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Store\Sales &amp; Marketing Dashboard\"/>
    </mc:Choice>
  </mc:AlternateContent>
  <xr:revisionPtr revIDLastSave="81" documentId="8_{40398B7A-C7E9-4442-B2B8-3E8E417C5746}" xr6:coauthVersionLast="45" xr6:coauthVersionMax="45" xr10:uidLastSave="{9A4DB994-6D6D-4617-8C99-9D1CCACD090A}"/>
  <workbookProtection workbookAlgorithmName="SHA-512" workbookHashValue="bGoocQTNJO7gIG68UWeGpKPxGsaU9632ftjFjjDzzcbUqjKxthV3L98waNFMKfqKyWm+hkgpJg+9H+tGU1IoXA==" workbookSaltValue="iYdkGvFZ1crpVIhT8s7Yaw==" workbookSpinCount="100000" lockStructure="1"/>
  <bookViews>
    <workbookView xWindow="-120" yWindow="-120" windowWidth="20730" windowHeight="11160" xr2:uid="{3A53F242-85E3-42A2-9007-E91E6D1B07C1}"/>
  </bookViews>
  <sheets>
    <sheet name="Intro &amp; Setup" sheetId="1" r:id="rId1"/>
    <sheet name="Sales" sheetId="2" r:id="rId2"/>
    <sheet name="Marketing Time &amp; Costs" sheetId="3" r:id="rId3"/>
    <sheet name="Monthly Marketing Payments" sheetId="8" r:id="rId4"/>
    <sheet name="Dashboard" sheetId="4" r:id="rId5"/>
  </sheets>
  <definedNames>
    <definedName name="_xlnm._FilterDatabase" localSheetId="2" hidden="1">'Marketing Time &amp; Costs'!$B$10:$R$1022</definedName>
    <definedName name="_xlnm._FilterDatabase" localSheetId="1" hidden="1">Sales!$D$10:$L$20</definedName>
    <definedName name="_xlnm.Print_Area" localSheetId="4">Dashboard!$A$1:$AT$231</definedName>
    <definedName name="_xlnm.Print_Area" localSheetId="0">'Intro &amp; Setup'!$A$1:$AT$83</definedName>
    <definedName name="_xlnm.Print_Area" localSheetId="3">'Monthly Marketing Payments'!$A$1:$Q$33</definedName>
    <definedName name="_xlnm.Print_Area" localSheetId="1">Sales!$A$1:$M$1023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7" i="4" l="1"/>
  <c r="B196" i="4"/>
  <c r="B195" i="4"/>
  <c r="B194" i="4"/>
  <c r="B193" i="4"/>
  <c r="B192" i="4"/>
  <c r="B191" i="4"/>
  <c r="B190" i="4"/>
  <c r="B189" i="4"/>
  <c r="B188" i="4"/>
  <c r="B187" i="4"/>
  <c r="B186" i="4"/>
  <c r="AG197" i="4"/>
  <c r="AG196" i="4"/>
  <c r="AG195" i="4"/>
  <c r="AG194" i="4"/>
  <c r="AG193" i="4"/>
  <c r="AG192" i="4"/>
  <c r="AG191" i="4"/>
  <c r="AG190" i="4"/>
  <c r="AG189" i="4"/>
  <c r="AG188" i="4"/>
  <c r="AG187" i="4"/>
  <c r="AG186" i="4"/>
  <c r="BL181" i="4"/>
  <c r="BK181" i="4"/>
  <c r="BL180" i="4"/>
  <c r="BK180" i="4"/>
  <c r="BL179" i="4"/>
  <c r="BK179" i="4"/>
  <c r="BL178" i="4"/>
  <c r="BK178" i="4"/>
  <c r="BL177" i="4"/>
  <c r="BK177" i="4"/>
  <c r="BL176" i="4"/>
  <c r="BK176" i="4"/>
  <c r="BL175" i="4"/>
  <c r="BK175" i="4"/>
  <c r="BL174" i="4"/>
  <c r="BK174" i="4"/>
  <c r="BL173" i="4"/>
  <c r="BK173" i="4"/>
  <c r="BL172" i="4"/>
  <c r="BK172" i="4"/>
  <c r="BL171" i="4"/>
  <c r="BK171" i="4"/>
  <c r="BL170" i="4"/>
  <c r="BK170" i="4"/>
  <c r="BA181" i="4"/>
  <c r="BA180" i="4"/>
  <c r="BA179" i="4"/>
  <c r="BA178" i="4"/>
  <c r="BA177" i="4"/>
  <c r="BA176" i="4"/>
  <c r="BA175" i="4"/>
  <c r="BA174" i="4"/>
  <c r="BA173" i="4"/>
  <c r="BA172" i="4"/>
  <c r="BA171" i="4"/>
  <c r="BA170" i="4"/>
  <c r="AF131" i="4" l="1"/>
  <c r="AF127" i="4"/>
  <c r="AF123" i="4"/>
  <c r="AF120" i="4"/>
  <c r="AF130" i="4"/>
  <c r="AF126" i="4"/>
  <c r="AF122" i="4"/>
  <c r="AF125" i="4"/>
  <c r="AF128" i="4"/>
  <c r="AF129" i="4"/>
  <c r="AF121" i="4"/>
  <c r="AF124" i="4"/>
  <c r="AI131" i="4"/>
  <c r="AI129" i="4"/>
  <c r="AI127" i="4"/>
  <c r="AI125" i="4"/>
  <c r="AI123" i="4"/>
  <c r="AI130" i="4"/>
  <c r="AI126" i="4"/>
  <c r="AI124" i="4"/>
  <c r="AI120" i="4"/>
  <c r="AI121" i="4"/>
  <c r="AI128" i="4"/>
  <c r="AI122" i="4"/>
  <c r="BG222" i="4"/>
  <c r="BG223" i="4" s="1"/>
  <c r="H196" i="4"/>
  <c r="H188" i="4"/>
  <c r="L186" i="4"/>
  <c r="L188" i="4"/>
  <c r="L190" i="4"/>
  <c r="L192" i="4"/>
  <c r="L194" i="4"/>
  <c r="L196" i="4"/>
  <c r="H189" i="4"/>
  <c r="H197" i="4"/>
  <c r="H192" i="4"/>
  <c r="L187" i="4"/>
  <c r="L189" i="4"/>
  <c r="L191" i="4"/>
  <c r="L193" i="4"/>
  <c r="L195" i="4"/>
  <c r="L197" i="4"/>
  <c r="H193" i="4"/>
  <c r="H186" i="4"/>
  <c r="H190" i="4"/>
  <c r="H194" i="4"/>
  <c r="H187" i="4"/>
  <c r="H191" i="4"/>
  <c r="H195" i="4"/>
  <c r="D163" i="4"/>
  <c r="D162" i="4"/>
  <c r="D161" i="4"/>
  <c r="D160" i="4"/>
  <c r="D159" i="4"/>
  <c r="D158" i="4"/>
  <c r="D157" i="4"/>
  <c r="D156" i="4"/>
  <c r="D155" i="4"/>
  <c r="D154" i="4"/>
  <c r="D153" i="4"/>
  <c r="D152" i="4"/>
  <c r="D138" i="4"/>
  <c r="BA139" i="4"/>
  <c r="N137" i="4" s="1"/>
  <c r="BA140" i="4"/>
  <c r="T137" i="4" s="1"/>
  <c r="BA141" i="4"/>
  <c r="Z137" i="4" s="1"/>
  <c r="BA142" i="4"/>
  <c r="AF137" i="4" s="1"/>
  <c r="BA143" i="4"/>
  <c r="AL137" i="4" s="1"/>
  <c r="BA144" i="4"/>
  <c r="H151" i="4" s="1"/>
  <c r="BA145" i="4"/>
  <c r="N151" i="4" s="1"/>
  <c r="BA146" i="4"/>
  <c r="T151" i="4" s="1"/>
  <c r="BA147" i="4"/>
  <c r="Z151" i="4" s="1"/>
  <c r="BA148" i="4"/>
  <c r="AF151" i="4" s="1"/>
  <c r="BA149" i="4"/>
  <c r="AL151" i="4" s="1"/>
  <c r="BA138" i="4"/>
  <c r="H137" i="4" s="1"/>
  <c r="D149" i="4"/>
  <c r="D148" i="4"/>
  <c r="D147" i="4"/>
  <c r="D146" i="4"/>
  <c r="D145" i="4"/>
  <c r="D144" i="4"/>
  <c r="D143" i="4"/>
  <c r="D142" i="4"/>
  <c r="D141" i="4"/>
  <c r="D140" i="4"/>
  <c r="D139" i="4"/>
  <c r="CR1022" i="3"/>
  <c r="CQ1022" i="3"/>
  <c r="CP1022" i="3"/>
  <c r="CO1022" i="3"/>
  <c r="CN1022" i="3"/>
  <c r="CM1022" i="3"/>
  <c r="CL1022" i="3"/>
  <c r="CK1022" i="3"/>
  <c r="CJ1022" i="3"/>
  <c r="CI1022" i="3"/>
  <c r="CH1022" i="3"/>
  <c r="CG1022" i="3"/>
  <c r="CR1021" i="3"/>
  <c r="CQ1021" i="3"/>
  <c r="CP1021" i="3"/>
  <c r="CO1021" i="3"/>
  <c r="CN1021" i="3"/>
  <c r="CM1021" i="3"/>
  <c r="CL1021" i="3"/>
  <c r="CK1021" i="3"/>
  <c r="CJ1021" i="3"/>
  <c r="CI1021" i="3"/>
  <c r="CH1021" i="3"/>
  <c r="CG1021" i="3"/>
  <c r="CR1020" i="3"/>
  <c r="CQ1020" i="3"/>
  <c r="CP1020" i="3"/>
  <c r="CO1020" i="3"/>
  <c r="CN1020" i="3"/>
  <c r="CM1020" i="3"/>
  <c r="CL1020" i="3"/>
  <c r="CK1020" i="3"/>
  <c r="CJ1020" i="3"/>
  <c r="CI1020" i="3"/>
  <c r="CH1020" i="3"/>
  <c r="CG1020" i="3"/>
  <c r="CR1019" i="3"/>
  <c r="CQ1019" i="3"/>
  <c r="CP1019" i="3"/>
  <c r="CO1019" i="3"/>
  <c r="CN1019" i="3"/>
  <c r="CM1019" i="3"/>
  <c r="CL1019" i="3"/>
  <c r="CK1019" i="3"/>
  <c r="CJ1019" i="3"/>
  <c r="CI1019" i="3"/>
  <c r="CH1019" i="3"/>
  <c r="CG1019" i="3"/>
  <c r="CR1018" i="3"/>
  <c r="CQ1018" i="3"/>
  <c r="CP1018" i="3"/>
  <c r="CO1018" i="3"/>
  <c r="CN1018" i="3"/>
  <c r="CM1018" i="3"/>
  <c r="CL1018" i="3"/>
  <c r="CK1018" i="3"/>
  <c r="CJ1018" i="3"/>
  <c r="CI1018" i="3"/>
  <c r="CH1018" i="3"/>
  <c r="CG1018" i="3"/>
  <c r="CR1017" i="3"/>
  <c r="CQ1017" i="3"/>
  <c r="CP1017" i="3"/>
  <c r="CO1017" i="3"/>
  <c r="CN1017" i="3"/>
  <c r="CM1017" i="3"/>
  <c r="CL1017" i="3"/>
  <c r="CK1017" i="3"/>
  <c r="CJ1017" i="3"/>
  <c r="CI1017" i="3"/>
  <c r="CH1017" i="3"/>
  <c r="CG1017" i="3"/>
  <c r="CR1016" i="3"/>
  <c r="CQ1016" i="3"/>
  <c r="CP1016" i="3"/>
  <c r="CO1016" i="3"/>
  <c r="CN1016" i="3"/>
  <c r="CM1016" i="3"/>
  <c r="CL1016" i="3"/>
  <c r="CK1016" i="3"/>
  <c r="CJ1016" i="3"/>
  <c r="CI1016" i="3"/>
  <c r="CH1016" i="3"/>
  <c r="CG1016" i="3"/>
  <c r="CR1015" i="3"/>
  <c r="CQ1015" i="3"/>
  <c r="CP1015" i="3"/>
  <c r="CO1015" i="3"/>
  <c r="CN1015" i="3"/>
  <c r="CM1015" i="3"/>
  <c r="CL1015" i="3"/>
  <c r="CK1015" i="3"/>
  <c r="CJ1015" i="3"/>
  <c r="CI1015" i="3"/>
  <c r="CH1015" i="3"/>
  <c r="CG1015" i="3"/>
  <c r="CR1014" i="3"/>
  <c r="CQ1014" i="3"/>
  <c r="CP1014" i="3"/>
  <c r="CO1014" i="3"/>
  <c r="CN1014" i="3"/>
  <c r="CM1014" i="3"/>
  <c r="CL1014" i="3"/>
  <c r="CK1014" i="3"/>
  <c r="CJ1014" i="3"/>
  <c r="CI1014" i="3"/>
  <c r="CH1014" i="3"/>
  <c r="CG1014" i="3"/>
  <c r="CR1013" i="3"/>
  <c r="CQ1013" i="3"/>
  <c r="CP1013" i="3"/>
  <c r="CO1013" i="3"/>
  <c r="CN1013" i="3"/>
  <c r="CM1013" i="3"/>
  <c r="CL1013" i="3"/>
  <c r="CK1013" i="3"/>
  <c r="CJ1013" i="3"/>
  <c r="CI1013" i="3"/>
  <c r="CH1013" i="3"/>
  <c r="CG1013" i="3"/>
  <c r="CR1012" i="3"/>
  <c r="CQ1012" i="3"/>
  <c r="CP1012" i="3"/>
  <c r="CO1012" i="3"/>
  <c r="CN1012" i="3"/>
  <c r="CM1012" i="3"/>
  <c r="CL1012" i="3"/>
  <c r="CK1012" i="3"/>
  <c r="CJ1012" i="3"/>
  <c r="CI1012" i="3"/>
  <c r="CH1012" i="3"/>
  <c r="CG1012" i="3"/>
  <c r="CR1011" i="3"/>
  <c r="CQ1011" i="3"/>
  <c r="CP1011" i="3"/>
  <c r="CO1011" i="3"/>
  <c r="CN1011" i="3"/>
  <c r="CM1011" i="3"/>
  <c r="CL1011" i="3"/>
  <c r="CK1011" i="3"/>
  <c r="CJ1011" i="3"/>
  <c r="CI1011" i="3"/>
  <c r="CH1011" i="3"/>
  <c r="CG1011" i="3"/>
  <c r="CR1010" i="3"/>
  <c r="CQ1010" i="3"/>
  <c r="CP1010" i="3"/>
  <c r="CO1010" i="3"/>
  <c r="CN1010" i="3"/>
  <c r="CM1010" i="3"/>
  <c r="CL1010" i="3"/>
  <c r="CK1010" i="3"/>
  <c r="CJ1010" i="3"/>
  <c r="CI1010" i="3"/>
  <c r="CH1010" i="3"/>
  <c r="CG1010" i="3"/>
  <c r="CR1009" i="3"/>
  <c r="CQ1009" i="3"/>
  <c r="CP1009" i="3"/>
  <c r="CO1009" i="3"/>
  <c r="CN1009" i="3"/>
  <c r="CM1009" i="3"/>
  <c r="CL1009" i="3"/>
  <c r="CK1009" i="3"/>
  <c r="CJ1009" i="3"/>
  <c r="CI1009" i="3"/>
  <c r="CH1009" i="3"/>
  <c r="CG1009" i="3"/>
  <c r="CR1008" i="3"/>
  <c r="CQ1008" i="3"/>
  <c r="CP1008" i="3"/>
  <c r="CO1008" i="3"/>
  <c r="CN1008" i="3"/>
  <c r="CM1008" i="3"/>
  <c r="CL1008" i="3"/>
  <c r="CK1008" i="3"/>
  <c r="CJ1008" i="3"/>
  <c r="CI1008" i="3"/>
  <c r="CH1008" i="3"/>
  <c r="CG1008" i="3"/>
  <c r="CR1007" i="3"/>
  <c r="CQ1007" i="3"/>
  <c r="CP1007" i="3"/>
  <c r="CO1007" i="3"/>
  <c r="CN1007" i="3"/>
  <c r="CM1007" i="3"/>
  <c r="CL1007" i="3"/>
  <c r="CK1007" i="3"/>
  <c r="CJ1007" i="3"/>
  <c r="CI1007" i="3"/>
  <c r="CH1007" i="3"/>
  <c r="CG1007" i="3"/>
  <c r="CR1006" i="3"/>
  <c r="CQ1006" i="3"/>
  <c r="CP1006" i="3"/>
  <c r="CO1006" i="3"/>
  <c r="CN1006" i="3"/>
  <c r="CM1006" i="3"/>
  <c r="CL1006" i="3"/>
  <c r="CK1006" i="3"/>
  <c r="CJ1006" i="3"/>
  <c r="CI1006" i="3"/>
  <c r="CH1006" i="3"/>
  <c r="CG1006" i="3"/>
  <c r="CR1005" i="3"/>
  <c r="CQ1005" i="3"/>
  <c r="CP1005" i="3"/>
  <c r="CO1005" i="3"/>
  <c r="CN1005" i="3"/>
  <c r="CM1005" i="3"/>
  <c r="CL1005" i="3"/>
  <c r="CK1005" i="3"/>
  <c r="CJ1005" i="3"/>
  <c r="CI1005" i="3"/>
  <c r="CH1005" i="3"/>
  <c r="CG1005" i="3"/>
  <c r="CR1004" i="3"/>
  <c r="CQ1004" i="3"/>
  <c r="CP1004" i="3"/>
  <c r="CO1004" i="3"/>
  <c r="CN1004" i="3"/>
  <c r="CM1004" i="3"/>
  <c r="CL1004" i="3"/>
  <c r="CK1004" i="3"/>
  <c r="CJ1004" i="3"/>
  <c r="CI1004" i="3"/>
  <c r="CH1004" i="3"/>
  <c r="CG1004" i="3"/>
  <c r="CR1003" i="3"/>
  <c r="CQ1003" i="3"/>
  <c r="CP1003" i="3"/>
  <c r="CO1003" i="3"/>
  <c r="CN1003" i="3"/>
  <c r="CM1003" i="3"/>
  <c r="CL1003" i="3"/>
  <c r="CK1003" i="3"/>
  <c r="CJ1003" i="3"/>
  <c r="CI1003" i="3"/>
  <c r="CH1003" i="3"/>
  <c r="CG1003" i="3"/>
  <c r="CR1002" i="3"/>
  <c r="CQ1002" i="3"/>
  <c r="CP1002" i="3"/>
  <c r="CO1002" i="3"/>
  <c r="CN1002" i="3"/>
  <c r="CM1002" i="3"/>
  <c r="CL1002" i="3"/>
  <c r="CK1002" i="3"/>
  <c r="CJ1002" i="3"/>
  <c r="CI1002" i="3"/>
  <c r="CH1002" i="3"/>
  <c r="CG1002" i="3"/>
  <c r="CR1001" i="3"/>
  <c r="CQ1001" i="3"/>
  <c r="CP1001" i="3"/>
  <c r="CO1001" i="3"/>
  <c r="CN1001" i="3"/>
  <c r="CM1001" i="3"/>
  <c r="CL1001" i="3"/>
  <c r="CK1001" i="3"/>
  <c r="CJ1001" i="3"/>
  <c r="CI1001" i="3"/>
  <c r="CH1001" i="3"/>
  <c r="CG1001" i="3"/>
  <c r="CR1000" i="3"/>
  <c r="CQ1000" i="3"/>
  <c r="CP1000" i="3"/>
  <c r="CO1000" i="3"/>
  <c r="CN1000" i="3"/>
  <c r="CM1000" i="3"/>
  <c r="CL1000" i="3"/>
  <c r="CK1000" i="3"/>
  <c r="CJ1000" i="3"/>
  <c r="CI1000" i="3"/>
  <c r="CH1000" i="3"/>
  <c r="CG1000" i="3"/>
  <c r="CR999" i="3"/>
  <c r="CQ999" i="3"/>
  <c r="CP999" i="3"/>
  <c r="CO999" i="3"/>
  <c r="CN999" i="3"/>
  <c r="CM999" i="3"/>
  <c r="CL999" i="3"/>
  <c r="CK999" i="3"/>
  <c r="CJ999" i="3"/>
  <c r="CI999" i="3"/>
  <c r="CH999" i="3"/>
  <c r="CG999" i="3"/>
  <c r="CR998" i="3"/>
  <c r="CQ998" i="3"/>
  <c r="CP998" i="3"/>
  <c r="CO998" i="3"/>
  <c r="CN998" i="3"/>
  <c r="CM998" i="3"/>
  <c r="CL998" i="3"/>
  <c r="CK998" i="3"/>
  <c r="CJ998" i="3"/>
  <c r="CI998" i="3"/>
  <c r="CH998" i="3"/>
  <c r="CG998" i="3"/>
  <c r="CR997" i="3"/>
  <c r="CQ997" i="3"/>
  <c r="CP997" i="3"/>
  <c r="CO997" i="3"/>
  <c r="CN997" i="3"/>
  <c r="CM997" i="3"/>
  <c r="CL997" i="3"/>
  <c r="CK997" i="3"/>
  <c r="CJ997" i="3"/>
  <c r="CI997" i="3"/>
  <c r="CH997" i="3"/>
  <c r="CG997" i="3"/>
  <c r="CR996" i="3"/>
  <c r="CQ996" i="3"/>
  <c r="CP996" i="3"/>
  <c r="CO996" i="3"/>
  <c r="CN996" i="3"/>
  <c r="CM996" i="3"/>
  <c r="CL996" i="3"/>
  <c r="CK996" i="3"/>
  <c r="CJ996" i="3"/>
  <c r="CI996" i="3"/>
  <c r="CH996" i="3"/>
  <c r="CG996" i="3"/>
  <c r="CR995" i="3"/>
  <c r="CQ995" i="3"/>
  <c r="CP995" i="3"/>
  <c r="CO995" i="3"/>
  <c r="CN995" i="3"/>
  <c r="CM995" i="3"/>
  <c r="CL995" i="3"/>
  <c r="CK995" i="3"/>
  <c r="CJ995" i="3"/>
  <c r="CI995" i="3"/>
  <c r="CH995" i="3"/>
  <c r="CG995" i="3"/>
  <c r="CR994" i="3"/>
  <c r="CQ994" i="3"/>
  <c r="CP994" i="3"/>
  <c r="CO994" i="3"/>
  <c r="CN994" i="3"/>
  <c r="CM994" i="3"/>
  <c r="CL994" i="3"/>
  <c r="CK994" i="3"/>
  <c r="CJ994" i="3"/>
  <c r="CI994" i="3"/>
  <c r="CH994" i="3"/>
  <c r="CG994" i="3"/>
  <c r="CR993" i="3"/>
  <c r="CQ993" i="3"/>
  <c r="CP993" i="3"/>
  <c r="CO993" i="3"/>
  <c r="CN993" i="3"/>
  <c r="CM993" i="3"/>
  <c r="CL993" i="3"/>
  <c r="CK993" i="3"/>
  <c r="CJ993" i="3"/>
  <c r="CI993" i="3"/>
  <c r="CH993" i="3"/>
  <c r="CG993" i="3"/>
  <c r="CR992" i="3"/>
  <c r="CQ992" i="3"/>
  <c r="CP992" i="3"/>
  <c r="CO992" i="3"/>
  <c r="CN992" i="3"/>
  <c r="CM992" i="3"/>
  <c r="CL992" i="3"/>
  <c r="CK992" i="3"/>
  <c r="CJ992" i="3"/>
  <c r="CI992" i="3"/>
  <c r="CH992" i="3"/>
  <c r="CG992" i="3"/>
  <c r="CR991" i="3"/>
  <c r="CQ991" i="3"/>
  <c r="CP991" i="3"/>
  <c r="CO991" i="3"/>
  <c r="CN991" i="3"/>
  <c r="CM991" i="3"/>
  <c r="CL991" i="3"/>
  <c r="CK991" i="3"/>
  <c r="CJ991" i="3"/>
  <c r="CI991" i="3"/>
  <c r="CH991" i="3"/>
  <c r="CG991" i="3"/>
  <c r="CR990" i="3"/>
  <c r="CQ990" i="3"/>
  <c r="CP990" i="3"/>
  <c r="CO990" i="3"/>
  <c r="CN990" i="3"/>
  <c r="CM990" i="3"/>
  <c r="CL990" i="3"/>
  <c r="CK990" i="3"/>
  <c r="CJ990" i="3"/>
  <c r="CI990" i="3"/>
  <c r="CH990" i="3"/>
  <c r="CG990" i="3"/>
  <c r="CR989" i="3"/>
  <c r="CQ989" i="3"/>
  <c r="CP989" i="3"/>
  <c r="CO989" i="3"/>
  <c r="CN989" i="3"/>
  <c r="CM989" i="3"/>
  <c r="CL989" i="3"/>
  <c r="CK989" i="3"/>
  <c r="CJ989" i="3"/>
  <c r="CI989" i="3"/>
  <c r="CH989" i="3"/>
  <c r="CG989" i="3"/>
  <c r="CR988" i="3"/>
  <c r="CQ988" i="3"/>
  <c r="CP988" i="3"/>
  <c r="CO988" i="3"/>
  <c r="CN988" i="3"/>
  <c r="CM988" i="3"/>
  <c r="CL988" i="3"/>
  <c r="CK988" i="3"/>
  <c r="CJ988" i="3"/>
  <c r="CI988" i="3"/>
  <c r="CH988" i="3"/>
  <c r="CG988" i="3"/>
  <c r="CR987" i="3"/>
  <c r="CQ987" i="3"/>
  <c r="CP987" i="3"/>
  <c r="CO987" i="3"/>
  <c r="CN987" i="3"/>
  <c r="CM987" i="3"/>
  <c r="CL987" i="3"/>
  <c r="CK987" i="3"/>
  <c r="CJ987" i="3"/>
  <c r="CI987" i="3"/>
  <c r="CH987" i="3"/>
  <c r="CG987" i="3"/>
  <c r="CR986" i="3"/>
  <c r="CQ986" i="3"/>
  <c r="CP986" i="3"/>
  <c r="CO986" i="3"/>
  <c r="CN986" i="3"/>
  <c r="CM986" i="3"/>
  <c r="CL986" i="3"/>
  <c r="CK986" i="3"/>
  <c r="CJ986" i="3"/>
  <c r="CI986" i="3"/>
  <c r="CH986" i="3"/>
  <c r="CG986" i="3"/>
  <c r="CR985" i="3"/>
  <c r="CQ985" i="3"/>
  <c r="CP985" i="3"/>
  <c r="CO985" i="3"/>
  <c r="CN985" i="3"/>
  <c r="CM985" i="3"/>
  <c r="CL985" i="3"/>
  <c r="CK985" i="3"/>
  <c r="CJ985" i="3"/>
  <c r="CI985" i="3"/>
  <c r="CH985" i="3"/>
  <c r="CG985" i="3"/>
  <c r="CR984" i="3"/>
  <c r="CQ984" i="3"/>
  <c r="CP984" i="3"/>
  <c r="CO984" i="3"/>
  <c r="CN984" i="3"/>
  <c r="CM984" i="3"/>
  <c r="CL984" i="3"/>
  <c r="CK984" i="3"/>
  <c r="CJ984" i="3"/>
  <c r="CI984" i="3"/>
  <c r="CH984" i="3"/>
  <c r="CG984" i="3"/>
  <c r="CR983" i="3"/>
  <c r="CQ983" i="3"/>
  <c r="CP983" i="3"/>
  <c r="CO983" i="3"/>
  <c r="CN983" i="3"/>
  <c r="CM983" i="3"/>
  <c r="CL983" i="3"/>
  <c r="CK983" i="3"/>
  <c r="CJ983" i="3"/>
  <c r="CI983" i="3"/>
  <c r="CH983" i="3"/>
  <c r="CG983" i="3"/>
  <c r="CR982" i="3"/>
  <c r="CQ982" i="3"/>
  <c r="CP982" i="3"/>
  <c r="CO982" i="3"/>
  <c r="CN982" i="3"/>
  <c r="CM982" i="3"/>
  <c r="CL982" i="3"/>
  <c r="CK982" i="3"/>
  <c r="CJ982" i="3"/>
  <c r="CI982" i="3"/>
  <c r="CH982" i="3"/>
  <c r="CG982" i="3"/>
  <c r="CR981" i="3"/>
  <c r="CQ981" i="3"/>
  <c r="CP981" i="3"/>
  <c r="CO981" i="3"/>
  <c r="CN981" i="3"/>
  <c r="CM981" i="3"/>
  <c r="CL981" i="3"/>
  <c r="CK981" i="3"/>
  <c r="CJ981" i="3"/>
  <c r="CI981" i="3"/>
  <c r="CH981" i="3"/>
  <c r="CG981" i="3"/>
  <c r="CR980" i="3"/>
  <c r="CQ980" i="3"/>
  <c r="CP980" i="3"/>
  <c r="CO980" i="3"/>
  <c r="CN980" i="3"/>
  <c r="CM980" i="3"/>
  <c r="CL980" i="3"/>
  <c r="CK980" i="3"/>
  <c r="CJ980" i="3"/>
  <c r="CI980" i="3"/>
  <c r="CH980" i="3"/>
  <c r="CG980" i="3"/>
  <c r="CR979" i="3"/>
  <c r="CQ979" i="3"/>
  <c r="CP979" i="3"/>
  <c r="CO979" i="3"/>
  <c r="CN979" i="3"/>
  <c r="CM979" i="3"/>
  <c r="CL979" i="3"/>
  <c r="CK979" i="3"/>
  <c r="CJ979" i="3"/>
  <c r="CI979" i="3"/>
  <c r="CH979" i="3"/>
  <c r="CG979" i="3"/>
  <c r="CR978" i="3"/>
  <c r="CQ978" i="3"/>
  <c r="CP978" i="3"/>
  <c r="CO978" i="3"/>
  <c r="CN978" i="3"/>
  <c r="CM978" i="3"/>
  <c r="CL978" i="3"/>
  <c r="CK978" i="3"/>
  <c r="CJ978" i="3"/>
  <c r="CI978" i="3"/>
  <c r="CH978" i="3"/>
  <c r="CG978" i="3"/>
  <c r="CR977" i="3"/>
  <c r="CQ977" i="3"/>
  <c r="CP977" i="3"/>
  <c r="CO977" i="3"/>
  <c r="CN977" i="3"/>
  <c r="CM977" i="3"/>
  <c r="CL977" i="3"/>
  <c r="CK977" i="3"/>
  <c r="CJ977" i="3"/>
  <c r="CI977" i="3"/>
  <c r="CH977" i="3"/>
  <c r="CG977" i="3"/>
  <c r="CR976" i="3"/>
  <c r="CQ976" i="3"/>
  <c r="CP976" i="3"/>
  <c r="CO976" i="3"/>
  <c r="CN976" i="3"/>
  <c r="CM976" i="3"/>
  <c r="CL976" i="3"/>
  <c r="CK976" i="3"/>
  <c r="CJ976" i="3"/>
  <c r="CI976" i="3"/>
  <c r="CH976" i="3"/>
  <c r="CG976" i="3"/>
  <c r="CR975" i="3"/>
  <c r="CQ975" i="3"/>
  <c r="CP975" i="3"/>
  <c r="CO975" i="3"/>
  <c r="CN975" i="3"/>
  <c r="CM975" i="3"/>
  <c r="CL975" i="3"/>
  <c r="CK975" i="3"/>
  <c r="CJ975" i="3"/>
  <c r="CI975" i="3"/>
  <c r="CH975" i="3"/>
  <c r="CG975" i="3"/>
  <c r="CR974" i="3"/>
  <c r="CQ974" i="3"/>
  <c r="CP974" i="3"/>
  <c r="CO974" i="3"/>
  <c r="CN974" i="3"/>
  <c r="CM974" i="3"/>
  <c r="CL974" i="3"/>
  <c r="CK974" i="3"/>
  <c r="CJ974" i="3"/>
  <c r="CI974" i="3"/>
  <c r="CH974" i="3"/>
  <c r="CG974" i="3"/>
  <c r="CR973" i="3"/>
  <c r="CQ973" i="3"/>
  <c r="CP973" i="3"/>
  <c r="CO973" i="3"/>
  <c r="CN973" i="3"/>
  <c r="CM973" i="3"/>
  <c r="CL973" i="3"/>
  <c r="CK973" i="3"/>
  <c r="CJ973" i="3"/>
  <c r="CI973" i="3"/>
  <c r="CH973" i="3"/>
  <c r="CG973" i="3"/>
  <c r="CR972" i="3"/>
  <c r="CQ972" i="3"/>
  <c r="CP972" i="3"/>
  <c r="CO972" i="3"/>
  <c r="CN972" i="3"/>
  <c r="CM972" i="3"/>
  <c r="CL972" i="3"/>
  <c r="CK972" i="3"/>
  <c r="CJ972" i="3"/>
  <c r="CI972" i="3"/>
  <c r="CH972" i="3"/>
  <c r="CG972" i="3"/>
  <c r="CR971" i="3"/>
  <c r="CQ971" i="3"/>
  <c r="CP971" i="3"/>
  <c r="CO971" i="3"/>
  <c r="CN971" i="3"/>
  <c r="CM971" i="3"/>
  <c r="CL971" i="3"/>
  <c r="CK971" i="3"/>
  <c r="CJ971" i="3"/>
  <c r="CI971" i="3"/>
  <c r="CH971" i="3"/>
  <c r="CG971" i="3"/>
  <c r="CR970" i="3"/>
  <c r="CQ970" i="3"/>
  <c r="CP970" i="3"/>
  <c r="CO970" i="3"/>
  <c r="CN970" i="3"/>
  <c r="CM970" i="3"/>
  <c r="CL970" i="3"/>
  <c r="CK970" i="3"/>
  <c r="CJ970" i="3"/>
  <c r="CI970" i="3"/>
  <c r="CH970" i="3"/>
  <c r="CG970" i="3"/>
  <c r="CR969" i="3"/>
  <c r="CQ969" i="3"/>
  <c r="CP969" i="3"/>
  <c r="CO969" i="3"/>
  <c r="CN969" i="3"/>
  <c r="CM969" i="3"/>
  <c r="CL969" i="3"/>
  <c r="CK969" i="3"/>
  <c r="CJ969" i="3"/>
  <c r="CI969" i="3"/>
  <c r="CH969" i="3"/>
  <c r="CG969" i="3"/>
  <c r="CR968" i="3"/>
  <c r="CQ968" i="3"/>
  <c r="CP968" i="3"/>
  <c r="CO968" i="3"/>
  <c r="CN968" i="3"/>
  <c r="CM968" i="3"/>
  <c r="CL968" i="3"/>
  <c r="CK968" i="3"/>
  <c r="CJ968" i="3"/>
  <c r="CI968" i="3"/>
  <c r="CH968" i="3"/>
  <c r="CG968" i="3"/>
  <c r="CR967" i="3"/>
  <c r="CQ967" i="3"/>
  <c r="CP967" i="3"/>
  <c r="CO967" i="3"/>
  <c r="CN967" i="3"/>
  <c r="CM967" i="3"/>
  <c r="CL967" i="3"/>
  <c r="CK967" i="3"/>
  <c r="CJ967" i="3"/>
  <c r="CI967" i="3"/>
  <c r="CH967" i="3"/>
  <c r="CG967" i="3"/>
  <c r="CR966" i="3"/>
  <c r="CQ966" i="3"/>
  <c r="CP966" i="3"/>
  <c r="CO966" i="3"/>
  <c r="CN966" i="3"/>
  <c r="CM966" i="3"/>
  <c r="CL966" i="3"/>
  <c r="CK966" i="3"/>
  <c r="CJ966" i="3"/>
  <c r="CI966" i="3"/>
  <c r="CH966" i="3"/>
  <c r="CG966" i="3"/>
  <c r="CR965" i="3"/>
  <c r="CQ965" i="3"/>
  <c r="CP965" i="3"/>
  <c r="CO965" i="3"/>
  <c r="CN965" i="3"/>
  <c r="CM965" i="3"/>
  <c r="CL965" i="3"/>
  <c r="CK965" i="3"/>
  <c r="CJ965" i="3"/>
  <c r="CI965" i="3"/>
  <c r="CH965" i="3"/>
  <c r="CG965" i="3"/>
  <c r="CR964" i="3"/>
  <c r="CQ964" i="3"/>
  <c r="CP964" i="3"/>
  <c r="CO964" i="3"/>
  <c r="CN964" i="3"/>
  <c r="CM964" i="3"/>
  <c r="CL964" i="3"/>
  <c r="CK964" i="3"/>
  <c r="CJ964" i="3"/>
  <c r="CI964" i="3"/>
  <c r="CH964" i="3"/>
  <c r="CG964" i="3"/>
  <c r="CR963" i="3"/>
  <c r="CQ963" i="3"/>
  <c r="CP963" i="3"/>
  <c r="CO963" i="3"/>
  <c r="CN963" i="3"/>
  <c r="CM963" i="3"/>
  <c r="CL963" i="3"/>
  <c r="CK963" i="3"/>
  <c r="CJ963" i="3"/>
  <c r="CI963" i="3"/>
  <c r="CH963" i="3"/>
  <c r="CG963" i="3"/>
  <c r="CR962" i="3"/>
  <c r="CQ962" i="3"/>
  <c r="CP962" i="3"/>
  <c r="CO962" i="3"/>
  <c r="CN962" i="3"/>
  <c r="CM962" i="3"/>
  <c r="CL962" i="3"/>
  <c r="CK962" i="3"/>
  <c r="CJ962" i="3"/>
  <c r="CI962" i="3"/>
  <c r="CH962" i="3"/>
  <c r="CG962" i="3"/>
  <c r="CR961" i="3"/>
  <c r="CQ961" i="3"/>
  <c r="CP961" i="3"/>
  <c r="CO961" i="3"/>
  <c r="CN961" i="3"/>
  <c r="CM961" i="3"/>
  <c r="CL961" i="3"/>
  <c r="CK961" i="3"/>
  <c r="CJ961" i="3"/>
  <c r="CI961" i="3"/>
  <c r="CH961" i="3"/>
  <c r="CG961" i="3"/>
  <c r="CR960" i="3"/>
  <c r="CQ960" i="3"/>
  <c r="CP960" i="3"/>
  <c r="CO960" i="3"/>
  <c r="CN960" i="3"/>
  <c r="CM960" i="3"/>
  <c r="CL960" i="3"/>
  <c r="CK960" i="3"/>
  <c r="CJ960" i="3"/>
  <c r="CI960" i="3"/>
  <c r="CH960" i="3"/>
  <c r="CG960" i="3"/>
  <c r="CR959" i="3"/>
  <c r="CQ959" i="3"/>
  <c r="CP959" i="3"/>
  <c r="CO959" i="3"/>
  <c r="CN959" i="3"/>
  <c r="CM959" i="3"/>
  <c r="CL959" i="3"/>
  <c r="CK959" i="3"/>
  <c r="CJ959" i="3"/>
  <c r="CI959" i="3"/>
  <c r="CH959" i="3"/>
  <c r="CG959" i="3"/>
  <c r="CR958" i="3"/>
  <c r="CQ958" i="3"/>
  <c r="CP958" i="3"/>
  <c r="CO958" i="3"/>
  <c r="CN958" i="3"/>
  <c r="CM958" i="3"/>
  <c r="CL958" i="3"/>
  <c r="CK958" i="3"/>
  <c r="CJ958" i="3"/>
  <c r="CI958" i="3"/>
  <c r="CH958" i="3"/>
  <c r="CG958" i="3"/>
  <c r="CR957" i="3"/>
  <c r="CQ957" i="3"/>
  <c r="CP957" i="3"/>
  <c r="CO957" i="3"/>
  <c r="CN957" i="3"/>
  <c r="CM957" i="3"/>
  <c r="CL957" i="3"/>
  <c r="CK957" i="3"/>
  <c r="CJ957" i="3"/>
  <c r="CI957" i="3"/>
  <c r="CH957" i="3"/>
  <c r="CG957" i="3"/>
  <c r="CR956" i="3"/>
  <c r="CQ956" i="3"/>
  <c r="CP956" i="3"/>
  <c r="CO956" i="3"/>
  <c r="CN956" i="3"/>
  <c r="CM956" i="3"/>
  <c r="CL956" i="3"/>
  <c r="CK956" i="3"/>
  <c r="CJ956" i="3"/>
  <c r="CI956" i="3"/>
  <c r="CH956" i="3"/>
  <c r="CG956" i="3"/>
  <c r="CR955" i="3"/>
  <c r="CQ955" i="3"/>
  <c r="CP955" i="3"/>
  <c r="CO955" i="3"/>
  <c r="CN955" i="3"/>
  <c r="CM955" i="3"/>
  <c r="CL955" i="3"/>
  <c r="CK955" i="3"/>
  <c r="CJ955" i="3"/>
  <c r="CI955" i="3"/>
  <c r="CH955" i="3"/>
  <c r="CG955" i="3"/>
  <c r="CR954" i="3"/>
  <c r="CQ954" i="3"/>
  <c r="CP954" i="3"/>
  <c r="CO954" i="3"/>
  <c r="CN954" i="3"/>
  <c r="CM954" i="3"/>
  <c r="CL954" i="3"/>
  <c r="CK954" i="3"/>
  <c r="CJ954" i="3"/>
  <c r="CI954" i="3"/>
  <c r="CH954" i="3"/>
  <c r="CG954" i="3"/>
  <c r="CR953" i="3"/>
  <c r="CQ953" i="3"/>
  <c r="CP953" i="3"/>
  <c r="CO953" i="3"/>
  <c r="CN953" i="3"/>
  <c r="CM953" i="3"/>
  <c r="CL953" i="3"/>
  <c r="CK953" i="3"/>
  <c r="CJ953" i="3"/>
  <c r="CI953" i="3"/>
  <c r="CH953" i="3"/>
  <c r="CG953" i="3"/>
  <c r="CR952" i="3"/>
  <c r="CQ952" i="3"/>
  <c r="CP952" i="3"/>
  <c r="CO952" i="3"/>
  <c r="CN952" i="3"/>
  <c r="CM952" i="3"/>
  <c r="CL952" i="3"/>
  <c r="CK952" i="3"/>
  <c r="CJ952" i="3"/>
  <c r="CI952" i="3"/>
  <c r="CH952" i="3"/>
  <c r="CG952" i="3"/>
  <c r="CR951" i="3"/>
  <c r="CQ951" i="3"/>
  <c r="CP951" i="3"/>
  <c r="CO951" i="3"/>
  <c r="CN951" i="3"/>
  <c r="CM951" i="3"/>
  <c r="CL951" i="3"/>
  <c r="CK951" i="3"/>
  <c r="CJ951" i="3"/>
  <c r="CI951" i="3"/>
  <c r="CH951" i="3"/>
  <c r="CG951" i="3"/>
  <c r="CR950" i="3"/>
  <c r="CQ950" i="3"/>
  <c r="CP950" i="3"/>
  <c r="CO950" i="3"/>
  <c r="CN950" i="3"/>
  <c r="CM950" i="3"/>
  <c r="CL950" i="3"/>
  <c r="CK950" i="3"/>
  <c r="CJ950" i="3"/>
  <c r="CI950" i="3"/>
  <c r="CH950" i="3"/>
  <c r="CG950" i="3"/>
  <c r="CR949" i="3"/>
  <c r="CQ949" i="3"/>
  <c r="CP949" i="3"/>
  <c r="CO949" i="3"/>
  <c r="CN949" i="3"/>
  <c r="CM949" i="3"/>
  <c r="CL949" i="3"/>
  <c r="CK949" i="3"/>
  <c r="CJ949" i="3"/>
  <c r="CI949" i="3"/>
  <c r="CH949" i="3"/>
  <c r="CG949" i="3"/>
  <c r="CR948" i="3"/>
  <c r="CQ948" i="3"/>
  <c r="CP948" i="3"/>
  <c r="CO948" i="3"/>
  <c r="CN948" i="3"/>
  <c r="CM948" i="3"/>
  <c r="CL948" i="3"/>
  <c r="CK948" i="3"/>
  <c r="CJ948" i="3"/>
  <c r="CI948" i="3"/>
  <c r="CH948" i="3"/>
  <c r="CG948" i="3"/>
  <c r="CR947" i="3"/>
  <c r="CQ947" i="3"/>
  <c r="CP947" i="3"/>
  <c r="CO947" i="3"/>
  <c r="CN947" i="3"/>
  <c r="CM947" i="3"/>
  <c r="CL947" i="3"/>
  <c r="CK947" i="3"/>
  <c r="CJ947" i="3"/>
  <c r="CI947" i="3"/>
  <c r="CH947" i="3"/>
  <c r="CG947" i="3"/>
  <c r="CR946" i="3"/>
  <c r="CQ946" i="3"/>
  <c r="CP946" i="3"/>
  <c r="CO946" i="3"/>
  <c r="CN946" i="3"/>
  <c r="CM946" i="3"/>
  <c r="CL946" i="3"/>
  <c r="CK946" i="3"/>
  <c r="CJ946" i="3"/>
  <c r="CI946" i="3"/>
  <c r="CH946" i="3"/>
  <c r="CG946" i="3"/>
  <c r="CR945" i="3"/>
  <c r="CQ945" i="3"/>
  <c r="CP945" i="3"/>
  <c r="CO945" i="3"/>
  <c r="CN945" i="3"/>
  <c r="CM945" i="3"/>
  <c r="CL945" i="3"/>
  <c r="CK945" i="3"/>
  <c r="CJ945" i="3"/>
  <c r="CI945" i="3"/>
  <c r="CH945" i="3"/>
  <c r="CG945" i="3"/>
  <c r="CR944" i="3"/>
  <c r="CQ944" i="3"/>
  <c r="CP944" i="3"/>
  <c r="CO944" i="3"/>
  <c r="CN944" i="3"/>
  <c r="CM944" i="3"/>
  <c r="CL944" i="3"/>
  <c r="CK944" i="3"/>
  <c r="CJ944" i="3"/>
  <c r="CI944" i="3"/>
  <c r="CH944" i="3"/>
  <c r="CG944" i="3"/>
  <c r="CR943" i="3"/>
  <c r="CQ943" i="3"/>
  <c r="CP943" i="3"/>
  <c r="CO943" i="3"/>
  <c r="CN943" i="3"/>
  <c r="CM943" i="3"/>
  <c r="CL943" i="3"/>
  <c r="CK943" i="3"/>
  <c r="CJ943" i="3"/>
  <c r="CI943" i="3"/>
  <c r="CH943" i="3"/>
  <c r="CG943" i="3"/>
  <c r="CR942" i="3"/>
  <c r="CQ942" i="3"/>
  <c r="CP942" i="3"/>
  <c r="CO942" i="3"/>
  <c r="CN942" i="3"/>
  <c r="CM942" i="3"/>
  <c r="CL942" i="3"/>
  <c r="CK942" i="3"/>
  <c r="CJ942" i="3"/>
  <c r="CI942" i="3"/>
  <c r="CH942" i="3"/>
  <c r="CG942" i="3"/>
  <c r="CR941" i="3"/>
  <c r="CQ941" i="3"/>
  <c r="CP941" i="3"/>
  <c r="CO941" i="3"/>
  <c r="CN941" i="3"/>
  <c r="CM941" i="3"/>
  <c r="CL941" i="3"/>
  <c r="CK941" i="3"/>
  <c r="CJ941" i="3"/>
  <c r="CI941" i="3"/>
  <c r="CH941" i="3"/>
  <c r="CG941" i="3"/>
  <c r="CR940" i="3"/>
  <c r="CQ940" i="3"/>
  <c r="CP940" i="3"/>
  <c r="CO940" i="3"/>
  <c r="CN940" i="3"/>
  <c r="CM940" i="3"/>
  <c r="CL940" i="3"/>
  <c r="CK940" i="3"/>
  <c r="CJ940" i="3"/>
  <c r="CI940" i="3"/>
  <c r="CH940" i="3"/>
  <c r="CG940" i="3"/>
  <c r="CR939" i="3"/>
  <c r="CQ939" i="3"/>
  <c r="CP939" i="3"/>
  <c r="CO939" i="3"/>
  <c r="CN939" i="3"/>
  <c r="CM939" i="3"/>
  <c r="CL939" i="3"/>
  <c r="CK939" i="3"/>
  <c r="CJ939" i="3"/>
  <c r="CI939" i="3"/>
  <c r="CH939" i="3"/>
  <c r="CG939" i="3"/>
  <c r="CR938" i="3"/>
  <c r="CQ938" i="3"/>
  <c r="CP938" i="3"/>
  <c r="CO938" i="3"/>
  <c r="CN938" i="3"/>
  <c r="CM938" i="3"/>
  <c r="CL938" i="3"/>
  <c r="CK938" i="3"/>
  <c r="CJ938" i="3"/>
  <c r="CI938" i="3"/>
  <c r="CH938" i="3"/>
  <c r="CG938" i="3"/>
  <c r="CR937" i="3"/>
  <c r="CQ937" i="3"/>
  <c r="CP937" i="3"/>
  <c r="CO937" i="3"/>
  <c r="CN937" i="3"/>
  <c r="CM937" i="3"/>
  <c r="CL937" i="3"/>
  <c r="CK937" i="3"/>
  <c r="CJ937" i="3"/>
  <c r="CI937" i="3"/>
  <c r="CH937" i="3"/>
  <c r="CG937" i="3"/>
  <c r="CR936" i="3"/>
  <c r="CQ936" i="3"/>
  <c r="CP936" i="3"/>
  <c r="CO936" i="3"/>
  <c r="CN936" i="3"/>
  <c r="CM936" i="3"/>
  <c r="CL936" i="3"/>
  <c r="CK936" i="3"/>
  <c r="CJ936" i="3"/>
  <c r="CI936" i="3"/>
  <c r="CH936" i="3"/>
  <c r="CG936" i="3"/>
  <c r="CR935" i="3"/>
  <c r="CQ935" i="3"/>
  <c r="CP935" i="3"/>
  <c r="CO935" i="3"/>
  <c r="CN935" i="3"/>
  <c r="CM935" i="3"/>
  <c r="CL935" i="3"/>
  <c r="CK935" i="3"/>
  <c r="CJ935" i="3"/>
  <c r="CI935" i="3"/>
  <c r="CH935" i="3"/>
  <c r="CG935" i="3"/>
  <c r="CR934" i="3"/>
  <c r="CQ934" i="3"/>
  <c r="CP934" i="3"/>
  <c r="CO934" i="3"/>
  <c r="CN934" i="3"/>
  <c r="CM934" i="3"/>
  <c r="CL934" i="3"/>
  <c r="CK934" i="3"/>
  <c r="CJ934" i="3"/>
  <c r="CI934" i="3"/>
  <c r="CH934" i="3"/>
  <c r="CG934" i="3"/>
  <c r="CR933" i="3"/>
  <c r="CQ933" i="3"/>
  <c r="CP933" i="3"/>
  <c r="CO933" i="3"/>
  <c r="CN933" i="3"/>
  <c r="CM933" i="3"/>
  <c r="CL933" i="3"/>
  <c r="CK933" i="3"/>
  <c r="CJ933" i="3"/>
  <c r="CI933" i="3"/>
  <c r="CH933" i="3"/>
  <c r="CG933" i="3"/>
  <c r="CR932" i="3"/>
  <c r="CQ932" i="3"/>
  <c r="CP932" i="3"/>
  <c r="CO932" i="3"/>
  <c r="CN932" i="3"/>
  <c r="CM932" i="3"/>
  <c r="CL932" i="3"/>
  <c r="CK932" i="3"/>
  <c r="CJ932" i="3"/>
  <c r="CI932" i="3"/>
  <c r="CH932" i="3"/>
  <c r="CG932" i="3"/>
  <c r="CR931" i="3"/>
  <c r="CQ931" i="3"/>
  <c r="CP931" i="3"/>
  <c r="CO931" i="3"/>
  <c r="CN931" i="3"/>
  <c r="CM931" i="3"/>
  <c r="CL931" i="3"/>
  <c r="CK931" i="3"/>
  <c r="CJ931" i="3"/>
  <c r="CI931" i="3"/>
  <c r="CH931" i="3"/>
  <c r="CG931" i="3"/>
  <c r="CR930" i="3"/>
  <c r="CQ930" i="3"/>
  <c r="CP930" i="3"/>
  <c r="CO930" i="3"/>
  <c r="CN930" i="3"/>
  <c r="CM930" i="3"/>
  <c r="CL930" i="3"/>
  <c r="CK930" i="3"/>
  <c r="CJ930" i="3"/>
  <c r="CI930" i="3"/>
  <c r="CH930" i="3"/>
  <c r="CG930" i="3"/>
  <c r="CR929" i="3"/>
  <c r="CQ929" i="3"/>
  <c r="CP929" i="3"/>
  <c r="CO929" i="3"/>
  <c r="CN929" i="3"/>
  <c r="CM929" i="3"/>
  <c r="CL929" i="3"/>
  <c r="CK929" i="3"/>
  <c r="CJ929" i="3"/>
  <c r="CI929" i="3"/>
  <c r="CH929" i="3"/>
  <c r="CG929" i="3"/>
  <c r="CR928" i="3"/>
  <c r="CQ928" i="3"/>
  <c r="CP928" i="3"/>
  <c r="CO928" i="3"/>
  <c r="CN928" i="3"/>
  <c r="CM928" i="3"/>
  <c r="CL928" i="3"/>
  <c r="CK928" i="3"/>
  <c r="CJ928" i="3"/>
  <c r="CI928" i="3"/>
  <c r="CH928" i="3"/>
  <c r="CG928" i="3"/>
  <c r="CR927" i="3"/>
  <c r="CQ927" i="3"/>
  <c r="CP927" i="3"/>
  <c r="CO927" i="3"/>
  <c r="CN927" i="3"/>
  <c r="CM927" i="3"/>
  <c r="CL927" i="3"/>
  <c r="CK927" i="3"/>
  <c r="CJ927" i="3"/>
  <c r="CI927" i="3"/>
  <c r="CH927" i="3"/>
  <c r="CG927" i="3"/>
  <c r="CR926" i="3"/>
  <c r="CQ926" i="3"/>
  <c r="CP926" i="3"/>
  <c r="CO926" i="3"/>
  <c r="CN926" i="3"/>
  <c r="CM926" i="3"/>
  <c r="CL926" i="3"/>
  <c r="CK926" i="3"/>
  <c r="CJ926" i="3"/>
  <c r="CI926" i="3"/>
  <c r="CH926" i="3"/>
  <c r="CG926" i="3"/>
  <c r="CR925" i="3"/>
  <c r="CQ925" i="3"/>
  <c r="CP925" i="3"/>
  <c r="CO925" i="3"/>
  <c r="CN925" i="3"/>
  <c r="CM925" i="3"/>
  <c r="CL925" i="3"/>
  <c r="CK925" i="3"/>
  <c r="CJ925" i="3"/>
  <c r="CI925" i="3"/>
  <c r="CH925" i="3"/>
  <c r="CG925" i="3"/>
  <c r="CR924" i="3"/>
  <c r="CQ924" i="3"/>
  <c r="CP924" i="3"/>
  <c r="CO924" i="3"/>
  <c r="CN924" i="3"/>
  <c r="CM924" i="3"/>
  <c r="CL924" i="3"/>
  <c r="CK924" i="3"/>
  <c r="CJ924" i="3"/>
  <c r="CI924" i="3"/>
  <c r="CH924" i="3"/>
  <c r="CG924" i="3"/>
  <c r="CR923" i="3"/>
  <c r="CQ923" i="3"/>
  <c r="CP923" i="3"/>
  <c r="CO923" i="3"/>
  <c r="CN923" i="3"/>
  <c r="CM923" i="3"/>
  <c r="CL923" i="3"/>
  <c r="CK923" i="3"/>
  <c r="CJ923" i="3"/>
  <c r="CI923" i="3"/>
  <c r="CH923" i="3"/>
  <c r="CG923" i="3"/>
  <c r="CR922" i="3"/>
  <c r="CQ922" i="3"/>
  <c r="CP922" i="3"/>
  <c r="CO922" i="3"/>
  <c r="CN922" i="3"/>
  <c r="CM922" i="3"/>
  <c r="CL922" i="3"/>
  <c r="CK922" i="3"/>
  <c r="CJ922" i="3"/>
  <c r="CI922" i="3"/>
  <c r="CH922" i="3"/>
  <c r="CG922" i="3"/>
  <c r="CR921" i="3"/>
  <c r="CQ921" i="3"/>
  <c r="CP921" i="3"/>
  <c r="CO921" i="3"/>
  <c r="CN921" i="3"/>
  <c r="CM921" i="3"/>
  <c r="CL921" i="3"/>
  <c r="CK921" i="3"/>
  <c r="CJ921" i="3"/>
  <c r="CI921" i="3"/>
  <c r="CH921" i="3"/>
  <c r="CG921" i="3"/>
  <c r="CR920" i="3"/>
  <c r="CQ920" i="3"/>
  <c r="CP920" i="3"/>
  <c r="CO920" i="3"/>
  <c r="CN920" i="3"/>
  <c r="CM920" i="3"/>
  <c r="CL920" i="3"/>
  <c r="CK920" i="3"/>
  <c r="CJ920" i="3"/>
  <c r="CI920" i="3"/>
  <c r="CH920" i="3"/>
  <c r="CG920" i="3"/>
  <c r="CR919" i="3"/>
  <c r="CQ919" i="3"/>
  <c r="CP919" i="3"/>
  <c r="CO919" i="3"/>
  <c r="CN919" i="3"/>
  <c r="CM919" i="3"/>
  <c r="CL919" i="3"/>
  <c r="CK919" i="3"/>
  <c r="CJ919" i="3"/>
  <c r="CI919" i="3"/>
  <c r="CH919" i="3"/>
  <c r="CG919" i="3"/>
  <c r="CR918" i="3"/>
  <c r="CQ918" i="3"/>
  <c r="CP918" i="3"/>
  <c r="CO918" i="3"/>
  <c r="CN918" i="3"/>
  <c r="CM918" i="3"/>
  <c r="CL918" i="3"/>
  <c r="CK918" i="3"/>
  <c r="CJ918" i="3"/>
  <c r="CI918" i="3"/>
  <c r="CH918" i="3"/>
  <c r="CG918" i="3"/>
  <c r="CR917" i="3"/>
  <c r="CQ917" i="3"/>
  <c r="CP917" i="3"/>
  <c r="CO917" i="3"/>
  <c r="CN917" i="3"/>
  <c r="CM917" i="3"/>
  <c r="CL917" i="3"/>
  <c r="CK917" i="3"/>
  <c r="CJ917" i="3"/>
  <c r="CI917" i="3"/>
  <c r="CH917" i="3"/>
  <c r="CG917" i="3"/>
  <c r="CR916" i="3"/>
  <c r="CQ916" i="3"/>
  <c r="CP916" i="3"/>
  <c r="CO916" i="3"/>
  <c r="CN916" i="3"/>
  <c r="CM916" i="3"/>
  <c r="CL916" i="3"/>
  <c r="CK916" i="3"/>
  <c r="CJ916" i="3"/>
  <c r="CI916" i="3"/>
  <c r="CH916" i="3"/>
  <c r="CG916" i="3"/>
  <c r="CR915" i="3"/>
  <c r="CQ915" i="3"/>
  <c r="CP915" i="3"/>
  <c r="CO915" i="3"/>
  <c r="CN915" i="3"/>
  <c r="CM915" i="3"/>
  <c r="CL915" i="3"/>
  <c r="CK915" i="3"/>
  <c r="CJ915" i="3"/>
  <c r="CI915" i="3"/>
  <c r="CH915" i="3"/>
  <c r="CG915" i="3"/>
  <c r="CR914" i="3"/>
  <c r="CQ914" i="3"/>
  <c r="CP914" i="3"/>
  <c r="CO914" i="3"/>
  <c r="CN914" i="3"/>
  <c r="CM914" i="3"/>
  <c r="CL914" i="3"/>
  <c r="CK914" i="3"/>
  <c r="CJ914" i="3"/>
  <c r="CI914" i="3"/>
  <c r="CH914" i="3"/>
  <c r="CG914" i="3"/>
  <c r="CR913" i="3"/>
  <c r="CQ913" i="3"/>
  <c r="CP913" i="3"/>
  <c r="CO913" i="3"/>
  <c r="CN913" i="3"/>
  <c r="CM913" i="3"/>
  <c r="CL913" i="3"/>
  <c r="CK913" i="3"/>
  <c r="CJ913" i="3"/>
  <c r="CI913" i="3"/>
  <c r="CH913" i="3"/>
  <c r="CG913" i="3"/>
  <c r="CR912" i="3"/>
  <c r="CQ912" i="3"/>
  <c r="CP912" i="3"/>
  <c r="CO912" i="3"/>
  <c r="CN912" i="3"/>
  <c r="CM912" i="3"/>
  <c r="CL912" i="3"/>
  <c r="CK912" i="3"/>
  <c r="CJ912" i="3"/>
  <c r="CI912" i="3"/>
  <c r="CH912" i="3"/>
  <c r="CG912" i="3"/>
  <c r="CR911" i="3"/>
  <c r="CQ911" i="3"/>
  <c r="CP911" i="3"/>
  <c r="CO911" i="3"/>
  <c r="CN911" i="3"/>
  <c r="CM911" i="3"/>
  <c r="CL911" i="3"/>
  <c r="CK911" i="3"/>
  <c r="CJ911" i="3"/>
  <c r="CI911" i="3"/>
  <c r="CH911" i="3"/>
  <c r="CG911" i="3"/>
  <c r="CR910" i="3"/>
  <c r="CQ910" i="3"/>
  <c r="CP910" i="3"/>
  <c r="CO910" i="3"/>
  <c r="CN910" i="3"/>
  <c r="CM910" i="3"/>
  <c r="CL910" i="3"/>
  <c r="CK910" i="3"/>
  <c r="CJ910" i="3"/>
  <c r="CI910" i="3"/>
  <c r="CH910" i="3"/>
  <c r="CG910" i="3"/>
  <c r="CR909" i="3"/>
  <c r="CQ909" i="3"/>
  <c r="CP909" i="3"/>
  <c r="CO909" i="3"/>
  <c r="CN909" i="3"/>
  <c r="CM909" i="3"/>
  <c r="CL909" i="3"/>
  <c r="CK909" i="3"/>
  <c r="CJ909" i="3"/>
  <c r="CI909" i="3"/>
  <c r="CH909" i="3"/>
  <c r="CG909" i="3"/>
  <c r="CR908" i="3"/>
  <c r="CQ908" i="3"/>
  <c r="CP908" i="3"/>
  <c r="CO908" i="3"/>
  <c r="CN908" i="3"/>
  <c r="CM908" i="3"/>
  <c r="CL908" i="3"/>
  <c r="CK908" i="3"/>
  <c r="CJ908" i="3"/>
  <c r="CI908" i="3"/>
  <c r="CH908" i="3"/>
  <c r="CG908" i="3"/>
  <c r="CR907" i="3"/>
  <c r="CQ907" i="3"/>
  <c r="CP907" i="3"/>
  <c r="CO907" i="3"/>
  <c r="CN907" i="3"/>
  <c r="CM907" i="3"/>
  <c r="CL907" i="3"/>
  <c r="CK907" i="3"/>
  <c r="CJ907" i="3"/>
  <c r="CI907" i="3"/>
  <c r="CH907" i="3"/>
  <c r="CG907" i="3"/>
  <c r="CR906" i="3"/>
  <c r="CQ906" i="3"/>
  <c r="CP906" i="3"/>
  <c r="CO906" i="3"/>
  <c r="CN906" i="3"/>
  <c r="CM906" i="3"/>
  <c r="CL906" i="3"/>
  <c r="CK906" i="3"/>
  <c r="CJ906" i="3"/>
  <c r="CI906" i="3"/>
  <c r="CH906" i="3"/>
  <c r="CG906" i="3"/>
  <c r="CR905" i="3"/>
  <c r="CQ905" i="3"/>
  <c r="CP905" i="3"/>
  <c r="CO905" i="3"/>
  <c r="CN905" i="3"/>
  <c r="CM905" i="3"/>
  <c r="CL905" i="3"/>
  <c r="CK905" i="3"/>
  <c r="CJ905" i="3"/>
  <c r="CI905" i="3"/>
  <c r="CH905" i="3"/>
  <c r="CG905" i="3"/>
  <c r="CR904" i="3"/>
  <c r="CQ904" i="3"/>
  <c r="CP904" i="3"/>
  <c r="CO904" i="3"/>
  <c r="CN904" i="3"/>
  <c r="CM904" i="3"/>
  <c r="CL904" i="3"/>
  <c r="CK904" i="3"/>
  <c r="CJ904" i="3"/>
  <c r="CI904" i="3"/>
  <c r="CH904" i="3"/>
  <c r="CG904" i="3"/>
  <c r="CR903" i="3"/>
  <c r="CQ903" i="3"/>
  <c r="CP903" i="3"/>
  <c r="CO903" i="3"/>
  <c r="CN903" i="3"/>
  <c r="CM903" i="3"/>
  <c r="CL903" i="3"/>
  <c r="CK903" i="3"/>
  <c r="CJ903" i="3"/>
  <c r="CI903" i="3"/>
  <c r="CH903" i="3"/>
  <c r="CG903" i="3"/>
  <c r="CR902" i="3"/>
  <c r="CQ902" i="3"/>
  <c r="CP902" i="3"/>
  <c r="CO902" i="3"/>
  <c r="CN902" i="3"/>
  <c r="CM902" i="3"/>
  <c r="CL902" i="3"/>
  <c r="CK902" i="3"/>
  <c r="CJ902" i="3"/>
  <c r="CI902" i="3"/>
  <c r="CH902" i="3"/>
  <c r="CG902" i="3"/>
  <c r="CR901" i="3"/>
  <c r="CQ901" i="3"/>
  <c r="CP901" i="3"/>
  <c r="CO901" i="3"/>
  <c r="CN901" i="3"/>
  <c r="CM901" i="3"/>
  <c r="CL901" i="3"/>
  <c r="CK901" i="3"/>
  <c r="CJ901" i="3"/>
  <c r="CI901" i="3"/>
  <c r="CH901" i="3"/>
  <c r="CG901" i="3"/>
  <c r="CR900" i="3"/>
  <c r="CQ900" i="3"/>
  <c r="CP900" i="3"/>
  <c r="CO900" i="3"/>
  <c r="CN900" i="3"/>
  <c r="CM900" i="3"/>
  <c r="CL900" i="3"/>
  <c r="CK900" i="3"/>
  <c r="CJ900" i="3"/>
  <c r="CI900" i="3"/>
  <c r="CH900" i="3"/>
  <c r="CG900" i="3"/>
  <c r="CR899" i="3"/>
  <c r="CQ899" i="3"/>
  <c r="CP899" i="3"/>
  <c r="CO899" i="3"/>
  <c r="CN899" i="3"/>
  <c r="CM899" i="3"/>
  <c r="CL899" i="3"/>
  <c r="CK899" i="3"/>
  <c r="CJ899" i="3"/>
  <c r="CI899" i="3"/>
  <c r="CH899" i="3"/>
  <c r="CG899" i="3"/>
  <c r="CR898" i="3"/>
  <c r="CQ898" i="3"/>
  <c r="CP898" i="3"/>
  <c r="CO898" i="3"/>
  <c r="CN898" i="3"/>
  <c r="CM898" i="3"/>
  <c r="CL898" i="3"/>
  <c r="CK898" i="3"/>
  <c r="CJ898" i="3"/>
  <c r="CI898" i="3"/>
  <c r="CH898" i="3"/>
  <c r="CG898" i="3"/>
  <c r="CR897" i="3"/>
  <c r="CQ897" i="3"/>
  <c r="CP897" i="3"/>
  <c r="CO897" i="3"/>
  <c r="CN897" i="3"/>
  <c r="CM897" i="3"/>
  <c r="CL897" i="3"/>
  <c r="CK897" i="3"/>
  <c r="CJ897" i="3"/>
  <c r="CI897" i="3"/>
  <c r="CH897" i="3"/>
  <c r="CG897" i="3"/>
  <c r="CR896" i="3"/>
  <c r="CQ896" i="3"/>
  <c r="CP896" i="3"/>
  <c r="CO896" i="3"/>
  <c r="CN896" i="3"/>
  <c r="CM896" i="3"/>
  <c r="CL896" i="3"/>
  <c r="CK896" i="3"/>
  <c r="CJ896" i="3"/>
  <c r="CI896" i="3"/>
  <c r="CH896" i="3"/>
  <c r="CG896" i="3"/>
  <c r="CR895" i="3"/>
  <c r="CQ895" i="3"/>
  <c r="CP895" i="3"/>
  <c r="CO895" i="3"/>
  <c r="CN895" i="3"/>
  <c r="CM895" i="3"/>
  <c r="CL895" i="3"/>
  <c r="CK895" i="3"/>
  <c r="CJ895" i="3"/>
  <c r="CI895" i="3"/>
  <c r="CH895" i="3"/>
  <c r="CG895" i="3"/>
  <c r="CR894" i="3"/>
  <c r="CQ894" i="3"/>
  <c r="CP894" i="3"/>
  <c r="CO894" i="3"/>
  <c r="CN894" i="3"/>
  <c r="CM894" i="3"/>
  <c r="CL894" i="3"/>
  <c r="CK894" i="3"/>
  <c r="CJ894" i="3"/>
  <c r="CI894" i="3"/>
  <c r="CH894" i="3"/>
  <c r="CG894" i="3"/>
  <c r="CR893" i="3"/>
  <c r="CQ893" i="3"/>
  <c r="CP893" i="3"/>
  <c r="CO893" i="3"/>
  <c r="CN893" i="3"/>
  <c r="CM893" i="3"/>
  <c r="CL893" i="3"/>
  <c r="CK893" i="3"/>
  <c r="CJ893" i="3"/>
  <c r="CI893" i="3"/>
  <c r="CH893" i="3"/>
  <c r="CG893" i="3"/>
  <c r="CR892" i="3"/>
  <c r="CQ892" i="3"/>
  <c r="CP892" i="3"/>
  <c r="CO892" i="3"/>
  <c r="CN892" i="3"/>
  <c r="CM892" i="3"/>
  <c r="CL892" i="3"/>
  <c r="CK892" i="3"/>
  <c r="CJ892" i="3"/>
  <c r="CI892" i="3"/>
  <c r="CH892" i="3"/>
  <c r="CG892" i="3"/>
  <c r="CR891" i="3"/>
  <c r="CQ891" i="3"/>
  <c r="CP891" i="3"/>
  <c r="CO891" i="3"/>
  <c r="CN891" i="3"/>
  <c r="CM891" i="3"/>
  <c r="CL891" i="3"/>
  <c r="CK891" i="3"/>
  <c r="CJ891" i="3"/>
  <c r="CI891" i="3"/>
  <c r="CH891" i="3"/>
  <c r="CG891" i="3"/>
  <c r="CR890" i="3"/>
  <c r="CQ890" i="3"/>
  <c r="CP890" i="3"/>
  <c r="CO890" i="3"/>
  <c r="CN890" i="3"/>
  <c r="CM890" i="3"/>
  <c r="CL890" i="3"/>
  <c r="CK890" i="3"/>
  <c r="CJ890" i="3"/>
  <c r="CI890" i="3"/>
  <c r="CH890" i="3"/>
  <c r="CG890" i="3"/>
  <c r="CR889" i="3"/>
  <c r="CQ889" i="3"/>
  <c r="CP889" i="3"/>
  <c r="CO889" i="3"/>
  <c r="CN889" i="3"/>
  <c r="CM889" i="3"/>
  <c r="CL889" i="3"/>
  <c r="CK889" i="3"/>
  <c r="CJ889" i="3"/>
  <c r="CI889" i="3"/>
  <c r="CH889" i="3"/>
  <c r="CG889" i="3"/>
  <c r="CR888" i="3"/>
  <c r="CQ888" i="3"/>
  <c r="CP888" i="3"/>
  <c r="CO888" i="3"/>
  <c r="CN888" i="3"/>
  <c r="CM888" i="3"/>
  <c r="CL888" i="3"/>
  <c r="CK888" i="3"/>
  <c r="CJ888" i="3"/>
  <c r="CI888" i="3"/>
  <c r="CH888" i="3"/>
  <c r="CG888" i="3"/>
  <c r="CR887" i="3"/>
  <c r="CQ887" i="3"/>
  <c r="CP887" i="3"/>
  <c r="CO887" i="3"/>
  <c r="CN887" i="3"/>
  <c r="CM887" i="3"/>
  <c r="CL887" i="3"/>
  <c r="CK887" i="3"/>
  <c r="CJ887" i="3"/>
  <c r="CI887" i="3"/>
  <c r="CH887" i="3"/>
  <c r="CG887" i="3"/>
  <c r="CR886" i="3"/>
  <c r="CQ886" i="3"/>
  <c r="CP886" i="3"/>
  <c r="CO886" i="3"/>
  <c r="CN886" i="3"/>
  <c r="CM886" i="3"/>
  <c r="CL886" i="3"/>
  <c r="CK886" i="3"/>
  <c r="CJ886" i="3"/>
  <c r="CI886" i="3"/>
  <c r="CH886" i="3"/>
  <c r="CG886" i="3"/>
  <c r="CR885" i="3"/>
  <c r="CQ885" i="3"/>
  <c r="CP885" i="3"/>
  <c r="CO885" i="3"/>
  <c r="CN885" i="3"/>
  <c r="CM885" i="3"/>
  <c r="CL885" i="3"/>
  <c r="CK885" i="3"/>
  <c r="CJ885" i="3"/>
  <c r="CI885" i="3"/>
  <c r="CH885" i="3"/>
  <c r="CG885" i="3"/>
  <c r="CR884" i="3"/>
  <c r="CQ884" i="3"/>
  <c r="CP884" i="3"/>
  <c r="CO884" i="3"/>
  <c r="CN884" i="3"/>
  <c r="CM884" i="3"/>
  <c r="CL884" i="3"/>
  <c r="CK884" i="3"/>
  <c r="CJ884" i="3"/>
  <c r="CI884" i="3"/>
  <c r="CH884" i="3"/>
  <c r="CG884" i="3"/>
  <c r="CR883" i="3"/>
  <c r="CQ883" i="3"/>
  <c r="CP883" i="3"/>
  <c r="CO883" i="3"/>
  <c r="CN883" i="3"/>
  <c r="CM883" i="3"/>
  <c r="CL883" i="3"/>
  <c r="CK883" i="3"/>
  <c r="CJ883" i="3"/>
  <c r="CI883" i="3"/>
  <c r="CH883" i="3"/>
  <c r="CG883" i="3"/>
  <c r="CR882" i="3"/>
  <c r="CQ882" i="3"/>
  <c r="CP882" i="3"/>
  <c r="CO882" i="3"/>
  <c r="CN882" i="3"/>
  <c r="CM882" i="3"/>
  <c r="CL882" i="3"/>
  <c r="CK882" i="3"/>
  <c r="CJ882" i="3"/>
  <c r="CI882" i="3"/>
  <c r="CH882" i="3"/>
  <c r="CG882" i="3"/>
  <c r="CR881" i="3"/>
  <c r="CQ881" i="3"/>
  <c r="CP881" i="3"/>
  <c r="CO881" i="3"/>
  <c r="CN881" i="3"/>
  <c r="CM881" i="3"/>
  <c r="CL881" i="3"/>
  <c r="CK881" i="3"/>
  <c r="CJ881" i="3"/>
  <c r="CI881" i="3"/>
  <c r="CH881" i="3"/>
  <c r="CG881" i="3"/>
  <c r="CR880" i="3"/>
  <c r="CQ880" i="3"/>
  <c r="CP880" i="3"/>
  <c r="CO880" i="3"/>
  <c r="CN880" i="3"/>
  <c r="CM880" i="3"/>
  <c r="CL880" i="3"/>
  <c r="CK880" i="3"/>
  <c r="CJ880" i="3"/>
  <c r="CI880" i="3"/>
  <c r="CH880" i="3"/>
  <c r="CG880" i="3"/>
  <c r="CR879" i="3"/>
  <c r="CQ879" i="3"/>
  <c r="CP879" i="3"/>
  <c r="CO879" i="3"/>
  <c r="CN879" i="3"/>
  <c r="CM879" i="3"/>
  <c r="CL879" i="3"/>
  <c r="CK879" i="3"/>
  <c r="CJ879" i="3"/>
  <c r="CI879" i="3"/>
  <c r="CH879" i="3"/>
  <c r="CG879" i="3"/>
  <c r="CR878" i="3"/>
  <c r="CQ878" i="3"/>
  <c r="CP878" i="3"/>
  <c r="CO878" i="3"/>
  <c r="CN878" i="3"/>
  <c r="CM878" i="3"/>
  <c r="CL878" i="3"/>
  <c r="CK878" i="3"/>
  <c r="CJ878" i="3"/>
  <c r="CI878" i="3"/>
  <c r="CH878" i="3"/>
  <c r="CG878" i="3"/>
  <c r="CR877" i="3"/>
  <c r="CQ877" i="3"/>
  <c r="CP877" i="3"/>
  <c r="CO877" i="3"/>
  <c r="CN877" i="3"/>
  <c r="CM877" i="3"/>
  <c r="CL877" i="3"/>
  <c r="CK877" i="3"/>
  <c r="CJ877" i="3"/>
  <c r="CI877" i="3"/>
  <c r="CH877" i="3"/>
  <c r="CG877" i="3"/>
  <c r="CR876" i="3"/>
  <c r="CQ876" i="3"/>
  <c r="CP876" i="3"/>
  <c r="CO876" i="3"/>
  <c r="CN876" i="3"/>
  <c r="CM876" i="3"/>
  <c r="CL876" i="3"/>
  <c r="CK876" i="3"/>
  <c r="CJ876" i="3"/>
  <c r="CI876" i="3"/>
  <c r="CH876" i="3"/>
  <c r="CG876" i="3"/>
  <c r="CR875" i="3"/>
  <c r="CQ875" i="3"/>
  <c r="CP875" i="3"/>
  <c r="CO875" i="3"/>
  <c r="CN875" i="3"/>
  <c r="CM875" i="3"/>
  <c r="CL875" i="3"/>
  <c r="CK875" i="3"/>
  <c r="CJ875" i="3"/>
  <c r="CI875" i="3"/>
  <c r="CH875" i="3"/>
  <c r="CG875" i="3"/>
  <c r="CR874" i="3"/>
  <c r="CQ874" i="3"/>
  <c r="CP874" i="3"/>
  <c r="CO874" i="3"/>
  <c r="CN874" i="3"/>
  <c r="CM874" i="3"/>
  <c r="CL874" i="3"/>
  <c r="CK874" i="3"/>
  <c r="CJ874" i="3"/>
  <c r="CI874" i="3"/>
  <c r="CH874" i="3"/>
  <c r="CG874" i="3"/>
  <c r="CR873" i="3"/>
  <c r="CQ873" i="3"/>
  <c r="CP873" i="3"/>
  <c r="CO873" i="3"/>
  <c r="CN873" i="3"/>
  <c r="CM873" i="3"/>
  <c r="CL873" i="3"/>
  <c r="CK873" i="3"/>
  <c r="CJ873" i="3"/>
  <c r="CI873" i="3"/>
  <c r="CH873" i="3"/>
  <c r="CG873" i="3"/>
  <c r="CR872" i="3"/>
  <c r="CQ872" i="3"/>
  <c r="CP872" i="3"/>
  <c r="CO872" i="3"/>
  <c r="CN872" i="3"/>
  <c r="CM872" i="3"/>
  <c r="CL872" i="3"/>
  <c r="CK872" i="3"/>
  <c r="CJ872" i="3"/>
  <c r="CI872" i="3"/>
  <c r="CH872" i="3"/>
  <c r="CG872" i="3"/>
  <c r="CR871" i="3"/>
  <c r="CQ871" i="3"/>
  <c r="CP871" i="3"/>
  <c r="CO871" i="3"/>
  <c r="CN871" i="3"/>
  <c r="CM871" i="3"/>
  <c r="CL871" i="3"/>
  <c r="CK871" i="3"/>
  <c r="CJ871" i="3"/>
  <c r="CI871" i="3"/>
  <c r="CH871" i="3"/>
  <c r="CG871" i="3"/>
  <c r="CR870" i="3"/>
  <c r="CQ870" i="3"/>
  <c r="CP870" i="3"/>
  <c r="CO870" i="3"/>
  <c r="CN870" i="3"/>
  <c r="CM870" i="3"/>
  <c r="CL870" i="3"/>
  <c r="CK870" i="3"/>
  <c r="CJ870" i="3"/>
  <c r="CI870" i="3"/>
  <c r="CH870" i="3"/>
  <c r="CG870" i="3"/>
  <c r="CR869" i="3"/>
  <c r="CQ869" i="3"/>
  <c r="CP869" i="3"/>
  <c r="CO869" i="3"/>
  <c r="CN869" i="3"/>
  <c r="CM869" i="3"/>
  <c r="CL869" i="3"/>
  <c r="CK869" i="3"/>
  <c r="CJ869" i="3"/>
  <c r="CI869" i="3"/>
  <c r="CH869" i="3"/>
  <c r="CG869" i="3"/>
  <c r="CR868" i="3"/>
  <c r="CQ868" i="3"/>
  <c r="CP868" i="3"/>
  <c r="CO868" i="3"/>
  <c r="CN868" i="3"/>
  <c r="CM868" i="3"/>
  <c r="CL868" i="3"/>
  <c r="CK868" i="3"/>
  <c r="CJ868" i="3"/>
  <c r="CI868" i="3"/>
  <c r="CH868" i="3"/>
  <c r="CG868" i="3"/>
  <c r="CR867" i="3"/>
  <c r="CQ867" i="3"/>
  <c r="CP867" i="3"/>
  <c r="CO867" i="3"/>
  <c r="CN867" i="3"/>
  <c r="CM867" i="3"/>
  <c r="CL867" i="3"/>
  <c r="CK867" i="3"/>
  <c r="CJ867" i="3"/>
  <c r="CI867" i="3"/>
  <c r="CH867" i="3"/>
  <c r="CG867" i="3"/>
  <c r="CR866" i="3"/>
  <c r="CQ866" i="3"/>
  <c r="CP866" i="3"/>
  <c r="CO866" i="3"/>
  <c r="CN866" i="3"/>
  <c r="CM866" i="3"/>
  <c r="CL866" i="3"/>
  <c r="CK866" i="3"/>
  <c r="CJ866" i="3"/>
  <c r="CI866" i="3"/>
  <c r="CH866" i="3"/>
  <c r="CG866" i="3"/>
  <c r="CR865" i="3"/>
  <c r="CQ865" i="3"/>
  <c r="CP865" i="3"/>
  <c r="CO865" i="3"/>
  <c r="CN865" i="3"/>
  <c r="CM865" i="3"/>
  <c r="CL865" i="3"/>
  <c r="CK865" i="3"/>
  <c r="CJ865" i="3"/>
  <c r="CI865" i="3"/>
  <c r="CH865" i="3"/>
  <c r="CG865" i="3"/>
  <c r="CR864" i="3"/>
  <c r="CQ864" i="3"/>
  <c r="CP864" i="3"/>
  <c r="CO864" i="3"/>
  <c r="CN864" i="3"/>
  <c r="CM864" i="3"/>
  <c r="CL864" i="3"/>
  <c r="CK864" i="3"/>
  <c r="CJ864" i="3"/>
  <c r="CI864" i="3"/>
  <c r="CH864" i="3"/>
  <c r="CG864" i="3"/>
  <c r="CR863" i="3"/>
  <c r="CQ863" i="3"/>
  <c r="CP863" i="3"/>
  <c r="CO863" i="3"/>
  <c r="CN863" i="3"/>
  <c r="CM863" i="3"/>
  <c r="CL863" i="3"/>
  <c r="CK863" i="3"/>
  <c r="CJ863" i="3"/>
  <c r="CI863" i="3"/>
  <c r="CH863" i="3"/>
  <c r="CG863" i="3"/>
  <c r="CR862" i="3"/>
  <c r="CQ862" i="3"/>
  <c r="CP862" i="3"/>
  <c r="CO862" i="3"/>
  <c r="CN862" i="3"/>
  <c r="CM862" i="3"/>
  <c r="CL862" i="3"/>
  <c r="CK862" i="3"/>
  <c r="CJ862" i="3"/>
  <c r="CI862" i="3"/>
  <c r="CH862" i="3"/>
  <c r="CG862" i="3"/>
  <c r="CR861" i="3"/>
  <c r="CQ861" i="3"/>
  <c r="CP861" i="3"/>
  <c r="CO861" i="3"/>
  <c r="CN861" i="3"/>
  <c r="CM861" i="3"/>
  <c r="CL861" i="3"/>
  <c r="CK861" i="3"/>
  <c r="CJ861" i="3"/>
  <c r="CI861" i="3"/>
  <c r="CH861" i="3"/>
  <c r="CG861" i="3"/>
  <c r="CR860" i="3"/>
  <c r="CQ860" i="3"/>
  <c r="CP860" i="3"/>
  <c r="CO860" i="3"/>
  <c r="CN860" i="3"/>
  <c r="CM860" i="3"/>
  <c r="CL860" i="3"/>
  <c r="CK860" i="3"/>
  <c r="CJ860" i="3"/>
  <c r="CI860" i="3"/>
  <c r="CH860" i="3"/>
  <c r="CG860" i="3"/>
  <c r="CR859" i="3"/>
  <c r="CQ859" i="3"/>
  <c r="CP859" i="3"/>
  <c r="CO859" i="3"/>
  <c r="CN859" i="3"/>
  <c r="CM859" i="3"/>
  <c r="CL859" i="3"/>
  <c r="CK859" i="3"/>
  <c r="CJ859" i="3"/>
  <c r="CI859" i="3"/>
  <c r="CH859" i="3"/>
  <c r="CG859" i="3"/>
  <c r="CR858" i="3"/>
  <c r="CQ858" i="3"/>
  <c r="CP858" i="3"/>
  <c r="CO858" i="3"/>
  <c r="CN858" i="3"/>
  <c r="CM858" i="3"/>
  <c r="CL858" i="3"/>
  <c r="CK858" i="3"/>
  <c r="CJ858" i="3"/>
  <c r="CI858" i="3"/>
  <c r="CH858" i="3"/>
  <c r="CG858" i="3"/>
  <c r="CR857" i="3"/>
  <c r="CQ857" i="3"/>
  <c r="CP857" i="3"/>
  <c r="CO857" i="3"/>
  <c r="CN857" i="3"/>
  <c r="CM857" i="3"/>
  <c r="CL857" i="3"/>
  <c r="CK857" i="3"/>
  <c r="CJ857" i="3"/>
  <c r="CI857" i="3"/>
  <c r="CH857" i="3"/>
  <c r="CG857" i="3"/>
  <c r="CR856" i="3"/>
  <c r="CQ856" i="3"/>
  <c r="CP856" i="3"/>
  <c r="CO856" i="3"/>
  <c r="CN856" i="3"/>
  <c r="CM856" i="3"/>
  <c r="CL856" i="3"/>
  <c r="CK856" i="3"/>
  <c r="CJ856" i="3"/>
  <c r="CI856" i="3"/>
  <c r="CH856" i="3"/>
  <c r="CG856" i="3"/>
  <c r="CR855" i="3"/>
  <c r="CQ855" i="3"/>
  <c r="CP855" i="3"/>
  <c r="CO855" i="3"/>
  <c r="CN855" i="3"/>
  <c r="CM855" i="3"/>
  <c r="CL855" i="3"/>
  <c r="CK855" i="3"/>
  <c r="CJ855" i="3"/>
  <c r="CI855" i="3"/>
  <c r="CH855" i="3"/>
  <c r="CG855" i="3"/>
  <c r="CR854" i="3"/>
  <c r="CQ854" i="3"/>
  <c r="CP854" i="3"/>
  <c r="CO854" i="3"/>
  <c r="CN854" i="3"/>
  <c r="CM854" i="3"/>
  <c r="CL854" i="3"/>
  <c r="CK854" i="3"/>
  <c r="CJ854" i="3"/>
  <c r="CI854" i="3"/>
  <c r="CH854" i="3"/>
  <c r="CG854" i="3"/>
  <c r="CR853" i="3"/>
  <c r="CQ853" i="3"/>
  <c r="CP853" i="3"/>
  <c r="CO853" i="3"/>
  <c r="CN853" i="3"/>
  <c r="CM853" i="3"/>
  <c r="CL853" i="3"/>
  <c r="CK853" i="3"/>
  <c r="CJ853" i="3"/>
  <c r="CI853" i="3"/>
  <c r="CH853" i="3"/>
  <c r="CG853" i="3"/>
  <c r="CR852" i="3"/>
  <c r="CQ852" i="3"/>
  <c r="CP852" i="3"/>
  <c r="CO852" i="3"/>
  <c r="CN852" i="3"/>
  <c r="CM852" i="3"/>
  <c r="CL852" i="3"/>
  <c r="CK852" i="3"/>
  <c r="CJ852" i="3"/>
  <c r="CI852" i="3"/>
  <c r="CH852" i="3"/>
  <c r="CG852" i="3"/>
  <c r="CR851" i="3"/>
  <c r="CQ851" i="3"/>
  <c r="CP851" i="3"/>
  <c r="CO851" i="3"/>
  <c r="CN851" i="3"/>
  <c r="CM851" i="3"/>
  <c r="CL851" i="3"/>
  <c r="CK851" i="3"/>
  <c r="CJ851" i="3"/>
  <c r="CI851" i="3"/>
  <c r="CH851" i="3"/>
  <c r="CG851" i="3"/>
  <c r="CR850" i="3"/>
  <c r="CQ850" i="3"/>
  <c r="CP850" i="3"/>
  <c r="CO850" i="3"/>
  <c r="CN850" i="3"/>
  <c r="CM850" i="3"/>
  <c r="CL850" i="3"/>
  <c r="CK850" i="3"/>
  <c r="CJ850" i="3"/>
  <c r="CI850" i="3"/>
  <c r="CH850" i="3"/>
  <c r="CG850" i="3"/>
  <c r="CR849" i="3"/>
  <c r="CQ849" i="3"/>
  <c r="CP849" i="3"/>
  <c r="CO849" i="3"/>
  <c r="CN849" i="3"/>
  <c r="CM849" i="3"/>
  <c r="CL849" i="3"/>
  <c r="CK849" i="3"/>
  <c r="CJ849" i="3"/>
  <c r="CI849" i="3"/>
  <c r="CH849" i="3"/>
  <c r="CG849" i="3"/>
  <c r="CR848" i="3"/>
  <c r="CQ848" i="3"/>
  <c r="CP848" i="3"/>
  <c r="CO848" i="3"/>
  <c r="CN848" i="3"/>
  <c r="CM848" i="3"/>
  <c r="CL848" i="3"/>
  <c r="CK848" i="3"/>
  <c r="CJ848" i="3"/>
  <c r="CI848" i="3"/>
  <c r="CH848" i="3"/>
  <c r="CG848" i="3"/>
  <c r="CR847" i="3"/>
  <c r="CQ847" i="3"/>
  <c r="CP847" i="3"/>
  <c r="CO847" i="3"/>
  <c r="CN847" i="3"/>
  <c r="CM847" i="3"/>
  <c r="CL847" i="3"/>
  <c r="CK847" i="3"/>
  <c r="CJ847" i="3"/>
  <c r="CI847" i="3"/>
  <c r="CH847" i="3"/>
  <c r="CG847" i="3"/>
  <c r="CR846" i="3"/>
  <c r="CQ846" i="3"/>
  <c r="CP846" i="3"/>
  <c r="CO846" i="3"/>
  <c r="CN846" i="3"/>
  <c r="CM846" i="3"/>
  <c r="CL846" i="3"/>
  <c r="CK846" i="3"/>
  <c r="CJ846" i="3"/>
  <c r="CI846" i="3"/>
  <c r="CH846" i="3"/>
  <c r="CG846" i="3"/>
  <c r="CR845" i="3"/>
  <c r="CQ845" i="3"/>
  <c r="CP845" i="3"/>
  <c r="CO845" i="3"/>
  <c r="CN845" i="3"/>
  <c r="CM845" i="3"/>
  <c r="CL845" i="3"/>
  <c r="CK845" i="3"/>
  <c r="CJ845" i="3"/>
  <c r="CI845" i="3"/>
  <c r="CH845" i="3"/>
  <c r="CG845" i="3"/>
  <c r="CR844" i="3"/>
  <c r="CQ844" i="3"/>
  <c r="CP844" i="3"/>
  <c r="CO844" i="3"/>
  <c r="CN844" i="3"/>
  <c r="CM844" i="3"/>
  <c r="CL844" i="3"/>
  <c r="CK844" i="3"/>
  <c r="CJ844" i="3"/>
  <c r="CI844" i="3"/>
  <c r="CH844" i="3"/>
  <c r="CG844" i="3"/>
  <c r="CR843" i="3"/>
  <c r="CQ843" i="3"/>
  <c r="CP843" i="3"/>
  <c r="CO843" i="3"/>
  <c r="CN843" i="3"/>
  <c r="CM843" i="3"/>
  <c r="CL843" i="3"/>
  <c r="CK843" i="3"/>
  <c r="CJ843" i="3"/>
  <c r="CI843" i="3"/>
  <c r="CH843" i="3"/>
  <c r="CG843" i="3"/>
  <c r="CR842" i="3"/>
  <c r="CQ842" i="3"/>
  <c r="CP842" i="3"/>
  <c r="CO842" i="3"/>
  <c r="CN842" i="3"/>
  <c r="CM842" i="3"/>
  <c r="CL842" i="3"/>
  <c r="CK842" i="3"/>
  <c r="CJ842" i="3"/>
  <c r="CI842" i="3"/>
  <c r="CH842" i="3"/>
  <c r="CG842" i="3"/>
  <c r="CR841" i="3"/>
  <c r="CQ841" i="3"/>
  <c r="CP841" i="3"/>
  <c r="CO841" i="3"/>
  <c r="CN841" i="3"/>
  <c r="CM841" i="3"/>
  <c r="CL841" i="3"/>
  <c r="CK841" i="3"/>
  <c r="CJ841" i="3"/>
  <c r="CI841" i="3"/>
  <c r="CH841" i="3"/>
  <c r="CG841" i="3"/>
  <c r="CR840" i="3"/>
  <c r="CQ840" i="3"/>
  <c r="CP840" i="3"/>
  <c r="CO840" i="3"/>
  <c r="CN840" i="3"/>
  <c r="CM840" i="3"/>
  <c r="CL840" i="3"/>
  <c r="CK840" i="3"/>
  <c r="CJ840" i="3"/>
  <c r="CI840" i="3"/>
  <c r="CH840" i="3"/>
  <c r="CG840" i="3"/>
  <c r="CR839" i="3"/>
  <c r="CQ839" i="3"/>
  <c r="CP839" i="3"/>
  <c r="CO839" i="3"/>
  <c r="CN839" i="3"/>
  <c r="CM839" i="3"/>
  <c r="CL839" i="3"/>
  <c r="CK839" i="3"/>
  <c r="CJ839" i="3"/>
  <c r="CI839" i="3"/>
  <c r="CH839" i="3"/>
  <c r="CG839" i="3"/>
  <c r="CR838" i="3"/>
  <c r="CQ838" i="3"/>
  <c r="CP838" i="3"/>
  <c r="CO838" i="3"/>
  <c r="CN838" i="3"/>
  <c r="CM838" i="3"/>
  <c r="CL838" i="3"/>
  <c r="CK838" i="3"/>
  <c r="CJ838" i="3"/>
  <c r="CI838" i="3"/>
  <c r="CH838" i="3"/>
  <c r="CG838" i="3"/>
  <c r="CR837" i="3"/>
  <c r="CQ837" i="3"/>
  <c r="CP837" i="3"/>
  <c r="CO837" i="3"/>
  <c r="CN837" i="3"/>
  <c r="CM837" i="3"/>
  <c r="CL837" i="3"/>
  <c r="CK837" i="3"/>
  <c r="CJ837" i="3"/>
  <c r="CI837" i="3"/>
  <c r="CH837" i="3"/>
  <c r="CG837" i="3"/>
  <c r="CR836" i="3"/>
  <c r="CQ836" i="3"/>
  <c r="CP836" i="3"/>
  <c r="CO836" i="3"/>
  <c r="CN836" i="3"/>
  <c r="CM836" i="3"/>
  <c r="CL836" i="3"/>
  <c r="CK836" i="3"/>
  <c r="CJ836" i="3"/>
  <c r="CI836" i="3"/>
  <c r="CH836" i="3"/>
  <c r="CG836" i="3"/>
  <c r="CR835" i="3"/>
  <c r="CQ835" i="3"/>
  <c r="CP835" i="3"/>
  <c r="CO835" i="3"/>
  <c r="CN835" i="3"/>
  <c r="CM835" i="3"/>
  <c r="CL835" i="3"/>
  <c r="CK835" i="3"/>
  <c r="CJ835" i="3"/>
  <c r="CI835" i="3"/>
  <c r="CH835" i="3"/>
  <c r="CG835" i="3"/>
  <c r="CR834" i="3"/>
  <c r="CQ834" i="3"/>
  <c r="CP834" i="3"/>
  <c r="CO834" i="3"/>
  <c r="CN834" i="3"/>
  <c r="CM834" i="3"/>
  <c r="CL834" i="3"/>
  <c r="CK834" i="3"/>
  <c r="CJ834" i="3"/>
  <c r="CI834" i="3"/>
  <c r="CH834" i="3"/>
  <c r="CG834" i="3"/>
  <c r="CR833" i="3"/>
  <c r="CQ833" i="3"/>
  <c r="CP833" i="3"/>
  <c r="CO833" i="3"/>
  <c r="CN833" i="3"/>
  <c r="CM833" i="3"/>
  <c r="CL833" i="3"/>
  <c r="CK833" i="3"/>
  <c r="CJ833" i="3"/>
  <c r="CI833" i="3"/>
  <c r="CH833" i="3"/>
  <c r="CG833" i="3"/>
  <c r="CR832" i="3"/>
  <c r="CQ832" i="3"/>
  <c r="CP832" i="3"/>
  <c r="CO832" i="3"/>
  <c r="CN832" i="3"/>
  <c r="CM832" i="3"/>
  <c r="CL832" i="3"/>
  <c r="CK832" i="3"/>
  <c r="CJ832" i="3"/>
  <c r="CI832" i="3"/>
  <c r="CH832" i="3"/>
  <c r="CG832" i="3"/>
  <c r="CR831" i="3"/>
  <c r="CQ831" i="3"/>
  <c r="CP831" i="3"/>
  <c r="CO831" i="3"/>
  <c r="CN831" i="3"/>
  <c r="CM831" i="3"/>
  <c r="CL831" i="3"/>
  <c r="CK831" i="3"/>
  <c r="CJ831" i="3"/>
  <c r="CI831" i="3"/>
  <c r="CH831" i="3"/>
  <c r="CG831" i="3"/>
  <c r="CR830" i="3"/>
  <c r="CQ830" i="3"/>
  <c r="CP830" i="3"/>
  <c r="CO830" i="3"/>
  <c r="CN830" i="3"/>
  <c r="CM830" i="3"/>
  <c r="CL830" i="3"/>
  <c r="CK830" i="3"/>
  <c r="CJ830" i="3"/>
  <c r="CI830" i="3"/>
  <c r="CH830" i="3"/>
  <c r="CG830" i="3"/>
  <c r="CR829" i="3"/>
  <c r="CQ829" i="3"/>
  <c r="CP829" i="3"/>
  <c r="CO829" i="3"/>
  <c r="CN829" i="3"/>
  <c r="CM829" i="3"/>
  <c r="CL829" i="3"/>
  <c r="CK829" i="3"/>
  <c r="CJ829" i="3"/>
  <c r="CI829" i="3"/>
  <c r="CH829" i="3"/>
  <c r="CG829" i="3"/>
  <c r="CR828" i="3"/>
  <c r="CQ828" i="3"/>
  <c r="CP828" i="3"/>
  <c r="CO828" i="3"/>
  <c r="CN828" i="3"/>
  <c r="CM828" i="3"/>
  <c r="CL828" i="3"/>
  <c r="CK828" i="3"/>
  <c r="CJ828" i="3"/>
  <c r="CI828" i="3"/>
  <c r="CH828" i="3"/>
  <c r="CG828" i="3"/>
  <c r="CR827" i="3"/>
  <c r="CQ827" i="3"/>
  <c r="CP827" i="3"/>
  <c r="CO827" i="3"/>
  <c r="CN827" i="3"/>
  <c r="CM827" i="3"/>
  <c r="CL827" i="3"/>
  <c r="CK827" i="3"/>
  <c r="CJ827" i="3"/>
  <c r="CI827" i="3"/>
  <c r="CH827" i="3"/>
  <c r="CG827" i="3"/>
  <c r="CR826" i="3"/>
  <c r="CQ826" i="3"/>
  <c r="CP826" i="3"/>
  <c r="CO826" i="3"/>
  <c r="CN826" i="3"/>
  <c r="CM826" i="3"/>
  <c r="CL826" i="3"/>
  <c r="CK826" i="3"/>
  <c r="CJ826" i="3"/>
  <c r="CI826" i="3"/>
  <c r="CH826" i="3"/>
  <c r="CG826" i="3"/>
  <c r="CR825" i="3"/>
  <c r="CQ825" i="3"/>
  <c r="CP825" i="3"/>
  <c r="CO825" i="3"/>
  <c r="CN825" i="3"/>
  <c r="CM825" i="3"/>
  <c r="CL825" i="3"/>
  <c r="CK825" i="3"/>
  <c r="CJ825" i="3"/>
  <c r="CI825" i="3"/>
  <c r="CH825" i="3"/>
  <c r="CG825" i="3"/>
  <c r="CR824" i="3"/>
  <c r="CQ824" i="3"/>
  <c r="CP824" i="3"/>
  <c r="CO824" i="3"/>
  <c r="CN824" i="3"/>
  <c r="CM824" i="3"/>
  <c r="CL824" i="3"/>
  <c r="CK824" i="3"/>
  <c r="CJ824" i="3"/>
  <c r="CI824" i="3"/>
  <c r="CH824" i="3"/>
  <c r="CG824" i="3"/>
  <c r="CR823" i="3"/>
  <c r="CQ823" i="3"/>
  <c r="CP823" i="3"/>
  <c r="CO823" i="3"/>
  <c r="CN823" i="3"/>
  <c r="CM823" i="3"/>
  <c r="CL823" i="3"/>
  <c r="CK823" i="3"/>
  <c r="CJ823" i="3"/>
  <c r="CI823" i="3"/>
  <c r="CH823" i="3"/>
  <c r="CG823" i="3"/>
  <c r="CR822" i="3"/>
  <c r="CQ822" i="3"/>
  <c r="CP822" i="3"/>
  <c r="CO822" i="3"/>
  <c r="CN822" i="3"/>
  <c r="CM822" i="3"/>
  <c r="CL822" i="3"/>
  <c r="CK822" i="3"/>
  <c r="CJ822" i="3"/>
  <c r="CI822" i="3"/>
  <c r="CH822" i="3"/>
  <c r="CG822" i="3"/>
  <c r="CR821" i="3"/>
  <c r="CQ821" i="3"/>
  <c r="CP821" i="3"/>
  <c r="CO821" i="3"/>
  <c r="CN821" i="3"/>
  <c r="CM821" i="3"/>
  <c r="CL821" i="3"/>
  <c r="CK821" i="3"/>
  <c r="CJ821" i="3"/>
  <c r="CI821" i="3"/>
  <c r="CH821" i="3"/>
  <c r="CG821" i="3"/>
  <c r="CR820" i="3"/>
  <c r="CQ820" i="3"/>
  <c r="CP820" i="3"/>
  <c r="CO820" i="3"/>
  <c r="CN820" i="3"/>
  <c r="CM820" i="3"/>
  <c r="CL820" i="3"/>
  <c r="CK820" i="3"/>
  <c r="CJ820" i="3"/>
  <c r="CI820" i="3"/>
  <c r="CH820" i="3"/>
  <c r="CG820" i="3"/>
  <c r="CR819" i="3"/>
  <c r="CQ819" i="3"/>
  <c r="CP819" i="3"/>
  <c r="CO819" i="3"/>
  <c r="CN819" i="3"/>
  <c r="CM819" i="3"/>
  <c r="CL819" i="3"/>
  <c r="CK819" i="3"/>
  <c r="CJ819" i="3"/>
  <c r="CI819" i="3"/>
  <c r="CH819" i="3"/>
  <c r="CG819" i="3"/>
  <c r="CR818" i="3"/>
  <c r="CQ818" i="3"/>
  <c r="CP818" i="3"/>
  <c r="CO818" i="3"/>
  <c r="CN818" i="3"/>
  <c r="CM818" i="3"/>
  <c r="CL818" i="3"/>
  <c r="CK818" i="3"/>
  <c r="CJ818" i="3"/>
  <c r="CI818" i="3"/>
  <c r="CH818" i="3"/>
  <c r="CG818" i="3"/>
  <c r="CR817" i="3"/>
  <c r="CQ817" i="3"/>
  <c r="CP817" i="3"/>
  <c r="CO817" i="3"/>
  <c r="CN817" i="3"/>
  <c r="CM817" i="3"/>
  <c r="CL817" i="3"/>
  <c r="CK817" i="3"/>
  <c r="CJ817" i="3"/>
  <c r="CI817" i="3"/>
  <c r="CH817" i="3"/>
  <c r="CG817" i="3"/>
  <c r="CR816" i="3"/>
  <c r="CQ816" i="3"/>
  <c r="CP816" i="3"/>
  <c r="CO816" i="3"/>
  <c r="CN816" i="3"/>
  <c r="CM816" i="3"/>
  <c r="CL816" i="3"/>
  <c r="CK816" i="3"/>
  <c r="CJ816" i="3"/>
  <c r="CI816" i="3"/>
  <c r="CH816" i="3"/>
  <c r="CG816" i="3"/>
  <c r="CR815" i="3"/>
  <c r="CQ815" i="3"/>
  <c r="CP815" i="3"/>
  <c r="CO815" i="3"/>
  <c r="CN815" i="3"/>
  <c r="CM815" i="3"/>
  <c r="CL815" i="3"/>
  <c r="CK815" i="3"/>
  <c r="CJ815" i="3"/>
  <c r="CI815" i="3"/>
  <c r="CH815" i="3"/>
  <c r="CG815" i="3"/>
  <c r="CR814" i="3"/>
  <c r="CQ814" i="3"/>
  <c r="CP814" i="3"/>
  <c r="CO814" i="3"/>
  <c r="CN814" i="3"/>
  <c r="CM814" i="3"/>
  <c r="CL814" i="3"/>
  <c r="CK814" i="3"/>
  <c r="CJ814" i="3"/>
  <c r="CI814" i="3"/>
  <c r="CH814" i="3"/>
  <c r="CG814" i="3"/>
  <c r="CR813" i="3"/>
  <c r="CQ813" i="3"/>
  <c r="CP813" i="3"/>
  <c r="CO813" i="3"/>
  <c r="CN813" i="3"/>
  <c r="CM813" i="3"/>
  <c r="CL813" i="3"/>
  <c r="CK813" i="3"/>
  <c r="CJ813" i="3"/>
  <c r="CI813" i="3"/>
  <c r="CH813" i="3"/>
  <c r="CG813" i="3"/>
  <c r="CR812" i="3"/>
  <c r="CQ812" i="3"/>
  <c r="CP812" i="3"/>
  <c r="CO812" i="3"/>
  <c r="CN812" i="3"/>
  <c r="CM812" i="3"/>
  <c r="CL812" i="3"/>
  <c r="CK812" i="3"/>
  <c r="CJ812" i="3"/>
  <c r="CI812" i="3"/>
  <c r="CH812" i="3"/>
  <c r="CG812" i="3"/>
  <c r="CR811" i="3"/>
  <c r="CQ811" i="3"/>
  <c r="CP811" i="3"/>
  <c r="CO811" i="3"/>
  <c r="CN811" i="3"/>
  <c r="CM811" i="3"/>
  <c r="CL811" i="3"/>
  <c r="CK811" i="3"/>
  <c r="CJ811" i="3"/>
  <c r="CI811" i="3"/>
  <c r="CH811" i="3"/>
  <c r="CG811" i="3"/>
  <c r="CR810" i="3"/>
  <c r="CQ810" i="3"/>
  <c r="CP810" i="3"/>
  <c r="CO810" i="3"/>
  <c r="CN810" i="3"/>
  <c r="CM810" i="3"/>
  <c r="CL810" i="3"/>
  <c r="CK810" i="3"/>
  <c r="CJ810" i="3"/>
  <c r="CI810" i="3"/>
  <c r="CH810" i="3"/>
  <c r="CG810" i="3"/>
  <c r="CR809" i="3"/>
  <c r="CQ809" i="3"/>
  <c r="CP809" i="3"/>
  <c r="CO809" i="3"/>
  <c r="CN809" i="3"/>
  <c r="CM809" i="3"/>
  <c r="CL809" i="3"/>
  <c r="CK809" i="3"/>
  <c r="CJ809" i="3"/>
  <c r="CI809" i="3"/>
  <c r="CH809" i="3"/>
  <c r="CG809" i="3"/>
  <c r="CR808" i="3"/>
  <c r="CQ808" i="3"/>
  <c r="CP808" i="3"/>
  <c r="CO808" i="3"/>
  <c r="CN808" i="3"/>
  <c r="CM808" i="3"/>
  <c r="CL808" i="3"/>
  <c r="CK808" i="3"/>
  <c r="CJ808" i="3"/>
  <c r="CI808" i="3"/>
  <c r="CH808" i="3"/>
  <c r="CG808" i="3"/>
  <c r="CR807" i="3"/>
  <c r="CQ807" i="3"/>
  <c r="CP807" i="3"/>
  <c r="CO807" i="3"/>
  <c r="CN807" i="3"/>
  <c r="CM807" i="3"/>
  <c r="CL807" i="3"/>
  <c r="CK807" i="3"/>
  <c r="CJ807" i="3"/>
  <c r="CI807" i="3"/>
  <c r="CH807" i="3"/>
  <c r="CG807" i="3"/>
  <c r="CR806" i="3"/>
  <c r="CQ806" i="3"/>
  <c r="CP806" i="3"/>
  <c r="CO806" i="3"/>
  <c r="CN806" i="3"/>
  <c r="CM806" i="3"/>
  <c r="CL806" i="3"/>
  <c r="CK806" i="3"/>
  <c r="CJ806" i="3"/>
  <c r="CI806" i="3"/>
  <c r="CH806" i="3"/>
  <c r="CG806" i="3"/>
  <c r="CR805" i="3"/>
  <c r="CQ805" i="3"/>
  <c r="CP805" i="3"/>
  <c r="CO805" i="3"/>
  <c r="CN805" i="3"/>
  <c r="CM805" i="3"/>
  <c r="CL805" i="3"/>
  <c r="CK805" i="3"/>
  <c r="CJ805" i="3"/>
  <c r="CI805" i="3"/>
  <c r="CH805" i="3"/>
  <c r="CG805" i="3"/>
  <c r="CR804" i="3"/>
  <c r="CQ804" i="3"/>
  <c r="CP804" i="3"/>
  <c r="CO804" i="3"/>
  <c r="CN804" i="3"/>
  <c r="CM804" i="3"/>
  <c r="CL804" i="3"/>
  <c r="CK804" i="3"/>
  <c r="CJ804" i="3"/>
  <c r="CI804" i="3"/>
  <c r="CH804" i="3"/>
  <c r="CG804" i="3"/>
  <c r="CR803" i="3"/>
  <c r="CQ803" i="3"/>
  <c r="CP803" i="3"/>
  <c r="CO803" i="3"/>
  <c r="CN803" i="3"/>
  <c r="CM803" i="3"/>
  <c r="CL803" i="3"/>
  <c r="CK803" i="3"/>
  <c r="CJ803" i="3"/>
  <c r="CI803" i="3"/>
  <c r="CH803" i="3"/>
  <c r="CG803" i="3"/>
  <c r="CR802" i="3"/>
  <c r="CQ802" i="3"/>
  <c r="CP802" i="3"/>
  <c r="CO802" i="3"/>
  <c r="CN802" i="3"/>
  <c r="CM802" i="3"/>
  <c r="CL802" i="3"/>
  <c r="CK802" i="3"/>
  <c r="CJ802" i="3"/>
  <c r="CI802" i="3"/>
  <c r="CH802" i="3"/>
  <c r="CG802" i="3"/>
  <c r="CR801" i="3"/>
  <c r="CQ801" i="3"/>
  <c r="CP801" i="3"/>
  <c r="CO801" i="3"/>
  <c r="CN801" i="3"/>
  <c r="CM801" i="3"/>
  <c r="CL801" i="3"/>
  <c r="CK801" i="3"/>
  <c r="CJ801" i="3"/>
  <c r="CI801" i="3"/>
  <c r="CH801" i="3"/>
  <c r="CG801" i="3"/>
  <c r="CR800" i="3"/>
  <c r="CQ800" i="3"/>
  <c r="CP800" i="3"/>
  <c r="CO800" i="3"/>
  <c r="CN800" i="3"/>
  <c r="CM800" i="3"/>
  <c r="CL800" i="3"/>
  <c r="CK800" i="3"/>
  <c r="CJ800" i="3"/>
  <c r="CI800" i="3"/>
  <c r="CH800" i="3"/>
  <c r="CG800" i="3"/>
  <c r="CR799" i="3"/>
  <c r="CQ799" i="3"/>
  <c r="CP799" i="3"/>
  <c r="CO799" i="3"/>
  <c r="CN799" i="3"/>
  <c r="CM799" i="3"/>
  <c r="CL799" i="3"/>
  <c r="CK799" i="3"/>
  <c r="CJ799" i="3"/>
  <c r="CI799" i="3"/>
  <c r="CH799" i="3"/>
  <c r="CG799" i="3"/>
  <c r="CR798" i="3"/>
  <c r="CQ798" i="3"/>
  <c r="CP798" i="3"/>
  <c r="CO798" i="3"/>
  <c r="CN798" i="3"/>
  <c r="CM798" i="3"/>
  <c r="CL798" i="3"/>
  <c r="CK798" i="3"/>
  <c r="CJ798" i="3"/>
  <c r="CI798" i="3"/>
  <c r="CH798" i="3"/>
  <c r="CG798" i="3"/>
  <c r="CR797" i="3"/>
  <c r="CQ797" i="3"/>
  <c r="CP797" i="3"/>
  <c r="CO797" i="3"/>
  <c r="CN797" i="3"/>
  <c r="CM797" i="3"/>
  <c r="CL797" i="3"/>
  <c r="CK797" i="3"/>
  <c r="CJ797" i="3"/>
  <c r="CI797" i="3"/>
  <c r="CH797" i="3"/>
  <c r="CG797" i="3"/>
  <c r="CR796" i="3"/>
  <c r="CQ796" i="3"/>
  <c r="CP796" i="3"/>
  <c r="CO796" i="3"/>
  <c r="CN796" i="3"/>
  <c r="CM796" i="3"/>
  <c r="CL796" i="3"/>
  <c r="CK796" i="3"/>
  <c r="CJ796" i="3"/>
  <c r="CI796" i="3"/>
  <c r="CH796" i="3"/>
  <c r="CG796" i="3"/>
  <c r="CR795" i="3"/>
  <c r="CQ795" i="3"/>
  <c r="CP795" i="3"/>
  <c r="CO795" i="3"/>
  <c r="CN795" i="3"/>
  <c r="CM795" i="3"/>
  <c r="CL795" i="3"/>
  <c r="CK795" i="3"/>
  <c r="CJ795" i="3"/>
  <c r="CI795" i="3"/>
  <c r="CH795" i="3"/>
  <c r="CG795" i="3"/>
  <c r="CR794" i="3"/>
  <c r="CQ794" i="3"/>
  <c r="CP794" i="3"/>
  <c r="CO794" i="3"/>
  <c r="CN794" i="3"/>
  <c r="CM794" i="3"/>
  <c r="CL794" i="3"/>
  <c r="CK794" i="3"/>
  <c r="CJ794" i="3"/>
  <c r="CI794" i="3"/>
  <c r="CH794" i="3"/>
  <c r="CG794" i="3"/>
  <c r="CR793" i="3"/>
  <c r="CQ793" i="3"/>
  <c r="CP793" i="3"/>
  <c r="CO793" i="3"/>
  <c r="CN793" i="3"/>
  <c r="CM793" i="3"/>
  <c r="CL793" i="3"/>
  <c r="CK793" i="3"/>
  <c r="CJ793" i="3"/>
  <c r="CI793" i="3"/>
  <c r="CH793" i="3"/>
  <c r="CG793" i="3"/>
  <c r="CR792" i="3"/>
  <c r="CQ792" i="3"/>
  <c r="CP792" i="3"/>
  <c r="CO792" i="3"/>
  <c r="CN792" i="3"/>
  <c r="CM792" i="3"/>
  <c r="CL792" i="3"/>
  <c r="CK792" i="3"/>
  <c r="CJ792" i="3"/>
  <c r="CI792" i="3"/>
  <c r="CH792" i="3"/>
  <c r="CG792" i="3"/>
  <c r="CR791" i="3"/>
  <c r="CQ791" i="3"/>
  <c r="CP791" i="3"/>
  <c r="CO791" i="3"/>
  <c r="CN791" i="3"/>
  <c r="CM791" i="3"/>
  <c r="CL791" i="3"/>
  <c r="CK791" i="3"/>
  <c r="CJ791" i="3"/>
  <c r="CI791" i="3"/>
  <c r="CH791" i="3"/>
  <c r="CG791" i="3"/>
  <c r="CR790" i="3"/>
  <c r="CQ790" i="3"/>
  <c r="CP790" i="3"/>
  <c r="CO790" i="3"/>
  <c r="CN790" i="3"/>
  <c r="CM790" i="3"/>
  <c r="CL790" i="3"/>
  <c r="CK790" i="3"/>
  <c r="CJ790" i="3"/>
  <c r="CI790" i="3"/>
  <c r="CH790" i="3"/>
  <c r="CG790" i="3"/>
  <c r="CR789" i="3"/>
  <c r="CQ789" i="3"/>
  <c r="CP789" i="3"/>
  <c r="CO789" i="3"/>
  <c r="CN789" i="3"/>
  <c r="CM789" i="3"/>
  <c r="CL789" i="3"/>
  <c r="CK789" i="3"/>
  <c r="CJ789" i="3"/>
  <c r="CI789" i="3"/>
  <c r="CH789" i="3"/>
  <c r="CG789" i="3"/>
  <c r="CR788" i="3"/>
  <c r="CQ788" i="3"/>
  <c r="CP788" i="3"/>
  <c r="CO788" i="3"/>
  <c r="CN788" i="3"/>
  <c r="CM788" i="3"/>
  <c r="CL788" i="3"/>
  <c r="CK788" i="3"/>
  <c r="CJ788" i="3"/>
  <c r="CI788" i="3"/>
  <c r="CH788" i="3"/>
  <c r="CG788" i="3"/>
  <c r="CR787" i="3"/>
  <c r="CQ787" i="3"/>
  <c r="CP787" i="3"/>
  <c r="CO787" i="3"/>
  <c r="CN787" i="3"/>
  <c r="CM787" i="3"/>
  <c r="CL787" i="3"/>
  <c r="CK787" i="3"/>
  <c r="CJ787" i="3"/>
  <c r="CI787" i="3"/>
  <c r="CH787" i="3"/>
  <c r="CG787" i="3"/>
  <c r="CR786" i="3"/>
  <c r="CQ786" i="3"/>
  <c r="CP786" i="3"/>
  <c r="CO786" i="3"/>
  <c r="CN786" i="3"/>
  <c r="CM786" i="3"/>
  <c r="CL786" i="3"/>
  <c r="CK786" i="3"/>
  <c r="CJ786" i="3"/>
  <c r="CI786" i="3"/>
  <c r="CH786" i="3"/>
  <c r="CG786" i="3"/>
  <c r="CR785" i="3"/>
  <c r="CQ785" i="3"/>
  <c r="CP785" i="3"/>
  <c r="CO785" i="3"/>
  <c r="CN785" i="3"/>
  <c r="CM785" i="3"/>
  <c r="CL785" i="3"/>
  <c r="CK785" i="3"/>
  <c r="CJ785" i="3"/>
  <c r="CI785" i="3"/>
  <c r="CH785" i="3"/>
  <c r="CG785" i="3"/>
  <c r="CR784" i="3"/>
  <c r="CQ784" i="3"/>
  <c r="CP784" i="3"/>
  <c r="CO784" i="3"/>
  <c r="CN784" i="3"/>
  <c r="CM784" i="3"/>
  <c r="CL784" i="3"/>
  <c r="CK784" i="3"/>
  <c r="CJ784" i="3"/>
  <c r="CI784" i="3"/>
  <c r="CH784" i="3"/>
  <c r="CG784" i="3"/>
  <c r="CR783" i="3"/>
  <c r="CQ783" i="3"/>
  <c r="CP783" i="3"/>
  <c r="CO783" i="3"/>
  <c r="CN783" i="3"/>
  <c r="CM783" i="3"/>
  <c r="CL783" i="3"/>
  <c r="CK783" i="3"/>
  <c r="CJ783" i="3"/>
  <c r="CI783" i="3"/>
  <c r="CH783" i="3"/>
  <c r="CG783" i="3"/>
  <c r="CR782" i="3"/>
  <c r="CQ782" i="3"/>
  <c r="CP782" i="3"/>
  <c r="CO782" i="3"/>
  <c r="CN782" i="3"/>
  <c r="CM782" i="3"/>
  <c r="CL782" i="3"/>
  <c r="CK782" i="3"/>
  <c r="CJ782" i="3"/>
  <c r="CI782" i="3"/>
  <c r="CH782" i="3"/>
  <c r="CG782" i="3"/>
  <c r="CR781" i="3"/>
  <c r="CQ781" i="3"/>
  <c r="CP781" i="3"/>
  <c r="CO781" i="3"/>
  <c r="CN781" i="3"/>
  <c r="CM781" i="3"/>
  <c r="CL781" i="3"/>
  <c r="CK781" i="3"/>
  <c r="CJ781" i="3"/>
  <c r="CI781" i="3"/>
  <c r="CH781" i="3"/>
  <c r="CG781" i="3"/>
  <c r="CR780" i="3"/>
  <c r="CQ780" i="3"/>
  <c r="CP780" i="3"/>
  <c r="CO780" i="3"/>
  <c r="CN780" i="3"/>
  <c r="CM780" i="3"/>
  <c r="CL780" i="3"/>
  <c r="CK780" i="3"/>
  <c r="CJ780" i="3"/>
  <c r="CI780" i="3"/>
  <c r="CH780" i="3"/>
  <c r="CG780" i="3"/>
  <c r="CR779" i="3"/>
  <c r="CQ779" i="3"/>
  <c r="CP779" i="3"/>
  <c r="CO779" i="3"/>
  <c r="CN779" i="3"/>
  <c r="CM779" i="3"/>
  <c r="CL779" i="3"/>
  <c r="CK779" i="3"/>
  <c r="CJ779" i="3"/>
  <c r="CI779" i="3"/>
  <c r="CH779" i="3"/>
  <c r="CG779" i="3"/>
  <c r="CR778" i="3"/>
  <c r="CQ778" i="3"/>
  <c r="CP778" i="3"/>
  <c r="CO778" i="3"/>
  <c r="CN778" i="3"/>
  <c r="CM778" i="3"/>
  <c r="CL778" i="3"/>
  <c r="CK778" i="3"/>
  <c r="CJ778" i="3"/>
  <c r="CI778" i="3"/>
  <c r="CH778" i="3"/>
  <c r="CG778" i="3"/>
  <c r="CR777" i="3"/>
  <c r="CQ777" i="3"/>
  <c r="CP777" i="3"/>
  <c r="CO777" i="3"/>
  <c r="CN777" i="3"/>
  <c r="CM777" i="3"/>
  <c r="CL777" i="3"/>
  <c r="CK777" i="3"/>
  <c r="CJ777" i="3"/>
  <c r="CI777" i="3"/>
  <c r="CH777" i="3"/>
  <c r="CG777" i="3"/>
  <c r="CR776" i="3"/>
  <c r="CQ776" i="3"/>
  <c r="CP776" i="3"/>
  <c r="CO776" i="3"/>
  <c r="CN776" i="3"/>
  <c r="CM776" i="3"/>
  <c r="CL776" i="3"/>
  <c r="CK776" i="3"/>
  <c r="CJ776" i="3"/>
  <c r="CI776" i="3"/>
  <c r="CH776" i="3"/>
  <c r="CG776" i="3"/>
  <c r="CR775" i="3"/>
  <c r="CQ775" i="3"/>
  <c r="CP775" i="3"/>
  <c r="CO775" i="3"/>
  <c r="CN775" i="3"/>
  <c r="CM775" i="3"/>
  <c r="CL775" i="3"/>
  <c r="CK775" i="3"/>
  <c r="CJ775" i="3"/>
  <c r="CI775" i="3"/>
  <c r="CH775" i="3"/>
  <c r="CG775" i="3"/>
  <c r="CR774" i="3"/>
  <c r="CQ774" i="3"/>
  <c r="CP774" i="3"/>
  <c r="CO774" i="3"/>
  <c r="CN774" i="3"/>
  <c r="CM774" i="3"/>
  <c r="CL774" i="3"/>
  <c r="CK774" i="3"/>
  <c r="CJ774" i="3"/>
  <c r="CI774" i="3"/>
  <c r="CH774" i="3"/>
  <c r="CG774" i="3"/>
  <c r="CR773" i="3"/>
  <c r="CQ773" i="3"/>
  <c r="CP773" i="3"/>
  <c r="CO773" i="3"/>
  <c r="CN773" i="3"/>
  <c r="CM773" i="3"/>
  <c r="CL773" i="3"/>
  <c r="CK773" i="3"/>
  <c r="CJ773" i="3"/>
  <c r="CI773" i="3"/>
  <c r="CH773" i="3"/>
  <c r="CG773" i="3"/>
  <c r="CR772" i="3"/>
  <c r="CQ772" i="3"/>
  <c r="CP772" i="3"/>
  <c r="CO772" i="3"/>
  <c r="CN772" i="3"/>
  <c r="CM772" i="3"/>
  <c r="CL772" i="3"/>
  <c r="CK772" i="3"/>
  <c r="CJ772" i="3"/>
  <c r="CI772" i="3"/>
  <c r="CH772" i="3"/>
  <c r="CG772" i="3"/>
  <c r="CR771" i="3"/>
  <c r="CQ771" i="3"/>
  <c r="CP771" i="3"/>
  <c r="CO771" i="3"/>
  <c r="CN771" i="3"/>
  <c r="CM771" i="3"/>
  <c r="CL771" i="3"/>
  <c r="CK771" i="3"/>
  <c r="CJ771" i="3"/>
  <c r="CI771" i="3"/>
  <c r="CH771" i="3"/>
  <c r="CG771" i="3"/>
  <c r="CR770" i="3"/>
  <c r="CQ770" i="3"/>
  <c r="CP770" i="3"/>
  <c r="CO770" i="3"/>
  <c r="CN770" i="3"/>
  <c r="CM770" i="3"/>
  <c r="CL770" i="3"/>
  <c r="CK770" i="3"/>
  <c r="CJ770" i="3"/>
  <c r="CI770" i="3"/>
  <c r="CH770" i="3"/>
  <c r="CG770" i="3"/>
  <c r="CR769" i="3"/>
  <c r="CQ769" i="3"/>
  <c r="CP769" i="3"/>
  <c r="CO769" i="3"/>
  <c r="CN769" i="3"/>
  <c r="CM769" i="3"/>
  <c r="CL769" i="3"/>
  <c r="CK769" i="3"/>
  <c r="CJ769" i="3"/>
  <c r="CI769" i="3"/>
  <c r="CH769" i="3"/>
  <c r="CG769" i="3"/>
  <c r="CR768" i="3"/>
  <c r="CQ768" i="3"/>
  <c r="CP768" i="3"/>
  <c r="CO768" i="3"/>
  <c r="CN768" i="3"/>
  <c r="CM768" i="3"/>
  <c r="CL768" i="3"/>
  <c r="CK768" i="3"/>
  <c r="CJ768" i="3"/>
  <c r="CI768" i="3"/>
  <c r="CH768" i="3"/>
  <c r="CG768" i="3"/>
  <c r="CR767" i="3"/>
  <c r="CQ767" i="3"/>
  <c r="CP767" i="3"/>
  <c r="CO767" i="3"/>
  <c r="CN767" i="3"/>
  <c r="CM767" i="3"/>
  <c r="CL767" i="3"/>
  <c r="CK767" i="3"/>
  <c r="CJ767" i="3"/>
  <c r="CI767" i="3"/>
  <c r="CH767" i="3"/>
  <c r="CG767" i="3"/>
  <c r="CR766" i="3"/>
  <c r="CQ766" i="3"/>
  <c r="CP766" i="3"/>
  <c r="CO766" i="3"/>
  <c r="CN766" i="3"/>
  <c r="CM766" i="3"/>
  <c r="CL766" i="3"/>
  <c r="CK766" i="3"/>
  <c r="CJ766" i="3"/>
  <c r="CI766" i="3"/>
  <c r="CH766" i="3"/>
  <c r="CG766" i="3"/>
  <c r="CR765" i="3"/>
  <c r="CQ765" i="3"/>
  <c r="CP765" i="3"/>
  <c r="CO765" i="3"/>
  <c r="CN765" i="3"/>
  <c r="CM765" i="3"/>
  <c r="CL765" i="3"/>
  <c r="CK765" i="3"/>
  <c r="CJ765" i="3"/>
  <c r="CI765" i="3"/>
  <c r="CH765" i="3"/>
  <c r="CG765" i="3"/>
  <c r="CR764" i="3"/>
  <c r="CQ764" i="3"/>
  <c r="CP764" i="3"/>
  <c r="CO764" i="3"/>
  <c r="CN764" i="3"/>
  <c r="CM764" i="3"/>
  <c r="CL764" i="3"/>
  <c r="CK764" i="3"/>
  <c r="CJ764" i="3"/>
  <c r="CI764" i="3"/>
  <c r="CH764" i="3"/>
  <c r="CG764" i="3"/>
  <c r="CR763" i="3"/>
  <c r="CQ763" i="3"/>
  <c r="CP763" i="3"/>
  <c r="CO763" i="3"/>
  <c r="CN763" i="3"/>
  <c r="CM763" i="3"/>
  <c r="CL763" i="3"/>
  <c r="CK763" i="3"/>
  <c r="CJ763" i="3"/>
  <c r="CI763" i="3"/>
  <c r="CH763" i="3"/>
  <c r="CG763" i="3"/>
  <c r="CR762" i="3"/>
  <c r="CQ762" i="3"/>
  <c r="CP762" i="3"/>
  <c r="CO762" i="3"/>
  <c r="CN762" i="3"/>
  <c r="CM762" i="3"/>
  <c r="CL762" i="3"/>
  <c r="CK762" i="3"/>
  <c r="CJ762" i="3"/>
  <c r="CI762" i="3"/>
  <c r="CH762" i="3"/>
  <c r="CG762" i="3"/>
  <c r="CR761" i="3"/>
  <c r="CQ761" i="3"/>
  <c r="CP761" i="3"/>
  <c r="CO761" i="3"/>
  <c r="CN761" i="3"/>
  <c r="CM761" i="3"/>
  <c r="CL761" i="3"/>
  <c r="CK761" i="3"/>
  <c r="CJ761" i="3"/>
  <c r="CI761" i="3"/>
  <c r="CH761" i="3"/>
  <c r="CG761" i="3"/>
  <c r="CR760" i="3"/>
  <c r="CQ760" i="3"/>
  <c r="CP760" i="3"/>
  <c r="CO760" i="3"/>
  <c r="CN760" i="3"/>
  <c r="CM760" i="3"/>
  <c r="CL760" i="3"/>
  <c r="CK760" i="3"/>
  <c r="CJ760" i="3"/>
  <c r="CI760" i="3"/>
  <c r="CH760" i="3"/>
  <c r="CG760" i="3"/>
  <c r="CR759" i="3"/>
  <c r="CQ759" i="3"/>
  <c r="CP759" i="3"/>
  <c r="CO759" i="3"/>
  <c r="CN759" i="3"/>
  <c r="CM759" i="3"/>
  <c r="CL759" i="3"/>
  <c r="CK759" i="3"/>
  <c r="CJ759" i="3"/>
  <c r="CI759" i="3"/>
  <c r="CH759" i="3"/>
  <c r="CG759" i="3"/>
  <c r="CR758" i="3"/>
  <c r="CQ758" i="3"/>
  <c r="CP758" i="3"/>
  <c r="CO758" i="3"/>
  <c r="CN758" i="3"/>
  <c r="CM758" i="3"/>
  <c r="CL758" i="3"/>
  <c r="CK758" i="3"/>
  <c r="CJ758" i="3"/>
  <c r="CI758" i="3"/>
  <c r="CH758" i="3"/>
  <c r="CG758" i="3"/>
  <c r="CR757" i="3"/>
  <c r="CQ757" i="3"/>
  <c r="CP757" i="3"/>
  <c r="CO757" i="3"/>
  <c r="CN757" i="3"/>
  <c r="CM757" i="3"/>
  <c r="CL757" i="3"/>
  <c r="CK757" i="3"/>
  <c r="CJ757" i="3"/>
  <c r="CI757" i="3"/>
  <c r="CH757" i="3"/>
  <c r="CG757" i="3"/>
  <c r="CR756" i="3"/>
  <c r="CQ756" i="3"/>
  <c r="CP756" i="3"/>
  <c r="CO756" i="3"/>
  <c r="CN756" i="3"/>
  <c r="CM756" i="3"/>
  <c r="CL756" i="3"/>
  <c r="CK756" i="3"/>
  <c r="CJ756" i="3"/>
  <c r="CI756" i="3"/>
  <c r="CH756" i="3"/>
  <c r="CG756" i="3"/>
  <c r="CR755" i="3"/>
  <c r="CQ755" i="3"/>
  <c r="CP755" i="3"/>
  <c r="CO755" i="3"/>
  <c r="CN755" i="3"/>
  <c r="CM755" i="3"/>
  <c r="CL755" i="3"/>
  <c r="CK755" i="3"/>
  <c r="CJ755" i="3"/>
  <c r="CI755" i="3"/>
  <c r="CH755" i="3"/>
  <c r="CG755" i="3"/>
  <c r="CR754" i="3"/>
  <c r="CQ754" i="3"/>
  <c r="CP754" i="3"/>
  <c r="CO754" i="3"/>
  <c r="CN754" i="3"/>
  <c r="CM754" i="3"/>
  <c r="CL754" i="3"/>
  <c r="CK754" i="3"/>
  <c r="CJ754" i="3"/>
  <c r="CI754" i="3"/>
  <c r="CH754" i="3"/>
  <c r="CG754" i="3"/>
  <c r="CR753" i="3"/>
  <c r="CQ753" i="3"/>
  <c r="CP753" i="3"/>
  <c r="CO753" i="3"/>
  <c r="CN753" i="3"/>
  <c r="CM753" i="3"/>
  <c r="CL753" i="3"/>
  <c r="CK753" i="3"/>
  <c r="CJ753" i="3"/>
  <c r="CI753" i="3"/>
  <c r="CH753" i="3"/>
  <c r="CG753" i="3"/>
  <c r="CR752" i="3"/>
  <c r="CQ752" i="3"/>
  <c r="CP752" i="3"/>
  <c r="CO752" i="3"/>
  <c r="CN752" i="3"/>
  <c r="CM752" i="3"/>
  <c r="CL752" i="3"/>
  <c r="CK752" i="3"/>
  <c r="CJ752" i="3"/>
  <c r="CI752" i="3"/>
  <c r="CH752" i="3"/>
  <c r="CG752" i="3"/>
  <c r="CR751" i="3"/>
  <c r="CQ751" i="3"/>
  <c r="CP751" i="3"/>
  <c r="CO751" i="3"/>
  <c r="CN751" i="3"/>
  <c r="CM751" i="3"/>
  <c r="CL751" i="3"/>
  <c r="CK751" i="3"/>
  <c r="CJ751" i="3"/>
  <c r="CI751" i="3"/>
  <c r="CH751" i="3"/>
  <c r="CG751" i="3"/>
  <c r="CR750" i="3"/>
  <c r="CQ750" i="3"/>
  <c r="CP750" i="3"/>
  <c r="CO750" i="3"/>
  <c r="CN750" i="3"/>
  <c r="CM750" i="3"/>
  <c r="CL750" i="3"/>
  <c r="CK750" i="3"/>
  <c r="CJ750" i="3"/>
  <c r="CI750" i="3"/>
  <c r="CH750" i="3"/>
  <c r="CG750" i="3"/>
  <c r="CR749" i="3"/>
  <c r="CQ749" i="3"/>
  <c r="CP749" i="3"/>
  <c r="CO749" i="3"/>
  <c r="CN749" i="3"/>
  <c r="CM749" i="3"/>
  <c r="CL749" i="3"/>
  <c r="CK749" i="3"/>
  <c r="CJ749" i="3"/>
  <c r="CI749" i="3"/>
  <c r="CH749" i="3"/>
  <c r="CG749" i="3"/>
  <c r="CR748" i="3"/>
  <c r="CQ748" i="3"/>
  <c r="CP748" i="3"/>
  <c r="CO748" i="3"/>
  <c r="CN748" i="3"/>
  <c r="CM748" i="3"/>
  <c r="CL748" i="3"/>
  <c r="CK748" i="3"/>
  <c r="CJ748" i="3"/>
  <c r="CI748" i="3"/>
  <c r="CH748" i="3"/>
  <c r="CG748" i="3"/>
  <c r="CR747" i="3"/>
  <c r="CQ747" i="3"/>
  <c r="CP747" i="3"/>
  <c r="CO747" i="3"/>
  <c r="CN747" i="3"/>
  <c r="CM747" i="3"/>
  <c r="CL747" i="3"/>
  <c r="CK747" i="3"/>
  <c r="CJ747" i="3"/>
  <c r="CI747" i="3"/>
  <c r="CH747" i="3"/>
  <c r="CG747" i="3"/>
  <c r="CR746" i="3"/>
  <c r="CQ746" i="3"/>
  <c r="CP746" i="3"/>
  <c r="CO746" i="3"/>
  <c r="CN746" i="3"/>
  <c r="CM746" i="3"/>
  <c r="CL746" i="3"/>
  <c r="CK746" i="3"/>
  <c r="CJ746" i="3"/>
  <c r="CI746" i="3"/>
  <c r="CH746" i="3"/>
  <c r="CG746" i="3"/>
  <c r="CR745" i="3"/>
  <c r="CQ745" i="3"/>
  <c r="CP745" i="3"/>
  <c r="CO745" i="3"/>
  <c r="CN745" i="3"/>
  <c r="CM745" i="3"/>
  <c r="CL745" i="3"/>
  <c r="CK745" i="3"/>
  <c r="CJ745" i="3"/>
  <c r="CI745" i="3"/>
  <c r="CH745" i="3"/>
  <c r="CG745" i="3"/>
  <c r="CR744" i="3"/>
  <c r="CQ744" i="3"/>
  <c r="CP744" i="3"/>
  <c r="CO744" i="3"/>
  <c r="CN744" i="3"/>
  <c r="CM744" i="3"/>
  <c r="CL744" i="3"/>
  <c r="CK744" i="3"/>
  <c r="CJ744" i="3"/>
  <c r="CI744" i="3"/>
  <c r="CH744" i="3"/>
  <c r="CG744" i="3"/>
  <c r="CR743" i="3"/>
  <c r="CQ743" i="3"/>
  <c r="CP743" i="3"/>
  <c r="CO743" i="3"/>
  <c r="CN743" i="3"/>
  <c r="CM743" i="3"/>
  <c r="CL743" i="3"/>
  <c r="CK743" i="3"/>
  <c r="CJ743" i="3"/>
  <c r="CI743" i="3"/>
  <c r="CH743" i="3"/>
  <c r="CG743" i="3"/>
  <c r="CR742" i="3"/>
  <c r="CQ742" i="3"/>
  <c r="CP742" i="3"/>
  <c r="CO742" i="3"/>
  <c r="CN742" i="3"/>
  <c r="CM742" i="3"/>
  <c r="CL742" i="3"/>
  <c r="CK742" i="3"/>
  <c r="CJ742" i="3"/>
  <c r="CI742" i="3"/>
  <c r="CH742" i="3"/>
  <c r="CG742" i="3"/>
  <c r="CR741" i="3"/>
  <c r="CQ741" i="3"/>
  <c r="CP741" i="3"/>
  <c r="CO741" i="3"/>
  <c r="CN741" i="3"/>
  <c r="CM741" i="3"/>
  <c r="CL741" i="3"/>
  <c r="CK741" i="3"/>
  <c r="CJ741" i="3"/>
  <c r="CI741" i="3"/>
  <c r="CH741" i="3"/>
  <c r="CG741" i="3"/>
  <c r="CR740" i="3"/>
  <c r="CQ740" i="3"/>
  <c r="CP740" i="3"/>
  <c r="CO740" i="3"/>
  <c r="CN740" i="3"/>
  <c r="CM740" i="3"/>
  <c r="CL740" i="3"/>
  <c r="CK740" i="3"/>
  <c r="CJ740" i="3"/>
  <c r="CI740" i="3"/>
  <c r="CH740" i="3"/>
  <c r="CG740" i="3"/>
  <c r="CR739" i="3"/>
  <c r="CQ739" i="3"/>
  <c r="CP739" i="3"/>
  <c r="CO739" i="3"/>
  <c r="CN739" i="3"/>
  <c r="CM739" i="3"/>
  <c r="CL739" i="3"/>
  <c r="CK739" i="3"/>
  <c r="CJ739" i="3"/>
  <c r="CI739" i="3"/>
  <c r="CH739" i="3"/>
  <c r="CG739" i="3"/>
  <c r="CR738" i="3"/>
  <c r="CQ738" i="3"/>
  <c r="CP738" i="3"/>
  <c r="CO738" i="3"/>
  <c r="CN738" i="3"/>
  <c r="CM738" i="3"/>
  <c r="CL738" i="3"/>
  <c r="CK738" i="3"/>
  <c r="CJ738" i="3"/>
  <c r="CI738" i="3"/>
  <c r="CH738" i="3"/>
  <c r="CG738" i="3"/>
  <c r="CR737" i="3"/>
  <c r="CQ737" i="3"/>
  <c r="CP737" i="3"/>
  <c r="CO737" i="3"/>
  <c r="CN737" i="3"/>
  <c r="CM737" i="3"/>
  <c r="CL737" i="3"/>
  <c r="CK737" i="3"/>
  <c r="CJ737" i="3"/>
  <c r="CI737" i="3"/>
  <c r="CH737" i="3"/>
  <c r="CG737" i="3"/>
  <c r="CR736" i="3"/>
  <c r="CQ736" i="3"/>
  <c r="CP736" i="3"/>
  <c r="CO736" i="3"/>
  <c r="CN736" i="3"/>
  <c r="CM736" i="3"/>
  <c r="CL736" i="3"/>
  <c r="CK736" i="3"/>
  <c r="CJ736" i="3"/>
  <c r="CI736" i="3"/>
  <c r="CH736" i="3"/>
  <c r="CG736" i="3"/>
  <c r="CR735" i="3"/>
  <c r="CQ735" i="3"/>
  <c r="CP735" i="3"/>
  <c r="CO735" i="3"/>
  <c r="CN735" i="3"/>
  <c r="CM735" i="3"/>
  <c r="CL735" i="3"/>
  <c r="CK735" i="3"/>
  <c r="CJ735" i="3"/>
  <c r="CI735" i="3"/>
  <c r="CH735" i="3"/>
  <c r="CG735" i="3"/>
  <c r="CR734" i="3"/>
  <c r="CQ734" i="3"/>
  <c r="CP734" i="3"/>
  <c r="CO734" i="3"/>
  <c r="CN734" i="3"/>
  <c r="CM734" i="3"/>
  <c r="CL734" i="3"/>
  <c r="CK734" i="3"/>
  <c r="CJ734" i="3"/>
  <c r="CI734" i="3"/>
  <c r="CH734" i="3"/>
  <c r="CG734" i="3"/>
  <c r="CR733" i="3"/>
  <c r="CQ733" i="3"/>
  <c r="CP733" i="3"/>
  <c r="CO733" i="3"/>
  <c r="CN733" i="3"/>
  <c r="CM733" i="3"/>
  <c r="CL733" i="3"/>
  <c r="CK733" i="3"/>
  <c r="CJ733" i="3"/>
  <c r="CI733" i="3"/>
  <c r="CH733" i="3"/>
  <c r="CG733" i="3"/>
  <c r="CR732" i="3"/>
  <c r="CQ732" i="3"/>
  <c r="CP732" i="3"/>
  <c r="CO732" i="3"/>
  <c r="CN732" i="3"/>
  <c r="CM732" i="3"/>
  <c r="CL732" i="3"/>
  <c r="CK732" i="3"/>
  <c r="CJ732" i="3"/>
  <c r="CI732" i="3"/>
  <c r="CH732" i="3"/>
  <c r="CG732" i="3"/>
  <c r="CR731" i="3"/>
  <c r="CQ731" i="3"/>
  <c r="CP731" i="3"/>
  <c r="CO731" i="3"/>
  <c r="CN731" i="3"/>
  <c r="CM731" i="3"/>
  <c r="CL731" i="3"/>
  <c r="CK731" i="3"/>
  <c r="CJ731" i="3"/>
  <c r="CI731" i="3"/>
  <c r="CH731" i="3"/>
  <c r="CG731" i="3"/>
  <c r="CR730" i="3"/>
  <c r="CQ730" i="3"/>
  <c r="CP730" i="3"/>
  <c r="CO730" i="3"/>
  <c r="CN730" i="3"/>
  <c r="CM730" i="3"/>
  <c r="CL730" i="3"/>
  <c r="CK730" i="3"/>
  <c r="CJ730" i="3"/>
  <c r="CI730" i="3"/>
  <c r="CH730" i="3"/>
  <c r="CG730" i="3"/>
  <c r="CR729" i="3"/>
  <c r="CQ729" i="3"/>
  <c r="CP729" i="3"/>
  <c r="CO729" i="3"/>
  <c r="CN729" i="3"/>
  <c r="CM729" i="3"/>
  <c r="CL729" i="3"/>
  <c r="CK729" i="3"/>
  <c r="CJ729" i="3"/>
  <c r="CI729" i="3"/>
  <c r="CH729" i="3"/>
  <c r="CG729" i="3"/>
  <c r="CR728" i="3"/>
  <c r="CQ728" i="3"/>
  <c r="CP728" i="3"/>
  <c r="CO728" i="3"/>
  <c r="CN728" i="3"/>
  <c r="CM728" i="3"/>
  <c r="CL728" i="3"/>
  <c r="CK728" i="3"/>
  <c r="CJ728" i="3"/>
  <c r="CI728" i="3"/>
  <c r="CH728" i="3"/>
  <c r="CG728" i="3"/>
  <c r="CR727" i="3"/>
  <c r="CQ727" i="3"/>
  <c r="CP727" i="3"/>
  <c r="CO727" i="3"/>
  <c r="CN727" i="3"/>
  <c r="CM727" i="3"/>
  <c r="CL727" i="3"/>
  <c r="CK727" i="3"/>
  <c r="CJ727" i="3"/>
  <c r="CI727" i="3"/>
  <c r="CH727" i="3"/>
  <c r="CG727" i="3"/>
  <c r="CR726" i="3"/>
  <c r="CQ726" i="3"/>
  <c r="CP726" i="3"/>
  <c r="CO726" i="3"/>
  <c r="CN726" i="3"/>
  <c r="CM726" i="3"/>
  <c r="CL726" i="3"/>
  <c r="CK726" i="3"/>
  <c r="CJ726" i="3"/>
  <c r="CI726" i="3"/>
  <c r="CH726" i="3"/>
  <c r="CG726" i="3"/>
  <c r="CR725" i="3"/>
  <c r="CQ725" i="3"/>
  <c r="CP725" i="3"/>
  <c r="CO725" i="3"/>
  <c r="CN725" i="3"/>
  <c r="CM725" i="3"/>
  <c r="CL725" i="3"/>
  <c r="CK725" i="3"/>
  <c r="CJ725" i="3"/>
  <c r="CI725" i="3"/>
  <c r="CH725" i="3"/>
  <c r="CG725" i="3"/>
  <c r="CR724" i="3"/>
  <c r="CQ724" i="3"/>
  <c r="CP724" i="3"/>
  <c r="CO724" i="3"/>
  <c r="CN724" i="3"/>
  <c r="CM724" i="3"/>
  <c r="CL724" i="3"/>
  <c r="CK724" i="3"/>
  <c r="CJ724" i="3"/>
  <c r="CI724" i="3"/>
  <c r="CH724" i="3"/>
  <c r="CG724" i="3"/>
  <c r="CR723" i="3"/>
  <c r="CQ723" i="3"/>
  <c r="CP723" i="3"/>
  <c r="CO723" i="3"/>
  <c r="CN723" i="3"/>
  <c r="CM723" i="3"/>
  <c r="CL723" i="3"/>
  <c r="CK723" i="3"/>
  <c r="CJ723" i="3"/>
  <c r="CI723" i="3"/>
  <c r="CH723" i="3"/>
  <c r="CG723" i="3"/>
  <c r="CR722" i="3"/>
  <c r="CQ722" i="3"/>
  <c r="CP722" i="3"/>
  <c r="CO722" i="3"/>
  <c r="CN722" i="3"/>
  <c r="CM722" i="3"/>
  <c r="CL722" i="3"/>
  <c r="CK722" i="3"/>
  <c r="CJ722" i="3"/>
  <c r="CI722" i="3"/>
  <c r="CH722" i="3"/>
  <c r="CG722" i="3"/>
  <c r="CR721" i="3"/>
  <c r="CQ721" i="3"/>
  <c r="CP721" i="3"/>
  <c r="CO721" i="3"/>
  <c r="CN721" i="3"/>
  <c r="CM721" i="3"/>
  <c r="CL721" i="3"/>
  <c r="CK721" i="3"/>
  <c r="CJ721" i="3"/>
  <c r="CI721" i="3"/>
  <c r="CH721" i="3"/>
  <c r="CG721" i="3"/>
  <c r="CR720" i="3"/>
  <c r="CQ720" i="3"/>
  <c r="CP720" i="3"/>
  <c r="CO720" i="3"/>
  <c r="CN720" i="3"/>
  <c r="CM720" i="3"/>
  <c r="CL720" i="3"/>
  <c r="CK720" i="3"/>
  <c r="CJ720" i="3"/>
  <c r="CI720" i="3"/>
  <c r="CH720" i="3"/>
  <c r="CG720" i="3"/>
  <c r="CR719" i="3"/>
  <c r="CQ719" i="3"/>
  <c r="CP719" i="3"/>
  <c r="CO719" i="3"/>
  <c r="CN719" i="3"/>
  <c r="CM719" i="3"/>
  <c r="CL719" i="3"/>
  <c r="CK719" i="3"/>
  <c r="CJ719" i="3"/>
  <c r="CI719" i="3"/>
  <c r="CH719" i="3"/>
  <c r="CG719" i="3"/>
  <c r="CR718" i="3"/>
  <c r="CQ718" i="3"/>
  <c r="CP718" i="3"/>
  <c r="CO718" i="3"/>
  <c r="CN718" i="3"/>
  <c r="CM718" i="3"/>
  <c r="CL718" i="3"/>
  <c r="CK718" i="3"/>
  <c r="CJ718" i="3"/>
  <c r="CI718" i="3"/>
  <c r="CH718" i="3"/>
  <c r="CG718" i="3"/>
  <c r="CR717" i="3"/>
  <c r="CQ717" i="3"/>
  <c r="CP717" i="3"/>
  <c r="CO717" i="3"/>
  <c r="CN717" i="3"/>
  <c r="CM717" i="3"/>
  <c r="CL717" i="3"/>
  <c r="CK717" i="3"/>
  <c r="CJ717" i="3"/>
  <c r="CI717" i="3"/>
  <c r="CH717" i="3"/>
  <c r="CG717" i="3"/>
  <c r="CR716" i="3"/>
  <c r="CQ716" i="3"/>
  <c r="CP716" i="3"/>
  <c r="CO716" i="3"/>
  <c r="CN716" i="3"/>
  <c r="CM716" i="3"/>
  <c r="CL716" i="3"/>
  <c r="CK716" i="3"/>
  <c r="CJ716" i="3"/>
  <c r="CI716" i="3"/>
  <c r="CH716" i="3"/>
  <c r="CG716" i="3"/>
  <c r="CR715" i="3"/>
  <c r="CQ715" i="3"/>
  <c r="CP715" i="3"/>
  <c r="CO715" i="3"/>
  <c r="CN715" i="3"/>
  <c r="CM715" i="3"/>
  <c r="CL715" i="3"/>
  <c r="CK715" i="3"/>
  <c r="CJ715" i="3"/>
  <c r="CI715" i="3"/>
  <c r="CH715" i="3"/>
  <c r="CG715" i="3"/>
  <c r="CR714" i="3"/>
  <c r="CQ714" i="3"/>
  <c r="CP714" i="3"/>
  <c r="CO714" i="3"/>
  <c r="CN714" i="3"/>
  <c r="CM714" i="3"/>
  <c r="CL714" i="3"/>
  <c r="CK714" i="3"/>
  <c r="CJ714" i="3"/>
  <c r="CI714" i="3"/>
  <c r="CH714" i="3"/>
  <c r="CG714" i="3"/>
  <c r="CR713" i="3"/>
  <c r="CQ713" i="3"/>
  <c r="CP713" i="3"/>
  <c r="CO713" i="3"/>
  <c r="CN713" i="3"/>
  <c r="CM713" i="3"/>
  <c r="CL713" i="3"/>
  <c r="CK713" i="3"/>
  <c r="CJ713" i="3"/>
  <c r="CI713" i="3"/>
  <c r="CH713" i="3"/>
  <c r="CG713" i="3"/>
  <c r="CR712" i="3"/>
  <c r="CQ712" i="3"/>
  <c r="CP712" i="3"/>
  <c r="CO712" i="3"/>
  <c r="CN712" i="3"/>
  <c r="CM712" i="3"/>
  <c r="CL712" i="3"/>
  <c r="CK712" i="3"/>
  <c r="CJ712" i="3"/>
  <c r="CI712" i="3"/>
  <c r="CH712" i="3"/>
  <c r="CG712" i="3"/>
  <c r="CR711" i="3"/>
  <c r="CQ711" i="3"/>
  <c r="CP711" i="3"/>
  <c r="CO711" i="3"/>
  <c r="CN711" i="3"/>
  <c r="CM711" i="3"/>
  <c r="CL711" i="3"/>
  <c r="CK711" i="3"/>
  <c r="CJ711" i="3"/>
  <c r="CI711" i="3"/>
  <c r="CH711" i="3"/>
  <c r="CG711" i="3"/>
  <c r="CR710" i="3"/>
  <c r="CQ710" i="3"/>
  <c r="CP710" i="3"/>
  <c r="CO710" i="3"/>
  <c r="CN710" i="3"/>
  <c r="CM710" i="3"/>
  <c r="CL710" i="3"/>
  <c r="CK710" i="3"/>
  <c r="CJ710" i="3"/>
  <c r="CI710" i="3"/>
  <c r="CH710" i="3"/>
  <c r="CG710" i="3"/>
  <c r="CR709" i="3"/>
  <c r="CQ709" i="3"/>
  <c r="CP709" i="3"/>
  <c r="CO709" i="3"/>
  <c r="CN709" i="3"/>
  <c r="CM709" i="3"/>
  <c r="CL709" i="3"/>
  <c r="CK709" i="3"/>
  <c r="CJ709" i="3"/>
  <c r="CI709" i="3"/>
  <c r="CH709" i="3"/>
  <c r="CG709" i="3"/>
  <c r="CR708" i="3"/>
  <c r="CQ708" i="3"/>
  <c r="CP708" i="3"/>
  <c r="CO708" i="3"/>
  <c r="CN708" i="3"/>
  <c r="CM708" i="3"/>
  <c r="CL708" i="3"/>
  <c r="CK708" i="3"/>
  <c r="CJ708" i="3"/>
  <c r="CI708" i="3"/>
  <c r="CH708" i="3"/>
  <c r="CG708" i="3"/>
  <c r="CR707" i="3"/>
  <c r="CQ707" i="3"/>
  <c r="CP707" i="3"/>
  <c r="CO707" i="3"/>
  <c r="CN707" i="3"/>
  <c r="CM707" i="3"/>
  <c r="CL707" i="3"/>
  <c r="CK707" i="3"/>
  <c r="CJ707" i="3"/>
  <c r="CI707" i="3"/>
  <c r="CH707" i="3"/>
  <c r="CG707" i="3"/>
  <c r="CR706" i="3"/>
  <c r="CQ706" i="3"/>
  <c r="CP706" i="3"/>
  <c r="CO706" i="3"/>
  <c r="CN706" i="3"/>
  <c r="CM706" i="3"/>
  <c r="CL706" i="3"/>
  <c r="CK706" i="3"/>
  <c r="CJ706" i="3"/>
  <c r="CI706" i="3"/>
  <c r="CH706" i="3"/>
  <c r="CG706" i="3"/>
  <c r="CR705" i="3"/>
  <c r="CQ705" i="3"/>
  <c r="CP705" i="3"/>
  <c r="CO705" i="3"/>
  <c r="CN705" i="3"/>
  <c r="CM705" i="3"/>
  <c r="CL705" i="3"/>
  <c r="CK705" i="3"/>
  <c r="CJ705" i="3"/>
  <c r="CI705" i="3"/>
  <c r="CH705" i="3"/>
  <c r="CG705" i="3"/>
  <c r="CR704" i="3"/>
  <c r="CQ704" i="3"/>
  <c r="CP704" i="3"/>
  <c r="CO704" i="3"/>
  <c r="CN704" i="3"/>
  <c r="CM704" i="3"/>
  <c r="CL704" i="3"/>
  <c r="CK704" i="3"/>
  <c r="CJ704" i="3"/>
  <c r="CI704" i="3"/>
  <c r="CH704" i="3"/>
  <c r="CG704" i="3"/>
  <c r="CR703" i="3"/>
  <c r="CQ703" i="3"/>
  <c r="CP703" i="3"/>
  <c r="CO703" i="3"/>
  <c r="CN703" i="3"/>
  <c r="CM703" i="3"/>
  <c r="CL703" i="3"/>
  <c r="CK703" i="3"/>
  <c r="CJ703" i="3"/>
  <c r="CI703" i="3"/>
  <c r="CH703" i="3"/>
  <c r="CG703" i="3"/>
  <c r="CR702" i="3"/>
  <c r="CQ702" i="3"/>
  <c r="CP702" i="3"/>
  <c r="CO702" i="3"/>
  <c r="CN702" i="3"/>
  <c r="CM702" i="3"/>
  <c r="CL702" i="3"/>
  <c r="CK702" i="3"/>
  <c r="CJ702" i="3"/>
  <c r="CI702" i="3"/>
  <c r="CH702" i="3"/>
  <c r="CG702" i="3"/>
  <c r="CR701" i="3"/>
  <c r="CQ701" i="3"/>
  <c r="CP701" i="3"/>
  <c r="CO701" i="3"/>
  <c r="CN701" i="3"/>
  <c r="CM701" i="3"/>
  <c r="CL701" i="3"/>
  <c r="CK701" i="3"/>
  <c r="CJ701" i="3"/>
  <c r="CI701" i="3"/>
  <c r="CH701" i="3"/>
  <c r="CG701" i="3"/>
  <c r="CR700" i="3"/>
  <c r="CQ700" i="3"/>
  <c r="CP700" i="3"/>
  <c r="CO700" i="3"/>
  <c r="CN700" i="3"/>
  <c r="CM700" i="3"/>
  <c r="CL700" i="3"/>
  <c r="CK700" i="3"/>
  <c r="CJ700" i="3"/>
  <c r="CI700" i="3"/>
  <c r="CH700" i="3"/>
  <c r="CG700" i="3"/>
  <c r="CR699" i="3"/>
  <c r="CQ699" i="3"/>
  <c r="CP699" i="3"/>
  <c r="CO699" i="3"/>
  <c r="CN699" i="3"/>
  <c r="CM699" i="3"/>
  <c r="CL699" i="3"/>
  <c r="CK699" i="3"/>
  <c r="CJ699" i="3"/>
  <c r="CI699" i="3"/>
  <c r="CH699" i="3"/>
  <c r="CG699" i="3"/>
  <c r="CR698" i="3"/>
  <c r="CQ698" i="3"/>
  <c r="CP698" i="3"/>
  <c r="CO698" i="3"/>
  <c r="CN698" i="3"/>
  <c r="CM698" i="3"/>
  <c r="CL698" i="3"/>
  <c r="CK698" i="3"/>
  <c r="CJ698" i="3"/>
  <c r="CI698" i="3"/>
  <c r="CH698" i="3"/>
  <c r="CG698" i="3"/>
  <c r="CR697" i="3"/>
  <c r="CQ697" i="3"/>
  <c r="CP697" i="3"/>
  <c r="CO697" i="3"/>
  <c r="CN697" i="3"/>
  <c r="CM697" i="3"/>
  <c r="CL697" i="3"/>
  <c r="CK697" i="3"/>
  <c r="CJ697" i="3"/>
  <c r="CI697" i="3"/>
  <c r="CH697" i="3"/>
  <c r="CG697" i="3"/>
  <c r="CR696" i="3"/>
  <c r="CQ696" i="3"/>
  <c r="CP696" i="3"/>
  <c r="CO696" i="3"/>
  <c r="CN696" i="3"/>
  <c r="CM696" i="3"/>
  <c r="CL696" i="3"/>
  <c r="CK696" i="3"/>
  <c r="CJ696" i="3"/>
  <c r="CI696" i="3"/>
  <c r="CH696" i="3"/>
  <c r="CG696" i="3"/>
  <c r="CR695" i="3"/>
  <c r="CQ695" i="3"/>
  <c r="CP695" i="3"/>
  <c r="CO695" i="3"/>
  <c r="CN695" i="3"/>
  <c r="CM695" i="3"/>
  <c r="CL695" i="3"/>
  <c r="CK695" i="3"/>
  <c r="CJ695" i="3"/>
  <c r="CI695" i="3"/>
  <c r="CH695" i="3"/>
  <c r="CG695" i="3"/>
  <c r="CR694" i="3"/>
  <c r="CQ694" i="3"/>
  <c r="CP694" i="3"/>
  <c r="CO694" i="3"/>
  <c r="CN694" i="3"/>
  <c r="CM694" i="3"/>
  <c r="CL694" i="3"/>
  <c r="CK694" i="3"/>
  <c r="CJ694" i="3"/>
  <c r="CI694" i="3"/>
  <c r="CH694" i="3"/>
  <c r="CG694" i="3"/>
  <c r="CR693" i="3"/>
  <c r="CQ693" i="3"/>
  <c r="CP693" i="3"/>
  <c r="CO693" i="3"/>
  <c r="CN693" i="3"/>
  <c r="CM693" i="3"/>
  <c r="CL693" i="3"/>
  <c r="CK693" i="3"/>
  <c r="CJ693" i="3"/>
  <c r="CI693" i="3"/>
  <c r="CH693" i="3"/>
  <c r="CG693" i="3"/>
  <c r="CR692" i="3"/>
  <c r="CQ692" i="3"/>
  <c r="CP692" i="3"/>
  <c r="CO692" i="3"/>
  <c r="CN692" i="3"/>
  <c r="CM692" i="3"/>
  <c r="CL692" i="3"/>
  <c r="CK692" i="3"/>
  <c r="CJ692" i="3"/>
  <c r="CI692" i="3"/>
  <c r="CH692" i="3"/>
  <c r="CG692" i="3"/>
  <c r="CR691" i="3"/>
  <c r="CQ691" i="3"/>
  <c r="CP691" i="3"/>
  <c r="CO691" i="3"/>
  <c r="CN691" i="3"/>
  <c r="CM691" i="3"/>
  <c r="CL691" i="3"/>
  <c r="CK691" i="3"/>
  <c r="CJ691" i="3"/>
  <c r="CI691" i="3"/>
  <c r="CH691" i="3"/>
  <c r="CG691" i="3"/>
  <c r="CR690" i="3"/>
  <c r="CQ690" i="3"/>
  <c r="CP690" i="3"/>
  <c r="CO690" i="3"/>
  <c r="CN690" i="3"/>
  <c r="CM690" i="3"/>
  <c r="CL690" i="3"/>
  <c r="CK690" i="3"/>
  <c r="CJ690" i="3"/>
  <c r="CI690" i="3"/>
  <c r="CH690" i="3"/>
  <c r="CG690" i="3"/>
  <c r="CR689" i="3"/>
  <c r="CQ689" i="3"/>
  <c r="CP689" i="3"/>
  <c r="CO689" i="3"/>
  <c r="CN689" i="3"/>
  <c r="CM689" i="3"/>
  <c r="CL689" i="3"/>
  <c r="CK689" i="3"/>
  <c r="CJ689" i="3"/>
  <c r="CI689" i="3"/>
  <c r="CH689" i="3"/>
  <c r="CG689" i="3"/>
  <c r="CR688" i="3"/>
  <c r="CQ688" i="3"/>
  <c r="CP688" i="3"/>
  <c r="CO688" i="3"/>
  <c r="CN688" i="3"/>
  <c r="CM688" i="3"/>
  <c r="CL688" i="3"/>
  <c r="CK688" i="3"/>
  <c r="CJ688" i="3"/>
  <c r="CI688" i="3"/>
  <c r="CH688" i="3"/>
  <c r="CG688" i="3"/>
  <c r="CR687" i="3"/>
  <c r="CQ687" i="3"/>
  <c r="CP687" i="3"/>
  <c r="CO687" i="3"/>
  <c r="CN687" i="3"/>
  <c r="CM687" i="3"/>
  <c r="CL687" i="3"/>
  <c r="CK687" i="3"/>
  <c r="CJ687" i="3"/>
  <c r="CI687" i="3"/>
  <c r="CH687" i="3"/>
  <c r="CG687" i="3"/>
  <c r="CR686" i="3"/>
  <c r="CQ686" i="3"/>
  <c r="CP686" i="3"/>
  <c r="CO686" i="3"/>
  <c r="CN686" i="3"/>
  <c r="CM686" i="3"/>
  <c r="CL686" i="3"/>
  <c r="CK686" i="3"/>
  <c r="CJ686" i="3"/>
  <c r="CI686" i="3"/>
  <c r="CH686" i="3"/>
  <c r="CG686" i="3"/>
  <c r="CR685" i="3"/>
  <c r="CQ685" i="3"/>
  <c r="CP685" i="3"/>
  <c r="CO685" i="3"/>
  <c r="CN685" i="3"/>
  <c r="CM685" i="3"/>
  <c r="CL685" i="3"/>
  <c r="CK685" i="3"/>
  <c r="CJ685" i="3"/>
  <c r="CI685" i="3"/>
  <c r="CH685" i="3"/>
  <c r="CG685" i="3"/>
  <c r="CR684" i="3"/>
  <c r="CQ684" i="3"/>
  <c r="CP684" i="3"/>
  <c r="CO684" i="3"/>
  <c r="CN684" i="3"/>
  <c r="CM684" i="3"/>
  <c r="CL684" i="3"/>
  <c r="CK684" i="3"/>
  <c r="CJ684" i="3"/>
  <c r="CI684" i="3"/>
  <c r="CH684" i="3"/>
  <c r="CG684" i="3"/>
  <c r="CR683" i="3"/>
  <c r="CQ683" i="3"/>
  <c r="CP683" i="3"/>
  <c r="CO683" i="3"/>
  <c r="CN683" i="3"/>
  <c r="CM683" i="3"/>
  <c r="CL683" i="3"/>
  <c r="CK683" i="3"/>
  <c r="CJ683" i="3"/>
  <c r="CI683" i="3"/>
  <c r="CH683" i="3"/>
  <c r="CG683" i="3"/>
  <c r="CR682" i="3"/>
  <c r="CQ682" i="3"/>
  <c r="CP682" i="3"/>
  <c r="CO682" i="3"/>
  <c r="CN682" i="3"/>
  <c r="CM682" i="3"/>
  <c r="CL682" i="3"/>
  <c r="CK682" i="3"/>
  <c r="CJ682" i="3"/>
  <c r="CI682" i="3"/>
  <c r="CH682" i="3"/>
  <c r="CG682" i="3"/>
  <c r="CR681" i="3"/>
  <c r="CQ681" i="3"/>
  <c r="CP681" i="3"/>
  <c r="CO681" i="3"/>
  <c r="CN681" i="3"/>
  <c r="CM681" i="3"/>
  <c r="CL681" i="3"/>
  <c r="CK681" i="3"/>
  <c r="CJ681" i="3"/>
  <c r="CI681" i="3"/>
  <c r="CH681" i="3"/>
  <c r="CG681" i="3"/>
  <c r="CR680" i="3"/>
  <c r="CQ680" i="3"/>
  <c r="CP680" i="3"/>
  <c r="CO680" i="3"/>
  <c r="CN680" i="3"/>
  <c r="CM680" i="3"/>
  <c r="CL680" i="3"/>
  <c r="CK680" i="3"/>
  <c r="CJ680" i="3"/>
  <c r="CI680" i="3"/>
  <c r="CH680" i="3"/>
  <c r="CG680" i="3"/>
  <c r="CR679" i="3"/>
  <c r="CQ679" i="3"/>
  <c r="CP679" i="3"/>
  <c r="CO679" i="3"/>
  <c r="CN679" i="3"/>
  <c r="CM679" i="3"/>
  <c r="CL679" i="3"/>
  <c r="CK679" i="3"/>
  <c r="CJ679" i="3"/>
  <c r="CI679" i="3"/>
  <c r="CH679" i="3"/>
  <c r="CG679" i="3"/>
  <c r="CR678" i="3"/>
  <c r="CQ678" i="3"/>
  <c r="CP678" i="3"/>
  <c r="CO678" i="3"/>
  <c r="CN678" i="3"/>
  <c r="CM678" i="3"/>
  <c r="CL678" i="3"/>
  <c r="CK678" i="3"/>
  <c r="CJ678" i="3"/>
  <c r="CI678" i="3"/>
  <c r="CH678" i="3"/>
  <c r="CG678" i="3"/>
  <c r="CR677" i="3"/>
  <c r="CQ677" i="3"/>
  <c r="CP677" i="3"/>
  <c r="CO677" i="3"/>
  <c r="CN677" i="3"/>
  <c r="CM677" i="3"/>
  <c r="CL677" i="3"/>
  <c r="CK677" i="3"/>
  <c r="CJ677" i="3"/>
  <c r="CI677" i="3"/>
  <c r="CH677" i="3"/>
  <c r="CG677" i="3"/>
  <c r="CR676" i="3"/>
  <c r="CQ676" i="3"/>
  <c r="CP676" i="3"/>
  <c r="CO676" i="3"/>
  <c r="CN676" i="3"/>
  <c r="CM676" i="3"/>
  <c r="CL676" i="3"/>
  <c r="CK676" i="3"/>
  <c r="CJ676" i="3"/>
  <c r="CI676" i="3"/>
  <c r="CH676" i="3"/>
  <c r="CG676" i="3"/>
  <c r="CR675" i="3"/>
  <c r="CQ675" i="3"/>
  <c r="CP675" i="3"/>
  <c r="CO675" i="3"/>
  <c r="CN675" i="3"/>
  <c r="CM675" i="3"/>
  <c r="CL675" i="3"/>
  <c r="CK675" i="3"/>
  <c r="CJ675" i="3"/>
  <c r="CI675" i="3"/>
  <c r="CH675" i="3"/>
  <c r="CG675" i="3"/>
  <c r="CR674" i="3"/>
  <c r="CQ674" i="3"/>
  <c r="CP674" i="3"/>
  <c r="CO674" i="3"/>
  <c r="CN674" i="3"/>
  <c r="CM674" i="3"/>
  <c r="CL674" i="3"/>
  <c r="CK674" i="3"/>
  <c r="CJ674" i="3"/>
  <c r="CI674" i="3"/>
  <c r="CH674" i="3"/>
  <c r="CG674" i="3"/>
  <c r="CR673" i="3"/>
  <c r="CQ673" i="3"/>
  <c r="CP673" i="3"/>
  <c r="CO673" i="3"/>
  <c r="CN673" i="3"/>
  <c r="CM673" i="3"/>
  <c r="CL673" i="3"/>
  <c r="CK673" i="3"/>
  <c r="CJ673" i="3"/>
  <c r="CI673" i="3"/>
  <c r="CH673" i="3"/>
  <c r="CG673" i="3"/>
  <c r="CR672" i="3"/>
  <c r="CQ672" i="3"/>
  <c r="CP672" i="3"/>
  <c r="CO672" i="3"/>
  <c r="CN672" i="3"/>
  <c r="CM672" i="3"/>
  <c r="CL672" i="3"/>
  <c r="CK672" i="3"/>
  <c r="CJ672" i="3"/>
  <c r="CI672" i="3"/>
  <c r="CH672" i="3"/>
  <c r="CG672" i="3"/>
  <c r="CR671" i="3"/>
  <c r="CQ671" i="3"/>
  <c r="CP671" i="3"/>
  <c r="CO671" i="3"/>
  <c r="CN671" i="3"/>
  <c r="CM671" i="3"/>
  <c r="CL671" i="3"/>
  <c r="CK671" i="3"/>
  <c r="CJ671" i="3"/>
  <c r="CI671" i="3"/>
  <c r="CH671" i="3"/>
  <c r="CG671" i="3"/>
  <c r="CR670" i="3"/>
  <c r="CQ670" i="3"/>
  <c r="CP670" i="3"/>
  <c r="CO670" i="3"/>
  <c r="CN670" i="3"/>
  <c r="CM670" i="3"/>
  <c r="CL670" i="3"/>
  <c r="CK670" i="3"/>
  <c r="CJ670" i="3"/>
  <c r="CI670" i="3"/>
  <c r="CH670" i="3"/>
  <c r="CG670" i="3"/>
  <c r="CR669" i="3"/>
  <c r="CQ669" i="3"/>
  <c r="CP669" i="3"/>
  <c r="CO669" i="3"/>
  <c r="CN669" i="3"/>
  <c r="CM669" i="3"/>
  <c r="CL669" i="3"/>
  <c r="CK669" i="3"/>
  <c r="CJ669" i="3"/>
  <c r="CI669" i="3"/>
  <c r="CH669" i="3"/>
  <c r="CG669" i="3"/>
  <c r="CR668" i="3"/>
  <c r="CQ668" i="3"/>
  <c r="CP668" i="3"/>
  <c r="CO668" i="3"/>
  <c r="CN668" i="3"/>
  <c r="CM668" i="3"/>
  <c r="CL668" i="3"/>
  <c r="CK668" i="3"/>
  <c r="CJ668" i="3"/>
  <c r="CI668" i="3"/>
  <c r="CH668" i="3"/>
  <c r="CG668" i="3"/>
  <c r="CR667" i="3"/>
  <c r="CQ667" i="3"/>
  <c r="CP667" i="3"/>
  <c r="CO667" i="3"/>
  <c r="CN667" i="3"/>
  <c r="CM667" i="3"/>
  <c r="CL667" i="3"/>
  <c r="CK667" i="3"/>
  <c r="CJ667" i="3"/>
  <c r="CI667" i="3"/>
  <c r="CH667" i="3"/>
  <c r="CG667" i="3"/>
  <c r="CR666" i="3"/>
  <c r="CQ666" i="3"/>
  <c r="CP666" i="3"/>
  <c r="CO666" i="3"/>
  <c r="CN666" i="3"/>
  <c r="CM666" i="3"/>
  <c r="CL666" i="3"/>
  <c r="CK666" i="3"/>
  <c r="CJ666" i="3"/>
  <c r="CI666" i="3"/>
  <c r="CH666" i="3"/>
  <c r="CG666" i="3"/>
  <c r="CR665" i="3"/>
  <c r="CQ665" i="3"/>
  <c r="CP665" i="3"/>
  <c r="CO665" i="3"/>
  <c r="CN665" i="3"/>
  <c r="CM665" i="3"/>
  <c r="CL665" i="3"/>
  <c r="CK665" i="3"/>
  <c r="CJ665" i="3"/>
  <c r="CI665" i="3"/>
  <c r="CH665" i="3"/>
  <c r="CG665" i="3"/>
  <c r="CR664" i="3"/>
  <c r="CQ664" i="3"/>
  <c r="CP664" i="3"/>
  <c r="CO664" i="3"/>
  <c r="CN664" i="3"/>
  <c r="CM664" i="3"/>
  <c r="CL664" i="3"/>
  <c r="CK664" i="3"/>
  <c r="CJ664" i="3"/>
  <c r="CI664" i="3"/>
  <c r="CH664" i="3"/>
  <c r="CG664" i="3"/>
  <c r="CR663" i="3"/>
  <c r="CQ663" i="3"/>
  <c r="CP663" i="3"/>
  <c r="CO663" i="3"/>
  <c r="CN663" i="3"/>
  <c r="CM663" i="3"/>
  <c r="CL663" i="3"/>
  <c r="CK663" i="3"/>
  <c r="CJ663" i="3"/>
  <c r="CI663" i="3"/>
  <c r="CH663" i="3"/>
  <c r="CG663" i="3"/>
  <c r="CR662" i="3"/>
  <c r="CQ662" i="3"/>
  <c r="CP662" i="3"/>
  <c r="CO662" i="3"/>
  <c r="CN662" i="3"/>
  <c r="CM662" i="3"/>
  <c r="CL662" i="3"/>
  <c r="CK662" i="3"/>
  <c r="CJ662" i="3"/>
  <c r="CI662" i="3"/>
  <c r="CH662" i="3"/>
  <c r="CG662" i="3"/>
  <c r="CR661" i="3"/>
  <c r="CQ661" i="3"/>
  <c r="CP661" i="3"/>
  <c r="CO661" i="3"/>
  <c r="CN661" i="3"/>
  <c r="CM661" i="3"/>
  <c r="CL661" i="3"/>
  <c r="CK661" i="3"/>
  <c r="CJ661" i="3"/>
  <c r="CI661" i="3"/>
  <c r="CH661" i="3"/>
  <c r="CG661" i="3"/>
  <c r="CR660" i="3"/>
  <c r="CQ660" i="3"/>
  <c r="CP660" i="3"/>
  <c r="CO660" i="3"/>
  <c r="CN660" i="3"/>
  <c r="CM660" i="3"/>
  <c r="CL660" i="3"/>
  <c r="CK660" i="3"/>
  <c r="CJ660" i="3"/>
  <c r="CI660" i="3"/>
  <c r="CH660" i="3"/>
  <c r="CG660" i="3"/>
  <c r="CR659" i="3"/>
  <c r="CQ659" i="3"/>
  <c r="CP659" i="3"/>
  <c r="CO659" i="3"/>
  <c r="CN659" i="3"/>
  <c r="CM659" i="3"/>
  <c r="CL659" i="3"/>
  <c r="CK659" i="3"/>
  <c r="CJ659" i="3"/>
  <c r="CI659" i="3"/>
  <c r="CH659" i="3"/>
  <c r="CG659" i="3"/>
  <c r="CR658" i="3"/>
  <c r="CQ658" i="3"/>
  <c r="CP658" i="3"/>
  <c r="CO658" i="3"/>
  <c r="CN658" i="3"/>
  <c r="CM658" i="3"/>
  <c r="CL658" i="3"/>
  <c r="CK658" i="3"/>
  <c r="CJ658" i="3"/>
  <c r="CI658" i="3"/>
  <c r="CH658" i="3"/>
  <c r="CG658" i="3"/>
  <c r="CR657" i="3"/>
  <c r="CQ657" i="3"/>
  <c r="CP657" i="3"/>
  <c r="CO657" i="3"/>
  <c r="CN657" i="3"/>
  <c r="CM657" i="3"/>
  <c r="CL657" i="3"/>
  <c r="CK657" i="3"/>
  <c r="CJ657" i="3"/>
  <c r="CI657" i="3"/>
  <c r="CH657" i="3"/>
  <c r="CG657" i="3"/>
  <c r="CR656" i="3"/>
  <c r="CQ656" i="3"/>
  <c r="CP656" i="3"/>
  <c r="CO656" i="3"/>
  <c r="CN656" i="3"/>
  <c r="CM656" i="3"/>
  <c r="CL656" i="3"/>
  <c r="CK656" i="3"/>
  <c r="CJ656" i="3"/>
  <c r="CI656" i="3"/>
  <c r="CH656" i="3"/>
  <c r="CG656" i="3"/>
  <c r="CR655" i="3"/>
  <c r="CQ655" i="3"/>
  <c r="CP655" i="3"/>
  <c r="CO655" i="3"/>
  <c r="CN655" i="3"/>
  <c r="CM655" i="3"/>
  <c r="CL655" i="3"/>
  <c r="CK655" i="3"/>
  <c r="CJ655" i="3"/>
  <c r="CI655" i="3"/>
  <c r="CH655" i="3"/>
  <c r="CG655" i="3"/>
  <c r="CR654" i="3"/>
  <c r="CQ654" i="3"/>
  <c r="CP654" i="3"/>
  <c r="CO654" i="3"/>
  <c r="CN654" i="3"/>
  <c r="CM654" i="3"/>
  <c r="CL654" i="3"/>
  <c r="CK654" i="3"/>
  <c r="CJ654" i="3"/>
  <c r="CI654" i="3"/>
  <c r="CH654" i="3"/>
  <c r="CG654" i="3"/>
  <c r="CR653" i="3"/>
  <c r="CQ653" i="3"/>
  <c r="CP653" i="3"/>
  <c r="CO653" i="3"/>
  <c r="CN653" i="3"/>
  <c r="CM653" i="3"/>
  <c r="CL653" i="3"/>
  <c r="CK653" i="3"/>
  <c r="CJ653" i="3"/>
  <c r="CI653" i="3"/>
  <c r="CH653" i="3"/>
  <c r="CG653" i="3"/>
  <c r="CR652" i="3"/>
  <c r="CQ652" i="3"/>
  <c r="CP652" i="3"/>
  <c r="CO652" i="3"/>
  <c r="CN652" i="3"/>
  <c r="CM652" i="3"/>
  <c r="CL652" i="3"/>
  <c r="CK652" i="3"/>
  <c r="CJ652" i="3"/>
  <c r="CI652" i="3"/>
  <c r="CH652" i="3"/>
  <c r="CG652" i="3"/>
  <c r="CR651" i="3"/>
  <c r="CQ651" i="3"/>
  <c r="CP651" i="3"/>
  <c r="CO651" i="3"/>
  <c r="CN651" i="3"/>
  <c r="CM651" i="3"/>
  <c r="CL651" i="3"/>
  <c r="CK651" i="3"/>
  <c r="CJ651" i="3"/>
  <c r="CI651" i="3"/>
  <c r="CH651" i="3"/>
  <c r="CG651" i="3"/>
  <c r="CR650" i="3"/>
  <c r="CQ650" i="3"/>
  <c r="CP650" i="3"/>
  <c r="CO650" i="3"/>
  <c r="CN650" i="3"/>
  <c r="CM650" i="3"/>
  <c r="CL650" i="3"/>
  <c r="CK650" i="3"/>
  <c r="CJ650" i="3"/>
  <c r="CI650" i="3"/>
  <c r="CH650" i="3"/>
  <c r="CG650" i="3"/>
  <c r="CR649" i="3"/>
  <c r="CQ649" i="3"/>
  <c r="CP649" i="3"/>
  <c r="CO649" i="3"/>
  <c r="CN649" i="3"/>
  <c r="CM649" i="3"/>
  <c r="CL649" i="3"/>
  <c r="CK649" i="3"/>
  <c r="CJ649" i="3"/>
  <c r="CI649" i="3"/>
  <c r="CH649" i="3"/>
  <c r="CG649" i="3"/>
  <c r="CR648" i="3"/>
  <c r="CQ648" i="3"/>
  <c r="CP648" i="3"/>
  <c r="CO648" i="3"/>
  <c r="CN648" i="3"/>
  <c r="CM648" i="3"/>
  <c r="CL648" i="3"/>
  <c r="CK648" i="3"/>
  <c r="CJ648" i="3"/>
  <c r="CI648" i="3"/>
  <c r="CH648" i="3"/>
  <c r="CG648" i="3"/>
  <c r="CR647" i="3"/>
  <c r="CQ647" i="3"/>
  <c r="CP647" i="3"/>
  <c r="CO647" i="3"/>
  <c r="CN647" i="3"/>
  <c r="CM647" i="3"/>
  <c r="CL647" i="3"/>
  <c r="CK647" i="3"/>
  <c r="CJ647" i="3"/>
  <c r="CI647" i="3"/>
  <c r="CH647" i="3"/>
  <c r="CG647" i="3"/>
  <c r="CR646" i="3"/>
  <c r="CQ646" i="3"/>
  <c r="CP646" i="3"/>
  <c r="CO646" i="3"/>
  <c r="CN646" i="3"/>
  <c r="CM646" i="3"/>
  <c r="CL646" i="3"/>
  <c r="CK646" i="3"/>
  <c r="CJ646" i="3"/>
  <c r="CI646" i="3"/>
  <c r="CH646" i="3"/>
  <c r="CG646" i="3"/>
  <c r="CR645" i="3"/>
  <c r="CQ645" i="3"/>
  <c r="CP645" i="3"/>
  <c r="CO645" i="3"/>
  <c r="CN645" i="3"/>
  <c r="CM645" i="3"/>
  <c r="CL645" i="3"/>
  <c r="CK645" i="3"/>
  <c r="CJ645" i="3"/>
  <c r="CI645" i="3"/>
  <c r="CH645" i="3"/>
  <c r="CG645" i="3"/>
  <c r="CR644" i="3"/>
  <c r="CQ644" i="3"/>
  <c r="CP644" i="3"/>
  <c r="CO644" i="3"/>
  <c r="CN644" i="3"/>
  <c r="CM644" i="3"/>
  <c r="CL644" i="3"/>
  <c r="CK644" i="3"/>
  <c r="CJ644" i="3"/>
  <c r="CI644" i="3"/>
  <c r="CH644" i="3"/>
  <c r="CG644" i="3"/>
  <c r="CR643" i="3"/>
  <c r="CQ643" i="3"/>
  <c r="CP643" i="3"/>
  <c r="CO643" i="3"/>
  <c r="CN643" i="3"/>
  <c r="CM643" i="3"/>
  <c r="CL643" i="3"/>
  <c r="CK643" i="3"/>
  <c r="CJ643" i="3"/>
  <c r="CI643" i="3"/>
  <c r="CH643" i="3"/>
  <c r="CG643" i="3"/>
  <c r="CR642" i="3"/>
  <c r="CQ642" i="3"/>
  <c r="CP642" i="3"/>
  <c r="CO642" i="3"/>
  <c r="CN642" i="3"/>
  <c r="CM642" i="3"/>
  <c r="CL642" i="3"/>
  <c r="CK642" i="3"/>
  <c r="CJ642" i="3"/>
  <c r="CI642" i="3"/>
  <c r="CH642" i="3"/>
  <c r="CG642" i="3"/>
  <c r="CR641" i="3"/>
  <c r="CQ641" i="3"/>
  <c r="CP641" i="3"/>
  <c r="CO641" i="3"/>
  <c r="CN641" i="3"/>
  <c r="CM641" i="3"/>
  <c r="CL641" i="3"/>
  <c r="CK641" i="3"/>
  <c r="CJ641" i="3"/>
  <c r="CI641" i="3"/>
  <c r="CH641" i="3"/>
  <c r="CG641" i="3"/>
  <c r="CR640" i="3"/>
  <c r="CQ640" i="3"/>
  <c r="CP640" i="3"/>
  <c r="CO640" i="3"/>
  <c r="CN640" i="3"/>
  <c r="CM640" i="3"/>
  <c r="CL640" i="3"/>
  <c r="CK640" i="3"/>
  <c r="CJ640" i="3"/>
  <c r="CI640" i="3"/>
  <c r="CH640" i="3"/>
  <c r="CG640" i="3"/>
  <c r="CR639" i="3"/>
  <c r="CQ639" i="3"/>
  <c r="CP639" i="3"/>
  <c r="CO639" i="3"/>
  <c r="CN639" i="3"/>
  <c r="CM639" i="3"/>
  <c r="CL639" i="3"/>
  <c r="CK639" i="3"/>
  <c r="CJ639" i="3"/>
  <c r="CI639" i="3"/>
  <c r="CH639" i="3"/>
  <c r="CG639" i="3"/>
  <c r="CR638" i="3"/>
  <c r="CQ638" i="3"/>
  <c r="CP638" i="3"/>
  <c r="CO638" i="3"/>
  <c r="CN638" i="3"/>
  <c r="CM638" i="3"/>
  <c r="CL638" i="3"/>
  <c r="CK638" i="3"/>
  <c r="CJ638" i="3"/>
  <c r="CI638" i="3"/>
  <c r="CH638" i="3"/>
  <c r="CG638" i="3"/>
  <c r="CR637" i="3"/>
  <c r="CQ637" i="3"/>
  <c r="CP637" i="3"/>
  <c r="CO637" i="3"/>
  <c r="CN637" i="3"/>
  <c r="CM637" i="3"/>
  <c r="CL637" i="3"/>
  <c r="CK637" i="3"/>
  <c r="CJ637" i="3"/>
  <c r="CI637" i="3"/>
  <c r="CH637" i="3"/>
  <c r="CG637" i="3"/>
  <c r="CR636" i="3"/>
  <c r="CQ636" i="3"/>
  <c r="CP636" i="3"/>
  <c r="CO636" i="3"/>
  <c r="CN636" i="3"/>
  <c r="CM636" i="3"/>
  <c r="CL636" i="3"/>
  <c r="CK636" i="3"/>
  <c r="CJ636" i="3"/>
  <c r="CI636" i="3"/>
  <c r="CH636" i="3"/>
  <c r="CG636" i="3"/>
  <c r="CR635" i="3"/>
  <c r="CQ635" i="3"/>
  <c r="CP635" i="3"/>
  <c r="CO635" i="3"/>
  <c r="CN635" i="3"/>
  <c r="CM635" i="3"/>
  <c r="CL635" i="3"/>
  <c r="CK635" i="3"/>
  <c r="CJ635" i="3"/>
  <c r="CI635" i="3"/>
  <c r="CH635" i="3"/>
  <c r="CG635" i="3"/>
  <c r="CR634" i="3"/>
  <c r="CQ634" i="3"/>
  <c r="CP634" i="3"/>
  <c r="CO634" i="3"/>
  <c r="CN634" i="3"/>
  <c r="CM634" i="3"/>
  <c r="CL634" i="3"/>
  <c r="CK634" i="3"/>
  <c r="CJ634" i="3"/>
  <c r="CI634" i="3"/>
  <c r="CH634" i="3"/>
  <c r="CG634" i="3"/>
  <c r="CR633" i="3"/>
  <c r="CQ633" i="3"/>
  <c r="CP633" i="3"/>
  <c r="CO633" i="3"/>
  <c r="CN633" i="3"/>
  <c r="CM633" i="3"/>
  <c r="CL633" i="3"/>
  <c r="CK633" i="3"/>
  <c r="CJ633" i="3"/>
  <c r="CI633" i="3"/>
  <c r="CH633" i="3"/>
  <c r="CG633" i="3"/>
  <c r="CR632" i="3"/>
  <c r="CQ632" i="3"/>
  <c r="CP632" i="3"/>
  <c r="CO632" i="3"/>
  <c r="CN632" i="3"/>
  <c r="CM632" i="3"/>
  <c r="CL632" i="3"/>
  <c r="CK632" i="3"/>
  <c r="CJ632" i="3"/>
  <c r="CI632" i="3"/>
  <c r="CH632" i="3"/>
  <c r="CG632" i="3"/>
  <c r="CR631" i="3"/>
  <c r="CQ631" i="3"/>
  <c r="CP631" i="3"/>
  <c r="CO631" i="3"/>
  <c r="CN631" i="3"/>
  <c r="CM631" i="3"/>
  <c r="CL631" i="3"/>
  <c r="CK631" i="3"/>
  <c r="CJ631" i="3"/>
  <c r="CI631" i="3"/>
  <c r="CH631" i="3"/>
  <c r="CG631" i="3"/>
  <c r="CR630" i="3"/>
  <c r="CQ630" i="3"/>
  <c r="CP630" i="3"/>
  <c r="CO630" i="3"/>
  <c r="CN630" i="3"/>
  <c r="CM630" i="3"/>
  <c r="CL630" i="3"/>
  <c r="CK630" i="3"/>
  <c r="CJ630" i="3"/>
  <c r="CI630" i="3"/>
  <c r="CH630" i="3"/>
  <c r="CG630" i="3"/>
  <c r="CR629" i="3"/>
  <c r="CQ629" i="3"/>
  <c r="CP629" i="3"/>
  <c r="CO629" i="3"/>
  <c r="CN629" i="3"/>
  <c r="CM629" i="3"/>
  <c r="CL629" i="3"/>
  <c r="CK629" i="3"/>
  <c r="CJ629" i="3"/>
  <c r="CI629" i="3"/>
  <c r="CH629" i="3"/>
  <c r="CG629" i="3"/>
  <c r="CR628" i="3"/>
  <c r="CQ628" i="3"/>
  <c r="CP628" i="3"/>
  <c r="CO628" i="3"/>
  <c r="CN628" i="3"/>
  <c r="CM628" i="3"/>
  <c r="CL628" i="3"/>
  <c r="CK628" i="3"/>
  <c r="CJ628" i="3"/>
  <c r="CI628" i="3"/>
  <c r="CH628" i="3"/>
  <c r="CG628" i="3"/>
  <c r="CR627" i="3"/>
  <c r="CQ627" i="3"/>
  <c r="CP627" i="3"/>
  <c r="CO627" i="3"/>
  <c r="CN627" i="3"/>
  <c r="CM627" i="3"/>
  <c r="CL627" i="3"/>
  <c r="CK627" i="3"/>
  <c r="CJ627" i="3"/>
  <c r="CI627" i="3"/>
  <c r="CH627" i="3"/>
  <c r="CG627" i="3"/>
  <c r="CR626" i="3"/>
  <c r="CQ626" i="3"/>
  <c r="CP626" i="3"/>
  <c r="CO626" i="3"/>
  <c r="CN626" i="3"/>
  <c r="CM626" i="3"/>
  <c r="CL626" i="3"/>
  <c r="CK626" i="3"/>
  <c r="CJ626" i="3"/>
  <c r="CI626" i="3"/>
  <c r="CH626" i="3"/>
  <c r="CG626" i="3"/>
  <c r="CR625" i="3"/>
  <c r="CQ625" i="3"/>
  <c r="CP625" i="3"/>
  <c r="CO625" i="3"/>
  <c r="CN625" i="3"/>
  <c r="CM625" i="3"/>
  <c r="CL625" i="3"/>
  <c r="CK625" i="3"/>
  <c r="CJ625" i="3"/>
  <c r="CI625" i="3"/>
  <c r="CH625" i="3"/>
  <c r="CG625" i="3"/>
  <c r="CR624" i="3"/>
  <c r="CQ624" i="3"/>
  <c r="CP624" i="3"/>
  <c r="CO624" i="3"/>
  <c r="CN624" i="3"/>
  <c r="CM624" i="3"/>
  <c r="CL624" i="3"/>
  <c r="CK624" i="3"/>
  <c r="CJ624" i="3"/>
  <c r="CI624" i="3"/>
  <c r="CH624" i="3"/>
  <c r="CG624" i="3"/>
  <c r="CR623" i="3"/>
  <c r="CQ623" i="3"/>
  <c r="CP623" i="3"/>
  <c r="CO623" i="3"/>
  <c r="CN623" i="3"/>
  <c r="CM623" i="3"/>
  <c r="CL623" i="3"/>
  <c r="CK623" i="3"/>
  <c r="CJ623" i="3"/>
  <c r="CI623" i="3"/>
  <c r="CH623" i="3"/>
  <c r="CG623" i="3"/>
  <c r="CR622" i="3"/>
  <c r="CQ622" i="3"/>
  <c r="CP622" i="3"/>
  <c r="CO622" i="3"/>
  <c r="CN622" i="3"/>
  <c r="CM622" i="3"/>
  <c r="CL622" i="3"/>
  <c r="CK622" i="3"/>
  <c r="CJ622" i="3"/>
  <c r="CI622" i="3"/>
  <c r="CH622" i="3"/>
  <c r="CG622" i="3"/>
  <c r="CR621" i="3"/>
  <c r="CQ621" i="3"/>
  <c r="CP621" i="3"/>
  <c r="CO621" i="3"/>
  <c r="CN621" i="3"/>
  <c r="CM621" i="3"/>
  <c r="CL621" i="3"/>
  <c r="CK621" i="3"/>
  <c r="CJ621" i="3"/>
  <c r="CI621" i="3"/>
  <c r="CH621" i="3"/>
  <c r="CG621" i="3"/>
  <c r="CR620" i="3"/>
  <c r="CQ620" i="3"/>
  <c r="CP620" i="3"/>
  <c r="CO620" i="3"/>
  <c r="CN620" i="3"/>
  <c r="CM620" i="3"/>
  <c r="CL620" i="3"/>
  <c r="CK620" i="3"/>
  <c r="CJ620" i="3"/>
  <c r="CI620" i="3"/>
  <c r="CH620" i="3"/>
  <c r="CG620" i="3"/>
  <c r="CR619" i="3"/>
  <c r="CQ619" i="3"/>
  <c r="CP619" i="3"/>
  <c r="CO619" i="3"/>
  <c r="CN619" i="3"/>
  <c r="CM619" i="3"/>
  <c r="CL619" i="3"/>
  <c r="CK619" i="3"/>
  <c r="CJ619" i="3"/>
  <c r="CI619" i="3"/>
  <c r="CH619" i="3"/>
  <c r="CG619" i="3"/>
  <c r="CR618" i="3"/>
  <c r="CQ618" i="3"/>
  <c r="CP618" i="3"/>
  <c r="CO618" i="3"/>
  <c r="CN618" i="3"/>
  <c r="CM618" i="3"/>
  <c r="CL618" i="3"/>
  <c r="CK618" i="3"/>
  <c r="CJ618" i="3"/>
  <c r="CI618" i="3"/>
  <c r="CH618" i="3"/>
  <c r="CG618" i="3"/>
  <c r="CR617" i="3"/>
  <c r="CQ617" i="3"/>
  <c r="CP617" i="3"/>
  <c r="CO617" i="3"/>
  <c r="CN617" i="3"/>
  <c r="CM617" i="3"/>
  <c r="CL617" i="3"/>
  <c r="CK617" i="3"/>
  <c r="CJ617" i="3"/>
  <c r="CI617" i="3"/>
  <c r="CH617" i="3"/>
  <c r="CG617" i="3"/>
  <c r="CR616" i="3"/>
  <c r="CQ616" i="3"/>
  <c r="CP616" i="3"/>
  <c r="CO616" i="3"/>
  <c r="CN616" i="3"/>
  <c r="CM616" i="3"/>
  <c r="CL616" i="3"/>
  <c r="CK616" i="3"/>
  <c r="CJ616" i="3"/>
  <c r="CI616" i="3"/>
  <c r="CH616" i="3"/>
  <c r="CG616" i="3"/>
  <c r="CR615" i="3"/>
  <c r="CQ615" i="3"/>
  <c r="CP615" i="3"/>
  <c r="CO615" i="3"/>
  <c r="CN615" i="3"/>
  <c r="CM615" i="3"/>
  <c r="CL615" i="3"/>
  <c r="CK615" i="3"/>
  <c r="CJ615" i="3"/>
  <c r="CI615" i="3"/>
  <c r="CH615" i="3"/>
  <c r="CG615" i="3"/>
  <c r="CR614" i="3"/>
  <c r="CQ614" i="3"/>
  <c r="CP614" i="3"/>
  <c r="CO614" i="3"/>
  <c r="CN614" i="3"/>
  <c r="CM614" i="3"/>
  <c r="CL614" i="3"/>
  <c r="CK614" i="3"/>
  <c r="CJ614" i="3"/>
  <c r="CI614" i="3"/>
  <c r="CH614" i="3"/>
  <c r="CG614" i="3"/>
  <c r="CR613" i="3"/>
  <c r="CQ613" i="3"/>
  <c r="CP613" i="3"/>
  <c r="CO613" i="3"/>
  <c r="CN613" i="3"/>
  <c r="CM613" i="3"/>
  <c r="CL613" i="3"/>
  <c r="CK613" i="3"/>
  <c r="CJ613" i="3"/>
  <c r="CI613" i="3"/>
  <c r="CH613" i="3"/>
  <c r="CG613" i="3"/>
  <c r="CR612" i="3"/>
  <c r="CQ612" i="3"/>
  <c r="CP612" i="3"/>
  <c r="CO612" i="3"/>
  <c r="CN612" i="3"/>
  <c r="CM612" i="3"/>
  <c r="CL612" i="3"/>
  <c r="CK612" i="3"/>
  <c r="CJ612" i="3"/>
  <c r="CI612" i="3"/>
  <c r="CH612" i="3"/>
  <c r="CG612" i="3"/>
  <c r="CR611" i="3"/>
  <c r="CQ611" i="3"/>
  <c r="CP611" i="3"/>
  <c r="CO611" i="3"/>
  <c r="CN611" i="3"/>
  <c r="CM611" i="3"/>
  <c r="CL611" i="3"/>
  <c r="CK611" i="3"/>
  <c r="CJ611" i="3"/>
  <c r="CI611" i="3"/>
  <c r="CH611" i="3"/>
  <c r="CG611" i="3"/>
  <c r="CR610" i="3"/>
  <c r="CQ610" i="3"/>
  <c r="CP610" i="3"/>
  <c r="CO610" i="3"/>
  <c r="CN610" i="3"/>
  <c r="CM610" i="3"/>
  <c r="CL610" i="3"/>
  <c r="CK610" i="3"/>
  <c r="CJ610" i="3"/>
  <c r="CI610" i="3"/>
  <c r="CH610" i="3"/>
  <c r="CG610" i="3"/>
  <c r="CR609" i="3"/>
  <c r="CQ609" i="3"/>
  <c r="CP609" i="3"/>
  <c r="CO609" i="3"/>
  <c r="CN609" i="3"/>
  <c r="CM609" i="3"/>
  <c r="CL609" i="3"/>
  <c r="CK609" i="3"/>
  <c r="CJ609" i="3"/>
  <c r="CI609" i="3"/>
  <c r="CH609" i="3"/>
  <c r="CG609" i="3"/>
  <c r="CR608" i="3"/>
  <c r="CQ608" i="3"/>
  <c r="CP608" i="3"/>
  <c r="CO608" i="3"/>
  <c r="CN608" i="3"/>
  <c r="CM608" i="3"/>
  <c r="CL608" i="3"/>
  <c r="CK608" i="3"/>
  <c r="CJ608" i="3"/>
  <c r="CI608" i="3"/>
  <c r="CH608" i="3"/>
  <c r="CG608" i="3"/>
  <c r="CR607" i="3"/>
  <c r="CQ607" i="3"/>
  <c r="CP607" i="3"/>
  <c r="CO607" i="3"/>
  <c r="CN607" i="3"/>
  <c r="CM607" i="3"/>
  <c r="CL607" i="3"/>
  <c r="CK607" i="3"/>
  <c r="CJ607" i="3"/>
  <c r="CI607" i="3"/>
  <c r="CH607" i="3"/>
  <c r="CG607" i="3"/>
  <c r="CR606" i="3"/>
  <c r="CQ606" i="3"/>
  <c r="CP606" i="3"/>
  <c r="CO606" i="3"/>
  <c r="CN606" i="3"/>
  <c r="CM606" i="3"/>
  <c r="CL606" i="3"/>
  <c r="CK606" i="3"/>
  <c r="CJ606" i="3"/>
  <c r="CI606" i="3"/>
  <c r="CH606" i="3"/>
  <c r="CG606" i="3"/>
  <c r="CR605" i="3"/>
  <c r="CQ605" i="3"/>
  <c r="CP605" i="3"/>
  <c r="CO605" i="3"/>
  <c r="CN605" i="3"/>
  <c r="CM605" i="3"/>
  <c r="CL605" i="3"/>
  <c r="CK605" i="3"/>
  <c r="CJ605" i="3"/>
  <c r="CI605" i="3"/>
  <c r="CH605" i="3"/>
  <c r="CG605" i="3"/>
  <c r="CR604" i="3"/>
  <c r="CQ604" i="3"/>
  <c r="CP604" i="3"/>
  <c r="CO604" i="3"/>
  <c r="CN604" i="3"/>
  <c r="CM604" i="3"/>
  <c r="CL604" i="3"/>
  <c r="CK604" i="3"/>
  <c r="CJ604" i="3"/>
  <c r="CI604" i="3"/>
  <c r="CH604" i="3"/>
  <c r="CG604" i="3"/>
  <c r="CR603" i="3"/>
  <c r="CQ603" i="3"/>
  <c r="CP603" i="3"/>
  <c r="CO603" i="3"/>
  <c r="CN603" i="3"/>
  <c r="CM603" i="3"/>
  <c r="CL603" i="3"/>
  <c r="CK603" i="3"/>
  <c r="CJ603" i="3"/>
  <c r="CI603" i="3"/>
  <c r="CH603" i="3"/>
  <c r="CG603" i="3"/>
  <c r="CR602" i="3"/>
  <c r="CQ602" i="3"/>
  <c r="CP602" i="3"/>
  <c r="CO602" i="3"/>
  <c r="CN602" i="3"/>
  <c r="CM602" i="3"/>
  <c r="CL602" i="3"/>
  <c r="CK602" i="3"/>
  <c r="CJ602" i="3"/>
  <c r="CI602" i="3"/>
  <c r="CH602" i="3"/>
  <c r="CG602" i="3"/>
  <c r="CR601" i="3"/>
  <c r="CQ601" i="3"/>
  <c r="CP601" i="3"/>
  <c r="CO601" i="3"/>
  <c r="CN601" i="3"/>
  <c r="CM601" i="3"/>
  <c r="CL601" i="3"/>
  <c r="CK601" i="3"/>
  <c r="CJ601" i="3"/>
  <c r="CI601" i="3"/>
  <c r="CH601" i="3"/>
  <c r="CG601" i="3"/>
  <c r="CR600" i="3"/>
  <c r="CQ600" i="3"/>
  <c r="CP600" i="3"/>
  <c r="CO600" i="3"/>
  <c r="CN600" i="3"/>
  <c r="CM600" i="3"/>
  <c r="CL600" i="3"/>
  <c r="CK600" i="3"/>
  <c r="CJ600" i="3"/>
  <c r="CI600" i="3"/>
  <c r="CH600" i="3"/>
  <c r="CG600" i="3"/>
  <c r="CR599" i="3"/>
  <c r="CQ599" i="3"/>
  <c r="CP599" i="3"/>
  <c r="CO599" i="3"/>
  <c r="CN599" i="3"/>
  <c r="CM599" i="3"/>
  <c r="CL599" i="3"/>
  <c r="CK599" i="3"/>
  <c r="CJ599" i="3"/>
  <c r="CI599" i="3"/>
  <c r="CH599" i="3"/>
  <c r="CG599" i="3"/>
  <c r="CR598" i="3"/>
  <c r="CQ598" i="3"/>
  <c r="CP598" i="3"/>
  <c r="CO598" i="3"/>
  <c r="CN598" i="3"/>
  <c r="CM598" i="3"/>
  <c r="CL598" i="3"/>
  <c r="CK598" i="3"/>
  <c r="CJ598" i="3"/>
  <c r="CI598" i="3"/>
  <c r="CH598" i="3"/>
  <c r="CG598" i="3"/>
  <c r="CR597" i="3"/>
  <c r="CQ597" i="3"/>
  <c r="CP597" i="3"/>
  <c r="CO597" i="3"/>
  <c r="CN597" i="3"/>
  <c r="CM597" i="3"/>
  <c r="CL597" i="3"/>
  <c r="CK597" i="3"/>
  <c r="CJ597" i="3"/>
  <c r="CI597" i="3"/>
  <c r="CH597" i="3"/>
  <c r="CG597" i="3"/>
  <c r="CR596" i="3"/>
  <c r="CQ596" i="3"/>
  <c r="CP596" i="3"/>
  <c r="CO596" i="3"/>
  <c r="CN596" i="3"/>
  <c r="CM596" i="3"/>
  <c r="CL596" i="3"/>
  <c r="CK596" i="3"/>
  <c r="CJ596" i="3"/>
  <c r="CI596" i="3"/>
  <c r="CH596" i="3"/>
  <c r="CG596" i="3"/>
  <c r="CR595" i="3"/>
  <c r="CQ595" i="3"/>
  <c r="CP595" i="3"/>
  <c r="CO595" i="3"/>
  <c r="CN595" i="3"/>
  <c r="CM595" i="3"/>
  <c r="CL595" i="3"/>
  <c r="CK595" i="3"/>
  <c r="CJ595" i="3"/>
  <c r="CI595" i="3"/>
  <c r="CH595" i="3"/>
  <c r="CG595" i="3"/>
  <c r="CR594" i="3"/>
  <c r="CQ594" i="3"/>
  <c r="CP594" i="3"/>
  <c r="CO594" i="3"/>
  <c r="CN594" i="3"/>
  <c r="CM594" i="3"/>
  <c r="CL594" i="3"/>
  <c r="CK594" i="3"/>
  <c r="CJ594" i="3"/>
  <c r="CI594" i="3"/>
  <c r="CH594" i="3"/>
  <c r="CG594" i="3"/>
  <c r="CR593" i="3"/>
  <c r="CQ593" i="3"/>
  <c r="CP593" i="3"/>
  <c r="CO593" i="3"/>
  <c r="CN593" i="3"/>
  <c r="CM593" i="3"/>
  <c r="CL593" i="3"/>
  <c r="CK593" i="3"/>
  <c r="CJ593" i="3"/>
  <c r="CI593" i="3"/>
  <c r="CH593" i="3"/>
  <c r="CG593" i="3"/>
  <c r="CR592" i="3"/>
  <c r="CQ592" i="3"/>
  <c r="CP592" i="3"/>
  <c r="CO592" i="3"/>
  <c r="CN592" i="3"/>
  <c r="CM592" i="3"/>
  <c r="CL592" i="3"/>
  <c r="CK592" i="3"/>
  <c r="CJ592" i="3"/>
  <c r="CI592" i="3"/>
  <c r="CH592" i="3"/>
  <c r="CG592" i="3"/>
  <c r="CR591" i="3"/>
  <c r="CQ591" i="3"/>
  <c r="CP591" i="3"/>
  <c r="CO591" i="3"/>
  <c r="CN591" i="3"/>
  <c r="CM591" i="3"/>
  <c r="CL591" i="3"/>
  <c r="CK591" i="3"/>
  <c r="CJ591" i="3"/>
  <c r="CI591" i="3"/>
  <c r="CH591" i="3"/>
  <c r="CG591" i="3"/>
  <c r="CR590" i="3"/>
  <c r="CQ590" i="3"/>
  <c r="CP590" i="3"/>
  <c r="CO590" i="3"/>
  <c r="CN590" i="3"/>
  <c r="CM590" i="3"/>
  <c r="CL590" i="3"/>
  <c r="CK590" i="3"/>
  <c r="CJ590" i="3"/>
  <c r="CI590" i="3"/>
  <c r="CH590" i="3"/>
  <c r="CG590" i="3"/>
  <c r="CR589" i="3"/>
  <c r="CQ589" i="3"/>
  <c r="CP589" i="3"/>
  <c r="CO589" i="3"/>
  <c r="CN589" i="3"/>
  <c r="CM589" i="3"/>
  <c r="CL589" i="3"/>
  <c r="CK589" i="3"/>
  <c r="CJ589" i="3"/>
  <c r="CI589" i="3"/>
  <c r="CH589" i="3"/>
  <c r="CG589" i="3"/>
  <c r="CR588" i="3"/>
  <c r="CQ588" i="3"/>
  <c r="CP588" i="3"/>
  <c r="CO588" i="3"/>
  <c r="CN588" i="3"/>
  <c r="CM588" i="3"/>
  <c r="CL588" i="3"/>
  <c r="CK588" i="3"/>
  <c r="CJ588" i="3"/>
  <c r="CI588" i="3"/>
  <c r="CH588" i="3"/>
  <c r="CG588" i="3"/>
  <c r="CR587" i="3"/>
  <c r="CQ587" i="3"/>
  <c r="CP587" i="3"/>
  <c r="CO587" i="3"/>
  <c r="CN587" i="3"/>
  <c r="CM587" i="3"/>
  <c r="CL587" i="3"/>
  <c r="CK587" i="3"/>
  <c r="CJ587" i="3"/>
  <c r="CI587" i="3"/>
  <c r="CH587" i="3"/>
  <c r="CG587" i="3"/>
  <c r="CR586" i="3"/>
  <c r="CQ586" i="3"/>
  <c r="CP586" i="3"/>
  <c r="CO586" i="3"/>
  <c r="CN586" i="3"/>
  <c r="CM586" i="3"/>
  <c r="CL586" i="3"/>
  <c r="CK586" i="3"/>
  <c r="CJ586" i="3"/>
  <c r="CI586" i="3"/>
  <c r="CH586" i="3"/>
  <c r="CG586" i="3"/>
  <c r="CR585" i="3"/>
  <c r="CQ585" i="3"/>
  <c r="CP585" i="3"/>
  <c r="CO585" i="3"/>
  <c r="CN585" i="3"/>
  <c r="CM585" i="3"/>
  <c r="CL585" i="3"/>
  <c r="CK585" i="3"/>
  <c r="CJ585" i="3"/>
  <c r="CI585" i="3"/>
  <c r="CH585" i="3"/>
  <c r="CG585" i="3"/>
  <c r="CR584" i="3"/>
  <c r="CQ584" i="3"/>
  <c r="CP584" i="3"/>
  <c r="CO584" i="3"/>
  <c r="CN584" i="3"/>
  <c r="CM584" i="3"/>
  <c r="CL584" i="3"/>
  <c r="CK584" i="3"/>
  <c r="CJ584" i="3"/>
  <c r="CI584" i="3"/>
  <c r="CH584" i="3"/>
  <c r="CG584" i="3"/>
  <c r="CR583" i="3"/>
  <c r="CQ583" i="3"/>
  <c r="CP583" i="3"/>
  <c r="CO583" i="3"/>
  <c r="CN583" i="3"/>
  <c r="CM583" i="3"/>
  <c r="CL583" i="3"/>
  <c r="CK583" i="3"/>
  <c r="CJ583" i="3"/>
  <c r="CI583" i="3"/>
  <c r="CH583" i="3"/>
  <c r="CG583" i="3"/>
  <c r="CR582" i="3"/>
  <c r="CQ582" i="3"/>
  <c r="CP582" i="3"/>
  <c r="CO582" i="3"/>
  <c r="CN582" i="3"/>
  <c r="CM582" i="3"/>
  <c r="CL582" i="3"/>
  <c r="CK582" i="3"/>
  <c r="CJ582" i="3"/>
  <c r="CI582" i="3"/>
  <c r="CH582" i="3"/>
  <c r="CG582" i="3"/>
  <c r="CR581" i="3"/>
  <c r="CQ581" i="3"/>
  <c r="CP581" i="3"/>
  <c r="CO581" i="3"/>
  <c r="CN581" i="3"/>
  <c r="CM581" i="3"/>
  <c r="CL581" i="3"/>
  <c r="CK581" i="3"/>
  <c r="CJ581" i="3"/>
  <c r="CI581" i="3"/>
  <c r="CH581" i="3"/>
  <c r="CG581" i="3"/>
  <c r="CR580" i="3"/>
  <c r="CQ580" i="3"/>
  <c r="CP580" i="3"/>
  <c r="CO580" i="3"/>
  <c r="CN580" i="3"/>
  <c r="CM580" i="3"/>
  <c r="CL580" i="3"/>
  <c r="CK580" i="3"/>
  <c r="CJ580" i="3"/>
  <c r="CI580" i="3"/>
  <c r="CH580" i="3"/>
  <c r="CG580" i="3"/>
  <c r="CR579" i="3"/>
  <c r="CQ579" i="3"/>
  <c r="CP579" i="3"/>
  <c r="CO579" i="3"/>
  <c r="CN579" i="3"/>
  <c r="CM579" i="3"/>
  <c r="CL579" i="3"/>
  <c r="CK579" i="3"/>
  <c r="CJ579" i="3"/>
  <c r="CI579" i="3"/>
  <c r="CH579" i="3"/>
  <c r="CG579" i="3"/>
  <c r="CR578" i="3"/>
  <c r="CQ578" i="3"/>
  <c r="CP578" i="3"/>
  <c r="CO578" i="3"/>
  <c r="CN578" i="3"/>
  <c r="CM578" i="3"/>
  <c r="CL578" i="3"/>
  <c r="CK578" i="3"/>
  <c r="CJ578" i="3"/>
  <c r="CI578" i="3"/>
  <c r="CH578" i="3"/>
  <c r="CG578" i="3"/>
  <c r="CR577" i="3"/>
  <c r="CQ577" i="3"/>
  <c r="CP577" i="3"/>
  <c r="CO577" i="3"/>
  <c r="CN577" i="3"/>
  <c r="CM577" i="3"/>
  <c r="CL577" i="3"/>
  <c r="CK577" i="3"/>
  <c r="CJ577" i="3"/>
  <c r="CI577" i="3"/>
  <c r="CH577" i="3"/>
  <c r="CG577" i="3"/>
  <c r="CR576" i="3"/>
  <c r="CQ576" i="3"/>
  <c r="CP576" i="3"/>
  <c r="CO576" i="3"/>
  <c r="CN576" i="3"/>
  <c r="CM576" i="3"/>
  <c r="CL576" i="3"/>
  <c r="CK576" i="3"/>
  <c r="CJ576" i="3"/>
  <c r="CI576" i="3"/>
  <c r="CH576" i="3"/>
  <c r="CG576" i="3"/>
  <c r="CR575" i="3"/>
  <c r="CQ575" i="3"/>
  <c r="CP575" i="3"/>
  <c r="CO575" i="3"/>
  <c r="CN575" i="3"/>
  <c r="CM575" i="3"/>
  <c r="CL575" i="3"/>
  <c r="CK575" i="3"/>
  <c r="CJ575" i="3"/>
  <c r="CI575" i="3"/>
  <c r="CH575" i="3"/>
  <c r="CG575" i="3"/>
  <c r="CR574" i="3"/>
  <c r="CQ574" i="3"/>
  <c r="CP574" i="3"/>
  <c r="CO574" i="3"/>
  <c r="CN574" i="3"/>
  <c r="CM574" i="3"/>
  <c r="CL574" i="3"/>
  <c r="CK574" i="3"/>
  <c r="CJ574" i="3"/>
  <c r="CI574" i="3"/>
  <c r="CH574" i="3"/>
  <c r="CG574" i="3"/>
  <c r="CR573" i="3"/>
  <c r="CQ573" i="3"/>
  <c r="CP573" i="3"/>
  <c r="CO573" i="3"/>
  <c r="CN573" i="3"/>
  <c r="CM573" i="3"/>
  <c r="CL573" i="3"/>
  <c r="CK573" i="3"/>
  <c r="CJ573" i="3"/>
  <c r="CI573" i="3"/>
  <c r="CH573" i="3"/>
  <c r="CG573" i="3"/>
  <c r="CR572" i="3"/>
  <c r="CQ572" i="3"/>
  <c r="CP572" i="3"/>
  <c r="CO572" i="3"/>
  <c r="CN572" i="3"/>
  <c r="CM572" i="3"/>
  <c r="CL572" i="3"/>
  <c r="CK572" i="3"/>
  <c r="CJ572" i="3"/>
  <c r="CI572" i="3"/>
  <c r="CH572" i="3"/>
  <c r="CG572" i="3"/>
  <c r="CR571" i="3"/>
  <c r="CQ571" i="3"/>
  <c r="CP571" i="3"/>
  <c r="CO571" i="3"/>
  <c r="CN571" i="3"/>
  <c r="CM571" i="3"/>
  <c r="CL571" i="3"/>
  <c r="CK571" i="3"/>
  <c r="CJ571" i="3"/>
  <c r="CI571" i="3"/>
  <c r="CH571" i="3"/>
  <c r="CG571" i="3"/>
  <c r="CR570" i="3"/>
  <c r="CQ570" i="3"/>
  <c r="CP570" i="3"/>
  <c r="CO570" i="3"/>
  <c r="CN570" i="3"/>
  <c r="CM570" i="3"/>
  <c r="CL570" i="3"/>
  <c r="CK570" i="3"/>
  <c r="CJ570" i="3"/>
  <c r="CI570" i="3"/>
  <c r="CH570" i="3"/>
  <c r="CG570" i="3"/>
  <c r="CR569" i="3"/>
  <c r="CQ569" i="3"/>
  <c r="CP569" i="3"/>
  <c r="CO569" i="3"/>
  <c r="CN569" i="3"/>
  <c r="CM569" i="3"/>
  <c r="CL569" i="3"/>
  <c r="CK569" i="3"/>
  <c r="CJ569" i="3"/>
  <c r="CI569" i="3"/>
  <c r="CH569" i="3"/>
  <c r="CG569" i="3"/>
  <c r="CR568" i="3"/>
  <c r="CQ568" i="3"/>
  <c r="CP568" i="3"/>
  <c r="CO568" i="3"/>
  <c r="CN568" i="3"/>
  <c r="CM568" i="3"/>
  <c r="CL568" i="3"/>
  <c r="CK568" i="3"/>
  <c r="CJ568" i="3"/>
  <c r="CI568" i="3"/>
  <c r="CH568" i="3"/>
  <c r="CG568" i="3"/>
  <c r="CR567" i="3"/>
  <c r="CQ567" i="3"/>
  <c r="CP567" i="3"/>
  <c r="CO567" i="3"/>
  <c r="CN567" i="3"/>
  <c r="CM567" i="3"/>
  <c r="CL567" i="3"/>
  <c r="CK567" i="3"/>
  <c r="CJ567" i="3"/>
  <c r="CI567" i="3"/>
  <c r="CH567" i="3"/>
  <c r="CG567" i="3"/>
  <c r="CR566" i="3"/>
  <c r="CQ566" i="3"/>
  <c r="CP566" i="3"/>
  <c r="CO566" i="3"/>
  <c r="CN566" i="3"/>
  <c r="CM566" i="3"/>
  <c r="CL566" i="3"/>
  <c r="CK566" i="3"/>
  <c r="CJ566" i="3"/>
  <c r="CI566" i="3"/>
  <c r="CH566" i="3"/>
  <c r="CG566" i="3"/>
  <c r="CR565" i="3"/>
  <c r="CQ565" i="3"/>
  <c r="CP565" i="3"/>
  <c r="CO565" i="3"/>
  <c r="CN565" i="3"/>
  <c r="CM565" i="3"/>
  <c r="CL565" i="3"/>
  <c r="CK565" i="3"/>
  <c r="CJ565" i="3"/>
  <c r="CI565" i="3"/>
  <c r="CH565" i="3"/>
  <c r="CG565" i="3"/>
  <c r="CR564" i="3"/>
  <c r="CQ564" i="3"/>
  <c r="CP564" i="3"/>
  <c r="CO564" i="3"/>
  <c r="CN564" i="3"/>
  <c r="CM564" i="3"/>
  <c r="CL564" i="3"/>
  <c r="CK564" i="3"/>
  <c r="CJ564" i="3"/>
  <c r="CI564" i="3"/>
  <c r="CH564" i="3"/>
  <c r="CG564" i="3"/>
  <c r="CR563" i="3"/>
  <c r="CQ563" i="3"/>
  <c r="CP563" i="3"/>
  <c r="CO563" i="3"/>
  <c r="CN563" i="3"/>
  <c r="CM563" i="3"/>
  <c r="CL563" i="3"/>
  <c r="CK563" i="3"/>
  <c r="CJ563" i="3"/>
  <c r="CI563" i="3"/>
  <c r="CH563" i="3"/>
  <c r="CG563" i="3"/>
  <c r="CR562" i="3"/>
  <c r="CQ562" i="3"/>
  <c r="CP562" i="3"/>
  <c r="CO562" i="3"/>
  <c r="CN562" i="3"/>
  <c r="CM562" i="3"/>
  <c r="CL562" i="3"/>
  <c r="CK562" i="3"/>
  <c r="CJ562" i="3"/>
  <c r="CI562" i="3"/>
  <c r="CH562" i="3"/>
  <c r="CG562" i="3"/>
  <c r="CR561" i="3"/>
  <c r="CQ561" i="3"/>
  <c r="CP561" i="3"/>
  <c r="CO561" i="3"/>
  <c r="CN561" i="3"/>
  <c r="CM561" i="3"/>
  <c r="CL561" i="3"/>
  <c r="CK561" i="3"/>
  <c r="CJ561" i="3"/>
  <c r="CI561" i="3"/>
  <c r="CH561" i="3"/>
  <c r="CG561" i="3"/>
  <c r="CR560" i="3"/>
  <c r="CQ560" i="3"/>
  <c r="CP560" i="3"/>
  <c r="CO560" i="3"/>
  <c r="CN560" i="3"/>
  <c r="CM560" i="3"/>
  <c r="CL560" i="3"/>
  <c r="CK560" i="3"/>
  <c r="CJ560" i="3"/>
  <c r="CI560" i="3"/>
  <c r="CH560" i="3"/>
  <c r="CG560" i="3"/>
  <c r="CR559" i="3"/>
  <c r="CQ559" i="3"/>
  <c r="CP559" i="3"/>
  <c r="CO559" i="3"/>
  <c r="CN559" i="3"/>
  <c r="CM559" i="3"/>
  <c r="CL559" i="3"/>
  <c r="CK559" i="3"/>
  <c r="CJ559" i="3"/>
  <c r="CI559" i="3"/>
  <c r="CH559" i="3"/>
  <c r="CG559" i="3"/>
  <c r="CR558" i="3"/>
  <c r="CQ558" i="3"/>
  <c r="CP558" i="3"/>
  <c r="CO558" i="3"/>
  <c r="CN558" i="3"/>
  <c r="CM558" i="3"/>
  <c r="CL558" i="3"/>
  <c r="CK558" i="3"/>
  <c r="CJ558" i="3"/>
  <c r="CI558" i="3"/>
  <c r="CH558" i="3"/>
  <c r="CG558" i="3"/>
  <c r="CR557" i="3"/>
  <c r="CQ557" i="3"/>
  <c r="CP557" i="3"/>
  <c r="CO557" i="3"/>
  <c r="CN557" i="3"/>
  <c r="CM557" i="3"/>
  <c r="CL557" i="3"/>
  <c r="CK557" i="3"/>
  <c r="CJ557" i="3"/>
  <c r="CI557" i="3"/>
  <c r="CH557" i="3"/>
  <c r="CG557" i="3"/>
  <c r="CR556" i="3"/>
  <c r="CQ556" i="3"/>
  <c r="CP556" i="3"/>
  <c r="CO556" i="3"/>
  <c r="CN556" i="3"/>
  <c r="CM556" i="3"/>
  <c r="CL556" i="3"/>
  <c r="CK556" i="3"/>
  <c r="CJ556" i="3"/>
  <c r="CI556" i="3"/>
  <c r="CH556" i="3"/>
  <c r="CG556" i="3"/>
  <c r="CR555" i="3"/>
  <c r="CQ555" i="3"/>
  <c r="CP555" i="3"/>
  <c r="CO555" i="3"/>
  <c r="CN555" i="3"/>
  <c r="CM555" i="3"/>
  <c r="CL555" i="3"/>
  <c r="CK555" i="3"/>
  <c r="CJ555" i="3"/>
  <c r="CI555" i="3"/>
  <c r="CH555" i="3"/>
  <c r="CG555" i="3"/>
  <c r="CR554" i="3"/>
  <c r="CQ554" i="3"/>
  <c r="CP554" i="3"/>
  <c r="CO554" i="3"/>
  <c r="CN554" i="3"/>
  <c r="CM554" i="3"/>
  <c r="CL554" i="3"/>
  <c r="CK554" i="3"/>
  <c r="CJ554" i="3"/>
  <c r="CI554" i="3"/>
  <c r="CH554" i="3"/>
  <c r="CG554" i="3"/>
  <c r="CR553" i="3"/>
  <c r="CQ553" i="3"/>
  <c r="CP553" i="3"/>
  <c r="CO553" i="3"/>
  <c r="CN553" i="3"/>
  <c r="CM553" i="3"/>
  <c r="CL553" i="3"/>
  <c r="CK553" i="3"/>
  <c r="CJ553" i="3"/>
  <c r="CI553" i="3"/>
  <c r="CH553" i="3"/>
  <c r="CG553" i="3"/>
  <c r="CR552" i="3"/>
  <c r="CQ552" i="3"/>
  <c r="CP552" i="3"/>
  <c r="CO552" i="3"/>
  <c r="CN552" i="3"/>
  <c r="CM552" i="3"/>
  <c r="CL552" i="3"/>
  <c r="CK552" i="3"/>
  <c r="CJ552" i="3"/>
  <c r="CI552" i="3"/>
  <c r="CH552" i="3"/>
  <c r="CG552" i="3"/>
  <c r="CR551" i="3"/>
  <c r="CQ551" i="3"/>
  <c r="CP551" i="3"/>
  <c r="CO551" i="3"/>
  <c r="CN551" i="3"/>
  <c r="CM551" i="3"/>
  <c r="CL551" i="3"/>
  <c r="CK551" i="3"/>
  <c r="CJ551" i="3"/>
  <c r="CI551" i="3"/>
  <c r="CH551" i="3"/>
  <c r="CG551" i="3"/>
  <c r="CR550" i="3"/>
  <c r="CQ550" i="3"/>
  <c r="CP550" i="3"/>
  <c r="CO550" i="3"/>
  <c r="CN550" i="3"/>
  <c r="CM550" i="3"/>
  <c r="CL550" i="3"/>
  <c r="CK550" i="3"/>
  <c r="CJ550" i="3"/>
  <c r="CI550" i="3"/>
  <c r="CH550" i="3"/>
  <c r="CG550" i="3"/>
  <c r="CR549" i="3"/>
  <c r="CQ549" i="3"/>
  <c r="CP549" i="3"/>
  <c r="CO549" i="3"/>
  <c r="CN549" i="3"/>
  <c r="CM549" i="3"/>
  <c r="CL549" i="3"/>
  <c r="CK549" i="3"/>
  <c r="CJ549" i="3"/>
  <c r="CI549" i="3"/>
  <c r="CH549" i="3"/>
  <c r="CG549" i="3"/>
  <c r="CR548" i="3"/>
  <c r="CQ548" i="3"/>
  <c r="CP548" i="3"/>
  <c r="CO548" i="3"/>
  <c r="CN548" i="3"/>
  <c r="CM548" i="3"/>
  <c r="CL548" i="3"/>
  <c r="CK548" i="3"/>
  <c r="CJ548" i="3"/>
  <c r="CI548" i="3"/>
  <c r="CH548" i="3"/>
  <c r="CG548" i="3"/>
  <c r="CR547" i="3"/>
  <c r="CQ547" i="3"/>
  <c r="CP547" i="3"/>
  <c r="CO547" i="3"/>
  <c r="CN547" i="3"/>
  <c r="CM547" i="3"/>
  <c r="CL547" i="3"/>
  <c r="CK547" i="3"/>
  <c r="CJ547" i="3"/>
  <c r="CI547" i="3"/>
  <c r="CH547" i="3"/>
  <c r="CG547" i="3"/>
  <c r="CR546" i="3"/>
  <c r="CQ546" i="3"/>
  <c r="CP546" i="3"/>
  <c r="CO546" i="3"/>
  <c r="CN546" i="3"/>
  <c r="CM546" i="3"/>
  <c r="CL546" i="3"/>
  <c r="CK546" i="3"/>
  <c r="CJ546" i="3"/>
  <c r="CI546" i="3"/>
  <c r="CH546" i="3"/>
  <c r="CG546" i="3"/>
  <c r="CR545" i="3"/>
  <c r="CQ545" i="3"/>
  <c r="CP545" i="3"/>
  <c r="CO545" i="3"/>
  <c r="CN545" i="3"/>
  <c r="CM545" i="3"/>
  <c r="CL545" i="3"/>
  <c r="CK545" i="3"/>
  <c r="CJ545" i="3"/>
  <c r="CI545" i="3"/>
  <c r="CH545" i="3"/>
  <c r="CG545" i="3"/>
  <c r="CR544" i="3"/>
  <c r="CQ544" i="3"/>
  <c r="CP544" i="3"/>
  <c r="CO544" i="3"/>
  <c r="CN544" i="3"/>
  <c r="CM544" i="3"/>
  <c r="CL544" i="3"/>
  <c r="CK544" i="3"/>
  <c r="CJ544" i="3"/>
  <c r="CI544" i="3"/>
  <c r="CH544" i="3"/>
  <c r="CG544" i="3"/>
  <c r="CR543" i="3"/>
  <c r="CQ543" i="3"/>
  <c r="CP543" i="3"/>
  <c r="CO543" i="3"/>
  <c r="CN543" i="3"/>
  <c r="CM543" i="3"/>
  <c r="CL543" i="3"/>
  <c r="CK543" i="3"/>
  <c r="CJ543" i="3"/>
  <c r="CI543" i="3"/>
  <c r="CH543" i="3"/>
  <c r="CG543" i="3"/>
  <c r="CR542" i="3"/>
  <c r="CQ542" i="3"/>
  <c r="CP542" i="3"/>
  <c r="CO542" i="3"/>
  <c r="CN542" i="3"/>
  <c r="CM542" i="3"/>
  <c r="CL542" i="3"/>
  <c r="CK542" i="3"/>
  <c r="CJ542" i="3"/>
  <c r="CI542" i="3"/>
  <c r="CH542" i="3"/>
  <c r="CG542" i="3"/>
  <c r="CR541" i="3"/>
  <c r="CQ541" i="3"/>
  <c r="CP541" i="3"/>
  <c r="CO541" i="3"/>
  <c r="CN541" i="3"/>
  <c r="CM541" i="3"/>
  <c r="CL541" i="3"/>
  <c r="CK541" i="3"/>
  <c r="CJ541" i="3"/>
  <c r="CI541" i="3"/>
  <c r="CH541" i="3"/>
  <c r="CG541" i="3"/>
  <c r="CR540" i="3"/>
  <c r="CQ540" i="3"/>
  <c r="CP540" i="3"/>
  <c r="CO540" i="3"/>
  <c r="CN540" i="3"/>
  <c r="CM540" i="3"/>
  <c r="CL540" i="3"/>
  <c r="CK540" i="3"/>
  <c r="CJ540" i="3"/>
  <c r="CI540" i="3"/>
  <c r="CH540" i="3"/>
  <c r="CG540" i="3"/>
  <c r="CR539" i="3"/>
  <c r="CQ539" i="3"/>
  <c r="CP539" i="3"/>
  <c r="CO539" i="3"/>
  <c r="CN539" i="3"/>
  <c r="CM539" i="3"/>
  <c r="CL539" i="3"/>
  <c r="CK539" i="3"/>
  <c r="CJ539" i="3"/>
  <c r="CI539" i="3"/>
  <c r="CH539" i="3"/>
  <c r="CG539" i="3"/>
  <c r="CR538" i="3"/>
  <c r="CQ538" i="3"/>
  <c r="CP538" i="3"/>
  <c r="CO538" i="3"/>
  <c r="CN538" i="3"/>
  <c r="CM538" i="3"/>
  <c r="CL538" i="3"/>
  <c r="CK538" i="3"/>
  <c r="CJ538" i="3"/>
  <c r="CI538" i="3"/>
  <c r="CH538" i="3"/>
  <c r="CG538" i="3"/>
  <c r="CR537" i="3"/>
  <c r="CQ537" i="3"/>
  <c r="CP537" i="3"/>
  <c r="CO537" i="3"/>
  <c r="CN537" i="3"/>
  <c r="CM537" i="3"/>
  <c r="CL537" i="3"/>
  <c r="CK537" i="3"/>
  <c r="CJ537" i="3"/>
  <c r="CI537" i="3"/>
  <c r="CH537" i="3"/>
  <c r="CG537" i="3"/>
  <c r="CR536" i="3"/>
  <c r="CQ536" i="3"/>
  <c r="CP536" i="3"/>
  <c r="CO536" i="3"/>
  <c r="CN536" i="3"/>
  <c r="CM536" i="3"/>
  <c r="CL536" i="3"/>
  <c r="CK536" i="3"/>
  <c r="CJ536" i="3"/>
  <c r="CI536" i="3"/>
  <c r="CH536" i="3"/>
  <c r="CG536" i="3"/>
  <c r="CR535" i="3"/>
  <c r="CQ535" i="3"/>
  <c r="CP535" i="3"/>
  <c r="CO535" i="3"/>
  <c r="CN535" i="3"/>
  <c r="CM535" i="3"/>
  <c r="CL535" i="3"/>
  <c r="CK535" i="3"/>
  <c r="CJ535" i="3"/>
  <c r="CI535" i="3"/>
  <c r="CH535" i="3"/>
  <c r="CG535" i="3"/>
  <c r="CR534" i="3"/>
  <c r="CQ534" i="3"/>
  <c r="CP534" i="3"/>
  <c r="CO534" i="3"/>
  <c r="CN534" i="3"/>
  <c r="CM534" i="3"/>
  <c r="CL534" i="3"/>
  <c r="CK534" i="3"/>
  <c r="CJ534" i="3"/>
  <c r="CI534" i="3"/>
  <c r="CH534" i="3"/>
  <c r="CG534" i="3"/>
  <c r="CR533" i="3"/>
  <c r="CQ533" i="3"/>
  <c r="CP533" i="3"/>
  <c r="CO533" i="3"/>
  <c r="CN533" i="3"/>
  <c r="CM533" i="3"/>
  <c r="CL533" i="3"/>
  <c r="CK533" i="3"/>
  <c r="CJ533" i="3"/>
  <c r="CI533" i="3"/>
  <c r="CH533" i="3"/>
  <c r="CG533" i="3"/>
  <c r="CR532" i="3"/>
  <c r="CQ532" i="3"/>
  <c r="CP532" i="3"/>
  <c r="CO532" i="3"/>
  <c r="CN532" i="3"/>
  <c r="CM532" i="3"/>
  <c r="CL532" i="3"/>
  <c r="CK532" i="3"/>
  <c r="CJ532" i="3"/>
  <c r="CI532" i="3"/>
  <c r="CH532" i="3"/>
  <c r="CG532" i="3"/>
  <c r="CR531" i="3"/>
  <c r="CQ531" i="3"/>
  <c r="CP531" i="3"/>
  <c r="CO531" i="3"/>
  <c r="CN531" i="3"/>
  <c r="CM531" i="3"/>
  <c r="CL531" i="3"/>
  <c r="CK531" i="3"/>
  <c r="CJ531" i="3"/>
  <c r="CI531" i="3"/>
  <c r="CH531" i="3"/>
  <c r="CG531" i="3"/>
  <c r="CR530" i="3"/>
  <c r="CQ530" i="3"/>
  <c r="CP530" i="3"/>
  <c r="CO530" i="3"/>
  <c r="CN530" i="3"/>
  <c r="CM530" i="3"/>
  <c r="CL530" i="3"/>
  <c r="CK530" i="3"/>
  <c r="CJ530" i="3"/>
  <c r="CI530" i="3"/>
  <c r="CH530" i="3"/>
  <c r="CG530" i="3"/>
  <c r="CR529" i="3"/>
  <c r="CQ529" i="3"/>
  <c r="CP529" i="3"/>
  <c r="CO529" i="3"/>
  <c r="CN529" i="3"/>
  <c r="CM529" i="3"/>
  <c r="CL529" i="3"/>
  <c r="CK529" i="3"/>
  <c r="CJ529" i="3"/>
  <c r="CI529" i="3"/>
  <c r="CH529" i="3"/>
  <c r="CG529" i="3"/>
  <c r="CR528" i="3"/>
  <c r="CQ528" i="3"/>
  <c r="CP528" i="3"/>
  <c r="CO528" i="3"/>
  <c r="CN528" i="3"/>
  <c r="CM528" i="3"/>
  <c r="CL528" i="3"/>
  <c r="CK528" i="3"/>
  <c r="CJ528" i="3"/>
  <c r="CI528" i="3"/>
  <c r="CH528" i="3"/>
  <c r="CG528" i="3"/>
  <c r="CR527" i="3"/>
  <c r="CQ527" i="3"/>
  <c r="CP527" i="3"/>
  <c r="CO527" i="3"/>
  <c r="CN527" i="3"/>
  <c r="CM527" i="3"/>
  <c r="CL527" i="3"/>
  <c r="CK527" i="3"/>
  <c r="CJ527" i="3"/>
  <c r="CI527" i="3"/>
  <c r="CH527" i="3"/>
  <c r="CG527" i="3"/>
  <c r="CR526" i="3"/>
  <c r="CQ526" i="3"/>
  <c r="CP526" i="3"/>
  <c r="CO526" i="3"/>
  <c r="CN526" i="3"/>
  <c r="CM526" i="3"/>
  <c r="CL526" i="3"/>
  <c r="CK526" i="3"/>
  <c r="CJ526" i="3"/>
  <c r="CI526" i="3"/>
  <c r="CH526" i="3"/>
  <c r="CG526" i="3"/>
  <c r="CR525" i="3"/>
  <c r="CQ525" i="3"/>
  <c r="CP525" i="3"/>
  <c r="CO525" i="3"/>
  <c r="CN525" i="3"/>
  <c r="CM525" i="3"/>
  <c r="CL525" i="3"/>
  <c r="CK525" i="3"/>
  <c r="CJ525" i="3"/>
  <c r="CI525" i="3"/>
  <c r="CH525" i="3"/>
  <c r="CG525" i="3"/>
  <c r="CR524" i="3"/>
  <c r="CQ524" i="3"/>
  <c r="CP524" i="3"/>
  <c r="CO524" i="3"/>
  <c r="CN524" i="3"/>
  <c r="CM524" i="3"/>
  <c r="CL524" i="3"/>
  <c r="CK524" i="3"/>
  <c r="CJ524" i="3"/>
  <c r="CI524" i="3"/>
  <c r="CH524" i="3"/>
  <c r="CG524" i="3"/>
  <c r="CR523" i="3"/>
  <c r="CQ523" i="3"/>
  <c r="CP523" i="3"/>
  <c r="CO523" i="3"/>
  <c r="CN523" i="3"/>
  <c r="CM523" i="3"/>
  <c r="CL523" i="3"/>
  <c r="CK523" i="3"/>
  <c r="CJ523" i="3"/>
  <c r="CI523" i="3"/>
  <c r="CH523" i="3"/>
  <c r="CG523" i="3"/>
  <c r="CR522" i="3"/>
  <c r="CQ522" i="3"/>
  <c r="CP522" i="3"/>
  <c r="CO522" i="3"/>
  <c r="CN522" i="3"/>
  <c r="CM522" i="3"/>
  <c r="CL522" i="3"/>
  <c r="CK522" i="3"/>
  <c r="CJ522" i="3"/>
  <c r="CI522" i="3"/>
  <c r="CH522" i="3"/>
  <c r="CG522" i="3"/>
  <c r="CR521" i="3"/>
  <c r="CQ521" i="3"/>
  <c r="CP521" i="3"/>
  <c r="CO521" i="3"/>
  <c r="CN521" i="3"/>
  <c r="CM521" i="3"/>
  <c r="CL521" i="3"/>
  <c r="CK521" i="3"/>
  <c r="CJ521" i="3"/>
  <c r="CI521" i="3"/>
  <c r="CH521" i="3"/>
  <c r="CG521" i="3"/>
  <c r="CR520" i="3"/>
  <c r="CQ520" i="3"/>
  <c r="CP520" i="3"/>
  <c r="CO520" i="3"/>
  <c r="CN520" i="3"/>
  <c r="CM520" i="3"/>
  <c r="CL520" i="3"/>
  <c r="CK520" i="3"/>
  <c r="CJ520" i="3"/>
  <c r="CI520" i="3"/>
  <c r="CH520" i="3"/>
  <c r="CG520" i="3"/>
  <c r="CR519" i="3"/>
  <c r="CQ519" i="3"/>
  <c r="CP519" i="3"/>
  <c r="CO519" i="3"/>
  <c r="CN519" i="3"/>
  <c r="CM519" i="3"/>
  <c r="CL519" i="3"/>
  <c r="CK519" i="3"/>
  <c r="CJ519" i="3"/>
  <c r="CI519" i="3"/>
  <c r="CH519" i="3"/>
  <c r="CG519" i="3"/>
  <c r="CR518" i="3"/>
  <c r="CQ518" i="3"/>
  <c r="CP518" i="3"/>
  <c r="CO518" i="3"/>
  <c r="CN518" i="3"/>
  <c r="CM518" i="3"/>
  <c r="CL518" i="3"/>
  <c r="CK518" i="3"/>
  <c r="CJ518" i="3"/>
  <c r="CI518" i="3"/>
  <c r="CH518" i="3"/>
  <c r="CG518" i="3"/>
  <c r="CR517" i="3"/>
  <c r="CQ517" i="3"/>
  <c r="CP517" i="3"/>
  <c r="CO517" i="3"/>
  <c r="CN517" i="3"/>
  <c r="CM517" i="3"/>
  <c r="CL517" i="3"/>
  <c r="CK517" i="3"/>
  <c r="CJ517" i="3"/>
  <c r="CI517" i="3"/>
  <c r="CH517" i="3"/>
  <c r="CG517" i="3"/>
  <c r="CR516" i="3"/>
  <c r="CQ516" i="3"/>
  <c r="CP516" i="3"/>
  <c r="CO516" i="3"/>
  <c r="CN516" i="3"/>
  <c r="CM516" i="3"/>
  <c r="CL516" i="3"/>
  <c r="CK516" i="3"/>
  <c r="CJ516" i="3"/>
  <c r="CI516" i="3"/>
  <c r="CH516" i="3"/>
  <c r="CG516" i="3"/>
  <c r="CR515" i="3"/>
  <c r="CQ515" i="3"/>
  <c r="CP515" i="3"/>
  <c r="CO515" i="3"/>
  <c r="CN515" i="3"/>
  <c r="CM515" i="3"/>
  <c r="CL515" i="3"/>
  <c r="CK515" i="3"/>
  <c r="CJ515" i="3"/>
  <c r="CI515" i="3"/>
  <c r="CH515" i="3"/>
  <c r="CG515" i="3"/>
  <c r="CR514" i="3"/>
  <c r="CQ514" i="3"/>
  <c r="CP514" i="3"/>
  <c r="CO514" i="3"/>
  <c r="CN514" i="3"/>
  <c r="CM514" i="3"/>
  <c r="CL514" i="3"/>
  <c r="CK514" i="3"/>
  <c r="CJ514" i="3"/>
  <c r="CI514" i="3"/>
  <c r="CH514" i="3"/>
  <c r="CG514" i="3"/>
  <c r="CR513" i="3"/>
  <c r="CQ513" i="3"/>
  <c r="CP513" i="3"/>
  <c r="CO513" i="3"/>
  <c r="CN513" i="3"/>
  <c r="CM513" i="3"/>
  <c r="CL513" i="3"/>
  <c r="CK513" i="3"/>
  <c r="CJ513" i="3"/>
  <c r="CI513" i="3"/>
  <c r="CH513" i="3"/>
  <c r="CG513" i="3"/>
  <c r="CR512" i="3"/>
  <c r="CQ512" i="3"/>
  <c r="CP512" i="3"/>
  <c r="CO512" i="3"/>
  <c r="CN512" i="3"/>
  <c r="CM512" i="3"/>
  <c r="CL512" i="3"/>
  <c r="CK512" i="3"/>
  <c r="CJ512" i="3"/>
  <c r="CI512" i="3"/>
  <c r="CH512" i="3"/>
  <c r="CG512" i="3"/>
  <c r="CR511" i="3"/>
  <c r="CQ511" i="3"/>
  <c r="CP511" i="3"/>
  <c r="CO511" i="3"/>
  <c r="CN511" i="3"/>
  <c r="CM511" i="3"/>
  <c r="CL511" i="3"/>
  <c r="CK511" i="3"/>
  <c r="CJ511" i="3"/>
  <c r="CI511" i="3"/>
  <c r="CH511" i="3"/>
  <c r="CG511" i="3"/>
  <c r="CR510" i="3"/>
  <c r="CQ510" i="3"/>
  <c r="CP510" i="3"/>
  <c r="CO510" i="3"/>
  <c r="CN510" i="3"/>
  <c r="CM510" i="3"/>
  <c r="CL510" i="3"/>
  <c r="CK510" i="3"/>
  <c r="CJ510" i="3"/>
  <c r="CI510" i="3"/>
  <c r="CH510" i="3"/>
  <c r="CG510" i="3"/>
  <c r="CR509" i="3"/>
  <c r="CQ509" i="3"/>
  <c r="CP509" i="3"/>
  <c r="CO509" i="3"/>
  <c r="CN509" i="3"/>
  <c r="CM509" i="3"/>
  <c r="CL509" i="3"/>
  <c r="CK509" i="3"/>
  <c r="CJ509" i="3"/>
  <c r="CI509" i="3"/>
  <c r="CH509" i="3"/>
  <c r="CG509" i="3"/>
  <c r="CR508" i="3"/>
  <c r="CQ508" i="3"/>
  <c r="CP508" i="3"/>
  <c r="CO508" i="3"/>
  <c r="CN508" i="3"/>
  <c r="CM508" i="3"/>
  <c r="CL508" i="3"/>
  <c r="CK508" i="3"/>
  <c r="CJ508" i="3"/>
  <c r="CI508" i="3"/>
  <c r="CH508" i="3"/>
  <c r="CG508" i="3"/>
  <c r="CR507" i="3"/>
  <c r="CQ507" i="3"/>
  <c r="CP507" i="3"/>
  <c r="CO507" i="3"/>
  <c r="CN507" i="3"/>
  <c r="CM507" i="3"/>
  <c r="CL507" i="3"/>
  <c r="CK507" i="3"/>
  <c r="CJ507" i="3"/>
  <c r="CI507" i="3"/>
  <c r="CH507" i="3"/>
  <c r="CG507" i="3"/>
  <c r="CR506" i="3"/>
  <c r="CQ506" i="3"/>
  <c r="CP506" i="3"/>
  <c r="CO506" i="3"/>
  <c r="CN506" i="3"/>
  <c r="CM506" i="3"/>
  <c r="CL506" i="3"/>
  <c r="CK506" i="3"/>
  <c r="CJ506" i="3"/>
  <c r="CI506" i="3"/>
  <c r="CH506" i="3"/>
  <c r="CG506" i="3"/>
  <c r="CR505" i="3"/>
  <c r="CQ505" i="3"/>
  <c r="CP505" i="3"/>
  <c r="CO505" i="3"/>
  <c r="CN505" i="3"/>
  <c r="CM505" i="3"/>
  <c r="CL505" i="3"/>
  <c r="CK505" i="3"/>
  <c r="CJ505" i="3"/>
  <c r="CI505" i="3"/>
  <c r="CH505" i="3"/>
  <c r="CG505" i="3"/>
  <c r="CR504" i="3"/>
  <c r="CQ504" i="3"/>
  <c r="CP504" i="3"/>
  <c r="CO504" i="3"/>
  <c r="CN504" i="3"/>
  <c r="CM504" i="3"/>
  <c r="CL504" i="3"/>
  <c r="CK504" i="3"/>
  <c r="CJ504" i="3"/>
  <c r="CI504" i="3"/>
  <c r="CH504" i="3"/>
  <c r="CG504" i="3"/>
  <c r="CR503" i="3"/>
  <c r="CQ503" i="3"/>
  <c r="CP503" i="3"/>
  <c r="CO503" i="3"/>
  <c r="CN503" i="3"/>
  <c r="CM503" i="3"/>
  <c r="CL503" i="3"/>
  <c r="CK503" i="3"/>
  <c r="CJ503" i="3"/>
  <c r="CI503" i="3"/>
  <c r="CH503" i="3"/>
  <c r="CG503" i="3"/>
  <c r="CR502" i="3"/>
  <c r="CQ502" i="3"/>
  <c r="CP502" i="3"/>
  <c r="CO502" i="3"/>
  <c r="CN502" i="3"/>
  <c r="CM502" i="3"/>
  <c r="CL502" i="3"/>
  <c r="CK502" i="3"/>
  <c r="CJ502" i="3"/>
  <c r="CI502" i="3"/>
  <c r="CH502" i="3"/>
  <c r="CG502" i="3"/>
  <c r="CR501" i="3"/>
  <c r="CQ501" i="3"/>
  <c r="CP501" i="3"/>
  <c r="CO501" i="3"/>
  <c r="CN501" i="3"/>
  <c r="CM501" i="3"/>
  <c r="CL501" i="3"/>
  <c r="CK501" i="3"/>
  <c r="CJ501" i="3"/>
  <c r="CI501" i="3"/>
  <c r="CH501" i="3"/>
  <c r="CG501" i="3"/>
  <c r="CR500" i="3"/>
  <c r="CQ500" i="3"/>
  <c r="CP500" i="3"/>
  <c r="CO500" i="3"/>
  <c r="CN500" i="3"/>
  <c r="CM500" i="3"/>
  <c r="CL500" i="3"/>
  <c r="CK500" i="3"/>
  <c r="CJ500" i="3"/>
  <c r="CI500" i="3"/>
  <c r="CH500" i="3"/>
  <c r="CG500" i="3"/>
  <c r="CR499" i="3"/>
  <c r="CQ499" i="3"/>
  <c r="CP499" i="3"/>
  <c r="CO499" i="3"/>
  <c r="CN499" i="3"/>
  <c r="CM499" i="3"/>
  <c r="CL499" i="3"/>
  <c r="CK499" i="3"/>
  <c r="CJ499" i="3"/>
  <c r="CI499" i="3"/>
  <c r="CH499" i="3"/>
  <c r="CG499" i="3"/>
  <c r="CR498" i="3"/>
  <c r="CQ498" i="3"/>
  <c r="CP498" i="3"/>
  <c r="CO498" i="3"/>
  <c r="CN498" i="3"/>
  <c r="CM498" i="3"/>
  <c r="CL498" i="3"/>
  <c r="CK498" i="3"/>
  <c r="CJ498" i="3"/>
  <c r="CI498" i="3"/>
  <c r="CH498" i="3"/>
  <c r="CG498" i="3"/>
  <c r="CR497" i="3"/>
  <c r="CQ497" i="3"/>
  <c r="CP497" i="3"/>
  <c r="CO497" i="3"/>
  <c r="CN497" i="3"/>
  <c r="CM497" i="3"/>
  <c r="CL497" i="3"/>
  <c r="CK497" i="3"/>
  <c r="CJ497" i="3"/>
  <c r="CI497" i="3"/>
  <c r="CH497" i="3"/>
  <c r="CG497" i="3"/>
  <c r="CR496" i="3"/>
  <c r="CQ496" i="3"/>
  <c r="CP496" i="3"/>
  <c r="CO496" i="3"/>
  <c r="CN496" i="3"/>
  <c r="CM496" i="3"/>
  <c r="CL496" i="3"/>
  <c r="CK496" i="3"/>
  <c r="CJ496" i="3"/>
  <c r="CI496" i="3"/>
  <c r="CH496" i="3"/>
  <c r="CG496" i="3"/>
  <c r="CR495" i="3"/>
  <c r="CQ495" i="3"/>
  <c r="CP495" i="3"/>
  <c r="CO495" i="3"/>
  <c r="CN495" i="3"/>
  <c r="CM495" i="3"/>
  <c r="CL495" i="3"/>
  <c r="CK495" i="3"/>
  <c r="CJ495" i="3"/>
  <c r="CI495" i="3"/>
  <c r="CH495" i="3"/>
  <c r="CG495" i="3"/>
  <c r="CR494" i="3"/>
  <c r="CQ494" i="3"/>
  <c r="CP494" i="3"/>
  <c r="CO494" i="3"/>
  <c r="CN494" i="3"/>
  <c r="CM494" i="3"/>
  <c r="CL494" i="3"/>
  <c r="CK494" i="3"/>
  <c r="CJ494" i="3"/>
  <c r="CI494" i="3"/>
  <c r="CH494" i="3"/>
  <c r="CG494" i="3"/>
  <c r="CR493" i="3"/>
  <c r="CQ493" i="3"/>
  <c r="CP493" i="3"/>
  <c r="CO493" i="3"/>
  <c r="CN493" i="3"/>
  <c r="CM493" i="3"/>
  <c r="CL493" i="3"/>
  <c r="CK493" i="3"/>
  <c r="CJ493" i="3"/>
  <c r="CI493" i="3"/>
  <c r="CH493" i="3"/>
  <c r="CG493" i="3"/>
  <c r="CR492" i="3"/>
  <c r="CQ492" i="3"/>
  <c r="CP492" i="3"/>
  <c r="CO492" i="3"/>
  <c r="CN492" i="3"/>
  <c r="CM492" i="3"/>
  <c r="CL492" i="3"/>
  <c r="CK492" i="3"/>
  <c r="CJ492" i="3"/>
  <c r="CI492" i="3"/>
  <c r="CH492" i="3"/>
  <c r="CG492" i="3"/>
  <c r="CR491" i="3"/>
  <c r="CQ491" i="3"/>
  <c r="CP491" i="3"/>
  <c r="CO491" i="3"/>
  <c r="CN491" i="3"/>
  <c r="CM491" i="3"/>
  <c r="CL491" i="3"/>
  <c r="CK491" i="3"/>
  <c r="CJ491" i="3"/>
  <c r="CI491" i="3"/>
  <c r="CH491" i="3"/>
  <c r="CG491" i="3"/>
  <c r="CR490" i="3"/>
  <c r="CQ490" i="3"/>
  <c r="CP490" i="3"/>
  <c r="CO490" i="3"/>
  <c r="CN490" i="3"/>
  <c r="CM490" i="3"/>
  <c r="CL490" i="3"/>
  <c r="CK490" i="3"/>
  <c r="CJ490" i="3"/>
  <c r="CI490" i="3"/>
  <c r="CH490" i="3"/>
  <c r="CG490" i="3"/>
  <c r="CR489" i="3"/>
  <c r="CQ489" i="3"/>
  <c r="CP489" i="3"/>
  <c r="CO489" i="3"/>
  <c r="CN489" i="3"/>
  <c r="CM489" i="3"/>
  <c r="CL489" i="3"/>
  <c r="CK489" i="3"/>
  <c r="CJ489" i="3"/>
  <c r="CI489" i="3"/>
  <c r="CH489" i="3"/>
  <c r="CG489" i="3"/>
  <c r="CR488" i="3"/>
  <c r="CQ488" i="3"/>
  <c r="CP488" i="3"/>
  <c r="CO488" i="3"/>
  <c r="CN488" i="3"/>
  <c r="CM488" i="3"/>
  <c r="CL488" i="3"/>
  <c r="CK488" i="3"/>
  <c r="CJ488" i="3"/>
  <c r="CI488" i="3"/>
  <c r="CH488" i="3"/>
  <c r="CG488" i="3"/>
  <c r="CR487" i="3"/>
  <c r="CQ487" i="3"/>
  <c r="CP487" i="3"/>
  <c r="CO487" i="3"/>
  <c r="CN487" i="3"/>
  <c r="CM487" i="3"/>
  <c r="CL487" i="3"/>
  <c r="CK487" i="3"/>
  <c r="CJ487" i="3"/>
  <c r="CI487" i="3"/>
  <c r="CH487" i="3"/>
  <c r="CG487" i="3"/>
  <c r="CR486" i="3"/>
  <c r="CQ486" i="3"/>
  <c r="CP486" i="3"/>
  <c r="CO486" i="3"/>
  <c r="CN486" i="3"/>
  <c r="CM486" i="3"/>
  <c r="CL486" i="3"/>
  <c r="CK486" i="3"/>
  <c r="CJ486" i="3"/>
  <c r="CI486" i="3"/>
  <c r="CH486" i="3"/>
  <c r="CG486" i="3"/>
  <c r="CR485" i="3"/>
  <c r="CQ485" i="3"/>
  <c r="CP485" i="3"/>
  <c r="CO485" i="3"/>
  <c r="CN485" i="3"/>
  <c r="CM485" i="3"/>
  <c r="CL485" i="3"/>
  <c r="CK485" i="3"/>
  <c r="CJ485" i="3"/>
  <c r="CI485" i="3"/>
  <c r="CH485" i="3"/>
  <c r="CG485" i="3"/>
  <c r="CR484" i="3"/>
  <c r="CQ484" i="3"/>
  <c r="CP484" i="3"/>
  <c r="CO484" i="3"/>
  <c r="CN484" i="3"/>
  <c r="CM484" i="3"/>
  <c r="CL484" i="3"/>
  <c r="CK484" i="3"/>
  <c r="CJ484" i="3"/>
  <c r="CI484" i="3"/>
  <c r="CH484" i="3"/>
  <c r="CG484" i="3"/>
  <c r="CR483" i="3"/>
  <c r="CQ483" i="3"/>
  <c r="CP483" i="3"/>
  <c r="CO483" i="3"/>
  <c r="CN483" i="3"/>
  <c r="CM483" i="3"/>
  <c r="CL483" i="3"/>
  <c r="CK483" i="3"/>
  <c r="CJ483" i="3"/>
  <c r="CI483" i="3"/>
  <c r="CH483" i="3"/>
  <c r="CG483" i="3"/>
  <c r="CR482" i="3"/>
  <c r="CQ482" i="3"/>
  <c r="CP482" i="3"/>
  <c r="CO482" i="3"/>
  <c r="CN482" i="3"/>
  <c r="CM482" i="3"/>
  <c r="CL482" i="3"/>
  <c r="CK482" i="3"/>
  <c r="CJ482" i="3"/>
  <c r="CI482" i="3"/>
  <c r="CH482" i="3"/>
  <c r="CG482" i="3"/>
  <c r="CR481" i="3"/>
  <c r="CQ481" i="3"/>
  <c r="CP481" i="3"/>
  <c r="CO481" i="3"/>
  <c r="CN481" i="3"/>
  <c r="CM481" i="3"/>
  <c r="CL481" i="3"/>
  <c r="CK481" i="3"/>
  <c r="CJ481" i="3"/>
  <c r="CI481" i="3"/>
  <c r="CH481" i="3"/>
  <c r="CG481" i="3"/>
  <c r="CR480" i="3"/>
  <c r="CQ480" i="3"/>
  <c r="CP480" i="3"/>
  <c r="CO480" i="3"/>
  <c r="CN480" i="3"/>
  <c r="CM480" i="3"/>
  <c r="CL480" i="3"/>
  <c r="CK480" i="3"/>
  <c r="CJ480" i="3"/>
  <c r="CI480" i="3"/>
  <c r="CH480" i="3"/>
  <c r="CG480" i="3"/>
  <c r="CR479" i="3"/>
  <c r="CQ479" i="3"/>
  <c r="CP479" i="3"/>
  <c r="CO479" i="3"/>
  <c r="CN479" i="3"/>
  <c r="CM479" i="3"/>
  <c r="CL479" i="3"/>
  <c r="CK479" i="3"/>
  <c r="CJ479" i="3"/>
  <c r="CI479" i="3"/>
  <c r="CH479" i="3"/>
  <c r="CG479" i="3"/>
  <c r="CR478" i="3"/>
  <c r="CQ478" i="3"/>
  <c r="CP478" i="3"/>
  <c r="CO478" i="3"/>
  <c r="CN478" i="3"/>
  <c r="CM478" i="3"/>
  <c r="CL478" i="3"/>
  <c r="CK478" i="3"/>
  <c r="CJ478" i="3"/>
  <c r="CI478" i="3"/>
  <c r="CH478" i="3"/>
  <c r="CG478" i="3"/>
  <c r="CR477" i="3"/>
  <c r="CQ477" i="3"/>
  <c r="CP477" i="3"/>
  <c r="CO477" i="3"/>
  <c r="CN477" i="3"/>
  <c r="CM477" i="3"/>
  <c r="CL477" i="3"/>
  <c r="CK477" i="3"/>
  <c r="CJ477" i="3"/>
  <c r="CI477" i="3"/>
  <c r="CH477" i="3"/>
  <c r="CG477" i="3"/>
  <c r="CR476" i="3"/>
  <c r="CQ476" i="3"/>
  <c r="CP476" i="3"/>
  <c r="CO476" i="3"/>
  <c r="CN476" i="3"/>
  <c r="CM476" i="3"/>
  <c r="CL476" i="3"/>
  <c r="CK476" i="3"/>
  <c r="CJ476" i="3"/>
  <c r="CI476" i="3"/>
  <c r="CH476" i="3"/>
  <c r="CG476" i="3"/>
  <c r="CR475" i="3"/>
  <c r="CQ475" i="3"/>
  <c r="CP475" i="3"/>
  <c r="CO475" i="3"/>
  <c r="CN475" i="3"/>
  <c r="CM475" i="3"/>
  <c r="CL475" i="3"/>
  <c r="CK475" i="3"/>
  <c r="CJ475" i="3"/>
  <c r="CI475" i="3"/>
  <c r="CH475" i="3"/>
  <c r="CG475" i="3"/>
  <c r="CR474" i="3"/>
  <c r="CQ474" i="3"/>
  <c r="CP474" i="3"/>
  <c r="CO474" i="3"/>
  <c r="CN474" i="3"/>
  <c r="CM474" i="3"/>
  <c r="CL474" i="3"/>
  <c r="CK474" i="3"/>
  <c r="CJ474" i="3"/>
  <c r="CI474" i="3"/>
  <c r="CH474" i="3"/>
  <c r="CG474" i="3"/>
  <c r="CR473" i="3"/>
  <c r="CQ473" i="3"/>
  <c r="CP473" i="3"/>
  <c r="CO473" i="3"/>
  <c r="CN473" i="3"/>
  <c r="CM473" i="3"/>
  <c r="CL473" i="3"/>
  <c r="CK473" i="3"/>
  <c r="CJ473" i="3"/>
  <c r="CI473" i="3"/>
  <c r="CH473" i="3"/>
  <c r="CG473" i="3"/>
  <c r="CR472" i="3"/>
  <c r="CQ472" i="3"/>
  <c r="CP472" i="3"/>
  <c r="CO472" i="3"/>
  <c r="CN472" i="3"/>
  <c r="CM472" i="3"/>
  <c r="CL472" i="3"/>
  <c r="CK472" i="3"/>
  <c r="CJ472" i="3"/>
  <c r="CI472" i="3"/>
  <c r="CH472" i="3"/>
  <c r="CG472" i="3"/>
  <c r="CR471" i="3"/>
  <c r="CQ471" i="3"/>
  <c r="CP471" i="3"/>
  <c r="CO471" i="3"/>
  <c r="CN471" i="3"/>
  <c r="CM471" i="3"/>
  <c r="CL471" i="3"/>
  <c r="CK471" i="3"/>
  <c r="CJ471" i="3"/>
  <c r="CI471" i="3"/>
  <c r="CH471" i="3"/>
  <c r="CG471" i="3"/>
  <c r="CR470" i="3"/>
  <c r="CQ470" i="3"/>
  <c r="CP470" i="3"/>
  <c r="CO470" i="3"/>
  <c r="CN470" i="3"/>
  <c r="CM470" i="3"/>
  <c r="CL470" i="3"/>
  <c r="CK470" i="3"/>
  <c r="CJ470" i="3"/>
  <c r="CI470" i="3"/>
  <c r="CH470" i="3"/>
  <c r="CG470" i="3"/>
  <c r="CR469" i="3"/>
  <c r="CQ469" i="3"/>
  <c r="CP469" i="3"/>
  <c r="CO469" i="3"/>
  <c r="CN469" i="3"/>
  <c r="CM469" i="3"/>
  <c r="CL469" i="3"/>
  <c r="CK469" i="3"/>
  <c r="CJ469" i="3"/>
  <c r="CI469" i="3"/>
  <c r="CH469" i="3"/>
  <c r="CG469" i="3"/>
  <c r="CR468" i="3"/>
  <c r="CQ468" i="3"/>
  <c r="CP468" i="3"/>
  <c r="CO468" i="3"/>
  <c r="CN468" i="3"/>
  <c r="CM468" i="3"/>
  <c r="CL468" i="3"/>
  <c r="CK468" i="3"/>
  <c r="CJ468" i="3"/>
  <c r="CI468" i="3"/>
  <c r="CH468" i="3"/>
  <c r="CG468" i="3"/>
  <c r="CR467" i="3"/>
  <c r="CQ467" i="3"/>
  <c r="CP467" i="3"/>
  <c r="CO467" i="3"/>
  <c r="CN467" i="3"/>
  <c r="CM467" i="3"/>
  <c r="CL467" i="3"/>
  <c r="CK467" i="3"/>
  <c r="CJ467" i="3"/>
  <c r="CI467" i="3"/>
  <c r="CH467" i="3"/>
  <c r="CG467" i="3"/>
  <c r="CR466" i="3"/>
  <c r="CQ466" i="3"/>
  <c r="CP466" i="3"/>
  <c r="CO466" i="3"/>
  <c r="CN466" i="3"/>
  <c r="CM466" i="3"/>
  <c r="CL466" i="3"/>
  <c r="CK466" i="3"/>
  <c r="CJ466" i="3"/>
  <c r="CI466" i="3"/>
  <c r="CH466" i="3"/>
  <c r="CG466" i="3"/>
  <c r="CR465" i="3"/>
  <c r="CQ465" i="3"/>
  <c r="CP465" i="3"/>
  <c r="CO465" i="3"/>
  <c r="CN465" i="3"/>
  <c r="CM465" i="3"/>
  <c r="CL465" i="3"/>
  <c r="CK465" i="3"/>
  <c r="CJ465" i="3"/>
  <c r="CI465" i="3"/>
  <c r="CH465" i="3"/>
  <c r="CG465" i="3"/>
  <c r="CR464" i="3"/>
  <c r="CQ464" i="3"/>
  <c r="CP464" i="3"/>
  <c r="CO464" i="3"/>
  <c r="CN464" i="3"/>
  <c r="CM464" i="3"/>
  <c r="CL464" i="3"/>
  <c r="CK464" i="3"/>
  <c r="CJ464" i="3"/>
  <c r="CI464" i="3"/>
  <c r="CH464" i="3"/>
  <c r="CG464" i="3"/>
  <c r="CR463" i="3"/>
  <c r="CQ463" i="3"/>
  <c r="CP463" i="3"/>
  <c r="CO463" i="3"/>
  <c r="CN463" i="3"/>
  <c r="CM463" i="3"/>
  <c r="CL463" i="3"/>
  <c r="CK463" i="3"/>
  <c r="CJ463" i="3"/>
  <c r="CI463" i="3"/>
  <c r="CH463" i="3"/>
  <c r="CG463" i="3"/>
  <c r="CR462" i="3"/>
  <c r="CQ462" i="3"/>
  <c r="CP462" i="3"/>
  <c r="CO462" i="3"/>
  <c r="CN462" i="3"/>
  <c r="CM462" i="3"/>
  <c r="CL462" i="3"/>
  <c r="CK462" i="3"/>
  <c r="CJ462" i="3"/>
  <c r="CI462" i="3"/>
  <c r="CH462" i="3"/>
  <c r="CG462" i="3"/>
  <c r="CR461" i="3"/>
  <c r="CQ461" i="3"/>
  <c r="CP461" i="3"/>
  <c r="CO461" i="3"/>
  <c r="CN461" i="3"/>
  <c r="CM461" i="3"/>
  <c r="CL461" i="3"/>
  <c r="CK461" i="3"/>
  <c r="CJ461" i="3"/>
  <c r="CI461" i="3"/>
  <c r="CH461" i="3"/>
  <c r="CG461" i="3"/>
  <c r="CR460" i="3"/>
  <c r="CQ460" i="3"/>
  <c r="CP460" i="3"/>
  <c r="CO460" i="3"/>
  <c r="CN460" i="3"/>
  <c r="CM460" i="3"/>
  <c r="CL460" i="3"/>
  <c r="CK460" i="3"/>
  <c r="CJ460" i="3"/>
  <c r="CI460" i="3"/>
  <c r="CH460" i="3"/>
  <c r="CG460" i="3"/>
  <c r="CR459" i="3"/>
  <c r="CQ459" i="3"/>
  <c r="CP459" i="3"/>
  <c r="CO459" i="3"/>
  <c r="CN459" i="3"/>
  <c r="CM459" i="3"/>
  <c r="CL459" i="3"/>
  <c r="CK459" i="3"/>
  <c r="CJ459" i="3"/>
  <c r="CI459" i="3"/>
  <c r="CH459" i="3"/>
  <c r="CG459" i="3"/>
  <c r="CR458" i="3"/>
  <c r="CQ458" i="3"/>
  <c r="CP458" i="3"/>
  <c r="CO458" i="3"/>
  <c r="CN458" i="3"/>
  <c r="CM458" i="3"/>
  <c r="CL458" i="3"/>
  <c r="CK458" i="3"/>
  <c r="CJ458" i="3"/>
  <c r="CI458" i="3"/>
  <c r="CH458" i="3"/>
  <c r="CG458" i="3"/>
  <c r="CR457" i="3"/>
  <c r="CQ457" i="3"/>
  <c r="CP457" i="3"/>
  <c r="CO457" i="3"/>
  <c r="CN457" i="3"/>
  <c r="CM457" i="3"/>
  <c r="CL457" i="3"/>
  <c r="CK457" i="3"/>
  <c r="CJ457" i="3"/>
  <c r="CI457" i="3"/>
  <c r="CH457" i="3"/>
  <c r="CG457" i="3"/>
  <c r="CR456" i="3"/>
  <c r="CQ456" i="3"/>
  <c r="CP456" i="3"/>
  <c r="CO456" i="3"/>
  <c r="CN456" i="3"/>
  <c r="CM456" i="3"/>
  <c r="CL456" i="3"/>
  <c r="CK456" i="3"/>
  <c r="CJ456" i="3"/>
  <c r="CI456" i="3"/>
  <c r="CH456" i="3"/>
  <c r="CG456" i="3"/>
  <c r="CR455" i="3"/>
  <c r="CQ455" i="3"/>
  <c r="CP455" i="3"/>
  <c r="CO455" i="3"/>
  <c r="CN455" i="3"/>
  <c r="CM455" i="3"/>
  <c r="CL455" i="3"/>
  <c r="CK455" i="3"/>
  <c r="CJ455" i="3"/>
  <c r="CI455" i="3"/>
  <c r="CH455" i="3"/>
  <c r="CG455" i="3"/>
  <c r="CR454" i="3"/>
  <c r="CQ454" i="3"/>
  <c r="CP454" i="3"/>
  <c r="CO454" i="3"/>
  <c r="CN454" i="3"/>
  <c r="CM454" i="3"/>
  <c r="CL454" i="3"/>
  <c r="CK454" i="3"/>
  <c r="CJ454" i="3"/>
  <c r="CI454" i="3"/>
  <c r="CH454" i="3"/>
  <c r="CG454" i="3"/>
  <c r="CR453" i="3"/>
  <c r="CQ453" i="3"/>
  <c r="CP453" i="3"/>
  <c r="CO453" i="3"/>
  <c r="CN453" i="3"/>
  <c r="CM453" i="3"/>
  <c r="CL453" i="3"/>
  <c r="CK453" i="3"/>
  <c r="CJ453" i="3"/>
  <c r="CI453" i="3"/>
  <c r="CH453" i="3"/>
  <c r="CG453" i="3"/>
  <c r="CR452" i="3"/>
  <c r="CQ452" i="3"/>
  <c r="CP452" i="3"/>
  <c r="CO452" i="3"/>
  <c r="CN452" i="3"/>
  <c r="CM452" i="3"/>
  <c r="CL452" i="3"/>
  <c r="CK452" i="3"/>
  <c r="CJ452" i="3"/>
  <c r="CI452" i="3"/>
  <c r="CH452" i="3"/>
  <c r="CG452" i="3"/>
  <c r="CR451" i="3"/>
  <c r="CQ451" i="3"/>
  <c r="CP451" i="3"/>
  <c r="CO451" i="3"/>
  <c r="CN451" i="3"/>
  <c r="CM451" i="3"/>
  <c r="CL451" i="3"/>
  <c r="CK451" i="3"/>
  <c r="CJ451" i="3"/>
  <c r="CI451" i="3"/>
  <c r="CH451" i="3"/>
  <c r="CG451" i="3"/>
  <c r="CR450" i="3"/>
  <c r="CQ450" i="3"/>
  <c r="CP450" i="3"/>
  <c r="CO450" i="3"/>
  <c r="CN450" i="3"/>
  <c r="CM450" i="3"/>
  <c r="CL450" i="3"/>
  <c r="CK450" i="3"/>
  <c r="CJ450" i="3"/>
  <c r="CI450" i="3"/>
  <c r="CH450" i="3"/>
  <c r="CG450" i="3"/>
  <c r="CR449" i="3"/>
  <c r="CQ449" i="3"/>
  <c r="CP449" i="3"/>
  <c r="CO449" i="3"/>
  <c r="CN449" i="3"/>
  <c r="CM449" i="3"/>
  <c r="CL449" i="3"/>
  <c r="CK449" i="3"/>
  <c r="CJ449" i="3"/>
  <c r="CI449" i="3"/>
  <c r="CH449" i="3"/>
  <c r="CG449" i="3"/>
  <c r="CR448" i="3"/>
  <c r="CQ448" i="3"/>
  <c r="CP448" i="3"/>
  <c r="CO448" i="3"/>
  <c r="CN448" i="3"/>
  <c r="CM448" i="3"/>
  <c r="CL448" i="3"/>
  <c r="CK448" i="3"/>
  <c r="CJ448" i="3"/>
  <c r="CI448" i="3"/>
  <c r="CH448" i="3"/>
  <c r="CG448" i="3"/>
  <c r="CR447" i="3"/>
  <c r="CQ447" i="3"/>
  <c r="CP447" i="3"/>
  <c r="CO447" i="3"/>
  <c r="CN447" i="3"/>
  <c r="CM447" i="3"/>
  <c r="CL447" i="3"/>
  <c r="CK447" i="3"/>
  <c r="CJ447" i="3"/>
  <c r="CI447" i="3"/>
  <c r="CH447" i="3"/>
  <c r="CG447" i="3"/>
  <c r="CR446" i="3"/>
  <c r="CQ446" i="3"/>
  <c r="CP446" i="3"/>
  <c r="CO446" i="3"/>
  <c r="CN446" i="3"/>
  <c r="CM446" i="3"/>
  <c r="CL446" i="3"/>
  <c r="CK446" i="3"/>
  <c r="CJ446" i="3"/>
  <c r="CI446" i="3"/>
  <c r="CH446" i="3"/>
  <c r="CG446" i="3"/>
  <c r="CR445" i="3"/>
  <c r="CQ445" i="3"/>
  <c r="CP445" i="3"/>
  <c r="CO445" i="3"/>
  <c r="CN445" i="3"/>
  <c r="CM445" i="3"/>
  <c r="CL445" i="3"/>
  <c r="CK445" i="3"/>
  <c r="CJ445" i="3"/>
  <c r="CI445" i="3"/>
  <c r="CH445" i="3"/>
  <c r="CG445" i="3"/>
  <c r="CR444" i="3"/>
  <c r="CQ444" i="3"/>
  <c r="CP444" i="3"/>
  <c r="CO444" i="3"/>
  <c r="CN444" i="3"/>
  <c r="CM444" i="3"/>
  <c r="CL444" i="3"/>
  <c r="CK444" i="3"/>
  <c r="CJ444" i="3"/>
  <c r="CI444" i="3"/>
  <c r="CH444" i="3"/>
  <c r="CG444" i="3"/>
  <c r="CR443" i="3"/>
  <c r="CQ443" i="3"/>
  <c r="CP443" i="3"/>
  <c r="CO443" i="3"/>
  <c r="CN443" i="3"/>
  <c r="CM443" i="3"/>
  <c r="CL443" i="3"/>
  <c r="CK443" i="3"/>
  <c r="CJ443" i="3"/>
  <c r="CI443" i="3"/>
  <c r="CH443" i="3"/>
  <c r="CG443" i="3"/>
  <c r="CR442" i="3"/>
  <c r="CQ442" i="3"/>
  <c r="CP442" i="3"/>
  <c r="CO442" i="3"/>
  <c r="CN442" i="3"/>
  <c r="CM442" i="3"/>
  <c r="CL442" i="3"/>
  <c r="CK442" i="3"/>
  <c r="CJ442" i="3"/>
  <c r="CI442" i="3"/>
  <c r="CH442" i="3"/>
  <c r="CG442" i="3"/>
  <c r="CR441" i="3"/>
  <c r="CQ441" i="3"/>
  <c r="CP441" i="3"/>
  <c r="CO441" i="3"/>
  <c r="CN441" i="3"/>
  <c r="CM441" i="3"/>
  <c r="CL441" i="3"/>
  <c r="CK441" i="3"/>
  <c r="CJ441" i="3"/>
  <c r="CI441" i="3"/>
  <c r="CH441" i="3"/>
  <c r="CG441" i="3"/>
  <c r="CR440" i="3"/>
  <c r="CQ440" i="3"/>
  <c r="CP440" i="3"/>
  <c r="CO440" i="3"/>
  <c r="CN440" i="3"/>
  <c r="CM440" i="3"/>
  <c r="CL440" i="3"/>
  <c r="CK440" i="3"/>
  <c r="CJ440" i="3"/>
  <c r="CI440" i="3"/>
  <c r="CH440" i="3"/>
  <c r="CG440" i="3"/>
  <c r="CR439" i="3"/>
  <c r="CQ439" i="3"/>
  <c r="CP439" i="3"/>
  <c r="CO439" i="3"/>
  <c r="CN439" i="3"/>
  <c r="CM439" i="3"/>
  <c r="CL439" i="3"/>
  <c r="CK439" i="3"/>
  <c r="CJ439" i="3"/>
  <c r="CI439" i="3"/>
  <c r="CH439" i="3"/>
  <c r="CG439" i="3"/>
  <c r="CR438" i="3"/>
  <c r="CQ438" i="3"/>
  <c r="CP438" i="3"/>
  <c r="CO438" i="3"/>
  <c r="CN438" i="3"/>
  <c r="CM438" i="3"/>
  <c r="CL438" i="3"/>
  <c r="CK438" i="3"/>
  <c r="CJ438" i="3"/>
  <c r="CI438" i="3"/>
  <c r="CH438" i="3"/>
  <c r="CG438" i="3"/>
  <c r="CR437" i="3"/>
  <c r="CQ437" i="3"/>
  <c r="CP437" i="3"/>
  <c r="CO437" i="3"/>
  <c r="CN437" i="3"/>
  <c r="CM437" i="3"/>
  <c r="CL437" i="3"/>
  <c r="CK437" i="3"/>
  <c r="CJ437" i="3"/>
  <c r="CI437" i="3"/>
  <c r="CH437" i="3"/>
  <c r="CG437" i="3"/>
  <c r="CR436" i="3"/>
  <c r="CQ436" i="3"/>
  <c r="CP436" i="3"/>
  <c r="CO436" i="3"/>
  <c r="CN436" i="3"/>
  <c r="CM436" i="3"/>
  <c r="CL436" i="3"/>
  <c r="CK436" i="3"/>
  <c r="CJ436" i="3"/>
  <c r="CI436" i="3"/>
  <c r="CH436" i="3"/>
  <c r="CG436" i="3"/>
  <c r="CR435" i="3"/>
  <c r="CQ435" i="3"/>
  <c r="CP435" i="3"/>
  <c r="CO435" i="3"/>
  <c r="CN435" i="3"/>
  <c r="CM435" i="3"/>
  <c r="CL435" i="3"/>
  <c r="CK435" i="3"/>
  <c r="CJ435" i="3"/>
  <c r="CI435" i="3"/>
  <c r="CH435" i="3"/>
  <c r="CG435" i="3"/>
  <c r="CR434" i="3"/>
  <c r="CQ434" i="3"/>
  <c r="CP434" i="3"/>
  <c r="CO434" i="3"/>
  <c r="CN434" i="3"/>
  <c r="CM434" i="3"/>
  <c r="CL434" i="3"/>
  <c r="CK434" i="3"/>
  <c r="CJ434" i="3"/>
  <c r="CI434" i="3"/>
  <c r="CH434" i="3"/>
  <c r="CG434" i="3"/>
  <c r="CR433" i="3"/>
  <c r="CQ433" i="3"/>
  <c r="CP433" i="3"/>
  <c r="CO433" i="3"/>
  <c r="CN433" i="3"/>
  <c r="CM433" i="3"/>
  <c r="CL433" i="3"/>
  <c r="CK433" i="3"/>
  <c r="CJ433" i="3"/>
  <c r="CI433" i="3"/>
  <c r="CH433" i="3"/>
  <c r="CG433" i="3"/>
  <c r="CR432" i="3"/>
  <c r="CQ432" i="3"/>
  <c r="CP432" i="3"/>
  <c r="CO432" i="3"/>
  <c r="CN432" i="3"/>
  <c r="CM432" i="3"/>
  <c r="CL432" i="3"/>
  <c r="CK432" i="3"/>
  <c r="CJ432" i="3"/>
  <c r="CI432" i="3"/>
  <c r="CH432" i="3"/>
  <c r="CG432" i="3"/>
  <c r="CR431" i="3"/>
  <c r="CQ431" i="3"/>
  <c r="CP431" i="3"/>
  <c r="CO431" i="3"/>
  <c r="CN431" i="3"/>
  <c r="CM431" i="3"/>
  <c r="CL431" i="3"/>
  <c r="CK431" i="3"/>
  <c r="CJ431" i="3"/>
  <c r="CI431" i="3"/>
  <c r="CH431" i="3"/>
  <c r="CG431" i="3"/>
  <c r="CR430" i="3"/>
  <c r="CQ430" i="3"/>
  <c r="CP430" i="3"/>
  <c r="CO430" i="3"/>
  <c r="CN430" i="3"/>
  <c r="CM430" i="3"/>
  <c r="CL430" i="3"/>
  <c r="CK430" i="3"/>
  <c r="CJ430" i="3"/>
  <c r="CI430" i="3"/>
  <c r="CH430" i="3"/>
  <c r="CG430" i="3"/>
  <c r="CR429" i="3"/>
  <c r="CQ429" i="3"/>
  <c r="CP429" i="3"/>
  <c r="CO429" i="3"/>
  <c r="CN429" i="3"/>
  <c r="CM429" i="3"/>
  <c r="CL429" i="3"/>
  <c r="CK429" i="3"/>
  <c r="CJ429" i="3"/>
  <c r="CI429" i="3"/>
  <c r="CH429" i="3"/>
  <c r="CG429" i="3"/>
  <c r="CR428" i="3"/>
  <c r="CQ428" i="3"/>
  <c r="CP428" i="3"/>
  <c r="CO428" i="3"/>
  <c r="CN428" i="3"/>
  <c r="CM428" i="3"/>
  <c r="CL428" i="3"/>
  <c r="CK428" i="3"/>
  <c r="CJ428" i="3"/>
  <c r="CI428" i="3"/>
  <c r="CH428" i="3"/>
  <c r="CG428" i="3"/>
  <c r="CR427" i="3"/>
  <c r="CQ427" i="3"/>
  <c r="CP427" i="3"/>
  <c r="CO427" i="3"/>
  <c r="CN427" i="3"/>
  <c r="CM427" i="3"/>
  <c r="CL427" i="3"/>
  <c r="CK427" i="3"/>
  <c r="CJ427" i="3"/>
  <c r="CI427" i="3"/>
  <c r="CH427" i="3"/>
  <c r="CG427" i="3"/>
  <c r="CR426" i="3"/>
  <c r="CQ426" i="3"/>
  <c r="CP426" i="3"/>
  <c r="CO426" i="3"/>
  <c r="CN426" i="3"/>
  <c r="CM426" i="3"/>
  <c r="CL426" i="3"/>
  <c r="CK426" i="3"/>
  <c r="CJ426" i="3"/>
  <c r="CI426" i="3"/>
  <c r="CH426" i="3"/>
  <c r="CG426" i="3"/>
  <c r="CR425" i="3"/>
  <c r="CQ425" i="3"/>
  <c r="CP425" i="3"/>
  <c r="CO425" i="3"/>
  <c r="CN425" i="3"/>
  <c r="CM425" i="3"/>
  <c r="CL425" i="3"/>
  <c r="CK425" i="3"/>
  <c r="CJ425" i="3"/>
  <c r="CI425" i="3"/>
  <c r="CH425" i="3"/>
  <c r="CG425" i="3"/>
  <c r="CR424" i="3"/>
  <c r="CQ424" i="3"/>
  <c r="CP424" i="3"/>
  <c r="CO424" i="3"/>
  <c r="CN424" i="3"/>
  <c r="CM424" i="3"/>
  <c r="CL424" i="3"/>
  <c r="CK424" i="3"/>
  <c r="CJ424" i="3"/>
  <c r="CI424" i="3"/>
  <c r="CH424" i="3"/>
  <c r="CG424" i="3"/>
  <c r="CR423" i="3"/>
  <c r="CQ423" i="3"/>
  <c r="CP423" i="3"/>
  <c r="CO423" i="3"/>
  <c r="CN423" i="3"/>
  <c r="CM423" i="3"/>
  <c r="CL423" i="3"/>
  <c r="CK423" i="3"/>
  <c r="CJ423" i="3"/>
  <c r="CI423" i="3"/>
  <c r="CH423" i="3"/>
  <c r="CG423" i="3"/>
  <c r="CR422" i="3"/>
  <c r="CQ422" i="3"/>
  <c r="CP422" i="3"/>
  <c r="CO422" i="3"/>
  <c r="CN422" i="3"/>
  <c r="CM422" i="3"/>
  <c r="CL422" i="3"/>
  <c r="CK422" i="3"/>
  <c r="CJ422" i="3"/>
  <c r="CI422" i="3"/>
  <c r="CH422" i="3"/>
  <c r="CG422" i="3"/>
  <c r="CR421" i="3"/>
  <c r="CQ421" i="3"/>
  <c r="CP421" i="3"/>
  <c r="CO421" i="3"/>
  <c r="CN421" i="3"/>
  <c r="CM421" i="3"/>
  <c r="CL421" i="3"/>
  <c r="CK421" i="3"/>
  <c r="CJ421" i="3"/>
  <c r="CI421" i="3"/>
  <c r="CH421" i="3"/>
  <c r="CG421" i="3"/>
  <c r="CR420" i="3"/>
  <c r="CQ420" i="3"/>
  <c r="CP420" i="3"/>
  <c r="CO420" i="3"/>
  <c r="CN420" i="3"/>
  <c r="CM420" i="3"/>
  <c r="CL420" i="3"/>
  <c r="CK420" i="3"/>
  <c r="CJ420" i="3"/>
  <c r="CI420" i="3"/>
  <c r="CH420" i="3"/>
  <c r="CG420" i="3"/>
  <c r="CR419" i="3"/>
  <c r="CQ419" i="3"/>
  <c r="CP419" i="3"/>
  <c r="CO419" i="3"/>
  <c r="CN419" i="3"/>
  <c r="CM419" i="3"/>
  <c r="CL419" i="3"/>
  <c r="CK419" i="3"/>
  <c r="CJ419" i="3"/>
  <c r="CI419" i="3"/>
  <c r="CH419" i="3"/>
  <c r="CG419" i="3"/>
  <c r="CR418" i="3"/>
  <c r="CQ418" i="3"/>
  <c r="CP418" i="3"/>
  <c r="CO418" i="3"/>
  <c r="CN418" i="3"/>
  <c r="CM418" i="3"/>
  <c r="CL418" i="3"/>
  <c r="CK418" i="3"/>
  <c r="CJ418" i="3"/>
  <c r="CI418" i="3"/>
  <c r="CH418" i="3"/>
  <c r="CG418" i="3"/>
  <c r="CR417" i="3"/>
  <c r="CQ417" i="3"/>
  <c r="CP417" i="3"/>
  <c r="CO417" i="3"/>
  <c r="CN417" i="3"/>
  <c r="CM417" i="3"/>
  <c r="CL417" i="3"/>
  <c r="CK417" i="3"/>
  <c r="CJ417" i="3"/>
  <c r="CI417" i="3"/>
  <c r="CH417" i="3"/>
  <c r="CG417" i="3"/>
  <c r="CR416" i="3"/>
  <c r="CQ416" i="3"/>
  <c r="CP416" i="3"/>
  <c r="CO416" i="3"/>
  <c r="CN416" i="3"/>
  <c r="CM416" i="3"/>
  <c r="CL416" i="3"/>
  <c r="CK416" i="3"/>
  <c r="CJ416" i="3"/>
  <c r="CI416" i="3"/>
  <c r="CH416" i="3"/>
  <c r="CG416" i="3"/>
  <c r="CR415" i="3"/>
  <c r="CQ415" i="3"/>
  <c r="CP415" i="3"/>
  <c r="CO415" i="3"/>
  <c r="CN415" i="3"/>
  <c r="CM415" i="3"/>
  <c r="CL415" i="3"/>
  <c r="CK415" i="3"/>
  <c r="CJ415" i="3"/>
  <c r="CI415" i="3"/>
  <c r="CH415" i="3"/>
  <c r="CG415" i="3"/>
  <c r="CR414" i="3"/>
  <c r="CQ414" i="3"/>
  <c r="CP414" i="3"/>
  <c r="CO414" i="3"/>
  <c r="CN414" i="3"/>
  <c r="CM414" i="3"/>
  <c r="CL414" i="3"/>
  <c r="CK414" i="3"/>
  <c r="CJ414" i="3"/>
  <c r="CI414" i="3"/>
  <c r="CH414" i="3"/>
  <c r="CG414" i="3"/>
  <c r="CR413" i="3"/>
  <c r="CQ413" i="3"/>
  <c r="CP413" i="3"/>
  <c r="CO413" i="3"/>
  <c r="CN413" i="3"/>
  <c r="CM413" i="3"/>
  <c r="CL413" i="3"/>
  <c r="CK413" i="3"/>
  <c r="CJ413" i="3"/>
  <c r="CI413" i="3"/>
  <c r="CH413" i="3"/>
  <c r="CG413" i="3"/>
  <c r="CR412" i="3"/>
  <c r="CQ412" i="3"/>
  <c r="CP412" i="3"/>
  <c r="CO412" i="3"/>
  <c r="CN412" i="3"/>
  <c r="CM412" i="3"/>
  <c r="CL412" i="3"/>
  <c r="CK412" i="3"/>
  <c r="CJ412" i="3"/>
  <c r="CI412" i="3"/>
  <c r="CH412" i="3"/>
  <c r="CG412" i="3"/>
  <c r="CR411" i="3"/>
  <c r="CQ411" i="3"/>
  <c r="CP411" i="3"/>
  <c r="CO411" i="3"/>
  <c r="CN411" i="3"/>
  <c r="CM411" i="3"/>
  <c r="CL411" i="3"/>
  <c r="CK411" i="3"/>
  <c r="CJ411" i="3"/>
  <c r="CI411" i="3"/>
  <c r="CH411" i="3"/>
  <c r="CG411" i="3"/>
  <c r="CR410" i="3"/>
  <c r="CQ410" i="3"/>
  <c r="CP410" i="3"/>
  <c r="CO410" i="3"/>
  <c r="CN410" i="3"/>
  <c r="CM410" i="3"/>
  <c r="CL410" i="3"/>
  <c r="CK410" i="3"/>
  <c r="CJ410" i="3"/>
  <c r="CI410" i="3"/>
  <c r="CH410" i="3"/>
  <c r="CG410" i="3"/>
  <c r="CR409" i="3"/>
  <c r="CQ409" i="3"/>
  <c r="CP409" i="3"/>
  <c r="CO409" i="3"/>
  <c r="CN409" i="3"/>
  <c r="CM409" i="3"/>
  <c r="CL409" i="3"/>
  <c r="CK409" i="3"/>
  <c r="CJ409" i="3"/>
  <c r="CI409" i="3"/>
  <c r="CH409" i="3"/>
  <c r="CG409" i="3"/>
  <c r="CR408" i="3"/>
  <c r="CQ408" i="3"/>
  <c r="CP408" i="3"/>
  <c r="CO408" i="3"/>
  <c r="CN408" i="3"/>
  <c r="CM408" i="3"/>
  <c r="CL408" i="3"/>
  <c r="CK408" i="3"/>
  <c r="CJ408" i="3"/>
  <c r="CI408" i="3"/>
  <c r="CH408" i="3"/>
  <c r="CG408" i="3"/>
  <c r="CR407" i="3"/>
  <c r="CQ407" i="3"/>
  <c r="CP407" i="3"/>
  <c r="CO407" i="3"/>
  <c r="CN407" i="3"/>
  <c r="CM407" i="3"/>
  <c r="CL407" i="3"/>
  <c r="CK407" i="3"/>
  <c r="CJ407" i="3"/>
  <c r="CI407" i="3"/>
  <c r="CH407" i="3"/>
  <c r="CG407" i="3"/>
  <c r="CR406" i="3"/>
  <c r="CQ406" i="3"/>
  <c r="CP406" i="3"/>
  <c r="CO406" i="3"/>
  <c r="CN406" i="3"/>
  <c r="CM406" i="3"/>
  <c r="CL406" i="3"/>
  <c r="CK406" i="3"/>
  <c r="CJ406" i="3"/>
  <c r="CI406" i="3"/>
  <c r="CH406" i="3"/>
  <c r="CG406" i="3"/>
  <c r="CR405" i="3"/>
  <c r="CQ405" i="3"/>
  <c r="CP405" i="3"/>
  <c r="CO405" i="3"/>
  <c r="CN405" i="3"/>
  <c r="CM405" i="3"/>
  <c r="CL405" i="3"/>
  <c r="CK405" i="3"/>
  <c r="CJ405" i="3"/>
  <c r="CI405" i="3"/>
  <c r="CH405" i="3"/>
  <c r="CG405" i="3"/>
  <c r="CR404" i="3"/>
  <c r="CQ404" i="3"/>
  <c r="CP404" i="3"/>
  <c r="CO404" i="3"/>
  <c r="CN404" i="3"/>
  <c r="CM404" i="3"/>
  <c r="CL404" i="3"/>
  <c r="CK404" i="3"/>
  <c r="CJ404" i="3"/>
  <c r="CI404" i="3"/>
  <c r="CH404" i="3"/>
  <c r="CG404" i="3"/>
  <c r="CR403" i="3"/>
  <c r="CQ403" i="3"/>
  <c r="CP403" i="3"/>
  <c r="CO403" i="3"/>
  <c r="CN403" i="3"/>
  <c r="CM403" i="3"/>
  <c r="CL403" i="3"/>
  <c r="CK403" i="3"/>
  <c r="CJ403" i="3"/>
  <c r="CI403" i="3"/>
  <c r="CH403" i="3"/>
  <c r="CG403" i="3"/>
  <c r="CR402" i="3"/>
  <c r="CQ402" i="3"/>
  <c r="CP402" i="3"/>
  <c r="CO402" i="3"/>
  <c r="CN402" i="3"/>
  <c r="CM402" i="3"/>
  <c r="CL402" i="3"/>
  <c r="CK402" i="3"/>
  <c r="CJ402" i="3"/>
  <c r="CI402" i="3"/>
  <c r="CH402" i="3"/>
  <c r="CG402" i="3"/>
  <c r="CR401" i="3"/>
  <c r="CQ401" i="3"/>
  <c r="CP401" i="3"/>
  <c r="CO401" i="3"/>
  <c r="CN401" i="3"/>
  <c r="CM401" i="3"/>
  <c r="CL401" i="3"/>
  <c r="CK401" i="3"/>
  <c r="CJ401" i="3"/>
  <c r="CI401" i="3"/>
  <c r="CH401" i="3"/>
  <c r="CG401" i="3"/>
  <c r="CR400" i="3"/>
  <c r="CQ400" i="3"/>
  <c r="CP400" i="3"/>
  <c r="CO400" i="3"/>
  <c r="CN400" i="3"/>
  <c r="CM400" i="3"/>
  <c r="CL400" i="3"/>
  <c r="CK400" i="3"/>
  <c r="CJ400" i="3"/>
  <c r="CI400" i="3"/>
  <c r="CH400" i="3"/>
  <c r="CG400" i="3"/>
  <c r="CR399" i="3"/>
  <c r="CQ399" i="3"/>
  <c r="CP399" i="3"/>
  <c r="CO399" i="3"/>
  <c r="CN399" i="3"/>
  <c r="CM399" i="3"/>
  <c r="CL399" i="3"/>
  <c r="CK399" i="3"/>
  <c r="CJ399" i="3"/>
  <c r="CI399" i="3"/>
  <c r="CH399" i="3"/>
  <c r="CG399" i="3"/>
  <c r="CR398" i="3"/>
  <c r="CQ398" i="3"/>
  <c r="CP398" i="3"/>
  <c r="CO398" i="3"/>
  <c r="CN398" i="3"/>
  <c r="CM398" i="3"/>
  <c r="CL398" i="3"/>
  <c r="CK398" i="3"/>
  <c r="CJ398" i="3"/>
  <c r="CI398" i="3"/>
  <c r="CH398" i="3"/>
  <c r="CG398" i="3"/>
  <c r="CR397" i="3"/>
  <c r="CQ397" i="3"/>
  <c r="CP397" i="3"/>
  <c r="CO397" i="3"/>
  <c r="CN397" i="3"/>
  <c r="CM397" i="3"/>
  <c r="CL397" i="3"/>
  <c r="CK397" i="3"/>
  <c r="CJ397" i="3"/>
  <c r="CI397" i="3"/>
  <c r="CH397" i="3"/>
  <c r="CG397" i="3"/>
  <c r="CR396" i="3"/>
  <c r="CQ396" i="3"/>
  <c r="CP396" i="3"/>
  <c r="CO396" i="3"/>
  <c r="CN396" i="3"/>
  <c r="CM396" i="3"/>
  <c r="CL396" i="3"/>
  <c r="CK396" i="3"/>
  <c r="CJ396" i="3"/>
  <c r="CI396" i="3"/>
  <c r="CH396" i="3"/>
  <c r="CG396" i="3"/>
  <c r="CR395" i="3"/>
  <c r="CQ395" i="3"/>
  <c r="CP395" i="3"/>
  <c r="CO395" i="3"/>
  <c r="CN395" i="3"/>
  <c r="CM395" i="3"/>
  <c r="CL395" i="3"/>
  <c r="CK395" i="3"/>
  <c r="CJ395" i="3"/>
  <c r="CI395" i="3"/>
  <c r="CH395" i="3"/>
  <c r="CG395" i="3"/>
  <c r="CR394" i="3"/>
  <c r="CQ394" i="3"/>
  <c r="CP394" i="3"/>
  <c r="CO394" i="3"/>
  <c r="CN394" i="3"/>
  <c r="CM394" i="3"/>
  <c r="CL394" i="3"/>
  <c r="CK394" i="3"/>
  <c r="CJ394" i="3"/>
  <c r="CI394" i="3"/>
  <c r="CH394" i="3"/>
  <c r="CG394" i="3"/>
  <c r="CR393" i="3"/>
  <c r="CQ393" i="3"/>
  <c r="CP393" i="3"/>
  <c r="CO393" i="3"/>
  <c r="CN393" i="3"/>
  <c r="CM393" i="3"/>
  <c r="CL393" i="3"/>
  <c r="CK393" i="3"/>
  <c r="CJ393" i="3"/>
  <c r="CI393" i="3"/>
  <c r="CH393" i="3"/>
  <c r="CG393" i="3"/>
  <c r="CR392" i="3"/>
  <c r="CQ392" i="3"/>
  <c r="CP392" i="3"/>
  <c r="CO392" i="3"/>
  <c r="CN392" i="3"/>
  <c r="CM392" i="3"/>
  <c r="CL392" i="3"/>
  <c r="CK392" i="3"/>
  <c r="CJ392" i="3"/>
  <c r="CI392" i="3"/>
  <c r="CH392" i="3"/>
  <c r="CG392" i="3"/>
  <c r="CR391" i="3"/>
  <c r="CQ391" i="3"/>
  <c r="CP391" i="3"/>
  <c r="CO391" i="3"/>
  <c r="CN391" i="3"/>
  <c r="CM391" i="3"/>
  <c r="CL391" i="3"/>
  <c r="CK391" i="3"/>
  <c r="CJ391" i="3"/>
  <c r="CI391" i="3"/>
  <c r="CH391" i="3"/>
  <c r="CG391" i="3"/>
  <c r="CR390" i="3"/>
  <c r="CQ390" i="3"/>
  <c r="CP390" i="3"/>
  <c r="CO390" i="3"/>
  <c r="CN390" i="3"/>
  <c r="CM390" i="3"/>
  <c r="CL390" i="3"/>
  <c r="CK390" i="3"/>
  <c r="CJ390" i="3"/>
  <c r="CI390" i="3"/>
  <c r="CH390" i="3"/>
  <c r="CG390" i="3"/>
  <c r="CR389" i="3"/>
  <c r="CQ389" i="3"/>
  <c r="CP389" i="3"/>
  <c r="CO389" i="3"/>
  <c r="CN389" i="3"/>
  <c r="CM389" i="3"/>
  <c r="CL389" i="3"/>
  <c r="CK389" i="3"/>
  <c r="CJ389" i="3"/>
  <c r="CI389" i="3"/>
  <c r="CH389" i="3"/>
  <c r="CG389" i="3"/>
  <c r="CR388" i="3"/>
  <c r="CQ388" i="3"/>
  <c r="CP388" i="3"/>
  <c r="CO388" i="3"/>
  <c r="CN388" i="3"/>
  <c r="CM388" i="3"/>
  <c r="CL388" i="3"/>
  <c r="CK388" i="3"/>
  <c r="CJ388" i="3"/>
  <c r="CI388" i="3"/>
  <c r="CH388" i="3"/>
  <c r="CG388" i="3"/>
  <c r="CR387" i="3"/>
  <c r="CQ387" i="3"/>
  <c r="CP387" i="3"/>
  <c r="CO387" i="3"/>
  <c r="CN387" i="3"/>
  <c r="CM387" i="3"/>
  <c r="CL387" i="3"/>
  <c r="CK387" i="3"/>
  <c r="CJ387" i="3"/>
  <c r="CI387" i="3"/>
  <c r="CH387" i="3"/>
  <c r="CG387" i="3"/>
  <c r="CR386" i="3"/>
  <c r="CQ386" i="3"/>
  <c r="CP386" i="3"/>
  <c r="CO386" i="3"/>
  <c r="CN386" i="3"/>
  <c r="CM386" i="3"/>
  <c r="CL386" i="3"/>
  <c r="CK386" i="3"/>
  <c r="CJ386" i="3"/>
  <c r="CI386" i="3"/>
  <c r="CH386" i="3"/>
  <c r="CG386" i="3"/>
  <c r="CR385" i="3"/>
  <c r="CQ385" i="3"/>
  <c r="CP385" i="3"/>
  <c r="CO385" i="3"/>
  <c r="CN385" i="3"/>
  <c r="CM385" i="3"/>
  <c r="CL385" i="3"/>
  <c r="CK385" i="3"/>
  <c r="CJ385" i="3"/>
  <c r="CI385" i="3"/>
  <c r="CH385" i="3"/>
  <c r="CG385" i="3"/>
  <c r="CR384" i="3"/>
  <c r="CQ384" i="3"/>
  <c r="CP384" i="3"/>
  <c r="CO384" i="3"/>
  <c r="CN384" i="3"/>
  <c r="CM384" i="3"/>
  <c r="CL384" i="3"/>
  <c r="CK384" i="3"/>
  <c r="CJ384" i="3"/>
  <c r="CI384" i="3"/>
  <c r="CH384" i="3"/>
  <c r="CG384" i="3"/>
  <c r="CR383" i="3"/>
  <c r="CQ383" i="3"/>
  <c r="CP383" i="3"/>
  <c r="CO383" i="3"/>
  <c r="CN383" i="3"/>
  <c r="CM383" i="3"/>
  <c r="CL383" i="3"/>
  <c r="CK383" i="3"/>
  <c r="CJ383" i="3"/>
  <c r="CI383" i="3"/>
  <c r="CH383" i="3"/>
  <c r="CG383" i="3"/>
  <c r="CR382" i="3"/>
  <c r="CQ382" i="3"/>
  <c r="CP382" i="3"/>
  <c r="CO382" i="3"/>
  <c r="CN382" i="3"/>
  <c r="CM382" i="3"/>
  <c r="CL382" i="3"/>
  <c r="CK382" i="3"/>
  <c r="CJ382" i="3"/>
  <c r="CI382" i="3"/>
  <c r="CH382" i="3"/>
  <c r="CG382" i="3"/>
  <c r="CR381" i="3"/>
  <c r="CQ381" i="3"/>
  <c r="CP381" i="3"/>
  <c r="CO381" i="3"/>
  <c r="CN381" i="3"/>
  <c r="CM381" i="3"/>
  <c r="CL381" i="3"/>
  <c r="CK381" i="3"/>
  <c r="CJ381" i="3"/>
  <c r="CI381" i="3"/>
  <c r="CH381" i="3"/>
  <c r="CG381" i="3"/>
  <c r="CR380" i="3"/>
  <c r="CQ380" i="3"/>
  <c r="CP380" i="3"/>
  <c r="CO380" i="3"/>
  <c r="CN380" i="3"/>
  <c r="CM380" i="3"/>
  <c r="CL380" i="3"/>
  <c r="CK380" i="3"/>
  <c r="CJ380" i="3"/>
  <c r="CI380" i="3"/>
  <c r="CH380" i="3"/>
  <c r="CG380" i="3"/>
  <c r="CR379" i="3"/>
  <c r="CQ379" i="3"/>
  <c r="CP379" i="3"/>
  <c r="CO379" i="3"/>
  <c r="CN379" i="3"/>
  <c r="CM379" i="3"/>
  <c r="CL379" i="3"/>
  <c r="CK379" i="3"/>
  <c r="CJ379" i="3"/>
  <c r="CI379" i="3"/>
  <c r="CH379" i="3"/>
  <c r="CG379" i="3"/>
  <c r="CR378" i="3"/>
  <c r="CQ378" i="3"/>
  <c r="CP378" i="3"/>
  <c r="CO378" i="3"/>
  <c r="CN378" i="3"/>
  <c r="CM378" i="3"/>
  <c r="CL378" i="3"/>
  <c r="CK378" i="3"/>
  <c r="CJ378" i="3"/>
  <c r="CI378" i="3"/>
  <c r="CH378" i="3"/>
  <c r="CG378" i="3"/>
  <c r="CR377" i="3"/>
  <c r="CQ377" i="3"/>
  <c r="CP377" i="3"/>
  <c r="CO377" i="3"/>
  <c r="CN377" i="3"/>
  <c r="CM377" i="3"/>
  <c r="CL377" i="3"/>
  <c r="CK377" i="3"/>
  <c r="CJ377" i="3"/>
  <c r="CI377" i="3"/>
  <c r="CH377" i="3"/>
  <c r="CG377" i="3"/>
  <c r="CR376" i="3"/>
  <c r="CQ376" i="3"/>
  <c r="CP376" i="3"/>
  <c r="CO376" i="3"/>
  <c r="CN376" i="3"/>
  <c r="CM376" i="3"/>
  <c r="CL376" i="3"/>
  <c r="CK376" i="3"/>
  <c r="CJ376" i="3"/>
  <c r="CI376" i="3"/>
  <c r="CH376" i="3"/>
  <c r="CG376" i="3"/>
  <c r="CR375" i="3"/>
  <c r="CQ375" i="3"/>
  <c r="CP375" i="3"/>
  <c r="CO375" i="3"/>
  <c r="CN375" i="3"/>
  <c r="CM375" i="3"/>
  <c r="CL375" i="3"/>
  <c r="CK375" i="3"/>
  <c r="CJ375" i="3"/>
  <c r="CI375" i="3"/>
  <c r="CH375" i="3"/>
  <c r="CG375" i="3"/>
  <c r="CR374" i="3"/>
  <c r="CQ374" i="3"/>
  <c r="CP374" i="3"/>
  <c r="CO374" i="3"/>
  <c r="CN374" i="3"/>
  <c r="CM374" i="3"/>
  <c r="CL374" i="3"/>
  <c r="CK374" i="3"/>
  <c r="CJ374" i="3"/>
  <c r="CI374" i="3"/>
  <c r="CH374" i="3"/>
  <c r="CG374" i="3"/>
  <c r="CR373" i="3"/>
  <c r="CQ373" i="3"/>
  <c r="CP373" i="3"/>
  <c r="CO373" i="3"/>
  <c r="CN373" i="3"/>
  <c r="CM373" i="3"/>
  <c r="CL373" i="3"/>
  <c r="CK373" i="3"/>
  <c r="CJ373" i="3"/>
  <c r="CI373" i="3"/>
  <c r="CH373" i="3"/>
  <c r="CG373" i="3"/>
  <c r="CR372" i="3"/>
  <c r="CQ372" i="3"/>
  <c r="CP372" i="3"/>
  <c r="CO372" i="3"/>
  <c r="CN372" i="3"/>
  <c r="CM372" i="3"/>
  <c r="CL372" i="3"/>
  <c r="CK372" i="3"/>
  <c r="CJ372" i="3"/>
  <c r="CI372" i="3"/>
  <c r="CH372" i="3"/>
  <c r="CG372" i="3"/>
  <c r="CR371" i="3"/>
  <c r="CQ371" i="3"/>
  <c r="CP371" i="3"/>
  <c r="CO371" i="3"/>
  <c r="CN371" i="3"/>
  <c r="CM371" i="3"/>
  <c r="CL371" i="3"/>
  <c r="CK371" i="3"/>
  <c r="CJ371" i="3"/>
  <c r="CI371" i="3"/>
  <c r="CH371" i="3"/>
  <c r="CG371" i="3"/>
  <c r="CR370" i="3"/>
  <c r="CQ370" i="3"/>
  <c r="CP370" i="3"/>
  <c r="CO370" i="3"/>
  <c r="CN370" i="3"/>
  <c r="CM370" i="3"/>
  <c r="CL370" i="3"/>
  <c r="CK370" i="3"/>
  <c r="CJ370" i="3"/>
  <c r="CI370" i="3"/>
  <c r="CH370" i="3"/>
  <c r="CG370" i="3"/>
  <c r="CR369" i="3"/>
  <c r="CQ369" i="3"/>
  <c r="CP369" i="3"/>
  <c r="CO369" i="3"/>
  <c r="CN369" i="3"/>
  <c r="CM369" i="3"/>
  <c r="CL369" i="3"/>
  <c r="CK369" i="3"/>
  <c r="CJ369" i="3"/>
  <c r="CI369" i="3"/>
  <c r="CH369" i="3"/>
  <c r="CG369" i="3"/>
  <c r="CR368" i="3"/>
  <c r="CQ368" i="3"/>
  <c r="CP368" i="3"/>
  <c r="CO368" i="3"/>
  <c r="CN368" i="3"/>
  <c r="CM368" i="3"/>
  <c r="CL368" i="3"/>
  <c r="CK368" i="3"/>
  <c r="CJ368" i="3"/>
  <c r="CI368" i="3"/>
  <c r="CH368" i="3"/>
  <c r="CG368" i="3"/>
  <c r="CR367" i="3"/>
  <c r="CQ367" i="3"/>
  <c r="CP367" i="3"/>
  <c r="CO367" i="3"/>
  <c r="CN367" i="3"/>
  <c r="CM367" i="3"/>
  <c r="CL367" i="3"/>
  <c r="CK367" i="3"/>
  <c r="CJ367" i="3"/>
  <c r="CI367" i="3"/>
  <c r="CH367" i="3"/>
  <c r="CG367" i="3"/>
  <c r="CR366" i="3"/>
  <c r="CQ366" i="3"/>
  <c r="CP366" i="3"/>
  <c r="CO366" i="3"/>
  <c r="CN366" i="3"/>
  <c r="CM366" i="3"/>
  <c r="CL366" i="3"/>
  <c r="CK366" i="3"/>
  <c r="CJ366" i="3"/>
  <c r="CI366" i="3"/>
  <c r="CH366" i="3"/>
  <c r="CG366" i="3"/>
  <c r="CR365" i="3"/>
  <c r="CQ365" i="3"/>
  <c r="CP365" i="3"/>
  <c r="CO365" i="3"/>
  <c r="CN365" i="3"/>
  <c r="CM365" i="3"/>
  <c r="CL365" i="3"/>
  <c r="CK365" i="3"/>
  <c r="CJ365" i="3"/>
  <c r="CI365" i="3"/>
  <c r="CH365" i="3"/>
  <c r="CG365" i="3"/>
  <c r="CR364" i="3"/>
  <c r="CQ364" i="3"/>
  <c r="CP364" i="3"/>
  <c r="CO364" i="3"/>
  <c r="CN364" i="3"/>
  <c r="CM364" i="3"/>
  <c r="CL364" i="3"/>
  <c r="CK364" i="3"/>
  <c r="CJ364" i="3"/>
  <c r="CI364" i="3"/>
  <c r="CH364" i="3"/>
  <c r="CG364" i="3"/>
  <c r="CR363" i="3"/>
  <c r="CQ363" i="3"/>
  <c r="CP363" i="3"/>
  <c r="CO363" i="3"/>
  <c r="CN363" i="3"/>
  <c r="CM363" i="3"/>
  <c r="CL363" i="3"/>
  <c r="CK363" i="3"/>
  <c r="CJ363" i="3"/>
  <c r="CI363" i="3"/>
  <c r="CH363" i="3"/>
  <c r="CG363" i="3"/>
  <c r="CR362" i="3"/>
  <c r="CQ362" i="3"/>
  <c r="CP362" i="3"/>
  <c r="CO362" i="3"/>
  <c r="CN362" i="3"/>
  <c r="CM362" i="3"/>
  <c r="CL362" i="3"/>
  <c r="CK362" i="3"/>
  <c r="CJ362" i="3"/>
  <c r="CI362" i="3"/>
  <c r="CH362" i="3"/>
  <c r="CG362" i="3"/>
  <c r="CR361" i="3"/>
  <c r="CQ361" i="3"/>
  <c r="CP361" i="3"/>
  <c r="CO361" i="3"/>
  <c r="CN361" i="3"/>
  <c r="CM361" i="3"/>
  <c r="CL361" i="3"/>
  <c r="CK361" i="3"/>
  <c r="CJ361" i="3"/>
  <c r="CI361" i="3"/>
  <c r="CH361" i="3"/>
  <c r="CG361" i="3"/>
  <c r="CR360" i="3"/>
  <c r="CQ360" i="3"/>
  <c r="CP360" i="3"/>
  <c r="CO360" i="3"/>
  <c r="CN360" i="3"/>
  <c r="CM360" i="3"/>
  <c r="CL360" i="3"/>
  <c r="CK360" i="3"/>
  <c r="CJ360" i="3"/>
  <c r="CI360" i="3"/>
  <c r="CH360" i="3"/>
  <c r="CG360" i="3"/>
  <c r="CR359" i="3"/>
  <c r="CQ359" i="3"/>
  <c r="CP359" i="3"/>
  <c r="CO359" i="3"/>
  <c r="CN359" i="3"/>
  <c r="CM359" i="3"/>
  <c r="CL359" i="3"/>
  <c r="CK359" i="3"/>
  <c r="CJ359" i="3"/>
  <c r="CI359" i="3"/>
  <c r="CH359" i="3"/>
  <c r="CG359" i="3"/>
  <c r="CR358" i="3"/>
  <c r="CQ358" i="3"/>
  <c r="CP358" i="3"/>
  <c r="CO358" i="3"/>
  <c r="CN358" i="3"/>
  <c r="CM358" i="3"/>
  <c r="CL358" i="3"/>
  <c r="CK358" i="3"/>
  <c r="CJ358" i="3"/>
  <c r="CI358" i="3"/>
  <c r="CH358" i="3"/>
  <c r="CG358" i="3"/>
  <c r="CR357" i="3"/>
  <c r="CQ357" i="3"/>
  <c r="CP357" i="3"/>
  <c r="CO357" i="3"/>
  <c r="CN357" i="3"/>
  <c r="CM357" i="3"/>
  <c r="CL357" i="3"/>
  <c r="CK357" i="3"/>
  <c r="CJ357" i="3"/>
  <c r="CI357" i="3"/>
  <c r="CH357" i="3"/>
  <c r="CG357" i="3"/>
  <c r="CR356" i="3"/>
  <c r="CQ356" i="3"/>
  <c r="CP356" i="3"/>
  <c r="CO356" i="3"/>
  <c r="CN356" i="3"/>
  <c r="CM356" i="3"/>
  <c r="CL356" i="3"/>
  <c r="CK356" i="3"/>
  <c r="CJ356" i="3"/>
  <c r="CI356" i="3"/>
  <c r="CH356" i="3"/>
  <c r="CG356" i="3"/>
  <c r="CR355" i="3"/>
  <c r="CQ355" i="3"/>
  <c r="CP355" i="3"/>
  <c r="CO355" i="3"/>
  <c r="CN355" i="3"/>
  <c r="CM355" i="3"/>
  <c r="CL355" i="3"/>
  <c r="CK355" i="3"/>
  <c r="CJ355" i="3"/>
  <c r="CI355" i="3"/>
  <c r="CH355" i="3"/>
  <c r="CG355" i="3"/>
  <c r="CR354" i="3"/>
  <c r="CQ354" i="3"/>
  <c r="CP354" i="3"/>
  <c r="CO354" i="3"/>
  <c r="CN354" i="3"/>
  <c r="CM354" i="3"/>
  <c r="CL354" i="3"/>
  <c r="CK354" i="3"/>
  <c r="CJ354" i="3"/>
  <c r="CI354" i="3"/>
  <c r="CH354" i="3"/>
  <c r="CG354" i="3"/>
  <c r="CR353" i="3"/>
  <c r="CQ353" i="3"/>
  <c r="CP353" i="3"/>
  <c r="CO353" i="3"/>
  <c r="CN353" i="3"/>
  <c r="CM353" i="3"/>
  <c r="CL353" i="3"/>
  <c r="CK353" i="3"/>
  <c r="CJ353" i="3"/>
  <c r="CI353" i="3"/>
  <c r="CH353" i="3"/>
  <c r="CG353" i="3"/>
  <c r="CR352" i="3"/>
  <c r="CQ352" i="3"/>
  <c r="CP352" i="3"/>
  <c r="CO352" i="3"/>
  <c r="CN352" i="3"/>
  <c r="CM352" i="3"/>
  <c r="CL352" i="3"/>
  <c r="CK352" i="3"/>
  <c r="CJ352" i="3"/>
  <c r="CI352" i="3"/>
  <c r="CH352" i="3"/>
  <c r="CG352" i="3"/>
  <c r="CR351" i="3"/>
  <c r="CQ351" i="3"/>
  <c r="CP351" i="3"/>
  <c r="CO351" i="3"/>
  <c r="CN351" i="3"/>
  <c r="CM351" i="3"/>
  <c r="CL351" i="3"/>
  <c r="CK351" i="3"/>
  <c r="CJ351" i="3"/>
  <c r="CI351" i="3"/>
  <c r="CH351" i="3"/>
  <c r="CG351" i="3"/>
  <c r="CR350" i="3"/>
  <c r="CQ350" i="3"/>
  <c r="CP350" i="3"/>
  <c r="CO350" i="3"/>
  <c r="CN350" i="3"/>
  <c r="CM350" i="3"/>
  <c r="CL350" i="3"/>
  <c r="CK350" i="3"/>
  <c r="CJ350" i="3"/>
  <c r="CI350" i="3"/>
  <c r="CH350" i="3"/>
  <c r="CG350" i="3"/>
  <c r="CR349" i="3"/>
  <c r="CQ349" i="3"/>
  <c r="CP349" i="3"/>
  <c r="CO349" i="3"/>
  <c r="CN349" i="3"/>
  <c r="CM349" i="3"/>
  <c r="CL349" i="3"/>
  <c r="CK349" i="3"/>
  <c r="CJ349" i="3"/>
  <c r="CI349" i="3"/>
  <c r="CH349" i="3"/>
  <c r="CG349" i="3"/>
  <c r="CR348" i="3"/>
  <c r="CQ348" i="3"/>
  <c r="CP348" i="3"/>
  <c r="CO348" i="3"/>
  <c r="CN348" i="3"/>
  <c r="CM348" i="3"/>
  <c r="CL348" i="3"/>
  <c r="CK348" i="3"/>
  <c r="CJ348" i="3"/>
  <c r="CI348" i="3"/>
  <c r="CH348" i="3"/>
  <c r="CG348" i="3"/>
  <c r="CR347" i="3"/>
  <c r="CQ347" i="3"/>
  <c r="CP347" i="3"/>
  <c r="CO347" i="3"/>
  <c r="CN347" i="3"/>
  <c r="CM347" i="3"/>
  <c r="CL347" i="3"/>
  <c r="CK347" i="3"/>
  <c r="CJ347" i="3"/>
  <c r="CI347" i="3"/>
  <c r="CH347" i="3"/>
  <c r="CG347" i="3"/>
  <c r="CR346" i="3"/>
  <c r="CQ346" i="3"/>
  <c r="CP346" i="3"/>
  <c r="CO346" i="3"/>
  <c r="CN346" i="3"/>
  <c r="CM346" i="3"/>
  <c r="CL346" i="3"/>
  <c r="CK346" i="3"/>
  <c r="CJ346" i="3"/>
  <c r="CI346" i="3"/>
  <c r="CH346" i="3"/>
  <c r="CG346" i="3"/>
  <c r="CR345" i="3"/>
  <c r="CQ345" i="3"/>
  <c r="CP345" i="3"/>
  <c r="CO345" i="3"/>
  <c r="CN345" i="3"/>
  <c r="CM345" i="3"/>
  <c r="CL345" i="3"/>
  <c r="CK345" i="3"/>
  <c r="CJ345" i="3"/>
  <c r="CI345" i="3"/>
  <c r="CH345" i="3"/>
  <c r="CG345" i="3"/>
  <c r="CR344" i="3"/>
  <c r="CQ344" i="3"/>
  <c r="CP344" i="3"/>
  <c r="CO344" i="3"/>
  <c r="CN344" i="3"/>
  <c r="CM344" i="3"/>
  <c r="CL344" i="3"/>
  <c r="CK344" i="3"/>
  <c r="CJ344" i="3"/>
  <c r="CI344" i="3"/>
  <c r="CH344" i="3"/>
  <c r="CG344" i="3"/>
  <c r="CR343" i="3"/>
  <c r="CQ343" i="3"/>
  <c r="CP343" i="3"/>
  <c r="CO343" i="3"/>
  <c r="CN343" i="3"/>
  <c r="CM343" i="3"/>
  <c r="CL343" i="3"/>
  <c r="CK343" i="3"/>
  <c r="CJ343" i="3"/>
  <c r="CI343" i="3"/>
  <c r="CH343" i="3"/>
  <c r="CG343" i="3"/>
  <c r="CR342" i="3"/>
  <c r="CQ342" i="3"/>
  <c r="CP342" i="3"/>
  <c r="CO342" i="3"/>
  <c r="CN342" i="3"/>
  <c r="CM342" i="3"/>
  <c r="CL342" i="3"/>
  <c r="CK342" i="3"/>
  <c r="CJ342" i="3"/>
  <c r="CI342" i="3"/>
  <c r="CH342" i="3"/>
  <c r="CG342" i="3"/>
  <c r="CR341" i="3"/>
  <c r="CQ341" i="3"/>
  <c r="CP341" i="3"/>
  <c r="CO341" i="3"/>
  <c r="CN341" i="3"/>
  <c r="CM341" i="3"/>
  <c r="CL341" i="3"/>
  <c r="CK341" i="3"/>
  <c r="CJ341" i="3"/>
  <c r="CI341" i="3"/>
  <c r="CH341" i="3"/>
  <c r="CG341" i="3"/>
  <c r="CR340" i="3"/>
  <c r="CQ340" i="3"/>
  <c r="CP340" i="3"/>
  <c r="CO340" i="3"/>
  <c r="CN340" i="3"/>
  <c r="CM340" i="3"/>
  <c r="CL340" i="3"/>
  <c r="CK340" i="3"/>
  <c r="CJ340" i="3"/>
  <c r="CI340" i="3"/>
  <c r="CH340" i="3"/>
  <c r="CG340" i="3"/>
  <c r="CR339" i="3"/>
  <c r="CQ339" i="3"/>
  <c r="CP339" i="3"/>
  <c r="CO339" i="3"/>
  <c r="CN339" i="3"/>
  <c r="CM339" i="3"/>
  <c r="CL339" i="3"/>
  <c r="CK339" i="3"/>
  <c r="CJ339" i="3"/>
  <c r="CI339" i="3"/>
  <c r="CH339" i="3"/>
  <c r="CG339" i="3"/>
  <c r="CR338" i="3"/>
  <c r="CQ338" i="3"/>
  <c r="CP338" i="3"/>
  <c r="CO338" i="3"/>
  <c r="CN338" i="3"/>
  <c r="CM338" i="3"/>
  <c r="CL338" i="3"/>
  <c r="CK338" i="3"/>
  <c r="CJ338" i="3"/>
  <c r="CI338" i="3"/>
  <c r="CH338" i="3"/>
  <c r="CG338" i="3"/>
  <c r="CR337" i="3"/>
  <c r="CQ337" i="3"/>
  <c r="CP337" i="3"/>
  <c r="CO337" i="3"/>
  <c r="CN337" i="3"/>
  <c r="CM337" i="3"/>
  <c r="CL337" i="3"/>
  <c r="CK337" i="3"/>
  <c r="CJ337" i="3"/>
  <c r="CI337" i="3"/>
  <c r="CH337" i="3"/>
  <c r="CG337" i="3"/>
  <c r="CR336" i="3"/>
  <c r="CQ336" i="3"/>
  <c r="CP336" i="3"/>
  <c r="CO336" i="3"/>
  <c r="CN336" i="3"/>
  <c r="CM336" i="3"/>
  <c r="CL336" i="3"/>
  <c r="CK336" i="3"/>
  <c r="CJ336" i="3"/>
  <c r="CI336" i="3"/>
  <c r="CH336" i="3"/>
  <c r="CG336" i="3"/>
  <c r="CR335" i="3"/>
  <c r="CQ335" i="3"/>
  <c r="CP335" i="3"/>
  <c r="CO335" i="3"/>
  <c r="CN335" i="3"/>
  <c r="CM335" i="3"/>
  <c r="CL335" i="3"/>
  <c r="CK335" i="3"/>
  <c r="CJ335" i="3"/>
  <c r="CI335" i="3"/>
  <c r="CH335" i="3"/>
  <c r="CG335" i="3"/>
  <c r="CR334" i="3"/>
  <c r="CQ334" i="3"/>
  <c r="CP334" i="3"/>
  <c r="CO334" i="3"/>
  <c r="CN334" i="3"/>
  <c r="CM334" i="3"/>
  <c r="CL334" i="3"/>
  <c r="CK334" i="3"/>
  <c r="CJ334" i="3"/>
  <c r="CI334" i="3"/>
  <c r="CH334" i="3"/>
  <c r="CG334" i="3"/>
  <c r="CR333" i="3"/>
  <c r="CQ333" i="3"/>
  <c r="CP333" i="3"/>
  <c r="CO333" i="3"/>
  <c r="CN333" i="3"/>
  <c r="CM333" i="3"/>
  <c r="CL333" i="3"/>
  <c r="CK333" i="3"/>
  <c r="CJ333" i="3"/>
  <c r="CI333" i="3"/>
  <c r="CH333" i="3"/>
  <c r="CG333" i="3"/>
  <c r="CR332" i="3"/>
  <c r="CQ332" i="3"/>
  <c r="CP332" i="3"/>
  <c r="CO332" i="3"/>
  <c r="CN332" i="3"/>
  <c r="CM332" i="3"/>
  <c r="CL332" i="3"/>
  <c r="CK332" i="3"/>
  <c r="CJ332" i="3"/>
  <c r="CI332" i="3"/>
  <c r="CH332" i="3"/>
  <c r="CG332" i="3"/>
  <c r="CR331" i="3"/>
  <c r="CQ331" i="3"/>
  <c r="CP331" i="3"/>
  <c r="CO331" i="3"/>
  <c r="CN331" i="3"/>
  <c r="CM331" i="3"/>
  <c r="CL331" i="3"/>
  <c r="CK331" i="3"/>
  <c r="CJ331" i="3"/>
  <c r="CI331" i="3"/>
  <c r="CH331" i="3"/>
  <c r="CG331" i="3"/>
  <c r="CR330" i="3"/>
  <c r="CQ330" i="3"/>
  <c r="CP330" i="3"/>
  <c r="CO330" i="3"/>
  <c r="CN330" i="3"/>
  <c r="CM330" i="3"/>
  <c r="CL330" i="3"/>
  <c r="CK330" i="3"/>
  <c r="CJ330" i="3"/>
  <c r="CI330" i="3"/>
  <c r="CH330" i="3"/>
  <c r="CG330" i="3"/>
  <c r="CR329" i="3"/>
  <c r="CQ329" i="3"/>
  <c r="CP329" i="3"/>
  <c r="CO329" i="3"/>
  <c r="CN329" i="3"/>
  <c r="CM329" i="3"/>
  <c r="CL329" i="3"/>
  <c r="CK329" i="3"/>
  <c r="CJ329" i="3"/>
  <c r="CI329" i="3"/>
  <c r="CH329" i="3"/>
  <c r="CG329" i="3"/>
  <c r="CR328" i="3"/>
  <c r="CQ328" i="3"/>
  <c r="CP328" i="3"/>
  <c r="CO328" i="3"/>
  <c r="CN328" i="3"/>
  <c r="CM328" i="3"/>
  <c r="CL328" i="3"/>
  <c r="CK328" i="3"/>
  <c r="CJ328" i="3"/>
  <c r="CI328" i="3"/>
  <c r="CH328" i="3"/>
  <c r="CG328" i="3"/>
  <c r="CR327" i="3"/>
  <c r="CQ327" i="3"/>
  <c r="CP327" i="3"/>
  <c r="CO327" i="3"/>
  <c r="CN327" i="3"/>
  <c r="CM327" i="3"/>
  <c r="CL327" i="3"/>
  <c r="CK327" i="3"/>
  <c r="CJ327" i="3"/>
  <c r="CI327" i="3"/>
  <c r="CH327" i="3"/>
  <c r="CG327" i="3"/>
  <c r="CR326" i="3"/>
  <c r="CQ326" i="3"/>
  <c r="CP326" i="3"/>
  <c r="CO326" i="3"/>
  <c r="CN326" i="3"/>
  <c r="CM326" i="3"/>
  <c r="CL326" i="3"/>
  <c r="CK326" i="3"/>
  <c r="CJ326" i="3"/>
  <c r="CI326" i="3"/>
  <c r="CH326" i="3"/>
  <c r="CG326" i="3"/>
  <c r="CR325" i="3"/>
  <c r="CQ325" i="3"/>
  <c r="CP325" i="3"/>
  <c r="CO325" i="3"/>
  <c r="CN325" i="3"/>
  <c r="CM325" i="3"/>
  <c r="CL325" i="3"/>
  <c r="CK325" i="3"/>
  <c r="CJ325" i="3"/>
  <c r="CI325" i="3"/>
  <c r="CH325" i="3"/>
  <c r="CG325" i="3"/>
  <c r="CR324" i="3"/>
  <c r="CQ324" i="3"/>
  <c r="CP324" i="3"/>
  <c r="CO324" i="3"/>
  <c r="CN324" i="3"/>
  <c r="CM324" i="3"/>
  <c r="CL324" i="3"/>
  <c r="CK324" i="3"/>
  <c r="CJ324" i="3"/>
  <c r="CI324" i="3"/>
  <c r="CH324" i="3"/>
  <c r="CG324" i="3"/>
  <c r="CR323" i="3"/>
  <c r="CQ323" i="3"/>
  <c r="CP323" i="3"/>
  <c r="CO323" i="3"/>
  <c r="CN323" i="3"/>
  <c r="CM323" i="3"/>
  <c r="CL323" i="3"/>
  <c r="CK323" i="3"/>
  <c r="CJ323" i="3"/>
  <c r="CI323" i="3"/>
  <c r="CH323" i="3"/>
  <c r="CG323" i="3"/>
  <c r="CR322" i="3"/>
  <c r="CQ322" i="3"/>
  <c r="CP322" i="3"/>
  <c r="CO322" i="3"/>
  <c r="CN322" i="3"/>
  <c r="CM322" i="3"/>
  <c r="CL322" i="3"/>
  <c r="CK322" i="3"/>
  <c r="CJ322" i="3"/>
  <c r="CI322" i="3"/>
  <c r="CH322" i="3"/>
  <c r="CG322" i="3"/>
  <c r="CR321" i="3"/>
  <c r="CQ321" i="3"/>
  <c r="CP321" i="3"/>
  <c r="CO321" i="3"/>
  <c r="CN321" i="3"/>
  <c r="CM321" i="3"/>
  <c r="CL321" i="3"/>
  <c r="CK321" i="3"/>
  <c r="CJ321" i="3"/>
  <c r="CI321" i="3"/>
  <c r="CH321" i="3"/>
  <c r="CG321" i="3"/>
  <c r="CR320" i="3"/>
  <c r="CQ320" i="3"/>
  <c r="CP320" i="3"/>
  <c r="CO320" i="3"/>
  <c r="CN320" i="3"/>
  <c r="CM320" i="3"/>
  <c r="CL320" i="3"/>
  <c r="CK320" i="3"/>
  <c r="CJ320" i="3"/>
  <c r="CI320" i="3"/>
  <c r="CH320" i="3"/>
  <c r="CG320" i="3"/>
  <c r="CR319" i="3"/>
  <c r="CQ319" i="3"/>
  <c r="CP319" i="3"/>
  <c r="CO319" i="3"/>
  <c r="CN319" i="3"/>
  <c r="CM319" i="3"/>
  <c r="CL319" i="3"/>
  <c r="CK319" i="3"/>
  <c r="CJ319" i="3"/>
  <c r="CI319" i="3"/>
  <c r="CH319" i="3"/>
  <c r="CG319" i="3"/>
  <c r="CR318" i="3"/>
  <c r="CQ318" i="3"/>
  <c r="CP318" i="3"/>
  <c r="CO318" i="3"/>
  <c r="CN318" i="3"/>
  <c r="CM318" i="3"/>
  <c r="CL318" i="3"/>
  <c r="CK318" i="3"/>
  <c r="CJ318" i="3"/>
  <c r="CI318" i="3"/>
  <c r="CH318" i="3"/>
  <c r="CG318" i="3"/>
  <c r="CR317" i="3"/>
  <c r="CQ317" i="3"/>
  <c r="CP317" i="3"/>
  <c r="CO317" i="3"/>
  <c r="CN317" i="3"/>
  <c r="CM317" i="3"/>
  <c r="CL317" i="3"/>
  <c r="CK317" i="3"/>
  <c r="CJ317" i="3"/>
  <c r="CI317" i="3"/>
  <c r="CH317" i="3"/>
  <c r="CG317" i="3"/>
  <c r="CR316" i="3"/>
  <c r="CQ316" i="3"/>
  <c r="CP316" i="3"/>
  <c r="CO316" i="3"/>
  <c r="CN316" i="3"/>
  <c r="CM316" i="3"/>
  <c r="CL316" i="3"/>
  <c r="CK316" i="3"/>
  <c r="CJ316" i="3"/>
  <c r="CI316" i="3"/>
  <c r="CH316" i="3"/>
  <c r="CG316" i="3"/>
  <c r="CR315" i="3"/>
  <c r="CQ315" i="3"/>
  <c r="CP315" i="3"/>
  <c r="CO315" i="3"/>
  <c r="CN315" i="3"/>
  <c r="CM315" i="3"/>
  <c r="CL315" i="3"/>
  <c r="CK315" i="3"/>
  <c r="CJ315" i="3"/>
  <c r="CI315" i="3"/>
  <c r="CH315" i="3"/>
  <c r="CG315" i="3"/>
  <c r="CR314" i="3"/>
  <c r="CQ314" i="3"/>
  <c r="CP314" i="3"/>
  <c r="CO314" i="3"/>
  <c r="CN314" i="3"/>
  <c r="CM314" i="3"/>
  <c r="CL314" i="3"/>
  <c r="CK314" i="3"/>
  <c r="CJ314" i="3"/>
  <c r="CI314" i="3"/>
  <c r="CH314" i="3"/>
  <c r="CG314" i="3"/>
  <c r="CR313" i="3"/>
  <c r="CQ313" i="3"/>
  <c r="CP313" i="3"/>
  <c r="CO313" i="3"/>
  <c r="CN313" i="3"/>
  <c r="CM313" i="3"/>
  <c r="CL313" i="3"/>
  <c r="CK313" i="3"/>
  <c r="CJ313" i="3"/>
  <c r="CI313" i="3"/>
  <c r="CH313" i="3"/>
  <c r="CG313" i="3"/>
  <c r="CR312" i="3"/>
  <c r="CQ312" i="3"/>
  <c r="CP312" i="3"/>
  <c r="CO312" i="3"/>
  <c r="CN312" i="3"/>
  <c r="CM312" i="3"/>
  <c r="CL312" i="3"/>
  <c r="CK312" i="3"/>
  <c r="CJ312" i="3"/>
  <c r="CI312" i="3"/>
  <c r="CH312" i="3"/>
  <c r="CG312" i="3"/>
  <c r="CR311" i="3"/>
  <c r="CQ311" i="3"/>
  <c r="CP311" i="3"/>
  <c r="CO311" i="3"/>
  <c r="CN311" i="3"/>
  <c r="CM311" i="3"/>
  <c r="CL311" i="3"/>
  <c r="CK311" i="3"/>
  <c r="CJ311" i="3"/>
  <c r="CI311" i="3"/>
  <c r="CH311" i="3"/>
  <c r="CG311" i="3"/>
  <c r="CR310" i="3"/>
  <c r="CQ310" i="3"/>
  <c r="CP310" i="3"/>
  <c r="CO310" i="3"/>
  <c r="CN310" i="3"/>
  <c r="CM310" i="3"/>
  <c r="CL310" i="3"/>
  <c r="CK310" i="3"/>
  <c r="CJ310" i="3"/>
  <c r="CI310" i="3"/>
  <c r="CH310" i="3"/>
  <c r="CG310" i="3"/>
  <c r="CR309" i="3"/>
  <c r="CQ309" i="3"/>
  <c r="CP309" i="3"/>
  <c r="CO309" i="3"/>
  <c r="CN309" i="3"/>
  <c r="CM309" i="3"/>
  <c r="CL309" i="3"/>
  <c r="CK309" i="3"/>
  <c r="CJ309" i="3"/>
  <c r="CI309" i="3"/>
  <c r="CH309" i="3"/>
  <c r="CG309" i="3"/>
  <c r="CR308" i="3"/>
  <c r="CQ308" i="3"/>
  <c r="CP308" i="3"/>
  <c r="CO308" i="3"/>
  <c r="CN308" i="3"/>
  <c r="CM308" i="3"/>
  <c r="CL308" i="3"/>
  <c r="CK308" i="3"/>
  <c r="CJ308" i="3"/>
  <c r="CI308" i="3"/>
  <c r="CH308" i="3"/>
  <c r="CG308" i="3"/>
  <c r="CR307" i="3"/>
  <c r="CQ307" i="3"/>
  <c r="CP307" i="3"/>
  <c r="CO307" i="3"/>
  <c r="CN307" i="3"/>
  <c r="CM307" i="3"/>
  <c r="CL307" i="3"/>
  <c r="CK307" i="3"/>
  <c r="CJ307" i="3"/>
  <c r="CI307" i="3"/>
  <c r="CH307" i="3"/>
  <c r="CG307" i="3"/>
  <c r="CR306" i="3"/>
  <c r="CQ306" i="3"/>
  <c r="CP306" i="3"/>
  <c r="CO306" i="3"/>
  <c r="CN306" i="3"/>
  <c r="CM306" i="3"/>
  <c r="CL306" i="3"/>
  <c r="CK306" i="3"/>
  <c r="CJ306" i="3"/>
  <c r="CI306" i="3"/>
  <c r="CH306" i="3"/>
  <c r="CG306" i="3"/>
  <c r="CR305" i="3"/>
  <c r="CQ305" i="3"/>
  <c r="CP305" i="3"/>
  <c r="CO305" i="3"/>
  <c r="CN305" i="3"/>
  <c r="CM305" i="3"/>
  <c r="CL305" i="3"/>
  <c r="CK305" i="3"/>
  <c r="CJ305" i="3"/>
  <c r="CI305" i="3"/>
  <c r="CH305" i="3"/>
  <c r="CG305" i="3"/>
  <c r="CR304" i="3"/>
  <c r="CQ304" i="3"/>
  <c r="CP304" i="3"/>
  <c r="CO304" i="3"/>
  <c r="CN304" i="3"/>
  <c r="CM304" i="3"/>
  <c r="CL304" i="3"/>
  <c r="CK304" i="3"/>
  <c r="CJ304" i="3"/>
  <c r="CI304" i="3"/>
  <c r="CH304" i="3"/>
  <c r="CG304" i="3"/>
  <c r="CR303" i="3"/>
  <c r="CQ303" i="3"/>
  <c r="CP303" i="3"/>
  <c r="CO303" i="3"/>
  <c r="CN303" i="3"/>
  <c r="CM303" i="3"/>
  <c r="CL303" i="3"/>
  <c r="CK303" i="3"/>
  <c r="CJ303" i="3"/>
  <c r="CI303" i="3"/>
  <c r="CH303" i="3"/>
  <c r="CG303" i="3"/>
  <c r="CR302" i="3"/>
  <c r="CQ302" i="3"/>
  <c r="CP302" i="3"/>
  <c r="CO302" i="3"/>
  <c r="CN302" i="3"/>
  <c r="CM302" i="3"/>
  <c r="CL302" i="3"/>
  <c r="CK302" i="3"/>
  <c r="CJ302" i="3"/>
  <c r="CI302" i="3"/>
  <c r="CH302" i="3"/>
  <c r="CG302" i="3"/>
  <c r="CR301" i="3"/>
  <c r="CQ301" i="3"/>
  <c r="CP301" i="3"/>
  <c r="CO301" i="3"/>
  <c r="CN301" i="3"/>
  <c r="CM301" i="3"/>
  <c r="CL301" i="3"/>
  <c r="CK301" i="3"/>
  <c r="CJ301" i="3"/>
  <c r="CI301" i="3"/>
  <c r="CH301" i="3"/>
  <c r="CG301" i="3"/>
  <c r="CR300" i="3"/>
  <c r="CQ300" i="3"/>
  <c r="CP300" i="3"/>
  <c r="CO300" i="3"/>
  <c r="CN300" i="3"/>
  <c r="CM300" i="3"/>
  <c r="CL300" i="3"/>
  <c r="CK300" i="3"/>
  <c r="CJ300" i="3"/>
  <c r="CI300" i="3"/>
  <c r="CH300" i="3"/>
  <c r="CG300" i="3"/>
  <c r="CR299" i="3"/>
  <c r="CQ299" i="3"/>
  <c r="CP299" i="3"/>
  <c r="CO299" i="3"/>
  <c r="CN299" i="3"/>
  <c r="CM299" i="3"/>
  <c r="CL299" i="3"/>
  <c r="CK299" i="3"/>
  <c r="CJ299" i="3"/>
  <c r="CI299" i="3"/>
  <c r="CH299" i="3"/>
  <c r="CG299" i="3"/>
  <c r="CR298" i="3"/>
  <c r="CQ298" i="3"/>
  <c r="CP298" i="3"/>
  <c r="CO298" i="3"/>
  <c r="CN298" i="3"/>
  <c r="CM298" i="3"/>
  <c r="CL298" i="3"/>
  <c r="CK298" i="3"/>
  <c r="CJ298" i="3"/>
  <c r="CI298" i="3"/>
  <c r="CH298" i="3"/>
  <c r="CG298" i="3"/>
  <c r="CR297" i="3"/>
  <c r="CQ297" i="3"/>
  <c r="CP297" i="3"/>
  <c r="CO297" i="3"/>
  <c r="CN297" i="3"/>
  <c r="CM297" i="3"/>
  <c r="CL297" i="3"/>
  <c r="CK297" i="3"/>
  <c r="CJ297" i="3"/>
  <c r="CI297" i="3"/>
  <c r="CH297" i="3"/>
  <c r="CG297" i="3"/>
  <c r="CR296" i="3"/>
  <c r="CQ296" i="3"/>
  <c r="CP296" i="3"/>
  <c r="CO296" i="3"/>
  <c r="CN296" i="3"/>
  <c r="CM296" i="3"/>
  <c r="CL296" i="3"/>
  <c r="CK296" i="3"/>
  <c r="CJ296" i="3"/>
  <c r="CI296" i="3"/>
  <c r="CH296" i="3"/>
  <c r="CG296" i="3"/>
  <c r="CR295" i="3"/>
  <c r="CQ295" i="3"/>
  <c r="CP295" i="3"/>
  <c r="CO295" i="3"/>
  <c r="CN295" i="3"/>
  <c r="CM295" i="3"/>
  <c r="CL295" i="3"/>
  <c r="CK295" i="3"/>
  <c r="CJ295" i="3"/>
  <c r="CI295" i="3"/>
  <c r="CH295" i="3"/>
  <c r="CG295" i="3"/>
  <c r="CR294" i="3"/>
  <c r="CQ294" i="3"/>
  <c r="CP294" i="3"/>
  <c r="CO294" i="3"/>
  <c r="CN294" i="3"/>
  <c r="CM294" i="3"/>
  <c r="CL294" i="3"/>
  <c r="CK294" i="3"/>
  <c r="CJ294" i="3"/>
  <c r="CI294" i="3"/>
  <c r="CH294" i="3"/>
  <c r="CG294" i="3"/>
  <c r="CR293" i="3"/>
  <c r="CQ293" i="3"/>
  <c r="CP293" i="3"/>
  <c r="CO293" i="3"/>
  <c r="CN293" i="3"/>
  <c r="CM293" i="3"/>
  <c r="CL293" i="3"/>
  <c r="CK293" i="3"/>
  <c r="CJ293" i="3"/>
  <c r="CI293" i="3"/>
  <c r="CH293" i="3"/>
  <c r="CG293" i="3"/>
  <c r="CR292" i="3"/>
  <c r="CQ292" i="3"/>
  <c r="CP292" i="3"/>
  <c r="CO292" i="3"/>
  <c r="CN292" i="3"/>
  <c r="CM292" i="3"/>
  <c r="CL292" i="3"/>
  <c r="CK292" i="3"/>
  <c r="CJ292" i="3"/>
  <c r="CI292" i="3"/>
  <c r="CH292" i="3"/>
  <c r="CG292" i="3"/>
  <c r="CR291" i="3"/>
  <c r="CQ291" i="3"/>
  <c r="CP291" i="3"/>
  <c r="CO291" i="3"/>
  <c r="CN291" i="3"/>
  <c r="CM291" i="3"/>
  <c r="CL291" i="3"/>
  <c r="CK291" i="3"/>
  <c r="CJ291" i="3"/>
  <c r="CI291" i="3"/>
  <c r="CH291" i="3"/>
  <c r="CG291" i="3"/>
  <c r="CR290" i="3"/>
  <c r="CQ290" i="3"/>
  <c r="CP290" i="3"/>
  <c r="CO290" i="3"/>
  <c r="CN290" i="3"/>
  <c r="CM290" i="3"/>
  <c r="CL290" i="3"/>
  <c r="CK290" i="3"/>
  <c r="CJ290" i="3"/>
  <c r="CI290" i="3"/>
  <c r="CH290" i="3"/>
  <c r="CG290" i="3"/>
  <c r="CR289" i="3"/>
  <c r="CQ289" i="3"/>
  <c r="CP289" i="3"/>
  <c r="CO289" i="3"/>
  <c r="CN289" i="3"/>
  <c r="CM289" i="3"/>
  <c r="CL289" i="3"/>
  <c r="CK289" i="3"/>
  <c r="CJ289" i="3"/>
  <c r="CI289" i="3"/>
  <c r="CH289" i="3"/>
  <c r="CG289" i="3"/>
  <c r="CR288" i="3"/>
  <c r="CQ288" i="3"/>
  <c r="CP288" i="3"/>
  <c r="CO288" i="3"/>
  <c r="CN288" i="3"/>
  <c r="CM288" i="3"/>
  <c r="CL288" i="3"/>
  <c r="CK288" i="3"/>
  <c r="CJ288" i="3"/>
  <c r="CI288" i="3"/>
  <c r="CH288" i="3"/>
  <c r="CG288" i="3"/>
  <c r="CR287" i="3"/>
  <c r="CQ287" i="3"/>
  <c r="CP287" i="3"/>
  <c r="CO287" i="3"/>
  <c r="CN287" i="3"/>
  <c r="CM287" i="3"/>
  <c r="CL287" i="3"/>
  <c r="CK287" i="3"/>
  <c r="CJ287" i="3"/>
  <c r="CI287" i="3"/>
  <c r="CH287" i="3"/>
  <c r="CG287" i="3"/>
  <c r="CR286" i="3"/>
  <c r="CQ286" i="3"/>
  <c r="CP286" i="3"/>
  <c r="CO286" i="3"/>
  <c r="CN286" i="3"/>
  <c r="CM286" i="3"/>
  <c r="CL286" i="3"/>
  <c r="CK286" i="3"/>
  <c r="CJ286" i="3"/>
  <c r="CI286" i="3"/>
  <c r="CH286" i="3"/>
  <c r="CG286" i="3"/>
  <c r="CR285" i="3"/>
  <c r="CQ285" i="3"/>
  <c r="CP285" i="3"/>
  <c r="CO285" i="3"/>
  <c r="CN285" i="3"/>
  <c r="CM285" i="3"/>
  <c r="CL285" i="3"/>
  <c r="CK285" i="3"/>
  <c r="CJ285" i="3"/>
  <c r="CI285" i="3"/>
  <c r="CH285" i="3"/>
  <c r="CG285" i="3"/>
  <c r="CR284" i="3"/>
  <c r="CQ284" i="3"/>
  <c r="CP284" i="3"/>
  <c r="CO284" i="3"/>
  <c r="CN284" i="3"/>
  <c r="CM284" i="3"/>
  <c r="CL284" i="3"/>
  <c r="CK284" i="3"/>
  <c r="CJ284" i="3"/>
  <c r="CI284" i="3"/>
  <c r="CH284" i="3"/>
  <c r="CG284" i="3"/>
  <c r="CR283" i="3"/>
  <c r="CQ283" i="3"/>
  <c r="CP283" i="3"/>
  <c r="CO283" i="3"/>
  <c r="CN283" i="3"/>
  <c r="CM283" i="3"/>
  <c r="CL283" i="3"/>
  <c r="CK283" i="3"/>
  <c r="CJ283" i="3"/>
  <c r="CI283" i="3"/>
  <c r="CH283" i="3"/>
  <c r="CG283" i="3"/>
  <c r="CR282" i="3"/>
  <c r="CQ282" i="3"/>
  <c r="CP282" i="3"/>
  <c r="CO282" i="3"/>
  <c r="CN282" i="3"/>
  <c r="CM282" i="3"/>
  <c r="CL282" i="3"/>
  <c r="CK282" i="3"/>
  <c r="CJ282" i="3"/>
  <c r="CI282" i="3"/>
  <c r="CH282" i="3"/>
  <c r="CG282" i="3"/>
  <c r="CR281" i="3"/>
  <c r="CQ281" i="3"/>
  <c r="CP281" i="3"/>
  <c r="CO281" i="3"/>
  <c r="CN281" i="3"/>
  <c r="CM281" i="3"/>
  <c r="CL281" i="3"/>
  <c r="CK281" i="3"/>
  <c r="CJ281" i="3"/>
  <c r="CI281" i="3"/>
  <c r="CH281" i="3"/>
  <c r="CG281" i="3"/>
  <c r="CR280" i="3"/>
  <c r="CQ280" i="3"/>
  <c r="CP280" i="3"/>
  <c r="CO280" i="3"/>
  <c r="CN280" i="3"/>
  <c r="CM280" i="3"/>
  <c r="CL280" i="3"/>
  <c r="CK280" i="3"/>
  <c r="CJ280" i="3"/>
  <c r="CI280" i="3"/>
  <c r="CH280" i="3"/>
  <c r="CG280" i="3"/>
  <c r="CR279" i="3"/>
  <c r="CQ279" i="3"/>
  <c r="CP279" i="3"/>
  <c r="CO279" i="3"/>
  <c r="CN279" i="3"/>
  <c r="CM279" i="3"/>
  <c r="CL279" i="3"/>
  <c r="CK279" i="3"/>
  <c r="CJ279" i="3"/>
  <c r="CI279" i="3"/>
  <c r="CH279" i="3"/>
  <c r="CG279" i="3"/>
  <c r="CR278" i="3"/>
  <c r="CQ278" i="3"/>
  <c r="CP278" i="3"/>
  <c r="CO278" i="3"/>
  <c r="CN278" i="3"/>
  <c r="CM278" i="3"/>
  <c r="CL278" i="3"/>
  <c r="CK278" i="3"/>
  <c r="CJ278" i="3"/>
  <c r="CI278" i="3"/>
  <c r="CH278" i="3"/>
  <c r="CG278" i="3"/>
  <c r="CR277" i="3"/>
  <c r="CQ277" i="3"/>
  <c r="CP277" i="3"/>
  <c r="CO277" i="3"/>
  <c r="CN277" i="3"/>
  <c r="CM277" i="3"/>
  <c r="CL277" i="3"/>
  <c r="CK277" i="3"/>
  <c r="CJ277" i="3"/>
  <c r="CI277" i="3"/>
  <c r="CH277" i="3"/>
  <c r="CG277" i="3"/>
  <c r="CR276" i="3"/>
  <c r="CQ276" i="3"/>
  <c r="CP276" i="3"/>
  <c r="CO276" i="3"/>
  <c r="CN276" i="3"/>
  <c r="CM276" i="3"/>
  <c r="CL276" i="3"/>
  <c r="CK276" i="3"/>
  <c r="CJ276" i="3"/>
  <c r="CI276" i="3"/>
  <c r="CH276" i="3"/>
  <c r="CG276" i="3"/>
  <c r="CR275" i="3"/>
  <c r="CQ275" i="3"/>
  <c r="CP275" i="3"/>
  <c r="CO275" i="3"/>
  <c r="CN275" i="3"/>
  <c r="CM275" i="3"/>
  <c r="CL275" i="3"/>
  <c r="CK275" i="3"/>
  <c r="CJ275" i="3"/>
  <c r="CI275" i="3"/>
  <c r="CH275" i="3"/>
  <c r="CG275" i="3"/>
  <c r="CR274" i="3"/>
  <c r="CQ274" i="3"/>
  <c r="CP274" i="3"/>
  <c r="CO274" i="3"/>
  <c r="CN274" i="3"/>
  <c r="CM274" i="3"/>
  <c r="CL274" i="3"/>
  <c r="CK274" i="3"/>
  <c r="CJ274" i="3"/>
  <c r="CI274" i="3"/>
  <c r="CH274" i="3"/>
  <c r="CG274" i="3"/>
  <c r="CR273" i="3"/>
  <c r="CQ273" i="3"/>
  <c r="CP273" i="3"/>
  <c r="CO273" i="3"/>
  <c r="CN273" i="3"/>
  <c r="CM273" i="3"/>
  <c r="CL273" i="3"/>
  <c r="CK273" i="3"/>
  <c r="CJ273" i="3"/>
  <c r="CI273" i="3"/>
  <c r="CH273" i="3"/>
  <c r="CG273" i="3"/>
  <c r="CR272" i="3"/>
  <c r="CQ272" i="3"/>
  <c r="CP272" i="3"/>
  <c r="CO272" i="3"/>
  <c r="CN272" i="3"/>
  <c r="CM272" i="3"/>
  <c r="CL272" i="3"/>
  <c r="CK272" i="3"/>
  <c r="CJ272" i="3"/>
  <c r="CI272" i="3"/>
  <c r="CH272" i="3"/>
  <c r="CG272" i="3"/>
  <c r="CR271" i="3"/>
  <c r="CQ271" i="3"/>
  <c r="CP271" i="3"/>
  <c r="CO271" i="3"/>
  <c r="CN271" i="3"/>
  <c r="CM271" i="3"/>
  <c r="CL271" i="3"/>
  <c r="CK271" i="3"/>
  <c r="CJ271" i="3"/>
  <c r="CI271" i="3"/>
  <c r="CH271" i="3"/>
  <c r="CG271" i="3"/>
  <c r="CR270" i="3"/>
  <c r="CQ270" i="3"/>
  <c r="CP270" i="3"/>
  <c r="CO270" i="3"/>
  <c r="CN270" i="3"/>
  <c r="CM270" i="3"/>
  <c r="CL270" i="3"/>
  <c r="CK270" i="3"/>
  <c r="CJ270" i="3"/>
  <c r="CI270" i="3"/>
  <c r="CH270" i="3"/>
  <c r="CG270" i="3"/>
  <c r="CR269" i="3"/>
  <c r="CQ269" i="3"/>
  <c r="CP269" i="3"/>
  <c r="CO269" i="3"/>
  <c r="CN269" i="3"/>
  <c r="CM269" i="3"/>
  <c r="CL269" i="3"/>
  <c r="CK269" i="3"/>
  <c r="CJ269" i="3"/>
  <c r="CI269" i="3"/>
  <c r="CH269" i="3"/>
  <c r="CG269" i="3"/>
  <c r="CR268" i="3"/>
  <c r="CQ268" i="3"/>
  <c r="CP268" i="3"/>
  <c r="CO268" i="3"/>
  <c r="CN268" i="3"/>
  <c r="CM268" i="3"/>
  <c r="CL268" i="3"/>
  <c r="CK268" i="3"/>
  <c r="CJ268" i="3"/>
  <c r="CI268" i="3"/>
  <c r="CH268" i="3"/>
  <c r="CG268" i="3"/>
  <c r="CR267" i="3"/>
  <c r="CQ267" i="3"/>
  <c r="CP267" i="3"/>
  <c r="CO267" i="3"/>
  <c r="CN267" i="3"/>
  <c r="CM267" i="3"/>
  <c r="CL267" i="3"/>
  <c r="CK267" i="3"/>
  <c r="CJ267" i="3"/>
  <c r="CI267" i="3"/>
  <c r="CH267" i="3"/>
  <c r="CG267" i="3"/>
  <c r="CR266" i="3"/>
  <c r="CQ266" i="3"/>
  <c r="CP266" i="3"/>
  <c r="CO266" i="3"/>
  <c r="CN266" i="3"/>
  <c r="CM266" i="3"/>
  <c r="CL266" i="3"/>
  <c r="CK266" i="3"/>
  <c r="CJ266" i="3"/>
  <c r="CI266" i="3"/>
  <c r="CH266" i="3"/>
  <c r="CG266" i="3"/>
  <c r="CR265" i="3"/>
  <c r="CQ265" i="3"/>
  <c r="CP265" i="3"/>
  <c r="CO265" i="3"/>
  <c r="CN265" i="3"/>
  <c r="CM265" i="3"/>
  <c r="CL265" i="3"/>
  <c r="CK265" i="3"/>
  <c r="CJ265" i="3"/>
  <c r="CI265" i="3"/>
  <c r="CH265" i="3"/>
  <c r="CG265" i="3"/>
  <c r="CR264" i="3"/>
  <c r="CQ264" i="3"/>
  <c r="CP264" i="3"/>
  <c r="CO264" i="3"/>
  <c r="CN264" i="3"/>
  <c r="CM264" i="3"/>
  <c r="CL264" i="3"/>
  <c r="CK264" i="3"/>
  <c r="CJ264" i="3"/>
  <c r="CI264" i="3"/>
  <c r="CH264" i="3"/>
  <c r="CG264" i="3"/>
  <c r="CR263" i="3"/>
  <c r="CQ263" i="3"/>
  <c r="CP263" i="3"/>
  <c r="CO263" i="3"/>
  <c r="CN263" i="3"/>
  <c r="CM263" i="3"/>
  <c r="CL263" i="3"/>
  <c r="CK263" i="3"/>
  <c r="CJ263" i="3"/>
  <c r="CI263" i="3"/>
  <c r="CH263" i="3"/>
  <c r="CG263" i="3"/>
  <c r="CR262" i="3"/>
  <c r="CQ262" i="3"/>
  <c r="CP262" i="3"/>
  <c r="CO262" i="3"/>
  <c r="CN262" i="3"/>
  <c r="CM262" i="3"/>
  <c r="CL262" i="3"/>
  <c r="CK262" i="3"/>
  <c r="CJ262" i="3"/>
  <c r="CI262" i="3"/>
  <c r="CH262" i="3"/>
  <c r="CG262" i="3"/>
  <c r="CR261" i="3"/>
  <c r="CQ261" i="3"/>
  <c r="CP261" i="3"/>
  <c r="CO261" i="3"/>
  <c r="CN261" i="3"/>
  <c r="CM261" i="3"/>
  <c r="CL261" i="3"/>
  <c r="CK261" i="3"/>
  <c r="CJ261" i="3"/>
  <c r="CI261" i="3"/>
  <c r="CH261" i="3"/>
  <c r="CG261" i="3"/>
  <c r="CR260" i="3"/>
  <c r="CQ260" i="3"/>
  <c r="CP260" i="3"/>
  <c r="CO260" i="3"/>
  <c r="CN260" i="3"/>
  <c r="CM260" i="3"/>
  <c r="CL260" i="3"/>
  <c r="CK260" i="3"/>
  <c r="CJ260" i="3"/>
  <c r="CI260" i="3"/>
  <c r="CH260" i="3"/>
  <c r="CG260" i="3"/>
  <c r="CR259" i="3"/>
  <c r="CQ259" i="3"/>
  <c r="CP259" i="3"/>
  <c r="CO259" i="3"/>
  <c r="CN259" i="3"/>
  <c r="CM259" i="3"/>
  <c r="CL259" i="3"/>
  <c r="CK259" i="3"/>
  <c r="CJ259" i="3"/>
  <c r="CI259" i="3"/>
  <c r="CH259" i="3"/>
  <c r="CG259" i="3"/>
  <c r="CR258" i="3"/>
  <c r="CQ258" i="3"/>
  <c r="CP258" i="3"/>
  <c r="CO258" i="3"/>
  <c r="CN258" i="3"/>
  <c r="CM258" i="3"/>
  <c r="CL258" i="3"/>
  <c r="CK258" i="3"/>
  <c r="CJ258" i="3"/>
  <c r="CI258" i="3"/>
  <c r="CH258" i="3"/>
  <c r="CG258" i="3"/>
  <c r="CR257" i="3"/>
  <c r="CQ257" i="3"/>
  <c r="CP257" i="3"/>
  <c r="CO257" i="3"/>
  <c r="CN257" i="3"/>
  <c r="CM257" i="3"/>
  <c r="CL257" i="3"/>
  <c r="CK257" i="3"/>
  <c r="CJ257" i="3"/>
  <c r="CI257" i="3"/>
  <c r="CH257" i="3"/>
  <c r="CG257" i="3"/>
  <c r="CR256" i="3"/>
  <c r="CQ256" i="3"/>
  <c r="CP256" i="3"/>
  <c r="CO256" i="3"/>
  <c r="CN256" i="3"/>
  <c r="CM256" i="3"/>
  <c r="CL256" i="3"/>
  <c r="CK256" i="3"/>
  <c r="CJ256" i="3"/>
  <c r="CI256" i="3"/>
  <c r="CH256" i="3"/>
  <c r="CG256" i="3"/>
  <c r="CR255" i="3"/>
  <c r="CQ255" i="3"/>
  <c r="CP255" i="3"/>
  <c r="CO255" i="3"/>
  <c r="CN255" i="3"/>
  <c r="CM255" i="3"/>
  <c r="CL255" i="3"/>
  <c r="CK255" i="3"/>
  <c r="CJ255" i="3"/>
  <c r="CI255" i="3"/>
  <c r="CH255" i="3"/>
  <c r="CG255" i="3"/>
  <c r="CR254" i="3"/>
  <c r="CQ254" i="3"/>
  <c r="CP254" i="3"/>
  <c r="CO254" i="3"/>
  <c r="CN254" i="3"/>
  <c r="CM254" i="3"/>
  <c r="CL254" i="3"/>
  <c r="CK254" i="3"/>
  <c r="CJ254" i="3"/>
  <c r="CI254" i="3"/>
  <c r="CH254" i="3"/>
  <c r="CG254" i="3"/>
  <c r="CR253" i="3"/>
  <c r="CQ253" i="3"/>
  <c r="CP253" i="3"/>
  <c r="CO253" i="3"/>
  <c r="CN253" i="3"/>
  <c r="CM253" i="3"/>
  <c r="CL253" i="3"/>
  <c r="CK253" i="3"/>
  <c r="CJ253" i="3"/>
  <c r="CI253" i="3"/>
  <c r="CH253" i="3"/>
  <c r="CG253" i="3"/>
  <c r="CR252" i="3"/>
  <c r="CQ252" i="3"/>
  <c r="CP252" i="3"/>
  <c r="CO252" i="3"/>
  <c r="CN252" i="3"/>
  <c r="CM252" i="3"/>
  <c r="CL252" i="3"/>
  <c r="CK252" i="3"/>
  <c r="CJ252" i="3"/>
  <c r="CI252" i="3"/>
  <c r="CH252" i="3"/>
  <c r="CG252" i="3"/>
  <c r="CR251" i="3"/>
  <c r="CQ251" i="3"/>
  <c r="CP251" i="3"/>
  <c r="CO251" i="3"/>
  <c r="CN251" i="3"/>
  <c r="CM251" i="3"/>
  <c r="CL251" i="3"/>
  <c r="CK251" i="3"/>
  <c r="CJ251" i="3"/>
  <c r="CI251" i="3"/>
  <c r="CH251" i="3"/>
  <c r="CG251" i="3"/>
  <c r="CR250" i="3"/>
  <c r="CQ250" i="3"/>
  <c r="CP250" i="3"/>
  <c r="CO250" i="3"/>
  <c r="CN250" i="3"/>
  <c r="CM250" i="3"/>
  <c r="CL250" i="3"/>
  <c r="CK250" i="3"/>
  <c r="CJ250" i="3"/>
  <c r="CI250" i="3"/>
  <c r="CH250" i="3"/>
  <c r="CG250" i="3"/>
  <c r="CR249" i="3"/>
  <c r="CQ249" i="3"/>
  <c r="CP249" i="3"/>
  <c r="CO249" i="3"/>
  <c r="CN249" i="3"/>
  <c r="CM249" i="3"/>
  <c r="CL249" i="3"/>
  <c r="CK249" i="3"/>
  <c r="CJ249" i="3"/>
  <c r="CI249" i="3"/>
  <c r="CH249" i="3"/>
  <c r="CG249" i="3"/>
  <c r="CR248" i="3"/>
  <c r="CQ248" i="3"/>
  <c r="CP248" i="3"/>
  <c r="CO248" i="3"/>
  <c r="CN248" i="3"/>
  <c r="CM248" i="3"/>
  <c r="CL248" i="3"/>
  <c r="CK248" i="3"/>
  <c r="CJ248" i="3"/>
  <c r="CI248" i="3"/>
  <c r="CH248" i="3"/>
  <c r="CG248" i="3"/>
  <c r="CR247" i="3"/>
  <c r="CQ247" i="3"/>
  <c r="CP247" i="3"/>
  <c r="CO247" i="3"/>
  <c r="CN247" i="3"/>
  <c r="CM247" i="3"/>
  <c r="CL247" i="3"/>
  <c r="CK247" i="3"/>
  <c r="CJ247" i="3"/>
  <c r="CI247" i="3"/>
  <c r="CH247" i="3"/>
  <c r="CG247" i="3"/>
  <c r="CR246" i="3"/>
  <c r="CQ246" i="3"/>
  <c r="CP246" i="3"/>
  <c r="CO246" i="3"/>
  <c r="CN246" i="3"/>
  <c r="CM246" i="3"/>
  <c r="CL246" i="3"/>
  <c r="CK246" i="3"/>
  <c r="CJ246" i="3"/>
  <c r="CI246" i="3"/>
  <c r="CH246" i="3"/>
  <c r="CG246" i="3"/>
  <c r="CR245" i="3"/>
  <c r="CQ245" i="3"/>
  <c r="CP245" i="3"/>
  <c r="CO245" i="3"/>
  <c r="CN245" i="3"/>
  <c r="CM245" i="3"/>
  <c r="CL245" i="3"/>
  <c r="CK245" i="3"/>
  <c r="CJ245" i="3"/>
  <c r="CI245" i="3"/>
  <c r="CH245" i="3"/>
  <c r="CG245" i="3"/>
  <c r="CR244" i="3"/>
  <c r="CQ244" i="3"/>
  <c r="CP244" i="3"/>
  <c r="CO244" i="3"/>
  <c r="CN244" i="3"/>
  <c r="CM244" i="3"/>
  <c r="CL244" i="3"/>
  <c r="CK244" i="3"/>
  <c r="CJ244" i="3"/>
  <c r="CI244" i="3"/>
  <c r="CH244" i="3"/>
  <c r="CG244" i="3"/>
  <c r="CR243" i="3"/>
  <c r="CQ243" i="3"/>
  <c r="CP243" i="3"/>
  <c r="CO243" i="3"/>
  <c r="CN243" i="3"/>
  <c r="CM243" i="3"/>
  <c r="CL243" i="3"/>
  <c r="CK243" i="3"/>
  <c r="CJ243" i="3"/>
  <c r="CI243" i="3"/>
  <c r="CH243" i="3"/>
  <c r="CG243" i="3"/>
  <c r="CR242" i="3"/>
  <c r="CQ242" i="3"/>
  <c r="CP242" i="3"/>
  <c r="CO242" i="3"/>
  <c r="CN242" i="3"/>
  <c r="CM242" i="3"/>
  <c r="CL242" i="3"/>
  <c r="CK242" i="3"/>
  <c r="CJ242" i="3"/>
  <c r="CI242" i="3"/>
  <c r="CH242" i="3"/>
  <c r="CG242" i="3"/>
  <c r="CR241" i="3"/>
  <c r="CQ241" i="3"/>
  <c r="CP241" i="3"/>
  <c r="CO241" i="3"/>
  <c r="CN241" i="3"/>
  <c r="CM241" i="3"/>
  <c r="CL241" i="3"/>
  <c r="CK241" i="3"/>
  <c r="CJ241" i="3"/>
  <c r="CI241" i="3"/>
  <c r="CH241" i="3"/>
  <c r="CG241" i="3"/>
  <c r="CR240" i="3"/>
  <c r="CQ240" i="3"/>
  <c r="CP240" i="3"/>
  <c r="CO240" i="3"/>
  <c r="CN240" i="3"/>
  <c r="CM240" i="3"/>
  <c r="CL240" i="3"/>
  <c r="CK240" i="3"/>
  <c r="CJ240" i="3"/>
  <c r="CI240" i="3"/>
  <c r="CH240" i="3"/>
  <c r="CG240" i="3"/>
  <c r="CR239" i="3"/>
  <c r="CQ239" i="3"/>
  <c r="CP239" i="3"/>
  <c r="CO239" i="3"/>
  <c r="CN239" i="3"/>
  <c r="CM239" i="3"/>
  <c r="CL239" i="3"/>
  <c r="CK239" i="3"/>
  <c r="CJ239" i="3"/>
  <c r="CI239" i="3"/>
  <c r="CH239" i="3"/>
  <c r="CG239" i="3"/>
  <c r="CR238" i="3"/>
  <c r="CQ238" i="3"/>
  <c r="CP238" i="3"/>
  <c r="CO238" i="3"/>
  <c r="CN238" i="3"/>
  <c r="CM238" i="3"/>
  <c r="CL238" i="3"/>
  <c r="CK238" i="3"/>
  <c r="CJ238" i="3"/>
  <c r="CI238" i="3"/>
  <c r="CH238" i="3"/>
  <c r="CG238" i="3"/>
  <c r="CR237" i="3"/>
  <c r="CQ237" i="3"/>
  <c r="CP237" i="3"/>
  <c r="CO237" i="3"/>
  <c r="CN237" i="3"/>
  <c r="CM237" i="3"/>
  <c r="CL237" i="3"/>
  <c r="CK237" i="3"/>
  <c r="CJ237" i="3"/>
  <c r="CI237" i="3"/>
  <c r="CH237" i="3"/>
  <c r="CG237" i="3"/>
  <c r="CR236" i="3"/>
  <c r="CQ236" i="3"/>
  <c r="CP236" i="3"/>
  <c r="CO236" i="3"/>
  <c r="CN236" i="3"/>
  <c r="CM236" i="3"/>
  <c r="CL236" i="3"/>
  <c r="CK236" i="3"/>
  <c r="CJ236" i="3"/>
  <c r="CI236" i="3"/>
  <c r="CH236" i="3"/>
  <c r="CG236" i="3"/>
  <c r="CR235" i="3"/>
  <c r="CQ235" i="3"/>
  <c r="CP235" i="3"/>
  <c r="CO235" i="3"/>
  <c r="CN235" i="3"/>
  <c r="CM235" i="3"/>
  <c r="CL235" i="3"/>
  <c r="CK235" i="3"/>
  <c r="CJ235" i="3"/>
  <c r="CI235" i="3"/>
  <c r="CH235" i="3"/>
  <c r="CG235" i="3"/>
  <c r="CR234" i="3"/>
  <c r="CQ234" i="3"/>
  <c r="CP234" i="3"/>
  <c r="CO234" i="3"/>
  <c r="CN234" i="3"/>
  <c r="CM234" i="3"/>
  <c r="CL234" i="3"/>
  <c r="CK234" i="3"/>
  <c r="CJ234" i="3"/>
  <c r="CI234" i="3"/>
  <c r="CH234" i="3"/>
  <c r="CG234" i="3"/>
  <c r="CR233" i="3"/>
  <c r="CQ233" i="3"/>
  <c r="CP233" i="3"/>
  <c r="CO233" i="3"/>
  <c r="CN233" i="3"/>
  <c r="CM233" i="3"/>
  <c r="CL233" i="3"/>
  <c r="CK233" i="3"/>
  <c r="CJ233" i="3"/>
  <c r="CI233" i="3"/>
  <c r="CH233" i="3"/>
  <c r="CG233" i="3"/>
  <c r="CR232" i="3"/>
  <c r="CQ232" i="3"/>
  <c r="CP232" i="3"/>
  <c r="CO232" i="3"/>
  <c r="CN232" i="3"/>
  <c r="CM232" i="3"/>
  <c r="CL232" i="3"/>
  <c r="CK232" i="3"/>
  <c r="CJ232" i="3"/>
  <c r="CI232" i="3"/>
  <c r="CH232" i="3"/>
  <c r="CG232" i="3"/>
  <c r="CR231" i="3"/>
  <c r="CQ231" i="3"/>
  <c r="CP231" i="3"/>
  <c r="CO231" i="3"/>
  <c r="CN231" i="3"/>
  <c r="CM231" i="3"/>
  <c r="CL231" i="3"/>
  <c r="CK231" i="3"/>
  <c r="CJ231" i="3"/>
  <c r="CI231" i="3"/>
  <c r="CH231" i="3"/>
  <c r="CG231" i="3"/>
  <c r="CR230" i="3"/>
  <c r="CQ230" i="3"/>
  <c r="CP230" i="3"/>
  <c r="CO230" i="3"/>
  <c r="CN230" i="3"/>
  <c r="CM230" i="3"/>
  <c r="CL230" i="3"/>
  <c r="CK230" i="3"/>
  <c r="CJ230" i="3"/>
  <c r="CI230" i="3"/>
  <c r="CH230" i="3"/>
  <c r="CG230" i="3"/>
  <c r="CR229" i="3"/>
  <c r="CQ229" i="3"/>
  <c r="CP229" i="3"/>
  <c r="CO229" i="3"/>
  <c r="CN229" i="3"/>
  <c r="CM229" i="3"/>
  <c r="CL229" i="3"/>
  <c r="CK229" i="3"/>
  <c r="CJ229" i="3"/>
  <c r="CI229" i="3"/>
  <c r="CH229" i="3"/>
  <c r="CG229" i="3"/>
  <c r="CR228" i="3"/>
  <c r="CQ228" i="3"/>
  <c r="CP228" i="3"/>
  <c r="CO228" i="3"/>
  <c r="CN228" i="3"/>
  <c r="CM228" i="3"/>
  <c r="CL228" i="3"/>
  <c r="CK228" i="3"/>
  <c r="CJ228" i="3"/>
  <c r="CI228" i="3"/>
  <c r="CH228" i="3"/>
  <c r="CG228" i="3"/>
  <c r="CR227" i="3"/>
  <c r="CQ227" i="3"/>
  <c r="CP227" i="3"/>
  <c r="CO227" i="3"/>
  <c r="CN227" i="3"/>
  <c r="CM227" i="3"/>
  <c r="CL227" i="3"/>
  <c r="CK227" i="3"/>
  <c r="CJ227" i="3"/>
  <c r="CI227" i="3"/>
  <c r="CH227" i="3"/>
  <c r="CG227" i="3"/>
  <c r="CR226" i="3"/>
  <c r="CQ226" i="3"/>
  <c r="CP226" i="3"/>
  <c r="CO226" i="3"/>
  <c r="CN226" i="3"/>
  <c r="CM226" i="3"/>
  <c r="CL226" i="3"/>
  <c r="CK226" i="3"/>
  <c r="CJ226" i="3"/>
  <c r="CI226" i="3"/>
  <c r="CH226" i="3"/>
  <c r="CG226" i="3"/>
  <c r="CR225" i="3"/>
  <c r="CQ225" i="3"/>
  <c r="CP225" i="3"/>
  <c r="CO225" i="3"/>
  <c r="CN225" i="3"/>
  <c r="CM225" i="3"/>
  <c r="CL225" i="3"/>
  <c r="CK225" i="3"/>
  <c r="CJ225" i="3"/>
  <c r="CI225" i="3"/>
  <c r="CH225" i="3"/>
  <c r="CG225" i="3"/>
  <c r="CR224" i="3"/>
  <c r="CQ224" i="3"/>
  <c r="CP224" i="3"/>
  <c r="CO224" i="3"/>
  <c r="CN224" i="3"/>
  <c r="CM224" i="3"/>
  <c r="CL224" i="3"/>
  <c r="CK224" i="3"/>
  <c r="CJ224" i="3"/>
  <c r="CI224" i="3"/>
  <c r="CH224" i="3"/>
  <c r="CG224" i="3"/>
  <c r="CR223" i="3"/>
  <c r="CQ223" i="3"/>
  <c r="CP223" i="3"/>
  <c r="CO223" i="3"/>
  <c r="CN223" i="3"/>
  <c r="CM223" i="3"/>
  <c r="CL223" i="3"/>
  <c r="CK223" i="3"/>
  <c r="CJ223" i="3"/>
  <c r="CI223" i="3"/>
  <c r="CH223" i="3"/>
  <c r="CG223" i="3"/>
  <c r="CR222" i="3"/>
  <c r="CQ222" i="3"/>
  <c r="CP222" i="3"/>
  <c r="CO222" i="3"/>
  <c r="CN222" i="3"/>
  <c r="CM222" i="3"/>
  <c r="CL222" i="3"/>
  <c r="CK222" i="3"/>
  <c r="CJ222" i="3"/>
  <c r="CI222" i="3"/>
  <c r="CH222" i="3"/>
  <c r="CG222" i="3"/>
  <c r="CR221" i="3"/>
  <c r="CQ221" i="3"/>
  <c r="CP221" i="3"/>
  <c r="CO221" i="3"/>
  <c r="CN221" i="3"/>
  <c r="CM221" i="3"/>
  <c r="CL221" i="3"/>
  <c r="CK221" i="3"/>
  <c r="CJ221" i="3"/>
  <c r="CI221" i="3"/>
  <c r="CH221" i="3"/>
  <c r="CG221" i="3"/>
  <c r="CR220" i="3"/>
  <c r="CQ220" i="3"/>
  <c r="CP220" i="3"/>
  <c r="CO220" i="3"/>
  <c r="CN220" i="3"/>
  <c r="CM220" i="3"/>
  <c r="CL220" i="3"/>
  <c r="CK220" i="3"/>
  <c r="CJ220" i="3"/>
  <c r="CI220" i="3"/>
  <c r="CH220" i="3"/>
  <c r="CG220" i="3"/>
  <c r="CR219" i="3"/>
  <c r="CQ219" i="3"/>
  <c r="CP219" i="3"/>
  <c r="CO219" i="3"/>
  <c r="CN219" i="3"/>
  <c r="CM219" i="3"/>
  <c r="CL219" i="3"/>
  <c r="CK219" i="3"/>
  <c r="CJ219" i="3"/>
  <c r="CI219" i="3"/>
  <c r="CH219" i="3"/>
  <c r="CG219" i="3"/>
  <c r="CR218" i="3"/>
  <c r="CQ218" i="3"/>
  <c r="CP218" i="3"/>
  <c r="CO218" i="3"/>
  <c r="CN218" i="3"/>
  <c r="CM218" i="3"/>
  <c r="CL218" i="3"/>
  <c r="CK218" i="3"/>
  <c r="CJ218" i="3"/>
  <c r="CI218" i="3"/>
  <c r="CH218" i="3"/>
  <c r="CG218" i="3"/>
  <c r="CR217" i="3"/>
  <c r="CQ217" i="3"/>
  <c r="CP217" i="3"/>
  <c r="CO217" i="3"/>
  <c r="CN217" i="3"/>
  <c r="CM217" i="3"/>
  <c r="CL217" i="3"/>
  <c r="CK217" i="3"/>
  <c r="CJ217" i="3"/>
  <c r="CI217" i="3"/>
  <c r="CH217" i="3"/>
  <c r="CG217" i="3"/>
  <c r="CR216" i="3"/>
  <c r="CQ216" i="3"/>
  <c r="CP216" i="3"/>
  <c r="CO216" i="3"/>
  <c r="CN216" i="3"/>
  <c r="CM216" i="3"/>
  <c r="CL216" i="3"/>
  <c r="CK216" i="3"/>
  <c r="CJ216" i="3"/>
  <c r="CI216" i="3"/>
  <c r="CH216" i="3"/>
  <c r="CG216" i="3"/>
  <c r="CR215" i="3"/>
  <c r="CQ215" i="3"/>
  <c r="CP215" i="3"/>
  <c r="CO215" i="3"/>
  <c r="CN215" i="3"/>
  <c r="CM215" i="3"/>
  <c r="CL215" i="3"/>
  <c r="CK215" i="3"/>
  <c r="CJ215" i="3"/>
  <c r="CI215" i="3"/>
  <c r="CH215" i="3"/>
  <c r="CG215" i="3"/>
  <c r="CR214" i="3"/>
  <c r="CQ214" i="3"/>
  <c r="CP214" i="3"/>
  <c r="CO214" i="3"/>
  <c r="CN214" i="3"/>
  <c r="CM214" i="3"/>
  <c r="CL214" i="3"/>
  <c r="CK214" i="3"/>
  <c r="CJ214" i="3"/>
  <c r="CI214" i="3"/>
  <c r="CH214" i="3"/>
  <c r="CG214" i="3"/>
  <c r="CR213" i="3"/>
  <c r="CQ213" i="3"/>
  <c r="CP213" i="3"/>
  <c r="CO213" i="3"/>
  <c r="CN213" i="3"/>
  <c r="CM213" i="3"/>
  <c r="CL213" i="3"/>
  <c r="CK213" i="3"/>
  <c r="CJ213" i="3"/>
  <c r="CI213" i="3"/>
  <c r="CH213" i="3"/>
  <c r="CG213" i="3"/>
  <c r="CR212" i="3"/>
  <c r="CQ212" i="3"/>
  <c r="CP212" i="3"/>
  <c r="CO212" i="3"/>
  <c r="CN212" i="3"/>
  <c r="CM212" i="3"/>
  <c r="CL212" i="3"/>
  <c r="CK212" i="3"/>
  <c r="CJ212" i="3"/>
  <c r="CI212" i="3"/>
  <c r="CH212" i="3"/>
  <c r="CG212" i="3"/>
  <c r="CR211" i="3"/>
  <c r="CQ211" i="3"/>
  <c r="CP211" i="3"/>
  <c r="CO211" i="3"/>
  <c r="CN211" i="3"/>
  <c r="CM211" i="3"/>
  <c r="CL211" i="3"/>
  <c r="CK211" i="3"/>
  <c r="CJ211" i="3"/>
  <c r="CI211" i="3"/>
  <c r="CH211" i="3"/>
  <c r="CG211" i="3"/>
  <c r="CR210" i="3"/>
  <c r="CQ210" i="3"/>
  <c r="CP210" i="3"/>
  <c r="CO210" i="3"/>
  <c r="CN210" i="3"/>
  <c r="CM210" i="3"/>
  <c r="CL210" i="3"/>
  <c r="CK210" i="3"/>
  <c r="CJ210" i="3"/>
  <c r="CI210" i="3"/>
  <c r="CH210" i="3"/>
  <c r="CG210" i="3"/>
  <c r="CR209" i="3"/>
  <c r="CQ209" i="3"/>
  <c r="CP209" i="3"/>
  <c r="CO209" i="3"/>
  <c r="CN209" i="3"/>
  <c r="CM209" i="3"/>
  <c r="CL209" i="3"/>
  <c r="CK209" i="3"/>
  <c r="CJ209" i="3"/>
  <c r="CI209" i="3"/>
  <c r="CH209" i="3"/>
  <c r="CG209" i="3"/>
  <c r="CR208" i="3"/>
  <c r="CQ208" i="3"/>
  <c r="CP208" i="3"/>
  <c r="CO208" i="3"/>
  <c r="CN208" i="3"/>
  <c r="CM208" i="3"/>
  <c r="CL208" i="3"/>
  <c r="CK208" i="3"/>
  <c r="CJ208" i="3"/>
  <c r="CI208" i="3"/>
  <c r="CH208" i="3"/>
  <c r="CG208" i="3"/>
  <c r="CR207" i="3"/>
  <c r="CQ207" i="3"/>
  <c r="CP207" i="3"/>
  <c r="CO207" i="3"/>
  <c r="CN207" i="3"/>
  <c r="CM207" i="3"/>
  <c r="CL207" i="3"/>
  <c r="CK207" i="3"/>
  <c r="CJ207" i="3"/>
  <c r="CI207" i="3"/>
  <c r="CH207" i="3"/>
  <c r="CG207" i="3"/>
  <c r="CR206" i="3"/>
  <c r="CQ206" i="3"/>
  <c r="CP206" i="3"/>
  <c r="CO206" i="3"/>
  <c r="CN206" i="3"/>
  <c r="CM206" i="3"/>
  <c r="CL206" i="3"/>
  <c r="CK206" i="3"/>
  <c r="CJ206" i="3"/>
  <c r="CI206" i="3"/>
  <c r="CH206" i="3"/>
  <c r="CG206" i="3"/>
  <c r="CR205" i="3"/>
  <c r="CQ205" i="3"/>
  <c r="CP205" i="3"/>
  <c r="CO205" i="3"/>
  <c r="CN205" i="3"/>
  <c r="CM205" i="3"/>
  <c r="CL205" i="3"/>
  <c r="CK205" i="3"/>
  <c r="CJ205" i="3"/>
  <c r="CI205" i="3"/>
  <c r="CH205" i="3"/>
  <c r="CG205" i="3"/>
  <c r="CR204" i="3"/>
  <c r="CQ204" i="3"/>
  <c r="CP204" i="3"/>
  <c r="CO204" i="3"/>
  <c r="CN204" i="3"/>
  <c r="CM204" i="3"/>
  <c r="CL204" i="3"/>
  <c r="CK204" i="3"/>
  <c r="CJ204" i="3"/>
  <c r="CI204" i="3"/>
  <c r="CH204" i="3"/>
  <c r="CG204" i="3"/>
  <c r="CR203" i="3"/>
  <c r="CQ203" i="3"/>
  <c r="CP203" i="3"/>
  <c r="CO203" i="3"/>
  <c r="CN203" i="3"/>
  <c r="CM203" i="3"/>
  <c r="CL203" i="3"/>
  <c r="CK203" i="3"/>
  <c r="CJ203" i="3"/>
  <c r="CI203" i="3"/>
  <c r="CH203" i="3"/>
  <c r="CG203" i="3"/>
  <c r="CR202" i="3"/>
  <c r="CQ202" i="3"/>
  <c r="CP202" i="3"/>
  <c r="CO202" i="3"/>
  <c r="CN202" i="3"/>
  <c r="CM202" i="3"/>
  <c r="CL202" i="3"/>
  <c r="CK202" i="3"/>
  <c r="CJ202" i="3"/>
  <c r="CI202" i="3"/>
  <c r="CH202" i="3"/>
  <c r="CG202" i="3"/>
  <c r="CR201" i="3"/>
  <c r="CQ201" i="3"/>
  <c r="CP201" i="3"/>
  <c r="CO201" i="3"/>
  <c r="CN201" i="3"/>
  <c r="CM201" i="3"/>
  <c r="CL201" i="3"/>
  <c r="CK201" i="3"/>
  <c r="CJ201" i="3"/>
  <c r="CI201" i="3"/>
  <c r="CH201" i="3"/>
  <c r="CG201" i="3"/>
  <c r="CR200" i="3"/>
  <c r="CQ200" i="3"/>
  <c r="CP200" i="3"/>
  <c r="CO200" i="3"/>
  <c r="CN200" i="3"/>
  <c r="CM200" i="3"/>
  <c r="CL200" i="3"/>
  <c r="CK200" i="3"/>
  <c r="CJ200" i="3"/>
  <c r="CI200" i="3"/>
  <c r="CH200" i="3"/>
  <c r="CG200" i="3"/>
  <c r="CR199" i="3"/>
  <c r="CQ199" i="3"/>
  <c r="CP199" i="3"/>
  <c r="CO199" i="3"/>
  <c r="CN199" i="3"/>
  <c r="CM199" i="3"/>
  <c r="CL199" i="3"/>
  <c r="CK199" i="3"/>
  <c r="CJ199" i="3"/>
  <c r="CI199" i="3"/>
  <c r="CH199" i="3"/>
  <c r="CG199" i="3"/>
  <c r="CR198" i="3"/>
  <c r="CQ198" i="3"/>
  <c r="CP198" i="3"/>
  <c r="CO198" i="3"/>
  <c r="CN198" i="3"/>
  <c r="CM198" i="3"/>
  <c r="CL198" i="3"/>
  <c r="CK198" i="3"/>
  <c r="CJ198" i="3"/>
  <c r="CI198" i="3"/>
  <c r="CH198" i="3"/>
  <c r="CG198" i="3"/>
  <c r="CR197" i="3"/>
  <c r="CQ197" i="3"/>
  <c r="CP197" i="3"/>
  <c r="CO197" i="3"/>
  <c r="CN197" i="3"/>
  <c r="CM197" i="3"/>
  <c r="CL197" i="3"/>
  <c r="CK197" i="3"/>
  <c r="CJ197" i="3"/>
  <c r="CI197" i="3"/>
  <c r="CH197" i="3"/>
  <c r="CG197" i="3"/>
  <c r="CR196" i="3"/>
  <c r="CQ196" i="3"/>
  <c r="CP196" i="3"/>
  <c r="CO196" i="3"/>
  <c r="CN196" i="3"/>
  <c r="CM196" i="3"/>
  <c r="CL196" i="3"/>
  <c r="CK196" i="3"/>
  <c r="CJ196" i="3"/>
  <c r="CI196" i="3"/>
  <c r="CH196" i="3"/>
  <c r="CG196" i="3"/>
  <c r="CR195" i="3"/>
  <c r="CQ195" i="3"/>
  <c r="CP195" i="3"/>
  <c r="CO195" i="3"/>
  <c r="CN195" i="3"/>
  <c r="CM195" i="3"/>
  <c r="CL195" i="3"/>
  <c r="CK195" i="3"/>
  <c r="CJ195" i="3"/>
  <c r="CI195" i="3"/>
  <c r="CH195" i="3"/>
  <c r="CG195" i="3"/>
  <c r="CR194" i="3"/>
  <c r="CQ194" i="3"/>
  <c r="CP194" i="3"/>
  <c r="CO194" i="3"/>
  <c r="CN194" i="3"/>
  <c r="CM194" i="3"/>
  <c r="CL194" i="3"/>
  <c r="CK194" i="3"/>
  <c r="CJ194" i="3"/>
  <c r="CI194" i="3"/>
  <c r="CH194" i="3"/>
  <c r="CG194" i="3"/>
  <c r="CR193" i="3"/>
  <c r="CQ193" i="3"/>
  <c r="CP193" i="3"/>
  <c r="CO193" i="3"/>
  <c r="CN193" i="3"/>
  <c r="CM193" i="3"/>
  <c r="CL193" i="3"/>
  <c r="CK193" i="3"/>
  <c r="CJ193" i="3"/>
  <c r="CI193" i="3"/>
  <c r="CH193" i="3"/>
  <c r="CG193" i="3"/>
  <c r="CR192" i="3"/>
  <c r="CQ192" i="3"/>
  <c r="CP192" i="3"/>
  <c r="CO192" i="3"/>
  <c r="CN192" i="3"/>
  <c r="CM192" i="3"/>
  <c r="CL192" i="3"/>
  <c r="CK192" i="3"/>
  <c r="CJ192" i="3"/>
  <c r="CI192" i="3"/>
  <c r="CH192" i="3"/>
  <c r="CG192" i="3"/>
  <c r="CR191" i="3"/>
  <c r="CQ191" i="3"/>
  <c r="CP191" i="3"/>
  <c r="CO191" i="3"/>
  <c r="CN191" i="3"/>
  <c r="CM191" i="3"/>
  <c r="CL191" i="3"/>
  <c r="CK191" i="3"/>
  <c r="CJ191" i="3"/>
  <c r="CI191" i="3"/>
  <c r="CH191" i="3"/>
  <c r="CG191" i="3"/>
  <c r="CR190" i="3"/>
  <c r="CQ190" i="3"/>
  <c r="CP190" i="3"/>
  <c r="CO190" i="3"/>
  <c r="CN190" i="3"/>
  <c r="CM190" i="3"/>
  <c r="CL190" i="3"/>
  <c r="CK190" i="3"/>
  <c r="CJ190" i="3"/>
  <c r="CI190" i="3"/>
  <c r="CH190" i="3"/>
  <c r="CG190" i="3"/>
  <c r="CR189" i="3"/>
  <c r="CQ189" i="3"/>
  <c r="CP189" i="3"/>
  <c r="CO189" i="3"/>
  <c r="CN189" i="3"/>
  <c r="CM189" i="3"/>
  <c r="CL189" i="3"/>
  <c r="CK189" i="3"/>
  <c r="CJ189" i="3"/>
  <c r="CI189" i="3"/>
  <c r="CH189" i="3"/>
  <c r="CG189" i="3"/>
  <c r="CR188" i="3"/>
  <c r="CQ188" i="3"/>
  <c r="CP188" i="3"/>
  <c r="CO188" i="3"/>
  <c r="CN188" i="3"/>
  <c r="CM188" i="3"/>
  <c r="CL188" i="3"/>
  <c r="CK188" i="3"/>
  <c r="CJ188" i="3"/>
  <c r="CI188" i="3"/>
  <c r="CH188" i="3"/>
  <c r="CG188" i="3"/>
  <c r="CR187" i="3"/>
  <c r="CQ187" i="3"/>
  <c r="CP187" i="3"/>
  <c r="CO187" i="3"/>
  <c r="CN187" i="3"/>
  <c r="CM187" i="3"/>
  <c r="CL187" i="3"/>
  <c r="CK187" i="3"/>
  <c r="CJ187" i="3"/>
  <c r="CI187" i="3"/>
  <c r="CH187" i="3"/>
  <c r="CG187" i="3"/>
  <c r="CR186" i="3"/>
  <c r="CQ186" i="3"/>
  <c r="CP186" i="3"/>
  <c r="CO186" i="3"/>
  <c r="CN186" i="3"/>
  <c r="CM186" i="3"/>
  <c r="CL186" i="3"/>
  <c r="CK186" i="3"/>
  <c r="CJ186" i="3"/>
  <c r="CI186" i="3"/>
  <c r="CH186" i="3"/>
  <c r="CG186" i="3"/>
  <c r="CR185" i="3"/>
  <c r="CQ185" i="3"/>
  <c r="CP185" i="3"/>
  <c r="CO185" i="3"/>
  <c r="CN185" i="3"/>
  <c r="CM185" i="3"/>
  <c r="CL185" i="3"/>
  <c r="CK185" i="3"/>
  <c r="CJ185" i="3"/>
  <c r="CI185" i="3"/>
  <c r="CH185" i="3"/>
  <c r="CG185" i="3"/>
  <c r="CR184" i="3"/>
  <c r="CQ184" i="3"/>
  <c r="CP184" i="3"/>
  <c r="CO184" i="3"/>
  <c r="CN184" i="3"/>
  <c r="CM184" i="3"/>
  <c r="CL184" i="3"/>
  <c r="CK184" i="3"/>
  <c r="CJ184" i="3"/>
  <c r="CI184" i="3"/>
  <c r="CH184" i="3"/>
  <c r="CG184" i="3"/>
  <c r="CR183" i="3"/>
  <c r="CQ183" i="3"/>
  <c r="CP183" i="3"/>
  <c r="CO183" i="3"/>
  <c r="CN183" i="3"/>
  <c r="CM183" i="3"/>
  <c r="CL183" i="3"/>
  <c r="CK183" i="3"/>
  <c r="CJ183" i="3"/>
  <c r="CI183" i="3"/>
  <c r="CH183" i="3"/>
  <c r="CG183" i="3"/>
  <c r="CR182" i="3"/>
  <c r="CQ182" i="3"/>
  <c r="CP182" i="3"/>
  <c r="CO182" i="3"/>
  <c r="CN182" i="3"/>
  <c r="CM182" i="3"/>
  <c r="CL182" i="3"/>
  <c r="CK182" i="3"/>
  <c r="CJ182" i="3"/>
  <c r="CI182" i="3"/>
  <c r="CH182" i="3"/>
  <c r="CG182" i="3"/>
  <c r="CR181" i="3"/>
  <c r="CQ181" i="3"/>
  <c r="CP181" i="3"/>
  <c r="CO181" i="3"/>
  <c r="CN181" i="3"/>
  <c r="CM181" i="3"/>
  <c r="CL181" i="3"/>
  <c r="CK181" i="3"/>
  <c r="CJ181" i="3"/>
  <c r="CI181" i="3"/>
  <c r="CH181" i="3"/>
  <c r="CG181" i="3"/>
  <c r="CR180" i="3"/>
  <c r="CQ180" i="3"/>
  <c r="CP180" i="3"/>
  <c r="CO180" i="3"/>
  <c r="CN180" i="3"/>
  <c r="CM180" i="3"/>
  <c r="CL180" i="3"/>
  <c r="CK180" i="3"/>
  <c r="CJ180" i="3"/>
  <c r="CI180" i="3"/>
  <c r="CH180" i="3"/>
  <c r="CG180" i="3"/>
  <c r="CR179" i="3"/>
  <c r="CQ179" i="3"/>
  <c r="CP179" i="3"/>
  <c r="CO179" i="3"/>
  <c r="CN179" i="3"/>
  <c r="CM179" i="3"/>
  <c r="CL179" i="3"/>
  <c r="CK179" i="3"/>
  <c r="CJ179" i="3"/>
  <c r="CI179" i="3"/>
  <c r="CH179" i="3"/>
  <c r="CG179" i="3"/>
  <c r="CR178" i="3"/>
  <c r="CQ178" i="3"/>
  <c r="CP178" i="3"/>
  <c r="CO178" i="3"/>
  <c r="CN178" i="3"/>
  <c r="CM178" i="3"/>
  <c r="CL178" i="3"/>
  <c r="CK178" i="3"/>
  <c r="CJ178" i="3"/>
  <c r="CI178" i="3"/>
  <c r="CH178" i="3"/>
  <c r="CG178" i="3"/>
  <c r="CR177" i="3"/>
  <c r="CQ177" i="3"/>
  <c r="CP177" i="3"/>
  <c r="CO177" i="3"/>
  <c r="CN177" i="3"/>
  <c r="CM177" i="3"/>
  <c r="CL177" i="3"/>
  <c r="CK177" i="3"/>
  <c r="CJ177" i="3"/>
  <c r="CI177" i="3"/>
  <c r="CH177" i="3"/>
  <c r="CG177" i="3"/>
  <c r="CR176" i="3"/>
  <c r="CQ176" i="3"/>
  <c r="CP176" i="3"/>
  <c r="CO176" i="3"/>
  <c r="CN176" i="3"/>
  <c r="CM176" i="3"/>
  <c r="CL176" i="3"/>
  <c r="CK176" i="3"/>
  <c r="CJ176" i="3"/>
  <c r="CI176" i="3"/>
  <c r="CH176" i="3"/>
  <c r="CG176" i="3"/>
  <c r="CR175" i="3"/>
  <c r="CQ175" i="3"/>
  <c r="CP175" i="3"/>
  <c r="CO175" i="3"/>
  <c r="CN175" i="3"/>
  <c r="CM175" i="3"/>
  <c r="CL175" i="3"/>
  <c r="CK175" i="3"/>
  <c r="CJ175" i="3"/>
  <c r="CI175" i="3"/>
  <c r="CH175" i="3"/>
  <c r="CG175" i="3"/>
  <c r="CR174" i="3"/>
  <c r="CQ174" i="3"/>
  <c r="CP174" i="3"/>
  <c r="CO174" i="3"/>
  <c r="CN174" i="3"/>
  <c r="CM174" i="3"/>
  <c r="CL174" i="3"/>
  <c r="CK174" i="3"/>
  <c r="CJ174" i="3"/>
  <c r="CI174" i="3"/>
  <c r="CH174" i="3"/>
  <c r="CG174" i="3"/>
  <c r="CR173" i="3"/>
  <c r="CQ173" i="3"/>
  <c r="CP173" i="3"/>
  <c r="CO173" i="3"/>
  <c r="CN173" i="3"/>
  <c r="CM173" i="3"/>
  <c r="CL173" i="3"/>
  <c r="CK173" i="3"/>
  <c r="CJ173" i="3"/>
  <c r="CI173" i="3"/>
  <c r="CH173" i="3"/>
  <c r="CG173" i="3"/>
  <c r="CR172" i="3"/>
  <c r="CQ172" i="3"/>
  <c r="CP172" i="3"/>
  <c r="CO172" i="3"/>
  <c r="CN172" i="3"/>
  <c r="CM172" i="3"/>
  <c r="CL172" i="3"/>
  <c r="CK172" i="3"/>
  <c r="CJ172" i="3"/>
  <c r="CI172" i="3"/>
  <c r="CH172" i="3"/>
  <c r="CG172" i="3"/>
  <c r="CR171" i="3"/>
  <c r="CQ171" i="3"/>
  <c r="CP171" i="3"/>
  <c r="CO171" i="3"/>
  <c r="CN171" i="3"/>
  <c r="CM171" i="3"/>
  <c r="CL171" i="3"/>
  <c r="CK171" i="3"/>
  <c r="CJ171" i="3"/>
  <c r="CI171" i="3"/>
  <c r="CH171" i="3"/>
  <c r="CG171" i="3"/>
  <c r="CR170" i="3"/>
  <c r="CQ170" i="3"/>
  <c r="CP170" i="3"/>
  <c r="CO170" i="3"/>
  <c r="CN170" i="3"/>
  <c r="CM170" i="3"/>
  <c r="CL170" i="3"/>
  <c r="CK170" i="3"/>
  <c r="CJ170" i="3"/>
  <c r="CI170" i="3"/>
  <c r="CH170" i="3"/>
  <c r="CG170" i="3"/>
  <c r="CR169" i="3"/>
  <c r="CQ169" i="3"/>
  <c r="CP169" i="3"/>
  <c r="CO169" i="3"/>
  <c r="CN169" i="3"/>
  <c r="CM169" i="3"/>
  <c r="CL169" i="3"/>
  <c r="CK169" i="3"/>
  <c r="CJ169" i="3"/>
  <c r="CI169" i="3"/>
  <c r="CH169" i="3"/>
  <c r="CG169" i="3"/>
  <c r="CR168" i="3"/>
  <c r="CQ168" i="3"/>
  <c r="CP168" i="3"/>
  <c r="CO168" i="3"/>
  <c r="CN168" i="3"/>
  <c r="CM168" i="3"/>
  <c r="CL168" i="3"/>
  <c r="CK168" i="3"/>
  <c r="CJ168" i="3"/>
  <c r="CI168" i="3"/>
  <c r="CH168" i="3"/>
  <c r="CG168" i="3"/>
  <c r="CR167" i="3"/>
  <c r="CQ167" i="3"/>
  <c r="CP167" i="3"/>
  <c r="CO167" i="3"/>
  <c r="CN167" i="3"/>
  <c r="CM167" i="3"/>
  <c r="CL167" i="3"/>
  <c r="CK167" i="3"/>
  <c r="CJ167" i="3"/>
  <c r="CI167" i="3"/>
  <c r="CH167" i="3"/>
  <c r="CG167" i="3"/>
  <c r="CR166" i="3"/>
  <c r="CQ166" i="3"/>
  <c r="CP166" i="3"/>
  <c r="CO166" i="3"/>
  <c r="CN166" i="3"/>
  <c r="CM166" i="3"/>
  <c r="CL166" i="3"/>
  <c r="CK166" i="3"/>
  <c r="CJ166" i="3"/>
  <c r="CI166" i="3"/>
  <c r="CH166" i="3"/>
  <c r="CG166" i="3"/>
  <c r="CR165" i="3"/>
  <c r="CQ165" i="3"/>
  <c r="CP165" i="3"/>
  <c r="CO165" i="3"/>
  <c r="CN165" i="3"/>
  <c r="CM165" i="3"/>
  <c r="CL165" i="3"/>
  <c r="CK165" i="3"/>
  <c r="CJ165" i="3"/>
  <c r="CI165" i="3"/>
  <c r="CH165" i="3"/>
  <c r="CG165" i="3"/>
  <c r="CR164" i="3"/>
  <c r="CQ164" i="3"/>
  <c r="CP164" i="3"/>
  <c r="CO164" i="3"/>
  <c r="CN164" i="3"/>
  <c r="CM164" i="3"/>
  <c r="CL164" i="3"/>
  <c r="CK164" i="3"/>
  <c r="CJ164" i="3"/>
  <c r="CI164" i="3"/>
  <c r="CH164" i="3"/>
  <c r="CG164" i="3"/>
  <c r="CR163" i="3"/>
  <c r="CQ163" i="3"/>
  <c r="CP163" i="3"/>
  <c r="CO163" i="3"/>
  <c r="CN163" i="3"/>
  <c r="CM163" i="3"/>
  <c r="CL163" i="3"/>
  <c r="CK163" i="3"/>
  <c r="CJ163" i="3"/>
  <c r="CI163" i="3"/>
  <c r="CH163" i="3"/>
  <c r="CG163" i="3"/>
  <c r="CR162" i="3"/>
  <c r="CQ162" i="3"/>
  <c r="CP162" i="3"/>
  <c r="CO162" i="3"/>
  <c r="CN162" i="3"/>
  <c r="CM162" i="3"/>
  <c r="CL162" i="3"/>
  <c r="CK162" i="3"/>
  <c r="CJ162" i="3"/>
  <c r="CI162" i="3"/>
  <c r="CH162" i="3"/>
  <c r="CG162" i="3"/>
  <c r="CR161" i="3"/>
  <c r="CQ161" i="3"/>
  <c r="CP161" i="3"/>
  <c r="CO161" i="3"/>
  <c r="CN161" i="3"/>
  <c r="CM161" i="3"/>
  <c r="CL161" i="3"/>
  <c r="CK161" i="3"/>
  <c r="CJ161" i="3"/>
  <c r="CI161" i="3"/>
  <c r="CH161" i="3"/>
  <c r="CG161" i="3"/>
  <c r="CR160" i="3"/>
  <c r="CQ160" i="3"/>
  <c r="CP160" i="3"/>
  <c r="CO160" i="3"/>
  <c r="CN160" i="3"/>
  <c r="CM160" i="3"/>
  <c r="CL160" i="3"/>
  <c r="CK160" i="3"/>
  <c r="CJ160" i="3"/>
  <c r="CI160" i="3"/>
  <c r="CH160" i="3"/>
  <c r="CG160" i="3"/>
  <c r="CR159" i="3"/>
  <c r="CQ159" i="3"/>
  <c r="CP159" i="3"/>
  <c r="CO159" i="3"/>
  <c r="CN159" i="3"/>
  <c r="CM159" i="3"/>
  <c r="CL159" i="3"/>
  <c r="CK159" i="3"/>
  <c r="CJ159" i="3"/>
  <c r="CI159" i="3"/>
  <c r="CH159" i="3"/>
  <c r="CG159" i="3"/>
  <c r="CR158" i="3"/>
  <c r="CQ158" i="3"/>
  <c r="CP158" i="3"/>
  <c r="CO158" i="3"/>
  <c r="CN158" i="3"/>
  <c r="CM158" i="3"/>
  <c r="CL158" i="3"/>
  <c r="CK158" i="3"/>
  <c r="CJ158" i="3"/>
  <c r="CI158" i="3"/>
  <c r="CH158" i="3"/>
  <c r="CG158" i="3"/>
  <c r="CR157" i="3"/>
  <c r="CQ157" i="3"/>
  <c r="CP157" i="3"/>
  <c r="CO157" i="3"/>
  <c r="CN157" i="3"/>
  <c r="CM157" i="3"/>
  <c r="CL157" i="3"/>
  <c r="CK157" i="3"/>
  <c r="CJ157" i="3"/>
  <c r="CI157" i="3"/>
  <c r="CH157" i="3"/>
  <c r="CG157" i="3"/>
  <c r="CR156" i="3"/>
  <c r="CQ156" i="3"/>
  <c r="CP156" i="3"/>
  <c r="CO156" i="3"/>
  <c r="CN156" i="3"/>
  <c r="CM156" i="3"/>
  <c r="CL156" i="3"/>
  <c r="CK156" i="3"/>
  <c r="CJ156" i="3"/>
  <c r="CI156" i="3"/>
  <c r="CH156" i="3"/>
  <c r="CG156" i="3"/>
  <c r="CR155" i="3"/>
  <c r="CQ155" i="3"/>
  <c r="CP155" i="3"/>
  <c r="CO155" i="3"/>
  <c r="CN155" i="3"/>
  <c r="CM155" i="3"/>
  <c r="CL155" i="3"/>
  <c r="CK155" i="3"/>
  <c r="CJ155" i="3"/>
  <c r="CI155" i="3"/>
  <c r="CH155" i="3"/>
  <c r="CG155" i="3"/>
  <c r="CR154" i="3"/>
  <c r="CQ154" i="3"/>
  <c r="CP154" i="3"/>
  <c r="CO154" i="3"/>
  <c r="CN154" i="3"/>
  <c r="CM154" i="3"/>
  <c r="CL154" i="3"/>
  <c r="CK154" i="3"/>
  <c r="CJ154" i="3"/>
  <c r="CI154" i="3"/>
  <c r="CH154" i="3"/>
  <c r="CG154" i="3"/>
  <c r="CR153" i="3"/>
  <c r="CQ153" i="3"/>
  <c r="CP153" i="3"/>
  <c r="CO153" i="3"/>
  <c r="CN153" i="3"/>
  <c r="CM153" i="3"/>
  <c r="CL153" i="3"/>
  <c r="CK153" i="3"/>
  <c r="CJ153" i="3"/>
  <c r="CI153" i="3"/>
  <c r="CH153" i="3"/>
  <c r="CG153" i="3"/>
  <c r="CR152" i="3"/>
  <c r="CQ152" i="3"/>
  <c r="CP152" i="3"/>
  <c r="CO152" i="3"/>
  <c r="CN152" i="3"/>
  <c r="CM152" i="3"/>
  <c r="CL152" i="3"/>
  <c r="CK152" i="3"/>
  <c r="CJ152" i="3"/>
  <c r="CI152" i="3"/>
  <c r="CH152" i="3"/>
  <c r="CG152" i="3"/>
  <c r="CR151" i="3"/>
  <c r="CQ151" i="3"/>
  <c r="CP151" i="3"/>
  <c r="CO151" i="3"/>
  <c r="CN151" i="3"/>
  <c r="CM151" i="3"/>
  <c r="CL151" i="3"/>
  <c r="CK151" i="3"/>
  <c r="CJ151" i="3"/>
  <c r="CI151" i="3"/>
  <c r="CH151" i="3"/>
  <c r="CG151" i="3"/>
  <c r="CR150" i="3"/>
  <c r="CQ150" i="3"/>
  <c r="CP150" i="3"/>
  <c r="CO150" i="3"/>
  <c r="CN150" i="3"/>
  <c r="CM150" i="3"/>
  <c r="CL150" i="3"/>
  <c r="CK150" i="3"/>
  <c r="CJ150" i="3"/>
  <c r="CI150" i="3"/>
  <c r="CH150" i="3"/>
  <c r="CG150" i="3"/>
  <c r="CR149" i="3"/>
  <c r="CQ149" i="3"/>
  <c r="CP149" i="3"/>
  <c r="CO149" i="3"/>
  <c r="CN149" i="3"/>
  <c r="CM149" i="3"/>
  <c r="CL149" i="3"/>
  <c r="CK149" i="3"/>
  <c r="CJ149" i="3"/>
  <c r="CI149" i="3"/>
  <c r="CH149" i="3"/>
  <c r="CG149" i="3"/>
  <c r="CR148" i="3"/>
  <c r="CQ148" i="3"/>
  <c r="CP148" i="3"/>
  <c r="CO148" i="3"/>
  <c r="CN148" i="3"/>
  <c r="CM148" i="3"/>
  <c r="CL148" i="3"/>
  <c r="CK148" i="3"/>
  <c r="CJ148" i="3"/>
  <c r="CI148" i="3"/>
  <c r="CH148" i="3"/>
  <c r="CG148" i="3"/>
  <c r="CR147" i="3"/>
  <c r="CQ147" i="3"/>
  <c r="CP147" i="3"/>
  <c r="CO147" i="3"/>
  <c r="CN147" i="3"/>
  <c r="CM147" i="3"/>
  <c r="CL147" i="3"/>
  <c r="CK147" i="3"/>
  <c r="CJ147" i="3"/>
  <c r="CI147" i="3"/>
  <c r="CH147" i="3"/>
  <c r="CG147" i="3"/>
  <c r="CR146" i="3"/>
  <c r="CQ146" i="3"/>
  <c r="CP146" i="3"/>
  <c r="CO146" i="3"/>
  <c r="CN146" i="3"/>
  <c r="CM146" i="3"/>
  <c r="CL146" i="3"/>
  <c r="CK146" i="3"/>
  <c r="CJ146" i="3"/>
  <c r="CI146" i="3"/>
  <c r="CH146" i="3"/>
  <c r="CG146" i="3"/>
  <c r="CR145" i="3"/>
  <c r="CQ145" i="3"/>
  <c r="CP145" i="3"/>
  <c r="CO145" i="3"/>
  <c r="CN145" i="3"/>
  <c r="CM145" i="3"/>
  <c r="CL145" i="3"/>
  <c r="CK145" i="3"/>
  <c r="CJ145" i="3"/>
  <c r="CI145" i="3"/>
  <c r="CH145" i="3"/>
  <c r="CG145" i="3"/>
  <c r="CR144" i="3"/>
  <c r="CQ144" i="3"/>
  <c r="CP144" i="3"/>
  <c r="CO144" i="3"/>
  <c r="CN144" i="3"/>
  <c r="CM144" i="3"/>
  <c r="CL144" i="3"/>
  <c r="CK144" i="3"/>
  <c r="CJ144" i="3"/>
  <c r="CI144" i="3"/>
  <c r="CH144" i="3"/>
  <c r="CG144" i="3"/>
  <c r="CR143" i="3"/>
  <c r="CQ143" i="3"/>
  <c r="CP143" i="3"/>
  <c r="CO143" i="3"/>
  <c r="CN143" i="3"/>
  <c r="CM143" i="3"/>
  <c r="CL143" i="3"/>
  <c r="CK143" i="3"/>
  <c r="CJ143" i="3"/>
  <c r="CI143" i="3"/>
  <c r="CH143" i="3"/>
  <c r="CG143" i="3"/>
  <c r="CR142" i="3"/>
  <c r="CQ142" i="3"/>
  <c r="CP142" i="3"/>
  <c r="CO142" i="3"/>
  <c r="CN142" i="3"/>
  <c r="CM142" i="3"/>
  <c r="CL142" i="3"/>
  <c r="CK142" i="3"/>
  <c r="CJ142" i="3"/>
  <c r="CI142" i="3"/>
  <c r="CH142" i="3"/>
  <c r="CG142" i="3"/>
  <c r="CR141" i="3"/>
  <c r="CQ141" i="3"/>
  <c r="CP141" i="3"/>
  <c r="CO141" i="3"/>
  <c r="CN141" i="3"/>
  <c r="CM141" i="3"/>
  <c r="CL141" i="3"/>
  <c r="CK141" i="3"/>
  <c r="CJ141" i="3"/>
  <c r="CI141" i="3"/>
  <c r="CH141" i="3"/>
  <c r="CG141" i="3"/>
  <c r="CR140" i="3"/>
  <c r="CQ140" i="3"/>
  <c r="CP140" i="3"/>
  <c r="CO140" i="3"/>
  <c r="CN140" i="3"/>
  <c r="CM140" i="3"/>
  <c r="CL140" i="3"/>
  <c r="CK140" i="3"/>
  <c r="CJ140" i="3"/>
  <c r="CI140" i="3"/>
  <c r="CH140" i="3"/>
  <c r="CG140" i="3"/>
  <c r="CR139" i="3"/>
  <c r="CQ139" i="3"/>
  <c r="CP139" i="3"/>
  <c r="CO139" i="3"/>
  <c r="CN139" i="3"/>
  <c r="CM139" i="3"/>
  <c r="CL139" i="3"/>
  <c r="CK139" i="3"/>
  <c r="CJ139" i="3"/>
  <c r="CI139" i="3"/>
  <c r="CH139" i="3"/>
  <c r="CG139" i="3"/>
  <c r="CR138" i="3"/>
  <c r="CQ138" i="3"/>
  <c r="CP138" i="3"/>
  <c r="CO138" i="3"/>
  <c r="CN138" i="3"/>
  <c r="CM138" i="3"/>
  <c r="CL138" i="3"/>
  <c r="CK138" i="3"/>
  <c r="CJ138" i="3"/>
  <c r="CI138" i="3"/>
  <c r="CH138" i="3"/>
  <c r="CG138" i="3"/>
  <c r="CR137" i="3"/>
  <c r="CQ137" i="3"/>
  <c r="CP137" i="3"/>
  <c r="CO137" i="3"/>
  <c r="CN137" i="3"/>
  <c r="CM137" i="3"/>
  <c r="CL137" i="3"/>
  <c r="CK137" i="3"/>
  <c r="CJ137" i="3"/>
  <c r="CI137" i="3"/>
  <c r="CH137" i="3"/>
  <c r="CG137" i="3"/>
  <c r="CR136" i="3"/>
  <c r="CQ136" i="3"/>
  <c r="CP136" i="3"/>
  <c r="CO136" i="3"/>
  <c r="CN136" i="3"/>
  <c r="CM136" i="3"/>
  <c r="CL136" i="3"/>
  <c r="CK136" i="3"/>
  <c r="CJ136" i="3"/>
  <c r="CI136" i="3"/>
  <c r="CH136" i="3"/>
  <c r="CG136" i="3"/>
  <c r="CR135" i="3"/>
  <c r="CQ135" i="3"/>
  <c r="CP135" i="3"/>
  <c r="CO135" i="3"/>
  <c r="CN135" i="3"/>
  <c r="CM135" i="3"/>
  <c r="CL135" i="3"/>
  <c r="CK135" i="3"/>
  <c r="CJ135" i="3"/>
  <c r="CI135" i="3"/>
  <c r="CH135" i="3"/>
  <c r="CG135" i="3"/>
  <c r="CR134" i="3"/>
  <c r="CQ134" i="3"/>
  <c r="CP134" i="3"/>
  <c r="CO134" i="3"/>
  <c r="CN134" i="3"/>
  <c r="CM134" i="3"/>
  <c r="CL134" i="3"/>
  <c r="CK134" i="3"/>
  <c r="CJ134" i="3"/>
  <c r="CI134" i="3"/>
  <c r="CH134" i="3"/>
  <c r="CG134" i="3"/>
  <c r="CR133" i="3"/>
  <c r="CQ133" i="3"/>
  <c r="CP133" i="3"/>
  <c r="CO133" i="3"/>
  <c r="CN133" i="3"/>
  <c r="CM133" i="3"/>
  <c r="CL133" i="3"/>
  <c r="CK133" i="3"/>
  <c r="CJ133" i="3"/>
  <c r="CI133" i="3"/>
  <c r="CH133" i="3"/>
  <c r="CG133" i="3"/>
  <c r="CR132" i="3"/>
  <c r="CQ132" i="3"/>
  <c r="CP132" i="3"/>
  <c r="CO132" i="3"/>
  <c r="CN132" i="3"/>
  <c r="CM132" i="3"/>
  <c r="CL132" i="3"/>
  <c r="CK132" i="3"/>
  <c r="CJ132" i="3"/>
  <c r="CI132" i="3"/>
  <c r="CH132" i="3"/>
  <c r="CG132" i="3"/>
  <c r="CR131" i="3"/>
  <c r="CQ131" i="3"/>
  <c r="CP131" i="3"/>
  <c r="CO131" i="3"/>
  <c r="CN131" i="3"/>
  <c r="CM131" i="3"/>
  <c r="CL131" i="3"/>
  <c r="CK131" i="3"/>
  <c r="CJ131" i="3"/>
  <c r="CI131" i="3"/>
  <c r="CH131" i="3"/>
  <c r="CG131" i="3"/>
  <c r="CR130" i="3"/>
  <c r="CQ130" i="3"/>
  <c r="CP130" i="3"/>
  <c r="CO130" i="3"/>
  <c r="CN130" i="3"/>
  <c r="CM130" i="3"/>
  <c r="CL130" i="3"/>
  <c r="CK130" i="3"/>
  <c r="CJ130" i="3"/>
  <c r="CI130" i="3"/>
  <c r="CH130" i="3"/>
  <c r="CG130" i="3"/>
  <c r="CR129" i="3"/>
  <c r="CQ129" i="3"/>
  <c r="CP129" i="3"/>
  <c r="CO129" i="3"/>
  <c r="CN129" i="3"/>
  <c r="CM129" i="3"/>
  <c r="CL129" i="3"/>
  <c r="CK129" i="3"/>
  <c r="CJ129" i="3"/>
  <c r="CI129" i="3"/>
  <c r="CH129" i="3"/>
  <c r="CG129" i="3"/>
  <c r="CR128" i="3"/>
  <c r="CQ128" i="3"/>
  <c r="CP128" i="3"/>
  <c r="CO128" i="3"/>
  <c r="CN128" i="3"/>
  <c r="CM128" i="3"/>
  <c r="CL128" i="3"/>
  <c r="CK128" i="3"/>
  <c r="CJ128" i="3"/>
  <c r="CI128" i="3"/>
  <c r="CH128" i="3"/>
  <c r="CG128" i="3"/>
  <c r="CR127" i="3"/>
  <c r="CQ127" i="3"/>
  <c r="CP127" i="3"/>
  <c r="CO127" i="3"/>
  <c r="CN127" i="3"/>
  <c r="CM127" i="3"/>
  <c r="CL127" i="3"/>
  <c r="CK127" i="3"/>
  <c r="CJ127" i="3"/>
  <c r="CI127" i="3"/>
  <c r="CH127" i="3"/>
  <c r="CG127" i="3"/>
  <c r="CR126" i="3"/>
  <c r="CQ126" i="3"/>
  <c r="CP126" i="3"/>
  <c r="CO126" i="3"/>
  <c r="CN126" i="3"/>
  <c r="CM126" i="3"/>
  <c r="CL126" i="3"/>
  <c r="CK126" i="3"/>
  <c r="CJ126" i="3"/>
  <c r="CI126" i="3"/>
  <c r="CH126" i="3"/>
  <c r="CG126" i="3"/>
  <c r="CR125" i="3"/>
  <c r="CQ125" i="3"/>
  <c r="CP125" i="3"/>
  <c r="CO125" i="3"/>
  <c r="CN125" i="3"/>
  <c r="CM125" i="3"/>
  <c r="CL125" i="3"/>
  <c r="CK125" i="3"/>
  <c r="CJ125" i="3"/>
  <c r="CI125" i="3"/>
  <c r="CH125" i="3"/>
  <c r="CG125" i="3"/>
  <c r="CR124" i="3"/>
  <c r="CQ124" i="3"/>
  <c r="CP124" i="3"/>
  <c r="CO124" i="3"/>
  <c r="CN124" i="3"/>
  <c r="CM124" i="3"/>
  <c r="CL124" i="3"/>
  <c r="CK124" i="3"/>
  <c r="CJ124" i="3"/>
  <c r="CI124" i="3"/>
  <c r="CH124" i="3"/>
  <c r="CG124" i="3"/>
  <c r="CR123" i="3"/>
  <c r="CQ123" i="3"/>
  <c r="CP123" i="3"/>
  <c r="CO123" i="3"/>
  <c r="CN123" i="3"/>
  <c r="CM123" i="3"/>
  <c r="CL123" i="3"/>
  <c r="CK123" i="3"/>
  <c r="CJ123" i="3"/>
  <c r="CI123" i="3"/>
  <c r="CH123" i="3"/>
  <c r="CG123" i="3"/>
  <c r="CR122" i="3"/>
  <c r="CQ122" i="3"/>
  <c r="CP122" i="3"/>
  <c r="CO122" i="3"/>
  <c r="CN122" i="3"/>
  <c r="CM122" i="3"/>
  <c r="CL122" i="3"/>
  <c r="CK122" i="3"/>
  <c r="CJ122" i="3"/>
  <c r="CI122" i="3"/>
  <c r="CH122" i="3"/>
  <c r="CG122" i="3"/>
  <c r="CR121" i="3"/>
  <c r="CQ121" i="3"/>
  <c r="CP121" i="3"/>
  <c r="CO121" i="3"/>
  <c r="CN121" i="3"/>
  <c r="CM121" i="3"/>
  <c r="CL121" i="3"/>
  <c r="CK121" i="3"/>
  <c r="CJ121" i="3"/>
  <c r="CI121" i="3"/>
  <c r="CH121" i="3"/>
  <c r="CG121" i="3"/>
  <c r="CR120" i="3"/>
  <c r="CQ120" i="3"/>
  <c r="CP120" i="3"/>
  <c r="CO120" i="3"/>
  <c r="CN120" i="3"/>
  <c r="CM120" i="3"/>
  <c r="CL120" i="3"/>
  <c r="CK120" i="3"/>
  <c r="CJ120" i="3"/>
  <c r="CI120" i="3"/>
  <c r="CH120" i="3"/>
  <c r="CG120" i="3"/>
  <c r="CR119" i="3"/>
  <c r="CQ119" i="3"/>
  <c r="CP119" i="3"/>
  <c r="CO119" i="3"/>
  <c r="CN119" i="3"/>
  <c r="CM119" i="3"/>
  <c r="CL119" i="3"/>
  <c r="CK119" i="3"/>
  <c r="CJ119" i="3"/>
  <c r="CI119" i="3"/>
  <c r="CH119" i="3"/>
  <c r="CG119" i="3"/>
  <c r="CR118" i="3"/>
  <c r="CQ118" i="3"/>
  <c r="CP118" i="3"/>
  <c r="CO118" i="3"/>
  <c r="CN118" i="3"/>
  <c r="CM118" i="3"/>
  <c r="CL118" i="3"/>
  <c r="CK118" i="3"/>
  <c r="CJ118" i="3"/>
  <c r="CI118" i="3"/>
  <c r="CH118" i="3"/>
  <c r="CG118" i="3"/>
  <c r="CR117" i="3"/>
  <c r="CQ117" i="3"/>
  <c r="CP117" i="3"/>
  <c r="CO117" i="3"/>
  <c r="CN117" i="3"/>
  <c r="CM117" i="3"/>
  <c r="CL117" i="3"/>
  <c r="CK117" i="3"/>
  <c r="CJ117" i="3"/>
  <c r="CI117" i="3"/>
  <c r="CH117" i="3"/>
  <c r="CG117" i="3"/>
  <c r="CR116" i="3"/>
  <c r="CQ116" i="3"/>
  <c r="CP116" i="3"/>
  <c r="CO116" i="3"/>
  <c r="CN116" i="3"/>
  <c r="CM116" i="3"/>
  <c r="CL116" i="3"/>
  <c r="CK116" i="3"/>
  <c r="CJ116" i="3"/>
  <c r="CI116" i="3"/>
  <c r="CH116" i="3"/>
  <c r="CG116" i="3"/>
  <c r="CR115" i="3"/>
  <c r="CQ115" i="3"/>
  <c r="CP115" i="3"/>
  <c r="CO115" i="3"/>
  <c r="CN115" i="3"/>
  <c r="CM115" i="3"/>
  <c r="CL115" i="3"/>
  <c r="CK115" i="3"/>
  <c r="CJ115" i="3"/>
  <c r="CI115" i="3"/>
  <c r="CH115" i="3"/>
  <c r="CG115" i="3"/>
  <c r="CR114" i="3"/>
  <c r="CQ114" i="3"/>
  <c r="CP114" i="3"/>
  <c r="CO114" i="3"/>
  <c r="CN114" i="3"/>
  <c r="CM114" i="3"/>
  <c r="CL114" i="3"/>
  <c r="CK114" i="3"/>
  <c r="CJ114" i="3"/>
  <c r="CI114" i="3"/>
  <c r="CH114" i="3"/>
  <c r="CG114" i="3"/>
  <c r="CR113" i="3"/>
  <c r="CQ113" i="3"/>
  <c r="CP113" i="3"/>
  <c r="CO113" i="3"/>
  <c r="CN113" i="3"/>
  <c r="CM113" i="3"/>
  <c r="CL113" i="3"/>
  <c r="CK113" i="3"/>
  <c r="CJ113" i="3"/>
  <c r="CI113" i="3"/>
  <c r="CH113" i="3"/>
  <c r="CG113" i="3"/>
  <c r="CR112" i="3"/>
  <c r="CQ112" i="3"/>
  <c r="CP112" i="3"/>
  <c r="CO112" i="3"/>
  <c r="CN112" i="3"/>
  <c r="CM112" i="3"/>
  <c r="CL112" i="3"/>
  <c r="CK112" i="3"/>
  <c r="CJ112" i="3"/>
  <c r="CI112" i="3"/>
  <c r="CH112" i="3"/>
  <c r="CG112" i="3"/>
  <c r="CR111" i="3"/>
  <c r="CQ111" i="3"/>
  <c r="CP111" i="3"/>
  <c r="CO111" i="3"/>
  <c r="CN111" i="3"/>
  <c r="CM111" i="3"/>
  <c r="CL111" i="3"/>
  <c r="CK111" i="3"/>
  <c r="CJ111" i="3"/>
  <c r="CI111" i="3"/>
  <c r="CH111" i="3"/>
  <c r="CG111" i="3"/>
  <c r="CP110" i="3"/>
  <c r="CO110" i="3"/>
  <c r="CM110" i="3"/>
  <c r="CI110" i="3"/>
  <c r="CH110" i="3"/>
  <c r="CQ109" i="3"/>
  <c r="CP109" i="3"/>
  <c r="CN109" i="3"/>
  <c r="CM109" i="3"/>
  <c r="CL109" i="3"/>
  <c r="CI109" i="3"/>
  <c r="CQ108" i="3"/>
  <c r="CO108" i="3"/>
  <c r="CN108" i="3"/>
  <c r="CM108" i="3"/>
  <c r="CL108" i="3"/>
  <c r="CJ108" i="3"/>
  <c r="CI108" i="3"/>
  <c r="CH108" i="3"/>
  <c r="CG108" i="3"/>
  <c r="CR107" i="3"/>
  <c r="CQ107" i="3"/>
  <c r="CP107" i="3"/>
  <c r="CN107" i="3"/>
  <c r="CL107" i="3"/>
  <c r="CK107" i="3"/>
  <c r="CI107" i="3"/>
  <c r="CH107" i="3"/>
  <c r="CQ106" i="3"/>
  <c r="CP106" i="3"/>
  <c r="CO106" i="3"/>
  <c r="CL106" i="3"/>
  <c r="CK106" i="3"/>
  <c r="CH106" i="3"/>
  <c r="CN105" i="3"/>
  <c r="CL105" i="3"/>
  <c r="CK105" i="3"/>
  <c r="CJ105" i="3"/>
  <c r="CG105" i="3"/>
  <c r="CQ104" i="3"/>
  <c r="CP104" i="3"/>
  <c r="CO104" i="3"/>
  <c r="CM104" i="3"/>
  <c r="CG104" i="3"/>
  <c r="CR103" i="3"/>
  <c r="CQ103" i="3"/>
  <c r="CP103" i="3"/>
  <c r="CO103" i="3"/>
  <c r="CN103" i="3"/>
  <c r="CL103" i="3"/>
  <c r="CK103" i="3"/>
  <c r="CJ103" i="3"/>
  <c r="CH103" i="3"/>
  <c r="CG103" i="3"/>
  <c r="CR102" i="3"/>
  <c r="CQ102" i="3"/>
  <c r="CP102" i="3"/>
  <c r="CO102" i="3"/>
  <c r="CI102" i="3"/>
  <c r="CG102" i="3"/>
  <c r="CR101" i="3"/>
  <c r="CQ101" i="3"/>
  <c r="CP101" i="3"/>
  <c r="CO101" i="3"/>
  <c r="CN101" i="3"/>
  <c r="CL101" i="3"/>
  <c r="CK101" i="3"/>
  <c r="CI101" i="3"/>
  <c r="CG101" i="3"/>
  <c r="CQ100" i="3"/>
  <c r="CP100" i="3"/>
  <c r="CO100" i="3"/>
  <c r="CL100" i="3"/>
  <c r="CJ100" i="3"/>
  <c r="CG100" i="3"/>
  <c r="CR99" i="3"/>
  <c r="CP99" i="3"/>
  <c r="CL99" i="3"/>
  <c r="CJ99" i="3"/>
  <c r="CI99" i="3"/>
  <c r="CG99" i="3"/>
  <c r="CR98" i="3"/>
  <c r="CQ98" i="3"/>
  <c r="CP98" i="3"/>
  <c r="CN98" i="3"/>
  <c r="CM98" i="3"/>
  <c r="CL98" i="3"/>
  <c r="CK98" i="3"/>
  <c r="CH98" i="3"/>
  <c r="CG98" i="3"/>
  <c r="CR97" i="3"/>
  <c r="CQ97" i="3"/>
  <c r="CP97" i="3"/>
  <c r="CO97" i="3"/>
  <c r="CM97" i="3"/>
  <c r="CJ97" i="3"/>
  <c r="CI97" i="3"/>
  <c r="CG97" i="3"/>
  <c r="CR96" i="3"/>
  <c r="CQ96" i="3"/>
  <c r="CO96" i="3"/>
  <c r="CN96" i="3"/>
  <c r="CI96" i="3"/>
  <c r="CG96" i="3"/>
  <c r="CQ95" i="3"/>
  <c r="CN95" i="3"/>
  <c r="CL95" i="3"/>
  <c r="CK95" i="3"/>
  <c r="CG95" i="3"/>
  <c r="CR94" i="3"/>
  <c r="CQ94" i="3"/>
  <c r="CP94" i="3"/>
  <c r="CO94" i="3"/>
  <c r="CM94" i="3"/>
  <c r="CL94" i="3"/>
  <c r="CJ94" i="3"/>
  <c r="CI94" i="3"/>
  <c r="CH94" i="3"/>
  <c r="CG94" i="3"/>
  <c r="CR93" i="3"/>
  <c r="CQ93" i="3"/>
  <c r="CP93" i="3"/>
  <c r="CO93" i="3"/>
  <c r="CM93" i="3"/>
  <c r="CL93" i="3"/>
  <c r="CK93" i="3"/>
  <c r="CJ93" i="3"/>
  <c r="CH93" i="3"/>
  <c r="CR92" i="3"/>
  <c r="CQ92" i="3"/>
  <c r="CP92" i="3"/>
  <c r="CO92" i="3"/>
  <c r="CN92" i="3"/>
  <c r="CM92" i="3"/>
  <c r="CL92" i="3"/>
  <c r="CJ92" i="3"/>
  <c r="CI92" i="3"/>
  <c r="CH92" i="3"/>
  <c r="CP91" i="3"/>
  <c r="CO91" i="3"/>
  <c r="CN91" i="3"/>
  <c r="CM91" i="3"/>
  <c r="CL91" i="3"/>
  <c r="CJ91" i="3"/>
  <c r="CQ90" i="3"/>
  <c r="CK90" i="3"/>
  <c r="CJ90" i="3"/>
  <c r="CI90" i="3"/>
  <c r="CH90" i="3"/>
  <c r="CR89" i="3"/>
  <c r="CQ89" i="3"/>
  <c r="CO89" i="3"/>
  <c r="CK89" i="3"/>
  <c r="CJ89" i="3"/>
  <c r="CG89" i="3"/>
  <c r="CR88" i="3"/>
  <c r="CQ88" i="3"/>
  <c r="CP88" i="3"/>
  <c r="CO88" i="3"/>
  <c r="CL88" i="3"/>
  <c r="CH88" i="3"/>
  <c r="CQ87" i="3"/>
  <c r="CP87" i="3"/>
  <c r="CO87" i="3"/>
  <c r="CN87" i="3"/>
  <c r="CM87" i="3"/>
  <c r="CK87" i="3"/>
  <c r="CJ87" i="3"/>
  <c r="CI87" i="3"/>
  <c r="CH87" i="3"/>
  <c r="CP86" i="3"/>
  <c r="CO86" i="3"/>
  <c r="CK86" i="3"/>
  <c r="CG86" i="3"/>
  <c r="CR85" i="3"/>
  <c r="CN85" i="3"/>
  <c r="CK85" i="3"/>
  <c r="CJ85" i="3"/>
  <c r="CI85" i="3"/>
  <c r="CH85" i="3"/>
  <c r="CR84" i="3"/>
  <c r="CQ84" i="3"/>
  <c r="CP84" i="3"/>
  <c r="CO84" i="3"/>
  <c r="CL84" i="3"/>
  <c r="CK84" i="3"/>
  <c r="CJ84" i="3"/>
  <c r="CI84" i="3"/>
  <c r="CH84" i="3"/>
  <c r="CG84" i="3"/>
  <c r="CR83" i="3"/>
  <c r="CN83" i="3"/>
  <c r="CL83" i="3"/>
  <c r="CG83" i="3"/>
  <c r="CR82" i="3"/>
  <c r="CQ82" i="3"/>
  <c r="CO82" i="3"/>
  <c r="CJ82" i="3"/>
  <c r="CI82" i="3"/>
  <c r="CH82" i="3"/>
  <c r="CP81" i="3"/>
  <c r="CN81" i="3"/>
  <c r="CM81" i="3"/>
  <c r="CL81" i="3"/>
  <c r="CK81" i="3"/>
  <c r="CJ81" i="3"/>
  <c r="CH81" i="3"/>
  <c r="CR80" i="3"/>
  <c r="CO80" i="3"/>
  <c r="CN80" i="3"/>
  <c r="CM80" i="3"/>
  <c r="CL80" i="3"/>
  <c r="CJ80" i="3"/>
  <c r="CQ79" i="3"/>
  <c r="CO79" i="3"/>
  <c r="CM79" i="3"/>
  <c r="CK79" i="3"/>
  <c r="CI79" i="3"/>
  <c r="CH79" i="3"/>
  <c r="CG79" i="3"/>
  <c r="CR78" i="3"/>
  <c r="CQ78" i="3"/>
  <c r="CP78" i="3"/>
  <c r="CN78" i="3"/>
  <c r="CM78" i="3"/>
  <c r="CL78" i="3"/>
  <c r="CK78" i="3"/>
  <c r="CG78" i="3"/>
  <c r="CR77" i="3"/>
  <c r="CP77" i="3"/>
  <c r="CN77" i="3"/>
  <c r="CM77" i="3"/>
  <c r="CL77" i="3"/>
  <c r="CK77" i="3"/>
  <c r="CJ77" i="3"/>
  <c r="CI77" i="3"/>
  <c r="CG77" i="3"/>
  <c r="CQ76" i="3"/>
  <c r="CP76" i="3"/>
  <c r="CO76" i="3"/>
  <c r="CN76" i="3"/>
  <c r="CK76" i="3"/>
  <c r="CJ76" i="3"/>
  <c r="CI76" i="3"/>
  <c r="CH76" i="3"/>
  <c r="CQ75" i="3"/>
  <c r="CO75" i="3"/>
  <c r="CN75" i="3"/>
  <c r="CL75" i="3"/>
  <c r="CK75" i="3"/>
  <c r="CI75" i="3"/>
  <c r="CH75" i="3"/>
  <c r="CP74" i="3"/>
  <c r="CO74" i="3"/>
  <c r="CL74" i="3"/>
  <c r="CK74" i="3"/>
  <c r="CJ74" i="3"/>
  <c r="CI74" i="3"/>
  <c r="CG74" i="3"/>
  <c r="CP73" i="3"/>
  <c r="CO73" i="3"/>
  <c r="CL73" i="3"/>
  <c r="CK73" i="3"/>
  <c r="CH73" i="3"/>
  <c r="CR72" i="3"/>
  <c r="CO72" i="3"/>
  <c r="CM72" i="3"/>
  <c r="CL72" i="3"/>
  <c r="CK72" i="3"/>
  <c r="CJ72" i="3"/>
  <c r="CR71" i="3"/>
  <c r="CQ71" i="3"/>
  <c r="CN71" i="3"/>
  <c r="CM71" i="3"/>
  <c r="CL71" i="3"/>
  <c r="CK71" i="3"/>
  <c r="CJ71" i="3"/>
  <c r="CI71" i="3"/>
  <c r="CG71" i="3"/>
  <c r="CR70" i="3"/>
  <c r="CQ70" i="3"/>
  <c r="CJ70" i="3"/>
  <c r="CI70" i="3"/>
  <c r="CG70" i="3"/>
  <c r="CR69" i="3"/>
  <c r="CQ69" i="3"/>
  <c r="CN69" i="3"/>
  <c r="CL69" i="3"/>
  <c r="CI69" i="3"/>
  <c r="CH69" i="3"/>
  <c r="CG69" i="3"/>
  <c r="CR68" i="3"/>
  <c r="CQ68" i="3"/>
  <c r="CN68" i="3"/>
  <c r="CM68" i="3"/>
  <c r="CL68" i="3"/>
  <c r="CJ68" i="3"/>
  <c r="CH68" i="3"/>
  <c r="CG68" i="3"/>
  <c r="CR67" i="3"/>
  <c r="CO67" i="3"/>
  <c r="CM67" i="3"/>
  <c r="CL67" i="3"/>
  <c r="CK67" i="3"/>
  <c r="CI67" i="3"/>
  <c r="CG67" i="3"/>
  <c r="CQ66" i="3"/>
  <c r="CN66" i="3"/>
  <c r="CM66" i="3"/>
  <c r="CL66" i="3"/>
  <c r="CK66" i="3"/>
  <c r="CJ66" i="3"/>
  <c r="CI66" i="3"/>
  <c r="CH66" i="3"/>
  <c r="CR65" i="3"/>
  <c r="CO65" i="3"/>
  <c r="CN65" i="3"/>
  <c r="CM65" i="3"/>
  <c r="CL65" i="3"/>
  <c r="CI65" i="3"/>
  <c r="CG65" i="3"/>
  <c r="CR64" i="3"/>
  <c r="CQ64" i="3"/>
  <c r="CP64" i="3"/>
  <c r="CO64" i="3"/>
  <c r="CM64" i="3"/>
  <c r="CJ64" i="3"/>
  <c r="CI64" i="3"/>
  <c r="CH64" i="3"/>
  <c r="CG64" i="3"/>
  <c r="CR63" i="3"/>
  <c r="CQ63" i="3"/>
  <c r="CP63" i="3"/>
  <c r="CO63" i="3"/>
  <c r="CN63" i="3"/>
  <c r="CM63" i="3"/>
  <c r="CK63" i="3"/>
  <c r="CJ63" i="3"/>
  <c r="CI63" i="3"/>
  <c r="CH63" i="3"/>
  <c r="CG63" i="3"/>
  <c r="CR62" i="3"/>
  <c r="CP62" i="3"/>
  <c r="CN62" i="3"/>
  <c r="CL62" i="3"/>
  <c r="CK62" i="3"/>
  <c r="CI62" i="3"/>
  <c r="CH62" i="3"/>
  <c r="CG62" i="3"/>
  <c r="CP61" i="3"/>
  <c r="CL61" i="3"/>
  <c r="CK61" i="3"/>
  <c r="CI61" i="3"/>
  <c r="CR60" i="3"/>
  <c r="CP60" i="3"/>
  <c r="CN60" i="3"/>
  <c r="CM60" i="3"/>
  <c r="CJ60" i="3"/>
  <c r="CI60" i="3"/>
  <c r="CR59" i="3"/>
  <c r="CP59" i="3"/>
  <c r="CN59" i="3"/>
  <c r="CK59" i="3"/>
  <c r="CJ59" i="3"/>
  <c r="CI59" i="3"/>
  <c r="CG59" i="3"/>
  <c r="CR58" i="3"/>
  <c r="CQ58" i="3"/>
  <c r="CP58" i="3"/>
  <c r="CO58" i="3"/>
  <c r="CN58" i="3"/>
  <c r="CJ58" i="3"/>
  <c r="CI58" i="3"/>
  <c r="CH58" i="3"/>
  <c r="CG58" i="3"/>
  <c r="CP57" i="3"/>
  <c r="CN57" i="3"/>
  <c r="CM57" i="3"/>
  <c r="CL57" i="3"/>
  <c r="CJ57" i="3"/>
  <c r="CI57" i="3"/>
  <c r="CH57" i="3"/>
  <c r="CR56" i="3"/>
  <c r="CN56" i="3"/>
  <c r="CL56" i="3"/>
  <c r="CK56" i="3"/>
  <c r="CJ56" i="3"/>
  <c r="CI56" i="3"/>
  <c r="CH56" i="3"/>
  <c r="CG56" i="3"/>
  <c r="CP55" i="3"/>
  <c r="CO55" i="3"/>
  <c r="CL55" i="3"/>
  <c r="CK55" i="3"/>
  <c r="CG55" i="3"/>
  <c r="CR54" i="3"/>
  <c r="CQ54" i="3"/>
  <c r="CP54" i="3"/>
  <c r="CN54" i="3"/>
  <c r="CM54" i="3"/>
  <c r="CL54" i="3"/>
  <c r="CK54" i="3"/>
  <c r="CI54" i="3"/>
  <c r="CH54" i="3"/>
  <c r="CR53" i="3"/>
  <c r="CQ53" i="3"/>
  <c r="CP53" i="3"/>
  <c r="CO53" i="3"/>
  <c r="CM53" i="3"/>
  <c r="CL53" i="3"/>
  <c r="CK53" i="3"/>
  <c r="CJ53" i="3"/>
  <c r="CH53" i="3"/>
  <c r="CG53" i="3"/>
  <c r="CP52" i="3"/>
  <c r="CN52" i="3"/>
  <c r="CM52" i="3"/>
  <c r="CL52" i="3"/>
  <c r="CK52" i="3"/>
  <c r="CI52" i="3"/>
  <c r="CH52" i="3"/>
  <c r="CO51" i="3"/>
  <c r="CM51" i="3"/>
  <c r="CL51" i="3"/>
  <c r="CK51" i="3"/>
  <c r="CI51" i="3"/>
  <c r="CH51" i="3"/>
  <c r="CR50" i="3"/>
  <c r="CO50" i="3"/>
  <c r="CM50" i="3"/>
  <c r="CL50" i="3"/>
  <c r="CK50" i="3"/>
  <c r="CJ50" i="3"/>
  <c r="CH50" i="3"/>
  <c r="CG50" i="3"/>
  <c r="CR49" i="3"/>
  <c r="CQ49" i="3"/>
  <c r="CP49" i="3"/>
  <c r="CO49" i="3"/>
  <c r="CM49" i="3"/>
  <c r="CK49" i="3"/>
  <c r="CI49" i="3"/>
  <c r="CH49" i="3"/>
  <c r="CG49" i="3"/>
  <c r="CR48" i="3"/>
  <c r="CQ48" i="3"/>
  <c r="CP48" i="3"/>
  <c r="CL48" i="3"/>
  <c r="CK48" i="3"/>
  <c r="CJ48" i="3"/>
  <c r="CI48" i="3"/>
  <c r="CH48" i="3"/>
  <c r="CP47" i="3"/>
  <c r="CL47" i="3"/>
  <c r="CK47" i="3"/>
  <c r="CH47" i="3"/>
  <c r="CG47" i="3"/>
  <c r="CR46" i="3"/>
  <c r="CN46" i="3"/>
  <c r="CL46" i="3"/>
  <c r="CJ46" i="3"/>
  <c r="CR45" i="3"/>
  <c r="CP45" i="3"/>
  <c r="CO45" i="3"/>
  <c r="CN45" i="3"/>
  <c r="CM45" i="3"/>
  <c r="CL45" i="3"/>
  <c r="CK45" i="3"/>
  <c r="CJ45" i="3"/>
  <c r="CI45" i="3"/>
  <c r="CG45" i="3"/>
  <c r="CQ44" i="3"/>
  <c r="CP44" i="3"/>
  <c r="CO44" i="3"/>
  <c r="CN44" i="3"/>
  <c r="CM44" i="3"/>
  <c r="CK44" i="3"/>
  <c r="CJ44" i="3"/>
  <c r="CI44" i="3"/>
  <c r="CH44" i="3"/>
  <c r="CG44" i="3"/>
  <c r="CR43" i="3"/>
  <c r="CP43" i="3"/>
  <c r="CN43" i="3"/>
  <c r="CM43" i="3"/>
  <c r="CL43" i="3"/>
  <c r="CI43" i="3"/>
  <c r="CH43" i="3"/>
  <c r="CG43" i="3"/>
  <c r="CR42" i="3"/>
  <c r="CQ42" i="3"/>
  <c r="CN42" i="3"/>
  <c r="CL42" i="3"/>
  <c r="CK42" i="3"/>
  <c r="CJ42" i="3"/>
  <c r="CG42" i="3"/>
  <c r="CR41" i="3"/>
  <c r="CQ41" i="3"/>
  <c r="CP41" i="3"/>
  <c r="CL41" i="3"/>
  <c r="CK41" i="3"/>
  <c r="CI41" i="3"/>
  <c r="CQ40" i="3"/>
  <c r="CO40" i="3"/>
  <c r="CN40" i="3"/>
  <c r="CL40" i="3"/>
  <c r="CI40" i="3"/>
  <c r="CH40" i="3"/>
  <c r="CG40" i="3"/>
  <c r="CR39" i="3"/>
  <c r="CO39" i="3"/>
  <c r="CN39" i="3"/>
  <c r="CM39" i="3"/>
  <c r="CL39" i="3"/>
  <c r="CJ39" i="3"/>
  <c r="CI39" i="3"/>
  <c r="CH39" i="3"/>
  <c r="CR38" i="3"/>
  <c r="CQ38" i="3"/>
  <c r="CP38" i="3"/>
  <c r="CM38" i="3"/>
  <c r="CK38" i="3"/>
  <c r="CH38" i="3"/>
  <c r="CG38" i="3"/>
  <c r="CQ37" i="3"/>
  <c r="CP37" i="3"/>
  <c r="CN37" i="3"/>
  <c r="CM37" i="3"/>
  <c r="CL37" i="3"/>
  <c r="CH37" i="3"/>
  <c r="CG37" i="3"/>
  <c r="CO36" i="3"/>
  <c r="CN36" i="3"/>
  <c r="CM36" i="3"/>
  <c r="CL36" i="3"/>
  <c r="CI36" i="3"/>
  <c r="CR35" i="3"/>
  <c r="CQ35" i="3"/>
  <c r="CP35" i="3"/>
  <c r="CN35" i="3"/>
  <c r="CL35" i="3"/>
  <c r="CK35" i="3"/>
  <c r="CI35" i="3"/>
  <c r="CH35" i="3"/>
  <c r="CP34" i="3"/>
  <c r="CO34" i="3"/>
  <c r="CL34" i="3"/>
  <c r="CK34" i="3"/>
  <c r="CJ34" i="3"/>
  <c r="CH34" i="3"/>
  <c r="CG34" i="3"/>
  <c r="CP33" i="3"/>
  <c r="CJ33" i="3"/>
  <c r="CI33" i="3"/>
  <c r="CH33" i="3"/>
  <c r="CG33" i="3"/>
  <c r="CQ32" i="3"/>
  <c r="CP32" i="3"/>
  <c r="CO32" i="3"/>
  <c r="CM32" i="3"/>
  <c r="CL32" i="3"/>
  <c r="CH32" i="3"/>
  <c r="CG32" i="3"/>
  <c r="CR31" i="3"/>
  <c r="CP31" i="3"/>
  <c r="CN31" i="3"/>
  <c r="CM31" i="3"/>
  <c r="CL31" i="3"/>
  <c r="CJ31" i="3"/>
  <c r="CI31" i="3"/>
  <c r="CH31" i="3"/>
  <c r="CG31" i="3"/>
  <c r="CR30" i="3"/>
  <c r="CP30" i="3"/>
  <c r="CN30" i="3"/>
  <c r="CJ30" i="3"/>
  <c r="CI30" i="3"/>
  <c r="CH30" i="3"/>
  <c r="CR29" i="3"/>
  <c r="CO29" i="3"/>
  <c r="CM29" i="3"/>
  <c r="CJ29" i="3"/>
  <c r="CR28" i="3"/>
  <c r="CP28" i="3"/>
  <c r="CM28" i="3"/>
  <c r="CL28" i="3"/>
  <c r="CK28" i="3"/>
  <c r="CJ28" i="3"/>
  <c r="CG28" i="3"/>
  <c r="CR27" i="3"/>
  <c r="CP27" i="3"/>
  <c r="CM27" i="3"/>
  <c r="CJ27" i="3"/>
  <c r="CH27" i="3"/>
  <c r="CR26" i="3"/>
  <c r="CP26" i="3"/>
  <c r="CO26" i="3"/>
  <c r="CM26" i="3"/>
  <c r="CL26" i="3"/>
  <c r="CK26" i="3"/>
  <c r="CJ26" i="3"/>
  <c r="CI26" i="3"/>
  <c r="CH26" i="3"/>
  <c r="CR25" i="3"/>
  <c r="CQ25" i="3"/>
  <c r="CP25" i="3"/>
  <c r="CO25" i="3"/>
  <c r="CN25" i="3"/>
  <c r="CL25" i="3"/>
  <c r="CJ25" i="3"/>
  <c r="CG25" i="3"/>
  <c r="CQ24" i="3"/>
  <c r="CL24" i="3"/>
  <c r="CK24" i="3"/>
  <c r="CJ24" i="3"/>
  <c r="CI24" i="3"/>
  <c r="CH24" i="3"/>
  <c r="CR23" i="3"/>
  <c r="CQ23" i="3"/>
  <c r="CO23" i="3"/>
  <c r="CN23" i="3"/>
  <c r="CL23" i="3"/>
  <c r="CK23" i="3"/>
  <c r="CJ23" i="3"/>
  <c r="CG23" i="3"/>
  <c r="CR22" i="3"/>
  <c r="CO22" i="3"/>
  <c r="CN22" i="3"/>
  <c r="CL22" i="3"/>
  <c r="CJ22" i="3"/>
  <c r="CI22" i="3"/>
  <c r="CG22" i="3"/>
  <c r="CR21" i="3"/>
  <c r="CQ21" i="3"/>
  <c r="CP21" i="3"/>
  <c r="CN21" i="3"/>
  <c r="CL21" i="3"/>
  <c r="CJ21" i="3"/>
  <c r="CI21" i="3"/>
  <c r="CR20" i="3"/>
  <c r="CQ20" i="3"/>
  <c r="CP20" i="3"/>
  <c r="CL20" i="3"/>
  <c r="CK20" i="3"/>
  <c r="CJ20" i="3"/>
  <c r="CH20" i="3"/>
  <c r="CG20" i="3"/>
  <c r="CR19" i="3"/>
  <c r="CP19" i="3"/>
  <c r="CO19" i="3"/>
  <c r="CL19" i="3"/>
  <c r="CK19" i="3"/>
  <c r="CJ19" i="3"/>
  <c r="CI19" i="3"/>
  <c r="CG19" i="3"/>
  <c r="CR18" i="3"/>
  <c r="CL18" i="3"/>
  <c r="CJ18" i="3"/>
  <c r="CH18" i="3"/>
  <c r="CP17" i="3"/>
  <c r="CM17" i="3"/>
  <c r="CL17" i="3"/>
  <c r="CK17" i="3"/>
  <c r="CJ17" i="3"/>
  <c r="CH17" i="3"/>
  <c r="CR16" i="3"/>
  <c r="CQ16" i="3"/>
  <c r="CP16" i="3"/>
  <c r="CO16" i="3"/>
  <c r="CN16" i="3"/>
  <c r="CJ16" i="3"/>
  <c r="CI16" i="3"/>
  <c r="CG16" i="3"/>
  <c r="CR15" i="3"/>
  <c r="CQ15" i="3"/>
  <c r="CP15" i="3"/>
  <c r="CO15" i="3"/>
  <c r="CL15" i="3"/>
  <c r="CK15" i="3"/>
  <c r="CJ15" i="3"/>
  <c r="CH15" i="3"/>
  <c r="CG15" i="3"/>
  <c r="CQ14" i="3"/>
  <c r="CP14" i="3"/>
  <c r="CO14" i="3"/>
  <c r="CM14" i="3"/>
  <c r="CL14" i="3"/>
  <c r="CK14" i="3"/>
  <c r="CJ14" i="3"/>
  <c r="CR13" i="3"/>
  <c r="CO13" i="3"/>
  <c r="CN13" i="3"/>
  <c r="CM13" i="3"/>
  <c r="CL13" i="3"/>
  <c r="CK13" i="3"/>
  <c r="CJ13" i="3"/>
  <c r="CI13" i="3"/>
  <c r="CH13" i="3"/>
  <c r="CG13" i="3"/>
  <c r="CQ12" i="3"/>
  <c r="CO12" i="3"/>
  <c r="CN12" i="3"/>
  <c r="CM12" i="3"/>
  <c r="CK12" i="3"/>
  <c r="CH12" i="3"/>
  <c r="CG12" i="3"/>
  <c r="CQ11" i="3"/>
  <c r="CP11" i="3"/>
  <c r="CO11" i="3"/>
  <c r="CN11" i="3"/>
  <c r="CH11" i="3"/>
  <c r="CE1022" i="3"/>
  <c r="CD1022" i="3"/>
  <c r="CC1022" i="3"/>
  <c r="CB1022" i="3"/>
  <c r="CA1022" i="3"/>
  <c r="BZ1022" i="3"/>
  <c r="BY1022" i="3"/>
  <c r="BX1022" i="3"/>
  <c r="BW1022" i="3"/>
  <c r="BV1022" i="3"/>
  <c r="BU1022" i="3"/>
  <c r="BT1022" i="3"/>
  <c r="CE1021" i="3"/>
  <c r="CD1021" i="3"/>
  <c r="CC1021" i="3"/>
  <c r="CB1021" i="3"/>
  <c r="CA1021" i="3"/>
  <c r="BZ1021" i="3"/>
  <c r="BY1021" i="3"/>
  <c r="BX1021" i="3"/>
  <c r="BW1021" i="3"/>
  <c r="BV1021" i="3"/>
  <c r="BU1021" i="3"/>
  <c r="BT1021" i="3"/>
  <c r="CE1020" i="3"/>
  <c r="CD1020" i="3"/>
  <c r="CC1020" i="3"/>
  <c r="CB1020" i="3"/>
  <c r="CA1020" i="3"/>
  <c r="BZ1020" i="3"/>
  <c r="BY1020" i="3"/>
  <c r="BX1020" i="3"/>
  <c r="BW1020" i="3"/>
  <c r="BV1020" i="3"/>
  <c r="BU1020" i="3"/>
  <c r="BT1020" i="3"/>
  <c r="CE1019" i="3"/>
  <c r="CD1019" i="3"/>
  <c r="CC1019" i="3"/>
  <c r="CB1019" i="3"/>
  <c r="CA1019" i="3"/>
  <c r="BZ1019" i="3"/>
  <c r="BY1019" i="3"/>
  <c r="BX1019" i="3"/>
  <c r="BW1019" i="3"/>
  <c r="BV1019" i="3"/>
  <c r="BU1019" i="3"/>
  <c r="BT1019" i="3"/>
  <c r="CE1018" i="3"/>
  <c r="CD1018" i="3"/>
  <c r="CC1018" i="3"/>
  <c r="CB1018" i="3"/>
  <c r="CA1018" i="3"/>
  <c r="BZ1018" i="3"/>
  <c r="BY1018" i="3"/>
  <c r="BX1018" i="3"/>
  <c r="BW1018" i="3"/>
  <c r="BV1018" i="3"/>
  <c r="BU1018" i="3"/>
  <c r="BT1018" i="3"/>
  <c r="CE1017" i="3"/>
  <c r="CD1017" i="3"/>
  <c r="CC1017" i="3"/>
  <c r="CB1017" i="3"/>
  <c r="CA1017" i="3"/>
  <c r="BZ1017" i="3"/>
  <c r="BY1017" i="3"/>
  <c r="BX1017" i="3"/>
  <c r="BW1017" i="3"/>
  <c r="BV1017" i="3"/>
  <c r="BU1017" i="3"/>
  <c r="BT1017" i="3"/>
  <c r="CE1016" i="3"/>
  <c r="CD1016" i="3"/>
  <c r="CC1016" i="3"/>
  <c r="CB1016" i="3"/>
  <c r="CA1016" i="3"/>
  <c r="BZ1016" i="3"/>
  <c r="BY1016" i="3"/>
  <c r="BX1016" i="3"/>
  <c r="BW1016" i="3"/>
  <c r="BV1016" i="3"/>
  <c r="BU1016" i="3"/>
  <c r="BT1016" i="3"/>
  <c r="CE1015" i="3"/>
  <c r="CD1015" i="3"/>
  <c r="CC1015" i="3"/>
  <c r="CB1015" i="3"/>
  <c r="CA1015" i="3"/>
  <c r="BZ1015" i="3"/>
  <c r="BY1015" i="3"/>
  <c r="BX1015" i="3"/>
  <c r="BW1015" i="3"/>
  <c r="BV1015" i="3"/>
  <c r="BU1015" i="3"/>
  <c r="BT1015" i="3"/>
  <c r="CE1014" i="3"/>
  <c r="CD1014" i="3"/>
  <c r="CC1014" i="3"/>
  <c r="CB1014" i="3"/>
  <c r="CA1014" i="3"/>
  <c r="BZ1014" i="3"/>
  <c r="BY1014" i="3"/>
  <c r="BX1014" i="3"/>
  <c r="BW1014" i="3"/>
  <c r="BV1014" i="3"/>
  <c r="BU1014" i="3"/>
  <c r="BT1014" i="3"/>
  <c r="CE1013" i="3"/>
  <c r="CD1013" i="3"/>
  <c r="CC1013" i="3"/>
  <c r="CB1013" i="3"/>
  <c r="CA1013" i="3"/>
  <c r="BZ1013" i="3"/>
  <c r="BY1013" i="3"/>
  <c r="BX1013" i="3"/>
  <c r="BW1013" i="3"/>
  <c r="BV1013" i="3"/>
  <c r="BU1013" i="3"/>
  <c r="BT1013" i="3"/>
  <c r="CE1012" i="3"/>
  <c r="CD1012" i="3"/>
  <c r="CC1012" i="3"/>
  <c r="CB1012" i="3"/>
  <c r="CA1012" i="3"/>
  <c r="BZ1012" i="3"/>
  <c r="BY1012" i="3"/>
  <c r="BX1012" i="3"/>
  <c r="BW1012" i="3"/>
  <c r="BV1012" i="3"/>
  <c r="BU1012" i="3"/>
  <c r="BT1012" i="3"/>
  <c r="CE1011" i="3"/>
  <c r="CD1011" i="3"/>
  <c r="CC1011" i="3"/>
  <c r="CB1011" i="3"/>
  <c r="CA1011" i="3"/>
  <c r="BZ1011" i="3"/>
  <c r="BY1011" i="3"/>
  <c r="BX1011" i="3"/>
  <c r="BW1011" i="3"/>
  <c r="BV1011" i="3"/>
  <c r="BU1011" i="3"/>
  <c r="BT1011" i="3"/>
  <c r="CE1010" i="3"/>
  <c r="CD1010" i="3"/>
  <c r="CC1010" i="3"/>
  <c r="CB1010" i="3"/>
  <c r="CA1010" i="3"/>
  <c r="BZ1010" i="3"/>
  <c r="BY1010" i="3"/>
  <c r="BX1010" i="3"/>
  <c r="BW1010" i="3"/>
  <c r="BV1010" i="3"/>
  <c r="BU1010" i="3"/>
  <c r="BT1010" i="3"/>
  <c r="CE1009" i="3"/>
  <c r="CD1009" i="3"/>
  <c r="CC1009" i="3"/>
  <c r="CB1009" i="3"/>
  <c r="CA1009" i="3"/>
  <c r="BZ1009" i="3"/>
  <c r="BY1009" i="3"/>
  <c r="BX1009" i="3"/>
  <c r="BW1009" i="3"/>
  <c r="BV1009" i="3"/>
  <c r="BU1009" i="3"/>
  <c r="BT1009" i="3"/>
  <c r="CE1008" i="3"/>
  <c r="CD1008" i="3"/>
  <c r="CC1008" i="3"/>
  <c r="CB1008" i="3"/>
  <c r="CA1008" i="3"/>
  <c r="BZ1008" i="3"/>
  <c r="BY1008" i="3"/>
  <c r="BX1008" i="3"/>
  <c r="BW1008" i="3"/>
  <c r="BV1008" i="3"/>
  <c r="BU1008" i="3"/>
  <c r="BT1008" i="3"/>
  <c r="CE1007" i="3"/>
  <c r="CD1007" i="3"/>
  <c r="CC1007" i="3"/>
  <c r="CB1007" i="3"/>
  <c r="CA1007" i="3"/>
  <c r="BZ1007" i="3"/>
  <c r="BY1007" i="3"/>
  <c r="BX1007" i="3"/>
  <c r="BW1007" i="3"/>
  <c r="BV1007" i="3"/>
  <c r="BU1007" i="3"/>
  <c r="BT1007" i="3"/>
  <c r="CE1006" i="3"/>
  <c r="CD1006" i="3"/>
  <c r="CC1006" i="3"/>
  <c r="CB1006" i="3"/>
  <c r="CA1006" i="3"/>
  <c r="BZ1006" i="3"/>
  <c r="BY1006" i="3"/>
  <c r="BX1006" i="3"/>
  <c r="BW1006" i="3"/>
  <c r="BV1006" i="3"/>
  <c r="BU1006" i="3"/>
  <c r="BT1006" i="3"/>
  <c r="CE1005" i="3"/>
  <c r="CD1005" i="3"/>
  <c r="CC1005" i="3"/>
  <c r="CB1005" i="3"/>
  <c r="CA1005" i="3"/>
  <c r="BZ1005" i="3"/>
  <c r="BY1005" i="3"/>
  <c r="BX1005" i="3"/>
  <c r="BW1005" i="3"/>
  <c r="BV1005" i="3"/>
  <c r="BU1005" i="3"/>
  <c r="BT1005" i="3"/>
  <c r="CE1004" i="3"/>
  <c r="CD1004" i="3"/>
  <c r="CC1004" i="3"/>
  <c r="CB1004" i="3"/>
  <c r="CA1004" i="3"/>
  <c r="BZ1004" i="3"/>
  <c r="BY1004" i="3"/>
  <c r="BX1004" i="3"/>
  <c r="BW1004" i="3"/>
  <c r="BV1004" i="3"/>
  <c r="BU1004" i="3"/>
  <c r="BT1004" i="3"/>
  <c r="CE1003" i="3"/>
  <c r="CD1003" i="3"/>
  <c r="CC1003" i="3"/>
  <c r="CB1003" i="3"/>
  <c r="CA1003" i="3"/>
  <c r="BZ1003" i="3"/>
  <c r="BY1003" i="3"/>
  <c r="BX1003" i="3"/>
  <c r="BW1003" i="3"/>
  <c r="BV1003" i="3"/>
  <c r="BU1003" i="3"/>
  <c r="BT1003" i="3"/>
  <c r="CE1002" i="3"/>
  <c r="CD1002" i="3"/>
  <c r="CC1002" i="3"/>
  <c r="CB1002" i="3"/>
  <c r="CA1002" i="3"/>
  <c r="BZ1002" i="3"/>
  <c r="BY1002" i="3"/>
  <c r="BX1002" i="3"/>
  <c r="BW1002" i="3"/>
  <c r="BV1002" i="3"/>
  <c r="BU1002" i="3"/>
  <c r="BT1002" i="3"/>
  <c r="CE1001" i="3"/>
  <c r="CD1001" i="3"/>
  <c r="CC1001" i="3"/>
  <c r="CB1001" i="3"/>
  <c r="CA1001" i="3"/>
  <c r="BZ1001" i="3"/>
  <c r="BY1001" i="3"/>
  <c r="BX1001" i="3"/>
  <c r="BW1001" i="3"/>
  <c r="BV1001" i="3"/>
  <c r="BU1001" i="3"/>
  <c r="BT1001" i="3"/>
  <c r="CE1000" i="3"/>
  <c r="CD1000" i="3"/>
  <c r="CC1000" i="3"/>
  <c r="CB1000" i="3"/>
  <c r="CA1000" i="3"/>
  <c r="BZ1000" i="3"/>
  <c r="BY1000" i="3"/>
  <c r="BX1000" i="3"/>
  <c r="BW1000" i="3"/>
  <c r="BV1000" i="3"/>
  <c r="BU1000" i="3"/>
  <c r="BT1000" i="3"/>
  <c r="CE999" i="3"/>
  <c r="CD999" i="3"/>
  <c r="CC999" i="3"/>
  <c r="CB999" i="3"/>
  <c r="CA999" i="3"/>
  <c r="BZ999" i="3"/>
  <c r="BY999" i="3"/>
  <c r="BX999" i="3"/>
  <c r="BW999" i="3"/>
  <c r="BV999" i="3"/>
  <c r="BU999" i="3"/>
  <c r="BT999" i="3"/>
  <c r="CE998" i="3"/>
  <c r="CD998" i="3"/>
  <c r="CC998" i="3"/>
  <c r="CB998" i="3"/>
  <c r="CA998" i="3"/>
  <c r="BZ998" i="3"/>
  <c r="BY998" i="3"/>
  <c r="BX998" i="3"/>
  <c r="BW998" i="3"/>
  <c r="BV998" i="3"/>
  <c r="BU998" i="3"/>
  <c r="BT998" i="3"/>
  <c r="CE997" i="3"/>
  <c r="CD997" i="3"/>
  <c r="CC997" i="3"/>
  <c r="CB997" i="3"/>
  <c r="CA997" i="3"/>
  <c r="BZ997" i="3"/>
  <c r="BY997" i="3"/>
  <c r="BX997" i="3"/>
  <c r="BW997" i="3"/>
  <c r="BV997" i="3"/>
  <c r="BU997" i="3"/>
  <c r="BT997" i="3"/>
  <c r="CE996" i="3"/>
  <c r="CD996" i="3"/>
  <c r="CC996" i="3"/>
  <c r="CB996" i="3"/>
  <c r="CA996" i="3"/>
  <c r="BZ996" i="3"/>
  <c r="BY996" i="3"/>
  <c r="BX996" i="3"/>
  <c r="BW996" i="3"/>
  <c r="BV996" i="3"/>
  <c r="BU996" i="3"/>
  <c r="BT996" i="3"/>
  <c r="CE995" i="3"/>
  <c r="CD995" i="3"/>
  <c r="CC995" i="3"/>
  <c r="CB995" i="3"/>
  <c r="CA995" i="3"/>
  <c r="BZ995" i="3"/>
  <c r="BY995" i="3"/>
  <c r="BX995" i="3"/>
  <c r="BW995" i="3"/>
  <c r="BV995" i="3"/>
  <c r="BU995" i="3"/>
  <c r="BT995" i="3"/>
  <c r="CE994" i="3"/>
  <c r="CD994" i="3"/>
  <c r="CC994" i="3"/>
  <c r="CB994" i="3"/>
  <c r="CA994" i="3"/>
  <c r="BZ994" i="3"/>
  <c r="BY994" i="3"/>
  <c r="BX994" i="3"/>
  <c r="BW994" i="3"/>
  <c r="BV994" i="3"/>
  <c r="BU994" i="3"/>
  <c r="BT994" i="3"/>
  <c r="CE993" i="3"/>
  <c r="CD993" i="3"/>
  <c r="CC993" i="3"/>
  <c r="CB993" i="3"/>
  <c r="CA993" i="3"/>
  <c r="BZ993" i="3"/>
  <c r="BY993" i="3"/>
  <c r="BX993" i="3"/>
  <c r="BW993" i="3"/>
  <c r="BV993" i="3"/>
  <c r="BU993" i="3"/>
  <c r="BT993" i="3"/>
  <c r="CE992" i="3"/>
  <c r="CD992" i="3"/>
  <c r="CC992" i="3"/>
  <c r="CB992" i="3"/>
  <c r="CA992" i="3"/>
  <c r="BZ992" i="3"/>
  <c r="BY992" i="3"/>
  <c r="BX992" i="3"/>
  <c r="BW992" i="3"/>
  <c r="BV992" i="3"/>
  <c r="BU992" i="3"/>
  <c r="BT992" i="3"/>
  <c r="CE991" i="3"/>
  <c r="CD991" i="3"/>
  <c r="CC991" i="3"/>
  <c r="CB991" i="3"/>
  <c r="CA991" i="3"/>
  <c r="BZ991" i="3"/>
  <c r="BY991" i="3"/>
  <c r="BX991" i="3"/>
  <c r="BW991" i="3"/>
  <c r="BV991" i="3"/>
  <c r="BU991" i="3"/>
  <c r="BT991" i="3"/>
  <c r="CE990" i="3"/>
  <c r="CD990" i="3"/>
  <c r="CC990" i="3"/>
  <c r="CB990" i="3"/>
  <c r="CA990" i="3"/>
  <c r="BZ990" i="3"/>
  <c r="BY990" i="3"/>
  <c r="BX990" i="3"/>
  <c r="BW990" i="3"/>
  <c r="BV990" i="3"/>
  <c r="BU990" i="3"/>
  <c r="BT990" i="3"/>
  <c r="CE989" i="3"/>
  <c r="CD989" i="3"/>
  <c r="CC989" i="3"/>
  <c r="CB989" i="3"/>
  <c r="CA989" i="3"/>
  <c r="BZ989" i="3"/>
  <c r="BY989" i="3"/>
  <c r="BX989" i="3"/>
  <c r="BW989" i="3"/>
  <c r="BV989" i="3"/>
  <c r="BU989" i="3"/>
  <c r="BT989" i="3"/>
  <c r="CE988" i="3"/>
  <c r="CD988" i="3"/>
  <c r="CC988" i="3"/>
  <c r="CB988" i="3"/>
  <c r="CA988" i="3"/>
  <c r="BZ988" i="3"/>
  <c r="BY988" i="3"/>
  <c r="BX988" i="3"/>
  <c r="BW988" i="3"/>
  <c r="BV988" i="3"/>
  <c r="BU988" i="3"/>
  <c r="BT988" i="3"/>
  <c r="CE987" i="3"/>
  <c r="CD987" i="3"/>
  <c r="CC987" i="3"/>
  <c r="CB987" i="3"/>
  <c r="CA987" i="3"/>
  <c r="BZ987" i="3"/>
  <c r="BY987" i="3"/>
  <c r="BX987" i="3"/>
  <c r="BW987" i="3"/>
  <c r="BV987" i="3"/>
  <c r="BU987" i="3"/>
  <c r="BT987" i="3"/>
  <c r="CE986" i="3"/>
  <c r="CD986" i="3"/>
  <c r="CC986" i="3"/>
  <c r="CB986" i="3"/>
  <c r="CA986" i="3"/>
  <c r="BZ986" i="3"/>
  <c r="BY986" i="3"/>
  <c r="BX986" i="3"/>
  <c r="BW986" i="3"/>
  <c r="BV986" i="3"/>
  <c r="BU986" i="3"/>
  <c r="BT986" i="3"/>
  <c r="CE985" i="3"/>
  <c r="CD985" i="3"/>
  <c r="CC985" i="3"/>
  <c r="CB985" i="3"/>
  <c r="CA985" i="3"/>
  <c r="BZ985" i="3"/>
  <c r="BY985" i="3"/>
  <c r="BX985" i="3"/>
  <c r="BW985" i="3"/>
  <c r="BV985" i="3"/>
  <c r="BU985" i="3"/>
  <c r="BT985" i="3"/>
  <c r="CE984" i="3"/>
  <c r="CD984" i="3"/>
  <c r="CC984" i="3"/>
  <c r="CB984" i="3"/>
  <c r="CA984" i="3"/>
  <c r="BZ984" i="3"/>
  <c r="BY984" i="3"/>
  <c r="BX984" i="3"/>
  <c r="BW984" i="3"/>
  <c r="BV984" i="3"/>
  <c r="BU984" i="3"/>
  <c r="BT984" i="3"/>
  <c r="CE983" i="3"/>
  <c r="CD983" i="3"/>
  <c r="CC983" i="3"/>
  <c r="CB983" i="3"/>
  <c r="CA983" i="3"/>
  <c r="BZ983" i="3"/>
  <c r="BY983" i="3"/>
  <c r="BX983" i="3"/>
  <c r="BW983" i="3"/>
  <c r="BV983" i="3"/>
  <c r="BU983" i="3"/>
  <c r="BT983" i="3"/>
  <c r="CE982" i="3"/>
  <c r="CD982" i="3"/>
  <c r="CC982" i="3"/>
  <c r="CB982" i="3"/>
  <c r="CA982" i="3"/>
  <c r="BZ982" i="3"/>
  <c r="BY982" i="3"/>
  <c r="BX982" i="3"/>
  <c r="BW982" i="3"/>
  <c r="BV982" i="3"/>
  <c r="BU982" i="3"/>
  <c r="BT982" i="3"/>
  <c r="CE981" i="3"/>
  <c r="CD981" i="3"/>
  <c r="CC981" i="3"/>
  <c r="CB981" i="3"/>
  <c r="CA981" i="3"/>
  <c r="BZ981" i="3"/>
  <c r="BY981" i="3"/>
  <c r="BX981" i="3"/>
  <c r="BW981" i="3"/>
  <c r="BV981" i="3"/>
  <c r="BU981" i="3"/>
  <c r="BT981" i="3"/>
  <c r="CE980" i="3"/>
  <c r="CD980" i="3"/>
  <c r="CC980" i="3"/>
  <c r="CB980" i="3"/>
  <c r="CA980" i="3"/>
  <c r="BZ980" i="3"/>
  <c r="BY980" i="3"/>
  <c r="BX980" i="3"/>
  <c r="BW980" i="3"/>
  <c r="BV980" i="3"/>
  <c r="BU980" i="3"/>
  <c r="BT980" i="3"/>
  <c r="CE979" i="3"/>
  <c r="CD979" i="3"/>
  <c r="CC979" i="3"/>
  <c r="CB979" i="3"/>
  <c r="CA979" i="3"/>
  <c r="BZ979" i="3"/>
  <c r="BY979" i="3"/>
  <c r="BX979" i="3"/>
  <c r="BW979" i="3"/>
  <c r="BV979" i="3"/>
  <c r="BU979" i="3"/>
  <c r="BT979" i="3"/>
  <c r="CE978" i="3"/>
  <c r="CD978" i="3"/>
  <c r="CC978" i="3"/>
  <c r="CB978" i="3"/>
  <c r="CA978" i="3"/>
  <c r="BZ978" i="3"/>
  <c r="BY978" i="3"/>
  <c r="BX978" i="3"/>
  <c r="BW978" i="3"/>
  <c r="BV978" i="3"/>
  <c r="BU978" i="3"/>
  <c r="BT978" i="3"/>
  <c r="CE977" i="3"/>
  <c r="CD977" i="3"/>
  <c r="CC977" i="3"/>
  <c r="CB977" i="3"/>
  <c r="CA977" i="3"/>
  <c r="BZ977" i="3"/>
  <c r="BY977" i="3"/>
  <c r="BX977" i="3"/>
  <c r="BW977" i="3"/>
  <c r="BV977" i="3"/>
  <c r="BU977" i="3"/>
  <c r="BT977" i="3"/>
  <c r="CE976" i="3"/>
  <c r="CD976" i="3"/>
  <c r="CC976" i="3"/>
  <c r="CB976" i="3"/>
  <c r="CA976" i="3"/>
  <c r="BZ976" i="3"/>
  <c r="BY976" i="3"/>
  <c r="BX976" i="3"/>
  <c r="BW976" i="3"/>
  <c r="BV976" i="3"/>
  <c r="BU976" i="3"/>
  <c r="BT976" i="3"/>
  <c r="CE975" i="3"/>
  <c r="CD975" i="3"/>
  <c r="CC975" i="3"/>
  <c r="CB975" i="3"/>
  <c r="CA975" i="3"/>
  <c r="BZ975" i="3"/>
  <c r="BY975" i="3"/>
  <c r="BX975" i="3"/>
  <c r="BW975" i="3"/>
  <c r="BV975" i="3"/>
  <c r="BU975" i="3"/>
  <c r="BT975" i="3"/>
  <c r="CE974" i="3"/>
  <c r="CD974" i="3"/>
  <c r="CC974" i="3"/>
  <c r="CB974" i="3"/>
  <c r="CA974" i="3"/>
  <c r="BZ974" i="3"/>
  <c r="BY974" i="3"/>
  <c r="BX974" i="3"/>
  <c r="BW974" i="3"/>
  <c r="BV974" i="3"/>
  <c r="BU974" i="3"/>
  <c r="BT974" i="3"/>
  <c r="CE973" i="3"/>
  <c r="CD973" i="3"/>
  <c r="CC973" i="3"/>
  <c r="CB973" i="3"/>
  <c r="CA973" i="3"/>
  <c r="BZ973" i="3"/>
  <c r="BY973" i="3"/>
  <c r="BX973" i="3"/>
  <c r="BW973" i="3"/>
  <c r="BV973" i="3"/>
  <c r="BU973" i="3"/>
  <c r="BT973" i="3"/>
  <c r="CE972" i="3"/>
  <c r="CD972" i="3"/>
  <c r="CC972" i="3"/>
  <c r="CB972" i="3"/>
  <c r="CA972" i="3"/>
  <c r="BZ972" i="3"/>
  <c r="BY972" i="3"/>
  <c r="BX972" i="3"/>
  <c r="BW972" i="3"/>
  <c r="BV972" i="3"/>
  <c r="BU972" i="3"/>
  <c r="BT972" i="3"/>
  <c r="CE971" i="3"/>
  <c r="CD971" i="3"/>
  <c r="CC971" i="3"/>
  <c r="CB971" i="3"/>
  <c r="CA971" i="3"/>
  <c r="BZ971" i="3"/>
  <c r="BY971" i="3"/>
  <c r="BX971" i="3"/>
  <c r="BW971" i="3"/>
  <c r="BV971" i="3"/>
  <c r="BU971" i="3"/>
  <c r="BT971" i="3"/>
  <c r="CE970" i="3"/>
  <c r="CD970" i="3"/>
  <c r="CC970" i="3"/>
  <c r="CB970" i="3"/>
  <c r="CA970" i="3"/>
  <c r="BZ970" i="3"/>
  <c r="BY970" i="3"/>
  <c r="BX970" i="3"/>
  <c r="BW970" i="3"/>
  <c r="BV970" i="3"/>
  <c r="BU970" i="3"/>
  <c r="BT970" i="3"/>
  <c r="CE969" i="3"/>
  <c r="CD969" i="3"/>
  <c r="CC969" i="3"/>
  <c r="CB969" i="3"/>
  <c r="CA969" i="3"/>
  <c r="BZ969" i="3"/>
  <c r="BY969" i="3"/>
  <c r="BX969" i="3"/>
  <c r="BW969" i="3"/>
  <c r="BV969" i="3"/>
  <c r="BU969" i="3"/>
  <c r="BT969" i="3"/>
  <c r="CE968" i="3"/>
  <c r="CD968" i="3"/>
  <c r="CC968" i="3"/>
  <c r="CB968" i="3"/>
  <c r="CA968" i="3"/>
  <c r="BZ968" i="3"/>
  <c r="BY968" i="3"/>
  <c r="BX968" i="3"/>
  <c r="BW968" i="3"/>
  <c r="BV968" i="3"/>
  <c r="BU968" i="3"/>
  <c r="BT968" i="3"/>
  <c r="CE967" i="3"/>
  <c r="CD967" i="3"/>
  <c r="CC967" i="3"/>
  <c r="CB967" i="3"/>
  <c r="CA967" i="3"/>
  <c r="BZ967" i="3"/>
  <c r="BY967" i="3"/>
  <c r="BX967" i="3"/>
  <c r="BW967" i="3"/>
  <c r="BV967" i="3"/>
  <c r="BU967" i="3"/>
  <c r="BT967" i="3"/>
  <c r="CE966" i="3"/>
  <c r="CD966" i="3"/>
  <c r="CC966" i="3"/>
  <c r="CB966" i="3"/>
  <c r="CA966" i="3"/>
  <c r="BZ966" i="3"/>
  <c r="BY966" i="3"/>
  <c r="BX966" i="3"/>
  <c r="BW966" i="3"/>
  <c r="BV966" i="3"/>
  <c r="BU966" i="3"/>
  <c r="BT966" i="3"/>
  <c r="CE965" i="3"/>
  <c r="CD965" i="3"/>
  <c r="CC965" i="3"/>
  <c r="CB965" i="3"/>
  <c r="CA965" i="3"/>
  <c r="BZ965" i="3"/>
  <c r="BY965" i="3"/>
  <c r="BX965" i="3"/>
  <c r="BW965" i="3"/>
  <c r="BV965" i="3"/>
  <c r="BU965" i="3"/>
  <c r="BT965" i="3"/>
  <c r="CE964" i="3"/>
  <c r="CD964" i="3"/>
  <c r="CC964" i="3"/>
  <c r="CB964" i="3"/>
  <c r="CA964" i="3"/>
  <c r="BZ964" i="3"/>
  <c r="BY964" i="3"/>
  <c r="BX964" i="3"/>
  <c r="BW964" i="3"/>
  <c r="BV964" i="3"/>
  <c r="BU964" i="3"/>
  <c r="BT964" i="3"/>
  <c r="CE963" i="3"/>
  <c r="CD963" i="3"/>
  <c r="CC963" i="3"/>
  <c r="CB963" i="3"/>
  <c r="CA963" i="3"/>
  <c r="BZ963" i="3"/>
  <c r="BY963" i="3"/>
  <c r="BX963" i="3"/>
  <c r="BW963" i="3"/>
  <c r="BV963" i="3"/>
  <c r="BU963" i="3"/>
  <c r="BT963" i="3"/>
  <c r="CE962" i="3"/>
  <c r="CD962" i="3"/>
  <c r="CC962" i="3"/>
  <c r="CB962" i="3"/>
  <c r="CA962" i="3"/>
  <c r="BZ962" i="3"/>
  <c r="BY962" i="3"/>
  <c r="BX962" i="3"/>
  <c r="BW962" i="3"/>
  <c r="BV962" i="3"/>
  <c r="BU962" i="3"/>
  <c r="BT962" i="3"/>
  <c r="CE961" i="3"/>
  <c r="CD961" i="3"/>
  <c r="CC961" i="3"/>
  <c r="CB961" i="3"/>
  <c r="CA961" i="3"/>
  <c r="BZ961" i="3"/>
  <c r="BY961" i="3"/>
  <c r="BX961" i="3"/>
  <c r="BW961" i="3"/>
  <c r="BV961" i="3"/>
  <c r="BU961" i="3"/>
  <c r="BT961" i="3"/>
  <c r="CE960" i="3"/>
  <c r="CD960" i="3"/>
  <c r="CC960" i="3"/>
  <c r="CB960" i="3"/>
  <c r="CA960" i="3"/>
  <c r="BZ960" i="3"/>
  <c r="BY960" i="3"/>
  <c r="BX960" i="3"/>
  <c r="BW960" i="3"/>
  <c r="BV960" i="3"/>
  <c r="BU960" i="3"/>
  <c r="BT960" i="3"/>
  <c r="CE959" i="3"/>
  <c r="CD959" i="3"/>
  <c r="CC959" i="3"/>
  <c r="CB959" i="3"/>
  <c r="CA959" i="3"/>
  <c r="BZ959" i="3"/>
  <c r="BY959" i="3"/>
  <c r="BX959" i="3"/>
  <c r="BW959" i="3"/>
  <c r="BV959" i="3"/>
  <c r="BU959" i="3"/>
  <c r="BT959" i="3"/>
  <c r="CE958" i="3"/>
  <c r="CD958" i="3"/>
  <c r="CC958" i="3"/>
  <c r="CB958" i="3"/>
  <c r="CA958" i="3"/>
  <c r="BZ958" i="3"/>
  <c r="BY958" i="3"/>
  <c r="BX958" i="3"/>
  <c r="BW958" i="3"/>
  <c r="BV958" i="3"/>
  <c r="BU958" i="3"/>
  <c r="BT958" i="3"/>
  <c r="CE957" i="3"/>
  <c r="CD957" i="3"/>
  <c r="CC957" i="3"/>
  <c r="CB957" i="3"/>
  <c r="CA957" i="3"/>
  <c r="BZ957" i="3"/>
  <c r="BY957" i="3"/>
  <c r="BX957" i="3"/>
  <c r="BW957" i="3"/>
  <c r="BV957" i="3"/>
  <c r="BU957" i="3"/>
  <c r="BT957" i="3"/>
  <c r="CE956" i="3"/>
  <c r="CD956" i="3"/>
  <c r="CC956" i="3"/>
  <c r="CB956" i="3"/>
  <c r="CA956" i="3"/>
  <c r="BZ956" i="3"/>
  <c r="BY956" i="3"/>
  <c r="BX956" i="3"/>
  <c r="BW956" i="3"/>
  <c r="BV956" i="3"/>
  <c r="BU956" i="3"/>
  <c r="BT956" i="3"/>
  <c r="CE955" i="3"/>
  <c r="CD955" i="3"/>
  <c r="CC955" i="3"/>
  <c r="CB955" i="3"/>
  <c r="CA955" i="3"/>
  <c r="BZ955" i="3"/>
  <c r="BY955" i="3"/>
  <c r="BX955" i="3"/>
  <c r="BW955" i="3"/>
  <c r="BV955" i="3"/>
  <c r="BU955" i="3"/>
  <c r="BT955" i="3"/>
  <c r="CE954" i="3"/>
  <c r="CD954" i="3"/>
  <c r="CC954" i="3"/>
  <c r="CB954" i="3"/>
  <c r="CA954" i="3"/>
  <c r="BZ954" i="3"/>
  <c r="BY954" i="3"/>
  <c r="BX954" i="3"/>
  <c r="BW954" i="3"/>
  <c r="BV954" i="3"/>
  <c r="BU954" i="3"/>
  <c r="BT954" i="3"/>
  <c r="CE953" i="3"/>
  <c r="CD953" i="3"/>
  <c r="CC953" i="3"/>
  <c r="CB953" i="3"/>
  <c r="CA953" i="3"/>
  <c r="BZ953" i="3"/>
  <c r="BY953" i="3"/>
  <c r="BX953" i="3"/>
  <c r="BW953" i="3"/>
  <c r="BV953" i="3"/>
  <c r="BU953" i="3"/>
  <c r="BT953" i="3"/>
  <c r="CE952" i="3"/>
  <c r="CD952" i="3"/>
  <c r="CC952" i="3"/>
  <c r="CB952" i="3"/>
  <c r="CA952" i="3"/>
  <c r="BZ952" i="3"/>
  <c r="BY952" i="3"/>
  <c r="BX952" i="3"/>
  <c r="BW952" i="3"/>
  <c r="BV952" i="3"/>
  <c r="BU952" i="3"/>
  <c r="BT952" i="3"/>
  <c r="CE951" i="3"/>
  <c r="CD951" i="3"/>
  <c r="CC951" i="3"/>
  <c r="CB951" i="3"/>
  <c r="CA951" i="3"/>
  <c r="BZ951" i="3"/>
  <c r="BY951" i="3"/>
  <c r="BX951" i="3"/>
  <c r="BW951" i="3"/>
  <c r="BV951" i="3"/>
  <c r="BU951" i="3"/>
  <c r="BT951" i="3"/>
  <c r="CE950" i="3"/>
  <c r="CD950" i="3"/>
  <c r="CC950" i="3"/>
  <c r="CB950" i="3"/>
  <c r="CA950" i="3"/>
  <c r="BZ950" i="3"/>
  <c r="BY950" i="3"/>
  <c r="BX950" i="3"/>
  <c r="BW950" i="3"/>
  <c r="BV950" i="3"/>
  <c r="BU950" i="3"/>
  <c r="BT950" i="3"/>
  <c r="CE949" i="3"/>
  <c r="CD949" i="3"/>
  <c r="CC949" i="3"/>
  <c r="CB949" i="3"/>
  <c r="CA949" i="3"/>
  <c r="BZ949" i="3"/>
  <c r="BY949" i="3"/>
  <c r="BX949" i="3"/>
  <c r="BW949" i="3"/>
  <c r="BV949" i="3"/>
  <c r="BU949" i="3"/>
  <c r="BT949" i="3"/>
  <c r="CE948" i="3"/>
  <c r="CD948" i="3"/>
  <c r="CC948" i="3"/>
  <c r="CB948" i="3"/>
  <c r="CA948" i="3"/>
  <c r="BZ948" i="3"/>
  <c r="BY948" i="3"/>
  <c r="BX948" i="3"/>
  <c r="BW948" i="3"/>
  <c r="BV948" i="3"/>
  <c r="BU948" i="3"/>
  <c r="BT948" i="3"/>
  <c r="CE947" i="3"/>
  <c r="CD947" i="3"/>
  <c r="CC947" i="3"/>
  <c r="CB947" i="3"/>
  <c r="CA947" i="3"/>
  <c r="BZ947" i="3"/>
  <c r="BY947" i="3"/>
  <c r="BX947" i="3"/>
  <c r="BW947" i="3"/>
  <c r="BV947" i="3"/>
  <c r="BU947" i="3"/>
  <c r="BT947" i="3"/>
  <c r="CE946" i="3"/>
  <c r="CD946" i="3"/>
  <c r="CC946" i="3"/>
  <c r="CB946" i="3"/>
  <c r="CA946" i="3"/>
  <c r="BZ946" i="3"/>
  <c r="BY946" i="3"/>
  <c r="BX946" i="3"/>
  <c r="BW946" i="3"/>
  <c r="BV946" i="3"/>
  <c r="BU946" i="3"/>
  <c r="BT946" i="3"/>
  <c r="CE945" i="3"/>
  <c r="CD945" i="3"/>
  <c r="CC945" i="3"/>
  <c r="CB945" i="3"/>
  <c r="CA945" i="3"/>
  <c r="BZ945" i="3"/>
  <c r="BY945" i="3"/>
  <c r="BX945" i="3"/>
  <c r="BW945" i="3"/>
  <c r="BV945" i="3"/>
  <c r="BU945" i="3"/>
  <c r="BT945" i="3"/>
  <c r="CE944" i="3"/>
  <c r="CD944" i="3"/>
  <c r="CC944" i="3"/>
  <c r="CB944" i="3"/>
  <c r="CA944" i="3"/>
  <c r="BZ944" i="3"/>
  <c r="BY944" i="3"/>
  <c r="BX944" i="3"/>
  <c r="BW944" i="3"/>
  <c r="BV944" i="3"/>
  <c r="BU944" i="3"/>
  <c r="BT944" i="3"/>
  <c r="CE943" i="3"/>
  <c r="CD943" i="3"/>
  <c r="CC943" i="3"/>
  <c r="CB943" i="3"/>
  <c r="CA943" i="3"/>
  <c r="BZ943" i="3"/>
  <c r="BY943" i="3"/>
  <c r="BX943" i="3"/>
  <c r="BW943" i="3"/>
  <c r="BV943" i="3"/>
  <c r="BU943" i="3"/>
  <c r="BT943" i="3"/>
  <c r="CE942" i="3"/>
  <c r="CD942" i="3"/>
  <c r="CC942" i="3"/>
  <c r="CB942" i="3"/>
  <c r="CA942" i="3"/>
  <c r="BZ942" i="3"/>
  <c r="BY942" i="3"/>
  <c r="BX942" i="3"/>
  <c r="BW942" i="3"/>
  <c r="BV942" i="3"/>
  <c r="BU942" i="3"/>
  <c r="BT942" i="3"/>
  <c r="CE941" i="3"/>
  <c r="CD941" i="3"/>
  <c r="CC941" i="3"/>
  <c r="CB941" i="3"/>
  <c r="CA941" i="3"/>
  <c r="BZ941" i="3"/>
  <c r="BY941" i="3"/>
  <c r="BX941" i="3"/>
  <c r="BW941" i="3"/>
  <c r="BV941" i="3"/>
  <c r="BU941" i="3"/>
  <c r="BT941" i="3"/>
  <c r="CE940" i="3"/>
  <c r="CD940" i="3"/>
  <c r="CC940" i="3"/>
  <c r="CB940" i="3"/>
  <c r="CA940" i="3"/>
  <c r="BZ940" i="3"/>
  <c r="BY940" i="3"/>
  <c r="BX940" i="3"/>
  <c r="BW940" i="3"/>
  <c r="BV940" i="3"/>
  <c r="BU940" i="3"/>
  <c r="BT940" i="3"/>
  <c r="CE939" i="3"/>
  <c r="CD939" i="3"/>
  <c r="CC939" i="3"/>
  <c r="CB939" i="3"/>
  <c r="CA939" i="3"/>
  <c r="BZ939" i="3"/>
  <c r="BY939" i="3"/>
  <c r="BX939" i="3"/>
  <c r="BW939" i="3"/>
  <c r="BV939" i="3"/>
  <c r="BU939" i="3"/>
  <c r="BT939" i="3"/>
  <c r="CE938" i="3"/>
  <c r="CD938" i="3"/>
  <c r="CC938" i="3"/>
  <c r="CB938" i="3"/>
  <c r="CA938" i="3"/>
  <c r="BZ938" i="3"/>
  <c r="BY938" i="3"/>
  <c r="BX938" i="3"/>
  <c r="BW938" i="3"/>
  <c r="BV938" i="3"/>
  <c r="BU938" i="3"/>
  <c r="BT938" i="3"/>
  <c r="CE937" i="3"/>
  <c r="CD937" i="3"/>
  <c r="CC937" i="3"/>
  <c r="CB937" i="3"/>
  <c r="CA937" i="3"/>
  <c r="BZ937" i="3"/>
  <c r="BY937" i="3"/>
  <c r="BX937" i="3"/>
  <c r="BW937" i="3"/>
  <c r="BV937" i="3"/>
  <c r="BU937" i="3"/>
  <c r="BT937" i="3"/>
  <c r="CE936" i="3"/>
  <c r="CD936" i="3"/>
  <c r="CC936" i="3"/>
  <c r="CB936" i="3"/>
  <c r="CA936" i="3"/>
  <c r="BZ936" i="3"/>
  <c r="BY936" i="3"/>
  <c r="BX936" i="3"/>
  <c r="BW936" i="3"/>
  <c r="BV936" i="3"/>
  <c r="BU936" i="3"/>
  <c r="BT936" i="3"/>
  <c r="CE935" i="3"/>
  <c r="CD935" i="3"/>
  <c r="CC935" i="3"/>
  <c r="CB935" i="3"/>
  <c r="CA935" i="3"/>
  <c r="BZ935" i="3"/>
  <c r="BY935" i="3"/>
  <c r="BX935" i="3"/>
  <c r="BW935" i="3"/>
  <c r="BV935" i="3"/>
  <c r="BU935" i="3"/>
  <c r="BT935" i="3"/>
  <c r="CE934" i="3"/>
  <c r="CD934" i="3"/>
  <c r="CC934" i="3"/>
  <c r="CB934" i="3"/>
  <c r="CA934" i="3"/>
  <c r="BZ934" i="3"/>
  <c r="BY934" i="3"/>
  <c r="BX934" i="3"/>
  <c r="BW934" i="3"/>
  <c r="BV934" i="3"/>
  <c r="BU934" i="3"/>
  <c r="BT934" i="3"/>
  <c r="CE933" i="3"/>
  <c r="CD933" i="3"/>
  <c r="CC933" i="3"/>
  <c r="CB933" i="3"/>
  <c r="CA933" i="3"/>
  <c r="BZ933" i="3"/>
  <c r="BY933" i="3"/>
  <c r="BX933" i="3"/>
  <c r="BW933" i="3"/>
  <c r="BV933" i="3"/>
  <c r="BU933" i="3"/>
  <c r="BT933" i="3"/>
  <c r="CE932" i="3"/>
  <c r="CD932" i="3"/>
  <c r="CC932" i="3"/>
  <c r="CB932" i="3"/>
  <c r="CA932" i="3"/>
  <c r="BZ932" i="3"/>
  <c r="BY932" i="3"/>
  <c r="BX932" i="3"/>
  <c r="BW932" i="3"/>
  <c r="BV932" i="3"/>
  <c r="BU932" i="3"/>
  <c r="BT932" i="3"/>
  <c r="CE931" i="3"/>
  <c r="CD931" i="3"/>
  <c r="CC931" i="3"/>
  <c r="CB931" i="3"/>
  <c r="CA931" i="3"/>
  <c r="BZ931" i="3"/>
  <c r="BY931" i="3"/>
  <c r="BX931" i="3"/>
  <c r="BW931" i="3"/>
  <c r="BV931" i="3"/>
  <c r="BU931" i="3"/>
  <c r="BT931" i="3"/>
  <c r="CE930" i="3"/>
  <c r="CD930" i="3"/>
  <c r="CC930" i="3"/>
  <c r="CB930" i="3"/>
  <c r="CA930" i="3"/>
  <c r="BZ930" i="3"/>
  <c r="BY930" i="3"/>
  <c r="BX930" i="3"/>
  <c r="BW930" i="3"/>
  <c r="BV930" i="3"/>
  <c r="BU930" i="3"/>
  <c r="BT930" i="3"/>
  <c r="CE929" i="3"/>
  <c r="CD929" i="3"/>
  <c r="CC929" i="3"/>
  <c r="CB929" i="3"/>
  <c r="CA929" i="3"/>
  <c r="BZ929" i="3"/>
  <c r="BY929" i="3"/>
  <c r="BX929" i="3"/>
  <c r="BW929" i="3"/>
  <c r="BV929" i="3"/>
  <c r="BU929" i="3"/>
  <c r="BT929" i="3"/>
  <c r="CE928" i="3"/>
  <c r="CD928" i="3"/>
  <c r="CC928" i="3"/>
  <c r="CB928" i="3"/>
  <c r="CA928" i="3"/>
  <c r="BZ928" i="3"/>
  <c r="BY928" i="3"/>
  <c r="BX928" i="3"/>
  <c r="BW928" i="3"/>
  <c r="BV928" i="3"/>
  <c r="BU928" i="3"/>
  <c r="BT928" i="3"/>
  <c r="CE927" i="3"/>
  <c r="CD927" i="3"/>
  <c r="CC927" i="3"/>
  <c r="CB927" i="3"/>
  <c r="CA927" i="3"/>
  <c r="BZ927" i="3"/>
  <c r="BY927" i="3"/>
  <c r="BX927" i="3"/>
  <c r="BW927" i="3"/>
  <c r="BV927" i="3"/>
  <c r="BU927" i="3"/>
  <c r="BT927" i="3"/>
  <c r="CE926" i="3"/>
  <c r="CD926" i="3"/>
  <c r="CC926" i="3"/>
  <c r="CB926" i="3"/>
  <c r="CA926" i="3"/>
  <c r="BZ926" i="3"/>
  <c r="BY926" i="3"/>
  <c r="BX926" i="3"/>
  <c r="BW926" i="3"/>
  <c r="BV926" i="3"/>
  <c r="BU926" i="3"/>
  <c r="BT926" i="3"/>
  <c r="CE925" i="3"/>
  <c r="CD925" i="3"/>
  <c r="CC925" i="3"/>
  <c r="CB925" i="3"/>
  <c r="CA925" i="3"/>
  <c r="BZ925" i="3"/>
  <c r="BY925" i="3"/>
  <c r="BX925" i="3"/>
  <c r="BW925" i="3"/>
  <c r="BV925" i="3"/>
  <c r="BU925" i="3"/>
  <c r="BT925" i="3"/>
  <c r="CE924" i="3"/>
  <c r="CD924" i="3"/>
  <c r="CC924" i="3"/>
  <c r="CB924" i="3"/>
  <c r="CA924" i="3"/>
  <c r="BZ924" i="3"/>
  <c r="BY924" i="3"/>
  <c r="BX924" i="3"/>
  <c r="BW924" i="3"/>
  <c r="BV924" i="3"/>
  <c r="BU924" i="3"/>
  <c r="BT924" i="3"/>
  <c r="CE923" i="3"/>
  <c r="CD923" i="3"/>
  <c r="CC923" i="3"/>
  <c r="CB923" i="3"/>
  <c r="CA923" i="3"/>
  <c r="BZ923" i="3"/>
  <c r="BY923" i="3"/>
  <c r="BX923" i="3"/>
  <c r="BW923" i="3"/>
  <c r="BV923" i="3"/>
  <c r="BU923" i="3"/>
  <c r="BT923" i="3"/>
  <c r="CE922" i="3"/>
  <c r="CD922" i="3"/>
  <c r="CC922" i="3"/>
  <c r="CB922" i="3"/>
  <c r="CA922" i="3"/>
  <c r="BZ922" i="3"/>
  <c r="BY922" i="3"/>
  <c r="BX922" i="3"/>
  <c r="BW922" i="3"/>
  <c r="BV922" i="3"/>
  <c r="BU922" i="3"/>
  <c r="BT922" i="3"/>
  <c r="CE921" i="3"/>
  <c r="CD921" i="3"/>
  <c r="CC921" i="3"/>
  <c r="CB921" i="3"/>
  <c r="CA921" i="3"/>
  <c r="BZ921" i="3"/>
  <c r="BY921" i="3"/>
  <c r="BX921" i="3"/>
  <c r="BW921" i="3"/>
  <c r="BV921" i="3"/>
  <c r="BU921" i="3"/>
  <c r="BT921" i="3"/>
  <c r="CE920" i="3"/>
  <c r="CD920" i="3"/>
  <c r="CC920" i="3"/>
  <c r="CB920" i="3"/>
  <c r="CA920" i="3"/>
  <c r="BZ920" i="3"/>
  <c r="BY920" i="3"/>
  <c r="BX920" i="3"/>
  <c r="BW920" i="3"/>
  <c r="BV920" i="3"/>
  <c r="BU920" i="3"/>
  <c r="BT920" i="3"/>
  <c r="CE919" i="3"/>
  <c r="CD919" i="3"/>
  <c r="CC919" i="3"/>
  <c r="CB919" i="3"/>
  <c r="CA919" i="3"/>
  <c r="BZ919" i="3"/>
  <c r="BY919" i="3"/>
  <c r="BX919" i="3"/>
  <c r="BW919" i="3"/>
  <c r="BV919" i="3"/>
  <c r="BU919" i="3"/>
  <c r="BT919" i="3"/>
  <c r="CE918" i="3"/>
  <c r="CD918" i="3"/>
  <c r="CC918" i="3"/>
  <c r="CB918" i="3"/>
  <c r="CA918" i="3"/>
  <c r="BZ918" i="3"/>
  <c r="BY918" i="3"/>
  <c r="BX918" i="3"/>
  <c r="BW918" i="3"/>
  <c r="BV918" i="3"/>
  <c r="BU918" i="3"/>
  <c r="BT918" i="3"/>
  <c r="CE917" i="3"/>
  <c r="CD917" i="3"/>
  <c r="CC917" i="3"/>
  <c r="CB917" i="3"/>
  <c r="CA917" i="3"/>
  <c r="BZ917" i="3"/>
  <c r="BY917" i="3"/>
  <c r="BX917" i="3"/>
  <c r="BW917" i="3"/>
  <c r="BV917" i="3"/>
  <c r="BU917" i="3"/>
  <c r="BT917" i="3"/>
  <c r="CE916" i="3"/>
  <c r="CD916" i="3"/>
  <c r="CC916" i="3"/>
  <c r="CB916" i="3"/>
  <c r="CA916" i="3"/>
  <c r="BZ916" i="3"/>
  <c r="BY916" i="3"/>
  <c r="BX916" i="3"/>
  <c r="BW916" i="3"/>
  <c r="BV916" i="3"/>
  <c r="BU916" i="3"/>
  <c r="BT916" i="3"/>
  <c r="CE915" i="3"/>
  <c r="CD915" i="3"/>
  <c r="CC915" i="3"/>
  <c r="CB915" i="3"/>
  <c r="CA915" i="3"/>
  <c r="BZ915" i="3"/>
  <c r="BY915" i="3"/>
  <c r="BX915" i="3"/>
  <c r="BW915" i="3"/>
  <c r="BV915" i="3"/>
  <c r="BU915" i="3"/>
  <c r="BT915" i="3"/>
  <c r="CE914" i="3"/>
  <c r="CD914" i="3"/>
  <c r="CC914" i="3"/>
  <c r="CB914" i="3"/>
  <c r="CA914" i="3"/>
  <c r="BZ914" i="3"/>
  <c r="BY914" i="3"/>
  <c r="BX914" i="3"/>
  <c r="BW914" i="3"/>
  <c r="BV914" i="3"/>
  <c r="BU914" i="3"/>
  <c r="BT914" i="3"/>
  <c r="CE913" i="3"/>
  <c r="CD913" i="3"/>
  <c r="CC913" i="3"/>
  <c r="CB913" i="3"/>
  <c r="CA913" i="3"/>
  <c r="BZ913" i="3"/>
  <c r="BY913" i="3"/>
  <c r="BX913" i="3"/>
  <c r="BW913" i="3"/>
  <c r="BV913" i="3"/>
  <c r="BU913" i="3"/>
  <c r="BT913" i="3"/>
  <c r="CE912" i="3"/>
  <c r="CD912" i="3"/>
  <c r="CC912" i="3"/>
  <c r="CB912" i="3"/>
  <c r="CA912" i="3"/>
  <c r="BZ912" i="3"/>
  <c r="BY912" i="3"/>
  <c r="BX912" i="3"/>
  <c r="BW912" i="3"/>
  <c r="BV912" i="3"/>
  <c r="BU912" i="3"/>
  <c r="BT912" i="3"/>
  <c r="CE911" i="3"/>
  <c r="CD911" i="3"/>
  <c r="CC911" i="3"/>
  <c r="CB911" i="3"/>
  <c r="CA911" i="3"/>
  <c r="BZ911" i="3"/>
  <c r="BY911" i="3"/>
  <c r="BX911" i="3"/>
  <c r="BW911" i="3"/>
  <c r="BV911" i="3"/>
  <c r="BU911" i="3"/>
  <c r="BT911" i="3"/>
  <c r="CE910" i="3"/>
  <c r="CD910" i="3"/>
  <c r="CC910" i="3"/>
  <c r="CB910" i="3"/>
  <c r="CA910" i="3"/>
  <c r="BZ910" i="3"/>
  <c r="BY910" i="3"/>
  <c r="BX910" i="3"/>
  <c r="BW910" i="3"/>
  <c r="BV910" i="3"/>
  <c r="BU910" i="3"/>
  <c r="BT910" i="3"/>
  <c r="CE909" i="3"/>
  <c r="CD909" i="3"/>
  <c r="CC909" i="3"/>
  <c r="CB909" i="3"/>
  <c r="CA909" i="3"/>
  <c r="BZ909" i="3"/>
  <c r="BY909" i="3"/>
  <c r="BX909" i="3"/>
  <c r="BW909" i="3"/>
  <c r="BV909" i="3"/>
  <c r="BU909" i="3"/>
  <c r="BT909" i="3"/>
  <c r="CE908" i="3"/>
  <c r="CD908" i="3"/>
  <c r="CC908" i="3"/>
  <c r="CB908" i="3"/>
  <c r="CA908" i="3"/>
  <c r="BZ908" i="3"/>
  <c r="BY908" i="3"/>
  <c r="BX908" i="3"/>
  <c r="BW908" i="3"/>
  <c r="BV908" i="3"/>
  <c r="BU908" i="3"/>
  <c r="BT908" i="3"/>
  <c r="CE907" i="3"/>
  <c r="CD907" i="3"/>
  <c r="CC907" i="3"/>
  <c r="CB907" i="3"/>
  <c r="CA907" i="3"/>
  <c r="BZ907" i="3"/>
  <c r="BY907" i="3"/>
  <c r="BX907" i="3"/>
  <c r="BW907" i="3"/>
  <c r="BV907" i="3"/>
  <c r="BU907" i="3"/>
  <c r="BT907" i="3"/>
  <c r="CE906" i="3"/>
  <c r="CD906" i="3"/>
  <c r="CC906" i="3"/>
  <c r="CB906" i="3"/>
  <c r="CA906" i="3"/>
  <c r="BZ906" i="3"/>
  <c r="BY906" i="3"/>
  <c r="BX906" i="3"/>
  <c r="BW906" i="3"/>
  <c r="BV906" i="3"/>
  <c r="BU906" i="3"/>
  <c r="BT906" i="3"/>
  <c r="CE905" i="3"/>
  <c r="CD905" i="3"/>
  <c r="CC905" i="3"/>
  <c r="CB905" i="3"/>
  <c r="CA905" i="3"/>
  <c r="BZ905" i="3"/>
  <c r="BY905" i="3"/>
  <c r="BX905" i="3"/>
  <c r="BW905" i="3"/>
  <c r="BV905" i="3"/>
  <c r="BU905" i="3"/>
  <c r="BT905" i="3"/>
  <c r="CE904" i="3"/>
  <c r="CD904" i="3"/>
  <c r="CC904" i="3"/>
  <c r="CB904" i="3"/>
  <c r="CA904" i="3"/>
  <c r="BZ904" i="3"/>
  <c r="BY904" i="3"/>
  <c r="BX904" i="3"/>
  <c r="BW904" i="3"/>
  <c r="BV904" i="3"/>
  <c r="BU904" i="3"/>
  <c r="BT904" i="3"/>
  <c r="CE903" i="3"/>
  <c r="CD903" i="3"/>
  <c r="CC903" i="3"/>
  <c r="CB903" i="3"/>
  <c r="CA903" i="3"/>
  <c r="BZ903" i="3"/>
  <c r="BY903" i="3"/>
  <c r="BX903" i="3"/>
  <c r="BW903" i="3"/>
  <c r="BV903" i="3"/>
  <c r="BU903" i="3"/>
  <c r="BT903" i="3"/>
  <c r="CE902" i="3"/>
  <c r="CD902" i="3"/>
  <c r="CC902" i="3"/>
  <c r="CB902" i="3"/>
  <c r="CA902" i="3"/>
  <c r="BZ902" i="3"/>
  <c r="BY902" i="3"/>
  <c r="BX902" i="3"/>
  <c r="BW902" i="3"/>
  <c r="BV902" i="3"/>
  <c r="BU902" i="3"/>
  <c r="BT902" i="3"/>
  <c r="CE901" i="3"/>
  <c r="CD901" i="3"/>
  <c r="CC901" i="3"/>
  <c r="CB901" i="3"/>
  <c r="CA901" i="3"/>
  <c r="BZ901" i="3"/>
  <c r="BY901" i="3"/>
  <c r="BX901" i="3"/>
  <c r="BW901" i="3"/>
  <c r="BV901" i="3"/>
  <c r="BU901" i="3"/>
  <c r="BT901" i="3"/>
  <c r="CE900" i="3"/>
  <c r="CD900" i="3"/>
  <c r="CC900" i="3"/>
  <c r="CB900" i="3"/>
  <c r="CA900" i="3"/>
  <c r="BZ900" i="3"/>
  <c r="BY900" i="3"/>
  <c r="BX900" i="3"/>
  <c r="BW900" i="3"/>
  <c r="BV900" i="3"/>
  <c r="BU900" i="3"/>
  <c r="BT900" i="3"/>
  <c r="CE899" i="3"/>
  <c r="CD899" i="3"/>
  <c r="CC899" i="3"/>
  <c r="CB899" i="3"/>
  <c r="CA899" i="3"/>
  <c r="BZ899" i="3"/>
  <c r="BY899" i="3"/>
  <c r="BX899" i="3"/>
  <c r="BW899" i="3"/>
  <c r="BV899" i="3"/>
  <c r="BU899" i="3"/>
  <c r="BT899" i="3"/>
  <c r="CE898" i="3"/>
  <c r="CD898" i="3"/>
  <c r="CC898" i="3"/>
  <c r="CB898" i="3"/>
  <c r="CA898" i="3"/>
  <c r="BZ898" i="3"/>
  <c r="BY898" i="3"/>
  <c r="BX898" i="3"/>
  <c r="BW898" i="3"/>
  <c r="BV898" i="3"/>
  <c r="BU898" i="3"/>
  <c r="BT898" i="3"/>
  <c r="CE897" i="3"/>
  <c r="CD897" i="3"/>
  <c r="CC897" i="3"/>
  <c r="CB897" i="3"/>
  <c r="CA897" i="3"/>
  <c r="BZ897" i="3"/>
  <c r="BY897" i="3"/>
  <c r="BX897" i="3"/>
  <c r="BW897" i="3"/>
  <c r="BV897" i="3"/>
  <c r="BU897" i="3"/>
  <c r="BT897" i="3"/>
  <c r="CE896" i="3"/>
  <c r="CD896" i="3"/>
  <c r="CC896" i="3"/>
  <c r="CB896" i="3"/>
  <c r="CA896" i="3"/>
  <c r="BZ896" i="3"/>
  <c r="BY896" i="3"/>
  <c r="BX896" i="3"/>
  <c r="BW896" i="3"/>
  <c r="BV896" i="3"/>
  <c r="BU896" i="3"/>
  <c r="BT896" i="3"/>
  <c r="CE895" i="3"/>
  <c r="CD895" i="3"/>
  <c r="CC895" i="3"/>
  <c r="CB895" i="3"/>
  <c r="CA895" i="3"/>
  <c r="BZ895" i="3"/>
  <c r="BY895" i="3"/>
  <c r="BX895" i="3"/>
  <c r="BW895" i="3"/>
  <c r="BV895" i="3"/>
  <c r="BU895" i="3"/>
  <c r="BT895" i="3"/>
  <c r="CE894" i="3"/>
  <c r="CD894" i="3"/>
  <c r="CC894" i="3"/>
  <c r="CB894" i="3"/>
  <c r="CA894" i="3"/>
  <c r="BZ894" i="3"/>
  <c r="BY894" i="3"/>
  <c r="BX894" i="3"/>
  <c r="BW894" i="3"/>
  <c r="BV894" i="3"/>
  <c r="BU894" i="3"/>
  <c r="BT894" i="3"/>
  <c r="CE893" i="3"/>
  <c r="CD893" i="3"/>
  <c r="CC893" i="3"/>
  <c r="CB893" i="3"/>
  <c r="CA893" i="3"/>
  <c r="BZ893" i="3"/>
  <c r="BY893" i="3"/>
  <c r="BX893" i="3"/>
  <c r="BW893" i="3"/>
  <c r="BV893" i="3"/>
  <c r="BU893" i="3"/>
  <c r="BT893" i="3"/>
  <c r="CE892" i="3"/>
  <c r="CD892" i="3"/>
  <c r="CC892" i="3"/>
  <c r="CB892" i="3"/>
  <c r="CA892" i="3"/>
  <c r="BZ892" i="3"/>
  <c r="BY892" i="3"/>
  <c r="BX892" i="3"/>
  <c r="BW892" i="3"/>
  <c r="BV892" i="3"/>
  <c r="BU892" i="3"/>
  <c r="BT892" i="3"/>
  <c r="CE891" i="3"/>
  <c r="CD891" i="3"/>
  <c r="CC891" i="3"/>
  <c r="CB891" i="3"/>
  <c r="CA891" i="3"/>
  <c r="BZ891" i="3"/>
  <c r="BY891" i="3"/>
  <c r="BX891" i="3"/>
  <c r="BW891" i="3"/>
  <c r="BV891" i="3"/>
  <c r="BU891" i="3"/>
  <c r="BT891" i="3"/>
  <c r="CE890" i="3"/>
  <c r="CD890" i="3"/>
  <c r="CC890" i="3"/>
  <c r="CB890" i="3"/>
  <c r="CA890" i="3"/>
  <c r="BZ890" i="3"/>
  <c r="BY890" i="3"/>
  <c r="BX890" i="3"/>
  <c r="BW890" i="3"/>
  <c r="BV890" i="3"/>
  <c r="BU890" i="3"/>
  <c r="BT890" i="3"/>
  <c r="CE889" i="3"/>
  <c r="CD889" i="3"/>
  <c r="CC889" i="3"/>
  <c r="CB889" i="3"/>
  <c r="CA889" i="3"/>
  <c r="BZ889" i="3"/>
  <c r="BY889" i="3"/>
  <c r="BX889" i="3"/>
  <c r="BW889" i="3"/>
  <c r="BV889" i="3"/>
  <c r="BU889" i="3"/>
  <c r="BT889" i="3"/>
  <c r="CE888" i="3"/>
  <c r="CD888" i="3"/>
  <c r="CC888" i="3"/>
  <c r="CB888" i="3"/>
  <c r="CA888" i="3"/>
  <c r="BZ888" i="3"/>
  <c r="BY888" i="3"/>
  <c r="BX888" i="3"/>
  <c r="BW888" i="3"/>
  <c r="BV888" i="3"/>
  <c r="BU888" i="3"/>
  <c r="BT888" i="3"/>
  <c r="CE887" i="3"/>
  <c r="CD887" i="3"/>
  <c r="CC887" i="3"/>
  <c r="CB887" i="3"/>
  <c r="CA887" i="3"/>
  <c r="BZ887" i="3"/>
  <c r="BY887" i="3"/>
  <c r="BX887" i="3"/>
  <c r="BW887" i="3"/>
  <c r="BV887" i="3"/>
  <c r="BU887" i="3"/>
  <c r="BT887" i="3"/>
  <c r="CE886" i="3"/>
  <c r="CD886" i="3"/>
  <c r="CC886" i="3"/>
  <c r="CB886" i="3"/>
  <c r="CA886" i="3"/>
  <c r="BZ886" i="3"/>
  <c r="BY886" i="3"/>
  <c r="BX886" i="3"/>
  <c r="BW886" i="3"/>
  <c r="BV886" i="3"/>
  <c r="BU886" i="3"/>
  <c r="BT886" i="3"/>
  <c r="CE885" i="3"/>
  <c r="CD885" i="3"/>
  <c r="CC885" i="3"/>
  <c r="CB885" i="3"/>
  <c r="CA885" i="3"/>
  <c r="BZ885" i="3"/>
  <c r="BY885" i="3"/>
  <c r="BX885" i="3"/>
  <c r="BW885" i="3"/>
  <c r="BV885" i="3"/>
  <c r="BU885" i="3"/>
  <c r="BT885" i="3"/>
  <c r="CE884" i="3"/>
  <c r="CD884" i="3"/>
  <c r="CC884" i="3"/>
  <c r="CB884" i="3"/>
  <c r="CA884" i="3"/>
  <c r="BZ884" i="3"/>
  <c r="BY884" i="3"/>
  <c r="BX884" i="3"/>
  <c r="BW884" i="3"/>
  <c r="BV884" i="3"/>
  <c r="BU884" i="3"/>
  <c r="BT884" i="3"/>
  <c r="CE883" i="3"/>
  <c r="CD883" i="3"/>
  <c r="CC883" i="3"/>
  <c r="CB883" i="3"/>
  <c r="CA883" i="3"/>
  <c r="BZ883" i="3"/>
  <c r="BY883" i="3"/>
  <c r="BX883" i="3"/>
  <c r="BW883" i="3"/>
  <c r="BV883" i="3"/>
  <c r="BU883" i="3"/>
  <c r="BT883" i="3"/>
  <c r="CE882" i="3"/>
  <c r="CD882" i="3"/>
  <c r="CC882" i="3"/>
  <c r="CB882" i="3"/>
  <c r="CA882" i="3"/>
  <c r="BZ882" i="3"/>
  <c r="BY882" i="3"/>
  <c r="BX882" i="3"/>
  <c r="BW882" i="3"/>
  <c r="BV882" i="3"/>
  <c r="BU882" i="3"/>
  <c r="BT882" i="3"/>
  <c r="CE881" i="3"/>
  <c r="CD881" i="3"/>
  <c r="CC881" i="3"/>
  <c r="CB881" i="3"/>
  <c r="CA881" i="3"/>
  <c r="BZ881" i="3"/>
  <c r="BY881" i="3"/>
  <c r="BX881" i="3"/>
  <c r="BW881" i="3"/>
  <c r="BV881" i="3"/>
  <c r="BU881" i="3"/>
  <c r="BT881" i="3"/>
  <c r="CE880" i="3"/>
  <c r="CD880" i="3"/>
  <c r="CC880" i="3"/>
  <c r="CB880" i="3"/>
  <c r="CA880" i="3"/>
  <c r="BZ880" i="3"/>
  <c r="BY880" i="3"/>
  <c r="BX880" i="3"/>
  <c r="BW880" i="3"/>
  <c r="BV880" i="3"/>
  <c r="BU880" i="3"/>
  <c r="BT880" i="3"/>
  <c r="CE879" i="3"/>
  <c r="CD879" i="3"/>
  <c r="CC879" i="3"/>
  <c r="CB879" i="3"/>
  <c r="CA879" i="3"/>
  <c r="BZ879" i="3"/>
  <c r="BY879" i="3"/>
  <c r="BX879" i="3"/>
  <c r="BW879" i="3"/>
  <c r="BV879" i="3"/>
  <c r="BU879" i="3"/>
  <c r="BT879" i="3"/>
  <c r="CE878" i="3"/>
  <c r="CD878" i="3"/>
  <c r="CC878" i="3"/>
  <c r="CB878" i="3"/>
  <c r="CA878" i="3"/>
  <c r="BZ878" i="3"/>
  <c r="BY878" i="3"/>
  <c r="BX878" i="3"/>
  <c r="BW878" i="3"/>
  <c r="BV878" i="3"/>
  <c r="BU878" i="3"/>
  <c r="BT878" i="3"/>
  <c r="CE877" i="3"/>
  <c r="CD877" i="3"/>
  <c r="CC877" i="3"/>
  <c r="CB877" i="3"/>
  <c r="CA877" i="3"/>
  <c r="BZ877" i="3"/>
  <c r="BY877" i="3"/>
  <c r="BX877" i="3"/>
  <c r="BW877" i="3"/>
  <c r="BV877" i="3"/>
  <c r="BU877" i="3"/>
  <c r="BT877" i="3"/>
  <c r="CE876" i="3"/>
  <c r="CD876" i="3"/>
  <c r="CC876" i="3"/>
  <c r="CB876" i="3"/>
  <c r="CA876" i="3"/>
  <c r="BZ876" i="3"/>
  <c r="BY876" i="3"/>
  <c r="BX876" i="3"/>
  <c r="BW876" i="3"/>
  <c r="BV876" i="3"/>
  <c r="BU876" i="3"/>
  <c r="BT876" i="3"/>
  <c r="CE875" i="3"/>
  <c r="CD875" i="3"/>
  <c r="CC875" i="3"/>
  <c r="CB875" i="3"/>
  <c r="CA875" i="3"/>
  <c r="BZ875" i="3"/>
  <c r="BY875" i="3"/>
  <c r="BX875" i="3"/>
  <c r="BW875" i="3"/>
  <c r="BV875" i="3"/>
  <c r="BU875" i="3"/>
  <c r="BT875" i="3"/>
  <c r="CE874" i="3"/>
  <c r="CD874" i="3"/>
  <c r="CC874" i="3"/>
  <c r="CB874" i="3"/>
  <c r="CA874" i="3"/>
  <c r="BZ874" i="3"/>
  <c r="BY874" i="3"/>
  <c r="BX874" i="3"/>
  <c r="BW874" i="3"/>
  <c r="BV874" i="3"/>
  <c r="BU874" i="3"/>
  <c r="BT874" i="3"/>
  <c r="CE873" i="3"/>
  <c r="CD873" i="3"/>
  <c r="CC873" i="3"/>
  <c r="CB873" i="3"/>
  <c r="CA873" i="3"/>
  <c r="BZ873" i="3"/>
  <c r="BY873" i="3"/>
  <c r="BX873" i="3"/>
  <c r="BW873" i="3"/>
  <c r="BV873" i="3"/>
  <c r="BU873" i="3"/>
  <c r="BT873" i="3"/>
  <c r="CE872" i="3"/>
  <c r="CD872" i="3"/>
  <c r="CC872" i="3"/>
  <c r="CB872" i="3"/>
  <c r="CA872" i="3"/>
  <c r="BZ872" i="3"/>
  <c r="BY872" i="3"/>
  <c r="BX872" i="3"/>
  <c r="BW872" i="3"/>
  <c r="BV872" i="3"/>
  <c r="BU872" i="3"/>
  <c r="BT872" i="3"/>
  <c r="CE871" i="3"/>
  <c r="CD871" i="3"/>
  <c r="CC871" i="3"/>
  <c r="CB871" i="3"/>
  <c r="CA871" i="3"/>
  <c r="BZ871" i="3"/>
  <c r="BY871" i="3"/>
  <c r="BX871" i="3"/>
  <c r="BW871" i="3"/>
  <c r="BV871" i="3"/>
  <c r="BU871" i="3"/>
  <c r="BT871" i="3"/>
  <c r="CE870" i="3"/>
  <c r="CD870" i="3"/>
  <c r="CC870" i="3"/>
  <c r="CB870" i="3"/>
  <c r="CA870" i="3"/>
  <c r="BZ870" i="3"/>
  <c r="BY870" i="3"/>
  <c r="BX870" i="3"/>
  <c r="BW870" i="3"/>
  <c r="BV870" i="3"/>
  <c r="BU870" i="3"/>
  <c r="BT870" i="3"/>
  <c r="CE869" i="3"/>
  <c r="CD869" i="3"/>
  <c r="CC869" i="3"/>
  <c r="CB869" i="3"/>
  <c r="CA869" i="3"/>
  <c r="BZ869" i="3"/>
  <c r="BY869" i="3"/>
  <c r="BX869" i="3"/>
  <c r="BW869" i="3"/>
  <c r="BV869" i="3"/>
  <c r="BU869" i="3"/>
  <c r="BT869" i="3"/>
  <c r="CE868" i="3"/>
  <c r="CD868" i="3"/>
  <c r="CC868" i="3"/>
  <c r="CB868" i="3"/>
  <c r="CA868" i="3"/>
  <c r="BZ868" i="3"/>
  <c r="BY868" i="3"/>
  <c r="BX868" i="3"/>
  <c r="BW868" i="3"/>
  <c r="BV868" i="3"/>
  <c r="BU868" i="3"/>
  <c r="BT868" i="3"/>
  <c r="CE867" i="3"/>
  <c r="CD867" i="3"/>
  <c r="CC867" i="3"/>
  <c r="CB867" i="3"/>
  <c r="CA867" i="3"/>
  <c r="BZ867" i="3"/>
  <c r="BY867" i="3"/>
  <c r="BX867" i="3"/>
  <c r="BW867" i="3"/>
  <c r="BV867" i="3"/>
  <c r="BU867" i="3"/>
  <c r="BT867" i="3"/>
  <c r="CE866" i="3"/>
  <c r="CD866" i="3"/>
  <c r="CC866" i="3"/>
  <c r="CB866" i="3"/>
  <c r="CA866" i="3"/>
  <c r="BZ866" i="3"/>
  <c r="BY866" i="3"/>
  <c r="BX866" i="3"/>
  <c r="BW866" i="3"/>
  <c r="BV866" i="3"/>
  <c r="BU866" i="3"/>
  <c r="BT866" i="3"/>
  <c r="CE865" i="3"/>
  <c r="CD865" i="3"/>
  <c r="CC865" i="3"/>
  <c r="CB865" i="3"/>
  <c r="CA865" i="3"/>
  <c r="BZ865" i="3"/>
  <c r="BY865" i="3"/>
  <c r="BX865" i="3"/>
  <c r="BW865" i="3"/>
  <c r="BV865" i="3"/>
  <c r="BU865" i="3"/>
  <c r="BT865" i="3"/>
  <c r="CE864" i="3"/>
  <c r="CD864" i="3"/>
  <c r="CC864" i="3"/>
  <c r="CB864" i="3"/>
  <c r="CA864" i="3"/>
  <c r="BZ864" i="3"/>
  <c r="BY864" i="3"/>
  <c r="BX864" i="3"/>
  <c r="BW864" i="3"/>
  <c r="BV864" i="3"/>
  <c r="BU864" i="3"/>
  <c r="BT864" i="3"/>
  <c r="CE863" i="3"/>
  <c r="CD863" i="3"/>
  <c r="CC863" i="3"/>
  <c r="CB863" i="3"/>
  <c r="CA863" i="3"/>
  <c r="BZ863" i="3"/>
  <c r="BY863" i="3"/>
  <c r="BX863" i="3"/>
  <c r="BW863" i="3"/>
  <c r="BV863" i="3"/>
  <c r="BU863" i="3"/>
  <c r="BT863" i="3"/>
  <c r="CE862" i="3"/>
  <c r="CD862" i="3"/>
  <c r="CC862" i="3"/>
  <c r="CB862" i="3"/>
  <c r="CA862" i="3"/>
  <c r="BZ862" i="3"/>
  <c r="BY862" i="3"/>
  <c r="BX862" i="3"/>
  <c r="BW862" i="3"/>
  <c r="BV862" i="3"/>
  <c r="BU862" i="3"/>
  <c r="BT862" i="3"/>
  <c r="CE861" i="3"/>
  <c r="CD861" i="3"/>
  <c r="CC861" i="3"/>
  <c r="CB861" i="3"/>
  <c r="CA861" i="3"/>
  <c r="BZ861" i="3"/>
  <c r="BY861" i="3"/>
  <c r="BX861" i="3"/>
  <c r="BW861" i="3"/>
  <c r="BV861" i="3"/>
  <c r="BU861" i="3"/>
  <c r="BT861" i="3"/>
  <c r="CE860" i="3"/>
  <c r="CD860" i="3"/>
  <c r="CC860" i="3"/>
  <c r="CB860" i="3"/>
  <c r="CA860" i="3"/>
  <c r="BZ860" i="3"/>
  <c r="BY860" i="3"/>
  <c r="BX860" i="3"/>
  <c r="BW860" i="3"/>
  <c r="BV860" i="3"/>
  <c r="BU860" i="3"/>
  <c r="BT860" i="3"/>
  <c r="CE859" i="3"/>
  <c r="CD859" i="3"/>
  <c r="CC859" i="3"/>
  <c r="CB859" i="3"/>
  <c r="CA859" i="3"/>
  <c r="BZ859" i="3"/>
  <c r="BY859" i="3"/>
  <c r="BX859" i="3"/>
  <c r="BW859" i="3"/>
  <c r="BV859" i="3"/>
  <c r="BU859" i="3"/>
  <c r="BT859" i="3"/>
  <c r="CE858" i="3"/>
  <c r="CD858" i="3"/>
  <c r="CC858" i="3"/>
  <c r="CB858" i="3"/>
  <c r="CA858" i="3"/>
  <c r="BZ858" i="3"/>
  <c r="BY858" i="3"/>
  <c r="BX858" i="3"/>
  <c r="BW858" i="3"/>
  <c r="BV858" i="3"/>
  <c r="BU858" i="3"/>
  <c r="BT858" i="3"/>
  <c r="CE857" i="3"/>
  <c r="CD857" i="3"/>
  <c r="CC857" i="3"/>
  <c r="CB857" i="3"/>
  <c r="CA857" i="3"/>
  <c r="BZ857" i="3"/>
  <c r="BY857" i="3"/>
  <c r="BX857" i="3"/>
  <c r="BW857" i="3"/>
  <c r="BV857" i="3"/>
  <c r="BU857" i="3"/>
  <c r="BT857" i="3"/>
  <c r="CE856" i="3"/>
  <c r="CD856" i="3"/>
  <c r="CC856" i="3"/>
  <c r="CB856" i="3"/>
  <c r="CA856" i="3"/>
  <c r="BZ856" i="3"/>
  <c r="BY856" i="3"/>
  <c r="BX856" i="3"/>
  <c r="BW856" i="3"/>
  <c r="BV856" i="3"/>
  <c r="BU856" i="3"/>
  <c r="BT856" i="3"/>
  <c r="CE855" i="3"/>
  <c r="CD855" i="3"/>
  <c r="CC855" i="3"/>
  <c r="CB855" i="3"/>
  <c r="CA855" i="3"/>
  <c r="BZ855" i="3"/>
  <c r="BY855" i="3"/>
  <c r="BX855" i="3"/>
  <c r="BW855" i="3"/>
  <c r="BV855" i="3"/>
  <c r="BU855" i="3"/>
  <c r="BT855" i="3"/>
  <c r="CE854" i="3"/>
  <c r="CD854" i="3"/>
  <c r="CC854" i="3"/>
  <c r="CB854" i="3"/>
  <c r="CA854" i="3"/>
  <c r="BZ854" i="3"/>
  <c r="BY854" i="3"/>
  <c r="BX854" i="3"/>
  <c r="BW854" i="3"/>
  <c r="BV854" i="3"/>
  <c r="BU854" i="3"/>
  <c r="BT854" i="3"/>
  <c r="CE853" i="3"/>
  <c r="CD853" i="3"/>
  <c r="CC853" i="3"/>
  <c r="CB853" i="3"/>
  <c r="CA853" i="3"/>
  <c r="BZ853" i="3"/>
  <c r="BY853" i="3"/>
  <c r="BX853" i="3"/>
  <c r="BW853" i="3"/>
  <c r="BV853" i="3"/>
  <c r="BU853" i="3"/>
  <c r="BT853" i="3"/>
  <c r="CE852" i="3"/>
  <c r="CD852" i="3"/>
  <c r="CC852" i="3"/>
  <c r="CB852" i="3"/>
  <c r="CA852" i="3"/>
  <c r="BZ852" i="3"/>
  <c r="BY852" i="3"/>
  <c r="BX852" i="3"/>
  <c r="BW852" i="3"/>
  <c r="BV852" i="3"/>
  <c r="BU852" i="3"/>
  <c r="BT852" i="3"/>
  <c r="CE851" i="3"/>
  <c r="CD851" i="3"/>
  <c r="CC851" i="3"/>
  <c r="CB851" i="3"/>
  <c r="CA851" i="3"/>
  <c r="BZ851" i="3"/>
  <c r="BY851" i="3"/>
  <c r="BX851" i="3"/>
  <c r="BW851" i="3"/>
  <c r="BV851" i="3"/>
  <c r="BU851" i="3"/>
  <c r="BT851" i="3"/>
  <c r="CE850" i="3"/>
  <c r="CD850" i="3"/>
  <c r="CC850" i="3"/>
  <c r="CB850" i="3"/>
  <c r="CA850" i="3"/>
  <c r="BZ850" i="3"/>
  <c r="BY850" i="3"/>
  <c r="BX850" i="3"/>
  <c r="BW850" i="3"/>
  <c r="BV850" i="3"/>
  <c r="BU850" i="3"/>
  <c r="BT850" i="3"/>
  <c r="CE849" i="3"/>
  <c r="CD849" i="3"/>
  <c r="CC849" i="3"/>
  <c r="CB849" i="3"/>
  <c r="CA849" i="3"/>
  <c r="BZ849" i="3"/>
  <c r="BY849" i="3"/>
  <c r="BX849" i="3"/>
  <c r="BW849" i="3"/>
  <c r="BV849" i="3"/>
  <c r="BU849" i="3"/>
  <c r="BT849" i="3"/>
  <c r="CE848" i="3"/>
  <c r="CD848" i="3"/>
  <c r="CC848" i="3"/>
  <c r="CB848" i="3"/>
  <c r="CA848" i="3"/>
  <c r="BZ848" i="3"/>
  <c r="BY848" i="3"/>
  <c r="BX848" i="3"/>
  <c r="BW848" i="3"/>
  <c r="BV848" i="3"/>
  <c r="BU848" i="3"/>
  <c r="BT848" i="3"/>
  <c r="CE847" i="3"/>
  <c r="CD847" i="3"/>
  <c r="CC847" i="3"/>
  <c r="CB847" i="3"/>
  <c r="CA847" i="3"/>
  <c r="BZ847" i="3"/>
  <c r="BY847" i="3"/>
  <c r="BX847" i="3"/>
  <c r="BW847" i="3"/>
  <c r="BV847" i="3"/>
  <c r="BU847" i="3"/>
  <c r="BT847" i="3"/>
  <c r="CE846" i="3"/>
  <c r="CD846" i="3"/>
  <c r="CC846" i="3"/>
  <c r="CB846" i="3"/>
  <c r="CA846" i="3"/>
  <c r="BZ846" i="3"/>
  <c r="BY846" i="3"/>
  <c r="BX846" i="3"/>
  <c r="BW846" i="3"/>
  <c r="BV846" i="3"/>
  <c r="BU846" i="3"/>
  <c r="BT846" i="3"/>
  <c r="CE845" i="3"/>
  <c r="CD845" i="3"/>
  <c r="CC845" i="3"/>
  <c r="CB845" i="3"/>
  <c r="CA845" i="3"/>
  <c r="BZ845" i="3"/>
  <c r="BY845" i="3"/>
  <c r="BX845" i="3"/>
  <c r="BW845" i="3"/>
  <c r="BV845" i="3"/>
  <c r="BU845" i="3"/>
  <c r="BT845" i="3"/>
  <c r="CE844" i="3"/>
  <c r="CD844" i="3"/>
  <c r="CC844" i="3"/>
  <c r="CB844" i="3"/>
  <c r="CA844" i="3"/>
  <c r="BZ844" i="3"/>
  <c r="BY844" i="3"/>
  <c r="BX844" i="3"/>
  <c r="BW844" i="3"/>
  <c r="BV844" i="3"/>
  <c r="BU844" i="3"/>
  <c r="BT844" i="3"/>
  <c r="CE843" i="3"/>
  <c r="CD843" i="3"/>
  <c r="CC843" i="3"/>
  <c r="CB843" i="3"/>
  <c r="CA843" i="3"/>
  <c r="BZ843" i="3"/>
  <c r="BY843" i="3"/>
  <c r="BX843" i="3"/>
  <c r="BW843" i="3"/>
  <c r="BV843" i="3"/>
  <c r="BU843" i="3"/>
  <c r="BT843" i="3"/>
  <c r="CE842" i="3"/>
  <c r="CD842" i="3"/>
  <c r="CC842" i="3"/>
  <c r="CB842" i="3"/>
  <c r="CA842" i="3"/>
  <c r="BZ842" i="3"/>
  <c r="BY842" i="3"/>
  <c r="BX842" i="3"/>
  <c r="BW842" i="3"/>
  <c r="BV842" i="3"/>
  <c r="BU842" i="3"/>
  <c r="BT842" i="3"/>
  <c r="CE841" i="3"/>
  <c r="CD841" i="3"/>
  <c r="CC841" i="3"/>
  <c r="CB841" i="3"/>
  <c r="CA841" i="3"/>
  <c r="BZ841" i="3"/>
  <c r="BY841" i="3"/>
  <c r="BX841" i="3"/>
  <c r="BW841" i="3"/>
  <c r="BV841" i="3"/>
  <c r="BU841" i="3"/>
  <c r="BT841" i="3"/>
  <c r="CE840" i="3"/>
  <c r="CD840" i="3"/>
  <c r="CC840" i="3"/>
  <c r="CB840" i="3"/>
  <c r="CA840" i="3"/>
  <c r="BZ840" i="3"/>
  <c r="BY840" i="3"/>
  <c r="BX840" i="3"/>
  <c r="BW840" i="3"/>
  <c r="BV840" i="3"/>
  <c r="BU840" i="3"/>
  <c r="BT840" i="3"/>
  <c r="CE839" i="3"/>
  <c r="CD839" i="3"/>
  <c r="CC839" i="3"/>
  <c r="CB839" i="3"/>
  <c r="CA839" i="3"/>
  <c r="BZ839" i="3"/>
  <c r="BY839" i="3"/>
  <c r="BX839" i="3"/>
  <c r="BW839" i="3"/>
  <c r="BV839" i="3"/>
  <c r="BU839" i="3"/>
  <c r="BT839" i="3"/>
  <c r="CE838" i="3"/>
  <c r="CD838" i="3"/>
  <c r="CC838" i="3"/>
  <c r="CB838" i="3"/>
  <c r="CA838" i="3"/>
  <c r="BZ838" i="3"/>
  <c r="BY838" i="3"/>
  <c r="BX838" i="3"/>
  <c r="BW838" i="3"/>
  <c r="BV838" i="3"/>
  <c r="BU838" i="3"/>
  <c r="BT838" i="3"/>
  <c r="CE837" i="3"/>
  <c r="CD837" i="3"/>
  <c r="CC837" i="3"/>
  <c r="CB837" i="3"/>
  <c r="CA837" i="3"/>
  <c r="BZ837" i="3"/>
  <c r="BY837" i="3"/>
  <c r="BX837" i="3"/>
  <c r="BW837" i="3"/>
  <c r="BV837" i="3"/>
  <c r="BU837" i="3"/>
  <c r="BT837" i="3"/>
  <c r="CE836" i="3"/>
  <c r="CD836" i="3"/>
  <c r="CC836" i="3"/>
  <c r="CB836" i="3"/>
  <c r="CA836" i="3"/>
  <c r="BZ836" i="3"/>
  <c r="BY836" i="3"/>
  <c r="BX836" i="3"/>
  <c r="BW836" i="3"/>
  <c r="BV836" i="3"/>
  <c r="BU836" i="3"/>
  <c r="BT836" i="3"/>
  <c r="CE835" i="3"/>
  <c r="CD835" i="3"/>
  <c r="CC835" i="3"/>
  <c r="CB835" i="3"/>
  <c r="CA835" i="3"/>
  <c r="BZ835" i="3"/>
  <c r="BY835" i="3"/>
  <c r="BX835" i="3"/>
  <c r="BW835" i="3"/>
  <c r="BV835" i="3"/>
  <c r="BU835" i="3"/>
  <c r="BT835" i="3"/>
  <c r="CE834" i="3"/>
  <c r="CD834" i="3"/>
  <c r="CC834" i="3"/>
  <c r="CB834" i="3"/>
  <c r="CA834" i="3"/>
  <c r="BZ834" i="3"/>
  <c r="BY834" i="3"/>
  <c r="BX834" i="3"/>
  <c r="BW834" i="3"/>
  <c r="BV834" i="3"/>
  <c r="BU834" i="3"/>
  <c r="BT834" i="3"/>
  <c r="CE833" i="3"/>
  <c r="CD833" i="3"/>
  <c r="CC833" i="3"/>
  <c r="CB833" i="3"/>
  <c r="CA833" i="3"/>
  <c r="BZ833" i="3"/>
  <c r="BY833" i="3"/>
  <c r="BX833" i="3"/>
  <c r="BW833" i="3"/>
  <c r="BV833" i="3"/>
  <c r="BU833" i="3"/>
  <c r="BT833" i="3"/>
  <c r="CE832" i="3"/>
  <c r="CD832" i="3"/>
  <c r="CC832" i="3"/>
  <c r="CB832" i="3"/>
  <c r="CA832" i="3"/>
  <c r="BZ832" i="3"/>
  <c r="BY832" i="3"/>
  <c r="BX832" i="3"/>
  <c r="BW832" i="3"/>
  <c r="BV832" i="3"/>
  <c r="BU832" i="3"/>
  <c r="BT832" i="3"/>
  <c r="CE831" i="3"/>
  <c r="CD831" i="3"/>
  <c r="CC831" i="3"/>
  <c r="CB831" i="3"/>
  <c r="CA831" i="3"/>
  <c r="BZ831" i="3"/>
  <c r="BY831" i="3"/>
  <c r="BX831" i="3"/>
  <c r="BW831" i="3"/>
  <c r="BV831" i="3"/>
  <c r="BU831" i="3"/>
  <c r="BT831" i="3"/>
  <c r="CE830" i="3"/>
  <c r="CD830" i="3"/>
  <c r="CC830" i="3"/>
  <c r="CB830" i="3"/>
  <c r="CA830" i="3"/>
  <c r="BZ830" i="3"/>
  <c r="BY830" i="3"/>
  <c r="BX830" i="3"/>
  <c r="BW830" i="3"/>
  <c r="BV830" i="3"/>
  <c r="BU830" i="3"/>
  <c r="BT830" i="3"/>
  <c r="CE829" i="3"/>
  <c r="CD829" i="3"/>
  <c r="CC829" i="3"/>
  <c r="CB829" i="3"/>
  <c r="CA829" i="3"/>
  <c r="BZ829" i="3"/>
  <c r="BY829" i="3"/>
  <c r="BX829" i="3"/>
  <c r="BW829" i="3"/>
  <c r="BV829" i="3"/>
  <c r="BU829" i="3"/>
  <c r="BT829" i="3"/>
  <c r="CE828" i="3"/>
  <c r="CD828" i="3"/>
  <c r="CC828" i="3"/>
  <c r="CB828" i="3"/>
  <c r="CA828" i="3"/>
  <c r="BZ828" i="3"/>
  <c r="BY828" i="3"/>
  <c r="BX828" i="3"/>
  <c r="BW828" i="3"/>
  <c r="BV828" i="3"/>
  <c r="BU828" i="3"/>
  <c r="BT828" i="3"/>
  <c r="CE827" i="3"/>
  <c r="CD827" i="3"/>
  <c r="CC827" i="3"/>
  <c r="CB827" i="3"/>
  <c r="CA827" i="3"/>
  <c r="BZ827" i="3"/>
  <c r="BY827" i="3"/>
  <c r="BX827" i="3"/>
  <c r="BW827" i="3"/>
  <c r="BV827" i="3"/>
  <c r="BU827" i="3"/>
  <c r="BT827" i="3"/>
  <c r="CE826" i="3"/>
  <c r="CD826" i="3"/>
  <c r="CC826" i="3"/>
  <c r="CB826" i="3"/>
  <c r="CA826" i="3"/>
  <c r="BZ826" i="3"/>
  <c r="BY826" i="3"/>
  <c r="BX826" i="3"/>
  <c r="BW826" i="3"/>
  <c r="BV826" i="3"/>
  <c r="BU826" i="3"/>
  <c r="BT826" i="3"/>
  <c r="CE825" i="3"/>
  <c r="CD825" i="3"/>
  <c r="CC825" i="3"/>
  <c r="CB825" i="3"/>
  <c r="CA825" i="3"/>
  <c r="BZ825" i="3"/>
  <c r="BY825" i="3"/>
  <c r="BX825" i="3"/>
  <c r="BW825" i="3"/>
  <c r="BV825" i="3"/>
  <c r="BU825" i="3"/>
  <c r="BT825" i="3"/>
  <c r="CE824" i="3"/>
  <c r="CD824" i="3"/>
  <c r="CC824" i="3"/>
  <c r="CB824" i="3"/>
  <c r="CA824" i="3"/>
  <c r="BZ824" i="3"/>
  <c r="BY824" i="3"/>
  <c r="BX824" i="3"/>
  <c r="BW824" i="3"/>
  <c r="BV824" i="3"/>
  <c r="BU824" i="3"/>
  <c r="BT824" i="3"/>
  <c r="CE823" i="3"/>
  <c r="CD823" i="3"/>
  <c r="CC823" i="3"/>
  <c r="CB823" i="3"/>
  <c r="CA823" i="3"/>
  <c r="BZ823" i="3"/>
  <c r="BY823" i="3"/>
  <c r="BX823" i="3"/>
  <c r="BW823" i="3"/>
  <c r="BV823" i="3"/>
  <c r="BU823" i="3"/>
  <c r="BT823" i="3"/>
  <c r="CE822" i="3"/>
  <c r="CD822" i="3"/>
  <c r="CC822" i="3"/>
  <c r="CB822" i="3"/>
  <c r="CA822" i="3"/>
  <c r="BZ822" i="3"/>
  <c r="BY822" i="3"/>
  <c r="BX822" i="3"/>
  <c r="BW822" i="3"/>
  <c r="BV822" i="3"/>
  <c r="BU822" i="3"/>
  <c r="BT822" i="3"/>
  <c r="CE821" i="3"/>
  <c r="CD821" i="3"/>
  <c r="CC821" i="3"/>
  <c r="CB821" i="3"/>
  <c r="CA821" i="3"/>
  <c r="BZ821" i="3"/>
  <c r="BY821" i="3"/>
  <c r="BX821" i="3"/>
  <c r="BW821" i="3"/>
  <c r="BV821" i="3"/>
  <c r="BU821" i="3"/>
  <c r="BT821" i="3"/>
  <c r="CE820" i="3"/>
  <c r="CD820" i="3"/>
  <c r="CC820" i="3"/>
  <c r="CB820" i="3"/>
  <c r="CA820" i="3"/>
  <c r="BZ820" i="3"/>
  <c r="BY820" i="3"/>
  <c r="BX820" i="3"/>
  <c r="BW820" i="3"/>
  <c r="BV820" i="3"/>
  <c r="BU820" i="3"/>
  <c r="BT820" i="3"/>
  <c r="CE819" i="3"/>
  <c r="CD819" i="3"/>
  <c r="CC819" i="3"/>
  <c r="CB819" i="3"/>
  <c r="CA819" i="3"/>
  <c r="BZ819" i="3"/>
  <c r="BY819" i="3"/>
  <c r="BX819" i="3"/>
  <c r="BW819" i="3"/>
  <c r="BV819" i="3"/>
  <c r="BU819" i="3"/>
  <c r="BT819" i="3"/>
  <c r="CE818" i="3"/>
  <c r="CD818" i="3"/>
  <c r="CC818" i="3"/>
  <c r="CB818" i="3"/>
  <c r="CA818" i="3"/>
  <c r="BZ818" i="3"/>
  <c r="BY818" i="3"/>
  <c r="BX818" i="3"/>
  <c r="BW818" i="3"/>
  <c r="BV818" i="3"/>
  <c r="BU818" i="3"/>
  <c r="BT818" i="3"/>
  <c r="CE817" i="3"/>
  <c r="CD817" i="3"/>
  <c r="CC817" i="3"/>
  <c r="CB817" i="3"/>
  <c r="CA817" i="3"/>
  <c r="BZ817" i="3"/>
  <c r="BY817" i="3"/>
  <c r="BX817" i="3"/>
  <c r="BW817" i="3"/>
  <c r="BV817" i="3"/>
  <c r="BU817" i="3"/>
  <c r="BT817" i="3"/>
  <c r="CE816" i="3"/>
  <c r="CD816" i="3"/>
  <c r="CC816" i="3"/>
  <c r="CB816" i="3"/>
  <c r="CA816" i="3"/>
  <c r="BZ816" i="3"/>
  <c r="BY816" i="3"/>
  <c r="BX816" i="3"/>
  <c r="BW816" i="3"/>
  <c r="BV816" i="3"/>
  <c r="BU816" i="3"/>
  <c r="BT816" i="3"/>
  <c r="CE815" i="3"/>
  <c r="CD815" i="3"/>
  <c r="CC815" i="3"/>
  <c r="CB815" i="3"/>
  <c r="CA815" i="3"/>
  <c r="BZ815" i="3"/>
  <c r="BY815" i="3"/>
  <c r="BX815" i="3"/>
  <c r="BW815" i="3"/>
  <c r="BV815" i="3"/>
  <c r="BU815" i="3"/>
  <c r="BT815" i="3"/>
  <c r="CE814" i="3"/>
  <c r="CD814" i="3"/>
  <c r="CC814" i="3"/>
  <c r="CB814" i="3"/>
  <c r="CA814" i="3"/>
  <c r="BZ814" i="3"/>
  <c r="BY814" i="3"/>
  <c r="BX814" i="3"/>
  <c r="BW814" i="3"/>
  <c r="BV814" i="3"/>
  <c r="BU814" i="3"/>
  <c r="BT814" i="3"/>
  <c r="CE813" i="3"/>
  <c r="CD813" i="3"/>
  <c r="CC813" i="3"/>
  <c r="CB813" i="3"/>
  <c r="CA813" i="3"/>
  <c r="BZ813" i="3"/>
  <c r="BY813" i="3"/>
  <c r="BX813" i="3"/>
  <c r="BW813" i="3"/>
  <c r="BV813" i="3"/>
  <c r="BU813" i="3"/>
  <c r="BT813" i="3"/>
  <c r="CE812" i="3"/>
  <c r="CD812" i="3"/>
  <c r="CC812" i="3"/>
  <c r="CB812" i="3"/>
  <c r="CA812" i="3"/>
  <c r="BZ812" i="3"/>
  <c r="BY812" i="3"/>
  <c r="BX812" i="3"/>
  <c r="BW812" i="3"/>
  <c r="BV812" i="3"/>
  <c r="BU812" i="3"/>
  <c r="BT812" i="3"/>
  <c r="CE811" i="3"/>
  <c r="CD811" i="3"/>
  <c r="CC811" i="3"/>
  <c r="CB811" i="3"/>
  <c r="CA811" i="3"/>
  <c r="BZ811" i="3"/>
  <c r="BY811" i="3"/>
  <c r="BX811" i="3"/>
  <c r="BW811" i="3"/>
  <c r="BV811" i="3"/>
  <c r="BU811" i="3"/>
  <c r="BT811" i="3"/>
  <c r="CE810" i="3"/>
  <c r="CD810" i="3"/>
  <c r="CC810" i="3"/>
  <c r="CB810" i="3"/>
  <c r="CA810" i="3"/>
  <c r="BZ810" i="3"/>
  <c r="BY810" i="3"/>
  <c r="BX810" i="3"/>
  <c r="BW810" i="3"/>
  <c r="BV810" i="3"/>
  <c r="BU810" i="3"/>
  <c r="BT810" i="3"/>
  <c r="CE809" i="3"/>
  <c r="CD809" i="3"/>
  <c r="CC809" i="3"/>
  <c r="CB809" i="3"/>
  <c r="CA809" i="3"/>
  <c r="BZ809" i="3"/>
  <c r="BY809" i="3"/>
  <c r="BX809" i="3"/>
  <c r="BW809" i="3"/>
  <c r="BV809" i="3"/>
  <c r="BU809" i="3"/>
  <c r="BT809" i="3"/>
  <c r="CE808" i="3"/>
  <c r="CD808" i="3"/>
  <c r="CC808" i="3"/>
  <c r="CB808" i="3"/>
  <c r="CA808" i="3"/>
  <c r="BZ808" i="3"/>
  <c r="BY808" i="3"/>
  <c r="BX808" i="3"/>
  <c r="BW808" i="3"/>
  <c r="BV808" i="3"/>
  <c r="BU808" i="3"/>
  <c r="BT808" i="3"/>
  <c r="CE807" i="3"/>
  <c r="CD807" i="3"/>
  <c r="CC807" i="3"/>
  <c r="CB807" i="3"/>
  <c r="CA807" i="3"/>
  <c r="BZ807" i="3"/>
  <c r="BY807" i="3"/>
  <c r="BX807" i="3"/>
  <c r="BW807" i="3"/>
  <c r="BV807" i="3"/>
  <c r="BU807" i="3"/>
  <c r="BT807" i="3"/>
  <c r="CE806" i="3"/>
  <c r="CD806" i="3"/>
  <c r="CC806" i="3"/>
  <c r="CB806" i="3"/>
  <c r="CA806" i="3"/>
  <c r="BZ806" i="3"/>
  <c r="BY806" i="3"/>
  <c r="BX806" i="3"/>
  <c r="BW806" i="3"/>
  <c r="BV806" i="3"/>
  <c r="BU806" i="3"/>
  <c r="BT806" i="3"/>
  <c r="CE805" i="3"/>
  <c r="CD805" i="3"/>
  <c r="CC805" i="3"/>
  <c r="CB805" i="3"/>
  <c r="CA805" i="3"/>
  <c r="BZ805" i="3"/>
  <c r="BY805" i="3"/>
  <c r="BX805" i="3"/>
  <c r="BW805" i="3"/>
  <c r="BV805" i="3"/>
  <c r="BU805" i="3"/>
  <c r="BT805" i="3"/>
  <c r="CE804" i="3"/>
  <c r="CD804" i="3"/>
  <c r="CC804" i="3"/>
  <c r="CB804" i="3"/>
  <c r="CA804" i="3"/>
  <c r="BZ804" i="3"/>
  <c r="BY804" i="3"/>
  <c r="BX804" i="3"/>
  <c r="BW804" i="3"/>
  <c r="BV804" i="3"/>
  <c r="BU804" i="3"/>
  <c r="BT804" i="3"/>
  <c r="CE803" i="3"/>
  <c r="CD803" i="3"/>
  <c r="CC803" i="3"/>
  <c r="CB803" i="3"/>
  <c r="CA803" i="3"/>
  <c r="BZ803" i="3"/>
  <c r="BY803" i="3"/>
  <c r="BX803" i="3"/>
  <c r="BW803" i="3"/>
  <c r="BV803" i="3"/>
  <c r="BU803" i="3"/>
  <c r="BT803" i="3"/>
  <c r="CE802" i="3"/>
  <c r="CD802" i="3"/>
  <c r="CC802" i="3"/>
  <c r="CB802" i="3"/>
  <c r="CA802" i="3"/>
  <c r="BZ802" i="3"/>
  <c r="BY802" i="3"/>
  <c r="BX802" i="3"/>
  <c r="BW802" i="3"/>
  <c r="BV802" i="3"/>
  <c r="BU802" i="3"/>
  <c r="BT802" i="3"/>
  <c r="CE801" i="3"/>
  <c r="CD801" i="3"/>
  <c r="CC801" i="3"/>
  <c r="CB801" i="3"/>
  <c r="CA801" i="3"/>
  <c r="BZ801" i="3"/>
  <c r="BY801" i="3"/>
  <c r="BX801" i="3"/>
  <c r="BW801" i="3"/>
  <c r="BV801" i="3"/>
  <c r="BU801" i="3"/>
  <c r="BT801" i="3"/>
  <c r="CE800" i="3"/>
  <c r="CD800" i="3"/>
  <c r="CC800" i="3"/>
  <c r="CB800" i="3"/>
  <c r="CA800" i="3"/>
  <c r="BZ800" i="3"/>
  <c r="BY800" i="3"/>
  <c r="BX800" i="3"/>
  <c r="BW800" i="3"/>
  <c r="BV800" i="3"/>
  <c r="BU800" i="3"/>
  <c r="BT800" i="3"/>
  <c r="CE799" i="3"/>
  <c r="CD799" i="3"/>
  <c r="CC799" i="3"/>
  <c r="CB799" i="3"/>
  <c r="CA799" i="3"/>
  <c r="BZ799" i="3"/>
  <c r="BY799" i="3"/>
  <c r="BX799" i="3"/>
  <c r="BW799" i="3"/>
  <c r="BV799" i="3"/>
  <c r="BU799" i="3"/>
  <c r="BT799" i="3"/>
  <c r="CE798" i="3"/>
  <c r="CD798" i="3"/>
  <c r="CC798" i="3"/>
  <c r="CB798" i="3"/>
  <c r="CA798" i="3"/>
  <c r="BZ798" i="3"/>
  <c r="BY798" i="3"/>
  <c r="BX798" i="3"/>
  <c r="BW798" i="3"/>
  <c r="BV798" i="3"/>
  <c r="BU798" i="3"/>
  <c r="BT798" i="3"/>
  <c r="CE797" i="3"/>
  <c r="CD797" i="3"/>
  <c r="CC797" i="3"/>
  <c r="CB797" i="3"/>
  <c r="CA797" i="3"/>
  <c r="BZ797" i="3"/>
  <c r="BY797" i="3"/>
  <c r="BX797" i="3"/>
  <c r="BW797" i="3"/>
  <c r="BV797" i="3"/>
  <c r="BU797" i="3"/>
  <c r="BT797" i="3"/>
  <c r="CE796" i="3"/>
  <c r="CD796" i="3"/>
  <c r="CC796" i="3"/>
  <c r="CB796" i="3"/>
  <c r="CA796" i="3"/>
  <c r="BZ796" i="3"/>
  <c r="BY796" i="3"/>
  <c r="BX796" i="3"/>
  <c r="BW796" i="3"/>
  <c r="BV796" i="3"/>
  <c r="BU796" i="3"/>
  <c r="BT796" i="3"/>
  <c r="CE795" i="3"/>
  <c r="CD795" i="3"/>
  <c r="CC795" i="3"/>
  <c r="CB795" i="3"/>
  <c r="CA795" i="3"/>
  <c r="BZ795" i="3"/>
  <c r="BY795" i="3"/>
  <c r="BX795" i="3"/>
  <c r="BW795" i="3"/>
  <c r="BV795" i="3"/>
  <c r="BU795" i="3"/>
  <c r="BT795" i="3"/>
  <c r="CE794" i="3"/>
  <c r="CD794" i="3"/>
  <c r="CC794" i="3"/>
  <c r="CB794" i="3"/>
  <c r="CA794" i="3"/>
  <c r="BZ794" i="3"/>
  <c r="BY794" i="3"/>
  <c r="BX794" i="3"/>
  <c r="BW794" i="3"/>
  <c r="BV794" i="3"/>
  <c r="BU794" i="3"/>
  <c r="BT794" i="3"/>
  <c r="CE793" i="3"/>
  <c r="CD793" i="3"/>
  <c r="CC793" i="3"/>
  <c r="CB793" i="3"/>
  <c r="CA793" i="3"/>
  <c r="BZ793" i="3"/>
  <c r="BY793" i="3"/>
  <c r="BX793" i="3"/>
  <c r="BW793" i="3"/>
  <c r="BV793" i="3"/>
  <c r="BU793" i="3"/>
  <c r="BT793" i="3"/>
  <c r="CE792" i="3"/>
  <c r="CD792" i="3"/>
  <c r="CC792" i="3"/>
  <c r="CB792" i="3"/>
  <c r="CA792" i="3"/>
  <c r="BZ792" i="3"/>
  <c r="BY792" i="3"/>
  <c r="BX792" i="3"/>
  <c r="BW792" i="3"/>
  <c r="BV792" i="3"/>
  <c r="BU792" i="3"/>
  <c r="BT792" i="3"/>
  <c r="CE791" i="3"/>
  <c r="CD791" i="3"/>
  <c r="CC791" i="3"/>
  <c r="CB791" i="3"/>
  <c r="CA791" i="3"/>
  <c r="BZ791" i="3"/>
  <c r="BY791" i="3"/>
  <c r="BX791" i="3"/>
  <c r="BW791" i="3"/>
  <c r="BV791" i="3"/>
  <c r="BU791" i="3"/>
  <c r="BT791" i="3"/>
  <c r="CE790" i="3"/>
  <c r="CD790" i="3"/>
  <c r="CC790" i="3"/>
  <c r="CB790" i="3"/>
  <c r="CA790" i="3"/>
  <c r="BZ790" i="3"/>
  <c r="BY790" i="3"/>
  <c r="BX790" i="3"/>
  <c r="BW790" i="3"/>
  <c r="BV790" i="3"/>
  <c r="BU790" i="3"/>
  <c r="BT790" i="3"/>
  <c r="CE789" i="3"/>
  <c r="CD789" i="3"/>
  <c r="CC789" i="3"/>
  <c r="CB789" i="3"/>
  <c r="CA789" i="3"/>
  <c r="BZ789" i="3"/>
  <c r="BY789" i="3"/>
  <c r="BX789" i="3"/>
  <c r="BW789" i="3"/>
  <c r="BV789" i="3"/>
  <c r="BU789" i="3"/>
  <c r="BT789" i="3"/>
  <c r="CE788" i="3"/>
  <c r="CD788" i="3"/>
  <c r="CC788" i="3"/>
  <c r="CB788" i="3"/>
  <c r="CA788" i="3"/>
  <c r="BZ788" i="3"/>
  <c r="BY788" i="3"/>
  <c r="BX788" i="3"/>
  <c r="BW788" i="3"/>
  <c r="BV788" i="3"/>
  <c r="BU788" i="3"/>
  <c r="BT788" i="3"/>
  <c r="CE787" i="3"/>
  <c r="CD787" i="3"/>
  <c r="CC787" i="3"/>
  <c r="CB787" i="3"/>
  <c r="CA787" i="3"/>
  <c r="BZ787" i="3"/>
  <c r="BY787" i="3"/>
  <c r="BX787" i="3"/>
  <c r="BW787" i="3"/>
  <c r="BV787" i="3"/>
  <c r="BU787" i="3"/>
  <c r="BT787" i="3"/>
  <c r="CE786" i="3"/>
  <c r="CD786" i="3"/>
  <c r="CC786" i="3"/>
  <c r="CB786" i="3"/>
  <c r="CA786" i="3"/>
  <c r="BZ786" i="3"/>
  <c r="BY786" i="3"/>
  <c r="BX786" i="3"/>
  <c r="BW786" i="3"/>
  <c r="BV786" i="3"/>
  <c r="BU786" i="3"/>
  <c r="BT786" i="3"/>
  <c r="CE785" i="3"/>
  <c r="CD785" i="3"/>
  <c r="CC785" i="3"/>
  <c r="CB785" i="3"/>
  <c r="CA785" i="3"/>
  <c r="BZ785" i="3"/>
  <c r="BY785" i="3"/>
  <c r="BX785" i="3"/>
  <c r="BW785" i="3"/>
  <c r="BV785" i="3"/>
  <c r="BU785" i="3"/>
  <c r="BT785" i="3"/>
  <c r="CE784" i="3"/>
  <c r="CD784" i="3"/>
  <c r="CC784" i="3"/>
  <c r="CB784" i="3"/>
  <c r="CA784" i="3"/>
  <c r="BZ784" i="3"/>
  <c r="BY784" i="3"/>
  <c r="BX784" i="3"/>
  <c r="BW784" i="3"/>
  <c r="BV784" i="3"/>
  <c r="BU784" i="3"/>
  <c r="BT784" i="3"/>
  <c r="CE783" i="3"/>
  <c r="CD783" i="3"/>
  <c r="CC783" i="3"/>
  <c r="CB783" i="3"/>
  <c r="CA783" i="3"/>
  <c r="BZ783" i="3"/>
  <c r="BY783" i="3"/>
  <c r="BX783" i="3"/>
  <c r="BW783" i="3"/>
  <c r="BV783" i="3"/>
  <c r="BU783" i="3"/>
  <c r="BT783" i="3"/>
  <c r="CE782" i="3"/>
  <c r="CD782" i="3"/>
  <c r="CC782" i="3"/>
  <c r="CB782" i="3"/>
  <c r="CA782" i="3"/>
  <c r="BZ782" i="3"/>
  <c r="BY782" i="3"/>
  <c r="BX782" i="3"/>
  <c r="BW782" i="3"/>
  <c r="BV782" i="3"/>
  <c r="BU782" i="3"/>
  <c r="BT782" i="3"/>
  <c r="CE781" i="3"/>
  <c r="CD781" i="3"/>
  <c r="CC781" i="3"/>
  <c r="CB781" i="3"/>
  <c r="CA781" i="3"/>
  <c r="BZ781" i="3"/>
  <c r="BY781" i="3"/>
  <c r="BX781" i="3"/>
  <c r="BW781" i="3"/>
  <c r="BV781" i="3"/>
  <c r="BU781" i="3"/>
  <c r="BT781" i="3"/>
  <c r="CE780" i="3"/>
  <c r="CD780" i="3"/>
  <c r="CC780" i="3"/>
  <c r="CB780" i="3"/>
  <c r="CA780" i="3"/>
  <c r="BZ780" i="3"/>
  <c r="BY780" i="3"/>
  <c r="BX780" i="3"/>
  <c r="BW780" i="3"/>
  <c r="BV780" i="3"/>
  <c r="BU780" i="3"/>
  <c r="BT780" i="3"/>
  <c r="CE779" i="3"/>
  <c r="CD779" i="3"/>
  <c r="CC779" i="3"/>
  <c r="CB779" i="3"/>
  <c r="CA779" i="3"/>
  <c r="BZ779" i="3"/>
  <c r="BY779" i="3"/>
  <c r="BX779" i="3"/>
  <c r="BW779" i="3"/>
  <c r="BV779" i="3"/>
  <c r="BU779" i="3"/>
  <c r="BT779" i="3"/>
  <c r="CE778" i="3"/>
  <c r="CD778" i="3"/>
  <c r="CC778" i="3"/>
  <c r="CB778" i="3"/>
  <c r="CA778" i="3"/>
  <c r="BZ778" i="3"/>
  <c r="BY778" i="3"/>
  <c r="BX778" i="3"/>
  <c r="BW778" i="3"/>
  <c r="BV778" i="3"/>
  <c r="BU778" i="3"/>
  <c r="BT778" i="3"/>
  <c r="CE777" i="3"/>
  <c r="CD777" i="3"/>
  <c r="CC777" i="3"/>
  <c r="CB777" i="3"/>
  <c r="CA777" i="3"/>
  <c r="BZ777" i="3"/>
  <c r="BY777" i="3"/>
  <c r="BX777" i="3"/>
  <c r="BW777" i="3"/>
  <c r="BV777" i="3"/>
  <c r="BU777" i="3"/>
  <c r="BT777" i="3"/>
  <c r="CE776" i="3"/>
  <c r="CD776" i="3"/>
  <c r="CC776" i="3"/>
  <c r="CB776" i="3"/>
  <c r="CA776" i="3"/>
  <c r="BZ776" i="3"/>
  <c r="BY776" i="3"/>
  <c r="BX776" i="3"/>
  <c r="BW776" i="3"/>
  <c r="BV776" i="3"/>
  <c r="BU776" i="3"/>
  <c r="BT776" i="3"/>
  <c r="CE775" i="3"/>
  <c r="CD775" i="3"/>
  <c r="CC775" i="3"/>
  <c r="CB775" i="3"/>
  <c r="CA775" i="3"/>
  <c r="BZ775" i="3"/>
  <c r="BY775" i="3"/>
  <c r="BX775" i="3"/>
  <c r="BW775" i="3"/>
  <c r="BV775" i="3"/>
  <c r="BU775" i="3"/>
  <c r="BT775" i="3"/>
  <c r="CE774" i="3"/>
  <c r="CD774" i="3"/>
  <c r="CC774" i="3"/>
  <c r="CB774" i="3"/>
  <c r="CA774" i="3"/>
  <c r="BZ774" i="3"/>
  <c r="BY774" i="3"/>
  <c r="BX774" i="3"/>
  <c r="BW774" i="3"/>
  <c r="BV774" i="3"/>
  <c r="BU774" i="3"/>
  <c r="BT774" i="3"/>
  <c r="CE773" i="3"/>
  <c r="CD773" i="3"/>
  <c r="CC773" i="3"/>
  <c r="CB773" i="3"/>
  <c r="CA773" i="3"/>
  <c r="BZ773" i="3"/>
  <c r="BY773" i="3"/>
  <c r="BX773" i="3"/>
  <c r="BW773" i="3"/>
  <c r="BV773" i="3"/>
  <c r="BU773" i="3"/>
  <c r="BT773" i="3"/>
  <c r="CE772" i="3"/>
  <c r="CD772" i="3"/>
  <c r="CC772" i="3"/>
  <c r="CB772" i="3"/>
  <c r="CA772" i="3"/>
  <c r="BZ772" i="3"/>
  <c r="BY772" i="3"/>
  <c r="BX772" i="3"/>
  <c r="BW772" i="3"/>
  <c r="BV772" i="3"/>
  <c r="BU772" i="3"/>
  <c r="BT772" i="3"/>
  <c r="CE771" i="3"/>
  <c r="CD771" i="3"/>
  <c r="CC771" i="3"/>
  <c r="CB771" i="3"/>
  <c r="CA771" i="3"/>
  <c r="BZ771" i="3"/>
  <c r="BY771" i="3"/>
  <c r="BX771" i="3"/>
  <c r="BW771" i="3"/>
  <c r="BV771" i="3"/>
  <c r="BU771" i="3"/>
  <c r="BT771" i="3"/>
  <c r="CE770" i="3"/>
  <c r="CD770" i="3"/>
  <c r="CC770" i="3"/>
  <c r="CB770" i="3"/>
  <c r="CA770" i="3"/>
  <c r="BZ770" i="3"/>
  <c r="BY770" i="3"/>
  <c r="BX770" i="3"/>
  <c r="BW770" i="3"/>
  <c r="BV770" i="3"/>
  <c r="BU770" i="3"/>
  <c r="BT770" i="3"/>
  <c r="CE769" i="3"/>
  <c r="CD769" i="3"/>
  <c r="CC769" i="3"/>
  <c r="CB769" i="3"/>
  <c r="CA769" i="3"/>
  <c r="BZ769" i="3"/>
  <c r="BY769" i="3"/>
  <c r="BX769" i="3"/>
  <c r="BW769" i="3"/>
  <c r="BV769" i="3"/>
  <c r="BU769" i="3"/>
  <c r="BT769" i="3"/>
  <c r="CE768" i="3"/>
  <c r="CD768" i="3"/>
  <c r="CC768" i="3"/>
  <c r="CB768" i="3"/>
  <c r="CA768" i="3"/>
  <c r="BZ768" i="3"/>
  <c r="BY768" i="3"/>
  <c r="BX768" i="3"/>
  <c r="BW768" i="3"/>
  <c r="BV768" i="3"/>
  <c r="BU768" i="3"/>
  <c r="BT768" i="3"/>
  <c r="CE767" i="3"/>
  <c r="CD767" i="3"/>
  <c r="CC767" i="3"/>
  <c r="CB767" i="3"/>
  <c r="CA767" i="3"/>
  <c r="BZ767" i="3"/>
  <c r="BY767" i="3"/>
  <c r="BX767" i="3"/>
  <c r="BW767" i="3"/>
  <c r="BV767" i="3"/>
  <c r="BU767" i="3"/>
  <c r="BT767" i="3"/>
  <c r="CE766" i="3"/>
  <c r="CD766" i="3"/>
  <c r="CC766" i="3"/>
  <c r="CB766" i="3"/>
  <c r="CA766" i="3"/>
  <c r="BZ766" i="3"/>
  <c r="BY766" i="3"/>
  <c r="BX766" i="3"/>
  <c r="BW766" i="3"/>
  <c r="BV766" i="3"/>
  <c r="BU766" i="3"/>
  <c r="BT766" i="3"/>
  <c r="CE765" i="3"/>
  <c r="CD765" i="3"/>
  <c r="CC765" i="3"/>
  <c r="CB765" i="3"/>
  <c r="CA765" i="3"/>
  <c r="BZ765" i="3"/>
  <c r="BY765" i="3"/>
  <c r="BX765" i="3"/>
  <c r="BW765" i="3"/>
  <c r="BV765" i="3"/>
  <c r="BU765" i="3"/>
  <c r="BT765" i="3"/>
  <c r="CE764" i="3"/>
  <c r="CD764" i="3"/>
  <c r="CC764" i="3"/>
  <c r="CB764" i="3"/>
  <c r="CA764" i="3"/>
  <c r="BZ764" i="3"/>
  <c r="BY764" i="3"/>
  <c r="BX764" i="3"/>
  <c r="BW764" i="3"/>
  <c r="BV764" i="3"/>
  <c r="BU764" i="3"/>
  <c r="BT764" i="3"/>
  <c r="CE763" i="3"/>
  <c r="CD763" i="3"/>
  <c r="CC763" i="3"/>
  <c r="CB763" i="3"/>
  <c r="CA763" i="3"/>
  <c r="BZ763" i="3"/>
  <c r="BY763" i="3"/>
  <c r="BX763" i="3"/>
  <c r="BW763" i="3"/>
  <c r="BV763" i="3"/>
  <c r="BU763" i="3"/>
  <c r="BT763" i="3"/>
  <c r="CE762" i="3"/>
  <c r="CD762" i="3"/>
  <c r="CC762" i="3"/>
  <c r="CB762" i="3"/>
  <c r="CA762" i="3"/>
  <c r="BZ762" i="3"/>
  <c r="BY762" i="3"/>
  <c r="BX762" i="3"/>
  <c r="BW762" i="3"/>
  <c r="BV762" i="3"/>
  <c r="BU762" i="3"/>
  <c r="BT762" i="3"/>
  <c r="CE761" i="3"/>
  <c r="CD761" i="3"/>
  <c r="CC761" i="3"/>
  <c r="CB761" i="3"/>
  <c r="CA761" i="3"/>
  <c r="BZ761" i="3"/>
  <c r="BY761" i="3"/>
  <c r="BX761" i="3"/>
  <c r="BW761" i="3"/>
  <c r="BV761" i="3"/>
  <c r="BU761" i="3"/>
  <c r="BT761" i="3"/>
  <c r="CE760" i="3"/>
  <c r="CD760" i="3"/>
  <c r="CC760" i="3"/>
  <c r="CB760" i="3"/>
  <c r="CA760" i="3"/>
  <c r="BZ760" i="3"/>
  <c r="BY760" i="3"/>
  <c r="BX760" i="3"/>
  <c r="BW760" i="3"/>
  <c r="BV760" i="3"/>
  <c r="BU760" i="3"/>
  <c r="BT760" i="3"/>
  <c r="CE759" i="3"/>
  <c r="CD759" i="3"/>
  <c r="CC759" i="3"/>
  <c r="CB759" i="3"/>
  <c r="CA759" i="3"/>
  <c r="BZ759" i="3"/>
  <c r="BY759" i="3"/>
  <c r="BX759" i="3"/>
  <c r="BW759" i="3"/>
  <c r="BV759" i="3"/>
  <c r="BU759" i="3"/>
  <c r="BT759" i="3"/>
  <c r="CE758" i="3"/>
  <c r="CD758" i="3"/>
  <c r="CC758" i="3"/>
  <c r="CB758" i="3"/>
  <c r="CA758" i="3"/>
  <c r="BZ758" i="3"/>
  <c r="BY758" i="3"/>
  <c r="BX758" i="3"/>
  <c r="BW758" i="3"/>
  <c r="BV758" i="3"/>
  <c r="BU758" i="3"/>
  <c r="BT758" i="3"/>
  <c r="CE757" i="3"/>
  <c r="CD757" i="3"/>
  <c r="CC757" i="3"/>
  <c r="CB757" i="3"/>
  <c r="CA757" i="3"/>
  <c r="BZ757" i="3"/>
  <c r="BY757" i="3"/>
  <c r="BX757" i="3"/>
  <c r="BW757" i="3"/>
  <c r="BV757" i="3"/>
  <c r="BU757" i="3"/>
  <c r="BT757" i="3"/>
  <c r="CE756" i="3"/>
  <c r="CD756" i="3"/>
  <c r="CC756" i="3"/>
  <c r="CB756" i="3"/>
  <c r="CA756" i="3"/>
  <c r="BZ756" i="3"/>
  <c r="BY756" i="3"/>
  <c r="BX756" i="3"/>
  <c r="BW756" i="3"/>
  <c r="BV756" i="3"/>
  <c r="BU756" i="3"/>
  <c r="BT756" i="3"/>
  <c r="CE755" i="3"/>
  <c r="CD755" i="3"/>
  <c r="CC755" i="3"/>
  <c r="CB755" i="3"/>
  <c r="CA755" i="3"/>
  <c r="BZ755" i="3"/>
  <c r="BY755" i="3"/>
  <c r="BX755" i="3"/>
  <c r="BW755" i="3"/>
  <c r="BV755" i="3"/>
  <c r="BU755" i="3"/>
  <c r="BT755" i="3"/>
  <c r="CE754" i="3"/>
  <c r="CD754" i="3"/>
  <c r="CC754" i="3"/>
  <c r="CB754" i="3"/>
  <c r="CA754" i="3"/>
  <c r="BZ754" i="3"/>
  <c r="BY754" i="3"/>
  <c r="BX754" i="3"/>
  <c r="BW754" i="3"/>
  <c r="BV754" i="3"/>
  <c r="BU754" i="3"/>
  <c r="BT754" i="3"/>
  <c r="CE753" i="3"/>
  <c r="CD753" i="3"/>
  <c r="CC753" i="3"/>
  <c r="CB753" i="3"/>
  <c r="CA753" i="3"/>
  <c r="BZ753" i="3"/>
  <c r="BY753" i="3"/>
  <c r="BX753" i="3"/>
  <c r="BW753" i="3"/>
  <c r="BV753" i="3"/>
  <c r="BU753" i="3"/>
  <c r="BT753" i="3"/>
  <c r="CE752" i="3"/>
  <c r="CD752" i="3"/>
  <c r="CC752" i="3"/>
  <c r="CB752" i="3"/>
  <c r="CA752" i="3"/>
  <c r="BZ752" i="3"/>
  <c r="BY752" i="3"/>
  <c r="BX752" i="3"/>
  <c r="BW752" i="3"/>
  <c r="BV752" i="3"/>
  <c r="BU752" i="3"/>
  <c r="BT752" i="3"/>
  <c r="CE751" i="3"/>
  <c r="CD751" i="3"/>
  <c r="CC751" i="3"/>
  <c r="CB751" i="3"/>
  <c r="CA751" i="3"/>
  <c r="BZ751" i="3"/>
  <c r="BY751" i="3"/>
  <c r="BX751" i="3"/>
  <c r="BW751" i="3"/>
  <c r="BV751" i="3"/>
  <c r="BU751" i="3"/>
  <c r="BT751" i="3"/>
  <c r="CE750" i="3"/>
  <c r="CD750" i="3"/>
  <c r="CC750" i="3"/>
  <c r="CB750" i="3"/>
  <c r="CA750" i="3"/>
  <c r="BZ750" i="3"/>
  <c r="BY750" i="3"/>
  <c r="BX750" i="3"/>
  <c r="BW750" i="3"/>
  <c r="BV750" i="3"/>
  <c r="BU750" i="3"/>
  <c r="BT750" i="3"/>
  <c r="CE749" i="3"/>
  <c r="CD749" i="3"/>
  <c r="CC749" i="3"/>
  <c r="CB749" i="3"/>
  <c r="CA749" i="3"/>
  <c r="BZ749" i="3"/>
  <c r="BY749" i="3"/>
  <c r="BX749" i="3"/>
  <c r="BW749" i="3"/>
  <c r="BV749" i="3"/>
  <c r="BU749" i="3"/>
  <c r="BT749" i="3"/>
  <c r="CE748" i="3"/>
  <c r="CD748" i="3"/>
  <c r="CC748" i="3"/>
  <c r="CB748" i="3"/>
  <c r="CA748" i="3"/>
  <c r="BZ748" i="3"/>
  <c r="BY748" i="3"/>
  <c r="BX748" i="3"/>
  <c r="BW748" i="3"/>
  <c r="BV748" i="3"/>
  <c r="BU748" i="3"/>
  <c r="BT748" i="3"/>
  <c r="CE747" i="3"/>
  <c r="CD747" i="3"/>
  <c r="CC747" i="3"/>
  <c r="CB747" i="3"/>
  <c r="CA747" i="3"/>
  <c r="BZ747" i="3"/>
  <c r="BY747" i="3"/>
  <c r="BX747" i="3"/>
  <c r="BW747" i="3"/>
  <c r="BV747" i="3"/>
  <c r="BU747" i="3"/>
  <c r="BT747" i="3"/>
  <c r="CE746" i="3"/>
  <c r="CD746" i="3"/>
  <c r="CC746" i="3"/>
  <c r="CB746" i="3"/>
  <c r="CA746" i="3"/>
  <c r="BZ746" i="3"/>
  <c r="BY746" i="3"/>
  <c r="BX746" i="3"/>
  <c r="BW746" i="3"/>
  <c r="BV746" i="3"/>
  <c r="BU746" i="3"/>
  <c r="BT746" i="3"/>
  <c r="CE745" i="3"/>
  <c r="CD745" i="3"/>
  <c r="CC745" i="3"/>
  <c r="CB745" i="3"/>
  <c r="CA745" i="3"/>
  <c r="BZ745" i="3"/>
  <c r="BY745" i="3"/>
  <c r="BX745" i="3"/>
  <c r="BW745" i="3"/>
  <c r="BV745" i="3"/>
  <c r="BU745" i="3"/>
  <c r="BT745" i="3"/>
  <c r="CE744" i="3"/>
  <c r="CD744" i="3"/>
  <c r="CC744" i="3"/>
  <c r="CB744" i="3"/>
  <c r="CA744" i="3"/>
  <c r="BZ744" i="3"/>
  <c r="BY744" i="3"/>
  <c r="BX744" i="3"/>
  <c r="BW744" i="3"/>
  <c r="BV744" i="3"/>
  <c r="BU744" i="3"/>
  <c r="BT744" i="3"/>
  <c r="CE743" i="3"/>
  <c r="CD743" i="3"/>
  <c r="CC743" i="3"/>
  <c r="CB743" i="3"/>
  <c r="CA743" i="3"/>
  <c r="BZ743" i="3"/>
  <c r="BY743" i="3"/>
  <c r="BX743" i="3"/>
  <c r="BW743" i="3"/>
  <c r="BV743" i="3"/>
  <c r="BU743" i="3"/>
  <c r="BT743" i="3"/>
  <c r="CE742" i="3"/>
  <c r="CD742" i="3"/>
  <c r="CC742" i="3"/>
  <c r="CB742" i="3"/>
  <c r="CA742" i="3"/>
  <c r="BZ742" i="3"/>
  <c r="BY742" i="3"/>
  <c r="BX742" i="3"/>
  <c r="BW742" i="3"/>
  <c r="BV742" i="3"/>
  <c r="BU742" i="3"/>
  <c r="BT742" i="3"/>
  <c r="CE741" i="3"/>
  <c r="CD741" i="3"/>
  <c r="CC741" i="3"/>
  <c r="CB741" i="3"/>
  <c r="CA741" i="3"/>
  <c r="BZ741" i="3"/>
  <c r="BY741" i="3"/>
  <c r="BX741" i="3"/>
  <c r="BW741" i="3"/>
  <c r="BV741" i="3"/>
  <c r="BU741" i="3"/>
  <c r="BT741" i="3"/>
  <c r="CE740" i="3"/>
  <c r="CD740" i="3"/>
  <c r="CC740" i="3"/>
  <c r="CB740" i="3"/>
  <c r="CA740" i="3"/>
  <c r="BZ740" i="3"/>
  <c r="BY740" i="3"/>
  <c r="BX740" i="3"/>
  <c r="BW740" i="3"/>
  <c r="BV740" i="3"/>
  <c r="BU740" i="3"/>
  <c r="BT740" i="3"/>
  <c r="CE739" i="3"/>
  <c r="CD739" i="3"/>
  <c r="CC739" i="3"/>
  <c r="CB739" i="3"/>
  <c r="CA739" i="3"/>
  <c r="BZ739" i="3"/>
  <c r="BY739" i="3"/>
  <c r="BX739" i="3"/>
  <c r="BW739" i="3"/>
  <c r="BV739" i="3"/>
  <c r="BU739" i="3"/>
  <c r="BT739" i="3"/>
  <c r="CE738" i="3"/>
  <c r="CD738" i="3"/>
  <c r="CC738" i="3"/>
  <c r="CB738" i="3"/>
  <c r="CA738" i="3"/>
  <c r="BZ738" i="3"/>
  <c r="BY738" i="3"/>
  <c r="BX738" i="3"/>
  <c r="BW738" i="3"/>
  <c r="BV738" i="3"/>
  <c r="BU738" i="3"/>
  <c r="BT738" i="3"/>
  <c r="CE737" i="3"/>
  <c r="CD737" i="3"/>
  <c r="CC737" i="3"/>
  <c r="CB737" i="3"/>
  <c r="CA737" i="3"/>
  <c r="BZ737" i="3"/>
  <c r="BY737" i="3"/>
  <c r="BX737" i="3"/>
  <c r="BW737" i="3"/>
  <c r="BV737" i="3"/>
  <c r="BU737" i="3"/>
  <c r="BT737" i="3"/>
  <c r="CE736" i="3"/>
  <c r="CD736" i="3"/>
  <c r="CC736" i="3"/>
  <c r="CB736" i="3"/>
  <c r="CA736" i="3"/>
  <c r="BZ736" i="3"/>
  <c r="BY736" i="3"/>
  <c r="BX736" i="3"/>
  <c r="BW736" i="3"/>
  <c r="BV736" i="3"/>
  <c r="BU736" i="3"/>
  <c r="BT736" i="3"/>
  <c r="CE735" i="3"/>
  <c r="CD735" i="3"/>
  <c r="CC735" i="3"/>
  <c r="CB735" i="3"/>
  <c r="CA735" i="3"/>
  <c r="BZ735" i="3"/>
  <c r="BY735" i="3"/>
  <c r="BX735" i="3"/>
  <c r="BW735" i="3"/>
  <c r="BV735" i="3"/>
  <c r="BU735" i="3"/>
  <c r="BT735" i="3"/>
  <c r="CE734" i="3"/>
  <c r="CD734" i="3"/>
  <c r="CC734" i="3"/>
  <c r="CB734" i="3"/>
  <c r="CA734" i="3"/>
  <c r="BZ734" i="3"/>
  <c r="BY734" i="3"/>
  <c r="BX734" i="3"/>
  <c r="BW734" i="3"/>
  <c r="BV734" i="3"/>
  <c r="BU734" i="3"/>
  <c r="BT734" i="3"/>
  <c r="CE733" i="3"/>
  <c r="CD733" i="3"/>
  <c r="CC733" i="3"/>
  <c r="CB733" i="3"/>
  <c r="CA733" i="3"/>
  <c r="BZ733" i="3"/>
  <c r="BY733" i="3"/>
  <c r="BX733" i="3"/>
  <c r="BW733" i="3"/>
  <c r="BV733" i="3"/>
  <c r="BU733" i="3"/>
  <c r="BT733" i="3"/>
  <c r="CE732" i="3"/>
  <c r="CD732" i="3"/>
  <c r="CC732" i="3"/>
  <c r="CB732" i="3"/>
  <c r="CA732" i="3"/>
  <c r="BZ732" i="3"/>
  <c r="BY732" i="3"/>
  <c r="BX732" i="3"/>
  <c r="BW732" i="3"/>
  <c r="BV732" i="3"/>
  <c r="BU732" i="3"/>
  <c r="BT732" i="3"/>
  <c r="CE731" i="3"/>
  <c r="CD731" i="3"/>
  <c r="CC731" i="3"/>
  <c r="CB731" i="3"/>
  <c r="CA731" i="3"/>
  <c r="BZ731" i="3"/>
  <c r="BY731" i="3"/>
  <c r="BX731" i="3"/>
  <c r="BW731" i="3"/>
  <c r="BV731" i="3"/>
  <c r="BU731" i="3"/>
  <c r="BT731" i="3"/>
  <c r="CE730" i="3"/>
  <c r="CD730" i="3"/>
  <c r="CC730" i="3"/>
  <c r="CB730" i="3"/>
  <c r="CA730" i="3"/>
  <c r="BZ730" i="3"/>
  <c r="BY730" i="3"/>
  <c r="BX730" i="3"/>
  <c r="BW730" i="3"/>
  <c r="BV730" i="3"/>
  <c r="BU730" i="3"/>
  <c r="BT730" i="3"/>
  <c r="CE729" i="3"/>
  <c r="CD729" i="3"/>
  <c r="CC729" i="3"/>
  <c r="CB729" i="3"/>
  <c r="CA729" i="3"/>
  <c r="BZ729" i="3"/>
  <c r="BY729" i="3"/>
  <c r="BX729" i="3"/>
  <c r="BW729" i="3"/>
  <c r="BV729" i="3"/>
  <c r="BU729" i="3"/>
  <c r="BT729" i="3"/>
  <c r="CE728" i="3"/>
  <c r="CD728" i="3"/>
  <c r="CC728" i="3"/>
  <c r="CB728" i="3"/>
  <c r="CA728" i="3"/>
  <c r="BZ728" i="3"/>
  <c r="BY728" i="3"/>
  <c r="BX728" i="3"/>
  <c r="BW728" i="3"/>
  <c r="BV728" i="3"/>
  <c r="BU728" i="3"/>
  <c r="BT728" i="3"/>
  <c r="CE727" i="3"/>
  <c r="CD727" i="3"/>
  <c r="CC727" i="3"/>
  <c r="CB727" i="3"/>
  <c r="CA727" i="3"/>
  <c r="BZ727" i="3"/>
  <c r="BY727" i="3"/>
  <c r="BX727" i="3"/>
  <c r="BW727" i="3"/>
  <c r="BV727" i="3"/>
  <c r="BU727" i="3"/>
  <c r="BT727" i="3"/>
  <c r="CE726" i="3"/>
  <c r="CD726" i="3"/>
  <c r="CC726" i="3"/>
  <c r="CB726" i="3"/>
  <c r="CA726" i="3"/>
  <c r="BZ726" i="3"/>
  <c r="BY726" i="3"/>
  <c r="BX726" i="3"/>
  <c r="BW726" i="3"/>
  <c r="BV726" i="3"/>
  <c r="BU726" i="3"/>
  <c r="BT726" i="3"/>
  <c r="CE725" i="3"/>
  <c r="CD725" i="3"/>
  <c r="CC725" i="3"/>
  <c r="CB725" i="3"/>
  <c r="CA725" i="3"/>
  <c r="BZ725" i="3"/>
  <c r="BY725" i="3"/>
  <c r="BX725" i="3"/>
  <c r="BW725" i="3"/>
  <c r="BV725" i="3"/>
  <c r="BU725" i="3"/>
  <c r="BT725" i="3"/>
  <c r="CE724" i="3"/>
  <c r="CD724" i="3"/>
  <c r="CC724" i="3"/>
  <c r="CB724" i="3"/>
  <c r="CA724" i="3"/>
  <c r="BZ724" i="3"/>
  <c r="BY724" i="3"/>
  <c r="BX724" i="3"/>
  <c r="BW724" i="3"/>
  <c r="BV724" i="3"/>
  <c r="BU724" i="3"/>
  <c r="BT724" i="3"/>
  <c r="CE723" i="3"/>
  <c r="CD723" i="3"/>
  <c r="CC723" i="3"/>
  <c r="CB723" i="3"/>
  <c r="CA723" i="3"/>
  <c r="BZ723" i="3"/>
  <c r="BY723" i="3"/>
  <c r="BX723" i="3"/>
  <c r="BW723" i="3"/>
  <c r="BV723" i="3"/>
  <c r="BU723" i="3"/>
  <c r="BT723" i="3"/>
  <c r="CE722" i="3"/>
  <c r="CD722" i="3"/>
  <c r="CC722" i="3"/>
  <c r="CB722" i="3"/>
  <c r="CA722" i="3"/>
  <c r="BZ722" i="3"/>
  <c r="BY722" i="3"/>
  <c r="BX722" i="3"/>
  <c r="BW722" i="3"/>
  <c r="BV722" i="3"/>
  <c r="BU722" i="3"/>
  <c r="BT722" i="3"/>
  <c r="CE721" i="3"/>
  <c r="CD721" i="3"/>
  <c r="CC721" i="3"/>
  <c r="CB721" i="3"/>
  <c r="CA721" i="3"/>
  <c r="BZ721" i="3"/>
  <c r="BY721" i="3"/>
  <c r="BX721" i="3"/>
  <c r="BW721" i="3"/>
  <c r="BV721" i="3"/>
  <c r="BU721" i="3"/>
  <c r="BT721" i="3"/>
  <c r="CE720" i="3"/>
  <c r="CD720" i="3"/>
  <c r="CC720" i="3"/>
  <c r="CB720" i="3"/>
  <c r="CA720" i="3"/>
  <c r="BZ720" i="3"/>
  <c r="BY720" i="3"/>
  <c r="BX720" i="3"/>
  <c r="BW720" i="3"/>
  <c r="BV720" i="3"/>
  <c r="BU720" i="3"/>
  <c r="BT720" i="3"/>
  <c r="CE719" i="3"/>
  <c r="CD719" i="3"/>
  <c r="CC719" i="3"/>
  <c r="CB719" i="3"/>
  <c r="CA719" i="3"/>
  <c r="BZ719" i="3"/>
  <c r="BY719" i="3"/>
  <c r="BX719" i="3"/>
  <c r="BW719" i="3"/>
  <c r="BV719" i="3"/>
  <c r="BU719" i="3"/>
  <c r="BT719" i="3"/>
  <c r="CE718" i="3"/>
  <c r="CD718" i="3"/>
  <c r="CC718" i="3"/>
  <c r="CB718" i="3"/>
  <c r="CA718" i="3"/>
  <c r="BZ718" i="3"/>
  <c r="BY718" i="3"/>
  <c r="BX718" i="3"/>
  <c r="BW718" i="3"/>
  <c r="BV718" i="3"/>
  <c r="BU718" i="3"/>
  <c r="BT718" i="3"/>
  <c r="CE717" i="3"/>
  <c r="CD717" i="3"/>
  <c r="CC717" i="3"/>
  <c r="CB717" i="3"/>
  <c r="CA717" i="3"/>
  <c r="BZ717" i="3"/>
  <c r="BY717" i="3"/>
  <c r="BX717" i="3"/>
  <c r="BW717" i="3"/>
  <c r="BV717" i="3"/>
  <c r="BU717" i="3"/>
  <c r="BT717" i="3"/>
  <c r="CE716" i="3"/>
  <c r="CD716" i="3"/>
  <c r="CC716" i="3"/>
  <c r="CB716" i="3"/>
  <c r="CA716" i="3"/>
  <c r="BZ716" i="3"/>
  <c r="BY716" i="3"/>
  <c r="BX716" i="3"/>
  <c r="BW716" i="3"/>
  <c r="BV716" i="3"/>
  <c r="BU716" i="3"/>
  <c r="BT716" i="3"/>
  <c r="CE715" i="3"/>
  <c r="CD715" i="3"/>
  <c r="CC715" i="3"/>
  <c r="CB715" i="3"/>
  <c r="CA715" i="3"/>
  <c r="BZ715" i="3"/>
  <c r="BY715" i="3"/>
  <c r="BX715" i="3"/>
  <c r="BW715" i="3"/>
  <c r="BV715" i="3"/>
  <c r="BU715" i="3"/>
  <c r="BT715" i="3"/>
  <c r="CE714" i="3"/>
  <c r="CD714" i="3"/>
  <c r="CC714" i="3"/>
  <c r="CB714" i="3"/>
  <c r="CA714" i="3"/>
  <c r="BZ714" i="3"/>
  <c r="BY714" i="3"/>
  <c r="BX714" i="3"/>
  <c r="BW714" i="3"/>
  <c r="BV714" i="3"/>
  <c r="BU714" i="3"/>
  <c r="BT714" i="3"/>
  <c r="CE713" i="3"/>
  <c r="CD713" i="3"/>
  <c r="CC713" i="3"/>
  <c r="CB713" i="3"/>
  <c r="CA713" i="3"/>
  <c r="BZ713" i="3"/>
  <c r="BY713" i="3"/>
  <c r="BX713" i="3"/>
  <c r="BW713" i="3"/>
  <c r="BV713" i="3"/>
  <c r="BU713" i="3"/>
  <c r="BT713" i="3"/>
  <c r="CE712" i="3"/>
  <c r="CD712" i="3"/>
  <c r="CC712" i="3"/>
  <c r="CB712" i="3"/>
  <c r="CA712" i="3"/>
  <c r="BZ712" i="3"/>
  <c r="BY712" i="3"/>
  <c r="BX712" i="3"/>
  <c r="BW712" i="3"/>
  <c r="BV712" i="3"/>
  <c r="BU712" i="3"/>
  <c r="BT712" i="3"/>
  <c r="CE711" i="3"/>
  <c r="CD711" i="3"/>
  <c r="CC711" i="3"/>
  <c r="CB711" i="3"/>
  <c r="CA711" i="3"/>
  <c r="BZ711" i="3"/>
  <c r="BY711" i="3"/>
  <c r="BX711" i="3"/>
  <c r="BW711" i="3"/>
  <c r="BV711" i="3"/>
  <c r="BU711" i="3"/>
  <c r="BT711" i="3"/>
  <c r="CE710" i="3"/>
  <c r="CD710" i="3"/>
  <c r="CC710" i="3"/>
  <c r="CB710" i="3"/>
  <c r="CA710" i="3"/>
  <c r="BZ710" i="3"/>
  <c r="BY710" i="3"/>
  <c r="BX710" i="3"/>
  <c r="BW710" i="3"/>
  <c r="BV710" i="3"/>
  <c r="BU710" i="3"/>
  <c r="BT710" i="3"/>
  <c r="CE709" i="3"/>
  <c r="CD709" i="3"/>
  <c r="CC709" i="3"/>
  <c r="CB709" i="3"/>
  <c r="CA709" i="3"/>
  <c r="BZ709" i="3"/>
  <c r="BY709" i="3"/>
  <c r="BX709" i="3"/>
  <c r="BW709" i="3"/>
  <c r="BV709" i="3"/>
  <c r="BU709" i="3"/>
  <c r="BT709" i="3"/>
  <c r="CE708" i="3"/>
  <c r="CD708" i="3"/>
  <c r="CC708" i="3"/>
  <c r="CB708" i="3"/>
  <c r="CA708" i="3"/>
  <c r="BZ708" i="3"/>
  <c r="BY708" i="3"/>
  <c r="BX708" i="3"/>
  <c r="BW708" i="3"/>
  <c r="BV708" i="3"/>
  <c r="BU708" i="3"/>
  <c r="BT708" i="3"/>
  <c r="CE707" i="3"/>
  <c r="CD707" i="3"/>
  <c r="CC707" i="3"/>
  <c r="CB707" i="3"/>
  <c r="CA707" i="3"/>
  <c r="BZ707" i="3"/>
  <c r="BY707" i="3"/>
  <c r="BX707" i="3"/>
  <c r="BW707" i="3"/>
  <c r="BV707" i="3"/>
  <c r="BU707" i="3"/>
  <c r="BT707" i="3"/>
  <c r="CE706" i="3"/>
  <c r="CD706" i="3"/>
  <c r="CC706" i="3"/>
  <c r="CB706" i="3"/>
  <c r="CA706" i="3"/>
  <c r="BZ706" i="3"/>
  <c r="BY706" i="3"/>
  <c r="BX706" i="3"/>
  <c r="BW706" i="3"/>
  <c r="BV706" i="3"/>
  <c r="BU706" i="3"/>
  <c r="BT706" i="3"/>
  <c r="CE705" i="3"/>
  <c r="CD705" i="3"/>
  <c r="CC705" i="3"/>
  <c r="CB705" i="3"/>
  <c r="CA705" i="3"/>
  <c r="BZ705" i="3"/>
  <c r="BY705" i="3"/>
  <c r="BX705" i="3"/>
  <c r="BW705" i="3"/>
  <c r="BV705" i="3"/>
  <c r="BU705" i="3"/>
  <c r="BT705" i="3"/>
  <c r="CE704" i="3"/>
  <c r="CD704" i="3"/>
  <c r="CC704" i="3"/>
  <c r="CB704" i="3"/>
  <c r="CA704" i="3"/>
  <c r="BZ704" i="3"/>
  <c r="BY704" i="3"/>
  <c r="BX704" i="3"/>
  <c r="BW704" i="3"/>
  <c r="BV704" i="3"/>
  <c r="BU704" i="3"/>
  <c r="BT704" i="3"/>
  <c r="CE703" i="3"/>
  <c r="CD703" i="3"/>
  <c r="CC703" i="3"/>
  <c r="CB703" i="3"/>
  <c r="CA703" i="3"/>
  <c r="BZ703" i="3"/>
  <c r="BY703" i="3"/>
  <c r="BX703" i="3"/>
  <c r="BW703" i="3"/>
  <c r="BV703" i="3"/>
  <c r="BU703" i="3"/>
  <c r="BT703" i="3"/>
  <c r="CE702" i="3"/>
  <c r="CD702" i="3"/>
  <c r="CC702" i="3"/>
  <c r="CB702" i="3"/>
  <c r="CA702" i="3"/>
  <c r="BZ702" i="3"/>
  <c r="BY702" i="3"/>
  <c r="BX702" i="3"/>
  <c r="BW702" i="3"/>
  <c r="BV702" i="3"/>
  <c r="BU702" i="3"/>
  <c r="BT702" i="3"/>
  <c r="CE701" i="3"/>
  <c r="CD701" i="3"/>
  <c r="CC701" i="3"/>
  <c r="CB701" i="3"/>
  <c r="CA701" i="3"/>
  <c r="BZ701" i="3"/>
  <c r="BY701" i="3"/>
  <c r="BX701" i="3"/>
  <c r="BW701" i="3"/>
  <c r="BV701" i="3"/>
  <c r="BU701" i="3"/>
  <c r="BT701" i="3"/>
  <c r="CE700" i="3"/>
  <c r="CD700" i="3"/>
  <c r="CC700" i="3"/>
  <c r="CB700" i="3"/>
  <c r="CA700" i="3"/>
  <c r="BZ700" i="3"/>
  <c r="BY700" i="3"/>
  <c r="BX700" i="3"/>
  <c r="BW700" i="3"/>
  <c r="BV700" i="3"/>
  <c r="BU700" i="3"/>
  <c r="BT700" i="3"/>
  <c r="CE699" i="3"/>
  <c r="CD699" i="3"/>
  <c r="CC699" i="3"/>
  <c r="CB699" i="3"/>
  <c r="CA699" i="3"/>
  <c r="BZ699" i="3"/>
  <c r="BY699" i="3"/>
  <c r="BX699" i="3"/>
  <c r="BW699" i="3"/>
  <c r="BV699" i="3"/>
  <c r="BU699" i="3"/>
  <c r="BT699" i="3"/>
  <c r="CE698" i="3"/>
  <c r="CD698" i="3"/>
  <c r="CC698" i="3"/>
  <c r="CB698" i="3"/>
  <c r="CA698" i="3"/>
  <c r="BZ698" i="3"/>
  <c r="BY698" i="3"/>
  <c r="BX698" i="3"/>
  <c r="BW698" i="3"/>
  <c r="BV698" i="3"/>
  <c r="BU698" i="3"/>
  <c r="BT698" i="3"/>
  <c r="CE697" i="3"/>
  <c r="CD697" i="3"/>
  <c r="CC697" i="3"/>
  <c r="CB697" i="3"/>
  <c r="CA697" i="3"/>
  <c r="BZ697" i="3"/>
  <c r="BY697" i="3"/>
  <c r="BX697" i="3"/>
  <c r="BW697" i="3"/>
  <c r="BV697" i="3"/>
  <c r="BU697" i="3"/>
  <c r="BT697" i="3"/>
  <c r="CE696" i="3"/>
  <c r="CD696" i="3"/>
  <c r="CC696" i="3"/>
  <c r="CB696" i="3"/>
  <c r="CA696" i="3"/>
  <c r="BZ696" i="3"/>
  <c r="BY696" i="3"/>
  <c r="BX696" i="3"/>
  <c r="BW696" i="3"/>
  <c r="BV696" i="3"/>
  <c r="BU696" i="3"/>
  <c r="BT696" i="3"/>
  <c r="CE695" i="3"/>
  <c r="CD695" i="3"/>
  <c r="CC695" i="3"/>
  <c r="CB695" i="3"/>
  <c r="CA695" i="3"/>
  <c r="BZ695" i="3"/>
  <c r="BY695" i="3"/>
  <c r="BX695" i="3"/>
  <c r="BW695" i="3"/>
  <c r="BV695" i="3"/>
  <c r="BU695" i="3"/>
  <c r="BT695" i="3"/>
  <c r="CE694" i="3"/>
  <c r="CD694" i="3"/>
  <c r="CC694" i="3"/>
  <c r="CB694" i="3"/>
  <c r="CA694" i="3"/>
  <c r="BZ694" i="3"/>
  <c r="BY694" i="3"/>
  <c r="BX694" i="3"/>
  <c r="BW694" i="3"/>
  <c r="BV694" i="3"/>
  <c r="BU694" i="3"/>
  <c r="BT694" i="3"/>
  <c r="CE693" i="3"/>
  <c r="CD693" i="3"/>
  <c r="CC693" i="3"/>
  <c r="CB693" i="3"/>
  <c r="CA693" i="3"/>
  <c r="BZ693" i="3"/>
  <c r="BY693" i="3"/>
  <c r="BX693" i="3"/>
  <c r="BW693" i="3"/>
  <c r="BV693" i="3"/>
  <c r="BU693" i="3"/>
  <c r="BT693" i="3"/>
  <c r="CE692" i="3"/>
  <c r="CD692" i="3"/>
  <c r="CC692" i="3"/>
  <c r="CB692" i="3"/>
  <c r="CA692" i="3"/>
  <c r="BZ692" i="3"/>
  <c r="BY692" i="3"/>
  <c r="BX692" i="3"/>
  <c r="BW692" i="3"/>
  <c r="BV692" i="3"/>
  <c r="BU692" i="3"/>
  <c r="BT692" i="3"/>
  <c r="CE691" i="3"/>
  <c r="CD691" i="3"/>
  <c r="CC691" i="3"/>
  <c r="CB691" i="3"/>
  <c r="CA691" i="3"/>
  <c r="BZ691" i="3"/>
  <c r="BY691" i="3"/>
  <c r="BX691" i="3"/>
  <c r="BW691" i="3"/>
  <c r="BV691" i="3"/>
  <c r="BU691" i="3"/>
  <c r="BT691" i="3"/>
  <c r="CE690" i="3"/>
  <c r="CD690" i="3"/>
  <c r="CC690" i="3"/>
  <c r="CB690" i="3"/>
  <c r="CA690" i="3"/>
  <c r="BZ690" i="3"/>
  <c r="BY690" i="3"/>
  <c r="BX690" i="3"/>
  <c r="BW690" i="3"/>
  <c r="BV690" i="3"/>
  <c r="BU690" i="3"/>
  <c r="BT690" i="3"/>
  <c r="CE689" i="3"/>
  <c r="CD689" i="3"/>
  <c r="CC689" i="3"/>
  <c r="CB689" i="3"/>
  <c r="CA689" i="3"/>
  <c r="BZ689" i="3"/>
  <c r="BY689" i="3"/>
  <c r="BX689" i="3"/>
  <c r="BW689" i="3"/>
  <c r="BV689" i="3"/>
  <c r="BU689" i="3"/>
  <c r="BT689" i="3"/>
  <c r="CE688" i="3"/>
  <c r="CD688" i="3"/>
  <c r="CC688" i="3"/>
  <c r="CB688" i="3"/>
  <c r="CA688" i="3"/>
  <c r="BZ688" i="3"/>
  <c r="BY688" i="3"/>
  <c r="BX688" i="3"/>
  <c r="BW688" i="3"/>
  <c r="BV688" i="3"/>
  <c r="BU688" i="3"/>
  <c r="BT688" i="3"/>
  <c r="CE687" i="3"/>
  <c r="CD687" i="3"/>
  <c r="CC687" i="3"/>
  <c r="CB687" i="3"/>
  <c r="CA687" i="3"/>
  <c r="BZ687" i="3"/>
  <c r="BY687" i="3"/>
  <c r="BX687" i="3"/>
  <c r="BW687" i="3"/>
  <c r="BV687" i="3"/>
  <c r="BU687" i="3"/>
  <c r="BT687" i="3"/>
  <c r="CE686" i="3"/>
  <c r="CD686" i="3"/>
  <c r="CC686" i="3"/>
  <c r="CB686" i="3"/>
  <c r="CA686" i="3"/>
  <c r="BZ686" i="3"/>
  <c r="BY686" i="3"/>
  <c r="BX686" i="3"/>
  <c r="BW686" i="3"/>
  <c r="BV686" i="3"/>
  <c r="BU686" i="3"/>
  <c r="BT686" i="3"/>
  <c r="CE685" i="3"/>
  <c r="CD685" i="3"/>
  <c r="CC685" i="3"/>
  <c r="CB685" i="3"/>
  <c r="CA685" i="3"/>
  <c r="BZ685" i="3"/>
  <c r="BY685" i="3"/>
  <c r="BX685" i="3"/>
  <c r="BW685" i="3"/>
  <c r="BV685" i="3"/>
  <c r="BU685" i="3"/>
  <c r="BT685" i="3"/>
  <c r="CE684" i="3"/>
  <c r="CD684" i="3"/>
  <c r="CC684" i="3"/>
  <c r="CB684" i="3"/>
  <c r="CA684" i="3"/>
  <c r="BZ684" i="3"/>
  <c r="BY684" i="3"/>
  <c r="BX684" i="3"/>
  <c r="BW684" i="3"/>
  <c r="BV684" i="3"/>
  <c r="BU684" i="3"/>
  <c r="BT684" i="3"/>
  <c r="CE683" i="3"/>
  <c r="CD683" i="3"/>
  <c r="CC683" i="3"/>
  <c r="CB683" i="3"/>
  <c r="CA683" i="3"/>
  <c r="BZ683" i="3"/>
  <c r="BY683" i="3"/>
  <c r="BX683" i="3"/>
  <c r="BW683" i="3"/>
  <c r="BV683" i="3"/>
  <c r="BU683" i="3"/>
  <c r="BT683" i="3"/>
  <c r="CE682" i="3"/>
  <c r="CD682" i="3"/>
  <c r="CC682" i="3"/>
  <c r="CB682" i="3"/>
  <c r="CA682" i="3"/>
  <c r="BZ682" i="3"/>
  <c r="BY682" i="3"/>
  <c r="BX682" i="3"/>
  <c r="BW682" i="3"/>
  <c r="BV682" i="3"/>
  <c r="BU682" i="3"/>
  <c r="BT682" i="3"/>
  <c r="CE681" i="3"/>
  <c r="CD681" i="3"/>
  <c r="CC681" i="3"/>
  <c r="CB681" i="3"/>
  <c r="CA681" i="3"/>
  <c r="BZ681" i="3"/>
  <c r="BY681" i="3"/>
  <c r="BX681" i="3"/>
  <c r="BW681" i="3"/>
  <c r="BV681" i="3"/>
  <c r="BU681" i="3"/>
  <c r="BT681" i="3"/>
  <c r="CE680" i="3"/>
  <c r="CD680" i="3"/>
  <c r="CC680" i="3"/>
  <c r="CB680" i="3"/>
  <c r="CA680" i="3"/>
  <c r="BZ680" i="3"/>
  <c r="BY680" i="3"/>
  <c r="BX680" i="3"/>
  <c r="BW680" i="3"/>
  <c r="BV680" i="3"/>
  <c r="BU680" i="3"/>
  <c r="BT680" i="3"/>
  <c r="CE679" i="3"/>
  <c r="CD679" i="3"/>
  <c r="CC679" i="3"/>
  <c r="CB679" i="3"/>
  <c r="CA679" i="3"/>
  <c r="BZ679" i="3"/>
  <c r="BY679" i="3"/>
  <c r="BX679" i="3"/>
  <c r="BW679" i="3"/>
  <c r="BV679" i="3"/>
  <c r="BU679" i="3"/>
  <c r="BT679" i="3"/>
  <c r="CE678" i="3"/>
  <c r="CD678" i="3"/>
  <c r="CC678" i="3"/>
  <c r="CB678" i="3"/>
  <c r="CA678" i="3"/>
  <c r="BZ678" i="3"/>
  <c r="BY678" i="3"/>
  <c r="BX678" i="3"/>
  <c r="BW678" i="3"/>
  <c r="BV678" i="3"/>
  <c r="BU678" i="3"/>
  <c r="BT678" i="3"/>
  <c r="CE677" i="3"/>
  <c r="CD677" i="3"/>
  <c r="CC677" i="3"/>
  <c r="CB677" i="3"/>
  <c r="CA677" i="3"/>
  <c r="BZ677" i="3"/>
  <c r="BY677" i="3"/>
  <c r="BX677" i="3"/>
  <c r="BW677" i="3"/>
  <c r="BV677" i="3"/>
  <c r="BU677" i="3"/>
  <c r="BT677" i="3"/>
  <c r="CE676" i="3"/>
  <c r="CD676" i="3"/>
  <c r="CC676" i="3"/>
  <c r="CB676" i="3"/>
  <c r="CA676" i="3"/>
  <c r="BZ676" i="3"/>
  <c r="BY676" i="3"/>
  <c r="BX676" i="3"/>
  <c r="BW676" i="3"/>
  <c r="BV676" i="3"/>
  <c r="BU676" i="3"/>
  <c r="BT676" i="3"/>
  <c r="CE675" i="3"/>
  <c r="CD675" i="3"/>
  <c r="CC675" i="3"/>
  <c r="CB675" i="3"/>
  <c r="CA675" i="3"/>
  <c r="BZ675" i="3"/>
  <c r="BY675" i="3"/>
  <c r="BX675" i="3"/>
  <c r="BW675" i="3"/>
  <c r="BV675" i="3"/>
  <c r="BU675" i="3"/>
  <c r="BT675" i="3"/>
  <c r="CE674" i="3"/>
  <c r="CD674" i="3"/>
  <c r="CC674" i="3"/>
  <c r="CB674" i="3"/>
  <c r="CA674" i="3"/>
  <c r="BZ674" i="3"/>
  <c r="BY674" i="3"/>
  <c r="BX674" i="3"/>
  <c r="BW674" i="3"/>
  <c r="BV674" i="3"/>
  <c r="BU674" i="3"/>
  <c r="BT674" i="3"/>
  <c r="CE673" i="3"/>
  <c r="CD673" i="3"/>
  <c r="CC673" i="3"/>
  <c r="CB673" i="3"/>
  <c r="CA673" i="3"/>
  <c r="BZ673" i="3"/>
  <c r="BY673" i="3"/>
  <c r="BX673" i="3"/>
  <c r="BW673" i="3"/>
  <c r="BV673" i="3"/>
  <c r="BU673" i="3"/>
  <c r="BT673" i="3"/>
  <c r="CE672" i="3"/>
  <c r="CD672" i="3"/>
  <c r="CC672" i="3"/>
  <c r="CB672" i="3"/>
  <c r="CA672" i="3"/>
  <c r="BZ672" i="3"/>
  <c r="BY672" i="3"/>
  <c r="BX672" i="3"/>
  <c r="BW672" i="3"/>
  <c r="BV672" i="3"/>
  <c r="BU672" i="3"/>
  <c r="BT672" i="3"/>
  <c r="CE671" i="3"/>
  <c r="CD671" i="3"/>
  <c r="CC671" i="3"/>
  <c r="CB671" i="3"/>
  <c r="CA671" i="3"/>
  <c r="BZ671" i="3"/>
  <c r="BY671" i="3"/>
  <c r="BX671" i="3"/>
  <c r="BW671" i="3"/>
  <c r="BV671" i="3"/>
  <c r="BU671" i="3"/>
  <c r="BT671" i="3"/>
  <c r="CE670" i="3"/>
  <c r="CD670" i="3"/>
  <c r="CC670" i="3"/>
  <c r="CB670" i="3"/>
  <c r="CA670" i="3"/>
  <c r="BZ670" i="3"/>
  <c r="BY670" i="3"/>
  <c r="BX670" i="3"/>
  <c r="BW670" i="3"/>
  <c r="BV670" i="3"/>
  <c r="BU670" i="3"/>
  <c r="BT670" i="3"/>
  <c r="CE669" i="3"/>
  <c r="CD669" i="3"/>
  <c r="CC669" i="3"/>
  <c r="CB669" i="3"/>
  <c r="CA669" i="3"/>
  <c r="BZ669" i="3"/>
  <c r="BY669" i="3"/>
  <c r="BX669" i="3"/>
  <c r="BW669" i="3"/>
  <c r="BV669" i="3"/>
  <c r="BU669" i="3"/>
  <c r="BT669" i="3"/>
  <c r="CE668" i="3"/>
  <c r="CD668" i="3"/>
  <c r="CC668" i="3"/>
  <c r="CB668" i="3"/>
  <c r="CA668" i="3"/>
  <c r="BZ668" i="3"/>
  <c r="BY668" i="3"/>
  <c r="BX668" i="3"/>
  <c r="BW668" i="3"/>
  <c r="BV668" i="3"/>
  <c r="BU668" i="3"/>
  <c r="BT668" i="3"/>
  <c r="CE667" i="3"/>
  <c r="CD667" i="3"/>
  <c r="CC667" i="3"/>
  <c r="CB667" i="3"/>
  <c r="CA667" i="3"/>
  <c r="BZ667" i="3"/>
  <c r="BY667" i="3"/>
  <c r="BX667" i="3"/>
  <c r="BW667" i="3"/>
  <c r="BV667" i="3"/>
  <c r="BU667" i="3"/>
  <c r="BT667" i="3"/>
  <c r="CE666" i="3"/>
  <c r="CD666" i="3"/>
  <c r="CC666" i="3"/>
  <c r="CB666" i="3"/>
  <c r="CA666" i="3"/>
  <c r="BZ666" i="3"/>
  <c r="BY666" i="3"/>
  <c r="BX666" i="3"/>
  <c r="BW666" i="3"/>
  <c r="BV666" i="3"/>
  <c r="BU666" i="3"/>
  <c r="BT666" i="3"/>
  <c r="CE665" i="3"/>
  <c r="CD665" i="3"/>
  <c r="CC665" i="3"/>
  <c r="CB665" i="3"/>
  <c r="CA665" i="3"/>
  <c r="BZ665" i="3"/>
  <c r="BY665" i="3"/>
  <c r="BX665" i="3"/>
  <c r="BW665" i="3"/>
  <c r="BV665" i="3"/>
  <c r="BU665" i="3"/>
  <c r="BT665" i="3"/>
  <c r="CE664" i="3"/>
  <c r="CD664" i="3"/>
  <c r="CC664" i="3"/>
  <c r="CB664" i="3"/>
  <c r="CA664" i="3"/>
  <c r="BZ664" i="3"/>
  <c r="BY664" i="3"/>
  <c r="BX664" i="3"/>
  <c r="BW664" i="3"/>
  <c r="BV664" i="3"/>
  <c r="BU664" i="3"/>
  <c r="BT664" i="3"/>
  <c r="CE663" i="3"/>
  <c r="CD663" i="3"/>
  <c r="CC663" i="3"/>
  <c r="CB663" i="3"/>
  <c r="CA663" i="3"/>
  <c r="BZ663" i="3"/>
  <c r="BY663" i="3"/>
  <c r="BX663" i="3"/>
  <c r="BW663" i="3"/>
  <c r="BV663" i="3"/>
  <c r="BU663" i="3"/>
  <c r="BT663" i="3"/>
  <c r="CE662" i="3"/>
  <c r="CD662" i="3"/>
  <c r="CC662" i="3"/>
  <c r="CB662" i="3"/>
  <c r="CA662" i="3"/>
  <c r="BZ662" i="3"/>
  <c r="BY662" i="3"/>
  <c r="BX662" i="3"/>
  <c r="BW662" i="3"/>
  <c r="BV662" i="3"/>
  <c r="BU662" i="3"/>
  <c r="BT662" i="3"/>
  <c r="CE661" i="3"/>
  <c r="CD661" i="3"/>
  <c r="CC661" i="3"/>
  <c r="CB661" i="3"/>
  <c r="CA661" i="3"/>
  <c r="BZ661" i="3"/>
  <c r="BY661" i="3"/>
  <c r="BX661" i="3"/>
  <c r="BW661" i="3"/>
  <c r="BV661" i="3"/>
  <c r="BU661" i="3"/>
  <c r="BT661" i="3"/>
  <c r="CE660" i="3"/>
  <c r="CD660" i="3"/>
  <c r="CC660" i="3"/>
  <c r="CB660" i="3"/>
  <c r="CA660" i="3"/>
  <c r="BZ660" i="3"/>
  <c r="BY660" i="3"/>
  <c r="BX660" i="3"/>
  <c r="BW660" i="3"/>
  <c r="BV660" i="3"/>
  <c r="BU660" i="3"/>
  <c r="BT660" i="3"/>
  <c r="CE659" i="3"/>
  <c r="CD659" i="3"/>
  <c r="CC659" i="3"/>
  <c r="CB659" i="3"/>
  <c r="CA659" i="3"/>
  <c r="BZ659" i="3"/>
  <c r="BY659" i="3"/>
  <c r="BX659" i="3"/>
  <c r="BW659" i="3"/>
  <c r="BV659" i="3"/>
  <c r="BU659" i="3"/>
  <c r="BT659" i="3"/>
  <c r="CE658" i="3"/>
  <c r="CD658" i="3"/>
  <c r="CC658" i="3"/>
  <c r="CB658" i="3"/>
  <c r="CA658" i="3"/>
  <c r="BZ658" i="3"/>
  <c r="BY658" i="3"/>
  <c r="BX658" i="3"/>
  <c r="BW658" i="3"/>
  <c r="BV658" i="3"/>
  <c r="BU658" i="3"/>
  <c r="BT658" i="3"/>
  <c r="CE657" i="3"/>
  <c r="CD657" i="3"/>
  <c r="CC657" i="3"/>
  <c r="CB657" i="3"/>
  <c r="CA657" i="3"/>
  <c r="BZ657" i="3"/>
  <c r="BY657" i="3"/>
  <c r="BX657" i="3"/>
  <c r="BW657" i="3"/>
  <c r="BV657" i="3"/>
  <c r="BU657" i="3"/>
  <c r="BT657" i="3"/>
  <c r="CE656" i="3"/>
  <c r="CD656" i="3"/>
  <c r="CC656" i="3"/>
  <c r="CB656" i="3"/>
  <c r="CA656" i="3"/>
  <c r="BZ656" i="3"/>
  <c r="BY656" i="3"/>
  <c r="BX656" i="3"/>
  <c r="BW656" i="3"/>
  <c r="BV656" i="3"/>
  <c r="BU656" i="3"/>
  <c r="BT656" i="3"/>
  <c r="CE655" i="3"/>
  <c r="CD655" i="3"/>
  <c r="CC655" i="3"/>
  <c r="CB655" i="3"/>
  <c r="CA655" i="3"/>
  <c r="BZ655" i="3"/>
  <c r="BY655" i="3"/>
  <c r="BX655" i="3"/>
  <c r="BW655" i="3"/>
  <c r="BV655" i="3"/>
  <c r="BU655" i="3"/>
  <c r="BT655" i="3"/>
  <c r="CE654" i="3"/>
  <c r="CD654" i="3"/>
  <c r="CC654" i="3"/>
  <c r="CB654" i="3"/>
  <c r="CA654" i="3"/>
  <c r="BZ654" i="3"/>
  <c r="BY654" i="3"/>
  <c r="BX654" i="3"/>
  <c r="BW654" i="3"/>
  <c r="BV654" i="3"/>
  <c r="BU654" i="3"/>
  <c r="BT654" i="3"/>
  <c r="CE653" i="3"/>
  <c r="CD653" i="3"/>
  <c r="CC653" i="3"/>
  <c r="CB653" i="3"/>
  <c r="CA653" i="3"/>
  <c r="BZ653" i="3"/>
  <c r="BY653" i="3"/>
  <c r="BX653" i="3"/>
  <c r="BW653" i="3"/>
  <c r="BV653" i="3"/>
  <c r="BU653" i="3"/>
  <c r="BT653" i="3"/>
  <c r="CE652" i="3"/>
  <c r="CD652" i="3"/>
  <c r="CC652" i="3"/>
  <c r="CB652" i="3"/>
  <c r="CA652" i="3"/>
  <c r="BZ652" i="3"/>
  <c r="BY652" i="3"/>
  <c r="BX652" i="3"/>
  <c r="BW652" i="3"/>
  <c r="BV652" i="3"/>
  <c r="BU652" i="3"/>
  <c r="BT652" i="3"/>
  <c r="CE651" i="3"/>
  <c r="CD651" i="3"/>
  <c r="CC651" i="3"/>
  <c r="CB651" i="3"/>
  <c r="CA651" i="3"/>
  <c r="BZ651" i="3"/>
  <c r="BY651" i="3"/>
  <c r="BX651" i="3"/>
  <c r="BW651" i="3"/>
  <c r="BV651" i="3"/>
  <c r="BU651" i="3"/>
  <c r="BT651" i="3"/>
  <c r="CE650" i="3"/>
  <c r="CD650" i="3"/>
  <c r="CC650" i="3"/>
  <c r="CB650" i="3"/>
  <c r="CA650" i="3"/>
  <c r="BZ650" i="3"/>
  <c r="BY650" i="3"/>
  <c r="BX650" i="3"/>
  <c r="BW650" i="3"/>
  <c r="BV650" i="3"/>
  <c r="BU650" i="3"/>
  <c r="BT650" i="3"/>
  <c r="CE649" i="3"/>
  <c r="CD649" i="3"/>
  <c r="CC649" i="3"/>
  <c r="CB649" i="3"/>
  <c r="CA649" i="3"/>
  <c r="BZ649" i="3"/>
  <c r="BY649" i="3"/>
  <c r="BX649" i="3"/>
  <c r="BW649" i="3"/>
  <c r="BV649" i="3"/>
  <c r="BU649" i="3"/>
  <c r="BT649" i="3"/>
  <c r="CE648" i="3"/>
  <c r="CD648" i="3"/>
  <c r="CC648" i="3"/>
  <c r="CB648" i="3"/>
  <c r="CA648" i="3"/>
  <c r="BZ648" i="3"/>
  <c r="BY648" i="3"/>
  <c r="BX648" i="3"/>
  <c r="BW648" i="3"/>
  <c r="BV648" i="3"/>
  <c r="BU648" i="3"/>
  <c r="BT648" i="3"/>
  <c r="CE647" i="3"/>
  <c r="CD647" i="3"/>
  <c r="CC647" i="3"/>
  <c r="CB647" i="3"/>
  <c r="CA647" i="3"/>
  <c r="BZ647" i="3"/>
  <c r="BY647" i="3"/>
  <c r="BX647" i="3"/>
  <c r="BW647" i="3"/>
  <c r="BV647" i="3"/>
  <c r="BU647" i="3"/>
  <c r="BT647" i="3"/>
  <c r="CE646" i="3"/>
  <c r="CD646" i="3"/>
  <c r="CC646" i="3"/>
  <c r="CB646" i="3"/>
  <c r="CA646" i="3"/>
  <c r="BZ646" i="3"/>
  <c r="BY646" i="3"/>
  <c r="BX646" i="3"/>
  <c r="BW646" i="3"/>
  <c r="BV646" i="3"/>
  <c r="BU646" i="3"/>
  <c r="BT646" i="3"/>
  <c r="CE645" i="3"/>
  <c r="CD645" i="3"/>
  <c r="CC645" i="3"/>
  <c r="CB645" i="3"/>
  <c r="CA645" i="3"/>
  <c r="BZ645" i="3"/>
  <c r="BY645" i="3"/>
  <c r="BX645" i="3"/>
  <c r="BW645" i="3"/>
  <c r="BV645" i="3"/>
  <c r="BU645" i="3"/>
  <c r="BT645" i="3"/>
  <c r="CE644" i="3"/>
  <c r="CD644" i="3"/>
  <c r="CC644" i="3"/>
  <c r="CB644" i="3"/>
  <c r="CA644" i="3"/>
  <c r="BZ644" i="3"/>
  <c r="BY644" i="3"/>
  <c r="BX644" i="3"/>
  <c r="BW644" i="3"/>
  <c r="BV644" i="3"/>
  <c r="BU644" i="3"/>
  <c r="BT644" i="3"/>
  <c r="CE643" i="3"/>
  <c r="CD643" i="3"/>
  <c r="CC643" i="3"/>
  <c r="CB643" i="3"/>
  <c r="CA643" i="3"/>
  <c r="BZ643" i="3"/>
  <c r="BY643" i="3"/>
  <c r="BX643" i="3"/>
  <c r="BW643" i="3"/>
  <c r="BV643" i="3"/>
  <c r="BU643" i="3"/>
  <c r="BT643" i="3"/>
  <c r="CE642" i="3"/>
  <c r="CD642" i="3"/>
  <c r="CC642" i="3"/>
  <c r="CB642" i="3"/>
  <c r="CA642" i="3"/>
  <c r="BZ642" i="3"/>
  <c r="BY642" i="3"/>
  <c r="BX642" i="3"/>
  <c r="BW642" i="3"/>
  <c r="BV642" i="3"/>
  <c r="BU642" i="3"/>
  <c r="BT642" i="3"/>
  <c r="CE641" i="3"/>
  <c r="CD641" i="3"/>
  <c r="CC641" i="3"/>
  <c r="CB641" i="3"/>
  <c r="CA641" i="3"/>
  <c r="BZ641" i="3"/>
  <c r="BY641" i="3"/>
  <c r="BX641" i="3"/>
  <c r="BW641" i="3"/>
  <c r="BV641" i="3"/>
  <c r="BU641" i="3"/>
  <c r="BT641" i="3"/>
  <c r="CE640" i="3"/>
  <c r="CD640" i="3"/>
  <c r="CC640" i="3"/>
  <c r="CB640" i="3"/>
  <c r="CA640" i="3"/>
  <c r="BZ640" i="3"/>
  <c r="BY640" i="3"/>
  <c r="BX640" i="3"/>
  <c r="BW640" i="3"/>
  <c r="BV640" i="3"/>
  <c r="BU640" i="3"/>
  <c r="BT640" i="3"/>
  <c r="CE639" i="3"/>
  <c r="CD639" i="3"/>
  <c r="CC639" i="3"/>
  <c r="CB639" i="3"/>
  <c r="CA639" i="3"/>
  <c r="BZ639" i="3"/>
  <c r="BY639" i="3"/>
  <c r="BX639" i="3"/>
  <c r="BW639" i="3"/>
  <c r="BV639" i="3"/>
  <c r="BU639" i="3"/>
  <c r="BT639" i="3"/>
  <c r="CE638" i="3"/>
  <c r="CD638" i="3"/>
  <c r="CC638" i="3"/>
  <c r="CB638" i="3"/>
  <c r="CA638" i="3"/>
  <c r="BZ638" i="3"/>
  <c r="BY638" i="3"/>
  <c r="BX638" i="3"/>
  <c r="BW638" i="3"/>
  <c r="BV638" i="3"/>
  <c r="BU638" i="3"/>
  <c r="BT638" i="3"/>
  <c r="CE637" i="3"/>
  <c r="CD637" i="3"/>
  <c r="CC637" i="3"/>
  <c r="CB637" i="3"/>
  <c r="CA637" i="3"/>
  <c r="BZ637" i="3"/>
  <c r="BY637" i="3"/>
  <c r="BX637" i="3"/>
  <c r="BW637" i="3"/>
  <c r="BV637" i="3"/>
  <c r="BU637" i="3"/>
  <c r="BT637" i="3"/>
  <c r="CE636" i="3"/>
  <c r="CD636" i="3"/>
  <c r="CC636" i="3"/>
  <c r="CB636" i="3"/>
  <c r="CA636" i="3"/>
  <c r="BZ636" i="3"/>
  <c r="BY636" i="3"/>
  <c r="BX636" i="3"/>
  <c r="BW636" i="3"/>
  <c r="BV636" i="3"/>
  <c r="BU636" i="3"/>
  <c r="BT636" i="3"/>
  <c r="CE635" i="3"/>
  <c r="CD635" i="3"/>
  <c r="CC635" i="3"/>
  <c r="CB635" i="3"/>
  <c r="CA635" i="3"/>
  <c r="BZ635" i="3"/>
  <c r="BY635" i="3"/>
  <c r="BX635" i="3"/>
  <c r="BW635" i="3"/>
  <c r="BV635" i="3"/>
  <c r="BU635" i="3"/>
  <c r="BT635" i="3"/>
  <c r="CE634" i="3"/>
  <c r="CD634" i="3"/>
  <c r="CC634" i="3"/>
  <c r="CB634" i="3"/>
  <c r="CA634" i="3"/>
  <c r="BZ634" i="3"/>
  <c r="BY634" i="3"/>
  <c r="BX634" i="3"/>
  <c r="BW634" i="3"/>
  <c r="BV634" i="3"/>
  <c r="BU634" i="3"/>
  <c r="BT634" i="3"/>
  <c r="CE633" i="3"/>
  <c r="CD633" i="3"/>
  <c r="CC633" i="3"/>
  <c r="CB633" i="3"/>
  <c r="CA633" i="3"/>
  <c r="BZ633" i="3"/>
  <c r="BY633" i="3"/>
  <c r="BX633" i="3"/>
  <c r="BW633" i="3"/>
  <c r="BV633" i="3"/>
  <c r="BU633" i="3"/>
  <c r="BT633" i="3"/>
  <c r="CE632" i="3"/>
  <c r="CD632" i="3"/>
  <c r="CC632" i="3"/>
  <c r="CB632" i="3"/>
  <c r="CA632" i="3"/>
  <c r="BZ632" i="3"/>
  <c r="BY632" i="3"/>
  <c r="BX632" i="3"/>
  <c r="BW632" i="3"/>
  <c r="BV632" i="3"/>
  <c r="BU632" i="3"/>
  <c r="BT632" i="3"/>
  <c r="CE631" i="3"/>
  <c r="CD631" i="3"/>
  <c r="CC631" i="3"/>
  <c r="CB631" i="3"/>
  <c r="CA631" i="3"/>
  <c r="BZ631" i="3"/>
  <c r="BY631" i="3"/>
  <c r="BX631" i="3"/>
  <c r="BW631" i="3"/>
  <c r="BV631" i="3"/>
  <c r="BU631" i="3"/>
  <c r="BT631" i="3"/>
  <c r="CE630" i="3"/>
  <c r="CD630" i="3"/>
  <c r="CC630" i="3"/>
  <c r="CB630" i="3"/>
  <c r="CA630" i="3"/>
  <c r="BZ630" i="3"/>
  <c r="BY630" i="3"/>
  <c r="BX630" i="3"/>
  <c r="BW630" i="3"/>
  <c r="BV630" i="3"/>
  <c r="BU630" i="3"/>
  <c r="BT630" i="3"/>
  <c r="CE629" i="3"/>
  <c r="CD629" i="3"/>
  <c r="CC629" i="3"/>
  <c r="CB629" i="3"/>
  <c r="CA629" i="3"/>
  <c r="BZ629" i="3"/>
  <c r="BY629" i="3"/>
  <c r="BX629" i="3"/>
  <c r="BW629" i="3"/>
  <c r="BV629" i="3"/>
  <c r="BU629" i="3"/>
  <c r="BT629" i="3"/>
  <c r="CE628" i="3"/>
  <c r="CD628" i="3"/>
  <c r="CC628" i="3"/>
  <c r="CB628" i="3"/>
  <c r="CA628" i="3"/>
  <c r="BZ628" i="3"/>
  <c r="BY628" i="3"/>
  <c r="BX628" i="3"/>
  <c r="BW628" i="3"/>
  <c r="BV628" i="3"/>
  <c r="BU628" i="3"/>
  <c r="BT628" i="3"/>
  <c r="CE627" i="3"/>
  <c r="CD627" i="3"/>
  <c r="CC627" i="3"/>
  <c r="CB627" i="3"/>
  <c r="CA627" i="3"/>
  <c r="BZ627" i="3"/>
  <c r="BY627" i="3"/>
  <c r="BX627" i="3"/>
  <c r="BW627" i="3"/>
  <c r="BV627" i="3"/>
  <c r="BU627" i="3"/>
  <c r="BT627" i="3"/>
  <c r="CE626" i="3"/>
  <c r="CD626" i="3"/>
  <c r="CC626" i="3"/>
  <c r="CB626" i="3"/>
  <c r="CA626" i="3"/>
  <c r="BZ626" i="3"/>
  <c r="BY626" i="3"/>
  <c r="BX626" i="3"/>
  <c r="BW626" i="3"/>
  <c r="BV626" i="3"/>
  <c r="BU626" i="3"/>
  <c r="BT626" i="3"/>
  <c r="CE625" i="3"/>
  <c r="CD625" i="3"/>
  <c r="CC625" i="3"/>
  <c r="CB625" i="3"/>
  <c r="CA625" i="3"/>
  <c r="BZ625" i="3"/>
  <c r="BY625" i="3"/>
  <c r="BX625" i="3"/>
  <c r="BW625" i="3"/>
  <c r="BV625" i="3"/>
  <c r="BU625" i="3"/>
  <c r="BT625" i="3"/>
  <c r="CE624" i="3"/>
  <c r="CD624" i="3"/>
  <c r="CC624" i="3"/>
  <c r="CB624" i="3"/>
  <c r="CA624" i="3"/>
  <c r="BZ624" i="3"/>
  <c r="BY624" i="3"/>
  <c r="BX624" i="3"/>
  <c r="BW624" i="3"/>
  <c r="BV624" i="3"/>
  <c r="BU624" i="3"/>
  <c r="BT624" i="3"/>
  <c r="CE623" i="3"/>
  <c r="CD623" i="3"/>
  <c r="CC623" i="3"/>
  <c r="CB623" i="3"/>
  <c r="CA623" i="3"/>
  <c r="BZ623" i="3"/>
  <c r="BY623" i="3"/>
  <c r="BX623" i="3"/>
  <c r="BW623" i="3"/>
  <c r="BV623" i="3"/>
  <c r="BU623" i="3"/>
  <c r="BT623" i="3"/>
  <c r="CE622" i="3"/>
  <c r="CD622" i="3"/>
  <c r="CC622" i="3"/>
  <c r="CB622" i="3"/>
  <c r="CA622" i="3"/>
  <c r="BZ622" i="3"/>
  <c r="BY622" i="3"/>
  <c r="BX622" i="3"/>
  <c r="BW622" i="3"/>
  <c r="BV622" i="3"/>
  <c r="BU622" i="3"/>
  <c r="BT622" i="3"/>
  <c r="CE621" i="3"/>
  <c r="CD621" i="3"/>
  <c r="CC621" i="3"/>
  <c r="CB621" i="3"/>
  <c r="CA621" i="3"/>
  <c r="BZ621" i="3"/>
  <c r="BY621" i="3"/>
  <c r="BX621" i="3"/>
  <c r="BW621" i="3"/>
  <c r="BV621" i="3"/>
  <c r="BU621" i="3"/>
  <c r="BT621" i="3"/>
  <c r="CE620" i="3"/>
  <c r="CD620" i="3"/>
  <c r="CC620" i="3"/>
  <c r="CB620" i="3"/>
  <c r="CA620" i="3"/>
  <c r="BZ620" i="3"/>
  <c r="BY620" i="3"/>
  <c r="BX620" i="3"/>
  <c r="BW620" i="3"/>
  <c r="BV620" i="3"/>
  <c r="BU620" i="3"/>
  <c r="BT620" i="3"/>
  <c r="CE619" i="3"/>
  <c r="CD619" i="3"/>
  <c r="CC619" i="3"/>
  <c r="CB619" i="3"/>
  <c r="CA619" i="3"/>
  <c r="BZ619" i="3"/>
  <c r="BY619" i="3"/>
  <c r="BX619" i="3"/>
  <c r="BW619" i="3"/>
  <c r="BV619" i="3"/>
  <c r="BU619" i="3"/>
  <c r="BT619" i="3"/>
  <c r="CE618" i="3"/>
  <c r="CD618" i="3"/>
  <c r="CC618" i="3"/>
  <c r="CB618" i="3"/>
  <c r="CA618" i="3"/>
  <c r="BZ618" i="3"/>
  <c r="BY618" i="3"/>
  <c r="BX618" i="3"/>
  <c r="BW618" i="3"/>
  <c r="BV618" i="3"/>
  <c r="BU618" i="3"/>
  <c r="BT618" i="3"/>
  <c r="CE617" i="3"/>
  <c r="CD617" i="3"/>
  <c r="CC617" i="3"/>
  <c r="CB617" i="3"/>
  <c r="CA617" i="3"/>
  <c r="BZ617" i="3"/>
  <c r="BY617" i="3"/>
  <c r="BX617" i="3"/>
  <c r="BW617" i="3"/>
  <c r="BV617" i="3"/>
  <c r="BU617" i="3"/>
  <c r="BT617" i="3"/>
  <c r="CE616" i="3"/>
  <c r="CD616" i="3"/>
  <c r="CC616" i="3"/>
  <c r="CB616" i="3"/>
  <c r="CA616" i="3"/>
  <c r="BZ616" i="3"/>
  <c r="BY616" i="3"/>
  <c r="BX616" i="3"/>
  <c r="BW616" i="3"/>
  <c r="BV616" i="3"/>
  <c r="BU616" i="3"/>
  <c r="BT616" i="3"/>
  <c r="CE615" i="3"/>
  <c r="CD615" i="3"/>
  <c r="CC615" i="3"/>
  <c r="CB615" i="3"/>
  <c r="CA615" i="3"/>
  <c r="BZ615" i="3"/>
  <c r="BY615" i="3"/>
  <c r="BX615" i="3"/>
  <c r="BW615" i="3"/>
  <c r="BV615" i="3"/>
  <c r="BU615" i="3"/>
  <c r="BT615" i="3"/>
  <c r="CE614" i="3"/>
  <c r="CD614" i="3"/>
  <c r="CC614" i="3"/>
  <c r="CB614" i="3"/>
  <c r="CA614" i="3"/>
  <c r="BZ614" i="3"/>
  <c r="BY614" i="3"/>
  <c r="BX614" i="3"/>
  <c r="BW614" i="3"/>
  <c r="BV614" i="3"/>
  <c r="BU614" i="3"/>
  <c r="BT614" i="3"/>
  <c r="CE613" i="3"/>
  <c r="CD613" i="3"/>
  <c r="CC613" i="3"/>
  <c r="CB613" i="3"/>
  <c r="CA613" i="3"/>
  <c r="BZ613" i="3"/>
  <c r="BY613" i="3"/>
  <c r="BX613" i="3"/>
  <c r="BW613" i="3"/>
  <c r="BV613" i="3"/>
  <c r="BU613" i="3"/>
  <c r="BT613" i="3"/>
  <c r="CE612" i="3"/>
  <c r="CD612" i="3"/>
  <c r="CC612" i="3"/>
  <c r="CB612" i="3"/>
  <c r="CA612" i="3"/>
  <c r="BZ612" i="3"/>
  <c r="BY612" i="3"/>
  <c r="BX612" i="3"/>
  <c r="BW612" i="3"/>
  <c r="BV612" i="3"/>
  <c r="BU612" i="3"/>
  <c r="BT612" i="3"/>
  <c r="CE611" i="3"/>
  <c r="CD611" i="3"/>
  <c r="CC611" i="3"/>
  <c r="CB611" i="3"/>
  <c r="CA611" i="3"/>
  <c r="BZ611" i="3"/>
  <c r="BY611" i="3"/>
  <c r="BX611" i="3"/>
  <c r="BW611" i="3"/>
  <c r="BV611" i="3"/>
  <c r="BU611" i="3"/>
  <c r="BT611" i="3"/>
  <c r="CE610" i="3"/>
  <c r="CD610" i="3"/>
  <c r="CC610" i="3"/>
  <c r="CB610" i="3"/>
  <c r="CA610" i="3"/>
  <c r="BZ610" i="3"/>
  <c r="BY610" i="3"/>
  <c r="BX610" i="3"/>
  <c r="BW610" i="3"/>
  <c r="BV610" i="3"/>
  <c r="BU610" i="3"/>
  <c r="BT610" i="3"/>
  <c r="CE609" i="3"/>
  <c r="CD609" i="3"/>
  <c r="CC609" i="3"/>
  <c r="CB609" i="3"/>
  <c r="CA609" i="3"/>
  <c r="BZ609" i="3"/>
  <c r="BY609" i="3"/>
  <c r="BX609" i="3"/>
  <c r="BW609" i="3"/>
  <c r="BV609" i="3"/>
  <c r="BU609" i="3"/>
  <c r="BT609" i="3"/>
  <c r="CE608" i="3"/>
  <c r="CD608" i="3"/>
  <c r="CC608" i="3"/>
  <c r="CB608" i="3"/>
  <c r="CA608" i="3"/>
  <c r="BZ608" i="3"/>
  <c r="BY608" i="3"/>
  <c r="BX608" i="3"/>
  <c r="BW608" i="3"/>
  <c r="BV608" i="3"/>
  <c r="BU608" i="3"/>
  <c r="BT608" i="3"/>
  <c r="CE607" i="3"/>
  <c r="CD607" i="3"/>
  <c r="CC607" i="3"/>
  <c r="CB607" i="3"/>
  <c r="CA607" i="3"/>
  <c r="BZ607" i="3"/>
  <c r="BY607" i="3"/>
  <c r="BX607" i="3"/>
  <c r="BW607" i="3"/>
  <c r="BV607" i="3"/>
  <c r="BU607" i="3"/>
  <c r="BT607" i="3"/>
  <c r="CE606" i="3"/>
  <c r="CD606" i="3"/>
  <c r="CC606" i="3"/>
  <c r="CB606" i="3"/>
  <c r="CA606" i="3"/>
  <c r="BZ606" i="3"/>
  <c r="BY606" i="3"/>
  <c r="BX606" i="3"/>
  <c r="BW606" i="3"/>
  <c r="BV606" i="3"/>
  <c r="BU606" i="3"/>
  <c r="BT606" i="3"/>
  <c r="CE605" i="3"/>
  <c r="CD605" i="3"/>
  <c r="CC605" i="3"/>
  <c r="CB605" i="3"/>
  <c r="CA605" i="3"/>
  <c r="BZ605" i="3"/>
  <c r="BY605" i="3"/>
  <c r="BX605" i="3"/>
  <c r="BW605" i="3"/>
  <c r="BV605" i="3"/>
  <c r="BU605" i="3"/>
  <c r="BT605" i="3"/>
  <c r="CE604" i="3"/>
  <c r="CD604" i="3"/>
  <c r="CC604" i="3"/>
  <c r="CB604" i="3"/>
  <c r="CA604" i="3"/>
  <c r="BZ604" i="3"/>
  <c r="BY604" i="3"/>
  <c r="BX604" i="3"/>
  <c r="BW604" i="3"/>
  <c r="BV604" i="3"/>
  <c r="BU604" i="3"/>
  <c r="BT604" i="3"/>
  <c r="CE603" i="3"/>
  <c r="CD603" i="3"/>
  <c r="CC603" i="3"/>
  <c r="CB603" i="3"/>
  <c r="CA603" i="3"/>
  <c r="BZ603" i="3"/>
  <c r="BY603" i="3"/>
  <c r="BX603" i="3"/>
  <c r="BW603" i="3"/>
  <c r="BV603" i="3"/>
  <c r="BU603" i="3"/>
  <c r="BT603" i="3"/>
  <c r="CE602" i="3"/>
  <c r="CD602" i="3"/>
  <c r="CC602" i="3"/>
  <c r="CB602" i="3"/>
  <c r="CA602" i="3"/>
  <c r="BZ602" i="3"/>
  <c r="BY602" i="3"/>
  <c r="BX602" i="3"/>
  <c r="BW602" i="3"/>
  <c r="BV602" i="3"/>
  <c r="BU602" i="3"/>
  <c r="BT602" i="3"/>
  <c r="CE601" i="3"/>
  <c r="CD601" i="3"/>
  <c r="CC601" i="3"/>
  <c r="CB601" i="3"/>
  <c r="CA601" i="3"/>
  <c r="BZ601" i="3"/>
  <c r="BY601" i="3"/>
  <c r="BX601" i="3"/>
  <c r="BW601" i="3"/>
  <c r="BV601" i="3"/>
  <c r="BU601" i="3"/>
  <c r="BT601" i="3"/>
  <c r="CE600" i="3"/>
  <c r="CD600" i="3"/>
  <c r="CC600" i="3"/>
  <c r="CB600" i="3"/>
  <c r="CA600" i="3"/>
  <c r="BZ600" i="3"/>
  <c r="BY600" i="3"/>
  <c r="BX600" i="3"/>
  <c r="BW600" i="3"/>
  <c r="BV600" i="3"/>
  <c r="BU600" i="3"/>
  <c r="BT600" i="3"/>
  <c r="CE599" i="3"/>
  <c r="CD599" i="3"/>
  <c r="CC599" i="3"/>
  <c r="CB599" i="3"/>
  <c r="CA599" i="3"/>
  <c r="BZ599" i="3"/>
  <c r="BY599" i="3"/>
  <c r="BX599" i="3"/>
  <c r="BW599" i="3"/>
  <c r="BV599" i="3"/>
  <c r="BU599" i="3"/>
  <c r="BT599" i="3"/>
  <c r="CE598" i="3"/>
  <c r="CD598" i="3"/>
  <c r="CC598" i="3"/>
  <c r="CB598" i="3"/>
  <c r="CA598" i="3"/>
  <c r="BZ598" i="3"/>
  <c r="BY598" i="3"/>
  <c r="BX598" i="3"/>
  <c r="BW598" i="3"/>
  <c r="BV598" i="3"/>
  <c r="BU598" i="3"/>
  <c r="BT598" i="3"/>
  <c r="CE597" i="3"/>
  <c r="CD597" i="3"/>
  <c r="CC597" i="3"/>
  <c r="CB597" i="3"/>
  <c r="CA597" i="3"/>
  <c r="BZ597" i="3"/>
  <c r="BY597" i="3"/>
  <c r="BX597" i="3"/>
  <c r="BW597" i="3"/>
  <c r="BV597" i="3"/>
  <c r="BU597" i="3"/>
  <c r="BT597" i="3"/>
  <c r="CE596" i="3"/>
  <c r="CD596" i="3"/>
  <c r="CC596" i="3"/>
  <c r="CB596" i="3"/>
  <c r="CA596" i="3"/>
  <c r="BZ596" i="3"/>
  <c r="BY596" i="3"/>
  <c r="BX596" i="3"/>
  <c r="BW596" i="3"/>
  <c r="BV596" i="3"/>
  <c r="BU596" i="3"/>
  <c r="BT596" i="3"/>
  <c r="CE595" i="3"/>
  <c r="CD595" i="3"/>
  <c r="CC595" i="3"/>
  <c r="CB595" i="3"/>
  <c r="CA595" i="3"/>
  <c r="BZ595" i="3"/>
  <c r="BY595" i="3"/>
  <c r="BX595" i="3"/>
  <c r="BW595" i="3"/>
  <c r="BV595" i="3"/>
  <c r="BU595" i="3"/>
  <c r="BT595" i="3"/>
  <c r="CE594" i="3"/>
  <c r="CD594" i="3"/>
  <c r="CC594" i="3"/>
  <c r="CB594" i="3"/>
  <c r="CA594" i="3"/>
  <c r="BZ594" i="3"/>
  <c r="BY594" i="3"/>
  <c r="BX594" i="3"/>
  <c r="BW594" i="3"/>
  <c r="BV594" i="3"/>
  <c r="BU594" i="3"/>
  <c r="BT594" i="3"/>
  <c r="CE593" i="3"/>
  <c r="CD593" i="3"/>
  <c r="CC593" i="3"/>
  <c r="CB593" i="3"/>
  <c r="CA593" i="3"/>
  <c r="BZ593" i="3"/>
  <c r="BY593" i="3"/>
  <c r="BX593" i="3"/>
  <c r="BW593" i="3"/>
  <c r="BV593" i="3"/>
  <c r="BU593" i="3"/>
  <c r="BT593" i="3"/>
  <c r="CE592" i="3"/>
  <c r="CD592" i="3"/>
  <c r="CC592" i="3"/>
  <c r="CB592" i="3"/>
  <c r="CA592" i="3"/>
  <c r="BZ592" i="3"/>
  <c r="BY592" i="3"/>
  <c r="BX592" i="3"/>
  <c r="BW592" i="3"/>
  <c r="BV592" i="3"/>
  <c r="BU592" i="3"/>
  <c r="BT592" i="3"/>
  <c r="CE591" i="3"/>
  <c r="CD591" i="3"/>
  <c r="CC591" i="3"/>
  <c r="CB591" i="3"/>
  <c r="CA591" i="3"/>
  <c r="BZ591" i="3"/>
  <c r="BY591" i="3"/>
  <c r="BX591" i="3"/>
  <c r="BW591" i="3"/>
  <c r="BV591" i="3"/>
  <c r="BU591" i="3"/>
  <c r="BT591" i="3"/>
  <c r="CE590" i="3"/>
  <c r="CD590" i="3"/>
  <c r="CC590" i="3"/>
  <c r="CB590" i="3"/>
  <c r="CA590" i="3"/>
  <c r="BZ590" i="3"/>
  <c r="BY590" i="3"/>
  <c r="BX590" i="3"/>
  <c r="BW590" i="3"/>
  <c r="BV590" i="3"/>
  <c r="BU590" i="3"/>
  <c r="BT590" i="3"/>
  <c r="CE589" i="3"/>
  <c r="CD589" i="3"/>
  <c r="CC589" i="3"/>
  <c r="CB589" i="3"/>
  <c r="CA589" i="3"/>
  <c r="BZ589" i="3"/>
  <c r="BY589" i="3"/>
  <c r="BX589" i="3"/>
  <c r="BW589" i="3"/>
  <c r="BV589" i="3"/>
  <c r="BU589" i="3"/>
  <c r="BT589" i="3"/>
  <c r="CE588" i="3"/>
  <c r="CD588" i="3"/>
  <c r="CC588" i="3"/>
  <c r="CB588" i="3"/>
  <c r="CA588" i="3"/>
  <c r="BZ588" i="3"/>
  <c r="BY588" i="3"/>
  <c r="BX588" i="3"/>
  <c r="BW588" i="3"/>
  <c r="BV588" i="3"/>
  <c r="BU588" i="3"/>
  <c r="BT588" i="3"/>
  <c r="CE587" i="3"/>
  <c r="CD587" i="3"/>
  <c r="CC587" i="3"/>
  <c r="CB587" i="3"/>
  <c r="CA587" i="3"/>
  <c r="BZ587" i="3"/>
  <c r="BY587" i="3"/>
  <c r="BX587" i="3"/>
  <c r="BW587" i="3"/>
  <c r="BV587" i="3"/>
  <c r="BU587" i="3"/>
  <c r="BT587" i="3"/>
  <c r="CE586" i="3"/>
  <c r="CD586" i="3"/>
  <c r="CC586" i="3"/>
  <c r="CB586" i="3"/>
  <c r="CA586" i="3"/>
  <c r="BZ586" i="3"/>
  <c r="BY586" i="3"/>
  <c r="BX586" i="3"/>
  <c r="BW586" i="3"/>
  <c r="BV586" i="3"/>
  <c r="BU586" i="3"/>
  <c r="BT586" i="3"/>
  <c r="CE585" i="3"/>
  <c r="CD585" i="3"/>
  <c r="CC585" i="3"/>
  <c r="CB585" i="3"/>
  <c r="CA585" i="3"/>
  <c r="BZ585" i="3"/>
  <c r="BY585" i="3"/>
  <c r="BX585" i="3"/>
  <c r="BW585" i="3"/>
  <c r="BV585" i="3"/>
  <c r="BU585" i="3"/>
  <c r="BT585" i="3"/>
  <c r="CE584" i="3"/>
  <c r="CD584" i="3"/>
  <c r="CC584" i="3"/>
  <c r="CB584" i="3"/>
  <c r="CA584" i="3"/>
  <c r="BZ584" i="3"/>
  <c r="BY584" i="3"/>
  <c r="BX584" i="3"/>
  <c r="BW584" i="3"/>
  <c r="BV584" i="3"/>
  <c r="BU584" i="3"/>
  <c r="BT584" i="3"/>
  <c r="CE583" i="3"/>
  <c r="CD583" i="3"/>
  <c r="CC583" i="3"/>
  <c r="CB583" i="3"/>
  <c r="CA583" i="3"/>
  <c r="BZ583" i="3"/>
  <c r="BY583" i="3"/>
  <c r="BX583" i="3"/>
  <c r="BW583" i="3"/>
  <c r="BV583" i="3"/>
  <c r="BU583" i="3"/>
  <c r="BT583" i="3"/>
  <c r="CE582" i="3"/>
  <c r="CD582" i="3"/>
  <c r="CC582" i="3"/>
  <c r="CB582" i="3"/>
  <c r="CA582" i="3"/>
  <c r="BZ582" i="3"/>
  <c r="BY582" i="3"/>
  <c r="BX582" i="3"/>
  <c r="BW582" i="3"/>
  <c r="BV582" i="3"/>
  <c r="BU582" i="3"/>
  <c r="BT582" i="3"/>
  <c r="CE581" i="3"/>
  <c r="CD581" i="3"/>
  <c r="CC581" i="3"/>
  <c r="CB581" i="3"/>
  <c r="CA581" i="3"/>
  <c r="BZ581" i="3"/>
  <c r="BY581" i="3"/>
  <c r="BX581" i="3"/>
  <c r="BW581" i="3"/>
  <c r="BV581" i="3"/>
  <c r="BU581" i="3"/>
  <c r="BT581" i="3"/>
  <c r="CE580" i="3"/>
  <c r="CD580" i="3"/>
  <c r="CC580" i="3"/>
  <c r="CB580" i="3"/>
  <c r="CA580" i="3"/>
  <c r="BZ580" i="3"/>
  <c r="BY580" i="3"/>
  <c r="BX580" i="3"/>
  <c r="BW580" i="3"/>
  <c r="BV580" i="3"/>
  <c r="BU580" i="3"/>
  <c r="BT580" i="3"/>
  <c r="CE579" i="3"/>
  <c r="CD579" i="3"/>
  <c r="CC579" i="3"/>
  <c r="CB579" i="3"/>
  <c r="CA579" i="3"/>
  <c r="BZ579" i="3"/>
  <c r="BY579" i="3"/>
  <c r="BX579" i="3"/>
  <c r="BW579" i="3"/>
  <c r="BV579" i="3"/>
  <c r="BU579" i="3"/>
  <c r="BT579" i="3"/>
  <c r="CE578" i="3"/>
  <c r="CD578" i="3"/>
  <c r="CC578" i="3"/>
  <c r="CB578" i="3"/>
  <c r="CA578" i="3"/>
  <c r="BZ578" i="3"/>
  <c r="BY578" i="3"/>
  <c r="BX578" i="3"/>
  <c r="BW578" i="3"/>
  <c r="BV578" i="3"/>
  <c r="BU578" i="3"/>
  <c r="BT578" i="3"/>
  <c r="CE577" i="3"/>
  <c r="CD577" i="3"/>
  <c r="CC577" i="3"/>
  <c r="CB577" i="3"/>
  <c r="CA577" i="3"/>
  <c r="BZ577" i="3"/>
  <c r="BY577" i="3"/>
  <c r="BX577" i="3"/>
  <c r="BW577" i="3"/>
  <c r="BV577" i="3"/>
  <c r="BU577" i="3"/>
  <c r="BT577" i="3"/>
  <c r="CE576" i="3"/>
  <c r="CD576" i="3"/>
  <c r="CC576" i="3"/>
  <c r="CB576" i="3"/>
  <c r="CA576" i="3"/>
  <c r="BZ576" i="3"/>
  <c r="BY576" i="3"/>
  <c r="BX576" i="3"/>
  <c r="BW576" i="3"/>
  <c r="BV576" i="3"/>
  <c r="BU576" i="3"/>
  <c r="BT576" i="3"/>
  <c r="CE575" i="3"/>
  <c r="CD575" i="3"/>
  <c r="CC575" i="3"/>
  <c r="CB575" i="3"/>
  <c r="CA575" i="3"/>
  <c r="BZ575" i="3"/>
  <c r="BY575" i="3"/>
  <c r="BX575" i="3"/>
  <c r="BW575" i="3"/>
  <c r="BV575" i="3"/>
  <c r="BU575" i="3"/>
  <c r="BT575" i="3"/>
  <c r="CE574" i="3"/>
  <c r="CD574" i="3"/>
  <c r="CC574" i="3"/>
  <c r="CB574" i="3"/>
  <c r="CA574" i="3"/>
  <c r="BZ574" i="3"/>
  <c r="BY574" i="3"/>
  <c r="BX574" i="3"/>
  <c r="BW574" i="3"/>
  <c r="BV574" i="3"/>
  <c r="BU574" i="3"/>
  <c r="BT574" i="3"/>
  <c r="CE573" i="3"/>
  <c r="CD573" i="3"/>
  <c r="CC573" i="3"/>
  <c r="CB573" i="3"/>
  <c r="CA573" i="3"/>
  <c r="BZ573" i="3"/>
  <c r="BY573" i="3"/>
  <c r="BX573" i="3"/>
  <c r="BW573" i="3"/>
  <c r="BV573" i="3"/>
  <c r="BU573" i="3"/>
  <c r="BT573" i="3"/>
  <c r="CE572" i="3"/>
  <c r="CD572" i="3"/>
  <c r="CC572" i="3"/>
  <c r="CB572" i="3"/>
  <c r="CA572" i="3"/>
  <c r="BZ572" i="3"/>
  <c r="BY572" i="3"/>
  <c r="BX572" i="3"/>
  <c r="BW572" i="3"/>
  <c r="BV572" i="3"/>
  <c r="BU572" i="3"/>
  <c r="BT572" i="3"/>
  <c r="CE571" i="3"/>
  <c r="CD571" i="3"/>
  <c r="CC571" i="3"/>
  <c r="CB571" i="3"/>
  <c r="CA571" i="3"/>
  <c r="BZ571" i="3"/>
  <c r="BY571" i="3"/>
  <c r="BX571" i="3"/>
  <c r="BW571" i="3"/>
  <c r="BV571" i="3"/>
  <c r="BU571" i="3"/>
  <c r="BT571" i="3"/>
  <c r="CE570" i="3"/>
  <c r="CD570" i="3"/>
  <c r="CC570" i="3"/>
  <c r="CB570" i="3"/>
  <c r="CA570" i="3"/>
  <c r="BZ570" i="3"/>
  <c r="BY570" i="3"/>
  <c r="BX570" i="3"/>
  <c r="BW570" i="3"/>
  <c r="BV570" i="3"/>
  <c r="BU570" i="3"/>
  <c r="BT570" i="3"/>
  <c r="CE569" i="3"/>
  <c r="CD569" i="3"/>
  <c r="CC569" i="3"/>
  <c r="CB569" i="3"/>
  <c r="CA569" i="3"/>
  <c r="BZ569" i="3"/>
  <c r="BY569" i="3"/>
  <c r="BX569" i="3"/>
  <c r="BW569" i="3"/>
  <c r="BV569" i="3"/>
  <c r="BU569" i="3"/>
  <c r="BT569" i="3"/>
  <c r="CE568" i="3"/>
  <c r="CD568" i="3"/>
  <c r="CC568" i="3"/>
  <c r="CB568" i="3"/>
  <c r="CA568" i="3"/>
  <c r="BZ568" i="3"/>
  <c r="BY568" i="3"/>
  <c r="BX568" i="3"/>
  <c r="BW568" i="3"/>
  <c r="BV568" i="3"/>
  <c r="BU568" i="3"/>
  <c r="BT568" i="3"/>
  <c r="CE567" i="3"/>
  <c r="CD567" i="3"/>
  <c r="CC567" i="3"/>
  <c r="CB567" i="3"/>
  <c r="CA567" i="3"/>
  <c r="BZ567" i="3"/>
  <c r="BY567" i="3"/>
  <c r="BX567" i="3"/>
  <c r="BW567" i="3"/>
  <c r="BV567" i="3"/>
  <c r="BU567" i="3"/>
  <c r="BT567" i="3"/>
  <c r="CE566" i="3"/>
  <c r="CD566" i="3"/>
  <c r="CC566" i="3"/>
  <c r="CB566" i="3"/>
  <c r="CA566" i="3"/>
  <c r="BZ566" i="3"/>
  <c r="BY566" i="3"/>
  <c r="BX566" i="3"/>
  <c r="BW566" i="3"/>
  <c r="BV566" i="3"/>
  <c r="BU566" i="3"/>
  <c r="BT566" i="3"/>
  <c r="CE565" i="3"/>
  <c r="CD565" i="3"/>
  <c r="CC565" i="3"/>
  <c r="CB565" i="3"/>
  <c r="CA565" i="3"/>
  <c r="BZ565" i="3"/>
  <c r="BY565" i="3"/>
  <c r="BX565" i="3"/>
  <c r="BW565" i="3"/>
  <c r="BV565" i="3"/>
  <c r="BU565" i="3"/>
  <c r="BT565" i="3"/>
  <c r="CE564" i="3"/>
  <c r="CD564" i="3"/>
  <c r="CC564" i="3"/>
  <c r="CB564" i="3"/>
  <c r="CA564" i="3"/>
  <c r="BZ564" i="3"/>
  <c r="BY564" i="3"/>
  <c r="BX564" i="3"/>
  <c r="BW564" i="3"/>
  <c r="BV564" i="3"/>
  <c r="BU564" i="3"/>
  <c r="BT564" i="3"/>
  <c r="CE563" i="3"/>
  <c r="CD563" i="3"/>
  <c r="CC563" i="3"/>
  <c r="CB563" i="3"/>
  <c r="CA563" i="3"/>
  <c r="BZ563" i="3"/>
  <c r="BY563" i="3"/>
  <c r="BX563" i="3"/>
  <c r="BW563" i="3"/>
  <c r="BV563" i="3"/>
  <c r="BU563" i="3"/>
  <c r="BT563" i="3"/>
  <c r="CE562" i="3"/>
  <c r="CD562" i="3"/>
  <c r="CC562" i="3"/>
  <c r="CB562" i="3"/>
  <c r="CA562" i="3"/>
  <c r="BZ562" i="3"/>
  <c r="BY562" i="3"/>
  <c r="BX562" i="3"/>
  <c r="BW562" i="3"/>
  <c r="BV562" i="3"/>
  <c r="BU562" i="3"/>
  <c r="BT562" i="3"/>
  <c r="CE561" i="3"/>
  <c r="CD561" i="3"/>
  <c r="CC561" i="3"/>
  <c r="CB561" i="3"/>
  <c r="CA561" i="3"/>
  <c r="BZ561" i="3"/>
  <c r="BY561" i="3"/>
  <c r="BX561" i="3"/>
  <c r="BW561" i="3"/>
  <c r="BV561" i="3"/>
  <c r="BU561" i="3"/>
  <c r="BT561" i="3"/>
  <c r="CE560" i="3"/>
  <c r="CD560" i="3"/>
  <c r="CC560" i="3"/>
  <c r="CB560" i="3"/>
  <c r="CA560" i="3"/>
  <c r="BZ560" i="3"/>
  <c r="BY560" i="3"/>
  <c r="BX560" i="3"/>
  <c r="BW560" i="3"/>
  <c r="BV560" i="3"/>
  <c r="BU560" i="3"/>
  <c r="BT560" i="3"/>
  <c r="CE559" i="3"/>
  <c r="CD559" i="3"/>
  <c r="CC559" i="3"/>
  <c r="CB559" i="3"/>
  <c r="CA559" i="3"/>
  <c r="BZ559" i="3"/>
  <c r="BY559" i="3"/>
  <c r="BX559" i="3"/>
  <c r="BW559" i="3"/>
  <c r="BV559" i="3"/>
  <c r="BU559" i="3"/>
  <c r="BT559" i="3"/>
  <c r="CE558" i="3"/>
  <c r="CD558" i="3"/>
  <c r="CC558" i="3"/>
  <c r="CB558" i="3"/>
  <c r="CA558" i="3"/>
  <c r="BZ558" i="3"/>
  <c r="BY558" i="3"/>
  <c r="BX558" i="3"/>
  <c r="BW558" i="3"/>
  <c r="BV558" i="3"/>
  <c r="BU558" i="3"/>
  <c r="BT558" i="3"/>
  <c r="CE557" i="3"/>
  <c r="CD557" i="3"/>
  <c r="CC557" i="3"/>
  <c r="CB557" i="3"/>
  <c r="CA557" i="3"/>
  <c r="BZ557" i="3"/>
  <c r="BY557" i="3"/>
  <c r="BX557" i="3"/>
  <c r="BW557" i="3"/>
  <c r="BV557" i="3"/>
  <c r="BU557" i="3"/>
  <c r="BT557" i="3"/>
  <c r="CE556" i="3"/>
  <c r="CD556" i="3"/>
  <c r="CC556" i="3"/>
  <c r="CB556" i="3"/>
  <c r="CA556" i="3"/>
  <c r="BZ556" i="3"/>
  <c r="BY556" i="3"/>
  <c r="BX556" i="3"/>
  <c r="BW556" i="3"/>
  <c r="BV556" i="3"/>
  <c r="BU556" i="3"/>
  <c r="BT556" i="3"/>
  <c r="CE555" i="3"/>
  <c r="CD555" i="3"/>
  <c r="CC555" i="3"/>
  <c r="CB555" i="3"/>
  <c r="CA555" i="3"/>
  <c r="BZ555" i="3"/>
  <c r="BY555" i="3"/>
  <c r="BX555" i="3"/>
  <c r="BW555" i="3"/>
  <c r="BV555" i="3"/>
  <c r="BU555" i="3"/>
  <c r="BT555" i="3"/>
  <c r="CE554" i="3"/>
  <c r="CD554" i="3"/>
  <c r="CC554" i="3"/>
  <c r="CB554" i="3"/>
  <c r="CA554" i="3"/>
  <c r="BZ554" i="3"/>
  <c r="BY554" i="3"/>
  <c r="BX554" i="3"/>
  <c r="BW554" i="3"/>
  <c r="BV554" i="3"/>
  <c r="BU554" i="3"/>
  <c r="BT554" i="3"/>
  <c r="CE553" i="3"/>
  <c r="CD553" i="3"/>
  <c r="CC553" i="3"/>
  <c r="CB553" i="3"/>
  <c r="CA553" i="3"/>
  <c r="BZ553" i="3"/>
  <c r="BY553" i="3"/>
  <c r="BX553" i="3"/>
  <c r="BW553" i="3"/>
  <c r="BV553" i="3"/>
  <c r="BU553" i="3"/>
  <c r="BT553" i="3"/>
  <c r="CE552" i="3"/>
  <c r="CD552" i="3"/>
  <c r="CC552" i="3"/>
  <c r="CB552" i="3"/>
  <c r="CA552" i="3"/>
  <c r="BZ552" i="3"/>
  <c r="BY552" i="3"/>
  <c r="BX552" i="3"/>
  <c r="BW552" i="3"/>
  <c r="BV552" i="3"/>
  <c r="BU552" i="3"/>
  <c r="BT552" i="3"/>
  <c r="CE551" i="3"/>
  <c r="CD551" i="3"/>
  <c r="CC551" i="3"/>
  <c r="CB551" i="3"/>
  <c r="CA551" i="3"/>
  <c r="BZ551" i="3"/>
  <c r="BY551" i="3"/>
  <c r="BX551" i="3"/>
  <c r="BW551" i="3"/>
  <c r="BV551" i="3"/>
  <c r="BU551" i="3"/>
  <c r="BT551" i="3"/>
  <c r="CE550" i="3"/>
  <c r="CD550" i="3"/>
  <c r="CC550" i="3"/>
  <c r="CB550" i="3"/>
  <c r="CA550" i="3"/>
  <c r="BZ550" i="3"/>
  <c r="BY550" i="3"/>
  <c r="BX550" i="3"/>
  <c r="BW550" i="3"/>
  <c r="BV550" i="3"/>
  <c r="BU550" i="3"/>
  <c r="BT550" i="3"/>
  <c r="CE549" i="3"/>
  <c r="CD549" i="3"/>
  <c r="CC549" i="3"/>
  <c r="CB549" i="3"/>
  <c r="CA549" i="3"/>
  <c r="BZ549" i="3"/>
  <c r="BY549" i="3"/>
  <c r="BX549" i="3"/>
  <c r="BW549" i="3"/>
  <c r="BV549" i="3"/>
  <c r="BU549" i="3"/>
  <c r="BT549" i="3"/>
  <c r="CE548" i="3"/>
  <c r="CD548" i="3"/>
  <c r="CC548" i="3"/>
  <c r="CB548" i="3"/>
  <c r="CA548" i="3"/>
  <c r="BZ548" i="3"/>
  <c r="BY548" i="3"/>
  <c r="BX548" i="3"/>
  <c r="BW548" i="3"/>
  <c r="BV548" i="3"/>
  <c r="BU548" i="3"/>
  <c r="BT548" i="3"/>
  <c r="CE547" i="3"/>
  <c r="CD547" i="3"/>
  <c r="CC547" i="3"/>
  <c r="CB547" i="3"/>
  <c r="CA547" i="3"/>
  <c r="BZ547" i="3"/>
  <c r="BY547" i="3"/>
  <c r="BX547" i="3"/>
  <c r="BW547" i="3"/>
  <c r="BV547" i="3"/>
  <c r="BU547" i="3"/>
  <c r="BT547" i="3"/>
  <c r="CE546" i="3"/>
  <c r="CD546" i="3"/>
  <c r="CC546" i="3"/>
  <c r="CB546" i="3"/>
  <c r="CA546" i="3"/>
  <c r="BZ546" i="3"/>
  <c r="BY546" i="3"/>
  <c r="BX546" i="3"/>
  <c r="BW546" i="3"/>
  <c r="BV546" i="3"/>
  <c r="BU546" i="3"/>
  <c r="BT546" i="3"/>
  <c r="CE545" i="3"/>
  <c r="CD545" i="3"/>
  <c r="CC545" i="3"/>
  <c r="CB545" i="3"/>
  <c r="CA545" i="3"/>
  <c r="BZ545" i="3"/>
  <c r="BY545" i="3"/>
  <c r="BX545" i="3"/>
  <c r="BW545" i="3"/>
  <c r="BV545" i="3"/>
  <c r="BU545" i="3"/>
  <c r="BT545" i="3"/>
  <c r="CE544" i="3"/>
  <c r="CD544" i="3"/>
  <c r="CC544" i="3"/>
  <c r="CB544" i="3"/>
  <c r="CA544" i="3"/>
  <c r="BZ544" i="3"/>
  <c r="BY544" i="3"/>
  <c r="BX544" i="3"/>
  <c r="BW544" i="3"/>
  <c r="BV544" i="3"/>
  <c r="BU544" i="3"/>
  <c r="BT544" i="3"/>
  <c r="CE543" i="3"/>
  <c r="CD543" i="3"/>
  <c r="CC543" i="3"/>
  <c r="CB543" i="3"/>
  <c r="CA543" i="3"/>
  <c r="BZ543" i="3"/>
  <c r="BY543" i="3"/>
  <c r="BX543" i="3"/>
  <c r="BW543" i="3"/>
  <c r="BV543" i="3"/>
  <c r="BU543" i="3"/>
  <c r="BT543" i="3"/>
  <c r="CE542" i="3"/>
  <c r="CD542" i="3"/>
  <c r="CC542" i="3"/>
  <c r="CB542" i="3"/>
  <c r="CA542" i="3"/>
  <c r="BZ542" i="3"/>
  <c r="BY542" i="3"/>
  <c r="BX542" i="3"/>
  <c r="BW542" i="3"/>
  <c r="BV542" i="3"/>
  <c r="BU542" i="3"/>
  <c r="BT542" i="3"/>
  <c r="CE541" i="3"/>
  <c r="CD541" i="3"/>
  <c r="CC541" i="3"/>
  <c r="CB541" i="3"/>
  <c r="CA541" i="3"/>
  <c r="BZ541" i="3"/>
  <c r="BY541" i="3"/>
  <c r="BX541" i="3"/>
  <c r="BW541" i="3"/>
  <c r="BV541" i="3"/>
  <c r="BU541" i="3"/>
  <c r="BT541" i="3"/>
  <c r="CE540" i="3"/>
  <c r="CD540" i="3"/>
  <c r="CC540" i="3"/>
  <c r="CB540" i="3"/>
  <c r="CA540" i="3"/>
  <c r="BZ540" i="3"/>
  <c r="BY540" i="3"/>
  <c r="BX540" i="3"/>
  <c r="BW540" i="3"/>
  <c r="BV540" i="3"/>
  <c r="BU540" i="3"/>
  <c r="BT540" i="3"/>
  <c r="CE539" i="3"/>
  <c r="CD539" i="3"/>
  <c r="CC539" i="3"/>
  <c r="CB539" i="3"/>
  <c r="CA539" i="3"/>
  <c r="BZ539" i="3"/>
  <c r="BY539" i="3"/>
  <c r="BX539" i="3"/>
  <c r="BW539" i="3"/>
  <c r="BV539" i="3"/>
  <c r="BU539" i="3"/>
  <c r="BT539" i="3"/>
  <c r="CE538" i="3"/>
  <c r="CD538" i="3"/>
  <c r="CC538" i="3"/>
  <c r="CB538" i="3"/>
  <c r="CA538" i="3"/>
  <c r="BZ538" i="3"/>
  <c r="BY538" i="3"/>
  <c r="BX538" i="3"/>
  <c r="BW538" i="3"/>
  <c r="BV538" i="3"/>
  <c r="BU538" i="3"/>
  <c r="BT538" i="3"/>
  <c r="CE537" i="3"/>
  <c r="CD537" i="3"/>
  <c r="CC537" i="3"/>
  <c r="CB537" i="3"/>
  <c r="CA537" i="3"/>
  <c r="BZ537" i="3"/>
  <c r="BY537" i="3"/>
  <c r="BX537" i="3"/>
  <c r="BW537" i="3"/>
  <c r="BV537" i="3"/>
  <c r="BU537" i="3"/>
  <c r="BT537" i="3"/>
  <c r="CE536" i="3"/>
  <c r="CD536" i="3"/>
  <c r="CC536" i="3"/>
  <c r="CB536" i="3"/>
  <c r="CA536" i="3"/>
  <c r="BZ536" i="3"/>
  <c r="BY536" i="3"/>
  <c r="BX536" i="3"/>
  <c r="BW536" i="3"/>
  <c r="BV536" i="3"/>
  <c r="BU536" i="3"/>
  <c r="BT536" i="3"/>
  <c r="CE535" i="3"/>
  <c r="CD535" i="3"/>
  <c r="CC535" i="3"/>
  <c r="CB535" i="3"/>
  <c r="CA535" i="3"/>
  <c r="BZ535" i="3"/>
  <c r="BY535" i="3"/>
  <c r="BX535" i="3"/>
  <c r="BW535" i="3"/>
  <c r="BV535" i="3"/>
  <c r="BU535" i="3"/>
  <c r="BT535" i="3"/>
  <c r="CE534" i="3"/>
  <c r="CD534" i="3"/>
  <c r="CC534" i="3"/>
  <c r="CB534" i="3"/>
  <c r="CA534" i="3"/>
  <c r="BZ534" i="3"/>
  <c r="BY534" i="3"/>
  <c r="BX534" i="3"/>
  <c r="BW534" i="3"/>
  <c r="BV534" i="3"/>
  <c r="BU534" i="3"/>
  <c r="BT534" i="3"/>
  <c r="CE533" i="3"/>
  <c r="CD533" i="3"/>
  <c r="CC533" i="3"/>
  <c r="CB533" i="3"/>
  <c r="CA533" i="3"/>
  <c r="BZ533" i="3"/>
  <c r="BY533" i="3"/>
  <c r="BX533" i="3"/>
  <c r="BW533" i="3"/>
  <c r="BV533" i="3"/>
  <c r="BU533" i="3"/>
  <c r="BT533" i="3"/>
  <c r="CE532" i="3"/>
  <c r="CD532" i="3"/>
  <c r="CC532" i="3"/>
  <c r="CB532" i="3"/>
  <c r="CA532" i="3"/>
  <c r="BZ532" i="3"/>
  <c r="BY532" i="3"/>
  <c r="BX532" i="3"/>
  <c r="BW532" i="3"/>
  <c r="BV532" i="3"/>
  <c r="BU532" i="3"/>
  <c r="BT532" i="3"/>
  <c r="CE531" i="3"/>
  <c r="CD531" i="3"/>
  <c r="CC531" i="3"/>
  <c r="CB531" i="3"/>
  <c r="CA531" i="3"/>
  <c r="BZ531" i="3"/>
  <c r="BY531" i="3"/>
  <c r="BX531" i="3"/>
  <c r="BW531" i="3"/>
  <c r="BV531" i="3"/>
  <c r="BU531" i="3"/>
  <c r="BT531" i="3"/>
  <c r="CE530" i="3"/>
  <c r="CD530" i="3"/>
  <c r="CC530" i="3"/>
  <c r="CB530" i="3"/>
  <c r="CA530" i="3"/>
  <c r="BZ530" i="3"/>
  <c r="BY530" i="3"/>
  <c r="BX530" i="3"/>
  <c r="BW530" i="3"/>
  <c r="BV530" i="3"/>
  <c r="BU530" i="3"/>
  <c r="BT530" i="3"/>
  <c r="CE529" i="3"/>
  <c r="CD529" i="3"/>
  <c r="CC529" i="3"/>
  <c r="CB529" i="3"/>
  <c r="CA529" i="3"/>
  <c r="BZ529" i="3"/>
  <c r="BY529" i="3"/>
  <c r="BX529" i="3"/>
  <c r="BW529" i="3"/>
  <c r="BV529" i="3"/>
  <c r="BU529" i="3"/>
  <c r="BT529" i="3"/>
  <c r="CE528" i="3"/>
  <c r="CD528" i="3"/>
  <c r="CC528" i="3"/>
  <c r="CB528" i="3"/>
  <c r="CA528" i="3"/>
  <c r="BZ528" i="3"/>
  <c r="BY528" i="3"/>
  <c r="BX528" i="3"/>
  <c r="BW528" i="3"/>
  <c r="BV528" i="3"/>
  <c r="BU528" i="3"/>
  <c r="BT528" i="3"/>
  <c r="CE527" i="3"/>
  <c r="CD527" i="3"/>
  <c r="CC527" i="3"/>
  <c r="CB527" i="3"/>
  <c r="CA527" i="3"/>
  <c r="BZ527" i="3"/>
  <c r="BY527" i="3"/>
  <c r="BX527" i="3"/>
  <c r="BW527" i="3"/>
  <c r="BV527" i="3"/>
  <c r="BU527" i="3"/>
  <c r="BT527" i="3"/>
  <c r="CE526" i="3"/>
  <c r="CD526" i="3"/>
  <c r="CC526" i="3"/>
  <c r="CB526" i="3"/>
  <c r="CA526" i="3"/>
  <c r="BZ526" i="3"/>
  <c r="BY526" i="3"/>
  <c r="BX526" i="3"/>
  <c r="BW526" i="3"/>
  <c r="BV526" i="3"/>
  <c r="BU526" i="3"/>
  <c r="BT526" i="3"/>
  <c r="CE525" i="3"/>
  <c r="CD525" i="3"/>
  <c r="CC525" i="3"/>
  <c r="CB525" i="3"/>
  <c r="CA525" i="3"/>
  <c r="BZ525" i="3"/>
  <c r="BY525" i="3"/>
  <c r="BX525" i="3"/>
  <c r="BW525" i="3"/>
  <c r="BV525" i="3"/>
  <c r="BU525" i="3"/>
  <c r="BT525" i="3"/>
  <c r="CE524" i="3"/>
  <c r="CD524" i="3"/>
  <c r="CC524" i="3"/>
  <c r="CB524" i="3"/>
  <c r="CA524" i="3"/>
  <c r="BZ524" i="3"/>
  <c r="BY524" i="3"/>
  <c r="BX524" i="3"/>
  <c r="BW524" i="3"/>
  <c r="BV524" i="3"/>
  <c r="BU524" i="3"/>
  <c r="BT524" i="3"/>
  <c r="CE523" i="3"/>
  <c r="CD523" i="3"/>
  <c r="CC523" i="3"/>
  <c r="CB523" i="3"/>
  <c r="CA523" i="3"/>
  <c r="BZ523" i="3"/>
  <c r="BY523" i="3"/>
  <c r="BX523" i="3"/>
  <c r="BW523" i="3"/>
  <c r="BV523" i="3"/>
  <c r="BU523" i="3"/>
  <c r="BT523" i="3"/>
  <c r="CE522" i="3"/>
  <c r="CD522" i="3"/>
  <c r="CC522" i="3"/>
  <c r="CB522" i="3"/>
  <c r="CA522" i="3"/>
  <c r="BZ522" i="3"/>
  <c r="BY522" i="3"/>
  <c r="BX522" i="3"/>
  <c r="BW522" i="3"/>
  <c r="BV522" i="3"/>
  <c r="BU522" i="3"/>
  <c r="BT522" i="3"/>
  <c r="CE521" i="3"/>
  <c r="CD521" i="3"/>
  <c r="CC521" i="3"/>
  <c r="CB521" i="3"/>
  <c r="CA521" i="3"/>
  <c r="BZ521" i="3"/>
  <c r="BY521" i="3"/>
  <c r="BX521" i="3"/>
  <c r="BW521" i="3"/>
  <c r="BV521" i="3"/>
  <c r="BU521" i="3"/>
  <c r="BT521" i="3"/>
  <c r="CE520" i="3"/>
  <c r="CD520" i="3"/>
  <c r="CC520" i="3"/>
  <c r="CB520" i="3"/>
  <c r="CA520" i="3"/>
  <c r="BZ520" i="3"/>
  <c r="BY520" i="3"/>
  <c r="BX520" i="3"/>
  <c r="BW520" i="3"/>
  <c r="BV520" i="3"/>
  <c r="BU520" i="3"/>
  <c r="BT520" i="3"/>
  <c r="CE519" i="3"/>
  <c r="CD519" i="3"/>
  <c r="CC519" i="3"/>
  <c r="CB519" i="3"/>
  <c r="CA519" i="3"/>
  <c r="BZ519" i="3"/>
  <c r="BY519" i="3"/>
  <c r="BX519" i="3"/>
  <c r="BW519" i="3"/>
  <c r="BV519" i="3"/>
  <c r="BU519" i="3"/>
  <c r="BT519" i="3"/>
  <c r="CE518" i="3"/>
  <c r="CD518" i="3"/>
  <c r="CC518" i="3"/>
  <c r="CB518" i="3"/>
  <c r="CA518" i="3"/>
  <c r="BZ518" i="3"/>
  <c r="BY518" i="3"/>
  <c r="BX518" i="3"/>
  <c r="BW518" i="3"/>
  <c r="BV518" i="3"/>
  <c r="BU518" i="3"/>
  <c r="BT518" i="3"/>
  <c r="CE517" i="3"/>
  <c r="CD517" i="3"/>
  <c r="CC517" i="3"/>
  <c r="CB517" i="3"/>
  <c r="CA517" i="3"/>
  <c r="BZ517" i="3"/>
  <c r="BY517" i="3"/>
  <c r="BX517" i="3"/>
  <c r="BW517" i="3"/>
  <c r="BV517" i="3"/>
  <c r="BU517" i="3"/>
  <c r="BT517" i="3"/>
  <c r="CE516" i="3"/>
  <c r="CD516" i="3"/>
  <c r="CC516" i="3"/>
  <c r="CB516" i="3"/>
  <c r="CA516" i="3"/>
  <c r="BZ516" i="3"/>
  <c r="BY516" i="3"/>
  <c r="BX516" i="3"/>
  <c r="BW516" i="3"/>
  <c r="BV516" i="3"/>
  <c r="BU516" i="3"/>
  <c r="BT516" i="3"/>
  <c r="CE515" i="3"/>
  <c r="CD515" i="3"/>
  <c r="CC515" i="3"/>
  <c r="CB515" i="3"/>
  <c r="CA515" i="3"/>
  <c r="BZ515" i="3"/>
  <c r="BY515" i="3"/>
  <c r="BX515" i="3"/>
  <c r="BW515" i="3"/>
  <c r="BV515" i="3"/>
  <c r="BU515" i="3"/>
  <c r="BT515" i="3"/>
  <c r="CE514" i="3"/>
  <c r="CD514" i="3"/>
  <c r="CC514" i="3"/>
  <c r="CB514" i="3"/>
  <c r="CA514" i="3"/>
  <c r="BZ514" i="3"/>
  <c r="BY514" i="3"/>
  <c r="BX514" i="3"/>
  <c r="BW514" i="3"/>
  <c r="BV514" i="3"/>
  <c r="BU514" i="3"/>
  <c r="BT514" i="3"/>
  <c r="CE513" i="3"/>
  <c r="CD513" i="3"/>
  <c r="CC513" i="3"/>
  <c r="CB513" i="3"/>
  <c r="CA513" i="3"/>
  <c r="BZ513" i="3"/>
  <c r="BY513" i="3"/>
  <c r="BX513" i="3"/>
  <c r="BW513" i="3"/>
  <c r="BV513" i="3"/>
  <c r="BU513" i="3"/>
  <c r="BT513" i="3"/>
  <c r="CE512" i="3"/>
  <c r="CD512" i="3"/>
  <c r="CC512" i="3"/>
  <c r="CB512" i="3"/>
  <c r="CA512" i="3"/>
  <c r="BZ512" i="3"/>
  <c r="BY512" i="3"/>
  <c r="BX512" i="3"/>
  <c r="BW512" i="3"/>
  <c r="BV512" i="3"/>
  <c r="BU512" i="3"/>
  <c r="BT512" i="3"/>
  <c r="CE511" i="3"/>
  <c r="CD511" i="3"/>
  <c r="CC511" i="3"/>
  <c r="CB511" i="3"/>
  <c r="CA511" i="3"/>
  <c r="BZ511" i="3"/>
  <c r="BY511" i="3"/>
  <c r="BX511" i="3"/>
  <c r="BW511" i="3"/>
  <c r="BV511" i="3"/>
  <c r="BU511" i="3"/>
  <c r="BT511" i="3"/>
  <c r="CE510" i="3"/>
  <c r="CD510" i="3"/>
  <c r="CC510" i="3"/>
  <c r="CB510" i="3"/>
  <c r="CA510" i="3"/>
  <c r="BZ510" i="3"/>
  <c r="BY510" i="3"/>
  <c r="BX510" i="3"/>
  <c r="BW510" i="3"/>
  <c r="BV510" i="3"/>
  <c r="BU510" i="3"/>
  <c r="BT510" i="3"/>
  <c r="CE509" i="3"/>
  <c r="CD509" i="3"/>
  <c r="CC509" i="3"/>
  <c r="CB509" i="3"/>
  <c r="CA509" i="3"/>
  <c r="BZ509" i="3"/>
  <c r="BY509" i="3"/>
  <c r="BX509" i="3"/>
  <c r="BW509" i="3"/>
  <c r="BV509" i="3"/>
  <c r="BU509" i="3"/>
  <c r="BT509" i="3"/>
  <c r="CE508" i="3"/>
  <c r="CD508" i="3"/>
  <c r="CC508" i="3"/>
  <c r="CB508" i="3"/>
  <c r="CA508" i="3"/>
  <c r="BZ508" i="3"/>
  <c r="BY508" i="3"/>
  <c r="BX508" i="3"/>
  <c r="BW508" i="3"/>
  <c r="BV508" i="3"/>
  <c r="BU508" i="3"/>
  <c r="BT508" i="3"/>
  <c r="CE507" i="3"/>
  <c r="CD507" i="3"/>
  <c r="CC507" i="3"/>
  <c r="CB507" i="3"/>
  <c r="CA507" i="3"/>
  <c r="BZ507" i="3"/>
  <c r="BY507" i="3"/>
  <c r="BX507" i="3"/>
  <c r="BW507" i="3"/>
  <c r="BV507" i="3"/>
  <c r="BU507" i="3"/>
  <c r="BT507" i="3"/>
  <c r="CE506" i="3"/>
  <c r="CD506" i="3"/>
  <c r="CC506" i="3"/>
  <c r="CB506" i="3"/>
  <c r="CA506" i="3"/>
  <c r="BZ506" i="3"/>
  <c r="BY506" i="3"/>
  <c r="BX506" i="3"/>
  <c r="BW506" i="3"/>
  <c r="BV506" i="3"/>
  <c r="BU506" i="3"/>
  <c r="BT506" i="3"/>
  <c r="CE505" i="3"/>
  <c r="CD505" i="3"/>
  <c r="CC505" i="3"/>
  <c r="CB505" i="3"/>
  <c r="CA505" i="3"/>
  <c r="BZ505" i="3"/>
  <c r="BY505" i="3"/>
  <c r="BX505" i="3"/>
  <c r="BW505" i="3"/>
  <c r="BV505" i="3"/>
  <c r="BU505" i="3"/>
  <c r="BT505" i="3"/>
  <c r="CE504" i="3"/>
  <c r="CD504" i="3"/>
  <c r="CC504" i="3"/>
  <c r="CB504" i="3"/>
  <c r="CA504" i="3"/>
  <c r="BZ504" i="3"/>
  <c r="BY504" i="3"/>
  <c r="BX504" i="3"/>
  <c r="BW504" i="3"/>
  <c r="BV504" i="3"/>
  <c r="BU504" i="3"/>
  <c r="BT504" i="3"/>
  <c r="CE503" i="3"/>
  <c r="CD503" i="3"/>
  <c r="CC503" i="3"/>
  <c r="CB503" i="3"/>
  <c r="CA503" i="3"/>
  <c r="BZ503" i="3"/>
  <c r="BY503" i="3"/>
  <c r="BX503" i="3"/>
  <c r="BW503" i="3"/>
  <c r="BV503" i="3"/>
  <c r="BU503" i="3"/>
  <c r="BT503" i="3"/>
  <c r="CE502" i="3"/>
  <c r="CD502" i="3"/>
  <c r="CC502" i="3"/>
  <c r="CB502" i="3"/>
  <c r="CA502" i="3"/>
  <c r="BZ502" i="3"/>
  <c r="BY502" i="3"/>
  <c r="BX502" i="3"/>
  <c r="BW502" i="3"/>
  <c r="BV502" i="3"/>
  <c r="BU502" i="3"/>
  <c r="BT502" i="3"/>
  <c r="CE501" i="3"/>
  <c r="CD501" i="3"/>
  <c r="CC501" i="3"/>
  <c r="CB501" i="3"/>
  <c r="CA501" i="3"/>
  <c r="BZ501" i="3"/>
  <c r="BY501" i="3"/>
  <c r="BX501" i="3"/>
  <c r="BW501" i="3"/>
  <c r="BV501" i="3"/>
  <c r="BU501" i="3"/>
  <c r="BT501" i="3"/>
  <c r="CE500" i="3"/>
  <c r="CD500" i="3"/>
  <c r="CC500" i="3"/>
  <c r="CB500" i="3"/>
  <c r="CA500" i="3"/>
  <c r="BZ500" i="3"/>
  <c r="BY500" i="3"/>
  <c r="BX500" i="3"/>
  <c r="BW500" i="3"/>
  <c r="BV500" i="3"/>
  <c r="BU500" i="3"/>
  <c r="BT500" i="3"/>
  <c r="CE499" i="3"/>
  <c r="CD499" i="3"/>
  <c r="CC499" i="3"/>
  <c r="CB499" i="3"/>
  <c r="CA499" i="3"/>
  <c r="BZ499" i="3"/>
  <c r="BY499" i="3"/>
  <c r="BX499" i="3"/>
  <c r="BW499" i="3"/>
  <c r="BV499" i="3"/>
  <c r="BU499" i="3"/>
  <c r="BT499" i="3"/>
  <c r="CE498" i="3"/>
  <c r="CD498" i="3"/>
  <c r="CC498" i="3"/>
  <c r="CB498" i="3"/>
  <c r="CA498" i="3"/>
  <c r="BZ498" i="3"/>
  <c r="BY498" i="3"/>
  <c r="BX498" i="3"/>
  <c r="BW498" i="3"/>
  <c r="BV498" i="3"/>
  <c r="BU498" i="3"/>
  <c r="BT498" i="3"/>
  <c r="CE497" i="3"/>
  <c r="CD497" i="3"/>
  <c r="CC497" i="3"/>
  <c r="CB497" i="3"/>
  <c r="CA497" i="3"/>
  <c r="BZ497" i="3"/>
  <c r="BY497" i="3"/>
  <c r="BX497" i="3"/>
  <c r="BW497" i="3"/>
  <c r="BV497" i="3"/>
  <c r="BU497" i="3"/>
  <c r="BT497" i="3"/>
  <c r="CE496" i="3"/>
  <c r="CD496" i="3"/>
  <c r="CC496" i="3"/>
  <c r="CB496" i="3"/>
  <c r="CA496" i="3"/>
  <c r="BZ496" i="3"/>
  <c r="BY496" i="3"/>
  <c r="BX496" i="3"/>
  <c r="BW496" i="3"/>
  <c r="BV496" i="3"/>
  <c r="BU496" i="3"/>
  <c r="BT496" i="3"/>
  <c r="CE495" i="3"/>
  <c r="CD495" i="3"/>
  <c r="CC495" i="3"/>
  <c r="CB495" i="3"/>
  <c r="CA495" i="3"/>
  <c r="BZ495" i="3"/>
  <c r="BY495" i="3"/>
  <c r="BX495" i="3"/>
  <c r="BW495" i="3"/>
  <c r="BV495" i="3"/>
  <c r="BU495" i="3"/>
  <c r="BT495" i="3"/>
  <c r="CE494" i="3"/>
  <c r="CD494" i="3"/>
  <c r="CC494" i="3"/>
  <c r="CB494" i="3"/>
  <c r="CA494" i="3"/>
  <c r="BZ494" i="3"/>
  <c r="BY494" i="3"/>
  <c r="BX494" i="3"/>
  <c r="BW494" i="3"/>
  <c r="BV494" i="3"/>
  <c r="BU494" i="3"/>
  <c r="BT494" i="3"/>
  <c r="CE493" i="3"/>
  <c r="CD493" i="3"/>
  <c r="CC493" i="3"/>
  <c r="CB493" i="3"/>
  <c r="CA493" i="3"/>
  <c r="BZ493" i="3"/>
  <c r="BY493" i="3"/>
  <c r="BX493" i="3"/>
  <c r="BW493" i="3"/>
  <c r="BV493" i="3"/>
  <c r="BU493" i="3"/>
  <c r="BT493" i="3"/>
  <c r="CE492" i="3"/>
  <c r="CD492" i="3"/>
  <c r="CC492" i="3"/>
  <c r="CB492" i="3"/>
  <c r="CA492" i="3"/>
  <c r="BZ492" i="3"/>
  <c r="BY492" i="3"/>
  <c r="BX492" i="3"/>
  <c r="BW492" i="3"/>
  <c r="BV492" i="3"/>
  <c r="BU492" i="3"/>
  <c r="BT492" i="3"/>
  <c r="CE491" i="3"/>
  <c r="CD491" i="3"/>
  <c r="CC491" i="3"/>
  <c r="CB491" i="3"/>
  <c r="CA491" i="3"/>
  <c r="BZ491" i="3"/>
  <c r="BY491" i="3"/>
  <c r="BX491" i="3"/>
  <c r="BW491" i="3"/>
  <c r="BV491" i="3"/>
  <c r="BU491" i="3"/>
  <c r="BT491" i="3"/>
  <c r="CE490" i="3"/>
  <c r="CD490" i="3"/>
  <c r="CC490" i="3"/>
  <c r="CB490" i="3"/>
  <c r="CA490" i="3"/>
  <c r="BZ490" i="3"/>
  <c r="BY490" i="3"/>
  <c r="BX490" i="3"/>
  <c r="BW490" i="3"/>
  <c r="BV490" i="3"/>
  <c r="BU490" i="3"/>
  <c r="BT490" i="3"/>
  <c r="CE489" i="3"/>
  <c r="CD489" i="3"/>
  <c r="CC489" i="3"/>
  <c r="CB489" i="3"/>
  <c r="CA489" i="3"/>
  <c r="BZ489" i="3"/>
  <c r="BY489" i="3"/>
  <c r="BX489" i="3"/>
  <c r="BW489" i="3"/>
  <c r="BV489" i="3"/>
  <c r="BU489" i="3"/>
  <c r="BT489" i="3"/>
  <c r="CE488" i="3"/>
  <c r="CD488" i="3"/>
  <c r="CC488" i="3"/>
  <c r="CB488" i="3"/>
  <c r="CA488" i="3"/>
  <c r="BZ488" i="3"/>
  <c r="BY488" i="3"/>
  <c r="BX488" i="3"/>
  <c r="BW488" i="3"/>
  <c r="BV488" i="3"/>
  <c r="BU488" i="3"/>
  <c r="BT488" i="3"/>
  <c r="CE487" i="3"/>
  <c r="CD487" i="3"/>
  <c r="CC487" i="3"/>
  <c r="CB487" i="3"/>
  <c r="CA487" i="3"/>
  <c r="BZ487" i="3"/>
  <c r="BY487" i="3"/>
  <c r="BX487" i="3"/>
  <c r="BW487" i="3"/>
  <c r="BV487" i="3"/>
  <c r="BU487" i="3"/>
  <c r="BT487" i="3"/>
  <c r="CE486" i="3"/>
  <c r="CD486" i="3"/>
  <c r="CC486" i="3"/>
  <c r="CB486" i="3"/>
  <c r="CA486" i="3"/>
  <c r="BZ486" i="3"/>
  <c r="BY486" i="3"/>
  <c r="BX486" i="3"/>
  <c r="BW486" i="3"/>
  <c r="BV486" i="3"/>
  <c r="BU486" i="3"/>
  <c r="BT486" i="3"/>
  <c r="CE485" i="3"/>
  <c r="CD485" i="3"/>
  <c r="CC485" i="3"/>
  <c r="CB485" i="3"/>
  <c r="CA485" i="3"/>
  <c r="BZ485" i="3"/>
  <c r="BY485" i="3"/>
  <c r="BX485" i="3"/>
  <c r="BW485" i="3"/>
  <c r="BV485" i="3"/>
  <c r="BU485" i="3"/>
  <c r="BT485" i="3"/>
  <c r="CE484" i="3"/>
  <c r="CD484" i="3"/>
  <c r="CC484" i="3"/>
  <c r="CB484" i="3"/>
  <c r="CA484" i="3"/>
  <c r="BZ484" i="3"/>
  <c r="BY484" i="3"/>
  <c r="BX484" i="3"/>
  <c r="BW484" i="3"/>
  <c r="BV484" i="3"/>
  <c r="BU484" i="3"/>
  <c r="BT484" i="3"/>
  <c r="CE483" i="3"/>
  <c r="CD483" i="3"/>
  <c r="CC483" i="3"/>
  <c r="CB483" i="3"/>
  <c r="CA483" i="3"/>
  <c r="BZ483" i="3"/>
  <c r="BY483" i="3"/>
  <c r="BX483" i="3"/>
  <c r="BW483" i="3"/>
  <c r="BV483" i="3"/>
  <c r="BU483" i="3"/>
  <c r="BT483" i="3"/>
  <c r="CE482" i="3"/>
  <c r="CD482" i="3"/>
  <c r="CC482" i="3"/>
  <c r="CB482" i="3"/>
  <c r="CA482" i="3"/>
  <c r="BZ482" i="3"/>
  <c r="BY482" i="3"/>
  <c r="BX482" i="3"/>
  <c r="BW482" i="3"/>
  <c r="BV482" i="3"/>
  <c r="BU482" i="3"/>
  <c r="BT482" i="3"/>
  <c r="CE481" i="3"/>
  <c r="CD481" i="3"/>
  <c r="CC481" i="3"/>
  <c r="CB481" i="3"/>
  <c r="CA481" i="3"/>
  <c r="BZ481" i="3"/>
  <c r="BY481" i="3"/>
  <c r="BX481" i="3"/>
  <c r="BW481" i="3"/>
  <c r="BV481" i="3"/>
  <c r="BU481" i="3"/>
  <c r="BT481" i="3"/>
  <c r="CE480" i="3"/>
  <c r="CD480" i="3"/>
  <c r="CC480" i="3"/>
  <c r="CB480" i="3"/>
  <c r="CA480" i="3"/>
  <c r="BZ480" i="3"/>
  <c r="BY480" i="3"/>
  <c r="BX480" i="3"/>
  <c r="BW480" i="3"/>
  <c r="BV480" i="3"/>
  <c r="BU480" i="3"/>
  <c r="BT480" i="3"/>
  <c r="CE479" i="3"/>
  <c r="CD479" i="3"/>
  <c r="CC479" i="3"/>
  <c r="CB479" i="3"/>
  <c r="CA479" i="3"/>
  <c r="BZ479" i="3"/>
  <c r="BY479" i="3"/>
  <c r="BX479" i="3"/>
  <c r="BW479" i="3"/>
  <c r="BV479" i="3"/>
  <c r="BU479" i="3"/>
  <c r="BT479" i="3"/>
  <c r="CE478" i="3"/>
  <c r="CD478" i="3"/>
  <c r="CC478" i="3"/>
  <c r="CB478" i="3"/>
  <c r="CA478" i="3"/>
  <c r="BZ478" i="3"/>
  <c r="BY478" i="3"/>
  <c r="BX478" i="3"/>
  <c r="BW478" i="3"/>
  <c r="BV478" i="3"/>
  <c r="BU478" i="3"/>
  <c r="BT478" i="3"/>
  <c r="CE477" i="3"/>
  <c r="CD477" i="3"/>
  <c r="CC477" i="3"/>
  <c r="CB477" i="3"/>
  <c r="CA477" i="3"/>
  <c r="BZ477" i="3"/>
  <c r="BY477" i="3"/>
  <c r="BX477" i="3"/>
  <c r="BW477" i="3"/>
  <c r="BV477" i="3"/>
  <c r="BU477" i="3"/>
  <c r="BT477" i="3"/>
  <c r="CE476" i="3"/>
  <c r="CD476" i="3"/>
  <c r="CC476" i="3"/>
  <c r="CB476" i="3"/>
  <c r="CA476" i="3"/>
  <c r="BZ476" i="3"/>
  <c r="BY476" i="3"/>
  <c r="BX476" i="3"/>
  <c r="BW476" i="3"/>
  <c r="BV476" i="3"/>
  <c r="BU476" i="3"/>
  <c r="BT476" i="3"/>
  <c r="CE475" i="3"/>
  <c r="CD475" i="3"/>
  <c r="CC475" i="3"/>
  <c r="CB475" i="3"/>
  <c r="CA475" i="3"/>
  <c r="BZ475" i="3"/>
  <c r="BY475" i="3"/>
  <c r="BX475" i="3"/>
  <c r="BW475" i="3"/>
  <c r="BV475" i="3"/>
  <c r="BU475" i="3"/>
  <c r="BT475" i="3"/>
  <c r="CE474" i="3"/>
  <c r="CD474" i="3"/>
  <c r="CC474" i="3"/>
  <c r="CB474" i="3"/>
  <c r="CA474" i="3"/>
  <c r="BZ474" i="3"/>
  <c r="BY474" i="3"/>
  <c r="BX474" i="3"/>
  <c r="BW474" i="3"/>
  <c r="BV474" i="3"/>
  <c r="BU474" i="3"/>
  <c r="BT474" i="3"/>
  <c r="CE473" i="3"/>
  <c r="CD473" i="3"/>
  <c r="CC473" i="3"/>
  <c r="CB473" i="3"/>
  <c r="CA473" i="3"/>
  <c r="BZ473" i="3"/>
  <c r="BY473" i="3"/>
  <c r="BX473" i="3"/>
  <c r="BW473" i="3"/>
  <c r="BV473" i="3"/>
  <c r="BU473" i="3"/>
  <c r="BT473" i="3"/>
  <c r="CE472" i="3"/>
  <c r="CD472" i="3"/>
  <c r="CC472" i="3"/>
  <c r="CB472" i="3"/>
  <c r="CA472" i="3"/>
  <c r="BZ472" i="3"/>
  <c r="BY472" i="3"/>
  <c r="BX472" i="3"/>
  <c r="BW472" i="3"/>
  <c r="BV472" i="3"/>
  <c r="BU472" i="3"/>
  <c r="BT472" i="3"/>
  <c r="CE471" i="3"/>
  <c r="CD471" i="3"/>
  <c r="CC471" i="3"/>
  <c r="CB471" i="3"/>
  <c r="CA471" i="3"/>
  <c r="BZ471" i="3"/>
  <c r="BY471" i="3"/>
  <c r="BX471" i="3"/>
  <c r="BW471" i="3"/>
  <c r="BV471" i="3"/>
  <c r="BU471" i="3"/>
  <c r="BT471" i="3"/>
  <c r="CE470" i="3"/>
  <c r="CD470" i="3"/>
  <c r="CC470" i="3"/>
  <c r="CB470" i="3"/>
  <c r="CA470" i="3"/>
  <c r="BZ470" i="3"/>
  <c r="BY470" i="3"/>
  <c r="BX470" i="3"/>
  <c r="BW470" i="3"/>
  <c r="BV470" i="3"/>
  <c r="BU470" i="3"/>
  <c r="BT470" i="3"/>
  <c r="CE469" i="3"/>
  <c r="CD469" i="3"/>
  <c r="CC469" i="3"/>
  <c r="CB469" i="3"/>
  <c r="CA469" i="3"/>
  <c r="BZ469" i="3"/>
  <c r="BY469" i="3"/>
  <c r="BX469" i="3"/>
  <c r="BW469" i="3"/>
  <c r="BV469" i="3"/>
  <c r="BU469" i="3"/>
  <c r="BT469" i="3"/>
  <c r="CE468" i="3"/>
  <c r="CD468" i="3"/>
  <c r="CC468" i="3"/>
  <c r="CB468" i="3"/>
  <c r="CA468" i="3"/>
  <c r="BZ468" i="3"/>
  <c r="BY468" i="3"/>
  <c r="BX468" i="3"/>
  <c r="BW468" i="3"/>
  <c r="BV468" i="3"/>
  <c r="BU468" i="3"/>
  <c r="BT468" i="3"/>
  <c r="CE467" i="3"/>
  <c r="CD467" i="3"/>
  <c r="CC467" i="3"/>
  <c r="CB467" i="3"/>
  <c r="CA467" i="3"/>
  <c r="BZ467" i="3"/>
  <c r="BY467" i="3"/>
  <c r="BX467" i="3"/>
  <c r="BW467" i="3"/>
  <c r="BV467" i="3"/>
  <c r="BU467" i="3"/>
  <c r="BT467" i="3"/>
  <c r="CE466" i="3"/>
  <c r="CD466" i="3"/>
  <c r="CC466" i="3"/>
  <c r="CB466" i="3"/>
  <c r="CA466" i="3"/>
  <c r="BZ466" i="3"/>
  <c r="BY466" i="3"/>
  <c r="BX466" i="3"/>
  <c r="BW466" i="3"/>
  <c r="BV466" i="3"/>
  <c r="BU466" i="3"/>
  <c r="BT466" i="3"/>
  <c r="CE465" i="3"/>
  <c r="CD465" i="3"/>
  <c r="CC465" i="3"/>
  <c r="CB465" i="3"/>
  <c r="CA465" i="3"/>
  <c r="BZ465" i="3"/>
  <c r="BY465" i="3"/>
  <c r="BX465" i="3"/>
  <c r="BW465" i="3"/>
  <c r="BV465" i="3"/>
  <c r="BU465" i="3"/>
  <c r="BT465" i="3"/>
  <c r="CE464" i="3"/>
  <c r="CD464" i="3"/>
  <c r="CC464" i="3"/>
  <c r="CB464" i="3"/>
  <c r="CA464" i="3"/>
  <c r="BZ464" i="3"/>
  <c r="BY464" i="3"/>
  <c r="BX464" i="3"/>
  <c r="BW464" i="3"/>
  <c r="BV464" i="3"/>
  <c r="BU464" i="3"/>
  <c r="BT464" i="3"/>
  <c r="CE463" i="3"/>
  <c r="CD463" i="3"/>
  <c r="CC463" i="3"/>
  <c r="CB463" i="3"/>
  <c r="CA463" i="3"/>
  <c r="BZ463" i="3"/>
  <c r="BY463" i="3"/>
  <c r="BX463" i="3"/>
  <c r="BW463" i="3"/>
  <c r="BV463" i="3"/>
  <c r="BU463" i="3"/>
  <c r="BT463" i="3"/>
  <c r="CE462" i="3"/>
  <c r="CD462" i="3"/>
  <c r="CC462" i="3"/>
  <c r="CB462" i="3"/>
  <c r="CA462" i="3"/>
  <c r="BZ462" i="3"/>
  <c r="BY462" i="3"/>
  <c r="BX462" i="3"/>
  <c r="BW462" i="3"/>
  <c r="BV462" i="3"/>
  <c r="BU462" i="3"/>
  <c r="BT462" i="3"/>
  <c r="CE461" i="3"/>
  <c r="CD461" i="3"/>
  <c r="CC461" i="3"/>
  <c r="CB461" i="3"/>
  <c r="CA461" i="3"/>
  <c r="BZ461" i="3"/>
  <c r="BY461" i="3"/>
  <c r="BX461" i="3"/>
  <c r="BW461" i="3"/>
  <c r="BV461" i="3"/>
  <c r="BU461" i="3"/>
  <c r="BT461" i="3"/>
  <c r="CE460" i="3"/>
  <c r="CD460" i="3"/>
  <c r="CC460" i="3"/>
  <c r="CB460" i="3"/>
  <c r="CA460" i="3"/>
  <c r="BZ460" i="3"/>
  <c r="BY460" i="3"/>
  <c r="BX460" i="3"/>
  <c r="BW460" i="3"/>
  <c r="BV460" i="3"/>
  <c r="BU460" i="3"/>
  <c r="BT460" i="3"/>
  <c r="CE459" i="3"/>
  <c r="CD459" i="3"/>
  <c r="CC459" i="3"/>
  <c r="CB459" i="3"/>
  <c r="CA459" i="3"/>
  <c r="BZ459" i="3"/>
  <c r="BY459" i="3"/>
  <c r="BX459" i="3"/>
  <c r="BW459" i="3"/>
  <c r="BV459" i="3"/>
  <c r="BU459" i="3"/>
  <c r="BT459" i="3"/>
  <c r="CE458" i="3"/>
  <c r="CD458" i="3"/>
  <c r="CC458" i="3"/>
  <c r="CB458" i="3"/>
  <c r="CA458" i="3"/>
  <c r="BZ458" i="3"/>
  <c r="BY458" i="3"/>
  <c r="BX458" i="3"/>
  <c r="BW458" i="3"/>
  <c r="BV458" i="3"/>
  <c r="BU458" i="3"/>
  <c r="BT458" i="3"/>
  <c r="CE457" i="3"/>
  <c r="CD457" i="3"/>
  <c r="CC457" i="3"/>
  <c r="CB457" i="3"/>
  <c r="CA457" i="3"/>
  <c r="BZ457" i="3"/>
  <c r="BY457" i="3"/>
  <c r="BX457" i="3"/>
  <c r="BW457" i="3"/>
  <c r="BV457" i="3"/>
  <c r="BU457" i="3"/>
  <c r="BT457" i="3"/>
  <c r="CE456" i="3"/>
  <c r="CD456" i="3"/>
  <c r="CC456" i="3"/>
  <c r="CB456" i="3"/>
  <c r="CA456" i="3"/>
  <c r="BZ456" i="3"/>
  <c r="BY456" i="3"/>
  <c r="BX456" i="3"/>
  <c r="BW456" i="3"/>
  <c r="BV456" i="3"/>
  <c r="BU456" i="3"/>
  <c r="BT456" i="3"/>
  <c r="CE455" i="3"/>
  <c r="CD455" i="3"/>
  <c r="CC455" i="3"/>
  <c r="CB455" i="3"/>
  <c r="CA455" i="3"/>
  <c r="BZ455" i="3"/>
  <c r="BY455" i="3"/>
  <c r="BX455" i="3"/>
  <c r="BW455" i="3"/>
  <c r="BV455" i="3"/>
  <c r="BU455" i="3"/>
  <c r="BT455" i="3"/>
  <c r="CE454" i="3"/>
  <c r="CD454" i="3"/>
  <c r="CC454" i="3"/>
  <c r="CB454" i="3"/>
  <c r="CA454" i="3"/>
  <c r="BZ454" i="3"/>
  <c r="BY454" i="3"/>
  <c r="BX454" i="3"/>
  <c r="BW454" i="3"/>
  <c r="BV454" i="3"/>
  <c r="BU454" i="3"/>
  <c r="BT454" i="3"/>
  <c r="CE453" i="3"/>
  <c r="CD453" i="3"/>
  <c r="CC453" i="3"/>
  <c r="CB453" i="3"/>
  <c r="CA453" i="3"/>
  <c r="BZ453" i="3"/>
  <c r="BY453" i="3"/>
  <c r="BX453" i="3"/>
  <c r="BW453" i="3"/>
  <c r="BV453" i="3"/>
  <c r="BU453" i="3"/>
  <c r="BT453" i="3"/>
  <c r="CE452" i="3"/>
  <c r="CD452" i="3"/>
  <c r="CC452" i="3"/>
  <c r="CB452" i="3"/>
  <c r="CA452" i="3"/>
  <c r="BZ452" i="3"/>
  <c r="BY452" i="3"/>
  <c r="BX452" i="3"/>
  <c r="BW452" i="3"/>
  <c r="BV452" i="3"/>
  <c r="BU452" i="3"/>
  <c r="BT452" i="3"/>
  <c r="CE451" i="3"/>
  <c r="CD451" i="3"/>
  <c r="CC451" i="3"/>
  <c r="CB451" i="3"/>
  <c r="CA451" i="3"/>
  <c r="BZ451" i="3"/>
  <c r="BY451" i="3"/>
  <c r="BX451" i="3"/>
  <c r="BW451" i="3"/>
  <c r="BV451" i="3"/>
  <c r="BU451" i="3"/>
  <c r="BT451" i="3"/>
  <c r="CE450" i="3"/>
  <c r="CD450" i="3"/>
  <c r="CC450" i="3"/>
  <c r="CB450" i="3"/>
  <c r="CA450" i="3"/>
  <c r="BZ450" i="3"/>
  <c r="BY450" i="3"/>
  <c r="BX450" i="3"/>
  <c r="BW450" i="3"/>
  <c r="BV450" i="3"/>
  <c r="BU450" i="3"/>
  <c r="BT450" i="3"/>
  <c r="CE449" i="3"/>
  <c r="CD449" i="3"/>
  <c r="CC449" i="3"/>
  <c r="CB449" i="3"/>
  <c r="CA449" i="3"/>
  <c r="BZ449" i="3"/>
  <c r="BY449" i="3"/>
  <c r="BX449" i="3"/>
  <c r="BW449" i="3"/>
  <c r="BV449" i="3"/>
  <c r="BU449" i="3"/>
  <c r="BT449" i="3"/>
  <c r="CE448" i="3"/>
  <c r="CD448" i="3"/>
  <c r="CC448" i="3"/>
  <c r="CB448" i="3"/>
  <c r="CA448" i="3"/>
  <c r="BZ448" i="3"/>
  <c r="BY448" i="3"/>
  <c r="BX448" i="3"/>
  <c r="BW448" i="3"/>
  <c r="BV448" i="3"/>
  <c r="BU448" i="3"/>
  <c r="BT448" i="3"/>
  <c r="CE447" i="3"/>
  <c r="CD447" i="3"/>
  <c r="CC447" i="3"/>
  <c r="CB447" i="3"/>
  <c r="CA447" i="3"/>
  <c r="BZ447" i="3"/>
  <c r="BY447" i="3"/>
  <c r="BX447" i="3"/>
  <c r="BW447" i="3"/>
  <c r="BV447" i="3"/>
  <c r="BU447" i="3"/>
  <c r="BT447" i="3"/>
  <c r="CE446" i="3"/>
  <c r="CD446" i="3"/>
  <c r="CC446" i="3"/>
  <c r="CB446" i="3"/>
  <c r="CA446" i="3"/>
  <c r="BZ446" i="3"/>
  <c r="BY446" i="3"/>
  <c r="BX446" i="3"/>
  <c r="BW446" i="3"/>
  <c r="BV446" i="3"/>
  <c r="BU446" i="3"/>
  <c r="BT446" i="3"/>
  <c r="CE445" i="3"/>
  <c r="CD445" i="3"/>
  <c r="CC445" i="3"/>
  <c r="CB445" i="3"/>
  <c r="CA445" i="3"/>
  <c r="BZ445" i="3"/>
  <c r="BY445" i="3"/>
  <c r="BX445" i="3"/>
  <c r="BW445" i="3"/>
  <c r="BV445" i="3"/>
  <c r="BU445" i="3"/>
  <c r="BT445" i="3"/>
  <c r="CE444" i="3"/>
  <c r="CD444" i="3"/>
  <c r="CC444" i="3"/>
  <c r="CB444" i="3"/>
  <c r="CA444" i="3"/>
  <c r="BZ444" i="3"/>
  <c r="BY444" i="3"/>
  <c r="BX444" i="3"/>
  <c r="BW444" i="3"/>
  <c r="BV444" i="3"/>
  <c r="BU444" i="3"/>
  <c r="BT444" i="3"/>
  <c r="CE443" i="3"/>
  <c r="CD443" i="3"/>
  <c r="CC443" i="3"/>
  <c r="CB443" i="3"/>
  <c r="CA443" i="3"/>
  <c r="BZ443" i="3"/>
  <c r="BY443" i="3"/>
  <c r="BX443" i="3"/>
  <c r="BW443" i="3"/>
  <c r="BV443" i="3"/>
  <c r="BU443" i="3"/>
  <c r="BT443" i="3"/>
  <c r="CE442" i="3"/>
  <c r="CD442" i="3"/>
  <c r="CC442" i="3"/>
  <c r="CB442" i="3"/>
  <c r="CA442" i="3"/>
  <c r="BZ442" i="3"/>
  <c r="BY442" i="3"/>
  <c r="BX442" i="3"/>
  <c r="BW442" i="3"/>
  <c r="BV442" i="3"/>
  <c r="BU442" i="3"/>
  <c r="BT442" i="3"/>
  <c r="CE441" i="3"/>
  <c r="CD441" i="3"/>
  <c r="CC441" i="3"/>
  <c r="CB441" i="3"/>
  <c r="CA441" i="3"/>
  <c r="BZ441" i="3"/>
  <c r="BY441" i="3"/>
  <c r="BX441" i="3"/>
  <c r="BW441" i="3"/>
  <c r="BV441" i="3"/>
  <c r="BU441" i="3"/>
  <c r="BT441" i="3"/>
  <c r="CE440" i="3"/>
  <c r="CD440" i="3"/>
  <c r="CC440" i="3"/>
  <c r="CB440" i="3"/>
  <c r="CA440" i="3"/>
  <c r="BZ440" i="3"/>
  <c r="BY440" i="3"/>
  <c r="BX440" i="3"/>
  <c r="BW440" i="3"/>
  <c r="BV440" i="3"/>
  <c r="BU440" i="3"/>
  <c r="BT440" i="3"/>
  <c r="CE439" i="3"/>
  <c r="CD439" i="3"/>
  <c r="CC439" i="3"/>
  <c r="CB439" i="3"/>
  <c r="CA439" i="3"/>
  <c r="BZ439" i="3"/>
  <c r="BY439" i="3"/>
  <c r="BX439" i="3"/>
  <c r="BW439" i="3"/>
  <c r="BV439" i="3"/>
  <c r="BU439" i="3"/>
  <c r="BT439" i="3"/>
  <c r="CE438" i="3"/>
  <c r="CD438" i="3"/>
  <c r="CC438" i="3"/>
  <c r="CB438" i="3"/>
  <c r="CA438" i="3"/>
  <c r="BZ438" i="3"/>
  <c r="BY438" i="3"/>
  <c r="BX438" i="3"/>
  <c r="BW438" i="3"/>
  <c r="BV438" i="3"/>
  <c r="BU438" i="3"/>
  <c r="BT438" i="3"/>
  <c r="CE437" i="3"/>
  <c r="CD437" i="3"/>
  <c r="CC437" i="3"/>
  <c r="CB437" i="3"/>
  <c r="CA437" i="3"/>
  <c r="BZ437" i="3"/>
  <c r="BY437" i="3"/>
  <c r="BX437" i="3"/>
  <c r="BW437" i="3"/>
  <c r="BV437" i="3"/>
  <c r="BU437" i="3"/>
  <c r="BT437" i="3"/>
  <c r="CE436" i="3"/>
  <c r="CD436" i="3"/>
  <c r="CC436" i="3"/>
  <c r="CB436" i="3"/>
  <c r="CA436" i="3"/>
  <c r="BZ436" i="3"/>
  <c r="BY436" i="3"/>
  <c r="BX436" i="3"/>
  <c r="BW436" i="3"/>
  <c r="BV436" i="3"/>
  <c r="BU436" i="3"/>
  <c r="BT436" i="3"/>
  <c r="CE435" i="3"/>
  <c r="CD435" i="3"/>
  <c r="CC435" i="3"/>
  <c r="CB435" i="3"/>
  <c r="CA435" i="3"/>
  <c r="BZ435" i="3"/>
  <c r="BY435" i="3"/>
  <c r="BX435" i="3"/>
  <c r="BW435" i="3"/>
  <c r="BV435" i="3"/>
  <c r="BU435" i="3"/>
  <c r="BT435" i="3"/>
  <c r="CE434" i="3"/>
  <c r="CD434" i="3"/>
  <c r="CC434" i="3"/>
  <c r="CB434" i="3"/>
  <c r="CA434" i="3"/>
  <c r="BZ434" i="3"/>
  <c r="BY434" i="3"/>
  <c r="BX434" i="3"/>
  <c r="BW434" i="3"/>
  <c r="BV434" i="3"/>
  <c r="BU434" i="3"/>
  <c r="BT434" i="3"/>
  <c r="CE433" i="3"/>
  <c r="CD433" i="3"/>
  <c r="CC433" i="3"/>
  <c r="CB433" i="3"/>
  <c r="CA433" i="3"/>
  <c r="BZ433" i="3"/>
  <c r="BY433" i="3"/>
  <c r="BX433" i="3"/>
  <c r="BW433" i="3"/>
  <c r="BV433" i="3"/>
  <c r="BU433" i="3"/>
  <c r="BT433" i="3"/>
  <c r="CE432" i="3"/>
  <c r="CD432" i="3"/>
  <c r="CC432" i="3"/>
  <c r="CB432" i="3"/>
  <c r="CA432" i="3"/>
  <c r="BZ432" i="3"/>
  <c r="BY432" i="3"/>
  <c r="BX432" i="3"/>
  <c r="BW432" i="3"/>
  <c r="BV432" i="3"/>
  <c r="BU432" i="3"/>
  <c r="BT432" i="3"/>
  <c r="CE431" i="3"/>
  <c r="CD431" i="3"/>
  <c r="CC431" i="3"/>
  <c r="CB431" i="3"/>
  <c r="CA431" i="3"/>
  <c r="BZ431" i="3"/>
  <c r="BY431" i="3"/>
  <c r="BX431" i="3"/>
  <c r="BW431" i="3"/>
  <c r="BV431" i="3"/>
  <c r="BU431" i="3"/>
  <c r="BT431" i="3"/>
  <c r="CE430" i="3"/>
  <c r="CD430" i="3"/>
  <c r="CC430" i="3"/>
  <c r="CB430" i="3"/>
  <c r="CA430" i="3"/>
  <c r="BZ430" i="3"/>
  <c r="BY430" i="3"/>
  <c r="BX430" i="3"/>
  <c r="BW430" i="3"/>
  <c r="BV430" i="3"/>
  <c r="BU430" i="3"/>
  <c r="BT430" i="3"/>
  <c r="CE429" i="3"/>
  <c r="CD429" i="3"/>
  <c r="CC429" i="3"/>
  <c r="CB429" i="3"/>
  <c r="CA429" i="3"/>
  <c r="BZ429" i="3"/>
  <c r="BY429" i="3"/>
  <c r="BX429" i="3"/>
  <c r="BW429" i="3"/>
  <c r="BV429" i="3"/>
  <c r="BU429" i="3"/>
  <c r="BT429" i="3"/>
  <c r="CE428" i="3"/>
  <c r="CD428" i="3"/>
  <c r="CC428" i="3"/>
  <c r="CB428" i="3"/>
  <c r="CA428" i="3"/>
  <c r="BZ428" i="3"/>
  <c r="BY428" i="3"/>
  <c r="BX428" i="3"/>
  <c r="BW428" i="3"/>
  <c r="BV428" i="3"/>
  <c r="BU428" i="3"/>
  <c r="BT428" i="3"/>
  <c r="CE427" i="3"/>
  <c r="CD427" i="3"/>
  <c r="CC427" i="3"/>
  <c r="CB427" i="3"/>
  <c r="CA427" i="3"/>
  <c r="BZ427" i="3"/>
  <c r="BY427" i="3"/>
  <c r="BX427" i="3"/>
  <c r="BW427" i="3"/>
  <c r="BV427" i="3"/>
  <c r="BU427" i="3"/>
  <c r="BT427" i="3"/>
  <c r="CE426" i="3"/>
  <c r="CD426" i="3"/>
  <c r="CC426" i="3"/>
  <c r="CB426" i="3"/>
  <c r="CA426" i="3"/>
  <c r="BZ426" i="3"/>
  <c r="BY426" i="3"/>
  <c r="BX426" i="3"/>
  <c r="BW426" i="3"/>
  <c r="BV426" i="3"/>
  <c r="BU426" i="3"/>
  <c r="BT426" i="3"/>
  <c r="CE425" i="3"/>
  <c r="CD425" i="3"/>
  <c r="CC425" i="3"/>
  <c r="CB425" i="3"/>
  <c r="CA425" i="3"/>
  <c r="BZ425" i="3"/>
  <c r="BY425" i="3"/>
  <c r="BX425" i="3"/>
  <c r="BW425" i="3"/>
  <c r="BV425" i="3"/>
  <c r="BU425" i="3"/>
  <c r="BT425" i="3"/>
  <c r="CE424" i="3"/>
  <c r="CD424" i="3"/>
  <c r="CC424" i="3"/>
  <c r="CB424" i="3"/>
  <c r="CA424" i="3"/>
  <c r="BZ424" i="3"/>
  <c r="BY424" i="3"/>
  <c r="BX424" i="3"/>
  <c r="BW424" i="3"/>
  <c r="BV424" i="3"/>
  <c r="BU424" i="3"/>
  <c r="BT424" i="3"/>
  <c r="CE423" i="3"/>
  <c r="CD423" i="3"/>
  <c r="CC423" i="3"/>
  <c r="CB423" i="3"/>
  <c r="CA423" i="3"/>
  <c r="BZ423" i="3"/>
  <c r="BY423" i="3"/>
  <c r="BX423" i="3"/>
  <c r="BW423" i="3"/>
  <c r="BV423" i="3"/>
  <c r="BU423" i="3"/>
  <c r="BT423" i="3"/>
  <c r="CE422" i="3"/>
  <c r="CD422" i="3"/>
  <c r="CC422" i="3"/>
  <c r="CB422" i="3"/>
  <c r="CA422" i="3"/>
  <c r="BZ422" i="3"/>
  <c r="BY422" i="3"/>
  <c r="BX422" i="3"/>
  <c r="BW422" i="3"/>
  <c r="BV422" i="3"/>
  <c r="BU422" i="3"/>
  <c r="BT422" i="3"/>
  <c r="CE421" i="3"/>
  <c r="CD421" i="3"/>
  <c r="CC421" i="3"/>
  <c r="CB421" i="3"/>
  <c r="CA421" i="3"/>
  <c r="BZ421" i="3"/>
  <c r="BY421" i="3"/>
  <c r="BX421" i="3"/>
  <c r="BW421" i="3"/>
  <c r="BV421" i="3"/>
  <c r="BU421" i="3"/>
  <c r="BT421" i="3"/>
  <c r="CE420" i="3"/>
  <c r="CD420" i="3"/>
  <c r="CC420" i="3"/>
  <c r="CB420" i="3"/>
  <c r="CA420" i="3"/>
  <c r="BZ420" i="3"/>
  <c r="BY420" i="3"/>
  <c r="BX420" i="3"/>
  <c r="BW420" i="3"/>
  <c r="BV420" i="3"/>
  <c r="BU420" i="3"/>
  <c r="BT420" i="3"/>
  <c r="CE419" i="3"/>
  <c r="CD419" i="3"/>
  <c r="CC419" i="3"/>
  <c r="CB419" i="3"/>
  <c r="CA419" i="3"/>
  <c r="BZ419" i="3"/>
  <c r="BY419" i="3"/>
  <c r="BX419" i="3"/>
  <c r="BW419" i="3"/>
  <c r="BV419" i="3"/>
  <c r="BU419" i="3"/>
  <c r="BT419" i="3"/>
  <c r="CE418" i="3"/>
  <c r="CD418" i="3"/>
  <c r="CC418" i="3"/>
  <c r="CB418" i="3"/>
  <c r="CA418" i="3"/>
  <c r="BZ418" i="3"/>
  <c r="BY418" i="3"/>
  <c r="BX418" i="3"/>
  <c r="BW418" i="3"/>
  <c r="BV418" i="3"/>
  <c r="BU418" i="3"/>
  <c r="BT418" i="3"/>
  <c r="CE417" i="3"/>
  <c r="CD417" i="3"/>
  <c r="CC417" i="3"/>
  <c r="CB417" i="3"/>
  <c r="CA417" i="3"/>
  <c r="BZ417" i="3"/>
  <c r="BY417" i="3"/>
  <c r="BX417" i="3"/>
  <c r="BW417" i="3"/>
  <c r="BV417" i="3"/>
  <c r="BU417" i="3"/>
  <c r="BT417" i="3"/>
  <c r="CE416" i="3"/>
  <c r="CD416" i="3"/>
  <c r="CC416" i="3"/>
  <c r="CB416" i="3"/>
  <c r="CA416" i="3"/>
  <c r="BZ416" i="3"/>
  <c r="BY416" i="3"/>
  <c r="BX416" i="3"/>
  <c r="BW416" i="3"/>
  <c r="BV416" i="3"/>
  <c r="BU416" i="3"/>
  <c r="BT416" i="3"/>
  <c r="CE415" i="3"/>
  <c r="CD415" i="3"/>
  <c r="CC415" i="3"/>
  <c r="CB415" i="3"/>
  <c r="CA415" i="3"/>
  <c r="BZ415" i="3"/>
  <c r="BY415" i="3"/>
  <c r="BX415" i="3"/>
  <c r="BW415" i="3"/>
  <c r="BV415" i="3"/>
  <c r="BU415" i="3"/>
  <c r="BT415" i="3"/>
  <c r="CE414" i="3"/>
  <c r="CD414" i="3"/>
  <c r="CC414" i="3"/>
  <c r="CB414" i="3"/>
  <c r="CA414" i="3"/>
  <c r="BZ414" i="3"/>
  <c r="BY414" i="3"/>
  <c r="BX414" i="3"/>
  <c r="BW414" i="3"/>
  <c r="BV414" i="3"/>
  <c r="BU414" i="3"/>
  <c r="BT414" i="3"/>
  <c r="CE413" i="3"/>
  <c r="CD413" i="3"/>
  <c r="CC413" i="3"/>
  <c r="CB413" i="3"/>
  <c r="CA413" i="3"/>
  <c r="BZ413" i="3"/>
  <c r="BY413" i="3"/>
  <c r="BX413" i="3"/>
  <c r="BW413" i="3"/>
  <c r="BV413" i="3"/>
  <c r="BU413" i="3"/>
  <c r="BT413" i="3"/>
  <c r="CE412" i="3"/>
  <c r="CD412" i="3"/>
  <c r="CC412" i="3"/>
  <c r="CB412" i="3"/>
  <c r="CA412" i="3"/>
  <c r="BZ412" i="3"/>
  <c r="BY412" i="3"/>
  <c r="BX412" i="3"/>
  <c r="BW412" i="3"/>
  <c r="BV412" i="3"/>
  <c r="BU412" i="3"/>
  <c r="BT412" i="3"/>
  <c r="CE411" i="3"/>
  <c r="CD411" i="3"/>
  <c r="CC411" i="3"/>
  <c r="CB411" i="3"/>
  <c r="CA411" i="3"/>
  <c r="BZ411" i="3"/>
  <c r="BY411" i="3"/>
  <c r="BX411" i="3"/>
  <c r="BW411" i="3"/>
  <c r="BV411" i="3"/>
  <c r="BU411" i="3"/>
  <c r="BT411" i="3"/>
  <c r="CE410" i="3"/>
  <c r="CD410" i="3"/>
  <c r="CC410" i="3"/>
  <c r="CB410" i="3"/>
  <c r="CA410" i="3"/>
  <c r="BZ410" i="3"/>
  <c r="BY410" i="3"/>
  <c r="BX410" i="3"/>
  <c r="BW410" i="3"/>
  <c r="BV410" i="3"/>
  <c r="BU410" i="3"/>
  <c r="BT410" i="3"/>
  <c r="CE409" i="3"/>
  <c r="CD409" i="3"/>
  <c r="CC409" i="3"/>
  <c r="CB409" i="3"/>
  <c r="CA409" i="3"/>
  <c r="BZ409" i="3"/>
  <c r="BY409" i="3"/>
  <c r="BX409" i="3"/>
  <c r="BW409" i="3"/>
  <c r="BV409" i="3"/>
  <c r="BU409" i="3"/>
  <c r="BT409" i="3"/>
  <c r="CE408" i="3"/>
  <c r="CD408" i="3"/>
  <c r="CC408" i="3"/>
  <c r="CB408" i="3"/>
  <c r="CA408" i="3"/>
  <c r="BZ408" i="3"/>
  <c r="BY408" i="3"/>
  <c r="BX408" i="3"/>
  <c r="BW408" i="3"/>
  <c r="BV408" i="3"/>
  <c r="BU408" i="3"/>
  <c r="BT408" i="3"/>
  <c r="CE407" i="3"/>
  <c r="CD407" i="3"/>
  <c r="CC407" i="3"/>
  <c r="CB407" i="3"/>
  <c r="CA407" i="3"/>
  <c r="BZ407" i="3"/>
  <c r="BY407" i="3"/>
  <c r="BX407" i="3"/>
  <c r="BW407" i="3"/>
  <c r="BV407" i="3"/>
  <c r="BU407" i="3"/>
  <c r="BT407" i="3"/>
  <c r="CE406" i="3"/>
  <c r="CD406" i="3"/>
  <c r="CC406" i="3"/>
  <c r="CB406" i="3"/>
  <c r="CA406" i="3"/>
  <c r="BZ406" i="3"/>
  <c r="BY406" i="3"/>
  <c r="BX406" i="3"/>
  <c r="BW406" i="3"/>
  <c r="BV406" i="3"/>
  <c r="BU406" i="3"/>
  <c r="BT406" i="3"/>
  <c r="CE405" i="3"/>
  <c r="CD405" i="3"/>
  <c r="CC405" i="3"/>
  <c r="CB405" i="3"/>
  <c r="CA405" i="3"/>
  <c r="BZ405" i="3"/>
  <c r="BY405" i="3"/>
  <c r="BX405" i="3"/>
  <c r="BW405" i="3"/>
  <c r="BV405" i="3"/>
  <c r="BU405" i="3"/>
  <c r="BT405" i="3"/>
  <c r="CE404" i="3"/>
  <c r="CD404" i="3"/>
  <c r="CC404" i="3"/>
  <c r="CB404" i="3"/>
  <c r="CA404" i="3"/>
  <c r="BZ404" i="3"/>
  <c r="BY404" i="3"/>
  <c r="BX404" i="3"/>
  <c r="BW404" i="3"/>
  <c r="BV404" i="3"/>
  <c r="BU404" i="3"/>
  <c r="BT404" i="3"/>
  <c r="CE403" i="3"/>
  <c r="CD403" i="3"/>
  <c r="CC403" i="3"/>
  <c r="CB403" i="3"/>
  <c r="CA403" i="3"/>
  <c r="BZ403" i="3"/>
  <c r="BY403" i="3"/>
  <c r="BX403" i="3"/>
  <c r="BW403" i="3"/>
  <c r="BV403" i="3"/>
  <c r="BU403" i="3"/>
  <c r="BT403" i="3"/>
  <c r="CE402" i="3"/>
  <c r="CD402" i="3"/>
  <c r="CC402" i="3"/>
  <c r="CB402" i="3"/>
  <c r="CA402" i="3"/>
  <c r="BZ402" i="3"/>
  <c r="BY402" i="3"/>
  <c r="BX402" i="3"/>
  <c r="BW402" i="3"/>
  <c r="BV402" i="3"/>
  <c r="BU402" i="3"/>
  <c r="BT402" i="3"/>
  <c r="CE401" i="3"/>
  <c r="CD401" i="3"/>
  <c r="CC401" i="3"/>
  <c r="CB401" i="3"/>
  <c r="CA401" i="3"/>
  <c r="BZ401" i="3"/>
  <c r="BY401" i="3"/>
  <c r="BX401" i="3"/>
  <c r="BW401" i="3"/>
  <c r="BV401" i="3"/>
  <c r="BU401" i="3"/>
  <c r="BT401" i="3"/>
  <c r="CE400" i="3"/>
  <c r="CD400" i="3"/>
  <c r="CC400" i="3"/>
  <c r="CB400" i="3"/>
  <c r="CA400" i="3"/>
  <c r="BZ400" i="3"/>
  <c r="BY400" i="3"/>
  <c r="BX400" i="3"/>
  <c r="BW400" i="3"/>
  <c r="BV400" i="3"/>
  <c r="BU400" i="3"/>
  <c r="BT400" i="3"/>
  <c r="CE399" i="3"/>
  <c r="CD399" i="3"/>
  <c r="CC399" i="3"/>
  <c r="CB399" i="3"/>
  <c r="CA399" i="3"/>
  <c r="BZ399" i="3"/>
  <c r="BY399" i="3"/>
  <c r="BX399" i="3"/>
  <c r="BW399" i="3"/>
  <c r="BV399" i="3"/>
  <c r="BU399" i="3"/>
  <c r="BT399" i="3"/>
  <c r="CE398" i="3"/>
  <c r="CD398" i="3"/>
  <c r="CC398" i="3"/>
  <c r="CB398" i="3"/>
  <c r="CA398" i="3"/>
  <c r="BZ398" i="3"/>
  <c r="BY398" i="3"/>
  <c r="BX398" i="3"/>
  <c r="BW398" i="3"/>
  <c r="BV398" i="3"/>
  <c r="BU398" i="3"/>
  <c r="BT398" i="3"/>
  <c r="CE397" i="3"/>
  <c r="CD397" i="3"/>
  <c r="CC397" i="3"/>
  <c r="CB397" i="3"/>
  <c r="CA397" i="3"/>
  <c r="BZ397" i="3"/>
  <c r="BY397" i="3"/>
  <c r="BX397" i="3"/>
  <c r="BW397" i="3"/>
  <c r="BV397" i="3"/>
  <c r="BU397" i="3"/>
  <c r="BT397" i="3"/>
  <c r="CE396" i="3"/>
  <c r="CD396" i="3"/>
  <c r="CC396" i="3"/>
  <c r="CB396" i="3"/>
  <c r="CA396" i="3"/>
  <c r="BZ396" i="3"/>
  <c r="BY396" i="3"/>
  <c r="BX396" i="3"/>
  <c r="BW396" i="3"/>
  <c r="BV396" i="3"/>
  <c r="BU396" i="3"/>
  <c r="BT396" i="3"/>
  <c r="CE395" i="3"/>
  <c r="CD395" i="3"/>
  <c r="CC395" i="3"/>
  <c r="CB395" i="3"/>
  <c r="CA395" i="3"/>
  <c r="BZ395" i="3"/>
  <c r="BY395" i="3"/>
  <c r="BX395" i="3"/>
  <c r="BW395" i="3"/>
  <c r="BV395" i="3"/>
  <c r="BU395" i="3"/>
  <c r="BT395" i="3"/>
  <c r="CE394" i="3"/>
  <c r="CD394" i="3"/>
  <c r="CC394" i="3"/>
  <c r="CB394" i="3"/>
  <c r="CA394" i="3"/>
  <c r="BZ394" i="3"/>
  <c r="BY394" i="3"/>
  <c r="BX394" i="3"/>
  <c r="BW394" i="3"/>
  <c r="BV394" i="3"/>
  <c r="BU394" i="3"/>
  <c r="BT394" i="3"/>
  <c r="CE393" i="3"/>
  <c r="CD393" i="3"/>
  <c r="CC393" i="3"/>
  <c r="CB393" i="3"/>
  <c r="CA393" i="3"/>
  <c r="BZ393" i="3"/>
  <c r="BY393" i="3"/>
  <c r="BX393" i="3"/>
  <c r="BW393" i="3"/>
  <c r="BV393" i="3"/>
  <c r="BU393" i="3"/>
  <c r="BT393" i="3"/>
  <c r="CE392" i="3"/>
  <c r="CD392" i="3"/>
  <c r="CC392" i="3"/>
  <c r="CB392" i="3"/>
  <c r="CA392" i="3"/>
  <c r="BZ392" i="3"/>
  <c r="BY392" i="3"/>
  <c r="BX392" i="3"/>
  <c r="BW392" i="3"/>
  <c r="BV392" i="3"/>
  <c r="BU392" i="3"/>
  <c r="BT392" i="3"/>
  <c r="CE391" i="3"/>
  <c r="CD391" i="3"/>
  <c r="CC391" i="3"/>
  <c r="CB391" i="3"/>
  <c r="CA391" i="3"/>
  <c r="BZ391" i="3"/>
  <c r="BY391" i="3"/>
  <c r="BX391" i="3"/>
  <c r="BW391" i="3"/>
  <c r="BV391" i="3"/>
  <c r="BU391" i="3"/>
  <c r="BT391" i="3"/>
  <c r="CE390" i="3"/>
  <c r="CD390" i="3"/>
  <c r="CC390" i="3"/>
  <c r="CB390" i="3"/>
  <c r="CA390" i="3"/>
  <c r="BZ390" i="3"/>
  <c r="BY390" i="3"/>
  <c r="BX390" i="3"/>
  <c r="BW390" i="3"/>
  <c r="BV390" i="3"/>
  <c r="BU390" i="3"/>
  <c r="BT390" i="3"/>
  <c r="CE389" i="3"/>
  <c r="CD389" i="3"/>
  <c r="CC389" i="3"/>
  <c r="CB389" i="3"/>
  <c r="CA389" i="3"/>
  <c r="BZ389" i="3"/>
  <c r="BY389" i="3"/>
  <c r="BX389" i="3"/>
  <c r="BW389" i="3"/>
  <c r="BV389" i="3"/>
  <c r="BU389" i="3"/>
  <c r="BT389" i="3"/>
  <c r="CE388" i="3"/>
  <c r="CD388" i="3"/>
  <c r="CC388" i="3"/>
  <c r="CB388" i="3"/>
  <c r="CA388" i="3"/>
  <c r="BZ388" i="3"/>
  <c r="BY388" i="3"/>
  <c r="BX388" i="3"/>
  <c r="BW388" i="3"/>
  <c r="BV388" i="3"/>
  <c r="BU388" i="3"/>
  <c r="BT388" i="3"/>
  <c r="CE387" i="3"/>
  <c r="CD387" i="3"/>
  <c r="CC387" i="3"/>
  <c r="CB387" i="3"/>
  <c r="CA387" i="3"/>
  <c r="BZ387" i="3"/>
  <c r="BY387" i="3"/>
  <c r="BX387" i="3"/>
  <c r="BW387" i="3"/>
  <c r="BV387" i="3"/>
  <c r="BU387" i="3"/>
  <c r="BT387" i="3"/>
  <c r="CE386" i="3"/>
  <c r="CD386" i="3"/>
  <c r="CC386" i="3"/>
  <c r="CB386" i="3"/>
  <c r="CA386" i="3"/>
  <c r="BZ386" i="3"/>
  <c r="BY386" i="3"/>
  <c r="BX386" i="3"/>
  <c r="BW386" i="3"/>
  <c r="BV386" i="3"/>
  <c r="BU386" i="3"/>
  <c r="BT386" i="3"/>
  <c r="CE385" i="3"/>
  <c r="CD385" i="3"/>
  <c r="CC385" i="3"/>
  <c r="CB385" i="3"/>
  <c r="CA385" i="3"/>
  <c r="BZ385" i="3"/>
  <c r="BY385" i="3"/>
  <c r="BX385" i="3"/>
  <c r="BW385" i="3"/>
  <c r="BV385" i="3"/>
  <c r="BU385" i="3"/>
  <c r="BT385" i="3"/>
  <c r="CE384" i="3"/>
  <c r="CD384" i="3"/>
  <c r="CC384" i="3"/>
  <c r="CB384" i="3"/>
  <c r="CA384" i="3"/>
  <c r="BZ384" i="3"/>
  <c r="BY384" i="3"/>
  <c r="BX384" i="3"/>
  <c r="BW384" i="3"/>
  <c r="BV384" i="3"/>
  <c r="BU384" i="3"/>
  <c r="BT384" i="3"/>
  <c r="CE383" i="3"/>
  <c r="CD383" i="3"/>
  <c r="CC383" i="3"/>
  <c r="CB383" i="3"/>
  <c r="CA383" i="3"/>
  <c r="BZ383" i="3"/>
  <c r="BY383" i="3"/>
  <c r="BX383" i="3"/>
  <c r="BW383" i="3"/>
  <c r="BV383" i="3"/>
  <c r="BU383" i="3"/>
  <c r="BT383" i="3"/>
  <c r="CE382" i="3"/>
  <c r="CD382" i="3"/>
  <c r="CC382" i="3"/>
  <c r="CB382" i="3"/>
  <c r="CA382" i="3"/>
  <c r="BZ382" i="3"/>
  <c r="BY382" i="3"/>
  <c r="BX382" i="3"/>
  <c r="BW382" i="3"/>
  <c r="BV382" i="3"/>
  <c r="BU382" i="3"/>
  <c r="BT382" i="3"/>
  <c r="CE381" i="3"/>
  <c r="CD381" i="3"/>
  <c r="CC381" i="3"/>
  <c r="CB381" i="3"/>
  <c r="CA381" i="3"/>
  <c r="BZ381" i="3"/>
  <c r="BY381" i="3"/>
  <c r="BX381" i="3"/>
  <c r="BW381" i="3"/>
  <c r="BV381" i="3"/>
  <c r="BU381" i="3"/>
  <c r="BT381" i="3"/>
  <c r="CE380" i="3"/>
  <c r="CD380" i="3"/>
  <c r="CC380" i="3"/>
  <c r="CB380" i="3"/>
  <c r="CA380" i="3"/>
  <c r="BZ380" i="3"/>
  <c r="BY380" i="3"/>
  <c r="BX380" i="3"/>
  <c r="BW380" i="3"/>
  <c r="BV380" i="3"/>
  <c r="BU380" i="3"/>
  <c r="BT380" i="3"/>
  <c r="CE379" i="3"/>
  <c r="CD379" i="3"/>
  <c r="CC379" i="3"/>
  <c r="CB379" i="3"/>
  <c r="CA379" i="3"/>
  <c r="BZ379" i="3"/>
  <c r="BY379" i="3"/>
  <c r="BX379" i="3"/>
  <c r="BW379" i="3"/>
  <c r="BV379" i="3"/>
  <c r="BU379" i="3"/>
  <c r="BT379" i="3"/>
  <c r="CE378" i="3"/>
  <c r="CD378" i="3"/>
  <c r="CC378" i="3"/>
  <c r="CB378" i="3"/>
  <c r="CA378" i="3"/>
  <c r="BZ378" i="3"/>
  <c r="BY378" i="3"/>
  <c r="BX378" i="3"/>
  <c r="BW378" i="3"/>
  <c r="BV378" i="3"/>
  <c r="BU378" i="3"/>
  <c r="BT378" i="3"/>
  <c r="CE377" i="3"/>
  <c r="CD377" i="3"/>
  <c r="CC377" i="3"/>
  <c r="CB377" i="3"/>
  <c r="CA377" i="3"/>
  <c r="BZ377" i="3"/>
  <c r="BY377" i="3"/>
  <c r="BX377" i="3"/>
  <c r="BW377" i="3"/>
  <c r="BV377" i="3"/>
  <c r="BU377" i="3"/>
  <c r="BT377" i="3"/>
  <c r="CE376" i="3"/>
  <c r="CD376" i="3"/>
  <c r="CC376" i="3"/>
  <c r="CB376" i="3"/>
  <c r="CA376" i="3"/>
  <c r="BZ376" i="3"/>
  <c r="BY376" i="3"/>
  <c r="BX376" i="3"/>
  <c r="BW376" i="3"/>
  <c r="BV376" i="3"/>
  <c r="BU376" i="3"/>
  <c r="BT376" i="3"/>
  <c r="CE375" i="3"/>
  <c r="CD375" i="3"/>
  <c r="CC375" i="3"/>
  <c r="CB375" i="3"/>
  <c r="CA375" i="3"/>
  <c r="BZ375" i="3"/>
  <c r="BY375" i="3"/>
  <c r="BX375" i="3"/>
  <c r="BW375" i="3"/>
  <c r="BV375" i="3"/>
  <c r="BU375" i="3"/>
  <c r="BT375" i="3"/>
  <c r="CE374" i="3"/>
  <c r="CD374" i="3"/>
  <c r="CC374" i="3"/>
  <c r="CB374" i="3"/>
  <c r="CA374" i="3"/>
  <c r="BZ374" i="3"/>
  <c r="BY374" i="3"/>
  <c r="BX374" i="3"/>
  <c r="BW374" i="3"/>
  <c r="BV374" i="3"/>
  <c r="BU374" i="3"/>
  <c r="BT374" i="3"/>
  <c r="CE373" i="3"/>
  <c r="CD373" i="3"/>
  <c r="CC373" i="3"/>
  <c r="CB373" i="3"/>
  <c r="CA373" i="3"/>
  <c r="BZ373" i="3"/>
  <c r="BY373" i="3"/>
  <c r="BX373" i="3"/>
  <c r="BW373" i="3"/>
  <c r="BV373" i="3"/>
  <c r="BU373" i="3"/>
  <c r="BT373" i="3"/>
  <c r="CE372" i="3"/>
  <c r="CD372" i="3"/>
  <c r="CC372" i="3"/>
  <c r="CB372" i="3"/>
  <c r="CA372" i="3"/>
  <c r="BZ372" i="3"/>
  <c r="BY372" i="3"/>
  <c r="BX372" i="3"/>
  <c r="BW372" i="3"/>
  <c r="BV372" i="3"/>
  <c r="BU372" i="3"/>
  <c r="BT372" i="3"/>
  <c r="CE371" i="3"/>
  <c r="CD371" i="3"/>
  <c r="CC371" i="3"/>
  <c r="CB371" i="3"/>
  <c r="CA371" i="3"/>
  <c r="BZ371" i="3"/>
  <c r="BY371" i="3"/>
  <c r="BX371" i="3"/>
  <c r="BW371" i="3"/>
  <c r="BV371" i="3"/>
  <c r="BU371" i="3"/>
  <c r="BT371" i="3"/>
  <c r="CE370" i="3"/>
  <c r="CD370" i="3"/>
  <c r="CC370" i="3"/>
  <c r="CB370" i="3"/>
  <c r="CA370" i="3"/>
  <c r="BZ370" i="3"/>
  <c r="BY370" i="3"/>
  <c r="BX370" i="3"/>
  <c r="BW370" i="3"/>
  <c r="BV370" i="3"/>
  <c r="BU370" i="3"/>
  <c r="BT370" i="3"/>
  <c r="CE369" i="3"/>
  <c r="CD369" i="3"/>
  <c r="CC369" i="3"/>
  <c r="CB369" i="3"/>
  <c r="CA369" i="3"/>
  <c r="BZ369" i="3"/>
  <c r="BY369" i="3"/>
  <c r="BX369" i="3"/>
  <c r="BW369" i="3"/>
  <c r="BV369" i="3"/>
  <c r="BU369" i="3"/>
  <c r="BT369" i="3"/>
  <c r="CE368" i="3"/>
  <c r="CD368" i="3"/>
  <c r="CC368" i="3"/>
  <c r="CB368" i="3"/>
  <c r="CA368" i="3"/>
  <c r="BZ368" i="3"/>
  <c r="BY368" i="3"/>
  <c r="BX368" i="3"/>
  <c r="BW368" i="3"/>
  <c r="BV368" i="3"/>
  <c r="BU368" i="3"/>
  <c r="BT368" i="3"/>
  <c r="CE367" i="3"/>
  <c r="CD367" i="3"/>
  <c r="CC367" i="3"/>
  <c r="CB367" i="3"/>
  <c r="CA367" i="3"/>
  <c r="BZ367" i="3"/>
  <c r="BY367" i="3"/>
  <c r="BX367" i="3"/>
  <c r="BW367" i="3"/>
  <c r="BV367" i="3"/>
  <c r="BU367" i="3"/>
  <c r="BT367" i="3"/>
  <c r="CE366" i="3"/>
  <c r="CD366" i="3"/>
  <c r="CC366" i="3"/>
  <c r="CB366" i="3"/>
  <c r="CA366" i="3"/>
  <c r="BZ366" i="3"/>
  <c r="BY366" i="3"/>
  <c r="BX366" i="3"/>
  <c r="BW366" i="3"/>
  <c r="BV366" i="3"/>
  <c r="BU366" i="3"/>
  <c r="BT366" i="3"/>
  <c r="CE365" i="3"/>
  <c r="CD365" i="3"/>
  <c r="CC365" i="3"/>
  <c r="CB365" i="3"/>
  <c r="CA365" i="3"/>
  <c r="BZ365" i="3"/>
  <c r="BY365" i="3"/>
  <c r="BX365" i="3"/>
  <c r="BW365" i="3"/>
  <c r="BV365" i="3"/>
  <c r="BU365" i="3"/>
  <c r="BT365" i="3"/>
  <c r="CE364" i="3"/>
  <c r="CD364" i="3"/>
  <c r="CC364" i="3"/>
  <c r="CB364" i="3"/>
  <c r="CA364" i="3"/>
  <c r="BZ364" i="3"/>
  <c r="BY364" i="3"/>
  <c r="BX364" i="3"/>
  <c r="BW364" i="3"/>
  <c r="BV364" i="3"/>
  <c r="BU364" i="3"/>
  <c r="BT364" i="3"/>
  <c r="CE363" i="3"/>
  <c r="CD363" i="3"/>
  <c r="CC363" i="3"/>
  <c r="CB363" i="3"/>
  <c r="CA363" i="3"/>
  <c r="BZ363" i="3"/>
  <c r="BY363" i="3"/>
  <c r="BX363" i="3"/>
  <c r="BW363" i="3"/>
  <c r="BV363" i="3"/>
  <c r="BU363" i="3"/>
  <c r="BT363" i="3"/>
  <c r="CE362" i="3"/>
  <c r="CD362" i="3"/>
  <c r="CC362" i="3"/>
  <c r="CB362" i="3"/>
  <c r="CA362" i="3"/>
  <c r="BZ362" i="3"/>
  <c r="BY362" i="3"/>
  <c r="BX362" i="3"/>
  <c r="BW362" i="3"/>
  <c r="BV362" i="3"/>
  <c r="BU362" i="3"/>
  <c r="BT362" i="3"/>
  <c r="CE361" i="3"/>
  <c r="CD361" i="3"/>
  <c r="CC361" i="3"/>
  <c r="CB361" i="3"/>
  <c r="CA361" i="3"/>
  <c r="BZ361" i="3"/>
  <c r="BY361" i="3"/>
  <c r="BX361" i="3"/>
  <c r="BW361" i="3"/>
  <c r="BV361" i="3"/>
  <c r="BU361" i="3"/>
  <c r="BT361" i="3"/>
  <c r="CE360" i="3"/>
  <c r="CD360" i="3"/>
  <c r="CC360" i="3"/>
  <c r="CB360" i="3"/>
  <c r="CA360" i="3"/>
  <c r="BZ360" i="3"/>
  <c r="BY360" i="3"/>
  <c r="BX360" i="3"/>
  <c r="BW360" i="3"/>
  <c r="BV360" i="3"/>
  <c r="BU360" i="3"/>
  <c r="BT360" i="3"/>
  <c r="CE359" i="3"/>
  <c r="CD359" i="3"/>
  <c r="CC359" i="3"/>
  <c r="CB359" i="3"/>
  <c r="CA359" i="3"/>
  <c r="BZ359" i="3"/>
  <c r="BY359" i="3"/>
  <c r="BX359" i="3"/>
  <c r="BW359" i="3"/>
  <c r="BV359" i="3"/>
  <c r="BU359" i="3"/>
  <c r="BT359" i="3"/>
  <c r="CE358" i="3"/>
  <c r="CD358" i="3"/>
  <c r="CC358" i="3"/>
  <c r="CB358" i="3"/>
  <c r="CA358" i="3"/>
  <c r="BZ358" i="3"/>
  <c r="BY358" i="3"/>
  <c r="BX358" i="3"/>
  <c r="BW358" i="3"/>
  <c r="BV358" i="3"/>
  <c r="BU358" i="3"/>
  <c r="BT358" i="3"/>
  <c r="CE357" i="3"/>
  <c r="CD357" i="3"/>
  <c r="CC357" i="3"/>
  <c r="CB357" i="3"/>
  <c r="CA357" i="3"/>
  <c r="BZ357" i="3"/>
  <c r="BY357" i="3"/>
  <c r="BX357" i="3"/>
  <c r="BW357" i="3"/>
  <c r="BV357" i="3"/>
  <c r="BU357" i="3"/>
  <c r="BT357" i="3"/>
  <c r="CE356" i="3"/>
  <c r="CD356" i="3"/>
  <c r="CC356" i="3"/>
  <c r="CB356" i="3"/>
  <c r="CA356" i="3"/>
  <c r="BZ356" i="3"/>
  <c r="BY356" i="3"/>
  <c r="BX356" i="3"/>
  <c r="BW356" i="3"/>
  <c r="BV356" i="3"/>
  <c r="BU356" i="3"/>
  <c r="BT356" i="3"/>
  <c r="CE355" i="3"/>
  <c r="CD355" i="3"/>
  <c r="CC355" i="3"/>
  <c r="CB355" i="3"/>
  <c r="CA355" i="3"/>
  <c r="BZ355" i="3"/>
  <c r="BY355" i="3"/>
  <c r="BX355" i="3"/>
  <c r="BW355" i="3"/>
  <c r="BV355" i="3"/>
  <c r="BU355" i="3"/>
  <c r="BT355" i="3"/>
  <c r="CE354" i="3"/>
  <c r="CD354" i="3"/>
  <c r="CC354" i="3"/>
  <c r="CB354" i="3"/>
  <c r="CA354" i="3"/>
  <c r="BZ354" i="3"/>
  <c r="BY354" i="3"/>
  <c r="BX354" i="3"/>
  <c r="BW354" i="3"/>
  <c r="BV354" i="3"/>
  <c r="BU354" i="3"/>
  <c r="BT354" i="3"/>
  <c r="CE353" i="3"/>
  <c r="CD353" i="3"/>
  <c r="CC353" i="3"/>
  <c r="CB353" i="3"/>
  <c r="CA353" i="3"/>
  <c r="BZ353" i="3"/>
  <c r="BY353" i="3"/>
  <c r="BX353" i="3"/>
  <c r="BW353" i="3"/>
  <c r="BV353" i="3"/>
  <c r="BU353" i="3"/>
  <c r="BT353" i="3"/>
  <c r="CE352" i="3"/>
  <c r="CD352" i="3"/>
  <c r="CC352" i="3"/>
  <c r="CB352" i="3"/>
  <c r="CA352" i="3"/>
  <c r="BZ352" i="3"/>
  <c r="BY352" i="3"/>
  <c r="BX352" i="3"/>
  <c r="BW352" i="3"/>
  <c r="BV352" i="3"/>
  <c r="BU352" i="3"/>
  <c r="BT352" i="3"/>
  <c r="CE351" i="3"/>
  <c r="CD351" i="3"/>
  <c r="CC351" i="3"/>
  <c r="CB351" i="3"/>
  <c r="CA351" i="3"/>
  <c r="BZ351" i="3"/>
  <c r="BY351" i="3"/>
  <c r="BX351" i="3"/>
  <c r="BW351" i="3"/>
  <c r="BV351" i="3"/>
  <c r="BU351" i="3"/>
  <c r="BT351" i="3"/>
  <c r="CE350" i="3"/>
  <c r="CD350" i="3"/>
  <c r="CC350" i="3"/>
  <c r="CB350" i="3"/>
  <c r="CA350" i="3"/>
  <c r="BZ350" i="3"/>
  <c r="BY350" i="3"/>
  <c r="BX350" i="3"/>
  <c r="BW350" i="3"/>
  <c r="BV350" i="3"/>
  <c r="BU350" i="3"/>
  <c r="BT350" i="3"/>
  <c r="CE349" i="3"/>
  <c r="CD349" i="3"/>
  <c r="CC349" i="3"/>
  <c r="CB349" i="3"/>
  <c r="CA349" i="3"/>
  <c r="BZ349" i="3"/>
  <c r="BY349" i="3"/>
  <c r="BX349" i="3"/>
  <c r="BW349" i="3"/>
  <c r="BV349" i="3"/>
  <c r="BU349" i="3"/>
  <c r="BT349" i="3"/>
  <c r="CE348" i="3"/>
  <c r="CD348" i="3"/>
  <c r="CC348" i="3"/>
  <c r="CB348" i="3"/>
  <c r="CA348" i="3"/>
  <c r="BZ348" i="3"/>
  <c r="BY348" i="3"/>
  <c r="BX348" i="3"/>
  <c r="BW348" i="3"/>
  <c r="BV348" i="3"/>
  <c r="BU348" i="3"/>
  <c r="BT348" i="3"/>
  <c r="CE347" i="3"/>
  <c r="CD347" i="3"/>
  <c r="CC347" i="3"/>
  <c r="CB347" i="3"/>
  <c r="CA347" i="3"/>
  <c r="BZ347" i="3"/>
  <c r="BY347" i="3"/>
  <c r="BX347" i="3"/>
  <c r="BW347" i="3"/>
  <c r="BV347" i="3"/>
  <c r="BU347" i="3"/>
  <c r="BT347" i="3"/>
  <c r="CE346" i="3"/>
  <c r="CD346" i="3"/>
  <c r="CC346" i="3"/>
  <c r="CB346" i="3"/>
  <c r="CA346" i="3"/>
  <c r="BZ346" i="3"/>
  <c r="BY346" i="3"/>
  <c r="BX346" i="3"/>
  <c r="BW346" i="3"/>
  <c r="BV346" i="3"/>
  <c r="BU346" i="3"/>
  <c r="BT346" i="3"/>
  <c r="CE345" i="3"/>
  <c r="CD345" i="3"/>
  <c r="CC345" i="3"/>
  <c r="CB345" i="3"/>
  <c r="CA345" i="3"/>
  <c r="BZ345" i="3"/>
  <c r="BY345" i="3"/>
  <c r="BX345" i="3"/>
  <c r="BW345" i="3"/>
  <c r="BV345" i="3"/>
  <c r="BU345" i="3"/>
  <c r="BT345" i="3"/>
  <c r="CE344" i="3"/>
  <c r="CD344" i="3"/>
  <c r="CC344" i="3"/>
  <c r="CB344" i="3"/>
  <c r="CA344" i="3"/>
  <c r="BZ344" i="3"/>
  <c r="BY344" i="3"/>
  <c r="BX344" i="3"/>
  <c r="BW344" i="3"/>
  <c r="BV344" i="3"/>
  <c r="BU344" i="3"/>
  <c r="BT344" i="3"/>
  <c r="CE343" i="3"/>
  <c r="CD343" i="3"/>
  <c r="CC343" i="3"/>
  <c r="CB343" i="3"/>
  <c r="CA343" i="3"/>
  <c r="BZ343" i="3"/>
  <c r="BY343" i="3"/>
  <c r="BX343" i="3"/>
  <c r="BW343" i="3"/>
  <c r="BV343" i="3"/>
  <c r="BU343" i="3"/>
  <c r="BT343" i="3"/>
  <c r="CE342" i="3"/>
  <c r="CD342" i="3"/>
  <c r="CC342" i="3"/>
  <c r="CB342" i="3"/>
  <c r="CA342" i="3"/>
  <c r="BZ342" i="3"/>
  <c r="BY342" i="3"/>
  <c r="BX342" i="3"/>
  <c r="BW342" i="3"/>
  <c r="BV342" i="3"/>
  <c r="BU342" i="3"/>
  <c r="BT342" i="3"/>
  <c r="CE341" i="3"/>
  <c r="CD341" i="3"/>
  <c r="CC341" i="3"/>
  <c r="CB341" i="3"/>
  <c r="CA341" i="3"/>
  <c r="BZ341" i="3"/>
  <c r="BY341" i="3"/>
  <c r="BX341" i="3"/>
  <c r="BW341" i="3"/>
  <c r="BV341" i="3"/>
  <c r="BU341" i="3"/>
  <c r="BT341" i="3"/>
  <c r="CE340" i="3"/>
  <c r="CD340" i="3"/>
  <c r="CC340" i="3"/>
  <c r="CB340" i="3"/>
  <c r="CA340" i="3"/>
  <c r="BZ340" i="3"/>
  <c r="BY340" i="3"/>
  <c r="BX340" i="3"/>
  <c r="BW340" i="3"/>
  <c r="BV340" i="3"/>
  <c r="BU340" i="3"/>
  <c r="BT340" i="3"/>
  <c r="CE339" i="3"/>
  <c r="CD339" i="3"/>
  <c r="CC339" i="3"/>
  <c r="CB339" i="3"/>
  <c r="CA339" i="3"/>
  <c r="BZ339" i="3"/>
  <c r="BY339" i="3"/>
  <c r="BX339" i="3"/>
  <c r="BW339" i="3"/>
  <c r="BV339" i="3"/>
  <c r="BU339" i="3"/>
  <c r="BT339" i="3"/>
  <c r="CE338" i="3"/>
  <c r="CD338" i="3"/>
  <c r="CC338" i="3"/>
  <c r="CB338" i="3"/>
  <c r="CA338" i="3"/>
  <c r="BZ338" i="3"/>
  <c r="BY338" i="3"/>
  <c r="BX338" i="3"/>
  <c r="BW338" i="3"/>
  <c r="BV338" i="3"/>
  <c r="BU338" i="3"/>
  <c r="BT338" i="3"/>
  <c r="CE337" i="3"/>
  <c r="CD337" i="3"/>
  <c r="CC337" i="3"/>
  <c r="CB337" i="3"/>
  <c r="CA337" i="3"/>
  <c r="BZ337" i="3"/>
  <c r="BY337" i="3"/>
  <c r="BX337" i="3"/>
  <c r="BW337" i="3"/>
  <c r="BV337" i="3"/>
  <c r="BU337" i="3"/>
  <c r="BT337" i="3"/>
  <c r="CE336" i="3"/>
  <c r="CD336" i="3"/>
  <c r="CC336" i="3"/>
  <c r="CB336" i="3"/>
  <c r="CA336" i="3"/>
  <c r="BZ336" i="3"/>
  <c r="BY336" i="3"/>
  <c r="BX336" i="3"/>
  <c r="BW336" i="3"/>
  <c r="BV336" i="3"/>
  <c r="BU336" i="3"/>
  <c r="BT336" i="3"/>
  <c r="CE335" i="3"/>
  <c r="CD335" i="3"/>
  <c r="CC335" i="3"/>
  <c r="CB335" i="3"/>
  <c r="CA335" i="3"/>
  <c r="BZ335" i="3"/>
  <c r="BY335" i="3"/>
  <c r="BX335" i="3"/>
  <c r="BW335" i="3"/>
  <c r="BV335" i="3"/>
  <c r="BU335" i="3"/>
  <c r="BT335" i="3"/>
  <c r="CE334" i="3"/>
  <c r="CD334" i="3"/>
  <c r="CC334" i="3"/>
  <c r="CB334" i="3"/>
  <c r="CA334" i="3"/>
  <c r="BZ334" i="3"/>
  <c r="BY334" i="3"/>
  <c r="BX334" i="3"/>
  <c r="BW334" i="3"/>
  <c r="BV334" i="3"/>
  <c r="BU334" i="3"/>
  <c r="BT334" i="3"/>
  <c r="CE333" i="3"/>
  <c r="CD333" i="3"/>
  <c r="CC333" i="3"/>
  <c r="CB333" i="3"/>
  <c r="CA333" i="3"/>
  <c r="BZ333" i="3"/>
  <c r="BY333" i="3"/>
  <c r="BX333" i="3"/>
  <c r="BW333" i="3"/>
  <c r="BV333" i="3"/>
  <c r="BU333" i="3"/>
  <c r="BT333" i="3"/>
  <c r="CE332" i="3"/>
  <c r="CD332" i="3"/>
  <c r="CC332" i="3"/>
  <c r="CB332" i="3"/>
  <c r="CA332" i="3"/>
  <c r="BZ332" i="3"/>
  <c r="BY332" i="3"/>
  <c r="BX332" i="3"/>
  <c r="BW332" i="3"/>
  <c r="BV332" i="3"/>
  <c r="BU332" i="3"/>
  <c r="BT332" i="3"/>
  <c r="CE331" i="3"/>
  <c r="CD331" i="3"/>
  <c r="CC331" i="3"/>
  <c r="CB331" i="3"/>
  <c r="CA331" i="3"/>
  <c r="BZ331" i="3"/>
  <c r="BY331" i="3"/>
  <c r="BX331" i="3"/>
  <c r="BW331" i="3"/>
  <c r="BV331" i="3"/>
  <c r="BU331" i="3"/>
  <c r="BT331" i="3"/>
  <c r="CE330" i="3"/>
  <c r="CD330" i="3"/>
  <c r="CC330" i="3"/>
  <c r="CB330" i="3"/>
  <c r="CA330" i="3"/>
  <c r="BZ330" i="3"/>
  <c r="BY330" i="3"/>
  <c r="BX330" i="3"/>
  <c r="BW330" i="3"/>
  <c r="BV330" i="3"/>
  <c r="BU330" i="3"/>
  <c r="BT330" i="3"/>
  <c r="CE329" i="3"/>
  <c r="CD329" i="3"/>
  <c r="CC329" i="3"/>
  <c r="CB329" i="3"/>
  <c r="CA329" i="3"/>
  <c r="BZ329" i="3"/>
  <c r="BY329" i="3"/>
  <c r="BX329" i="3"/>
  <c r="BW329" i="3"/>
  <c r="BV329" i="3"/>
  <c r="BU329" i="3"/>
  <c r="BT329" i="3"/>
  <c r="CE328" i="3"/>
  <c r="CD328" i="3"/>
  <c r="CC328" i="3"/>
  <c r="CB328" i="3"/>
  <c r="CA328" i="3"/>
  <c r="BZ328" i="3"/>
  <c r="BY328" i="3"/>
  <c r="BX328" i="3"/>
  <c r="BW328" i="3"/>
  <c r="BV328" i="3"/>
  <c r="BU328" i="3"/>
  <c r="BT328" i="3"/>
  <c r="CE327" i="3"/>
  <c r="CD327" i="3"/>
  <c r="CC327" i="3"/>
  <c r="CB327" i="3"/>
  <c r="CA327" i="3"/>
  <c r="BZ327" i="3"/>
  <c r="BY327" i="3"/>
  <c r="BX327" i="3"/>
  <c r="BW327" i="3"/>
  <c r="BV327" i="3"/>
  <c r="BU327" i="3"/>
  <c r="BT327" i="3"/>
  <c r="CE326" i="3"/>
  <c r="CD326" i="3"/>
  <c r="CC326" i="3"/>
  <c r="CB326" i="3"/>
  <c r="CA326" i="3"/>
  <c r="BZ326" i="3"/>
  <c r="BY326" i="3"/>
  <c r="BX326" i="3"/>
  <c r="BW326" i="3"/>
  <c r="BV326" i="3"/>
  <c r="BU326" i="3"/>
  <c r="BT326" i="3"/>
  <c r="CE325" i="3"/>
  <c r="CD325" i="3"/>
  <c r="CC325" i="3"/>
  <c r="CB325" i="3"/>
  <c r="CA325" i="3"/>
  <c r="BZ325" i="3"/>
  <c r="BY325" i="3"/>
  <c r="BX325" i="3"/>
  <c r="BW325" i="3"/>
  <c r="BV325" i="3"/>
  <c r="BU325" i="3"/>
  <c r="BT325" i="3"/>
  <c r="CE324" i="3"/>
  <c r="CD324" i="3"/>
  <c r="CC324" i="3"/>
  <c r="CB324" i="3"/>
  <c r="CA324" i="3"/>
  <c r="BZ324" i="3"/>
  <c r="BY324" i="3"/>
  <c r="BX324" i="3"/>
  <c r="BW324" i="3"/>
  <c r="BV324" i="3"/>
  <c r="BU324" i="3"/>
  <c r="BT324" i="3"/>
  <c r="CE323" i="3"/>
  <c r="CD323" i="3"/>
  <c r="CC323" i="3"/>
  <c r="CB323" i="3"/>
  <c r="CA323" i="3"/>
  <c r="BZ323" i="3"/>
  <c r="BY323" i="3"/>
  <c r="BX323" i="3"/>
  <c r="BW323" i="3"/>
  <c r="BV323" i="3"/>
  <c r="BU323" i="3"/>
  <c r="BT323" i="3"/>
  <c r="CE322" i="3"/>
  <c r="CD322" i="3"/>
  <c r="CC322" i="3"/>
  <c r="CB322" i="3"/>
  <c r="CA322" i="3"/>
  <c r="BZ322" i="3"/>
  <c r="BY322" i="3"/>
  <c r="BX322" i="3"/>
  <c r="BW322" i="3"/>
  <c r="BV322" i="3"/>
  <c r="BU322" i="3"/>
  <c r="BT322" i="3"/>
  <c r="CE321" i="3"/>
  <c r="CD321" i="3"/>
  <c r="CC321" i="3"/>
  <c r="CB321" i="3"/>
  <c r="CA321" i="3"/>
  <c r="BZ321" i="3"/>
  <c r="BY321" i="3"/>
  <c r="BX321" i="3"/>
  <c r="BW321" i="3"/>
  <c r="BV321" i="3"/>
  <c r="BU321" i="3"/>
  <c r="BT321" i="3"/>
  <c r="CE320" i="3"/>
  <c r="CD320" i="3"/>
  <c r="CC320" i="3"/>
  <c r="CB320" i="3"/>
  <c r="CA320" i="3"/>
  <c r="BZ320" i="3"/>
  <c r="BY320" i="3"/>
  <c r="BX320" i="3"/>
  <c r="BW320" i="3"/>
  <c r="BV320" i="3"/>
  <c r="BU320" i="3"/>
  <c r="BT320" i="3"/>
  <c r="CE319" i="3"/>
  <c r="CD319" i="3"/>
  <c r="CC319" i="3"/>
  <c r="CB319" i="3"/>
  <c r="CA319" i="3"/>
  <c r="BZ319" i="3"/>
  <c r="BY319" i="3"/>
  <c r="BX319" i="3"/>
  <c r="BW319" i="3"/>
  <c r="BV319" i="3"/>
  <c r="BU319" i="3"/>
  <c r="BT319" i="3"/>
  <c r="CE318" i="3"/>
  <c r="CD318" i="3"/>
  <c r="CC318" i="3"/>
  <c r="CB318" i="3"/>
  <c r="CA318" i="3"/>
  <c r="BZ318" i="3"/>
  <c r="BY318" i="3"/>
  <c r="BX318" i="3"/>
  <c r="BW318" i="3"/>
  <c r="BV318" i="3"/>
  <c r="BU318" i="3"/>
  <c r="BT318" i="3"/>
  <c r="CE317" i="3"/>
  <c r="CD317" i="3"/>
  <c r="CC317" i="3"/>
  <c r="CB317" i="3"/>
  <c r="CA317" i="3"/>
  <c r="BZ317" i="3"/>
  <c r="BY317" i="3"/>
  <c r="BX317" i="3"/>
  <c r="BW317" i="3"/>
  <c r="BV317" i="3"/>
  <c r="BU317" i="3"/>
  <c r="BT317" i="3"/>
  <c r="CE316" i="3"/>
  <c r="CD316" i="3"/>
  <c r="CC316" i="3"/>
  <c r="CB316" i="3"/>
  <c r="CA316" i="3"/>
  <c r="BZ316" i="3"/>
  <c r="BY316" i="3"/>
  <c r="BX316" i="3"/>
  <c r="BW316" i="3"/>
  <c r="BV316" i="3"/>
  <c r="BU316" i="3"/>
  <c r="BT316" i="3"/>
  <c r="CE315" i="3"/>
  <c r="CD315" i="3"/>
  <c r="CC315" i="3"/>
  <c r="CB315" i="3"/>
  <c r="CA315" i="3"/>
  <c r="BZ315" i="3"/>
  <c r="BY315" i="3"/>
  <c r="BX315" i="3"/>
  <c r="BW315" i="3"/>
  <c r="BV315" i="3"/>
  <c r="BU315" i="3"/>
  <c r="BT315" i="3"/>
  <c r="CE314" i="3"/>
  <c r="CD314" i="3"/>
  <c r="CC314" i="3"/>
  <c r="CB314" i="3"/>
  <c r="CA314" i="3"/>
  <c r="BZ314" i="3"/>
  <c r="BY314" i="3"/>
  <c r="BX314" i="3"/>
  <c r="BW314" i="3"/>
  <c r="BV314" i="3"/>
  <c r="BU314" i="3"/>
  <c r="BT314" i="3"/>
  <c r="CE313" i="3"/>
  <c r="CD313" i="3"/>
  <c r="CC313" i="3"/>
  <c r="CB313" i="3"/>
  <c r="CA313" i="3"/>
  <c r="BZ313" i="3"/>
  <c r="BY313" i="3"/>
  <c r="BX313" i="3"/>
  <c r="BW313" i="3"/>
  <c r="BV313" i="3"/>
  <c r="BU313" i="3"/>
  <c r="BT313" i="3"/>
  <c r="CE312" i="3"/>
  <c r="CD312" i="3"/>
  <c r="CC312" i="3"/>
  <c r="CB312" i="3"/>
  <c r="CA312" i="3"/>
  <c r="BZ312" i="3"/>
  <c r="BY312" i="3"/>
  <c r="BX312" i="3"/>
  <c r="BW312" i="3"/>
  <c r="BV312" i="3"/>
  <c r="BU312" i="3"/>
  <c r="BT312" i="3"/>
  <c r="CE311" i="3"/>
  <c r="CD311" i="3"/>
  <c r="CC311" i="3"/>
  <c r="CB311" i="3"/>
  <c r="CA311" i="3"/>
  <c r="BZ311" i="3"/>
  <c r="BY311" i="3"/>
  <c r="BX311" i="3"/>
  <c r="BW311" i="3"/>
  <c r="BV311" i="3"/>
  <c r="BU311" i="3"/>
  <c r="BT311" i="3"/>
  <c r="CE310" i="3"/>
  <c r="CD310" i="3"/>
  <c r="CC310" i="3"/>
  <c r="CB310" i="3"/>
  <c r="CA310" i="3"/>
  <c r="BZ310" i="3"/>
  <c r="BY310" i="3"/>
  <c r="BX310" i="3"/>
  <c r="BW310" i="3"/>
  <c r="BV310" i="3"/>
  <c r="BU310" i="3"/>
  <c r="BT310" i="3"/>
  <c r="CE309" i="3"/>
  <c r="CD309" i="3"/>
  <c r="CC309" i="3"/>
  <c r="CB309" i="3"/>
  <c r="CA309" i="3"/>
  <c r="BZ309" i="3"/>
  <c r="BY309" i="3"/>
  <c r="BX309" i="3"/>
  <c r="BW309" i="3"/>
  <c r="BV309" i="3"/>
  <c r="BU309" i="3"/>
  <c r="BT309" i="3"/>
  <c r="CE308" i="3"/>
  <c r="CD308" i="3"/>
  <c r="CC308" i="3"/>
  <c r="CB308" i="3"/>
  <c r="CA308" i="3"/>
  <c r="BZ308" i="3"/>
  <c r="BY308" i="3"/>
  <c r="BX308" i="3"/>
  <c r="BW308" i="3"/>
  <c r="BV308" i="3"/>
  <c r="BU308" i="3"/>
  <c r="BT308" i="3"/>
  <c r="CE307" i="3"/>
  <c r="CD307" i="3"/>
  <c r="CC307" i="3"/>
  <c r="CB307" i="3"/>
  <c r="CA307" i="3"/>
  <c r="BZ307" i="3"/>
  <c r="BY307" i="3"/>
  <c r="BX307" i="3"/>
  <c r="BW307" i="3"/>
  <c r="BV307" i="3"/>
  <c r="BU307" i="3"/>
  <c r="BT307" i="3"/>
  <c r="CE306" i="3"/>
  <c r="CD306" i="3"/>
  <c r="CC306" i="3"/>
  <c r="CB306" i="3"/>
  <c r="CA306" i="3"/>
  <c r="BZ306" i="3"/>
  <c r="BY306" i="3"/>
  <c r="BX306" i="3"/>
  <c r="BW306" i="3"/>
  <c r="BV306" i="3"/>
  <c r="BU306" i="3"/>
  <c r="BT306" i="3"/>
  <c r="CE305" i="3"/>
  <c r="CD305" i="3"/>
  <c r="CC305" i="3"/>
  <c r="CB305" i="3"/>
  <c r="CA305" i="3"/>
  <c r="BZ305" i="3"/>
  <c r="BY305" i="3"/>
  <c r="BX305" i="3"/>
  <c r="BW305" i="3"/>
  <c r="BV305" i="3"/>
  <c r="BU305" i="3"/>
  <c r="BT305" i="3"/>
  <c r="CE304" i="3"/>
  <c r="CD304" i="3"/>
  <c r="CC304" i="3"/>
  <c r="CB304" i="3"/>
  <c r="CA304" i="3"/>
  <c r="BZ304" i="3"/>
  <c r="BY304" i="3"/>
  <c r="BX304" i="3"/>
  <c r="BW304" i="3"/>
  <c r="BV304" i="3"/>
  <c r="BU304" i="3"/>
  <c r="BT304" i="3"/>
  <c r="CE303" i="3"/>
  <c r="CD303" i="3"/>
  <c r="CC303" i="3"/>
  <c r="CB303" i="3"/>
  <c r="CA303" i="3"/>
  <c r="BZ303" i="3"/>
  <c r="BY303" i="3"/>
  <c r="BX303" i="3"/>
  <c r="BW303" i="3"/>
  <c r="BV303" i="3"/>
  <c r="BU303" i="3"/>
  <c r="BT303" i="3"/>
  <c r="CE302" i="3"/>
  <c r="CD302" i="3"/>
  <c r="CC302" i="3"/>
  <c r="CB302" i="3"/>
  <c r="CA302" i="3"/>
  <c r="BZ302" i="3"/>
  <c r="BY302" i="3"/>
  <c r="BX302" i="3"/>
  <c r="BW302" i="3"/>
  <c r="BV302" i="3"/>
  <c r="BU302" i="3"/>
  <c r="BT302" i="3"/>
  <c r="CE301" i="3"/>
  <c r="CD301" i="3"/>
  <c r="CC301" i="3"/>
  <c r="CB301" i="3"/>
  <c r="CA301" i="3"/>
  <c r="BZ301" i="3"/>
  <c r="BY301" i="3"/>
  <c r="BX301" i="3"/>
  <c r="BW301" i="3"/>
  <c r="BV301" i="3"/>
  <c r="BU301" i="3"/>
  <c r="BT301" i="3"/>
  <c r="CE300" i="3"/>
  <c r="CD300" i="3"/>
  <c r="CC300" i="3"/>
  <c r="CB300" i="3"/>
  <c r="CA300" i="3"/>
  <c r="BZ300" i="3"/>
  <c r="BY300" i="3"/>
  <c r="BX300" i="3"/>
  <c r="BW300" i="3"/>
  <c r="BV300" i="3"/>
  <c r="BU300" i="3"/>
  <c r="BT300" i="3"/>
  <c r="CE299" i="3"/>
  <c r="CD299" i="3"/>
  <c r="CC299" i="3"/>
  <c r="CB299" i="3"/>
  <c r="CA299" i="3"/>
  <c r="BZ299" i="3"/>
  <c r="BY299" i="3"/>
  <c r="BX299" i="3"/>
  <c r="BW299" i="3"/>
  <c r="BV299" i="3"/>
  <c r="BU299" i="3"/>
  <c r="BT299" i="3"/>
  <c r="CE298" i="3"/>
  <c r="CD298" i="3"/>
  <c r="CC298" i="3"/>
  <c r="CB298" i="3"/>
  <c r="CA298" i="3"/>
  <c r="BZ298" i="3"/>
  <c r="BY298" i="3"/>
  <c r="BX298" i="3"/>
  <c r="BW298" i="3"/>
  <c r="BV298" i="3"/>
  <c r="BU298" i="3"/>
  <c r="BT298" i="3"/>
  <c r="CE297" i="3"/>
  <c r="CD297" i="3"/>
  <c r="CC297" i="3"/>
  <c r="CB297" i="3"/>
  <c r="CA297" i="3"/>
  <c r="BZ297" i="3"/>
  <c r="BY297" i="3"/>
  <c r="BX297" i="3"/>
  <c r="BW297" i="3"/>
  <c r="BV297" i="3"/>
  <c r="BU297" i="3"/>
  <c r="BT297" i="3"/>
  <c r="CE296" i="3"/>
  <c r="CD296" i="3"/>
  <c r="CC296" i="3"/>
  <c r="CB296" i="3"/>
  <c r="CA296" i="3"/>
  <c r="BZ296" i="3"/>
  <c r="BY296" i="3"/>
  <c r="BX296" i="3"/>
  <c r="BW296" i="3"/>
  <c r="BV296" i="3"/>
  <c r="BU296" i="3"/>
  <c r="BT296" i="3"/>
  <c r="CE295" i="3"/>
  <c r="CD295" i="3"/>
  <c r="CC295" i="3"/>
  <c r="CB295" i="3"/>
  <c r="CA295" i="3"/>
  <c r="BZ295" i="3"/>
  <c r="BY295" i="3"/>
  <c r="BX295" i="3"/>
  <c r="BW295" i="3"/>
  <c r="BV295" i="3"/>
  <c r="BU295" i="3"/>
  <c r="BT295" i="3"/>
  <c r="CE294" i="3"/>
  <c r="CD294" i="3"/>
  <c r="CC294" i="3"/>
  <c r="CB294" i="3"/>
  <c r="CA294" i="3"/>
  <c r="BZ294" i="3"/>
  <c r="BY294" i="3"/>
  <c r="BX294" i="3"/>
  <c r="BW294" i="3"/>
  <c r="BV294" i="3"/>
  <c r="BU294" i="3"/>
  <c r="BT294" i="3"/>
  <c r="CE293" i="3"/>
  <c r="CD293" i="3"/>
  <c r="CC293" i="3"/>
  <c r="CB293" i="3"/>
  <c r="CA293" i="3"/>
  <c r="BZ293" i="3"/>
  <c r="BY293" i="3"/>
  <c r="BX293" i="3"/>
  <c r="BW293" i="3"/>
  <c r="BV293" i="3"/>
  <c r="BU293" i="3"/>
  <c r="BT293" i="3"/>
  <c r="CE292" i="3"/>
  <c r="CD292" i="3"/>
  <c r="CC292" i="3"/>
  <c r="CB292" i="3"/>
  <c r="CA292" i="3"/>
  <c r="BZ292" i="3"/>
  <c r="BY292" i="3"/>
  <c r="BX292" i="3"/>
  <c r="BW292" i="3"/>
  <c r="BV292" i="3"/>
  <c r="BU292" i="3"/>
  <c r="BT292" i="3"/>
  <c r="CE291" i="3"/>
  <c r="CD291" i="3"/>
  <c r="CC291" i="3"/>
  <c r="CB291" i="3"/>
  <c r="CA291" i="3"/>
  <c r="BZ291" i="3"/>
  <c r="BY291" i="3"/>
  <c r="BX291" i="3"/>
  <c r="BW291" i="3"/>
  <c r="BV291" i="3"/>
  <c r="BU291" i="3"/>
  <c r="BT291" i="3"/>
  <c r="CE290" i="3"/>
  <c r="CD290" i="3"/>
  <c r="CC290" i="3"/>
  <c r="CB290" i="3"/>
  <c r="CA290" i="3"/>
  <c r="BZ290" i="3"/>
  <c r="BY290" i="3"/>
  <c r="BX290" i="3"/>
  <c r="BW290" i="3"/>
  <c r="BV290" i="3"/>
  <c r="BU290" i="3"/>
  <c r="BT290" i="3"/>
  <c r="CE289" i="3"/>
  <c r="CD289" i="3"/>
  <c r="CC289" i="3"/>
  <c r="CB289" i="3"/>
  <c r="CA289" i="3"/>
  <c r="BZ289" i="3"/>
  <c r="BY289" i="3"/>
  <c r="BX289" i="3"/>
  <c r="BW289" i="3"/>
  <c r="BV289" i="3"/>
  <c r="BU289" i="3"/>
  <c r="BT289" i="3"/>
  <c r="CE288" i="3"/>
  <c r="CD288" i="3"/>
  <c r="CC288" i="3"/>
  <c r="CB288" i="3"/>
  <c r="CA288" i="3"/>
  <c r="BZ288" i="3"/>
  <c r="BY288" i="3"/>
  <c r="BX288" i="3"/>
  <c r="BW288" i="3"/>
  <c r="BV288" i="3"/>
  <c r="BU288" i="3"/>
  <c r="BT288" i="3"/>
  <c r="CE287" i="3"/>
  <c r="CD287" i="3"/>
  <c r="CC287" i="3"/>
  <c r="CB287" i="3"/>
  <c r="CA287" i="3"/>
  <c r="BZ287" i="3"/>
  <c r="BY287" i="3"/>
  <c r="BX287" i="3"/>
  <c r="BW287" i="3"/>
  <c r="BV287" i="3"/>
  <c r="BU287" i="3"/>
  <c r="BT287" i="3"/>
  <c r="CE286" i="3"/>
  <c r="CD286" i="3"/>
  <c r="CC286" i="3"/>
  <c r="CB286" i="3"/>
  <c r="CA286" i="3"/>
  <c r="BZ286" i="3"/>
  <c r="BY286" i="3"/>
  <c r="BX286" i="3"/>
  <c r="BW286" i="3"/>
  <c r="BV286" i="3"/>
  <c r="BU286" i="3"/>
  <c r="BT286" i="3"/>
  <c r="CE285" i="3"/>
  <c r="CD285" i="3"/>
  <c r="CC285" i="3"/>
  <c r="CB285" i="3"/>
  <c r="CA285" i="3"/>
  <c r="BZ285" i="3"/>
  <c r="BY285" i="3"/>
  <c r="BX285" i="3"/>
  <c r="BW285" i="3"/>
  <c r="BV285" i="3"/>
  <c r="BU285" i="3"/>
  <c r="BT285" i="3"/>
  <c r="CE284" i="3"/>
  <c r="CD284" i="3"/>
  <c r="CC284" i="3"/>
  <c r="CB284" i="3"/>
  <c r="CA284" i="3"/>
  <c r="BZ284" i="3"/>
  <c r="BY284" i="3"/>
  <c r="BX284" i="3"/>
  <c r="BW284" i="3"/>
  <c r="BV284" i="3"/>
  <c r="BU284" i="3"/>
  <c r="BT284" i="3"/>
  <c r="CE283" i="3"/>
  <c r="CD283" i="3"/>
  <c r="CC283" i="3"/>
  <c r="CB283" i="3"/>
  <c r="CA283" i="3"/>
  <c r="BZ283" i="3"/>
  <c r="BY283" i="3"/>
  <c r="BX283" i="3"/>
  <c r="BW283" i="3"/>
  <c r="BV283" i="3"/>
  <c r="BU283" i="3"/>
  <c r="BT283" i="3"/>
  <c r="CE282" i="3"/>
  <c r="CD282" i="3"/>
  <c r="CC282" i="3"/>
  <c r="CB282" i="3"/>
  <c r="CA282" i="3"/>
  <c r="BZ282" i="3"/>
  <c r="BY282" i="3"/>
  <c r="BX282" i="3"/>
  <c r="BW282" i="3"/>
  <c r="BV282" i="3"/>
  <c r="BU282" i="3"/>
  <c r="BT282" i="3"/>
  <c r="CE281" i="3"/>
  <c r="CD281" i="3"/>
  <c r="CC281" i="3"/>
  <c r="CB281" i="3"/>
  <c r="CA281" i="3"/>
  <c r="BZ281" i="3"/>
  <c r="BY281" i="3"/>
  <c r="BX281" i="3"/>
  <c r="BW281" i="3"/>
  <c r="BV281" i="3"/>
  <c r="BU281" i="3"/>
  <c r="BT281" i="3"/>
  <c r="CE280" i="3"/>
  <c r="CD280" i="3"/>
  <c r="CC280" i="3"/>
  <c r="CB280" i="3"/>
  <c r="CA280" i="3"/>
  <c r="BZ280" i="3"/>
  <c r="BY280" i="3"/>
  <c r="BX280" i="3"/>
  <c r="BW280" i="3"/>
  <c r="BV280" i="3"/>
  <c r="BU280" i="3"/>
  <c r="BT280" i="3"/>
  <c r="CE279" i="3"/>
  <c r="CD279" i="3"/>
  <c r="CC279" i="3"/>
  <c r="CB279" i="3"/>
  <c r="CA279" i="3"/>
  <c r="BZ279" i="3"/>
  <c r="BY279" i="3"/>
  <c r="BX279" i="3"/>
  <c r="BW279" i="3"/>
  <c r="BV279" i="3"/>
  <c r="BU279" i="3"/>
  <c r="BT279" i="3"/>
  <c r="CE278" i="3"/>
  <c r="CD278" i="3"/>
  <c r="CC278" i="3"/>
  <c r="CB278" i="3"/>
  <c r="CA278" i="3"/>
  <c r="BZ278" i="3"/>
  <c r="BY278" i="3"/>
  <c r="BX278" i="3"/>
  <c r="BW278" i="3"/>
  <c r="BV278" i="3"/>
  <c r="BU278" i="3"/>
  <c r="BT278" i="3"/>
  <c r="CE277" i="3"/>
  <c r="CD277" i="3"/>
  <c r="CC277" i="3"/>
  <c r="CB277" i="3"/>
  <c r="CA277" i="3"/>
  <c r="BZ277" i="3"/>
  <c r="BY277" i="3"/>
  <c r="BX277" i="3"/>
  <c r="BW277" i="3"/>
  <c r="BV277" i="3"/>
  <c r="BU277" i="3"/>
  <c r="BT277" i="3"/>
  <c r="CE276" i="3"/>
  <c r="CD276" i="3"/>
  <c r="CC276" i="3"/>
  <c r="CB276" i="3"/>
  <c r="CA276" i="3"/>
  <c r="BZ276" i="3"/>
  <c r="BY276" i="3"/>
  <c r="BX276" i="3"/>
  <c r="BW276" i="3"/>
  <c r="BV276" i="3"/>
  <c r="BU276" i="3"/>
  <c r="BT276" i="3"/>
  <c r="CE275" i="3"/>
  <c r="CD275" i="3"/>
  <c r="CC275" i="3"/>
  <c r="CB275" i="3"/>
  <c r="CA275" i="3"/>
  <c r="BZ275" i="3"/>
  <c r="BY275" i="3"/>
  <c r="BX275" i="3"/>
  <c r="BW275" i="3"/>
  <c r="BV275" i="3"/>
  <c r="BU275" i="3"/>
  <c r="BT275" i="3"/>
  <c r="CE274" i="3"/>
  <c r="CD274" i="3"/>
  <c r="CC274" i="3"/>
  <c r="CB274" i="3"/>
  <c r="CA274" i="3"/>
  <c r="BZ274" i="3"/>
  <c r="BY274" i="3"/>
  <c r="BX274" i="3"/>
  <c r="BW274" i="3"/>
  <c r="BV274" i="3"/>
  <c r="BU274" i="3"/>
  <c r="BT274" i="3"/>
  <c r="CE273" i="3"/>
  <c r="CD273" i="3"/>
  <c r="CC273" i="3"/>
  <c r="CB273" i="3"/>
  <c r="CA273" i="3"/>
  <c r="BZ273" i="3"/>
  <c r="BY273" i="3"/>
  <c r="BX273" i="3"/>
  <c r="BW273" i="3"/>
  <c r="BV273" i="3"/>
  <c r="BU273" i="3"/>
  <c r="BT273" i="3"/>
  <c r="CE272" i="3"/>
  <c r="CD272" i="3"/>
  <c r="CC272" i="3"/>
  <c r="CB272" i="3"/>
  <c r="CA272" i="3"/>
  <c r="BZ272" i="3"/>
  <c r="BY272" i="3"/>
  <c r="BX272" i="3"/>
  <c r="BW272" i="3"/>
  <c r="BV272" i="3"/>
  <c r="BU272" i="3"/>
  <c r="BT272" i="3"/>
  <c r="CE271" i="3"/>
  <c r="CD271" i="3"/>
  <c r="CC271" i="3"/>
  <c r="CB271" i="3"/>
  <c r="CA271" i="3"/>
  <c r="BZ271" i="3"/>
  <c r="BY271" i="3"/>
  <c r="BX271" i="3"/>
  <c r="BW271" i="3"/>
  <c r="BV271" i="3"/>
  <c r="BU271" i="3"/>
  <c r="BT271" i="3"/>
  <c r="CE270" i="3"/>
  <c r="CD270" i="3"/>
  <c r="CC270" i="3"/>
  <c r="CB270" i="3"/>
  <c r="CA270" i="3"/>
  <c r="BZ270" i="3"/>
  <c r="BY270" i="3"/>
  <c r="BX270" i="3"/>
  <c r="BW270" i="3"/>
  <c r="BV270" i="3"/>
  <c r="BU270" i="3"/>
  <c r="BT270" i="3"/>
  <c r="CE269" i="3"/>
  <c r="CD269" i="3"/>
  <c r="CC269" i="3"/>
  <c r="CB269" i="3"/>
  <c r="CA269" i="3"/>
  <c r="BZ269" i="3"/>
  <c r="BY269" i="3"/>
  <c r="BX269" i="3"/>
  <c r="BW269" i="3"/>
  <c r="BV269" i="3"/>
  <c r="BU269" i="3"/>
  <c r="BT269" i="3"/>
  <c r="CE268" i="3"/>
  <c r="CD268" i="3"/>
  <c r="CC268" i="3"/>
  <c r="CB268" i="3"/>
  <c r="CA268" i="3"/>
  <c r="BZ268" i="3"/>
  <c r="BY268" i="3"/>
  <c r="BX268" i="3"/>
  <c r="BW268" i="3"/>
  <c r="BV268" i="3"/>
  <c r="BU268" i="3"/>
  <c r="BT268" i="3"/>
  <c r="CE267" i="3"/>
  <c r="CD267" i="3"/>
  <c r="CC267" i="3"/>
  <c r="CB267" i="3"/>
  <c r="CA267" i="3"/>
  <c r="BZ267" i="3"/>
  <c r="BY267" i="3"/>
  <c r="BX267" i="3"/>
  <c r="BW267" i="3"/>
  <c r="BV267" i="3"/>
  <c r="BU267" i="3"/>
  <c r="BT267" i="3"/>
  <c r="CE266" i="3"/>
  <c r="CD266" i="3"/>
  <c r="CC266" i="3"/>
  <c r="CB266" i="3"/>
  <c r="CA266" i="3"/>
  <c r="BZ266" i="3"/>
  <c r="BY266" i="3"/>
  <c r="BX266" i="3"/>
  <c r="BW266" i="3"/>
  <c r="BV266" i="3"/>
  <c r="BU266" i="3"/>
  <c r="BT266" i="3"/>
  <c r="CE265" i="3"/>
  <c r="CD265" i="3"/>
  <c r="CC265" i="3"/>
  <c r="CB265" i="3"/>
  <c r="CA265" i="3"/>
  <c r="BZ265" i="3"/>
  <c r="BY265" i="3"/>
  <c r="BX265" i="3"/>
  <c r="BW265" i="3"/>
  <c r="BV265" i="3"/>
  <c r="BU265" i="3"/>
  <c r="BT265" i="3"/>
  <c r="CE264" i="3"/>
  <c r="CD264" i="3"/>
  <c r="CC264" i="3"/>
  <c r="CB264" i="3"/>
  <c r="CA264" i="3"/>
  <c r="BZ264" i="3"/>
  <c r="BY264" i="3"/>
  <c r="BX264" i="3"/>
  <c r="BW264" i="3"/>
  <c r="BV264" i="3"/>
  <c r="BU264" i="3"/>
  <c r="BT264" i="3"/>
  <c r="CE263" i="3"/>
  <c r="CD263" i="3"/>
  <c r="CC263" i="3"/>
  <c r="CB263" i="3"/>
  <c r="CA263" i="3"/>
  <c r="BZ263" i="3"/>
  <c r="BY263" i="3"/>
  <c r="BX263" i="3"/>
  <c r="BW263" i="3"/>
  <c r="BV263" i="3"/>
  <c r="BU263" i="3"/>
  <c r="BT263" i="3"/>
  <c r="CE262" i="3"/>
  <c r="CD262" i="3"/>
  <c r="CC262" i="3"/>
  <c r="CB262" i="3"/>
  <c r="CA262" i="3"/>
  <c r="BZ262" i="3"/>
  <c r="BY262" i="3"/>
  <c r="BX262" i="3"/>
  <c r="BW262" i="3"/>
  <c r="BV262" i="3"/>
  <c r="BU262" i="3"/>
  <c r="BT262" i="3"/>
  <c r="CE261" i="3"/>
  <c r="CD261" i="3"/>
  <c r="CC261" i="3"/>
  <c r="CB261" i="3"/>
  <c r="CA261" i="3"/>
  <c r="BZ261" i="3"/>
  <c r="BY261" i="3"/>
  <c r="BX261" i="3"/>
  <c r="BW261" i="3"/>
  <c r="BV261" i="3"/>
  <c r="BU261" i="3"/>
  <c r="BT261" i="3"/>
  <c r="CE260" i="3"/>
  <c r="CD260" i="3"/>
  <c r="CC260" i="3"/>
  <c r="CB260" i="3"/>
  <c r="CA260" i="3"/>
  <c r="BZ260" i="3"/>
  <c r="BY260" i="3"/>
  <c r="BX260" i="3"/>
  <c r="BW260" i="3"/>
  <c r="BV260" i="3"/>
  <c r="BU260" i="3"/>
  <c r="BT260" i="3"/>
  <c r="CE259" i="3"/>
  <c r="CD259" i="3"/>
  <c r="CC259" i="3"/>
  <c r="CB259" i="3"/>
  <c r="CA259" i="3"/>
  <c r="BZ259" i="3"/>
  <c r="BY259" i="3"/>
  <c r="BX259" i="3"/>
  <c r="BW259" i="3"/>
  <c r="BV259" i="3"/>
  <c r="BU259" i="3"/>
  <c r="BT259" i="3"/>
  <c r="CE258" i="3"/>
  <c r="CD258" i="3"/>
  <c r="CC258" i="3"/>
  <c r="CB258" i="3"/>
  <c r="CA258" i="3"/>
  <c r="BZ258" i="3"/>
  <c r="BY258" i="3"/>
  <c r="BX258" i="3"/>
  <c r="BW258" i="3"/>
  <c r="BV258" i="3"/>
  <c r="BU258" i="3"/>
  <c r="BT258" i="3"/>
  <c r="CE257" i="3"/>
  <c r="CD257" i="3"/>
  <c r="CC257" i="3"/>
  <c r="CB257" i="3"/>
  <c r="CA257" i="3"/>
  <c r="BZ257" i="3"/>
  <c r="BY257" i="3"/>
  <c r="BX257" i="3"/>
  <c r="BW257" i="3"/>
  <c r="BV257" i="3"/>
  <c r="BU257" i="3"/>
  <c r="BT257" i="3"/>
  <c r="CE256" i="3"/>
  <c r="CD256" i="3"/>
  <c r="CC256" i="3"/>
  <c r="CB256" i="3"/>
  <c r="CA256" i="3"/>
  <c r="BZ256" i="3"/>
  <c r="BY256" i="3"/>
  <c r="BX256" i="3"/>
  <c r="BW256" i="3"/>
  <c r="BV256" i="3"/>
  <c r="BU256" i="3"/>
  <c r="BT256" i="3"/>
  <c r="CE255" i="3"/>
  <c r="CD255" i="3"/>
  <c r="CC255" i="3"/>
  <c r="CB255" i="3"/>
  <c r="CA255" i="3"/>
  <c r="BZ255" i="3"/>
  <c r="BY255" i="3"/>
  <c r="BX255" i="3"/>
  <c r="BW255" i="3"/>
  <c r="BV255" i="3"/>
  <c r="BU255" i="3"/>
  <c r="BT255" i="3"/>
  <c r="CE254" i="3"/>
  <c r="CD254" i="3"/>
  <c r="CC254" i="3"/>
  <c r="CB254" i="3"/>
  <c r="CA254" i="3"/>
  <c r="BZ254" i="3"/>
  <c r="BY254" i="3"/>
  <c r="BX254" i="3"/>
  <c r="BW254" i="3"/>
  <c r="BV254" i="3"/>
  <c r="BU254" i="3"/>
  <c r="BT254" i="3"/>
  <c r="CE253" i="3"/>
  <c r="CD253" i="3"/>
  <c r="CC253" i="3"/>
  <c r="CB253" i="3"/>
  <c r="CA253" i="3"/>
  <c r="BZ253" i="3"/>
  <c r="BY253" i="3"/>
  <c r="BX253" i="3"/>
  <c r="BW253" i="3"/>
  <c r="BV253" i="3"/>
  <c r="BU253" i="3"/>
  <c r="BT253" i="3"/>
  <c r="CE252" i="3"/>
  <c r="CD252" i="3"/>
  <c r="CC252" i="3"/>
  <c r="CB252" i="3"/>
  <c r="CA252" i="3"/>
  <c r="BZ252" i="3"/>
  <c r="BY252" i="3"/>
  <c r="BX252" i="3"/>
  <c r="BW252" i="3"/>
  <c r="BV252" i="3"/>
  <c r="BU252" i="3"/>
  <c r="BT252" i="3"/>
  <c r="CE251" i="3"/>
  <c r="CD251" i="3"/>
  <c r="CC251" i="3"/>
  <c r="CB251" i="3"/>
  <c r="CA251" i="3"/>
  <c r="BZ251" i="3"/>
  <c r="BY251" i="3"/>
  <c r="BX251" i="3"/>
  <c r="BW251" i="3"/>
  <c r="BV251" i="3"/>
  <c r="BU251" i="3"/>
  <c r="BT251" i="3"/>
  <c r="CE250" i="3"/>
  <c r="CD250" i="3"/>
  <c r="CC250" i="3"/>
  <c r="CB250" i="3"/>
  <c r="CA250" i="3"/>
  <c r="BZ250" i="3"/>
  <c r="BY250" i="3"/>
  <c r="BX250" i="3"/>
  <c r="BW250" i="3"/>
  <c r="BV250" i="3"/>
  <c r="BU250" i="3"/>
  <c r="BT250" i="3"/>
  <c r="CE249" i="3"/>
  <c r="CD249" i="3"/>
  <c r="CC249" i="3"/>
  <c r="CB249" i="3"/>
  <c r="CA249" i="3"/>
  <c r="BZ249" i="3"/>
  <c r="BY249" i="3"/>
  <c r="BX249" i="3"/>
  <c r="BW249" i="3"/>
  <c r="BV249" i="3"/>
  <c r="BU249" i="3"/>
  <c r="BT249" i="3"/>
  <c r="CE248" i="3"/>
  <c r="CD248" i="3"/>
  <c r="CC248" i="3"/>
  <c r="CB248" i="3"/>
  <c r="CA248" i="3"/>
  <c r="BZ248" i="3"/>
  <c r="BY248" i="3"/>
  <c r="BX248" i="3"/>
  <c r="BW248" i="3"/>
  <c r="BV248" i="3"/>
  <c r="BU248" i="3"/>
  <c r="BT248" i="3"/>
  <c r="CE247" i="3"/>
  <c r="CD247" i="3"/>
  <c r="CC247" i="3"/>
  <c r="CB247" i="3"/>
  <c r="CA247" i="3"/>
  <c r="BZ247" i="3"/>
  <c r="BY247" i="3"/>
  <c r="BX247" i="3"/>
  <c r="BW247" i="3"/>
  <c r="BV247" i="3"/>
  <c r="BU247" i="3"/>
  <c r="BT247" i="3"/>
  <c r="CE246" i="3"/>
  <c r="CD246" i="3"/>
  <c r="CC246" i="3"/>
  <c r="CB246" i="3"/>
  <c r="CA246" i="3"/>
  <c r="BZ246" i="3"/>
  <c r="BY246" i="3"/>
  <c r="BX246" i="3"/>
  <c r="BW246" i="3"/>
  <c r="BV246" i="3"/>
  <c r="BU246" i="3"/>
  <c r="BT246" i="3"/>
  <c r="CE245" i="3"/>
  <c r="CD245" i="3"/>
  <c r="CC245" i="3"/>
  <c r="CB245" i="3"/>
  <c r="CA245" i="3"/>
  <c r="BZ245" i="3"/>
  <c r="BY245" i="3"/>
  <c r="BX245" i="3"/>
  <c r="BW245" i="3"/>
  <c r="BV245" i="3"/>
  <c r="BU245" i="3"/>
  <c r="BT245" i="3"/>
  <c r="CE244" i="3"/>
  <c r="CD244" i="3"/>
  <c r="CC244" i="3"/>
  <c r="CB244" i="3"/>
  <c r="CA244" i="3"/>
  <c r="BZ244" i="3"/>
  <c r="BY244" i="3"/>
  <c r="BX244" i="3"/>
  <c r="BW244" i="3"/>
  <c r="BV244" i="3"/>
  <c r="BU244" i="3"/>
  <c r="BT244" i="3"/>
  <c r="CE243" i="3"/>
  <c r="CD243" i="3"/>
  <c r="CC243" i="3"/>
  <c r="CB243" i="3"/>
  <c r="CA243" i="3"/>
  <c r="BZ243" i="3"/>
  <c r="BY243" i="3"/>
  <c r="BX243" i="3"/>
  <c r="BW243" i="3"/>
  <c r="BV243" i="3"/>
  <c r="BU243" i="3"/>
  <c r="BT243" i="3"/>
  <c r="CE242" i="3"/>
  <c r="CD242" i="3"/>
  <c r="CC242" i="3"/>
  <c r="CB242" i="3"/>
  <c r="CA242" i="3"/>
  <c r="BZ242" i="3"/>
  <c r="BY242" i="3"/>
  <c r="BX242" i="3"/>
  <c r="BW242" i="3"/>
  <c r="BV242" i="3"/>
  <c r="BU242" i="3"/>
  <c r="BT242" i="3"/>
  <c r="CE241" i="3"/>
  <c r="CD241" i="3"/>
  <c r="CC241" i="3"/>
  <c r="CB241" i="3"/>
  <c r="CA241" i="3"/>
  <c r="BZ241" i="3"/>
  <c r="BY241" i="3"/>
  <c r="BX241" i="3"/>
  <c r="BW241" i="3"/>
  <c r="BV241" i="3"/>
  <c r="BU241" i="3"/>
  <c r="BT241" i="3"/>
  <c r="CE240" i="3"/>
  <c r="CD240" i="3"/>
  <c r="CC240" i="3"/>
  <c r="CB240" i="3"/>
  <c r="CA240" i="3"/>
  <c r="BZ240" i="3"/>
  <c r="BY240" i="3"/>
  <c r="BX240" i="3"/>
  <c r="BW240" i="3"/>
  <c r="BV240" i="3"/>
  <c r="BU240" i="3"/>
  <c r="BT240" i="3"/>
  <c r="CE239" i="3"/>
  <c r="CD239" i="3"/>
  <c r="CC239" i="3"/>
  <c r="CB239" i="3"/>
  <c r="CA239" i="3"/>
  <c r="BZ239" i="3"/>
  <c r="BY239" i="3"/>
  <c r="BX239" i="3"/>
  <c r="BW239" i="3"/>
  <c r="BV239" i="3"/>
  <c r="BU239" i="3"/>
  <c r="BT239" i="3"/>
  <c r="CE238" i="3"/>
  <c r="CD238" i="3"/>
  <c r="CC238" i="3"/>
  <c r="CB238" i="3"/>
  <c r="CA238" i="3"/>
  <c r="BZ238" i="3"/>
  <c r="BY238" i="3"/>
  <c r="BX238" i="3"/>
  <c r="BW238" i="3"/>
  <c r="BV238" i="3"/>
  <c r="BU238" i="3"/>
  <c r="BT238" i="3"/>
  <c r="CE237" i="3"/>
  <c r="CD237" i="3"/>
  <c r="CC237" i="3"/>
  <c r="CB237" i="3"/>
  <c r="CA237" i="3"/>
  <c r="BZ237" i="3"/>
  <c r="BY237" i="3"/>
  <c r="BX237" i="3"/>
  <c r="BW237" i="3"/>
  <c r="BV237" i="3"/>
  <c r="BU237" i="3"/>
  <c r="BT237" i="3"/>
  <c r="CE236" i="3"/>
  <c r="CD236" i="3"/>
  <c r="CC236" i="3"/>
  <c r="CB236" i="3"/>
  <c r="CA236" i="3"/>
  <c r="BZ236" i="3"/>
  <c r="BY236" i="3"/>
  <c r="BX236" i="3"/>
  <c r="BW236" i="3"/>
  <c r="BV236" i="3"/>
  <c r="BU236" i="3"/>
  <c r="BT236" i="3"/>
  <c r="CE235" i="3"/>
  <c r="CD235" i="3"/>
  <c r="CC235" i="3"/>
  <c r="CB235" i="3"/>
  <c r="CA235" i="3"/>
  <c r="BZ235" i="3"/>
  <c r="BY235" i="3"/>
  <c r="BX235" i="3"/>
  <c r="BW235" i="3"/>
  <c r="BV235" i="3"/>
  <c r="BU235" i="3"/>
  <c r="BT235" i="3"/>
  <c r="CE234" i="3"/>
  <c r="CD234" i="3"/>
  <c r="CC234" i="3"/>
  <c r="CB234" i="3"/>
  <c r="CA234" i="3"/>
  <c r="BZ234" i="3"/>
  <c r="BY234" i="3"/>
  <c r="BX234" i="3"/>
  <c r="BW234" i="3"/>
  <c r="BV234" i="3"/>
  <c r="BU234" i="3"/>
  <c r="BT234" i="3"/>
  <c r="CE233" i="3"/>
  <c r="CD233" i="3"/>
  <c r="CC233" i="3"/>
  <c r="CB233" i="3"/>
  <c r="CA233" i="3"/>
  <c r="BZ233" i="3"/>
  <c r="BY233" i="3"/>
  <c r="BX233" i="3"/>
  <c r="BW233" i="3"/>
  <c r="BV233" i="3"/>
  <c r="BU233" i="3"/>
  <c r="BT233" i="3"/>
  <c r="CE232" i="3"/>
  <c r="CD232" i="3"/>
  <c r="CC232" i="3"/>
  <c r="CB232" i="3"/>
  <c r="CA232" i="3"/>
  <c r="BZ232" i="3"/>
  <c r="BY232" i="3"/>
  <c r="BX232" i="3"/>
  <c r="BW232" i="3"/>
  <c r="BV232" i="3"/>
  <c r="BU232" i="3"/>
  <c r="BT232" i="3"/>
  <c r="CE231" i="3"/>
  <c r="CD231" i="3"/>
  <c r="CC231" i="3"/>
  <c r="CB231" i="3"/>
  <c r="CA231" i="3"/>
  <c r="BZ231" i="3"/>
  <c r="BY231" i="3"/>
  <c r="BX231" i="3"/>
  <c r="BW231" i="3"/>
  <c r="BV231" i="3"/>
  <c r="BU231" i="3"/>
  <c r="BT231" i="3"/>
  <c r="CE230" i="3"/>
  <c r="CD230" i="3"/>
  <c r="CC230" i="3"/>
  <c r="CB230" i="3"/>
  <c r="CA230" i="3"/>
  <c r="BZ230" i="3"/>
  <c r="BY230" i="3"/>
  <c r="BX230" i="3"/>
  <c r="BW230" i="3"/>
  <c r="BV230" i="3"/>
  <c r="BU230" i="3"/>
  <c r="BT230" i="3"/>
  <c r="CE229" i="3"/>
  <c r="CD229" i="3"/>
  <c r="CC229" i="3"/>
  <c r="CB229" i="3"/>
  <c r="CA229" i="3"/>
  <c r="BZ229" i="3"/>
  <c r="BY229" i="3"/>
  <c r="BX229" i="3"/>
  <c r="BW229" i="3"/>
  <c r="BV229" i="3"/>
  <c r="BU229" i="3"/>
  <c r="BT229" i="3"/>
  <c r="CE228" i="3"/>
  <c r="CD228" i="3"/>
  <c r="CC228" i="3"/>
  <c r="CB228" i="3"/>
  <c r="CA228" i="3"/>
  <c r="BZ228" i="3"/>
  <c r="BY228" i="3"/>
  <c r="BX228" i="3"/>
  <c r="BW228" i="3"/>
  <c r="BV228" i="3"/>
  <c r="BU228" i="3"/>
  <c r="BT228" i="3"/>
  <c r="CE227" i="3"/>
  <c r="CD227" i="3"/>
  <c r="CC227" i="3"/>
  <c r="CB227" i="3"/>
  <c r="CA227" i="3"/>
  <c r="BZ227" i="3"/>
  <c r="BY227" i="3"/>
  <c r="BX227" i="3"/>
  <c r="BW227" i="3"/>
  <c r="BV227" i="3"/>
  <c r="BU227" i="3"/>
  <c r="BT227" i="3"/>
  <c r="CE226" i="3"/>
  <c r="CD226" i="3"/>
  <c r="CC226" i="3"/>
  <c r="CB226" i="3"/>
  <c r="CA226" i="3"/>
  <c r="BZ226" i="3"/>
  <c r="BY226" i="3"/>
  <c r="BX226" i="3"/>
  <c r="BW226" i="3"/>
  <c r="BV226" i="3"/>
  <c r="BU226" i="3"/>
  <c r="BT226" i="3"/>
  <c r="CE225" i="3"/>
  <c r="CD225" i="3"/>
  <c r="CC225" i="3"/>
  <c r="CB225" i="3"/>
  <c r="CA225" i="3"/>
  <c r="BZ225" i="3"/>
  <c r="BY225" i="3"/>
  <c r="BX225" i="3"/>
  <c r="BW225" i="3"/>
  <c r="BV225" i="3"/>
  <c r="BU225" i="3"/>
  <c r="BT225" i="3"/>
  <c r="CE224" i="3"/>
  <c r="CD224" i="3"/>
  <c r="CC224" i="3"/>
  <c r="CB224" i="3"/>
  <c r="CA224" i="3"/>
  <c r="BZ224" i="3"/>
  <c r="BY224" i="3"/>
  <c r="BX224" i="3"/>
  <c r="BW224" i="3"/>
  <c r="BV224" i="3"/>
  <c r="BU224" i="3"/>
  <c r="BT224" i="3"/>
  <c r="CE223" i="3"/>
  <c r="CD223" i="3"/>
  <c r="CC223" i="3"/>
  <c r="CB223" i="3"/>
  <c r="CA223" i="3"/>
  <c r="BZ223" i="3"/>
  <c r="BY223" i="3"/>
  <c r="BX223" i="3"/>
  <c r="BW223" i="3"/>
  <c r="BV223" i="3"/>
  <c r="BU223" i="3"/>
  <c r="BT223" i="3"/>
  <c r="CE222" i="3"/>
  <c r="CD222" i="3"/>
  <c r="CC222" i="3"/>
  <c r="CB222" i="3"/>
  <c r="CA222" i="3"/>
  <c r="BZ222" i="3"/>
  <c r="BY222" i="3"/>
  <c r="BX222" i="3"/>
  <c r="BW222" i="3"/>
  <c r="BV222" i="3"/>
  <c r="BU222" i="3"/>
  <c r="BT222" i="3"/>
  <c r="CE221" i="3"/>
  <c r="CD221" i="3"/>
  <c r="CC221" i="3"/>
  <c r="CB221" i="3"/>
  <c r="CA221" i="3"/>
  <c r="BZ221" i="3"/>
  <c r="BY221" i="3"/>
  <c r="BX221" i="3"/>
  <c r="BW221" i="3"/>
  <c r="BV221" i="3"/>
  <c r="BU221" i="3"/>
  <c r="BT221" i="3"/>
  <c r="CE220" i="3"/>
  <c r="CD220" i="3"/>
  <c r="CC220" i="3"/>
  <c r="CB220" i="3"/>
  <c r="CA220" i="3"/>
  <c r="BZ220" i="3"/>
  <c r="BY220" i="3"/>
  <c r="BX220" i="3"/>
  <c r="BW220" i="3"/>
  <c r="BV220" i="3"/>
  <c r="BU220" i="3"/>
  <c r="BT220" i="3"/>
  <c r="CE219" i="3"/>
  <c r="CD219" i="3"/>
  <c r="CC219" i="3"/>
  <c r="CB219" i="3"/>
  <c r="CA219" i="3"/>
  <c r="BZ219" i="3"/>
  <c r="BY219" i="3"/>
  <c r="BX219" i="3"/>
  <c r="BW219" i="3"/>
  <c r="BV219" i="3"/>
  <c r="BU219" i="3"/>
  <c r="BT219" i="3"/>
  <c r="CE218" i="3"/>
  <c r="CD218" i="3"/>
  <c r="CC218" i="3"/>
  <c r="CB218" i="3"/>
  <c r="CA218" i="3"/>
  <c r="BZ218" i="3"/>
  <c r="BY218" i="3"/>
  <c r="BX218" i="3"/>
  <c r="BW218" i="3"/>
  <c r="BV218" i="3"/>
  <c r="BU218" i="3"/>
  <c r="BT218" i="3"/>
  <c r="CE217" i="3"/>
  <c r="CD217" i="3"/>
  <c r="CC217" i="3"/>
  <c r="CB217" i="3"/>
  <c r="CA217" i="3"/>
  <c r="BZ217" i="3"/>
  <c r="BY217" i="3"/>
  <c r="BX217" i="3"/>
  <c r="BW217" i="3"/>
  <c r="BV217" i="3"/>
  <c r="BU217" i="3"/>
  <c r="BT217" i="3"/>
  <c r="CE216" i="3"/>
  <c r="CD216" i="3"/>
  <c r="CC216" i="3"/>
  <c r="CB216" i="3"/>
  <c r="CA216" i="3"/>
  <c r="BZ216" i="3"/>
  <c r="BY216" i="3"/>
  <c r="BX216" i="3"/>
  <c r="BW216" i="3"/>
  <c r="BV216" i="3"/>
  <c r="BU216" i="3"/>
  <c r="BT216" i="3"/>
  <c r="CE215" i="3"/>
  <c r="CD215" i="3"/>
  <c r="CC215" i="3"/>
  <c r="CB215" i="3"/>
  <c r="CA215" i="3"/>
  <c r="BZ215" i="3"/>
  <c r="BY215" i="3"/>
  <c r="BX215" i="3"/>
  <c r="BW215" i="3"/>
  <c r="BV215" i="3"/>
  <c r="BU215" i="3"/>
  <c r="BT215" i="3"/>
  <c r="CE214" i="3"/>
  <c r="CD214" i="3"/>
  <c r="CC214" i="3"/>
  <c r="CB214" i="3"/>
  <c r="CA214" i="3"/>
  <c r="BZ214" i="3"/>
  <c r="BY214" i="3"/>
  <c r="BX214" i="3"/>
  <c r="BW214" i="3"/>
  <c r="BV214" i="3"/>
  <c r="BU214" i="3"/>
  <c r="BT214" i="3"/>
  <c r="CE213" i="3"/>
  <c r="CD213" i="3"/>
  <c r="CC213" i="3"/>
  <c r="CB213" i="3"/>
  <c r="CA213" i="3"/>
  <c r="BZ213" i="3"/>
  <c r="BY213" i="3"/>
  <c r="BX213" i="3"/>
  <c r="BW213" i="3"/>
  <c r="BV213" i="3"/>
  <c r="BU213" i="3"/>
  <c r="BT213" i="3"/>
  <c r="CE212" i="3"/>
  <c r="CD212" i="3"/>
  <c r="CC212" i="3"/>
  <c r="CB212" i="3"/>
  <c r="CA212" i="3"/>
  <c r="BZ212" i="3"/>
  <c r="BY212" i="3"/>
  <c r="BX212" i="3"/>
  <c r="BW212" i="3"/>
  <c r="BV212" i="3"/>
  <c r="BU212" i="3"/>
  <c r="BT212" i="3"/>
  <c r="CE211" i="3"/>
  <c r="CD211" i="3"/>
  <c r="CC211" i="3"/>
  <c r="CB211" i="3"/>
  <c r="CA211" i="3"/>
  <c r="BZ211" i="3"/>
  <c r="BY211" i="3"/>
  <c r="BX211" i="3"/>
  <c r="BW211" i="3"/>
  <c r="BV211" i="3"/>
  <c r="BU211" i="3"/>
  <c r="BT211" i="3"/>
  <c r="CE210" i="3"/>
  <c r="CD210" i="3"/>
  <c r="CC210" i="3"/>
  <c r="CB210" i="3"/>
  <c r="CA210" i="3"/>
  <c r="BZ210" i="3"/>
  <c r="BY210" i="3"/>
  <c r="BX210" i="3"/>
  <c r="BW210" i="3"/>
  <c r="BV210" i="3"/>
  <c r="BU210" i="3"/>
  <c r="BT210" i="3"/>
  <c r="CE209" i="3"/>
  <c r="CD209" i="3"/>
  <c r="CC209" i="3"/>
  <c r="CB209" i="3"/>
  <c r="CA209" i="3"/>
  <c r="BZ209" i="3"/>
  <c r="BY209" i="3"/>
  <c r="BX209" i="3"/>
  <c r="BW209" i="3"/>
  <c r="BV209" i="3"/>
  <c r="BU209" i="3"/>
  <c r="BT209" i="3"/>
  <c r="CE208" i="3"/>
  <c r="CD208" i="3"/>
  <c r="CC208" i="3"/>
  <c r="CB208" i="3"/>
  <c r="CA208" i="3"/>
  <c r="BZ208" i="3"/>
  <c r="BY208" i="3"/>
  <c r="BX208" i="3"/>
  <c r="BW208" i="3"/>
  <c r="BV208" i="3"/>
  <c r="BU208" i="3"/>
  <c r="BT208" i="3"/>
  <c r="CE207" i="3"/>
  <c r="CD207" i="3"/>
  <c r="CC207" i="3"/>
  <c r="CB207" i="3"/>
  <c r="CA207" i="3"/>
  <c r="BZ207" i="3"/>
  <c r="BY207" i="3"/>
  <c r="BX207" i="3"/>
  <c r="BW207" i="3"/>
  <c r="BV207" i="3"/>
  <c r="BU207" i="3"/>
  <c r="BT207" i="3"/>
  <c r="CE206" i="3"/>
  <c r="CD206" i="3"/>
  <c r="CC206" i="3"/>
  <c r="CB206" i="3"/>
  <c r="CA206" i="3"/>
  <c r="BZ206" i="3"/>
  <c r="BY206" i="3"/>
  <c r="BX206" i="3"/>
  <c r="BW206" i="3"/>
  <c r="BV206" i="3"/>
  <c r="BU206" i="3"/>
  <c r="BT206" i="3"/>
  <c r="CE205" i="3"/>
  <c r="CD205" i="3"/>
  <c r="CC205" i="3"/>
  <c r="CB205" i="3"/>
  <c r="CA205" i="3"/>
  <c r="BZ205" i="3"/>
  <c r="BY205" i="3"/>
  <c r="BX205" i="3"/>
  <c r="BW205" i="3"/>
  <c r="BV205" i="3"/>
  <c r="BU205" i="3"/>
  <c r="BT205" i="3"/>
  <c r="CE204" i="3"/>
  <c r="CD204" i="3"/>
  <c r="CC204" i="3"/>
  <c r="CB204" i="3"/>
  <c r="CA204" i="3"/>
  <c r="BZ204" i="3"/>
  <c r="BY204" i="3"/>
  <c r="BX204" i="3"/>
  <c r="BW204" i="3"/>
  <c r="BV204" i="3"/>
  <c r="BU204" i="3"/>
  <c r="BT204" i="3"/>
  <c r="CE203" i="3"/>
  <c r="CD203" i="3"/>
  <c r="CC203" i="3"/>
  <c r="CB203" i="3"/>
  <c r="CA203" i="3"/>
  <c r="BZ203" i="3"/>
  <c r="BY203" i="3"/>
  <c r="BX203" i="3"/>
  <c r="BW203" i="3"/>
  <c r="BV203" i="3"/>
  <c r="BU203" i="3"/>
  <c r="BT203" i="3"/>
  <c r="CE202" i="3"/>
  <c r="CD202" i="3"/>
  <c r="CC202" i="3"/>
  <c r="CB202" i="3"/>
  <c r="CA202" i="3"/>
  <c r="BZ202" i="3"/>
  <c r="BY202" i="3"/>
  <c r="BX202" i="3"/>
  <c r="BW202" i="3"/>
  <c r="BV202" i="3"/>
  <c r="BU202" i="3"/>
  <c r="BT202" i="3"/>
  <c r="CE201" i="3"/>
  <c r="CD201" i="3"/>
  <c r="CC201" i="3"/>
  <c r="CB201" i="3"/>
  <c r="CA201" i="3"/>
  <c r="BZ201" i="3"/>
  <c r="BY201" i="3"/>
  <c r="BX201" i="3"/>
  <c r="BW201" i="3"/>
  <c r="BV201" i="3"/>
  <c r="BU201" i="3"/>
  <c r="BT201" i="3"/>
  <c r="CE200" i="3"/>
  <c r="CD200" i="3"/>
  <c r="CC200" i="3"/>
  <c r="CB200" i="3"/>
  <c r="CA200" i="3"/>
  <c r="BZ200" i="3"/>
  <c r="BY200" i="3"/>
  <c r="BX200" i="3"/>
  <c r="BW200" i="3"/>
  <c r="BV200" i="3"/>
  <c r="BU200" i="3"/>
  <c r="BT200" i="3"/>
  <c r="CE199" i="3"/>
  <c r="CD199" i="3"/>
  <c r="CC199" i="3"/>
  <c r="CB199" i="3"/>
  <c r="CA199" i="3"/>
  <c r="BZ199" i="3"/>
  <c r="BY199" i="3"/>
  <c r="BX199" i="3"/>
  <c r="BW199" i="3"/>
  <c r="BV199" i="3"/>
  <c r="BU199" i="3"/>
  <c r="BT199" i="3"/>
  <c r="CE198" i="3"/>
  <c r="CD198" i="3"/>
  <c r="CC198" i="3"/>
  <c r="CB198" i="3"/>
  <c r="CA198" i="3"/>
  <c r="BZ198" i="3"/>
  <c r="BY198" i="3"/>
  <c r="BX198" i="3"/>
  <c r="BW198" i="3"/>
  <c r="BV198" i="3"/>
  <c r="BU198" i="3"/>
  <c r="BT198" i="3"/>
  <c r="CE197" i="3"/>
  <c r="CD197" i="3"/>
  <c r="CC197" i="3"/>
  <c r="CB197" i="3"/>
  <c r="CA197" i="3"/>
  <c r="BZ197" i="3"/>
  <c r="BY197" i="3"/>
  <c r="BX197" i="3"/>
  <c r="BW197" i="3"/>
  <c r="BV197" i="3"/>
  <c r="BU197" i="3"/>
  <c r="BT197" i="3"/>
  <c r="CE196" i="3"/>
  <c r="CD196" i="3"/>
  <c r="CC196" i="3"/>
  <c r="CB196" i="3"/>
  <c r="CA196" i="3"/>
  <c r="BZ196" i="3"/>
  <c r="BY196" i="3"/>
  <c r="BX196" i="3"/>
  <c r="BW196" i="3"/>
  <c r="BV196" i="3"/>
  <c r="BU196" i="3"/>
  <c r="BT196" i="3"/>
  <c r="CE195" i="3"/>
  <c r="CD195" i="3"/>
  <c r="CC195" i="3"/>
  <c r="CB195" i="3"/>
  <c r="CA195" i="3"/>
  <c r="BZ195" i="3"/>
  <c r="BY195" i="3"/>
  <c r="BX195" i="3"/>
  <c r="BW195" i="3"/>
  <c r="BV195" i="3"/>
  <c r="BU195" i="3"/>
  <c r="BT195" i="3"/>
  <c r="CE194" i="3"/>
  <c r="CD194" i="3"/>
  <c r="CC194" i="3"/>
  <c r="CB194" i="3"/>
  <c r="CA194" i="3"/>
  <c r="BZ194" i="3"/>
  <c r="BY194" i="3"/>
  <c r="BX194" i="3"/>
  <c r="BW194" i="3"/>
  <c r="BV194" i="3"/>
  <c r="BU194" i="3"/>
  <c r="BT194" i="3"/>
  <c r="CE193" i="3"/>
  <c r="CD193" i="3"/>
  <c r="CC193" i="3"/>
  <c r="CB193" i="3"/>
  <c r="CA193" i="3"/>
  <c r="BZ193" i="3"/>
  <c r="BY193" i="3"/>
  <c r="BX193" i="3"/>
  <c r="BW193" i="3"/>
  <c r="BV193" i="3"/>
  <c r="BU193" i="3"/>
  <c r="BT193" i="3"/>
  <c r="CE192" i="3"/>
  <c r="CD192" i="3"/>
  <c r="CC192" i="3"/>
  <c r="CB192" i="3"/>
  <c r="CA192" i="3"/>
  <c r="BZ192" i="3"/>
  <c r="BY192" i="3"/>
  <c r="BX192" i="3"/>
  <c r="BW192" i="3"/>
  <c r="BV192" i="3"/>
  <c r="BU192" i="3"/>
  <c r="BT192" i="3"/>
  <c r="CE191" i="3"/>
  <c r="CD191" i="3"/>
  <c r="CC191" i="3"/>
  <c r="CB191" i="3"/>
  <c r="CA191" i="3"/>
  <c r="BZ191" i="3"/>
  <c r="BY191" i="3"/>
  <c r="BX191" i="3"/>
  <c r="BW191" i="3"/>
  <c r="BV191" i="3"/>
  <c r="BU191" i="3"/>
  <c r="BT191" i="3"/>
  <c r="CE190" i="3"/>
  <c r="CD190" i="3"/>
  <c r="CC190" i="3"/>
  <c r="CB190" i="3"/>
  <c r="CA190" i="3"/>
  <c r="BZ190" i="3"/>
  <c r="BY190" i="3"/>
  <c r="BX190" i="3"/>
  <c r="BW190" i="3"/>
  <c r="BV190" i="3"/>
  <c r="BU190" i="3"/>
  <c r="BT190" i="3"/>
  <c r="CE189" i="3"/>
  <c r="CD189" i="3"/>
  <c r="CC189" i="3"/>
  <c r="CB189" i="3"/>
  <c r="CA189" i="3"/>
  <c r="BZ189" i="3"/>
  <c r="BY189" i="3"/>
  <c r="BX189" i="3"/>
  <c r="BW189" i="3"/>
  <c r="BV189" i="3"/>
  <c r="BU189" i="3"/>
  <c r="BT189" i="3"/>
  <c r="CE188" i="3"/>
  <c r="CD188" i="3"/>
  <c r="CC188" i="3"/>
  <c r="CB188" i="3"/>
  <c r="CA188" i="3"/>
  <c r="BZ188" i="3"/>
  <c r="BY188" i="3"/>
  <c r="BX188" i="3"/>
  <c r="BW188" i="3"/>
  <c r="BV188" i="3"/>
  <c r="BU188" i="3"/>
  <c r="BT188" i="3"/>
  <c r="CE187" i="3"/>
  <c r="CD187" i="3"/>
  <c r="CC187" i="3"/>
  <c r="CB187" i="3"/>
  <c r="CA187" i="3"/>
  <c r="BZ187" i="3"/>
  <c r="BY187" i="3"/>
  <c r="BX187" i="3"/>
  <c r="BW187" i="3"/>
  <c r="BV187" i="3"/>
  <c r="BU187" i="3"/>
  <c r="BT187" i="3"/>
  <c r="CE186" i="3"/>
  <c r="CD186" i="3"/>
  <c r="CC186" i="3"/>
  <c r="CB186" i="3"/>
  <c r="CA186" i="3"/>
  <c r="BZ186" i="3"/>
  <c r="BY186" i="3"/>
  <c r="BX186" i="3"/>
  <c r="BW186" i="3"/>
  <c r="BV186" i="3"/>
  <c r="BU186" i="3"/>
  <c r="BT186" i="3"/>
  <c r="CE185" i="3"/>
  <c r="CD185" i="3"/>
  <c r="CC185" i="3"/>
  <c r="CB185" i="3"/>
  <c r="CA185" i="3"/>
  <c r="BZ185" i="3"/>
  <c r="BY185" i="3"/>
  <c r="BX185" i="3"/>
  <c r="BW185" i="3"/>
  <c r="BV185" i="3"/>
  <c r="BU185" i="3"/>
  <c r="BT185" i="3"/>
  <c r="CE184" i="3"/>
  <c r="CD184" i="3"/>
  <c r="CC184" i="3"/>
  <c r="CB184" i="3"/>
  <c r="CA184" i="3"/>
  <c r="BZ184" i="3"/>
  <c r="BY184" i="3"/>
  <c r="BX184" i="3"/>
  <c r="BW184" i="3"/>
  <c r="BV184" i="3"/>
  <c r="BU184" i="3"/>
  <c r="BT184" i="3"/>
  <c r="CE183" i="3"/>
  <c r="CD183" i="3"/>
  <c r="CC183" i="3"/>
  <c r="CB183" i="3"/>
  <c r="CA183" i="3"/>
  <c r="BZ183" i="3"/>
  <c r="BY183" i="3"/>
  <c r="BX183" i="3"/>
  <c r="BW183" i="3"/>
  <c r="BV183" i="3"/>
  <c r="BU183" i="3"/>
  <c r="BT183" i="3"/>
  <c r="CE182" i="3"/>
  <c r="CD182" i="3"/>
  <c r="CC182" i="3"/>
  <c r="CB182" i="3"/>
  <c r="CA182" i="3"/>
  <c r="BZ182" i="3"/>
  <c r="BY182" i="3"/>
  <c r="BX182" i="3"/>
  <c r="BW182" i="3"/>
  <c r="BV182" i="3"/>
  <c r="BU182" i="3"/>
  <c r="BT182" i="3"/>
  <c r="CE181" i="3"/>
  <c r="CD181" i="3"/>
  <c r="CC181" i="3"/>
  <c r="CB181" i="3"/>
  <c r="CA181" i="3"/>
  <c r="BZ181" i="3"/>
  <c r="BY181" i="3"/>
  <c r="BX181" i="3"/>
  <c r="BW181" i="3"/>
  <c r="BV181" i="3"/>
  <c r="BU181" i="3"/>
  <c r="BT181" i="3"/>
  <c r="CE180" i="3"/>
  <c r="CD180" i="3"/>
  <c r="CC180" i="3"/>
  <c r="CB180" i="3"/>
  <c r="CA180" i="3"/>
  <c r="BZ180" i="3"/>
  <c r="BY180" i="3"/>
  <c r="BX180" i="3"/>
  <c r="BW180" i="3"/>
  <c r="BV180" i="3"/>
  <c r="BU180" i="3"/>
  <c r="BT180" i="3"/>
  <c r="CE179" i="3"/>
  <c r="CD179" i="3"/>
  <c r="CC179" i="3"/>
  <c r="CB179" i="3"/>
  <c r="CA179" i="3"/>
  <c r="BZ179" i="3"/>
  <c r="BY179" i="3"/>
  <c r="BX179" i="3"/>
  <c r="BW179" i="3"/>
  <c r="BV179" i="3"/>
  <c r="BU179" i="3"/>
  <c r="BT179" i="3"/>
  <c r="CE178" i="3"/>
  <c r="CD178" i="3"/>
  <c r="CC178" i="3"/>
  <c r="CB178" i="3"/>
  <c r="CA178" i="3"/>
  <c r="BZ178" i="3"/>
  <c r="BY178" i="3"/>
  <c r="BX178" i="3"/>
  <c r="BW178" i="3"/>
  <c r="BV178" i="3"/>
  <c r="BU178" i="3"/>
  <c r="BT178" i="3"/>
  <c r="CE177" i="3"/>
  <c r="CD177" i="3"/>
  <c r="CC177" i="3"/>
  <c r="CB177" i="3"/>
  <c r="CA177" i="3"/>
  <c r="BZ177" i="3"/>
  <c r="BY177" i="3"/>
  <c r="BX177" i="3"/>
  <c r="BW177" i="3"/>
  <c r="BV177" i="3"/>
  <c r="BU177" i="3"/>
  <c r="BT177" i="3"/>
  <c r="CE176" i="3"/>
  <c r="CD176" i="3"/>
  <c r="CC176" i="3"/>
  <c r="CB176" i="3"/>
  <c r="CA176" i="3"/>
  <c r="BZ176" i="3"/>
  <c r="BY176" i="3"/>
  <c r="BX176" i="3"/>
  <c r="BW176" i="3"/>
  <c r="BV176" i="3"/>
  <c r="BU176" i="3"/>
  <c r="BT176" i="3"/>
  <c r="CE175" i="3"/>
  <c r="CD175" i="3"/>
  <c r="CC175" i="3"/>
  <c r="CB175" i="3"/>
  <c r="CA175" i="3"/>
  <c r="BZ175" i="3"/>
  <c r="BY175" i="3"/>
  <c r="BX175" i="3"/>
  <c r="BW175" i="3"/>
  <c r="BV175" i="3"/>
  <c r="BU175" i="3"/>
  <c r="BT175" i="3"/>
  <c r="CE174" i="3"/>
  <c r="CD174" i="3"/>
  <c r="CC174" i="3"/>
  <c r="CB174" i="3"/>
  <c r="CA174" i="3"/>
  <c r="BZ174" i="3"/>
  <c r="BY174" i="3"/>
  <c r="BX174" i="3"/>
  <c r="BW174" i="3"/>
  <c r="BV174" i="3"/>
  <c r="BU174" i="3"/>
  <c r="BT174" i="3"/>
  <c r="CE173" i="3"/>
  <c r="CD173" i="3"/>
  <c r="CC173" i="3"/>
  <c r="CB173" i="3"/>
  <c r="CA173" i="3"/>
  <c r="BZ173" i="3"/>
  <c r="BY173" i="3"/>
  <c r="BX173" i="3"/>
  <c r="BW173" i="3"/>
  <c r="BV173" i="3"/>
  <c r="BU173" i="3"/>
  <c r="BT173" i="3"/>
  <c r="CE172" i="3"/>
  <c r="CD172" i="3"/>
  <c r="CC172" i="3"/>
  <c r="CB172" i="3"/>
  <c r="CA172" i="3"/>
  <c r="BZ172" i="3"/>
  <c r="BY172" i="3"/>
  <c r="BX172" i="3"/>
  <c r="BW172" i="3"/>
  <c r="BV172" i="3"/>
  <c r="BU172" i="3"/>
  <c r="BT172" i="3"/>
  <c r="CE171" i="3"/>
  <c r="CD171" i="3"/>
  <c r="CC171" i="3"/>
  <c r="CB171" i="3"/>
  <c r="CA171" i="3"/>
  <c r="BZ171" i="3"/>
  <c r="BY171" i="3"/>
  <c r="BX171" i="3"/>
  <c r="BW171" i="3"/>
  <c r="BV171" i="3"/>
  <c r="BU171" i="3"/>
  <c r="BT171" i="3"/>
  <c r="CE170" i="3"/>
  <c r="CD170" i="3"/>
  <c r="CC170" i="3"/>
  <c r="CB170" i="3"/>
  <c r="CA170" i="3"/>
  <c r="BZ170" i="3"/>
  <c r="BY170" i="3"/>
  <c r="BX170" i="3"/>
  <c r="BW170" i="3"/>
  <c r="BV170" i="3"/>
  <c r="BU170" i="3"/>
  <c r="BT170" i="3"/>
  <c r="CE169" i="3"/>
  <c r="CD169" i="3"/>
  <c r="CC169" i="3"/>
  <c r="CB169" i="3"/>
  <c r="CA169" i="3"/>
  <c r="BZ169" i="3"/>
  <c r="BY169" i="3"/>
  <c r="BX169" i="3"/>
  <c r="BW169" i="3"/>
  <c r="BV169" i="3"/>
  <c r="BU169" i="3"/>
  <c r="BT169" i="3"/>
  <c r="CE168" i="3"/>
  <c r="CD168" i="3"/>
  <c r="CC168" i="3"/>
  <c r="CB168" i="3"/>
  <c r="CA168" i="3"/>
  <c r="BZ168" i="3"/>
  <c r="BY168" i="3"/>
  <c r="BX168" i="3"/>
  <c r="BW168" i="3"/>
  <c r="BV168" i="3"/>
  <c r="BU168" i="3"/>
  <c r="BT168" i="3"/>
  <c r="CE167" i="3"/>
  <c r="CD167" i="3"/>
  <c r="CC167" i="3"/>
  <c r="CB167" i="3"/>
  <c r="CA167" i="3"/>
  <c r="BZ167" i="3"/>
  <c r="BY167" i="3"/>
  <c r="BX167" i="3"/>
  <c r="BW167" i="3"/>
  <c r="BV167" i="3"/>
  <c r="BU167" i="3"/>
  <c r="BT167" i="3"/>
  <c r="CE166" i="3"/>
  <c r="CD166" i="3"/>
  <c r="CC166" i="3"/>
  <c r="CB166" i="3"/>
  <c r="CA166" i="3"/>
  <c r="BZ166" i="3"/>
  <c r="BY166" i="3"/>
  <c r="BX166" i="3"/>
  <c r="BW166" i="3"/>
  <c r="BV166" i="3"/>
  <c r="BU166" i="3"/>
  <c r="BT166" i="3"/>
  <c r="CE165" i="3"/>
  <c r="CD165" i="3"/>
  <c r="CC165" i="3"/>
  <c r="CB165" i="3"/>
  <c r="CA165" i="3"/>
  <c r="BZ165" i="3"/>
  <c r="BY165" i="3"/>
  <c r="BX165" i="3"/>
  <c r="BW165" i="3"/>
  <c r="BV165" i="3"/>
  <c r="BU165" i="3"/>
  <c r="BT165" i="3"/>
  <c r="CE164" i="3"/>
  <c r="CD164" i="3"/>
  <c r="CC164" i="3"/>
  <c r="CB164" i="3"/>
  <c r="CA164" i="3"/>
  <c r="BZ164" i="3"/>
  <c r="BY164" i="3"/>
  <c r="BX164" i="3"/>
  <c r="BW164" i="3"/>
  <c r="BV164" i="3"/>
  <c r="BU164" i="3"/>
  <c r="BT164" i="3"/>
  <c r="CE163" i="3"/>
  <c r="CD163" i="3"/>
  <c r="CC163" i="3"/>
  <c r="CB163" i="3"/>
  <c r="CA163" i="3"/>
  <c r="BZ163" i="3"/>
  <c r="BY163" i="3"/>
  <c r="BX163" i="3"/>
  <c r="BW163" i="3"/>
  <c r="BV163" i="3"/>
  <c r="BU163" i="3"/>
  <c r="BT163" i="3"/>
  <c r="CE162" i="3"/>
  <c r="CD162" i="3"/>
  <c r="CC162" i="3"/>
  <c r="CB162" i="3"/>
  <c r="CA162" i="3"/>
  <c r="BZ162" i="3"/>
  <c r="BY162" i="3"/>
  <c r="BX162" i="3"/>
  <c r="BW162" i="3"/>
  <c r="BV162" i="3"/>
  <c r="BU162" i="3"/>
  <c r="BT162" i="3"/>
  <c r="CE161" i="3"/>
  <c r="CD161" i="3"/>
  <c r="CC161" i="3"/>
  <c r="CB161" i="3"/>
  <c r="CA161" i="3"/>
  <c r="BZ161" i="3"/>
  <c r="BY161" i="3"/>
  <c r="BX161" i="3"/>
  <c r="BW161" i="3"/>
  <c r="BV161" i="3"/>
  <c r="BU161" i="3"/>
  <c r="BT161" i="3"/>
  <c r="CE160" i="3"/>
  <c r="CD160" i="3"/>
  <c r="CC160" i="3"/>
  <c r="CB160" i="3"/>
  <c r="CA160" i="3"/>
  <c r="BZ160" i="3"/>
  <c r="BY160" i="3"/>
  <c r="BX160" i="3"/>
  <c r="BW160" i="3"/>
  <c r="BV160" i="3"/>
  <c r="BU160" i="3"/>
  <c r="BT160" i="3"/>
  <c r="CE159" i="3"/>
  <c r="CD159" i="3"/>
  <c r="CC159" i="3"/>
  <c r="CB159" i="3"/>
  <c r="CA159" i="3"/>
  <c r="BZ159" i="3"/>
  <c r="BY159" i="3"/>
  <c r="BX159" i="3"/>
  <c r="BW159" i="3"/>
  <c r="BV159" i="3"/>
  <c r="BU159" i="3"/>
  <c r="BT159" i="3"/>
  <c r="CE158" i="3"/>
  <c r="CD158" i="3"/>
  <c r="CC158" i="3"/>
  <c r="CB158" i="3"/>
  <c r="CA158" i="3"/>
  <c r="BZ158" i="3"/>
  <c r="BY158" i="3"/>
  <c r="BX158" i="3"/>
  <c r="BW158" i="3"/>
  <c r="BV158" i="3"/>
  <c r="BU158" i="3"/>
  <c r="BT158" i="3"/>
  <c r="CE157" i="3"/>
  <c r="CD157" i="3"/>
  <c r="CC157" i="3"/>
  <c r="CB157" i="3"/>
  <c r="CA157" i="3"/>
  <c r="BZ157" i="3"/>
  <c r="BY157" i="3"/>
  <c r="BX157" i="3"/>
  <c r="BW157" i="3"/>
  <c r="BV157" i="3"/>
  <c r="BU157" i="3"/>
  <c r="BT157" i="3"/>
  <c r="CE156" i="3"/>
  <c r="CD156" i="3"/>
  <c r="CC156" i="3"/>
  <c r="CB156" i="3"/>
  <c r="CA156" i="3"/>
  <c r="BZ156" i="3"/>
  <c r="BY156" i="3"/>
  <c r="BX156" i="3"/>
  <c r="BW156" i="3"/>
  <c r="BV156" i="3"/>
  <c r="BU156" i="3"/>
  <c r="BT156" i="3"/>
  <c r="CE155" i="3"/>
  <c r="CD155" i="3"/>
  <c r="CC155" i="3"/>
  <c r="CB155" i="3"/>
  <c r="CA155" i="3"/>
  <c r="BZ155" i="3"/>
  <c r="BY155" i="3"/>
  <c r="BX155" i="3"/>
  <c r="BW155" i="3"/>
  <c r="BV155" i="3"/>
  <c r="BU155" i="3"/>
  <c r="BT155" i="3"/>
  <c r="CE154" i="3"/>
  <c r="CD154" i="3"/>
  <c r="CC154" i="3"/>
  <c r="CB154" i="3"/>
  <c r="CA154" i="3"/>
  <c r="BZ154" i="3"/>
  <c r="BY154" i="3"/>
  <c r="BX154" i="3"/>
  <c r="BW154" i="3"/>
  <c r="BV154" i="3"/>
  <c r="BU154" i="3"/>
  <c r="BT154" i="3"/>
  <c r="CE153" i="3"/>
  <c r="CD153" i="3"/>
  <c r="CC153" i="3"/>
  <c r="CB153" i="3"/>
  <c r="CA153" i="3"/>
  <c r="BZ153" i="3"/>
  <c r="BY153" i="3"/>
  <c r="BX153" i="3"/>
  <c r="BW153" i="3"/>
  <c r="BV153" i="3"/>
  <c r="BU153" i="3"/>
  <c r="BT153" i="3"/>
  <c r="CE152" i="3"/>
  <c r="CD152" i="3"/>
  <c r="CC152" i="3"/>
  <c r="CB152" i="3"/>
  <c r="CA152" i="3"/>
  <c r="BZ152" i="3"/>
  <c r="BY152" i="3"/>
  <c r="BX152" i="3"/>
  <c r="BW152" i="3"/>
  <c r="BV152" i="3"/>
  <c r="BU152" i="3"/>
  <c r="BT152" i="3"/>
  <c r="CE151" i="3"/>
  <c r="CD151" i="3"/>
  <c r="CC151" i="3"/>
  <c r="CB151" i="3"/>
  <c r="CA151" i="3"/>
  <c r="BZ151" i="3"/>
  <c r="BY151" i="3"/>
  <c r="BX151" i="3"/>
  <c r="BW151" i="3"/>
  <c r="BV151" i="3"/>
  <c r="BU151" i="3"/>
  <c r="BT151" i="3"/>
  <c r="CE150" i="3"/>
  <c r="CD150" i="3"/>
  <c r="CC150" i="3"/>
  <c r="CB150" i="3"/>
  <c r="CA150" i="3"/>
  <c r="BZ150" i="3"/>
  <c r="BY150" i="3"/>
  <c r="BX150" i="3"/>
  <c r="BW150" i="3"/>
  <c r="BV150" i="3"/>
  <c r="BU150" i="3"/>
  <c r="BT150" i="3"/>
  <c r="CE149" i="3"/>
  <c r="CD149" i="3"/>
  <c r="CC149" i="3"/>
  <c r="CB149" i="3"/>
  <c r="CA149" i="3"/>
  <c r="BZ149" i="3"/>
  <c r="BY149" i="3"/>
  <c r="BX149" i="3"/>
  <c r="BW149" i="3"/>
  <c r="BV149" i="3"/>
  <c r="BU149" i="3"/>
  <c r="BT149" i="3"/>
  <c r="CE148" i="3"/>
  <c r="CD148" i="3"/>
  <c r="CC148" i="3"/>
  <c r="CB148" i="3"/>
  <c r="CA148" i="3"/>
  <c r="BZ148" i="3"/>
  <c r="BY148" i="3"/>
  <c r="BX148" i="3"/>
  <c r="BW148" i="3"/>
  <c r="BV148" i="3"/>
  <c r="BU148" i="3"/>
  <c r="BT148" i="3"/>
  <c r="CE147" i="3"/>
  <c r="CD147" i="3"/>
  <c r="CC147" i="3"/>
  <c r="CB147" i="3"/>
  <c r="CA147" i="3"/>
  <c r="BZ147" i="3"/>
  <c r="BY147" i="3"/>
  <c r="BX147" i="3"/>
  <c r="BW147" i="3"/>
  <c r="BV147" i="3"/>
  <c r="BU147" i="3"/>
  <c r="BT147" i="3"/>
  <c r="CE146" i="3"/>
  <c r="CD146" i="3"/>
  <c r="CC146" i="3"/>
  <c r="CB146" i="3"/>
  <c r="CA146" i="3"/>
  <c r="BZ146" i="3"/>
  <c r="BY146" i="3"/>
  <c r="BX146" i="3"/>
  <c r="BW146" i="3"/>
  <c r="BV146" i="3"/>
  <c r="BU146" i="3"/>
  <c r="BT146" i="3"/>
  <c r="CE145" i="3"/>
  <c r="CD145" i="3"/>
  <c r="CC145" i="3"/>
  <c r="CB145" i="3"/>
  <c r="CA145" i="3"/>
  <c r="BZ145" i="3"/>
  <c r="BY145" i="3"/>
  <c r="BX145" i="3"/>
  <c r="BW145" i="3"/>
  <c r="BV145" i="3"/>
  <c r="BU145" i="3"/>
  <c r="BT145" i="3"/>
  <c r="CE144" i="3"/>
  <c r="CD144" i="3"/>
  <c r="CC144" i="3"/>
  <c r="CB144" i="3"/>
  <c r="CA144" i="3"/>
  <c r="BZ144" i="3"/>
  <c r="BY144" i="3"/>
  <c r="BX144" i="3"/>
  <c r="BW144" i="3"/>
  <c r="BV144" i="3"/>
  <c r="BU144" i="3"/>
  <c r="BT144" i="3"/>
  <c r="CE143" i="3"/>
  <c r="CD143" i="3"/>
  <c r="CC143" i="3"/>
  <c r="CB143" i="3"/>
  <c r="CA143" i="3"/>
  <c r="BZ143" i="3"/>
  <c r="BY143" i="3"/>
  <c r="BX143" i="3"/>
  <c r="BW143" i="3"/>
  <c r="BV143" i="3"/>
  <c r="BU143" i="3"/>
  <c r="BT143" i="3"/>
  <c r="CE142" i="3"/>
  <c r="CD142" i="3"/>
  <c r="CC142" i="3"/>
  <c r="CB142" i="3"/>
  <c r="CA142" i="3"/>
  <c r="BZ142" i="3"/>
  <c r="BY142" i="3"/>
  <c r="BX142" i="3"/>
  <c r="BW142" i="3"/>
  <c r="BV142" i="3"/>
  <c r="BU142" i="3"/>
  <c r="BT142" i="3"/>
  <c r="CE141" i="3"/>
  <c r="CD141" i="3"/>
  <c r="CC141" i="3"/>
  <c r="CB141" i="3"/>
  <c r="CA141" i="3"/>
  <c r="BZ141" i="3"/>
  <c r="BY141" i="3"/>
  <c r="BX141" i="3"/>
  <c r="BW141" i="3"/>
  <c r="BV141" i="3"/>
  <c r="BU141" i="3"/>
  <c r="BT141" i="3"/>
  <c r="CE140" i="3"/>
  <c r="CD140" i="3"/>
  <c r="CC140" i="3"/>
  <c r="CB140" i="3"/>
  <c r="CA140" i="3"/>
  <c r="BZ140" i="3"/>
  <c r="BY140" i="3"/>
  <c r="BX140" i="3"/>
  <c r="BW140" i="3"/>
  <c r="BV140" i="3"/>
  <c r="BU140" i="3"/>
  <c r="BT140" i="3"/>
  <c r="CE139" i="3"/>
  <c r="CD139" i="3"/>
  <c r="CC139" i="3"/>
  <c r="CB139" i="3"/>
  <c r="CA139" i="3"/>
  <c r="BZ139" i="3"/>
  <c r="BY139" i="3"/>
  <c r="BX139" i="3"/>
  <c r="BW139" i="3"/>
  <c r="BV139" i="3"/>
  <c r="BU139" i="3"/>
  <c r="BT139" i="3"/>
  <c r="CE138" i="3"/>
  <c r="CD138" i="3"/>
  <c r="CC138" i="3"/>
  <c r="CB138" i="3"/>
  <c r="CA138" i="3"/>
  <c r="BZ138" i="3"/>
  <c r="BY138" i="3"/>
  <c r="BX138" i="3"/>
  <c r="BW138" i="3"/>
  <c r="BV138" i="3"/>
  <c r="BU138" i="3"/>
  <c r="BT138" i="3"/>
  <c r="CE137" i="3"/>
  <c r="CD137" i="3"/>
  <c r="CC137" i="3"/>
  <c r="CB137" i="3"/>
  <c r="CA137" i="3"/>
  <c r="BZ137" i="3"/>
  <c r="BY137" i="3"/>
  <c r="BX137" i="3"/>
  <c r="BW137" i="3"/>
  <c r="BV137" i="3"/>
  <c r="BU137" i="3"/>
  <c r="BT137" i="3"/>
  <c r="CE136" i="3"/>
  <c r="CD136" i="3"/>
  <c r="CC136" i="3"/>
  <c r="CB136" i="3"/>
  <c r="CA136" i="3"/>
  <c r="BZ136" i="3"/>
  <c r="BY136" i="3"/>
  <c r="BX136" i="3"/>
  <c r="BW136" i="3"/>
  <c r="BV136" i="3"/>
  <c r="BU136" i="3"/>
  <c r="BT136" i="3"/>
  <c r="CE135" i="3"/>
  <c r="CD135" i="3"/>
  <c r="CC135" i="3"/>
  <c r="CB135" i="3"/>
  <c r="CA135" i="3"/>
  <c r="BZ135" i="3"/>
  <c r="BY135" i="3"/>
  <c r="BX135" i="3"/>
  <c r="BW135" i="3"/>
  <c r="BV135" i="3"/>
  <c r="BU135" i="3"/>
  <c r="BT135" i="3"/>
  <c r="CE134" i="3"/>
  <c r="CD134" i="3"/>
  <c r="CC134" i="3"/>
  <c r="CB134" i="3"/>
  <c r="CA134" i="3"/>
  <c r="BZ134" i="3"/>
  <c r="BY134" i="3"/>
  <c r="BX134" i="3"/>
  <c r="BW134" i="3"/>
  <c r="BV134" i="3"/>
  <c r="BU134" i="3"/>
  <c r="BT134" i="3"/>
  <c r="CE133" i="3"/>
  <c r="CD133" i="3"/>
  <c r="CC133" i="3"/>
  <c r="CB133" i="3"/>
  <c r="CA133" i="3"/>
  <c r="BZ133" i="3"/>
  <c r="BY133" i="3"/>
  <c r="BX133" i="3"/>
  <c r="BW133" i="3"/>
  <c r="BV133" i="3"/>
  <c r="BU133" i="3"/>
  <c r="BT133" i="3"/>
  <c r="CE132" i="3"/>
  <c r="CD132" i="3"/>
  <c r="CC132" i="3"/>
  <c r="CB132" i="3"/>
  <c r="CA132" i="3"/>
  <c r="BZ132" i="3"/>
  <c r="BY132" i="3"/>
  <c r="BX132" i="3"/>
  <c r="BW132" i="3"/>
  <c r="BV132" i="3"/>
  <c r="BU132" i="3"/>
  <c r="BT132" i="3"/>
  <c r="CE131" i="3"/>
  <c r="CD131" i="3"/>
  <c r="CC131" i="3"/>
  <c r="CB131" i="3"/>
  <c r="CA131" i="3"/>
  <c r="BZ131" i="3"/>
  <c r="BY131" i="3"/>
  <c r="BX131" i="3"/>
  <c r="BW131" i="3"/>
  <c r="BV131" i="3"/>
  <c r="BU131" i="3"/>
  <c r="BT131" i="3"/>
  <c r="CE130" i="3"/>
  <c r="CD130" i="3"/>
  <c r="CC130" i="3"/>
  <c r="CB130" i="3"/>
  <c r="CA130" i="3"/>
  <c r="BZ130" i="3"/>
  <c r="BY130" i="3"/>
  <c r="BX130" i="3"/>
  <c r="BW130" i="3"/>
  <c r="BV130" i="3"/>
  <c r="BU130" i="3"/>
  <c r="BT130" i="3"/>
  <c r="CE129" i="3"/>
  <c r="CD129" i="3"/>
  <c r="CC129" i="3"/>
  <c r="CB129" i="3"/>
  <c r="CA129" i="3"/>
  <c r="BZ129" i="3"/>
  <c r="BY129" i="3"/>
  <c r="BX129" i="3"/>
  <c r="BW129" i="3"/>
  <c r="BV129" i="3"/>
  <c r="BU129" i="3"/>
  <c r="BT129" i="3"/>
  <c r="CE128" i="3"/>
  <c r="CD128" i="3"/>
  <c r="CC128" i="3"/>
  <c r="CB128" i="3"/>
  <c r="CA128" i="3"/>
  <c r="BZ128" i="3"/>
  <c r="BY128" i="3"/>
  <c r="BX128" i="3"/>
  <c r="BW128" i="3"/>
  <c r="BV128" i="3"/>
  <c r="BU128" i="3"/>
  <c r="BT128" i="3"/>
  <c r="CE127" i="3"/>
  <c r="CD127" i="3"/>
  <c r="CC127" i="3"/>
  <c r="CB127" i="3"/>
  <c r="CA127" i="3"/>
  <c r="BZ127" i="3"/>
  <c r="BY127" i="3"/>
  <c r="BX127" i="3"/>
  <c r="BW127" i="3"/>
  <c r="BV127" i="3"/>
  <c r="BU127" i="3"/>
  <c r="BT127" i="3"/>
  <c r="CE126" i="3"/>
  <c r="CD126" i="3"/>
  <c r="CC126" i="3"/>
  <c r="CB126" i="3"/>
  <c r="CA126" i="3"/>
  <c r="BZ126" i="3"/>
  <c r="BY126" i="3"/>
  <c r="BX126" i="3"/>
  <c r="BW126" i="3"/>
  <c r="BV126" i="3"/>
  <c r="BU126" i="3"/>
  <c r="BT126" i="3"/>
  <c r="CE125" i="3"/>
  <c r="CD125" i="3"/>
  <c r="CC125" i="3"/>
  <c r="CB125" i="3"/>
  <c r="CA125" i="3"/>
  <c r="BZ125" i="3"/>
  <c r="BY125" i="3"/>
  <c r="BX125" i="3"/>
  <c r="BW125" i="3"/>
  <c r="BV125" i="3"/>
  <c r="BU125" i="3"/>
  <c r="BT125" i="3"/>
  <c r="CE124" i="3"/>
  <c r="CD124" i="3"/>
  <c r="CC124" i="3"/>
  <c r="CB124" i="3"/>
  <c r="CA124" i="3"/>
  <c r="BZ124" i="3"/>
  <c r="BY124" i="3"/>
  <c r="BX124" i="3"/>
  <c r="BW124" i="3"/>
  <c r="BV124" i="3"/>
  <c r="BU124" i="3"/>
  <c r="BT124" i="3"/>
  <c r="CE123" i="3"/>
  <c r="CD123" i="3"/>
  <c r="CC123" i="3"/>
  <c r="CB123" i="3"/>
  <c r="CA123" i="3"/>
  <c r="BZ123" i="3"/>
  <c r="BY123" i="3"/>
  <c r="BX123" i="3"/>
  <c r="BW123" i="3"/>
  <c r="BV123" i="3"/>
  <c r="BU123" i="3"/>
  <c r="BT123" i="3"/>
  <c r="CE122" i="3"/>
  <c r="CD122" i="3"/>
  <c r="CC122" i="3"/>
  <c r="CB122" i="3"/>
  <c r="CA122" i="3"/>
  <c r="BZ122" i="3"/>
  <c r="BY122" i="3"/>
  <c r="BX122" i="3"/>
  <c r="BW122" i="3"/>
  <c r="BV122" i="3"/>
  <c r="BU122" i="3"/>
  <c r="BT122" i="3"/>
  <c r="CE121" i="3"/>
  <c r="CD121" i="3"/>
  <c r="CC121" i="3"/>
  <c r="CB121" i="3"/>
  <c r="CA121" i="3"/>
  <c r="BZ121" i="3"/>
  <c r="BY121" i="3"/>
  <c r="BX121" i="3"/>
  <c r="BW121" i="3"/>
  <c r="BV121" i="3"/>
  <c r="BU121" i="3"/>
  <c r="BT121" i="3"/>
  <c r="CE120" i="3"/>
  <c r="CD120" i="3"/>
  <c r="CC120" i="3"/>
  <c r="CB120" i="3"/>
  <c r="CA120" i="3"/>
  <c r="BZ120" i="3"/>
  <c r="BY120" i="3"/>
  <c r="BX120" i="3"/>
  <c r="BW120" i="3"/>
  <c r="BV120" i="3"/>
  <c r="BU120" i="3"/>
  <c r="BT120" i="3"/>
  <c r="CE119" i="3"/>
  <c r="CD119" i="3"/>
  <c r="CC119" i="3"/>
  <c r="CB119" i="3"/>
  <c r="CA119" i="3"/>
  <c r="BZ119" i="3"/>
  <c r="BY119" i="3"/>
  <c r="BX119" i="3"/>
  <c r="BW119" i="3"/>
  <c r="BV119" i="3"/>
  <c r="BU119" i="3"/>
  <c r="BT119" i="3"/>
  <c r="CE118" i="3"/>
  <c r="CD118" i="3"/>
  <c r="CC118" i="3"/>
  <c r="CB118" i="3"/>
  <c r="CA118" i="3"/>
  <c r="BZ118" i="3"/>
  <c r="BY118" i="3"/>
  <c r="BX118" i="3"/>
  <c r="BW118" i="3"/>
  <c r="BV118" i="3"/>
  <c r="BU118" i="3"/>
  <c r="BT118" i="3"/>
  <c r="CE117" i="3"/>
  <c r="CD117" i="3"/>
  <c r="CC117" i="3"/>
  <c r="CB117" i="3"/>
  <c r="CA117" i="3"/>
  <c r="BZ117" i="3"/>
  <c r="BY117" i="3"/>
  <c r="BX117" i="3"/>
  <c r="BW117" i="3"/>
  <c r="BV117" i="3"/>
  <c r="BU117" i="3"/>
  <c r="BT117" i="3"/>
  <c r="CE116" i="3"/>
  <c r="CD116" i="3"/>
  <c r="CC116" i="3"/>
  <c r="CB116" i="3"/>
  <c r="CA116" i="3"/>
  <c r="BZ116" i="3"/>
  <c r="BY116" i="3"/>
  <c r="BX116" i="3"/>
  <c r="BW116" i="3"/>
  <c r="BV116" i="3"/>
  <c r="BU116" i="3"/>
  <c r="BT116" i="3"/>
  <c r="CE115" i="3"/>
  <c r="CD115" i="3"/>
  <c r="CC115" i="3"/>
  <c r="CB115" i="3"/>
  <c r="CA115" i="3"/>
  <c r="BZ115" i="3"/>
  <c r="BY115" i="3"/>
  <c r="BX115" i="3"/>
  <c r="BW115" i="3"/>
  <c r="BV115" i="3"/>
  <c r="BU115" i="3"/>
  <c r="BT115" i="3"/>
  <c r="CE114" i="3"/>
  <c r="CD114" i="3"/>
  <c r="CC114" i="3"/>
  <c r="CB114" i="3"/>
  <c r="CA114" i="3"/>
  <c r="BZ114" i="3"/>
  <c r="BY114" i="3"/>
  <c r="BX114" i="3"/>
  <c r="BW114" i="3"/>
  <c r="BV114" i="3"/>
  <c r="BU114" i="3"/>
  <c r="BT114" i="3"/>
  <c r="CE113" i="3"/>
  <c r="CD113" i="3"/>
  <c r="CC113" i="3"/>
  <c r="CB113" i="3"/>
  <c r="CA113" i="3"/>
  <c r="BZ113" i="3"/>
  <c r="BY113" i="3"/>
  <c r="BX113" i="3"/>
  <c r="BW113" i="3"/>
  <c r="BV113" i="3"/>
  <c r="BU113" i="3"/>
  <c r="BT113" i="3"/>
  <c r="CE112" i="3"/>
  <c r="CD112" i="3"/>
  <c r="CC112" i="3"/>
  <c r="CB112" i="3"/>
  <c r="CA112" i="3"/>
  <c r="BZ112" i="3"/>
  <c r="BY112" i="3"/>
  <c r="BX112" i="3"/>
  <c r="BW112" i="3"/>
  <c r="BV112" i="3"/>
  <c r="BU112" i="3"/>
  <c r="BT112" i="3"/>
  <c r="CE111" i="3"/>
  <c r="CD111" i="3"/>
  <c r="CC111" i="3"/>
  <c r="CB111" i="3"/>
  <c r="CA111" i="3"/>
  <c r="BZ111" i="3"/>
  <c r="BY111" i="3"/>
  <c r="BX111" i="3"/>
  <c r="BW111" i="3"/>
  <c r="BV111" i="3"/>
  <c r="BU111" i="3"/>
  <c r="BT111" i="3"/>
  <c r="CC110" i="3"/>
  <c r="CB110" i="3"/>
  <c r="BZ110" i="3"/>
  <c r="BV110" i="3"/>
  <c r="BU110" i="3"/>
  <c r="CD109" i="3"/>
  <c r="CC109" i="3"/>
  <c r="CA109" i="3"/>
  <c r="BZ109" i="3"/>
  <c r="BY109" i="3"/>
  <c r="BV109" i="3"/>
  <c r="CD108" i="3"/>
  <c r="CB108" i="3"/>
  <c r="CA108" i="3"/>
  <c r="BZ108" i="3"/>
  <c r="BY108" i="3"/>
  <c r="BW108" i="3"/>
  <c r="BV108" i="3"/>
  <c r="BU108" i="3"/>
  <c r="BT108" i="3"/>
  <c r="CE107" i="3"/>
  <c r="CD107" i="3"/>
  <c r="CC107" i="3"/>
  <c r="CA107" i="3"/>
  <c r="BY107" i="3"/>
  <c r="BX107" i="3"/>
  <c r="BV107" i="3"/>
  <c r="BU107" i="3"/>
  <c r="CD106" i="3"/>
  <c r="CC106" i="3"/>
  <c r="CB106" i="3"/>
  <c r="BY106" i="3"/>
  <c r="BX106" i="3"/>
  <c r="BU106" i="3"/>
  <c r="CA105" i="3"/>
  <c r="BY105" i="3"/>
  <c r="BX105" i="3"/>
  <c r="BW105" i="3"/>
  <c r="BT105" i="3"/>
  <c r="CD104" i="3"/>
  <c r="CC104" i="3"/>
  <c r="CB104" i="3"/>
  <c r="BZ104" i="3"/>
  <c r="BT104" i="3"/>
  <c r="CE103" i="3"/>
  <c r="CD103" i="3"/>
  <c r="CC103" i="3"/>
  <c r="CB103" i="3"/>
  <c r="CA103" i="3"/>
  <c r="BY103" i="3"/>
  <c r="BX103" i="3"/>
  <c r="BW103" i="3"/>
  <c r="BU103" i="3"/>
  <c r="BT103" i="3"/>
  <c r="CE102" i="3"/>
  <c r="CD102" i="3"/>
  <c r="CC102" i="3"/>
  <c r="CB102" i="3"/>
  <c r="BV102" i="3"/>
  <c r="BT102" i="3"/>
  <c r="CE101" i="3"/>
  <c r="CD101" i="3"/>
  <c r="CC101" i="3"/>
  <c r="CB101" i="3"/>
  <c r="CA101" i="3"/>
  <c r="BY101" i="3"/>
  <c r="BX101" i="3"/>
  <c r="BV101" i="3"/>
  <c r="BT101" i="3"/>
  <c r="CD100" i="3"/>
  <c r="CC100" i="3"/>
  <c r="CB100" i="3"/>
  <c r="BY100" i="3"/>
  <c r="BW100" i="3"/>
  <c r="BT100" i="3"/>
  <c r="CE99" i="3"/>
  <c r="CC99" i="3"/>
  <c r="BY99" i="3"/>
  <c r="BW99" i="3"/>
  <c r="BV99" i="3"/>
  <c r="BT99" i="3"/>
  <c r="CE98" i="3"/>
  <c r="CD98" i="3"/>
  <c r="CC98" i="3"/>
  <c r="CA98" i="3"/>
  <c r="BZ98" i="3"/>
  <c r="BY98" i="3"/>
  <c r="BX98" i="3"/>
  <c r="BU98" i="3"/>
  <c r="BT98" i="3"/>
  <c r="CE97" i="3"/>
  <c r="CD97" i="3"/>
  <c r="CC97" i="3"/>
  <c r="CB97" i="3"/>
  <c r="BZ97" i="3"/>
  <c r="BW97" i="3"/>
  <c r="BV97" i="3"/>
  <c r="BT97" i="3"/>
  <c r="CE96" i="3"/>
  <c r="CD96" i="3"/>
  <c r="CB96" i="3"/>
  <c r="CA96" i="3"/>
  <c r="BV96" i="3"/>
  <c r="BT96" i="3"/>
  <c r="CD95" i="3"/>
  <c r="CA95" i="3"/>
  <c r="BY95" i="3"/>
  <c r="BX95" i="3"/>
  <c r="BT95" i="3"/>
  <c r="CE94" i="3"/>
  <c r="CD94" i="3"/>
  <c r="CC94" i="3"/>
  <c r="CB94" i="3"/>
  <c r="BZ94" i="3"/>
  <c r="BY94" i="3"/>
  <c r="BW94" i="3"/>
  <c r="BV94" i="3"/>
  <c r="BU94" i="3"/>
  <c r="BT94" i="3"/>
  <c r="CE93" i="3"/>
  <c r="CD93" i="3"/>
  <c r="CC93" i="3"/>
  <c r="CB93" i="3"/>
  <c r="BZ93" i="3"/>
  <c r="BY93" i="3"/>
  <c r="BX93" i="3"/>
  <c r="BW93" i="3"/>
  <c r="BU93" i="3"/>
  <c r="CE92" i="3"/>
  <c r="CD92" i="3"/>
  <c r="CC92" i="3"/>
  <c r="CB92" i="3"/>
  <c r="CA92" i="3"/>
  <c r="BZ92" i="3"/>
  <c r="BY92" i="3"/>
  <c r="BW92" i="3"/>
  <c r="BV92" i="3"/>
  <c r="BU92" i="3"/>
  <c r="CC91" i="3"/>
  <c r="CB91" i="3"/>
  <c r="CA91" i="3"/>
  <c r="BZ91" i="3"/>
  <c r="BY91" i="3"/>
  <c r="BW91" i="3"/>
  <c r="CD90" i="3"/>
  <c r="BX90" i="3"/>
  <c r="BW90" i="3"/>
  <c r="BV90" i="3"/>
  <c r="BU90" i="3"/>
  <c r="CE89" i="3"/>
  <c r="CD89" i="3"/>
  <c r="CB89" i="3"/>
  <c r="BX89" i="3"/>
  <c r="BW89" i="3"/>
  <c r="BT89" i="3"/>
  <c r="CE88" i="3"/>
  <c r="CD88" i="3"/>
  <c r="CC88" i="3"/>
  <c r="CB88" i="3"/>
  <c r="BY88" i="3"/>
  <c r="BU88" i="3"/>
  <c r="CD87" i="3"/>
  <c r="CC87" i="3"/>
  <c r="CB87" i="3"/>
  <c r="CA87" i="3"/>
  <c r="BZ87" i="3"/>
  <c r="BX87" i="3"/>
  <c r="BW87" i="3"/>
  <c r="BV87" i="3"/>
  <c r="BU87" i="3"/>
  <c r="CC86" i="3"/>
  <c r="CB86" i="3"/>
  <c r="BX86" i="3"/>
  <c r="BT86" i="3"/>
  <c r="CE85" i="3"/>
  <c r="CA85" i="3"/>
  <c r="BX85" i="3"/>
  <c r="BW85" i="3"/>
  <c r="BV85" i="3"/>
  <c r="BU85" i="3"/>
  <c r="CE84" i="3"/>
  <c r="CD84" i="3"/>
  <c r="CC84" i="3"/>
  <c r="CB84" i="3"/>
  <c r="BY84" i="3"/>
  <c r="BX84" i="3"/>
  <c r="BW84" i="3"/>
  <c r="BV84" i="3"/>
  <c r="BU84" i="3"/>
  <c r="BT84" i="3"/>
  <c r="CE83" i="3"/>
  <c r="CA83" i="3"/>
  <c r="BY83" i="3"/>
  <c r="BT83" i="3"/>
  <c r="CE82" i="3"/>
  <c r="CD82" i="3"/>
  <c r="CB82" i="3"/>
  <c r="BW82" i="3"/>
  <c r="BV82" i="3"/>
  <c r="BU82" i="3"/>
  <c r="CC81" i="3"/>
  <c r="CA81" i="3"/>
  <c r="BZ81" i="3"/>
  <c r="BY81" i="3"/>
  <c r="BX81" i="3"/>
  <c r="BW81" i="3"/>
  <c r="BU81" i="3"/>
  <c r="CE80" i="3"/>
  <c r="CB80" i="3"/>
  <c r="CA80" i="3"/>
  <c r="BZ80" i="3"/>
  <c r="BY80" i="3"/>
  <c r="BW80" i="3"/>
  <c r="CD79" i="3"/>
  <c r="CB79" i="3"/>
  <c r="BZ79" i="3"/>
  <c r="BX79" i="3"/>
  <c r="BV79" i="3"/>
  <c r="BU79" i="3"/>
  <c r="BT79" i="3"/>
  <c r="CE78" i="3"/>
  <c r="CD78" i="3"/>
  <c r="CC78" i="3"/>
  <c r="CA78" i="3"/>
  <c r="BZ78" i="3"/>
  <c r="BY78" i="3"/>
  <c r="BX78" i="3"/>
  <c r="BT78" i="3"/>
  <c r="CE77" i="3"/>
  <c r="CC77" i="3"/>
  <c r="CA77" i="3"/>
  <c r="BZ77" i="3"/>
  <c r="BY77" i="3"/>
  <c r="BX77" i="3"/>
  <c r="BW77" i="3"/>
  <c r="BV77" i="3"/>
  <c r="BT77" i="3"/>
  <c r="CD76" i="3"/>
  <c r="CC76" i="3"/>
  <c r="CB76" i="3"/>
  <c r="CA76" i="3"/>
  <c r="BX76" i="3"/>
  <c r="BW76" i="3"/>
  <c r="BV76" i="3"/>
  <c r="BU76" i="3"/>
  <c r="CD75" i="3"/>
  <c r="CB75" i="3"/>
  <c r="CA75" i="3"/>
  <c r="BY75" i="3"/>
  <c r="BX75" i="3"/>
  <c r="BV75" i="3"/>
  <c r="BU75" i="3"/>
  <c r="CC74" i="3"/>
  <c r="CB74" i="3"/>
  <c r="BY74" i="3"/>
  <c r="BX74" i="3"/>
  <c r="BW74" i="3"/>
  <c r="BV74" i="3"/>
  <c r="BT74" i="3"/>
  <c r="CC73" i="3"/>
  <c r="CB73" i="3"/>
  <c r="BY73" i="3"/>
  <c r="BX73" i="3"/>
  <c r="BU73" i="3"/>
  <c r="CE72" i="3"/>
  <c r="CB72" i="3"/>
  <c r="BZ72" i="3"/>
  <c r="BY72" i="3"/>
  <c r="BX72" i="3"/>
  <c r="BW72" i="3"/>
  <c r="CE71" i="3"/>
  <c r="CD71" i="3"/>
  <c r="CA71" i="3"/>
  <c r="BZ71" i="3"/>
  <c r="BY71" i="3"/>
  <c r="BX71" i="3"/>
  <c r="BW71" i="3"/>
  <c r="BV71" i="3"/>
  <c r="BT71" i="3"/>
  <c r="CE70" i="3"/>
  <c r="CD70" i="3"/>
  <c r="BW70" i="3"/>
  <c r="BV70" i="3"/>
  <c r="BT70" i="3"/>
  <c r="CE69" i="3"/>
  <c r="CD69" i="3"/>
  <c r="CA69" i="3"/>
  <c r="BY69" i="3"/>
  <c r="BV69" i="3"/>
  <c r="BU69" i="3"/>
  <c r="BT69" i="3"/>
  <c r="CE68" i="3"/>
  <c r="CD68" i="3"/>
  <c r="CA68" i="3"/>
  <c r="BZ68" i="3"/>
  <c r="BY68" i="3"/>
  <c r="BW68" i="3"/>
  <c r="BU68" i="3"/>
  <c r="BT68" i="3"/>
  <c r="CE67" i="3"/>
  <c r="CB67" i="3"/>
  <c r="BZ67" i="3"/>
  <c r="BY67" i="3"/>
  <c r="BX67" i="3"/>
  <c r="BV67" i="3"/>
  <c r="BT67" i="3"/>
  <c r="CD66" i="3"/>
  <c r="CA66" i="3"/>
  <c r="BZ66" i="3"/>
  <c r="BY66" i="3"/>
  <c r="BX66" i="3"/>
  <c r="BW66" i="3"/>
  <c r="BV66" i="3"/>
  <c r="BU66" i="3"/>
  <c r="CE65" i="3"/>
  <c r="CB65" i="3"/>
  <c r="CA65" i="3"/>
  <c r="BZ65" i="3"/>
  <c r="BY65" i="3"/>
  <c r="BV65" i="3"/>
  <c r="BT65" i="3"/>
  <c r="CE64" i="3"/>
  <c r="CD64" i="3"/>
  <c r="CC64" i="3"/>
  <c r="CB64" i="3"/>
  <c r="BZ64" i="3"/>
  <c r="BW64" i="3"/>
  <c r="BV64" i="3"/>
  <c r="BU64" i="3"/>
  <c r="BT64" i="3"/>
  <c r="CE63" i="3"/>
  <c r="CD63" i="3"/>
  <c r="CC63" i="3"/>
  <c r="CB63" i="3"/>
  <c r="CA63" i="3"/>
  <c r="BZ63" i="3"/>
  <c r="BX63" i="3"/>
  <c r="BW63" i="3"/>
  <c r="BV63" i="3"/>
  <c r="BU63" i="3"/>
  <c r="BT63" i="3"/>
  <c r="CE62" i="3"/>
  <c r="CC62" i="3"/>
  <c r="CA62" i="3"/>
  <c r="BY62" i="3"/>
  <c r="BX62" i="3"/>
  <c r="BV62" i="3"/>
  <c r="BU62" i="3"/>
  <c r="BT62" i="3"/>
  <c r="CC61" i="3"/>
  <c r="BY61" i="3"/>
  <c r="BX61" i="3"/>
  <c r="BV61" i="3"/>
  <c r="CE60" i="3"/>
  <c r="CC60" i="3"/>
  <c r="CA60" i="3"/>
  <c r="BZ60" i="3"/>
  <c r="BW60" i="3"/>
  <c r="BV60" i="3"/>
  <c r="CE59" i="3"/>
  <c r="CC59" i="3"/>
  <c r="CA59" i="3"/>
  <c r="BX59" i="3"/>
  <c r="BW59" i="3"/>
  <c r="BV59" i="3"/>
  <c r="BT59" i="3"/>
  <c r="CE58" i="3"/>
  <c r="CD58" i="3"/>
  <c r="CC58" i="3"/>
  <c r="CB58" i="3"/>
  <c r="CA58" i="3"/>
  <c r="BW58" i="3"/>
  <c r="BV58" i="3"/>
  <c r="BU58" i="3"/>
  <c r="BT58" i="3"/>
  <c r="CC57" i="3"/>
  <c r="CA57" i="3"/>
  <c r="BZ57" i="3"/>
  <c r="BY57" i="3"/>
  <c r="BW57" i="3"/>
  <c r="BV57" i="3"/>
  <c r="BU57" i="3"/>
  <c r="CE56" i="3"/>
  <c r="CA56" i="3"/>
  <c r="BY56" i="3"/>
  <c r="BX56" i="3"/>
  <c r="BW56" i="3"/>
  <c r="BV56" i="3"/>
  <c r="BU56" i="3"/>
  <c r="BT56" i="3"/>
  <c r="CC55" i="3"/>
  <c r="CB55" i="3"/>
  <c r="BY55" i="3"/>
  <c r="BX55" i="3"/>
  <c r="BT55" i="3"/>
  <c r="CE54" i="3"/>
  <c r="CD54" i="3"/>
  <c r="CC54" i="3"/>
  <c r="CA54" i="3"/>
  <c r="BZ54" i="3"/>
  <c r="BY54" i="3"/>
  <c r="BX54" i="3"/>
  <c r="BV54" i="3"/>
  <c r="BU54" i="3"/>
  <c r="CE53" i="3"/>
  <c r="CD53" i="3"/>
  <c r="CC53" i="3"/>
  <c r="CB53" i="3"/>
  <c r="BZ53" i="3"/>
  <c r="BY53" i="3"/>
  <c r="BX53" i="3"/>
  <c r="BW53" i="3"/>
  <c r="BU53" i="3"/>
  <c r="BT53" i="3"/>
  <c r="CC52" i="3"/>
  <c r="CA52" i="3"/>
  <c r="BZ52" i="3"/>
  <c r="BY52" i="3"/>
  <c r="BX52" i="3"/>
  <c r="BV52" i="3"/>
  <c r="BU52" i="3"/>
  <c r="CB51" i="3"/>
  <c r="BZ51" i="3"/>
  <c r="BY51" i="3"/>
  <c r="BX51" i="3"/>
  <c r="BV51" i="3"/>
  <c r="BU51" i="3"/>
  <c r="CE50" i="3"/>
  <c r="CB50" i="3"/>
  <c r="BZ50" i="3"/>
  <c r="BY50" i="3"/>
  <c r="BX50" i="3"/>
  <c r="BW50" i="3"/>
  <c r="BU50" i="3"/>
  <c r="BT50" i="3"/>
  <c r="CE49" i="3"/>
  <c r="CD49" i="3"/>
  <c r="CC49" i="3"/>
  <c r="CB49" i="3"/>
  <c r="BZ49" i="3"/>
  <c r="BX49" i="3"/>
  <c r="BV49" i="3"/>
  <c r="BU49" i="3"/>
  <c r="BT49" i="3"/>
  <c r="CE48" i="3"/>
  <c r="CD48" i="3"/>
  <c r="CC48" i="3"/>
  <c r="BY48" i="3"/>
  <c r="BX48" i="3"/>
  <c r="BW48" i="3"/>
  <c r="BV48" i="3"/>
  <c r="BU48" i="3"/>
  <c r="CC47" i="3"/>
  <c r="BY47" i="3"/>
  <c r="BX47" i="3"/>
  <c r="BU47" i="3"/>
  <c r="BT47" i="3"/>
  <c r="CE46" i="3"/>
  <c r="CA46" i="3"/>
  <c r="BY46" i="3"/>
  <c r="BW46" i="3"/>
  <c r="CE45" i="3"/>
  <c r="CC45" i="3"/>
  <c r="CB45" i="3"/>
  <c r="CA45" i="3"/>
  <c r="BZ45" i="3"/>
  <c r="BY45" i="3"/>
  <c r="BX45" i="3"/>
  <c r="BW45" i="3"/>
  <c r="BV45" i="3"/>
  <c r="BT45" i="3"/>
  <c r="CD44" i="3"/>
  <c r="CC44" i="3"/>
  <c r="CB44" i="3"/>
  <c r="CA44" i="3"/>
  <c r="BZ44" i="3"/>
  <c r="BX44" i="3"/>
  <c r="BW44" i="3"/>
  <c r="BV44" i="3"/>
  <c r="BU44" i="3"/>
  <c r="BT44" i="3"/>
  <c r="CE43" i="3"/>
  <c r="CC43" i="3"/>
  <c r="CA43" i="3"/>
  <c r="BZ43" i="3"/>
  <c r="BY43" i="3"/>
  <c r="BV43" i="3"/>
  <c r="BU43" i="3"/>
  <c r="BT43" i="3"/>
  <c r="CE42" i="3"/>
  <c r="CD42" i="3"/>
  <c r="CA42" i="3"/>
  <c r="BY42" i="3"/>
  <c r="BX42" i="3"/>
  <c r="BW42" i="3"/>
  <c r="BT42" i="3"/>
  <c r="CE41" i="3"/>
  <c r="CD41" i="3"/>
  <c r="CC41" i="3"/>
  <c r="BY41" i="3"/>
  <c r="BX41" i="3"/>
  <c r="BV41" i="3"/>
  <c r="CD40" i="3"/>
  <c r="CB40" i="3"/>
  <c r="CA40" i="3"/>
  <c r="BY40" i="3"/>
  <c r="BV40" i="3"/>
  <c r="BU40" i="3"/>
  <c r="BT40" i="3"/>
  <c r="CE39" i="3"/>
  <c r="CB39" i="3"/>
  <c r="CA39" i="3"/>
  <c r="BZ39" i="3"/>
  <c r="BY39" i="3"/>
  <c r="BW39" i="3"/>
  <c r="BV39" i="3"/>
  <c r="BU39" i="3"/>
  <c r="CE38" i="3"/>
  <c r="CD38" i="3"/>
  <c r="CC38" i="3"/>
  <c r="BZ38" i="3"/>
  <c r="BX38" i="3"/>
  <c r="BU38" i="3"/>
  <c r="BT38" i="3"/>
  <c r="CD37" i="3"/>
  <c r="CC37" i="3"/>
  <c r="CA37" i="3"/>
  <c r="BZ37" i="3"/>
  <c r="BY37" i="3"/>
  <c r="BU37" i="3"/>
  <c r="BT37" i="3"/>
  <c r="CB36" i="3"/>
  <c r="CA36" i="3"/>
  <c r="BZ36" i="3"/>
  <c r="BY36" i="3"/>
  <c r="BV36" i="3"/>
  <c r="CE35" i="3"/>
  <c r="CD35" i="3"/>
  <c r="CC35" i="3"/>
  <c r="CA35" i="3"/>
  <c r="BY35" i="3"/>
  <c r="BX35" i="3"/>
  <c r="BV35" i="3"/>
  <c r="BU35" i="3"/>
  <c r="CC34" i="3"/>
  <c r="CB34" i="3"/>
  <c r="BY34" i="3"/>
  <c r="BX34" i="3"/>
  <c r="BW34" i="3"/>
  <c r="BU34" i="3"/>
  <c r="BT34" i="3"/>
  <c r="CC33" i="3"/>
  <c r="BW33" i="3"/>
  <c r="BV33" i="3"/>
  <c r="BU33" i="3"/>
  <c r="BT33" i="3"/>
  <c r="CD32" i="3"/>
  <c r="CC32" i="3"/>
  <c r="CB32" i="3"/>
  <c r="BZ32" i="3"/>
  <c r="BY32" i="3"/>
  <c r="BU32" i="3"/>
  <c r="BT32" i="3"/>
  <c r="CE31" i="3"/>
  <c r="CC31" i="3"/>
  <c r="CA31" i="3"/>
  <c r="BZ31" i="3"/>
  <c r="BY31" i="3"/>
  <c r="BW31" i="3"/>
  <c r="BV31" i="3"/>
  <c r="BU31" i="3"/>
  <c r="BT31" i="3"/>
  <c r="CE30" i="3"/>
  <c r="CC30" i="3"/>
  <c r="CA30" i="3"/>
  <c r="BW30" i="3"/>
  <c r="BV30" i="3"/>
  <c r="BU30" i="3"/>
  <c r="CE29" i="3"/>
  <c r="CB29" i="3"/>
  <c r="BZ29" i="3"/>
  <c r="BW29" i="3"/>
  <c r="CE28" i="3"/>
  <c r="CC28" i="3"/>
  <c r="BZ28" i="3"/>
  <c r="BY28" i="3"/>
  <c r="BX28" i="3"/>
  <c r="BW28" i="3"/>
  <c r="BT28" i="3"/>
  <c r="CE27" i="3"/>
  <c r="CC27" i="3"/>
  <c r="BZ27" i="3"/>
  <c r="BW27" i="3"/>
  <c r="BU27" i="3"/>
  <c r="CE26" i="3"/>
  <c r="CC26" i="3"/>
  <c r="CB26" i="3"/>
  <c r="BZ26" i="3"/>
  <c r="BY26" i="3"/>
  <c r="BX26" i="3"/>
  <c r="BW26" i="3"/>
  <c r="BV26" i="3"/>
  <c r="BU26" i="3"/>
  <c r="CE25" i="3"/>
  <c r="CD25" i="3"/>
  <c r="CC25" i="3"/>
  <c r="CB25" i="3"/>
  <c r="CA25" i="3"/>
  <c r="BY25" i="3"/>
  <c r="BW25" i="3"/>
  <c r="BT25" i="3"/>
  <c r="CD24" i="3"/>
  <c r="BY24" i="3"/>
  <c r="BX24" i="3"/>
  <c r="BW24" i="3"/>
  <c r="BV24" i="3"/>
  <c r="BU24" i="3"/>
  <c r="CE23" i="3"/>
  <c r="CD23" i="3"/>
  <c r="CB23" i="3"/>
  <c r="CA23" i="3"/>
  <c r="BY23" i="3"/>
  <c r="BX23" i="3"/>
  <c r="BW23" i="3"/>
  <c r="BT23" i="3"/>
  <c r="CE22" i="3"/>
  <c r="CB22" i="3"/>
  <c r="CA22" i="3"/>
  <c r="BY22" i="3"/>
  <c r="BW22" i="3"/>
  <c r="BV22" i="3"/>
  <c r="BT22" i="3"/>
  <c r="CE21" i="3"/>
  <c r="CD21" i="3"/>
  <c r="CC21" i="3"/>
  <c r="CA21" i="3"/>
  <c r="BY21" i="3"/>
  <c r="BW21" i="3"/>
  <c r="BV21" i="3"/>
  <c r="CE20" i="3"/>
  <c r="CD20" i="3"/>
  <c r="CC20" i="3"/>
  <c r="BY20" i="3"/>
  <c r="BX20" i="3"/>
  <c r="BW20" i="3"/>
  <c r="BU20" i="3"/>
  <c r="BT20" i="3"/>
  <c r="CE19" i="3"/>
  <c r="CC19" i="3"/>
  <c r="CB19" i="3"/>
  <c r="BY19" i="3"/>
  <c r="BX19" i="3"/>
  <c r="BW19" i="3"/>
  <c r="BV19" i="3"/>
  <c r="BT19" i="3"/>
  <c r="CE18" i="3"/>
  <c r="BY18" i="3"/>
  <c r="BW18" i="3"/>
  <c r="BU18" i="3"/>
  <c r="CC17" i="3"/>
  <c r="BZ17" i="3"/>
  <c r="BY17" i="3"/>
  <c r="BX17" i="3"/>
  <c r="BW17" i="3"/>
  <c r="BU17" i="3"/>
  <c r="CE16" i="3"/>
  <c r="CD16" i="3"/>
  <c r="CC16" i="3"/>
  <c r="CB16" i="3"/>
  <c r="CA16" i="3"/>
  <c r="BW16" i="3"/>
  <c r="BV16" i="3"/>
  <c r="BT16" i="3"/>
  <c r="CE15" i="3"/>
  <c r="CD15" i="3"/>
  <c r="CC15" i="3"/>
  <c r="CB15" i="3"/>
  <c r="BY15" i="3"/>
  <c r="BX15" i="3"/>
  <c r="BW15" i="3"/>
  <c r="BU15" i="3"/>
  <c r="BT15" i="3"/>
  <c r="CD14" i="3"/>
  <c r="CC14" i="3"/>
  <c r="CB14" i="3"/>
  <c r="BZ14" i="3"/>
  <c r="BY14" i="3"/>
  <c r="BX14" i="3"/>
  <c r="BW14" i="3"/>
  <c r="CE13" i="3"/>
  <c r="CB13" i="3"/>
  <c r="CA13" i="3"/>
  <c r="BZ13" i="3"/>
  <c r="BY13" i="3"/>
  <c r="BX13" i="3"/>
  <c r="BW13" i="3"/>
  <c r="BV13" i="3"/>
  <c r="BU13" i="3"/>
  <c r="BT13" i="3"/>
  <c r="CD12" i="3"/>
  <c r="CB12" i="3"/>
  <c r="CA12" i="3"/>
  <c r="BZ12" i="3"/>
  <c r="BX12" i="3"/>
  <c r="BU12" i="3"/>
  <c r="BT12" i="3"/>
  <c r="CD11" i="3"/>
  <c r="CC11" i="3"/>
  <c r="CB11" i="3"/>
  <c r="CA11" i="3"/>
  <c r="BA103" i="4"/>
  <c r="BA104" i="4"/>
  <c r="BA105" i="4"/>
  <c r="BA106" i="4"/>
  <c r="BA107" i="4"/>
  <c r="BA108" i="4"/>
  <c r="BA109" i="4"/>
  <c r="BA110" i="4"/>
  <c r="BA111" i="4"/>
  <c r="BA112" i="4"/>
  <c r="BA113" i="4"/>
  <c r="BA102" i="4"/>
  <c r="BA35" i="1" l="1"/>
  <c r="BA34" i="1"/>
  <c r="BA33" i="1"/>
  <c r="AY28" i="1"/>
  <c r="AX28" i="1"/>
  <c r="AY27" i="1"/>
  <c r="AX27" i="1"/>
  <c r="AY26" i="1"/>
  <c r="AX26" i="1"/>
  <c r="AY25" i="1"/>
  <c r="AX25" i="1"/>
  <c r="AY24" i="1"/>
  <c r="AX24" i="1"/>
  <c r="AY23" i="1"/>
  <c r="AX23" i="1"/>
  <c r="AY22" i="1"/>
  <c r="AX22" i="1"/>
  <c r="AY21" i="1"/>
  <c r="AX21" i="1"/>
  <c r="AY20" i="1"/>
  <c r="AX20" i="1"/>
  <c r="AY19" i="1"/>
  <c r="AX19" i="1"/>
  <c r="AY18" i="1"/>
  <c r="AX18" i="1"/>
  <c r="AX17" i="1"/>
  <c r="AY17" i="1"/>
  <c r="BC73" i="4"/>
  <c r="BC72" i="4"/>
  <c r="BC71" i="4"/>
  <c r="AG71" i="4"/>
  <c r="AG72" i="4"/>
  <c r="AG73" i="4"/>
  <c r="AG74" i="4"/>
  <c r="AG75" i="4"/>
  <c r="AG76" i="4"/>
  <c r="AG77" i="4"/>
  <c r="AG78" i="4"/>
  <c r="AG79" i="4"/>
  <c r="AG80" i="4"/>
  <c r="AG81" i="4"/>
  <c r="AG82" i="4"/>
  <c r="BA63" i="4"/>
  <c r="BA62" i="4"/>
  <c r="BA61" i="4"/>
  <c r="BA60" i="4"/>
  <c r="BA59" i="4"/>
  <c r="BA58" i="4"/>
  <c r="BA57" i="4"/>
  <c r="BA56" i="4"/>
  <c r="BA55" i="4"/>
  <c r="BA54" i="4"/>
  <c r="BA53" i="4"/>
  <c r="Y121" i="4" s="1"/>
  <c r="BA52" i="4"/>
  <c r="Y120" i="4" s="1"/>
  <c r="Y131" i="4" l="1"/>
  <c r="Y130" i="4"/>
  <c r="Y129" i="4"/>
  <c r="Y128" i="4"/>
  <c r="Y127" i="4"/>
  <c r="Y126" i="4"/>
  <c r="Y125" i="4"/>
  <c r="Y124" i="4"/>
  <c r="Y123" i="4"/>
  <c r="Y122" i="4"/>
  <c r="BQ5" i="4"/>
  <c r="BP5" i="4"/>
  <c r="BO5" i="4"/>
  <c r="BN5" i="4"/>
  <c r="BM5" i="4"/>
  <c r="BL5" i="4"/>
  <c r="BK5" i="4"/>
  <c r="BJ5" i="4"/>
  <c r="BI5" i="4"/>
  <c r="BH5" i="4"/>
  <c r="BG5" i="4"/>
  <c r="BF5" i="4"/>
  <c r="BT17" i="4"/>
  <c r="BT16" i="4"/>
  <c r="BT15" i="4"/>
  <c r="BT14" i="4"/>
  <c r="BT13" i="4"/>
  <c r="BT12" i="4"/>
  <c r="BT11" i="4"/>
  <c r="BT10" i="4"/>
  <c r="BT9" i="4"/>
  <c r="BT8" i="4"/>
  <c r="BT7" i="4"/>
  <c r="BT6" i="4"/>
  <c r="BB17" i="4"/>
  <c r="BB16" i="4"/>
  <c r="BB15" i="4"/>
  <c r="BB14" i="4"/>
  <c r="BB13" i="4"/>
  <c r="BB12" i="4"/>
  <c r="BB11" i="4"/>
  <c r="BB10" i="4"/>
  <c r="BB9" i="4"/>
  <c r="BB8" i="4"/>
  <c r="BB7" i="4"/>
  <c r="BB6" i="4"/>
  <c r="B4" i="4"/>
  <c r="N24" i="8"/>
  <c r="M24" i="8"/>
  <c r="L24" i="8"/>
  <c r="K24" i="8"/>
  <c r="J24" i="8"/>
  <c r="I24" i="8"/>
  <c r="H24" i="8"/>
  <c r="G24" i="8"/>
  <c r="F24" i="8"/>
  <c r="E24" i="8"/>
  <c r="D24" i="8"/>
  <c r="C24" i="8"/>
  <c r="B4" i="8"/>
  <c r="B12" i="8"/>
  <c r="P12" i="8" s="1"/>
  <c r="B13" i="8"/>
  <c r="P13" i="8" s="1"/>
  <c r="B14" i="8"/>
  <c r="P14" i="8" s="1"/>
  <c r="B15" i="8"/>
  <c r="P15" i="8" s="1"/>
  <c r="B16" i="8"/>
  <c r="P16" i="8" s="1"/>
  <c r="B17" i="8"/>
  <c r="P17" i="8" s="1"/>
  <c r="B18" i="8"/>
  <c r="P18" i="8" s="1"/>
  <c r="B19" i="8"/>
  <c r="P19" i="8" s="1"/>
  <c r="B20" i="8"/>
  <c r="P20" i="8" s="1"/>
  <c r="B21" i="8"/>
  <c r="P21" i="8" s="1"/>
  <c r="B22" i="8"/>
  <c r="P22" i="8" s="1"/>
  <c r="B11" i="8"/>
  <c r="P11" i="8" s="1"/>
  <c r="BR1022" i="3"/>
  <c r="BQ1022" i="3"/>
  <c r="BP1022" i="3"/>
  <c r="BO1022" i="3"/>
  <c r="BN1022" i="3"/>
  <c r="BM1022" i="3"/>
  <c r="BL1022" i="3"/>
  <c r="BK1022" i="3"/>
  <c r="BJ1022" i="3"/>
  <c r="BI1022" i="3"/>
  <c r="BH1022" i="3"/>
  <c r="BG1022" i="3"/>
  <c r="BR1021" i="3"/>
  <c r="BQ1021" i="3"/>
  <c r="BP1021" i="3"/>
  <c r="BO1021" i="3"/>
  <c r="BN1021" i="3"/>
  <c r="BM1021" i="3"/>
  <c r="BL1021" i="3"/>
  <c r="BK1021" i="3"/>
  <c r="BJ1021" i="3"/>
  <c r="BI1021" i="3"/>
  <c r="BH1021" i="3"/>
  <c r="BG1021" i="3"/>
  <c r="BR1020" i="3"/>
  <c r="BQ1020" i="3"/>
  <c r="BP1020" i="3"/>
  <c r="BO1020" i="3"/>
  <c r="BN1020" i="3"/>
  <c r="BM1020" i="3"/>
  <c r="BL1020" i="3"/>
  <c r="BK1020" i="3"/>
  <c r="BJ1020" i="3"/>
  <c r="BI1020" i="3"/>
  <c r="BH1020" i="3"/>
  <c r="BG1020" i="3"/>
  <c r="BR1019" i="3"/>
  <c r="BQ1019" i="3"/>
  <c r="BP1019" i="3"/>
  <c r="BO1019" i="3"/>
  <c r="BN1019" i="3"/>
  <c r="BM1019" i="3"/>
  <c r="BL1019" i="3"/>
  <c r="BK1019" i="3"/>
  <c r="BJ1019" i="3"/>
  <c r="BI1019" i="3"/>
  <c r="BH1019" i="3"/>
  <c r="BG1019" i="3"/>
  <c r="BR1018" i="3"/>
  <c r="BQ1018" i="3"/>
  <c r="BP1018" i="3"/>
  <c r="BO1018" i="3"/>
  <c r="BN1018" i="3"/>
  <c r="BM1018" i="3"/>
  <c r="BL1018" i="3"/>
  <c r="BK1018" i="3"/>
  <c r="BJ1018" i="3"/>
  <c r="BI1018" i="3"/>
  <c r="BH1018" i="3"/>
  <c r="BG1018" i="3"/>
  <c r="BR1017" i="3"/>
  <c r="BQ1017" i="3"/>
  <c r="BP1017" i="3"/>
  <c r="BO1017" i="3"/>
  <c r="BN1017" i="3"/>
  <c r="BM1017" i="3"/>
  <c r="BL1017" i="3"/>
  <c r="BK1017" i="3"/>
  <c r="BJ1017" i="3"/>
  <c r="BI1017" i="3"/>
  <c r="BH1017" i="3"/>
  <c r="BG1017" i="3"/>
  <c r="BR1016" i="3"/>
  <c r="BQ1016" i="3"/>
  <c r="BP1016" i="3"/>
  <c r="BO1016" i="3"/>
  <c r="BN1016" i="3"/>
  <c r="BM1016" i="3"/>
  <c r="BL1016" i="3"/>
  <c r="BK1016" i="3"/>
  <c r="BJ1016" i="3"/>
  <c r="BI1016" i="3"/>
  <c r="BH1016" i="3"/>
  <c r="BG1016" i="3"/>
  <c r="BR1015" i="3"/>
  <c r="BQ1015" i="3"/>
  <c r="BP1015" i="3"/>
  <c r="BO1015" i="3"/>
  <c r="BN1015" i="3"/>
  <c r="BM1015" i="3"/>
  <c r="BL1015" i="3"/>
  <c r="BK1015" i="3"/>
  <c r="BJ1015" i="3"/>
  <c r="BI1015" i="3"/>
  <c r="BH1015" i="3"/>
  <c r="BG1015" i="3"/>
  <c r="BR1014" i="3"/>
  <c r="BQ1014" i="3"/>
  <c r="BP1014" i="3"/>
  <c r="BO1014" i="3"/>
  <c r="BN1014" i="3"/>
  <c r="BM1014" i="3"/>
  <c r="BL1014" i="3"/>
  <c r="BK1014" i="3"/>
  <c r="BJ1014" i="3"/>
  <c r="BI1014" i="3"/>
  <c r="BH1014" i="3"/>
  <c r="BG1014" i="3"/>
  <c r="BR1013" i="3"/>
  <c r="BQ1013" i="3"/>
  <c r="BP1013" i="3"/>
  <c r="BO1013" i="3"/>
  <c r="BN1013" i="3"/>
  <c r="BM1013" i="3"/>
  <c r="BL1013" i="3"/>
  <c r="BK1013" i="3"/>
  <c r="BJ1013" i="3"/>
  <c r="BI1013" i="3"/>
  <c r="BH1013" i="3"/>
  <c r="BG1013" i="3"/>
  <c r="BR1012" i="3"/>
  <c r="BQ1012" i="3"/>
  <c r="BP1012" i="3"/>
  <c r="BO1012" i="3"/>
  <c r="BN1012" i="3"/>
  <c r="BM1012" i="3"/>
  <c r="BL1012" i="3"/>
  <c r="BK1012" i="3"/>
  <c r="BJ1012" i="3"/>
  <c r="BI1012" i="3"/>
  <c r="BH1012" i="3"/>
  <c r="BG1012" i="3"/>
  <c r="BR1011" i="3"/>
  <c r="BQ1011" i="3"/>
  <c r="BP1011" i="3"/>
  <c r="BO1011" i="3"/>
  <c r="BN1011" i="3"/>
  <c r="BM1011" i="3"/>
  <c r="BL1011" i="3"/>
  <c r="BK1011" i="3"/>
  <c r="BJ1011" i="3"/>
  <c r="BI1011" i="3"/>
  <c r="BH1011" i="3"/>
  <c r="BG1011" i="3"/>
  <c r="BR1010" i="3"/>
  <c r="BQ1010" i="3"/>
  <c r="BP1010" i="3"/>
  <c r="BO1010" i="3"/>
  <c r="BN1010" i="3"/>
  <c r="BM1010" i="3"/>
  <c r="BL1010" i="3"/>
  <c r="BK1010" i="3"/>
  <c r="BJ1010" i="3"/>
  <c r="BI1010" i="3"/>
  <c r="BH1010" i="3"/>
  <c r="BG1010" i="3"/>
  <c r="BR1009" i="3"/>
  <c r="BQ1009" i="3"/>
  <c r="BP1009" i="3"/>
  <c r="BO1009" i="3"/>
  <c r="BN1009" i="3"/>
  <c r="BM1009" i="3"/>
  <c r="BL1009" i="3"/>
  <c r="BK1009" i="3"/>
  <c r="BJ1009" i="3"/>
  <c r="BI1009" i="3"/>
  <c r="BH1009" i="3"/>
  <c r="BG1009" i="3"/>
  <c r="BR1008" i="3"/>
  <c r="BQ1008" i="3"/>
  <c r="BP1008" i="3"/>
  <c r="BO1008" i="3"/>
  <c r="BN1008" i="3"/>
  <c r="BM1008" i="3"/>
  <c r="BL1008" i="3"/>
  <c r="BK1008" i="3"/>
  <c r="BJ1008" i="3"/>
  <c r="BI1008" i="3"/>
  <c r="BH1008" i="3"/>
  <c r="BG1008" i="3"/>
  <c r="BR1007" i="3"/>
  <c r="BQ1007" i="3"/>
  <c r="BP1007" i="3"/>
  <c r="BO1007" i="3"/>
  <c r="BN1007" i="3"/>
  <c r="BM1007" i="3"/>
  <c r="BL1007" i="3"/>
  <c r="BK1007" i="3"/>
  <c r="BJ1007" i="3"/>
  <c r="BI1007" i="3"/>
  <c r="BH1007" i="3"/>
  <c r="BG1007" i="3"/>
  <c r="BR1006" i="3"/>
  <c r="BQ1006" i="3"/>
  <c r="BP1006" i="3"/>
  <c r="BO1006" i="3"/>
  <c r="BN1006" i="3"/>
  <c r="BM1006" i="3"/>
  <c r="BL1006" i="3"/>
  <c r="BK1006" i="3"/>
  <c r="BJ1006" i="3"/>
  <c r="BI1006" i="3"/>
  <c r="BH1006" i="3"/>
  <c r="BG1006" i="3"/>
  <c r="BR1005" i="3"/>
  <c r="BQ1005" i="3"/>
  <c r="BP1005" i="3"/>
  <c r="BO1005" i="3"/>
  <c r="BN1005" i="3"/>
  <c r="BM1005" i="3"/>
  <c r="BL1005" i="3"/>
  <c r="BK1005" i="3"/>
  <c r="BJ1005" i="3"/>
  <c r="BI1005" i="3"/>
  <c r="BH1005" i="3"/>
  <c r="BG1005" i="3"/>
  <c r="BR1004" i="3"/>
  <c r="BQ1004" i="3"/>
  <c r="BP1004" i="3"/>
  <c r="BO1004" i="3"/>
  <c r="BN1004" i="3"/>
  <c r="BM1004" i="3"/>
  <c r="BL1004" i="3"/>
  <c r="BK1004" i="3"/>
  <c r="BJ1004" i="3"/>
  <c r="BI1004" i="3"/>
  <c r="BH1004" i="3"/>
  <c r="BG1004" i="3"/>
  <c r="BR1003" i="3"/>
  <c r="BQ1003" i="3"/>
  <c r="BP1003" i="3"/>
  <c r="BO1003" i="3"/>
  <c r="BN1003" i="3"/>
  <c r="BM1003" i="3"/>
  <c r="BL1003" i="3"/>
  <c r="BK1003" i="3"/>
  <c r="BJ1003" i="3"/>
  <c r="BI1003" i="3"/>
  <c r="BH1003" i="3"/>
  <c r="BG1003" i="3"/>
  <c r="BR1002" i="3"/>
  <c r="BQ1002" i="3"/>
  <c r="BP1002" i="3"/>
  <c r="BO1002" i="3"/>
  <c r="BN1002" i="3"/>
  <c r="BM1002" i="3"/>
  <c r="BL1002" i="3"/>
  <c r="BK1002" i="3"/>
  <c r="BJ1002" i="3"/>
  <c r="BI1002" i="3"/>
  <c r="BH1002" i="3"/>
  <c r="BG1002" i="3"/>
  <c r="BR1001" i="3"/>
  <c r="BQ1001" i="3"/>
  <c r="BP1001" i="3"/>
  <c r="BO1001" i="3"/>
  <c r="BN1001" i="3"/>
  <c r="BM1001" i="3"/>
  <c r="BL1001" i="3"/>
  <c r="BK1001" i="3"/>
  <c r="BJ1001" i="3"/>
  <c r="BI1001" i="3"/>
  <c r="BH1001" i="3"/>
  <c r="BG1001" i="3"/>
  <c r="BR1000" i="3"/>
  <c r="BQ1000" i="3"/>
  <c r="BP1000" i="3"/>
  <c r="BO1000" i="3"/>
  <c r="BN1000" i="3"/>
  <c r="BM1000" i="3"/>
  <c r="BL1000" i="3"/>
  <c r="BK1000" i="3"/>
  <c r="BJ1000" i="3"/>
  <c r="BI1000" i="3"/>
  <c r="BH1000" i="3"/>
  <c r="BG1000" i="3"/>
  <c r="BR999" i="3"/>
  <c r="BQ999" i="3"/>
  <c r="BP999" i="3"/>
  <c r="BO999" i="3"/>
  <c r="BN999" i="3"/>
  <c r="BM999" i="3"/>
  <c r="BL999" i="3"/>
  <c r="BK999" i="3"/>
  <c r="BJ999" i="3"/>
  <c r="BI999" i="3"/>
  <c r="BH999" i="3"/>
  <c r="BG999" i="3"/>
  <c r="BR998" i="3"/>
  <c r="BQ998" i="3"/>
  <c r="BP998" i="3"/>
  <c r="BO998" i="3"/>
  <c r="BN998" i="3"/>
  <c r="BM998" i="3"/>
  <c r="BL998" i="3"/>
  <c r="BK998" i="3"/>
  <c r="BJ998" i="3"/>
  <c r="BI998" i="3"/>
  <c r="BH998" i="3"/>
  <c r="BG998" i="3"/>
  <c r="BR997" i="3"/>
  <c r="BQ997" i="3"/>
  <c r="BP997" i="3"/>
  <c r="BO997" i="3"/>
  <c r="BN997" i="3"/>
  <c r="BM997" i="3"/>
  <c r="BL997" i="3"/>
  <c r="BK997" i="3"/>
  <c r="BJ997" i="3"/>
  <c r="BI997" i="3"/>
  <c r="BH997" i="3"/>
  <c r="BG997" i="3"/>
  <c r="BR996" i="3"/>
  <c r="BQ996" i="3"/>
  <c r="BP996" i="3"/>
  <c r="BO996" i="3"/>
  <c r="BN996" i="3"/>
  <c r="BM996" i="3"/>
  <c r="BL996" i="3"/>
  <c r="BK996" i="3"/>
  <c r="BJ996" i="3"/>
  <c r="BI996" i="3"/>
  <c r="BH996" i="3"/>
  <c r="BG996" i="3"/>
  <c r="BR995" i="3"/>
  <c r="BQ995" i="3"/>
  <c r="BP995" i="3"/>
  <c r="BO995" i="3"/>
  <c r="BN995" i="3"/>
  <c r="BM995" i="3"/>
  <c r="BL995" i="3"/>
  <c r="BK995" i="3"/>
  <c r="BJ995" i="3"/>
  <c r="BI995" i="3"/>
  <c r="BH995" i="3"/>
  <c r="BG995" i="3"/>
  <c r="BR994" i="3"/>
  <c r="BQ994" i="3"/>
  <c r="BP994" i="3"/>
  <c r="BO994" i="3"/>
  <c r="BN994" i="3"/>
  <c r="BM994" i="3"/>
  <c r="BL994" i="3"/>
  <c r="BK994" i="3"/>
  <c r="BJ994" i="3"/>
  <c r="BI994" i="3"/>
  <c r="BH994" i="3"/>
  <c r="BG994" i="3"/>
  <c r="BR993" i="3"/>
  <c r="BQ993" i="3"/>
  <c r="BP993" i="3"/>
  <c r="BO993" i="3"/>
  <c r="BN993" i="3"/>
  <c r="BM993" i="3"/>
  <c r="BL993" i="3"/>
  <c r="BK993" i="3"/>
  <c r="BJ993" i="3"/>
  <c r="BI993" i="3"/>
  <c r="BH993" i="3"/>
  <c r="BG993" i="3"/>
  <c r="BR992" i="3"/>
  <c r="BQ992" i="3"/>
  <c r="BP992" i="3"/>
  <c r="BO992" i="3"/>
  <c r="BN992" i="3"/>
  <c r="BM992" i="3"/>
  <c r="BL992" i="3"/>
  <c r="BK992" i="3"/>
  <c r="BJ992" i="3"/>
  <c r="BI992" i="3"/>
  <c r="BH992" i="3"/>
  <c r="BG992" i="3"/>
  <c r="BR991" i="3"/>
  <c r="BQ991" i="3"/>
  <c r="BP991" i="3"/>
  <c r="BO991" i="3"/>
  <c r="BN991" i="3"/>
  <c r="BM991" i="3"/>
  <c r="BL991" i="3"/>
  <c r="BK991" i="3"/>
  <c r="BJ991" i="3"/>
  <c r="BI991" i="3"/>
  <c r="BH991" i="3"/>
  <c r="BG991" i="3"/>
  <c r="BR990" i="3"/>
  <c r="BQ990" i="3"/>
  <c r="BP990" i="3"/>
  <c r="BO990" i="3"/>
  <c r="BN990" i="3"/>
  <c r="BM990" i="3"/>
  <c r="BL990" i="3"/>
  <c r="BK990" i="3"/>
  <c r="BJ990" i="3"/>
  <c r="BI990" i="3"/>
  <c r="BH990" i="3"/>
  <c r="BG990" i="3"/>
  <c r="BR989" i="3"/>
  <c r="BQ989" i="3"/>
  <c r="BP989" i="3"/>
  <c r="BO989" i="3"/>
  <c r="BN989" i="3"/>
  <c r="BM989" i="3"/>
  <c r="BL989" i="3"/>
  <c r="BK989" i="3"/>
  <c r="BJ989" i="3"/>
  <c r="BI989" i="3"/>
  <c r="BH989" i="3"/>
  <c r="BG989" i="3"/>
  <c r="BR988" i="3"/>
  <c r="BQ988" i="3"/>
  <c r="BP988" i="3"/>
  <c r="BO988" i="3"/>
  <c r="BN988" i="3"/>
  <c r="BM988" i="3"/>
  <c r="BL988" i="3"/>
  <c r="BK988" i="3"/>
  <c r="BJ988" i="3"/>
  <c r="BI988" i="3"/>
  <c r="BH988" i="3"/>
  <c r="BG988" i="3"/>
  <c r="BR987" i="3"/>
  <c r="BQ987" i="3"/>
  <c r="BP987" i="3"/>
  <c r="BO987" i="3"/>
  <c r="BN987" i="3"/>
  <c r="BM987" i="3"/>
  <c r="BL987" i="3"/>
  <c r="BK987" i="3"/>
  <c r="BJ987" i="3"/>
  <c r="BI987" i="3"/>
  <c r="BH987" i="3"/>
  <c r="BG987" i="3"/>
  <c r="BR986" i="3"/>
  <c r="BQ986" i="3"/>
  <c r="BP986" i="3"/>
  <c r="BO986" i="3"/>
  <c r="BN986" i="3"/>
  <c r="BM986" i="3"/>
  <c r="BL986" i="3"/>
  <c r="BK986" i="3"/>
  <c r="BJ986" i="3"/>
  <c r="BI986" i="3"/>
  <c r="BH986" i="3"/>
  <c r="BG986" i="3"/>
  <c r="BR985" i="3"/>
  <c r="BQ985" i="3"/>
  <c r="BP985" i="3"/>
  <c r="BO985" i="3"/>
  <c r="BN985" i="3"/>
  <c r="BM985" i="3"/>
  <c r="BL985" i="3"/>
  <c r="BK985" i="3"/>
  <c r="BJ985" i="3"/>
  <c r="BI985" i="3"/>
  <c r="BH985" i="3"/>
  <c r="BG985" i="3"/>
  <c r="BR984" i="3"/>
  <c r="BQ984" i="3"/>
  <c r="BP984" i="3"/>
  <c r="BO984" i="3"/>
  <c r="BN984" i="3"/>
  <c r="BM984" i="3"/>
  <c r="BL984" i="3"/>
  <c r="BK984" i="3"/>
  <c r="BJ984" i="3"/>
  <c r="BI984" i="3"/>
  <c r="BH984" i="3"/>
  <c r="BG984" i="3"/>
  <c r="BR983" i="3"/>
  <c r="BQ983" i="3"/>
  <c r="BP983" i="3"/>
  <c r="BO983" i="3"/>
  <c r="BN983" i="3"/>
  <c r="BM983" i="3"/>
  <c r="BL983" i="3"/>
  <c r="BK983" i="3"/>
  <c r="BJ983" i="3"/>
  <c r="BI983" i="3"/>
  <c r="BH983" i="3"/>
  <c r="BG983" i="3"/>
  <c r="BR982" i="3"/>
  <c r="BQ982" i="3"/>
  <c r="BP982" i="3"/>
  <c r="BO982" i="3"/>
  <c r="BN982" i="3"/>
  <c r="BM982" i="3"/>
  <c r="BL982" i="3"/>
  <c r="BK982" i="3"/>
  <c r="BJ982" i="3"/>
  <c r="BI982" i="3"/>
  <c r="BH982" i="3"/>
  <c r="BG982" i="3"/>
  <c r="BR981" i="3"/>
  <c r="BQ981" i="3"/>
  <c r="BP981" i="3"/>
  <c r="BO981" i="3"/>
  <c r="BN981" i="3"/>
  <c r="BM981" i="3"/>
  <c r="BL981" i="3"/>
  <c r="BK981" i="3"/>
  <c r="BJ981" i="3"/>
  <c r="BI981" i="3"/>
  <c r="BH981" i="3"/>
  <c r="BG981" i="3"/>
  <c r="BR980" i="3"/>
  <c r="BQ980" i="3"/>
  <c r="BP980" i="3"/>
  <c r="BO980" i="3"/>
  <c r="BN980" i="3"/>
  <c r="BM980" i="3"/>
  <c r="BL980" i="3"/>
  <c r="BK980" i="3"/>
  <c r="BJ980" i="3"/>
  <c r="BI980" i="3"/>
  <c r="BH980" i="3"/>
  <c r="BG980" i="3"/>
  <c r="BR979" i="3"/>
  <c r="BQ979" i="3"/>
  <c r="BP979" i="3"/>
  <c r="BO979" i="3"/>
  <c r="BN979" i="3"/>
  <c r="BM979" i="3"/>
  <c r="BL979" i="3"/>
  <c r="BK979" i="3"/>
  <c r="BJ979" i="3"/>
  <c r="BI979" i="3"/>
  <c r="BH979" i="3"/>
  <c r="BG979" i="3"/>
  <c r="BR978" i="3"/>
  <c r="BQ978" i="3"/>
  <c r="BP978" i="3"/>
  <c r="BO978" i="3"/>
  <c r="BN978" i="3"/>
  <c r="BM978" i="3"/>
  <c r="BL978" i="3"/>
  <c r="BK978" i="3"/>
  <c r="BJ978" i="3"/>
  <c r="BI978" i="3"/>
  <c r="BH978" i="3"/>
  <c r="BG978" i="3"/>
  <c r="BR977" i="3"/>
  <c r="BQ977" i="3"/>
  <c r="BP977" i="3"/>
  <c r="BO977" i="3"/>
  <c r="BN977" i="3"/>
  <c r="BM977" i="3"/>
  <c r="BL977" i="3"/>
  <c r="BK977" i="3"/>
  <c r="BJ977" i="3"/>
  <c r="BI977" i="3"/>
  <c r="BH977" i="3"/>
  <c r="BG977" i="3"/>
  <c r="BR976" i="3"/>
  <c r="BQ976" i="3"/>
  <c r="BP976" i="3"/>
  <c r="BO976" i="3"/>
  <c r="BN976" i="3"/>
  <c r="BM976" i="3"/>
  <c r="BL976" i="3"/>
  <c r="BK976" i="3"/>
  <c r="BJ976" i="3"/>
  <c r="BI976" i="3"/>
  <c r="BH976" i="3"/>
  <c r="BG976" i="3"/>
  <c r="BR975" i="3"/>
  <c r="BQ975" i="3"/>
  <c r="BP975" i="3"/>
  <c r="BO975" i="3"/>
  <c r="BN975" i="3"/>
  <c r="BM975" i="3"/>
  <c r="BL975" i="3"/>
  <c r="BK975" i="3"/>
  <c r="BJ975" i="3"/>
  <c r="BI975" i="3"/>
  <c r="BH975" i="3"/>
  <c r="BG975" i="3"/>
  <c r="BR974" i="3"/>
  <c r="BQ974" i="3"/>
  <c r="BP974" i="3"/>
  <c r="BO974" i="3"/>
  <c r="BN974" i="3"/>
  <c r="BM974" i="3"/>
  <c r="BL974" i="3"/>
  <c r="BK974" i="3"/>
  <c r="BJ974" i="3"/>
  <c r="BI974" i="3"/>
  <c r="BH974" i="3"/>
  <c r="BG974" i="3"/>
  <c r="BR973" i="3"/>
  <c r="BQ973" i="3"/>
  <c r="BP973" i="3"/>
  <c r="BO973" i="3"/>
  <c r="BN973" i="3"/>
  <c r="BM973" i="3"/>
  <c r="BL973" i="3"/>
  <c r="BK973" i="3"/>
  <c r="BJ973" i="3"/>
  <c r="BI973" i="3"/>
  <c r="BH973" i="3"/>
  <c r="BG973" i="3"/>
  <c r="BR972" i="3"/>
  <c r="BQ972" i="3"/>
  <c r="BP972" i="3"/>
  <c r="BO972" i="3"/>
  <c r="BN972" i="3"/>
  <c r="BM972" i="3"/>
  <c r="BL972" i="3"/>
  <c r="BK972" i="3"/>
  <c r="BJ972" i="3"/>
  <c r="BI972" i="3"/>
  <c r="BH972" i="3"/>
  <c r="BG972" i="3"/>
  <c r="BR971" i="3"/>
  <c r="BQ971" i="3"/>
  <c r="BP971" i="3"/>
  <c r="BO971" i="3"/>
  <c r="BN971" i="3"/>
  <c r="BM971" i="3"/>
  <c r="BL971" i="3"/>
  <c r="BK971" i="3"/>
  <c r="BJ971" i="3"/>
  <c r="BI971" i="3"/>
  <c r="BH971" i="3"/>
  <c r="BG971" i="3"/>
  <c r="BR970" i="3"/>
  <c r="BQ970" i="3"/>
  <c r="BP970" i="3"/>
  <c r="BO970" i="3"/>
  <c r="BN970" i="3"/>
  <c r="BM970" i="3"/>
  <c r="BL970" i="3"/>
  <c r="BK970" i="3"/>
  <c r="BJ970" i="3"/>
  <c r="BI970" i="3"/>
  <c r="BH970" i="3"/>
  <c r="BG970" i="3"/>
  <c r="BR969" i="3"/>
  <c r="BQ969" i="3"/>
  <c r="BP969" i="3"/>
  <c r="BO969" i="3"/>
  <c r="BN969" i="3"/>
  <c r="BM969" i="3"/>
  <c r="BL969" i="3"/>
  <c r="BK969" i="3"/>
  <c r="BJ969" i="3"/>
  <c r="BI969" i="3"/>
  <c r="BH969" i="3"/>
  <c r="BG969" i="3"/>
  <c r="BR968" i="3"/>
  <c r="BQ968" i="3"/>
  <c r="BP968" i="3"/>
  <c r="BO968" i="3"/>
  <c r="BN968" i="3"/>
  <c r="BM968" i="3"/>
  <c r="BL968" i="3"/>
  <c r="BK968" i="3"/>
  <c r="BJ968" i="3"/>
  <c r="BI968" i="3"/>
  <c r="BH968" i="3"/>
  <c r="BG968" i="3"/>
  <c r="BR967" i="3"/>
  <c r="BQ967" i="3"/>
  <c r="BP967" i="3"/>
  <c r="BO967" i="3"/>
  <c r="BN967" i="3"/>
  <c r="BM967" i="3"/>
  <c r="BL967" i="3"/>
  <c r="BK967" i="3"/>
  <c r="BJ967" i="3"/>
  <c r="BI967" i="3"/>
  <c r="BH967" i="3"/>
  <c r="BG967" i="3"/>
  <c r="BR966" i="3"/>
  <c r="BQ966" i="3"/>
  <c r="BP966" i="3"/>
  <c r="BO966" i="3"/>
  <c r="BN966" i="3"/>
  <c r="BM966" i="3"/>
  <c r="BL966" i="3"/>
  <c r="BK966" i="3"/>
  <c r="BJ966" i="3"/>
  <c r="BI966" i="3"/>
  <c r="BH966" i="3"/>
  <c r="BG966" i="3"/>
  <c r="BR965" i="3"/>
  <c r="BQ965" i="3"/>
  <c r="BP965" i="3"/>
  <c r="BO965" i="3"/>
  <c r="BN965" i="3"/>
  <c r="BM965" i="3"/>
  <c r="BL965" i="3"/>
  <c r="BK965" i="3"/>
  <c r="BJ965" i="3"/>
  <c r="BI965" i="3"/>
  <c r="BH965" i="3"/>
  <c r="BG965" i="3"/>
  <c r="BR964" i="3"/>
  <c r="BQ964" i="3"/>
  <c r="BP964" i="3"/>
  <c r="BO964" i="3"/>
  <c r="BN964" i="3"/>
  <c r="BM964" i="3"/>
  <c r="BL964" i="3"/>
  <c r="BK964" i="3"/>
  <c r="BJ964" i="3"/>
  <c r="BI964" i="3"/>
  <c r="BH964" i="3"/>
  <c r="BG964" i="3"/>
  <c r="BR963" i="3"/>
  <c r="BQ963" i="3"/>
  <c r="BP963" i="3"/>
  <c r="BO963" i="3"/>
  <c r="BN963" i="3"/>
  <c r="BM963" i="3"/>
  <c r="BL963" i="3"/>
  <c r="BK963" i="3"/>
  <c r="BJ963" i="3"/>
  <c r="BI963" i="3"/>
  <c r="BH963" i="3"/>
  <c r="BG963" i="3"/>
  <c r="BR962" i="3"/>
  <c r="BQ962" i="3"/>
  <c r="BP962" i="3"/>
  <c r="BO962" i="3"/>
  <c r="BN962" i="3"/>
  <c r="BM962" i="3"/>
  <c r="BL962" i="3"/>
  <c r="BK962" i="3"/>
  <c r="BJ962" i="3"/>
  <c r="BI962" i="3"/>
  <c r="BH962" i="3"/>
  <c r="BG962" i="3"/>
  <c r="BR961" i="3"/>
  <c r="BQ961" i="3"/>
  <c r="BP961" i="3"/>
  <c r="BO961" i="3"/>
  <c r="BN961" i="3"/>
  <c r="BM961" i="3"/>
  <c r="BL961" i="3"/>
  <c r="BK961" i="3"/>
  <c r="BJ961" i="3"/>
  <c r="BI961" i="3"/>
  <c r="BH961" i="3"/>
  <c r="BG961" i="3"/>
  <c r="BR960" i="3"/>
  <c r="BQ960" i="3"/>
  <c r="BP960" i="3"/>
  <c r="BO960" i="3"/>
  <c r="BN960" i="3"/>
  <c r="BM960" i="3"/>
  <c r="BL960" i="3"/>
  <c r="BK960" i="3"/>
  <c r="BJ960" i="3"/>
  <c r="BI960" i="3"/>
  <c r="BH960" i="3"/>
  <c r="BG960" i="3"/>
  <c r="BR959" i="3"/>
  <c r="BQ959" i="3"/>
  <c r="BP959" i="3"/>
  <c r="BO959" i="3"/>
  <c r="BN959" i="3"/>
  <c r="BM959" i="3"/>
  <c r="BL959" i="3"/>
  <c r="BK959" i="3"/>
  <c r="BJ959" i="3"/>
  <c r="BI959" i="3"/>
  <c r="BH959" i="3"/>
  <c r="BG959" i="3"/>
  <c r="BR958" i="3"/>
  <c r="BQ958" i="3"/>
  <c r="BP958" i="3"/>
  <c r="BO958" i="3"/>
  <c r="BN958" i="3"/>
  <c r="BM958" i="3"/>
  <c r="BL958" i="3"/>
  <c r="BK958" i="3"/>
  <c r="BJ958" i="3"/>
  <c r="BI958" i="3"/>
  <c r="BH958" i="3"/>
  <c r="BG958" i="3"/>
  <c r="BR957" i="3"/>
  <c r="BQ957" i="3"/>
  <c r="BP957" i="3"/>
  <c r="BO957" i="3"/>
  <c r="BN957" i="3"/>
  <c r="BM957" i="3"/>
  <c r="BL957" i="3"/>
  <c r="BK957" i="3"/>
  <c r="BJ957" i="3"/>
  <c r="BI957" i="3"/>
  <c r="BH957" i="3"/>
  <c r="BG957" i="3"/>
  <c r="BR956" i="3"/>
  <c r="BQ956" i="3"/>
  <c r="BP956" i="3"/>
  <c r="BO956" i="3"/>
  <c r="BN956" i="3"/>
  <c r="BM956" i="3"/>
  <c r="BL956" i="3"/>
  <c r="BK956" i="3"/>
  <c r="BJ956" i="3"/>
  <c r="BI956" i="3"/>
  <c r="BH956" i="3"/>
  <c r="BG956" i="3"/>
  <c r="BR955" i="3"/>
  <c r="BQ955" i="3"/>
  <c r="BP955" i="3"/>
  <c r="BO955" i="3"/>
  <c r="BN955" i="3"/>
  <c r="BM955" i="3"/>
  <c r="BL955" i="3"/>
  <c r="BK955" i="3"/>
  <c r="BJ955" i="3"/>
  <c r="BI955" i="3"/>
  <c r="BH955" i="3"/>
  <c r="BG955" i="3"/>
  <c r="BR954" i="3"/>
  <c r="BQ954" i="3"/>
  <c r="BP954" i="3"/>
  <c r="BO954" i="3"/>
  <c r="BN954" i="3"/>
  <c r="BM954" i="3"/>
  <c r="BL954" i="3"/>
  <c r="BK954" i="3"/>
  <c r="BJ954" i="3"/>
  <c r="BI954" i="3"/>
  <c r="BH954" i="3"/>
  <c r="BG954" i="3"/>
  <c r="BR953" i="3"/>
  <c r="BQ953" i="3"/>
  <c r="BP953" i="3"/>
  <c r="BO953" i="3"/>
  <c r="BN953" i="3"/>
  <c r="BM953" i="3"/>
  <c r="BL953" i="3"/>
  <c r="BK953" i="3"/>
  <c r="BJ953" i="3"/>
  <c r="BI953" i="3"/>
  <c r="BH953" i="3"/>
  <c r="BG953" i="3"/>
  <c r="BR952" i="3"/>
  <c r="BQ952" i="3"/>
  <c r="BP952" i="3"/>
  <c r="BO952" i="3"/>
  <c r="BN952" i="3"/>
  <c r="BM952" i="3"/>
  <c r="BL952" i="3"/>
  <c r="BK952" i="3"/>
  <c r="BJ952" i="3"/>
  <c r="BI952" i="3"/>
  <c r="BH952" i="3"/>
  <c r="BG952" i="3"/>
  <c r="BR951" i="3"/>
  <c r="BQ951" i="3"/>
  <c r="BP951" i="3"/>
  <c r="BO951" i="3"/>
  <c r="BN951" i="3"/>
  <c r="BM951" i="3"/>
  <c r="BL951" i="3"/>
  <c r="BK951" i="3"/>
  <c r="BJ951" i="3"/>
  <c r="BI951" i="3"/>
  <c r="BH951" i="3"/>
  <c r="BG951" i="3"/>
  <c r="BR950" i="3"/>
  <c r="BQ950" i="3"/>
  <c r="BP950" i="3"/>
  <c r="BO950" i="3"/>
  <c r="BN950" i="3"/>
  <c r="BM950" i="3"/>
  <c r="BL950" i="3"/>
  <c r="BK950" i="3"/>
  <c r="BJ950" i="3"/>
  <c r="BI950" i="3"/>
  <c r="BH950" i="3"/>
  <c r="BG950" i="3"/>
  <c r="BR949" i="3"/>
  <c r="BQ949" i="3"/>
  <c r="BP949" i="3"/>
  <c r="BO949" i="3"/>
  <c r="BN949" i="3"/>
  <c r="BM949" i="3"/>
  <c r="BL949" i="3"/>
  <c r="BK949" i="3"/>
  <c r="BJ949" i="3"/>
  <c r="BI949" i="3"/>
  <c r="BH949" i="3"/>
  <c r="BG949" i="3"/>
  <c r="BR948" i="3"/>
  <c r="BQ948" i="3"/>
  <c r="BP948" i="3"/>
  <c r="BO948" i="3"/>
  <c r="BN948" i="3"/>
  <c r="BM948" i="3"/>
  <c r="BL948" i="3"/>
  <c r="BK948" i="3"/>
  <c r="BJ948" i="3"/>
  <c r="BI948" i="3"/>
  <c r="BH948" i="3"/>
  <c r="BG948" i="3"/>
  <c r="BR947" i="3"/>
  <c r="BQ947" i="3"/>
  <c r="BP947" i="3"/>
  <c r="BO947" i="3"/>
  <c r="BN947" i="3"/>
  <c r="BM947" i="3"/>
  <c r="BL947" i="3"/>
  <c r="BK947" i="3"/>
  <c r="BJ947" i="3"/>
  <c r="BI947" i="3"/>
  <c r="BH947" i="3"/>
  <c r="BG947" i="3"/>
  <c r="BR946" i="3"/>
  <c r="BQ946" i="3"/>
  <c r="BP946" i="3"/>
  <c r="BO946" i="3"/>
  <c r="BN946" i="3"/>
  <c r="BM946" i="3"/>
  <c r="BL946" i="3"/>
  <c r="BK946" i="3"/>
  <c r="BJ946" i="3"/>
  <c r="BI946" i="3"/>
  <c r="BH946" i="3"/>
  <c r="BG946" i="3"/>
  <c r="BR945" i="3"/>
  <c r="BQ945" i="3"/>
  <c r="BP945" i="3"/>
  <c r="BO945" i="3"/>
  <c r="BN945" i="3"/>
  <c r="BM945" i="3"/>
  <c r="BL945" i="3"/>
  <c r="BK945" i="3"/>
  <c r="BJ945" i="3"/>
  <c r="BI945" i="3"/>
  <c r="BH945" i="3"/>
  <c r="BG945" i="3"/>
  <c r="BR944" i="3"/>
  <c r="BQ944" i="3"/>
  <c r="BP944" i="3"/>
  <c r="BO944" i="3"/>
  <c r="BN944" i="3"/>
  <c r="BM944" i="3"/>
  <c r="BL944" i="3"/>
  <c r="BK944" i="3"/>
  <c r="BJ944" i="3"/>
  <c r="BI944" i="3"/>
  <c r="BH944" i="3"/>
  <c r="BG944" i="3"/>
  <c r="BR943" i="3"/>
  <c r="BQ943" i="3"/>
  <c r="BP943" i="3"/>
  <c r="BO943" i="3"/>
  <c r="BN943" i="3"/>
  <c r="BM943" i="3"/>
  <c r="BL943" i="3"/>
  <c r="BK943" i="3"/>
  <c r="BJ943" i="3"/>
  <c r="BI943" i="3"/>
  <c r="BH943" i="3"/>
  <c r="BG943" i="3"/>
  <c r="BR942" i="3"/>
  <c r="BQ942" i="3"/>
  <c r="BP942" i="3"/>
  <c r="BO942" i="3"/>
  <c r="BN942" i="3"/>
  <c r="BM942" i="3"/>
  <c r="BL942" i="3"/>
  <c r="BK942" i="3"/>
  <c r="BJ942" i="3"/>
  <c r="BI942" i="3"/>
  <c r="BH942" i="3"/>
  <c r="BG942" i="3"/>
  <c r="BR941" i="3"/>
  <c r="BQ941" i="3"/>
  <c r="BP941" i="3"/>
  <c r="BO941" i="3"/>
  <c r="BN941" i="3"/>
  <c r="BM941" i="3"/>
  <c r="BL941" i="3"/>
  <c r="BK941" i="3"/>
  <c r="BJ941" i="3"/>
  <c r="BI941" i="3"/>
  <c r="BH941" i="3"/>
  <c r="BG941" i="3"/>
  <c r="BR940" i="3"/>
  <c r="BQ940" i="3"/>
  <c r="BP940" i="3"/>
  <c r="BO940" i="3"/>
  <c r="BN940" i="3"/>
  <c r="BM940" i="3"/>
  <c r="BL940" i="3"/>
  <c r="BK940" i="3"/>
  <c r="BJ940" i="3"/>
  <c r="BI940" i="3"/>
  <c r="BH940" i="3"/>
  <c r="BG940" i="3"/>
  <c r="BR939" i="3"/>
  <c r="BQ939" i="3"/>
  <c r="BP939" i="3"/>
  <c r="BO939" i="3"/>
  <c r="BN939" i="3"/>
  <c r="BM939" i="3"/>
  <c r="BL939" i="3"/>
  <c r="BK939" i="3"/>
  <c r="BJ939" i="3"/>
  <c r="BI939" i="3"/>
  <c r="BH939" i="3"/>
  <c r="BG939" i="3"/>
  <c r="BR938" i="3"/>
  <c r="BQ938" i="3"/>
  <c r="BP938" i="3"/>
  <c r="BO938" i="3"/>
  <c r="BN938" i="3"/>
  <c r="BM938" i="3"/>
  <c r="BL938" i="3"/>
  <c r="BK938" i="3"/>
  <c r="BJ938" i="3"/>
  <c r="BI938" i="3"/>
  <c r="BH938" i="3"/>
  <c r="BG938" i="3"/>
  <c r="BR937" i="3"/>
  <c r="BQ937" i="3"/>
  <c r="BP937" i="3"/>
  <c r="BO937" i="3"/>
  <c r="BN937" i="3"/>
  <c r="BM937" i="3"/>
  <c r="BL937" i="3"/>
  <c r="BK937" i="3"/>
  <c r="BJ937" i="3"/>
  <c r="BI937" i="3"/>
  <c r="BH937" i="3"/>
  <c r="BG937" i="3"/>
  <c r="BR936" i="3"/>
  <c r="BQ936" i="3"/>
  <c r="BP936" i="3"/>
  <c r="BO936" i="3"/>
  <c r="BN936" i="3"/>
  <c r="BM936" i="3"/>
  <c r="BL936" i="3"/>
  <c r="BK936" i="3"/>
  <c r="BJ936" i="3"/>
  <c r="BI936" i="3"/>
  <c r="BH936" i="3"/>
  <c r="BG936" i="3"/>
  <c r="BR935" i="3"/>
  <c r="BQ935" i="3"/>
  <c r="BP935" i="3"/>
  <c r="BO935" i="3"/>
  <c r="BN935" i="3"/>
  <c r="BM935" i="3"/>
  <c r="BL935" i="3"/>
  <c r="BK935" i="3"/>
  <c r="BJ935" i="3"/>
  <c r="BI935" i="3"/>
  <c r="BH935" i="3"/>
  <c r="BG935" i="3"/>
  <c r="BR934" i="3"/>
  <c r="BQ934" i="3"/>
  <c r="BP934" i="3"/>
  <c r="BO934" i="3"/>
  <c r="BN934" i="3"/>
  <c r="BM934" i="3"/>
  <c r="BL934" i="3"/>
  <c r="BK934" i="3"/>
  <c r="BJ934" i="3"/>
  <c r="BI934" i="3"/>
  <c r="BH934" i="3"/>
  <c r="BG934" i="3"/>
  <c r="BR933" i="3"/>
  <c r="BQ933" i="3"/>
  <c r="BP933" i="3"/>
  <c r="BO933" i="3"/>
  <c r="BN933" i="3"/>
  <c r="BM933" i="3"/>
  <c r="BL933" i="3"/>
  <c r="BK933" i="3"/>
  <c r="BJ933" i="3"/>
  <c r="BI933" i="3"/>
  <c r="BH933" i="3"/>
  <c r="BG933" i="3"/>
  <c r="BR932" i="3"/>
  <c r="BQ932" i="3"/>
  <c r="BP932" i="3"/>
  <c r="BO932" i="3"/>
  <c r="BN932" i="3"/>
  <c r="BM932" i="3"/>
  <c r="BL932" i="3"/>
  <c r="BK932" i="3"/>
  <c r="BJ932" i="3"/>
  <c r="BI932" i="3"/>
  <c r="BH932" i="3"/>
  <c r="BG932" i="3"/>
  <c r="BR931" i="3"/>
  <c r="BQ931" i="3"/>
  <c r="BP931" i="3"/>
  <c r="BO931" i="3"/>
  <c r="BN931" i="3"/>
  <c r="BM931" i="3"/>
  <c r="BL931" i="3"/>
  <c r="BK931" i="3"/>
  <c r="BJ931" i="3"/>
  <c r="BI931" i="3"/>
  <c r="BH931" i="3"/>
  <c r="BG931" i="3"/>
  <c r="BR930" i="3"/>
  <c r="BQ930" i="3"/>
  <c r="BP930" i="3"/>
  <c r="BO930" i="3"/>
  <c r="BN930" i="3"/>
  <c r="BM930" i="3"/>
  <c r="BL930" i="3"/>
  <c r="BK930" i="3"/>
  <c r="BJ930" i="3"/>
  <c r="BI930" i="3"/>
  <c r="BH930" i="3"/>
  <c r="BG930" i="3"/>
  <c r="BR929" i="3"/>
  <c r="BQ929" i="3"/>
  <c r="BP929" i="3"/>
  <c r="BO929" i="3"/>
  <c r="BN929" i="3"/>
  <c r="BM929" i="3"/>
  <c r="BL929" i="3"/>
  <c r="BK929" i="3"/>
  <c r="BJ929" i="3"/>
  <c r="BI929" i="3"/>
  <c r="BH929" i="3"/>
  <c r="BG929" i="3"/>
  <c r="BR928" i="3"/>
  <c r="BQ928" i="3"/>
  <c r="BP928" i="3"/>
  <c r="BO928" i="3"/>
  <c r="BN928" i="3"/>
  <c r="BM928" i="3"/>
  <c r="BL928" i="3"/>
  <c r="BK928" i="3"/>
  <c r="BJ928" i="3"/>
  <c r="BI928" i="3"/>
  <c r="BH928" i="3"/>
  <c r="BG928" i="3"/>
  <c r="BR927" i="3"/>
  <c r="BQ927" i="3"/>
  <c r="BP927" i="3"/>
  <c r="BO927" i="3"/>
  <c r="BN927" i="3"/>
  <c r="BM927" i="3"/>
  <c r="BL927" i="3"/>
  <c r="BK927" i="3"/>
  <c r="BJ927" i="3"/>
  <c r="BI927" i="3"/>
  <c r="BH927" i="3"/>
  <c r="BG927" i="3"/>
  <c r="BR926" i="3"/>
  <c r="BQ926" i="3"/>
  <c r="BP926" i="3"/>
  <c r="BO926" i="3"/>
  <c r="BN926" i="3"/>
  <c r="BM926" i="3"/>
  <c r="BL926" i="3"/>
  <c r="BK926" i="3"/>
  <c r="BJ926" i="3"/>
  <c r="BI926" i="3"/>
  <c r="BH926" i="3"/>
  <c r="BG926" i="3"/>
  <c r="BR925" i="3"/>
  <c r="BQ925" i="3"/>
  <c r="BP925" i="3"/>
  <c r="BO925" i="3"/>
  <c r="BN925" i="3"/>
  <c r="BM925" i="3"/>
  <c r="BL925" i="3"/>
  <c r="BK925" i="3"/>
  <c r="BJ925" i="3"/>
  <c r="BI925" i="3"/>
  <c r="BH925" i="3"/>
  <c r="BG925" i="3"/>
  <c r="BR924" i="3"/>
  <c r="BQ924" i="3"/>
  <c r="BP924" i="3"/>
  <c r="BO924" i="3"/>
  <c r="BN924" i="3"/>
  <c r="BM924" i="3"/>
  <c r="BL924" i="3"/>
  <c r="BK924" i="3"/>
  <c r="BJ924" i="3"/>
  <c r="BI924" i="3"/>
  <c r="BH924" i="3"/>
  <c r="BG924" i="3"/>
  <c r="BR923" i="3"/>
  <c r="BQ923" i="3"/>
  <c r="BP923" i="3"/>
  <c r="BO923" i="3"/>
  <c r="BN923" i="3"/>
  <c r="BM923" i="3"/>
  <c r="BL923" i="3"/>
  <c r="BK923" i="3"/>
  <c r="BJ923" i="3"/>
  <c r="BI923" i="3"/>
  <c r="BH923" i="3"/>
  <c r="BG923" i="3"/>
  <c r="BR922" i="3"/>
  <c r="BQ922" i="3"/>
  <c r="BP922" i="3"/>
  <c r="BO922" i="3"/>
  <c r="BN922" i="3"/>
  <c r="BM922" i="3"/>
  <c r="BL922" i="3"/>
  <c r="BK922" i="3"/>
  <c r="BJ922" i="3"/>
  <c r="BI922" i="3"/>
  <c r="BH922" i="3"/>
  <c r="BG922" i="3"/>
  <c r="BR921" i="3"/>
  <c r="BQ921" i="3"/>
  <c r="BP921" i="3"/>
  <c r="BO921" i="3"/>
  <c r="BN921" i="3"/>
  <c r="BM921" i="3"/>
  <c r="BL921" i="3"/>
  <c r="BK921" i="3"/>
  <c r="BJ921" i="3"/>
  <c r="BI921" i="3"/>
  <c r="BH921" i="3"/>
  <c r="BG921" i="3"/>
  <c r="BR920" i="3"/>
  <c r="BQ920" i="3"/>
  <c r="BP920" i="3"/>
  <c r="BO920" i="3"/>
  <c r="BN920" i="3"/>
  <c r="BM920" i="3"/>
  <c r="BL920" i="3"/>
  <c r="BK920" i="3"/>
  <c r="BJ920" i="3"/>
  <c r="BI920" i="3"/>
  <c r="BH920" i="3"/>
  <c r="BG920" i="3"/>
  <c r="BR919" i="3"/>
  <c r="BQ919" i="3"/>
  <c r="BP919" i="3"/>
  <c r="BO919" i="3"/>
  <c r="BN919" i="3"/>
  <c r="BM919" i="3"/>
  <c r="BL919" i="3"/>
  <c r="BK919" i="3"/>
  <c r="BJ919" i="3"/>
  <c r="BI919" i="3"/>
  <c r="BH919" i="3"/>
  <c r="BG919" i="3"/>
  <c r="BR918" i="3"/>
  <c r="BQ918" i="3"/>
  <c r="BP918" i="3"/>
  <c r="BO918" i="3"/>
  <c r="BN918" i="3"/>
  <c r="BM918" i="3"/>
  <c r="BL918" i="3"/>
  <c r="BK918" i="3"/>
  <c r="BJ918" i="3"/>
  <c r="BI918" i="3"/>
  <c r="BH918" i="3"/>
  <c r="BG918" i="3"/>
  <c r="BR917" i="3"/>
  <c r="BQ917" i="3"/>
  <c r="BP917" i="3"/>
  <c r="BO917" i="3"/>
  <c r="BN917" i="3"/>
  <c r="BM917" i="3"/>
  <c r="BL917" i="3"/>
  <c r="BK917" i="3"/>
  <c r="BJ917" i="3"/>
  <c r="BI917" i="3"/>
  <c r="BH917" i="3"/>
  <c r="BG917" i="3"/>
  <c r="BR916" i="3"/>
  <c r="BQ916" i="3"/>
  <c r="BP916" i="3"/>
  <c r="BO916" i="3"/>
  <c r="BN916" i="3"/>
  <c r="BM916" i="3"/>
  <c r="BL916" i="3"/>
  <c r="BK916" i="3"/>
  <c r="BJ916" i="3"/>
  <c r="BI916" i="3"/>
  <c r="BH916" i="3"/>
  <c r="BG916" i="3"/>
  <c r="BR915" i="3"/>
  <c r="BQ915" i="3"/>
  <c r="BP915" i="3"/>
  <c r="BO915" i="3"/>
  <c r="BN915" i="3"/>
  <c r="BM915" i="3"/>
  <c r="BL915" i="3"/>
  <c r="BK915" i="3"/>
  <c r="BJ915" i="3"/>
  <c r="BI915" i="3"/>
  <c r="BH915" i="3"/>
  <c r="BG915" i="3"/>
  <c r="BR914" i="3"/>
  <c r="BQ914" i="3"/>
  <c r="BP914" i="3"/>
  <c r="BO914" i="3"/>
  <c r="BN914" i="3"/>
  <c r="BM914" i="3"/>
  <c r="BL914" i="3"/>
  <c r="BK914" i="3"/>
  <c r="BJ914" i="3"/>
  <c r="BI914" i="3"/>
  <c r="BH914" i="3"/>
  <c r="BG914" i="3"/>
  <c r="BR913" i="3"/>
  <c r="BQ913" i="3"/>
  <c r="BP913" i="3"/>
  <c r="BO913" i="3"/>
  <c r="BN913" i="3"/>
  <c r="BM913" i="3"/>
  <c r="BL913" i="3"/>
  <c r="BK913" i="3"/>
  <c r="BJ913" i="3"/>
  <c r="BI913" i="3"/>
  <c r="BH913" i="3"/>
  <c r="BG913" i="3"/>
  <c r="BR912" i="3"/>
  <c r="BQ912" i="3"/>
  <c r="BP912" i="3"/>
  <c r="BO912" i="3"/>
  <c r="BN912" i="3"/>
  <c r="BM912" i="3"/>
  <c r="BL912" i="3"/>
  <c r="BK912" i="3"/>
  <c r="BJ912" i="3"/>
  <c r="BI912" i="3"/>
  <c r="BH912" i="3"/>
  <c r="BG912" i="3"/>
  <c r="BR911" i="3"/>
  <c r="BQ911" i="3"/>
  <c r="BP911" i="3"/>
  <c r="BO911" i="3"/>
  <c r="BN911" i="3"/>
  <c r="BM911" i="3"/>
  <c r="BL911" i="3"/>
  <c r="BK911" i="3"/>
  <c r="BJ911" i="3"/>
  <c r="BI911" i="3"/>
  <c r="BH911" i="3"/>
  <c r="BG911" i="3"/>
  <c r="BR910" i="3"/>
  <c r="BQ910" i="3"/>
  <c r="BP910" i="3"/>
  <c r="BO910" i="3"/>
  <c r="BN910" i="3"/>
  <c r="BM910" i="3"/>
  <c r="BL910" i="3"/>
  <c r="BK910" i="3"/>
  <c r="BJ910" i="3"/>
  <c r="BI910" i="3"/>
  <c r="BH910" i="3"/>
  <c r="BG910" i="3"/>
  <c r="BR909" i="3"/>
  <c r="BQ909" i="3"/>
  <c r="BP909" i="3"/>
  <c r="BO909" i="3"/>
  <c r="BN909" i="3"/>
  <c r="BM909" i="3"/>
  <c r="BL909" i="3"/>
  <c r="BK909" i="3"/>
  <c r="BJ909" i="3"/>
  <c r="BI909" i="3"/>
  <c r="BH909" i="3"/>
  <c r="BG909" i="3"/>
  <c r="BR908" i="3"/>
  <c r="BQ908" i="3"/>
  <c r="BP908" i="3"/>
  <c r="BO908" i="3"/>
  <c r="BN908" i="3"/>
  <c r="BM908" i="3"/>
  <c r="BL908" i="3"/>
  <c r="BK908" i="3"/>
  <c r="BJ908" i="3"/>
  <c r="BI908" i="3"/>
  <c r="BH908" i="3"/>
  <c r="BG908" i="3"/>
  <c r="BR907" i="3"/>
  <c r="BQ907" i="3"/>
  <c r="BP907" i="3"/>
  <c r="BO907" i="3"/>
  <c r="BN907" i="3"/>
  <c r="BM907" i="3"/>
  <c r="BL907" i="3"/>
  <c r="BK907" i="3"/>
  <c r="BJ907" i="3"/>
  <c r="BI907" i="3"/>
  <c r="BH907" i="3"/>
  <c r="BG907" i="3"/>
  <c r="BR906" i="3"/>
  <c r="BQ906" i="3"/>
  <c r="BP906" i="3"/>
  <c r="BO906" i="3"/>
  <c r="BN906" i="3"/>
  <c r="BM906" i="3"/>
  <c r="BL906" i="3"/>
  <c r="BK906" i="3"/>
  <c r="BJ906" i="3"/>
  <c r="BI906" i="3"/>
  <c r="BH906" i="3"/>
  <c r="BG906" i="3"/>
  <c r="BR905" i="3"/>
  <c r="BQ905" i="3"/>
  <c r="BP905" i="3"/>
  <c r="BO905" i="3"/>
  <c r="BN905" i="3"/>
  <c r="BM905" i="3"/>
  <c r="BL905" i="3"/>
  <c r="BK905" i="3"/>
  <c r="BJ905" i="3"/>
  <c r="BI905" i="3"/>
  <c r="BH905" i="3"/>
  <c r="BG905" i="3"/>
  <c r="BR904" i="3"/>
  <c r="BQ904" i="3"/>
  <c r="BP904" i="3"/>
  <c r="BO904" i="3"/>
  <c r="BN904" i="3"/>
  <c r="BM904" i="3"/>
  <c r="BL904" i="3"/>
  <c r="BK904" i="3"/>
  <c r="BJ904" i="3"/>
  <c r="BI904" i="3"/>
  <c r="BH904" i="3"/>
  <c r="BG904" i="3"/>
  <c r="BR903" i="3"/>
  <c r="BQ903" i="3"/>
  <c r="BP903" i="3"/>
  <c r="BO903" i="3"/>
  <c r="BN903" i="3"/>
  <c r="BM903" i="3"/>
  <c r="BL903" i="3"/>
  <c r="BK903" i="3"/>
  <c r="BJ903" i="3"/>
  <c r="BI903" i="3"/>
  <c r="BH903" i="3"/>
  <c r="BG903" i="3"/>
  <c r="BR902" i="3"/>
  <c r="BQ902" i="3"/>
  <c r="BP902" i="3"/>
  <c r="BO902" i="3"/>
  <c r="BN902" i="3"/>
  <c r="BM902" i="3"/>
  <c r="BL902" i="3"/>
  <c r="BK902" i="3"/>
  <c r="BJ902" i="3"/>
  <c r="BI902" i="3"/>
  <c r="BH902" i="3"/>
  <c r="BG902" i="3"/>
  <c r="BR901" i="3"/>
  <c r="BQ901" i="3"/>
  <c r="BP901" i="3"/>
  <c r="BO901" i="3"/>
  <c r="BN901" i="3"/>
  <c r="BM901" i="3"/>
  <c r="BL901" i="3"/>
  <c r="BK901" i="3"/>
  <c r="BJ901" i="3"/>
  <c r="BI901" i="3"/>
  <c r="BH901" i="3"/>
  <c r="BG901" i="3"/>
  <c r="BR900" i="3"/>
  <c r="BQ900" i="3"/>
  <c r="BP900" i="3"/>
  <c r="BO900" i="3"/>
  <c r="BN900" i="3"/>
  <c r="BM900" i="3"/>
  <c r="BL900" i="3"/>
  <c r="BK900" i="3"/>
  <c r="BJ900" i="3"/>
  <c r="BI900" i="3"/>
  <c r="BH900" i="3"/>
  <c r="BG900" i="3"/>
  <c r="BR899" i="3"/>
  <c r="BQ899" i="3"/>
  <c r="BP899" i="3"/>
  <c r="BO899" i="3"/>
  <c r="BN899" i="3"/>
  <c r="BM899" i="3"/>
  <c r="BL899" i="3"/>
  <c r="BK899" i="3"/>
  <c r="BJ899" i="3"/>
  <c r="BI899" i="3"/>
  <c r="BH899" i="3"/>
  <c r="BG899" i="3"/>
  <c r="BR898" i="3"/>
  <c r="BQ898" i="3"/>
  <c r="BP898" i="3"/>
  <c r="BO898" i="3"/>
  <c r="BN898" i="3"/>
  <c r="BM898" i="3"/>
  <c r="BL898" i="3"/>
  <c r="BK898" i="3"/>
  <c r="BJ898" i="3"/>
  <c r="BI898" i="3"/>
  <c r="BH898" i="3"/>
  <c r="BG898" i="3"/>
  <c r="BR897" i="3"/>
  <c r="BQ897" i="3"/>
  <c r="BP897" i="3"/>
  <c r="BO897" i="3"/>
  <c r="BN897" i="3"/>
  <c r="BM897" i="3"/>
  <c r="BL897" i="3"/>
  <c r="BK897" i="3"/>
  <c r="BJ897" i="3"/>
  <c r="BI897" i="3"/>
  <c r="BH897" i="3"/>
  <c r="BG897" i="3"/>
  <c r="BR896" i="3"/>
  <c r="BQ896" i="3"/>
  <c r="BP896" i="3"/>
  <c r="BO896" i="3"/>
  <c r="BN896" i="3"/>
  <c r="BM896" i="3"/>
  <c r="BL896" i="3"/>
  <c r="BK896" i="3"/>
  <c r="BJ896" i="3"/>
  <c r="BI896" i="3"/>
  <c r="BH896" i="3"/>
  <c r="BG896" i="3"/>
  <c r="BR895" i="3"/>
  <c r="BQ895" i="3"/>
  <c r="BP895" i="3"/>
  <c r="BO895" i="3"/>
  <c r="BN895" i="3"/>
  <c r="BM895" i="3"/>
  <c r="BL895" i="3"/>
  <c r="BK895" i="3"/>
  <c r="BJ895" i="3"/>
  <c r="BI895" i="3"/>
  <c r="BH895" i="3"/>
  <c r="BG895" i="3"/>
  <c r="BR894" i="3"/>
  <c r="BQ894" i="3"/>
  <c r="BP894" i="3"/>
  <c r="BO894" i="3"/>
  <c r="BN894" i="3"/>
  <c r="BM894" i="3"/>
  <c r="BL894" i="3"/>
  <c r="BK894" i="3"/>
  <c r="BJ894" i="3"/>
  <c r="BI894" i="3"/>
  <c r="BH894" i="3"/>
  <c r="BG894" i="3"/>
  <c r="BR893" i="3"/>
  <c r="BQ893" i="3"/>
  <c r="BP893" i="3"/>
  <c r="BO893" i="3"/>
  <c r="BN893" i="3"/>
  <c r="BM893" i="3"/>
  <c r="BL893" i="3"/>
  <c r="BK893" i="3"/>
  <c r="BJ893" i="3"/>
  <c r="BI893" i="3"/>
  <c r="BH893" i="3"/>
  <c r="BG893" i="3"/>
  <c r="BR892" i="3"/>
  <c r="BQ892" i="3"/>
  <c r="BP892" i="3"/>
  <c r="BO892" i="3"/>
  <c r="BN892" i="3"/>
  <c r="BM892" i="3"/>
  <c r="BL892" i="3"/>
  <c r="BK892" i="3"/>
  <c r="BJ892" i="3"/>
  <c r="BI892" i="3"/>
  <c r="BH892" i="3"/>
  <c r="BG892" i="3"/>
  <c r="BR891" i="3"/>
  <c r="BQ891" i="3"/>
  <c r="BP891" i="3"/>
  <c r="BO891" i="3"/>
  <c r="BN891" i="3"/>
  <c r="BM891" i="3"/>
  <c r="BL891" i="3"/>
  <c r="BK891" i="3"/>
  <c r="BJ891" i="3"/>
  <c r="BI891" i="3"/>
  <c r="BH891" i="3"/>
  <c r="BG891" i="3"/>
  <c r="BR890" i="3"/>
  <c r="BQ890" i="3"/>
  <c r="BP890" i="3"/>
  <c r="BO890" i="3"/>
  <c r="BN890" i="3"/>
  <c r="BM890" i="3"/>
  <c r="BL890" i="3"/>
  <c r="BK890" i="3"/>
  <c r="BJ890" i="3"/>
  <c r="BI890" i="3"/>
  <c r="BH890" i="3"/>
  <c r="BG890" i="3"/>
  <c r="BR889" i="3"/>
  <c r="BQ889" i="3"/>
  <c r="BP889" i="3"/>
  <c r="BO889" i="3"/>
  <c r="BN889" i="3"/>
  <c r="BM889" i="3"/>
  <c r="BL889" i="3"/>
  <c r="BK889" i="3"/>
  <c r="BJ889" i="3"/>
  <c r="BI889" i="3"/>
  <c r="BH889" i="3"/>
  <c r="BG889" i="3"/>
  <c r="BR888" i="3"/>
  <c r="BQ888" i="3"/>
  <c r="BP888" i="3"/>
  <c r="BO888" i="3"/>
  <c r="BN888" i="3"/>
  <c r="BM888" i="3"/>
  <c r="BL888" i="3"/>
  <c r="BK888" i="3"/>
  <c r="BJ888" i="3"/>
  <c r="BI888" i="3"/>
  <c r="BH888" i="3"/>
  <c r="BG888" i="3"/>
  <c r="BR887" i="3"/>
  <c r="BQ887" i="3"/>
  <c r="BP887" i="3"/>
  <c r="BO887" i="3"/>
  <c r="BN887" i="3"/>
  <c r="BM887" i="3"/>
  <c r="BL887" i="3"/>
  <c r="BK887" i="3"/>
  <c r="BJ887" i="3"/>
  <c r="BI887" i="3"/>
  <c r="BH887" i="3"/>
  <c r="BG887" i="3"/>
  <c r="BR886" i="3"/>
  <c r="BQ886" i="3"/>
  <c r="BP886" i="3"/>
  <c r="BO886" i="3"/>
  <c r="BN886" i="3"/>
  <c r="BM886" i="3"/>
  <c r="BL886" i="3"/>
  <c r="BK886" i="3"/>
  <c r="BJ886" i="3"/>
  <c r="BI886" i="3"/>
  <c r="BH886" i="3"/>
  <c r="BG886" i="3"/>
  <c r="BR885" i="3"/>
  <c r="BQ885" i="3"/>
  <c r="BP885" i="3"/>
  <c r="BO885" i="3"/>
  <c r="BN885" i="3"/>
  <c r="BM885" i="3"/>
  <c r="BL885" i="3"/>
  <c r="BK885" i="3"/>
  <c r="BJ885" i="3"/>
  <c r="BI885" i="3"/>
  <c r="BH885" i="3"/>
  <c r="BG885" i="3"/>
  <c r="BR884" i="3"/>
  <c r="BQ884" i="3"/>
  <c r="BP884" i="3"/>
  <c r="BO884" i="3"/>
  <c r="BN884" i="3"/>
  <c r="BM884" i="3"/>
  <c r="BL884" i="3"/>
  <c r="BK884" i="3"/>
  <c r="BJ884" i="3"/>
  <c r="BI884" i="3"/>
  <c r="BH884" i="3"/>
  <c r="BG884" i="3"/>
  <c r="BR883" i="3"/>
  <c r="BQ883" i="3"/>
  <c r="BP883" i="3"/>
  <c r="BO883" i="3"/>
  <c r="BN883" i="3"/>
  <c r="BM883" i="3"/>
  <c r="BL883" i="3"/>
  <c r="BK883" i="3"/>
  <c r="BJ883" i="3"/>
  <c r="BI883" i="3"/>
  <c r="BH883" i="3"/>
  <c r="BG883" i="3"/>
  <c r="BR882" i="3"/>
  <c r="BQ882" i="3"/>
  <c r="BP882" i="3"/>
  <c r="BO882" i="3"/>
  <c r="BN882" i="3"/>
  <c r="BM882" i="3"/>
  <c r="BL882" i="3"/>
  <c r="BK882" i="3"/>
  <c r="BJ882" i="3"/>
  <c r="BI882" i="3"/>
  <c r="BH882" i="3"/>
  <c r="BG882" i="3"/>
  <c r="BR881" i="3"/>
  <c r="BQ881" i="3"/>
  <c r="BP881" i="3"/>
  <c r="BO881" i="3"/>
  <c r="BN881" i="3"/>
  <c r="BM881" i="3"/>
  <c r="BL881" i="3"/>
  <c r="BK881" i="3"/>
  <c r="BJ881" i="3"/>
  <c r="BI881" i="3"/>
  <c r="BH881" i="3"/>
  <c r="BG881" i="3"/>
  <c r="BR880" i="3"/>
  <c r="BQ880" i="3"/>
  <c r="BP880" i="3"/>
  <c r="BO880" i="3"/>
  <c r="BN880" i="3"/>
  <c r="BM880" i="3"/>
  <c r="BL880" i="3"/>
  <c r="BK880" i="3"/>
  <c r="BJ880" i="3"/>
  <c r="BI880" i="3"/>
  <c r="BH880" i="3"/>
  <c r="BG880" i="3"/>
  <c r="BR879" i="3"/>
  <c r="BQ879" i="3"/>
  <c r="BP879" i="3"/>
  <c r="BO879" i="3"/>
  <c r="BN879" i="3"/>
  <c r="BM879" i="3"/>
  <c r="BL879" i="3"/>
  <c r="BK879" i="3"/>
  <c r="BJ879" i="3"/>
  <c r="BI879" i="3"/>
  <c r="BH879" i="3"/>
  <c r="BG879" i="3"/>
  <c r="BR878" i="3"/>
  <c r="BQ878" i="3"/>
  <c r="BP878" i="3"/>
  <c r="BO878" i="3"/>
  <c r="BN878" i="3"/>
  <c r="BM878" i="3"/>
  <c r="BL878" i="3"/>
  <c r="BK878" i="3"/>
  <c r="BJ878" i="3"/>
  <c r="BI878" i="3"/>
  <c r="BH878" i="3"/>
  <c r="BG878" i="3"/>
  <c r="BR877" i="3"/>
  <c r="BQ877" i="3"/>
  <c r="BP877" i="3"/>
  <c r="BO877" i="3"/>
  <c r="BN877" i="3"/>
  <c r="BM877" i="3"/>
  <c r="BL877" i="3"/>
  <c r="BK877" i="3"/>
  <c r="BJ877" i="3"/>
  <c r="BI877" i="3"/>
  <c r="BH877" i="3"/>
  <c r="BG877" i="3"/>
  <c r="BR876" i="3"/>
  <c r="BQ876" i="3"/>
  <c r="BP876" i="3"/>
  <c r="BO876" i="3"/>
  <c r="BN876" i="3"/>
  <c r="BM876" i="3"/>
  <c r="BL876" i="3"/>
  <c r="BK876" i="3"/>
  <c r="BJ876" i="3"/>
  <c r="BI876" i="3"/>
  <c r="BH876" i="3"/>
  <c r="BG876" i="3"/>
  <c r="BR875" i="3"/>
  <c r="BQ875" i="3"/>
  <c r="BP875" i="3"/>
  <c r="BO875" i="3"/>
  <c r="BN875" i="3"/>
  <c r="BM875" i="3"/>
  <c r="BL875" i="3"/>
  <c r="BK875" i="3"/>
  <c r="BJ875" i="3"/>
  <c r="BI875" i="3"/>
  <c r="BH875" i="3"/>
  <c r="BG875" i="3"/>
  <c r="BR874" i="3"/>
  <c r="BQ874" i="3"/>
  <c r="BP874" i="3"/>
  <c r="BO874" i="3"/>
  <c r="BN874" i="3"/>
  <c r="BM874" i="3"/>
  <c r="BL874" i="3"/>
  <c r="BK874" i="3"/>
  <c r="BJ874" i="3"/>
  <c r="BI874" i="3"/>
  <c r="BH874" i="3"/>
  <c r="BG874" i="3"/>
  <c r="BR873" i="3"/>
  <c r="BQ873" i="3"/>
  <c r="BP873" i="3"/>
  <c r="BO873" i="3"/>
  <c r="BN873" i="3"/>
  <c r="BM873" i="3"/>
  <c r="BL873" i="3"/>
  <c r="BK873" i="3"/>
  <c r="BJ873" i="3"/>
  <c r="BI873" i="3"/>
  <c r="BH873" i="3"/>
  <c r="BG873" i="3"/>
  <c r="BR872" i="3"/>
  <c r="BQ872" i="3"/>
  <c r="BP872" i="3"/>
  <c r="BO872" i="3"/>
  <c r="BN872" i="3"/>
  <c r="BM872" i="3"/>
  <c r="BL872" i="3"/>
  <c r="BK872" i="3"/>
  <c r="BJ872" i="3"/>
  <c r="BI872" i="3"/>
  <c r="BH872" i="3"/>
  <c r="BG872" i="3"/>
  <c r="BR871" i="3"/>
  <c r="BQ871" i="3"/>
  <c r="BP871" i="3"/>
  <c r="BO871" i="3"/>
  <c r="BN871" i="3"/>
  <c r="BM871" i="3"/>
  <c r="BL871" i="3"/>
  <c r="BK871" i="3"/>
  <c r="BJ871" i="3"/>
  <c r="BI871" i="3"/>
  <c r="BH871" i="3"/>
  <c r="BG871" i="3"/>
  <c r="BR870" i="3"/>
  <c r="BQ870" i="3"/>
  <c r="BP870" i="3"/>
  <c r="BO870" i="3"/>
  <c r="BN870" i="3"/>
  <c r="BM870" i="3"/>
  <c r="BL870" i="3"/>
  <c r="BK870" i="3"/>
  <c r="BJ870" i="3"/>
  <c r="BI870" i="3"/>
  <c r="BH870" i="3"/>
  <c r="BG870" i="3"/>
  <c r="BR869" i="3"/>
  <c r="BQ869" i="3"/>
  <c r="BP869" i="3"/>
  <c r="BO869" i="3"/>
  <c r="BN869" i="3"/>
  <c r="BM869" i="3"/>
  <c r="BL869" i="3"/>
  <c r="BK869" i="3"/>
  <c r="BJ869" i="3"/>
  <c r="BI869" i="3"/>
  <c r="BH869" i="3"/>
  <c r="BG869" i="3"/>
  <c r="BR868" i="3"/>
  <c r="BQ868" i="3"/>
  <c r="BP868" i="3"/>
  <c r="BO868" i="3"/>
  <c r="BN868" i="3"/>
  <c r="BM868" i="3"/>
  <c r="BL868" i="3"/>
  <c r="BK868" i="3"/>
  <c r="BJ868" i="3"/>
  <c r="BI868" i="3"/>
  <c r="BH868" i="3"/>
  <c r="BG868" i="3"/>
  <c r="BR867" i="3"/>
  <c r="BQ867" i="3"/>
  <c r="BP867" i="3"/>
  <c r="BO867" i="3"/>
  <c r="BN867" i="3"/>
  <c r="BM867" i="3"/>
  <c r="BL867" i="3"/>
  <c r="BK867" i="3"/>
  <c r="BJ867" i="3"/>
  <c r="BI867" i="3"/>
  <c r="BH867" i="3"/>
  <c r="BG867" i="3"/>
  <c r="BR866" i="3"/>
  <c r="BQ866" i="3"/>
  <c r="BP866" i="3"/>
  <c r="BO866" i="3"/>
  <c r="BN866" i="3"/>
  <c r="BM866" i="3"/>
  <c r="BL866" i="3"/>
  <c r="BK866" i="3"/>
  <c r="BJ866" i="3"/>
  <c r="BI866" i="3"/>
  <c r="BH866" i="3"/>
  <c r="BG866" i="3"/>
  <c r="BR865" i="3"/>
  <c r="BQ865" i="3"/>
  <c r="BP865" i="3"/>
  <c r="BO865" i="3"/>
  <c r="BN865" i="3"/>
  <c r="BM865" i="3"/>
  <c r="BL865" i="3"/>
  <c r="BK865" i="3"/>
  <c r="BJ865" i="3"/>
  <c r="BI865" i="3"/>
  <c r="BH865" i="3"/>
  <c r="BG865" i="3"/>
  <c r="BR864" i="3"/>
  <c r="BQ864" i="3"/>
  <c r="BP864" i="3"/>
  <c r="BO864" i="3"/>
  <c r="BN864" i="3"/>
  <c r="BM864" i="3"/>
  <c r="BL864" i="3"/>
  <c r="BK864" i="3"/>
  <c r="BJ864" i="3"/>
  <c r="BI864" i="3"/>
  <c r="BH864" i="3"/>
  <c r="BG864" i="3"/>
  <c r="BR863" i="3"/>
  <c r="BQ863" i="3"/>
  <c r="BP863" i="3"/>
  <c r="BO863" i="3"/>
  <c r="BN863" i="3"/>
  <c r="BM863" i="3"/>
  <c r="BL863" i="3"/>
  <c r="BK863" i="3"/>
  <c r="BJ863" i="3"/>
  <c r="BI863" i="3"/>
  <c r="BH863" i="3"/>
  <c r="BG863" i="3"/>
  <c r="BR862" i="3"/>
  <c r="BQ862" i="3"/>
  <c r="BP862" i="3"/>
  <c r="BO862" i="3"/>
  <c r="BN862" i="3"/>
  <c r="BM862" i="3"/>
  <c r="BL862" i="3"/>
  <c r="BK862" i="3"/>
  <c r="BJ862" i="3"/>
  <c r="BI862" i="3"/>
  <c r="BH862" i="3"/>
  <c r="BG862" i="3"/>
  <c r="BR861" i="3"/>
  <c r="BQ861" i="3"/>
  <c r="BP861" i="3"/>
  <c r="BO861" i="3"/>
  <c r="BN861" i="3"/>
  <c r="BM861" i="3"/>
  <c r="BL861" i="3"/>
  <c r="BK861" i="3"/>
  <c r="BJ861" i="3"/>
  <c r="BI861" i="3"/>
  <c r="BH861" i="3"/>
  <c r="BG861" i="3"/>
  <c r="BR860" i="3"/>
  <c r="BQ860" i="3"/>
  <c r="BP860" i="3"/>
  <c r="BO860" i="3"/>
  <c r="BN860" i="3"/>
  <c r="BM860" i="3"/>
  <c r="BL860" i="3"/>
  <c r="BK860" i="3"/>
  <c r="BJ860" i="3"/>
  <c r="BI860" i="3"/>
  <c r="BH860" i="3"/>
  <c r="BG860" i="3"/>
  <c r="BR859" i="3"/>
  <c r="BQ859" i="3"/>
  <c r="BP859" i="3"/>
  <c r="BO859" i="3"/>
  <c r="BN859" i="3"/>
  <c r="BM859" i="3"/>
  <c r="BL859" i="3"/>
  <c r="BK859" i="3"/>
  <c r="BJ859" i="3"/>
  <c r="BI859" i="3"/>
  <c r="BH859" i="3"/>
  <c r="BG859" i="3"/>
  <c r="BR858" i="3"/>
  <c r="BQ858" i="3"/>
  <c r="BP858" i="3"/>
  <c r="BO858" i="3"/>
  <c r="BN858" i="3"/>
  <c r="BM858" i="3"/>
  <c r="BL858" i="3"/>
  <c r="BK858" i="3"/>
  <c r="BJ858" i="3"/>
  <c r="BI858" i="3"/>
  <c r="BH858" i="3"/>
  <c r="BG858" i="3"/>
  <c r="BR857" i="3"/>
  <c r="BQ857" i="3"/>
  <c r="BP857" i="3"/>
  <c r="BO857" i="3"/>
  <c r="BN857" i="3"/>
  <c r="BM857" i="3"/>
  <c r="BL857" i="3"/>
  <c r="BK857" i="3"/>
  <c r="BJ857" i="3"/>
  <c r="BI857" i="3"/>
  <c r="BH857" i="3"/>
  <c r="BG857" i="3"/>
  <c r="BR856" i="3"/>
  <c r="BQ856" i="3"/>
  <c r="BP856" i="3"/>
  <c r="BO856" i="3"/>
  <c r="BN856" i="3"/>
  <c r="BM856" i="3"/>
  <c r="BL856" i="3"/>
  <c r="BK856" i="3"/>
  <c r="BJ856" i="3"/>
  <c r="BI856" i="3"/>
  <c r="BH856" i="3"/>
  <c r="BG856" i="3"/>
  <c r="BR855" i="3"/>
  <c r="BQ855" i="3"/>
  <c r="BP855" i="3"/>
  <c r="BO855" i="3"/>
  <c r="BN855" i="3"/>
  <c r="BM855" i="3"/>
  <c r="BL855" i="3"/>
  <c r="BK855" i="3"/>
  <c r="BJ855" i="3"/>
  <c r="BI855" i="3"/>
  <c r="BH855" i="3"/>
  <c r="BG855" i="3"/>
  <c r="BR854" i="3"/>
  <c r="BQ854" i="3"/>
  <c r="BP854" i="3"/>
  <c r="BO854" i="3"/>
  <c r="BN854" i="3"/>
  <c r="BM854" i="3"/>
  <c r="BL854" i="3"/>
  <c r="BK854" i="3"/>
  <c r="BJ854" i="3"/>
  <c r="BI854" i="3"/>
  <c r="BH854" i="3"/>
  <c r="BG854" i="3"/>
  <c r="BR853" i="3"/>
  <c r="BQ853" i="3"/>
  <c r="BP853" i="3"/>
  <c r="BO853" i="3"/>
  <c r="BN853" i="3"/>
  <c r="BM853" i="3"/>
  <c r="BL853" i="3"/>
  <c r="BK853" i="3"/>
  <c r="BJ853" i="3"/>
  <c r="BI853" i="3"/>
  <c r="BH853" i="3"/>
  <c r="BG853" i="3"/>
  <c r="BR852" i="3"/>
  <c r="BQ852" i="3"/>
  <c r="BP852" i="3"/>
  <c r="BO852" i="3"/>
  <c r="BN852" i="3"/>
  <c r="BM852" i="3"/>
  <c r="BL852" i="3"/>
  <c r="BK852" i="3"/>
  <c r="BJ852" i="3"/>
  <c r="BI852" i="3"/>
  <c r="BH852" i="3"/>
  <c r="BG852" i="3"/>
  <c r="BR851" i="3"/>
  <c r="BQ851" i="3"/>
  <c r="BP851" i="3"/>
  <c r="BO851" i="3"/>
  <c r="BN851" i="3"/>
  <c r="BM851" i="3"/>
  <c r="BL851" i="3"/>
  <c r="BK851" i="3"/>
  <c r="BJ851" i="3"/>
  <c r="BI851" i="3"/>
  <c r="BH851" i="3"/>
  <c r="BG851" i="3"/>
  <c r="BR850" i="3"/>
  <c r="BQ850" i="3"/>
  <c r="BP850" i="3"/>
  <c r="BO850" i="3"/>
  <c r="BN850" i="3"/>
  <c r="BM850" i="3"/>
  <c r="BL850" i="3"/>
  <c r="BK850" i="3"/>
  <c r="BJ850" i="3"/>
  <c r="BI850" i="3"/>
  <c r="BH850" i="3"/>
  <c r="BG850" i="3"/>
  <c r="BR849" i="3"/>
  <c r="BQ849" i="3"/>
  <c r="BP849" i="3"/>
  <c r="BO849" i="3"/>
  <c r="BN849" i="3"/>
  <c r="BM849" i="3"/>
  <c r="BL849" i="3"/>
  <c r="BK849" i="3"/>
  <c r="BJ849" i="3"/>
  <c r="BI849" i="3"/>
  <c r="BH849" i="3"/>
  <c r="BG849" i="3"/>
  <c r="BR848" i="3"/>
  <c r="BQ848" i="3"/>
  <c r="BP848" i="3"/>
  <c r="BO848" i="3"/>
  <c r="BN848" i="3"/>
  <c r="BM848" i="3"/>
  <c r="BL848" i="3"/>
  <c r="BK848" i="3"/>
  <c r="BJ848" i="3"/>
  <c r="BI848" i="3"/>
  <c r="BH848" i="3"/>
  <c r="BG848" i="3"/>
  <c r="BR847" i="3"/>
  <c r="BQ847" i="3"/>
  <c r="BP847" i="3"/>
  <c r="BO847" i="3"/>
  <c r="BN847" i="3"/>
  <c r="BM847" i="3"/>
  <c r="BL847" i="3"/>
  <c r="BK847" i="3"/>
  <c r="BJ847" i="3"/>
  <c r="BI847" i="3"/>
  <c r="BH847" i="3"/>
  <c r="BG847" i="3"/>
  <c r="BR846" i="3"/>
  <c r="BQ846" i="3"/>
  <c r="BP846" i="3"/>
  <c r="BO846" i="3"/>
  <c r="BN846" i="3"/>
  <c r="BM846" i="3"/>
  <c r="BL846" i="3"/>
  <c r="BK846" i="3"/>
  <c r="BJ846" i="3"/>
  <c r="BI846" i="3"/>
  <c r="BH846" i="3"/>
  <c r="BG846" i="3"/>
  <c r="BR845" i="3"/>
  <c r="BQ845" i="3"/>
  <c r="BP845" i="3"/>
  <c r="BO845" i="3"/>
  <c r="BN845" i="3"/>
  <c r="BM845" i="3"/>
  <c r="BL845" i="3"/>
  <c r="BK845" i="3"/>
  <c r="BJ845" i="3"/>
  <c r="BI845" i="3"/>
  <c r="BH845" i="3"/>
  <c r="BG845" i="3"/>
  <c r="BR844" i="3"/>
  <c r="BQ844" i="3"/>
  <c r="BP844" i="3"/>
  <c r="BO844" i="3"/>
  <c r="BN844" i="3"/>
  <c r="BM844" i="3"/>
  <c r="BL844" i="3"/>
  <c r="BK844" i="3"/>
  <c r="BJ844" i="3"/>
  <c r="BI844" i="3"/>
  <c r="BH844" i="3"/>
  <c r="BG844" i="3"/>
  <c r="BR843" i="3"/>
  <c r="BQ843" i="3"/>
  <c r="BP843" i="3"/>
  <c r="BO843" i="3"/>
  <c r="BN843" i="3"/>
  <c r="BM843" i="3"/>
  <c r="BL843" i="3"/>
  <c r="BK843" i="3"/>
  <c r="BJ843" i="3"/>
  <c r="BI843" i="3"/>
  <c r="BH843" i="3"/>
  <c r="BG843" i="3"/>
  <c r="BR842" i="3"/>
  <c r="BQ842" i="3"/>
  <c r="BP842" i="3"/>
  <c r="BO842" i="3"/>
  <c r="BN842" i="3"/>
  <c r="BM842" i="3"/>
  <c r="BL842" i="3"/>
  <c r="BK842" i="3"/>
  <c r="BJ842" i="3"/>
  <c r="BI842" i="3"/>
  <c r="BH842" i="3"/>
  <c r="BG842" i="3"/>
  <c r="BR841" i="3"/>
  <c r="BQ841" i="3"/>
  <c r="BP841" i="3"/>
  <c r="BO841" i="3"/>
  <c r="BN841" i="3"/>
  <c r="BM841" i="3"/>
  <c r="BL841" i="3"/>
  <c r="BK841" i="3"/>
  <c r="BJ841" i="3"/>
  <c r="BI841" i="3"/>
  <c r="BH841" i="3"/>
  <c r="BG841" i="3"/>
  <c r="BR840" i="3"/>
  <c r="BQ840" i="3"/>
  <c r="BP840" i="3"/>
  <c r="BO840" i="3"/>
  <c r="BN840" i="3"/>
  <c r="BM840" i="3"/>
  <c r="BL840" i="3"/>
  <c r="BK840" i="3"/>
  <c r="BJ840" i="3"/>
  <c r="BI840" i="3"/>
  <c r="BH840" i="3"/>
  <c r="BG840" i="3"/>
  <c r="BR839" i="3"/>
  <c r="BQ839" i="3"/>
  <c r="BP839" i="3"/>
  <c r="BO839" i="3"/>
  <c r="BN839" i="3"/>
  <c r="BM839" i="3"/>
  <c r="BL839" i="3"/>
  <c r="BK839" i="3"/>
  <c r="BJ839" i="3"/>
  <c r="BI839" i="3"/>
  <c r="BH839" i="3"/>
  <c r="BG839" i="3"/>
  <c r="BR838" i="3"/>
  <c r="BQ838" i="3"/>
  <c r="BP838" i="3"/>
  <c r="BO838" i="3"/>
  <c r="BN838" i="3"/>
  <c r="BM838" i="3"/>
  <c r="BL838" i="3"/>
  <c r="BK838" i="3"/>
  <c r="BJ838" i="3"/>
  <c r="BI838" i="3"/>
  <c r="BH838" i="3"/>
  <c r="BG838" i="3"/>
  <c r="BR837" i="3"/>
  <c r="BQ837" i="3"/>
  <c r="BP837" i="3"/>
  <c r="BO837" i="3"/>
  <c r="BN837" i="3"/>
  <c r="BM837" i="3"/>
  <c r="BL837" i="3"/>
  <c r="BK837" i="3"/>
  <c r="BJ837" i="3"/>
  <c r="BI837" i="3"/>
  <c r="BH837" i="3"/>
  <c r="BG837" i="3"/>
  <c r="BR836" i="3"/>
  <c r="BQ836" i="3"/>
  <c r="BP836" i="3"/>
  <c r="BO836" i="3"/>
  <c r="BN836" i="3"/>
  <c r="BM836" i="3"/>
  <c r="BL836" i="3"/>
  <c r="BK836" i="3"/>
  <c r="BJ836" i="3"/>
  <c r="BI836" i="3"/>
  <c r="BH836" i="3"/>
  <c r="BG836" i="3"/>
  <c r="BR835" i="3"/>
  <c r="BQ835" i="3"/>
  <c r="BP835" i="3"/>
  <c r="BO835" i="3"/>
  <c r="BN835" i="3"/>
  <c r="BM835" i="3"/>
  <c r="BL835" i="3"/>
  <c r="BK835" i="3"/>
  <c r="BJ835" i="3"/>
  <c r="BI835" i="3"/>
  <c r="BH835" i="3"/>
  <c r="BG835" i="3"/>
  <c r="BR834" i="3"/>
  <c r="BQ834" i="3"/>
  <c r="BP834" i="3"/>
  <c r="BO834" i="3"/>
  <c r="BN834" i="3"/>
  <c r="BM834" i="3"/>
  <c r="BL834" i="3"/>
  <c r="BK834" i="3"/>
  <c r="BJ834" i="3"/>
  <c r="BI834" i="3"/>
  <c r="BH834" i="3"/>
  <c r="BG834" i="3"/>
  <c r="BR833" i="3"/>
  <c r="BQ833" i="3"/>
  <c r="BP833" i="3"/>
  <c r="BO833" i="3"/>
  <c r="BN833" i="3"/>
  <c r="BM833" i="3"/>
  <c r="BL833" i="3"/>
  <c r="BK833" i="3"/>
  <c r="BJ833" i="3"/>
  <c r="BI833" i="3"/>
  <c r="BH833" i="3"/>
  <c r="BG833" i="3"/>
  <c r="BR832" i="3"/>
  <c r="BQ832" i="3"/>
  <c r="BP832" i="3"/>
  <c r="BO832" i="3"/>
  <c r="BN832" i="3"/>
  <c r="BM832" i="3"/>
  <c r="BL832" i="3"/>
  <c r="BK832" i="3"/>
  <c r="BJ832" i="3"/>
  <c r="BI832" i="3"/>
  <c r="BH832" i="3"/>
  <c r="BG832" i="3"/>
  <c r="BR831" i="3"/>
  <c r="BQ831" i="3"/>
  <c r="BP831" i="3"/>
  <c r="BO831" i="3"/>
  <c r="BN831" i="3"/>
  <c r="BM831" i="3"/>
  <c r="BL831" i="3"/>
  <c r="BK831" i="3"/>
  <c r="BJ831" i="3"/>
  <c r="BI831" i="3"/>
  <c r="BH831" i="3"/>
  <c r="BG831" i="3"/>
  <c r="BR830" i="3"/>
  <c r="BQ830" i="3"/>
  <c r="BP830" i="3"/>
  <c r="BO830" i="3"/>
  <c r="BN830" i="3"/>
  <c r="BM830" i="3"/>
  <c r="BL830" i="3"/>
  <c r="BK830" i="3"/>
  <c r="BJ830" i="3"/>
  <c r="BI830" i="3"/>
  <c r="BH830" i="3"/>
  <c r="BG830" i="3"/>
  <c r="BR829" i="3"/>
  <c r="BQ829" i="3"/>
  <c r="BP829" i="3"/>
  <c r="BO829" i="3"/>
  <c r="BN829" i="3"/>
  <c r="BM829" i="3"/>
  <c r="BL829" i="3"/>
  <c r="BK829" i="3"/>
  <c r="BJ829" i="3"/>
  <c r="BI829" i="3"/>
  <c r="BH829" i="3"/>
  <c r="BG829" i="3"/>
  <c r="BR828" i="3"/>
  <c r="BQ828" i="3"/>
  <c r="BP828" i="3"/>
  <c r="BO828" i="3"/>
  <c r="BN828" i="3"/>
  <c r="BM828" i="3"/>
  <c r="BL828" i="3"/>
  <c r="BK828" i="3"/>
  <c r="BJ828" i="3"/>
  <c r="BI828" i="3"/>
  <c r="BH828" i="3"/>
  <c r="BG828" i="3"/>
  <c r="BR827" i="3"/>
  <c r="BQ827" i="3"/>
  <c r="BP827" i="3"/>
  <c r="BO827" i="3"/>
  <c r="BN827" i="3"/>
  <c r="BM827" i="3"/>
  <c r="BL827" i="3"/>
  <c r="BK827" i="3"/>
  <c r="BJ827" i="3"/>
  <c r="BI827" i="3"/>
  <c r="BH827" i="3"/>
  <c r="BG827" i="3"/>
  <c r="BR826" i="3"/>
  <c r="BQ826" i="3"/>
  <c r="BP826" i="3"/>
  <c r="BO826" i="3"/>
  <c r="BN826" i="3"/>
  <c r="BM826" i="3"/>
  <c r="BL826" i="3"/>
  <c r="BK826" i="3"/>
  <c r="BJ826" i="3"/>
  <c r="BI826" i="3"/>
  <c r="BH826" i="3"/>
  <c r="BG826" i="3"/>
  <c r="BR825" i="3"/>
  <c r="BQ825" i="3"/>
  <c r="BP825" i="3"/>
  <c r="BO825" i="3"/>
  <c r="BN825" i="3"/>
  <c r="BM825" i="3"/>
  <c r="BL825" i="3"/>
  <c r="BK825" i="3"/>
  <c r="BJ825" i="3"/>
  <c r="BI825" i="3"/>
  <c r="BH825" i="3"/>
  <c r="BG825" i="3"/>
  <c r="BR824" i="3"/>
  <c r="BQ824" i="3"/>
  <c r="BP824" i="3"/>
  <c r="BO824" i="3"/>
  <c r="BN824" i="3"/>
  <c r="BM824" i="3"/>
  <c r="BL824" i="3"/>
  <c r="BK824" i="3"/>
  <c r="BJ824" i="3"/>
  <c r="BI824" i="3"/>
  <c r="BH824" i="3"/>
  <c r="BG824" i="3"/>
  <c r="BR823" i="3"/>
  <c r="BQ823" i="3"/>
  <c r="BP823" i="3"/>
  <c r="BO823" i="3"/>
  <c r="BN823" i="3"/>
  <c r="BM823" i="3"/>
  <c r="BL823" i="3"/>
  <c r="BK823" i="3"/>
  <c r="BJ823" i="3"/>
  <c r="BI823" i="3"/>
  <c r="BH823" i="3"/>
  <c r="BG823" i="3"/>
  <c r="BR822" i="3"/>
  <c r="BQ822" i="3"/>
  <c r="BP822" i="3"/>
  <c r="BO822" i="3"/>
  <c r="BN822" i="3"/>
  <c r="BM822" i="3"/>
  <c r="BL822" i="3"/>
  <c r="BK822" i="3"/>
  <c r="BJ822" i="3"/>
  <c r="BI822" i="3"/>
  <c r="BH822" i="3"/>
  <c r="BG822" i="3"/>
  <c r="BR821" i="3"/>
  <c r="BQ821" i="3"/>
  <c r="BP821" i="3"/>
  <c r="BO821" i="3"/>
  <c r="BN821" i="3"/>
  <c r="BM821" i="3"/>
  <c r="BL821" i="3"/>
  <c r="BK821" i="3"/>
  <c r="BJ821" i="3"/>
  <c r="BI821" i="3"/>
  <c r="BH821" i="3"/>
  <c r="BG821" i="3"/>
  <c r="BR820" i="3"/>
  <c r="BQ820" i="3"/>
  <c r="BP820" i="3"/>
  <c r="BO820" i="3"/>
  <c r="BN820" i="3"/>
  <c r="BM820" i="3"/>
  <c r="BL820" i="3"/>
  <c r="BK820" i="3"/>
  <c r="BJ820" i="3"/>
  <c r="BI820" i="3"/>
  <c r="BH820" i="3"/>
  <c r="BG820" i="3"/>
  <c r="BR819" i="3"/>
  <c r="BQ819" i="3"/>
  <c r="BP819" i="3"/>
  <c r="BO819" i="3"/>
  <c r="BN819" i="3"/>
  <c r="BM819" i="3"/>
  <c r="BL819" i="3"/>
  <c r="BK819" i="3"/>
  <c r="BJ819" i="3"/>
  <c r="BI819" i="3"/>
  <c r="BH819" i="3"/>
  <c r="BG819" i="3"/>
  <c r="BR818" i="3"/>
  <c r="BQ818" i="3"/>
  <c r="BP818" i="3"/>
  <c r="BO818" i="3"/>
  <c r="BN818" i="3"/>
  <c r="BM818" i="3"/>
  <c r="BL818" i="3"/>
  <c r="BK818" i="3"/>
  <c r="BJ818" i="3"/>
  <c r="BI818" i="3"/>
  <c r="BH818" i="3"/>
  <c r="BG818" i="3"/>
  <c r="BR817" i="3"/>
  <c r="BQ817" i="3"/>
  <c r="BP817" i="3"/>
  <c r="BO817" i="3"/>
  <c r="BN817" i="3"/>
  <c r="BM817" i="3"/>
  <c r="BL817" i="3"/>
  <c r="BK817" i="3"/>
  <c r="BJ817" i="3"/>
  <c r="BI817" i="3"/>
  <c r="BH817" i="3"/>
  <c r="BG817" i="3"/>
  <c r="BR816" i="3"/>
  <c r="BQ816" i="3"/>
  <c r="BP816" i="3"/>
  <c r="BO816" i="3"/>
  <c r="BN816" i="3"/>
  <c r="BM816" i="3"/>
  <c r="BL816" i="3"/>
  <c r="BK816" i="3"/>
  <c r="BJ816" i="3"/>
  <c r="BI816" i="3"/>
  <c r="BH816" i="3"/>
  <c r="BG816" i="3"/>
  <c r="BR815" i="3"/>
  <c r="BQ815" i="3"/>
  <c r="BP815" i="3"/>
  <c r="BO815" i="3"/>
  <c r="BN815" i="3"/>
  <c r="BM815" i="3"/>
  <c r="BL815" i="3"/>
  <c r="BK815" i="3"/>
  <c r="BJ815" i="3"/>
  <c r="BI815" i="3"/>
  <c r="BH815" i="3"/>
  <c r="BG815" i="3"/>
  <c r="BR814" i="3"/>
  <c r="BQ814" i="3"/>
  <c r="BP814" i="3"/>
  <c r="BO814" i="3"/>
  <c r="BN814" i="3"/>
  <c r="BM814" i="3"/>
  <c r="BL814" i="3"/>
  <c r="BK814" i="3"/>
  <c r="BJ814" i="3"/>
  <c r="BI814" i="3"/>
  <c r="BH814" i="3"/>
  <c r="BG814" i="3"/>
  <c r="BR813" i="3"/>
  <c r="BQ813" i="3"/>
  <c r="BP813" i="3"/>
  <c r="BO813" i="3"/>
  <c r="BN813" i="3"/>
  <c r="BM813" i="3"/>
  <c r="BL813" i="3"/>
  <c r="BK813" i="3"/>
  <c r="BJ813" i="3"/>
  <c r="BI813" i="3"/>
  <c r="BH813" i="3"/>
  <c r="BG813" i="3"/>
  <c r="BR812" i="3"/>
  <c r="BQ812" i="3"/>
  <c r="BP812" i="3"/>
  <c r="BO812" i="3"/>
  <c r="BN812" i="3"/>
  <c r="BM812" i="3"/>
  <c r="BL812" i="3"/>
  <c r="BK812" i="3"/>
  <c r="BJ812" i="3"/>
  <c r="BI812" i="3"/>
  <c r="BH812" i="3"/>
  <c r="BG812" i="3"/>
  <c r="BR811" i="3"/>
  <c r="BQ811" i="3"/>
  <c r="BP811" i="3"/>
  <c r="BO811" i="3"/>
  <c r="BN811" i="3"/>
  <c r="BM811" i="3"/>
  <c r="BL811" i="3"/>
  <c r="BK811" i="3"/>
  <c r="BJ811" i="3"/>
  <c r="BI811" i="3"/>
  <c r="BH811" i="3"/>
  <c r="BG811" i="3"/>
  <c r="BR810" i="3"/>
  <c r="BQ810" i="3"/>
  <c r="BP810" i="3"/>
  <c r="BO810" i="3"/>
  <c r="BN810" i="3"/>
  <c r="BM810" i="3"/>
  <c r="BL810" i="3"/>
  <c r="BK810" i="3"/>
  <c r="BJ810" i="3"/>
  <c r="BI810" i="3"/>
  <c r="BH810" i="3"/>
  <c r="BG810" i="3"/>
  <c r="BR809" i="3"/>
  <c r="BQ809" i="3"/>
  <c r="BP809" i="3"/>
  <c r="BO809" i="3"/>
  <c r="BN809" i="3"/>
  <c r="BM809" i="3"/>
  <c r="BL809" i="3"/>
  <c r="BK809" i="3"/>
  <c r="BJ809" i="3"/>
  <c r="BI809" i="3"/>
  <c r="BH809" i="3"/>
  <c r="BG809" i="3"/>
  <c r="BR808" i="3"/>
  <c r="BQ808" i="3"/>
  <c r="BP808" i="3"/>
  <c r="BO808" i="3"/>
  <c r="BN808" i="3"/>
  <c r="BM808" i="3"/>
  <c r="BL808" i="3"/>
  <c r="BK808" i="3"/>
  <c r="BJ808" i="3"/>
  <c r="BI808" i="3"/>
  <c r="BH808" i="3"/>
  <c r="BG808" i="3"/>
  <c r="BR807" i="3"/>
  <c r="BQ807" i="3"/>
  <c r="BP807" i="3"/>
  <c r="BO807" i="3"/>
  <c r="BN807" i="3"/>
  <c r="BM807" i="3"/>
  <c r="BL807" i="3"/>
  <c r="BK807" i="3"/>
  <c r="BJ807" i="3"/>
  <c r="BI807" i="3"/>
  <c r="BH807" i="3"/>
  <c r="BG807" i="3"/>
  <c r="BR806" i="3"/>
  <c r="BQ806" i="3"/>
  <c r="BP806" i="3"/>
  <c r="BO806" i="3"/>
  <c r="BN806" i="3"/>
  <c r="BM806" i="3"/>
  <c r="BL806" i="3"/>
  <c r="BK806" i="3"/>
  <c r="BJ806" i="3"/>
  <c r="BI806" i="3"/>
  <c r="BH806" i="3"/>
  <c r="BG806" i="3"/>
  <c r="BR805" i="3"/>
  <c r="BQ805" i="3"/>
  <c r="BP805" i="3"/>
  <c r="BO805" i="3"/>
  <c r="BN805" i="3"/>
  <c r="BM805" i="3"/>
  <c r="BL805" i="3"/>
  <c r="BK805" i="3"/>
  <c r="BJ805" i="3"/>
  <c r="BI805" i="3"/>
  <c r="BH805" i="3"/>
  <c r="BG805" i="3"/>
  <c r="BR804" i="3"/>
  <c r="BQ804" i="3"/>
  <c r="BP804" i="3"/>
  <c r="BO804" i="3"/>
  <c r="BN804" i="3"/>
  <c r="BM804" i="3"/>
  <c r="BL804" i="3"/>
  <c r="BK804" i="3"/>
  <c r="BJ804" i="3"/>
  <c r="BI804" i="3"/>
  <c r="BH804" i="3"/>
  <c r="BG804" i="3"/>
  <c r="BR803" i="3"/>
  <c r="BQ803" i="3"/>
  <c r="BP803" i="3"/>
  <c r="BO803" i="3"/>
  <c r="BN803" i="3"/>
  <c r="BM803" i="3"/>
  <c r="BL803" i="3"/>
  <c r="BK803" i="3"/>
  <c r="BJ803" i="3"/>
  <c r="BI803" i="3"/>
  <c r="BH803" i="3"/>
  <c r="BG803" i="3"/>
  <c r="BR802" i="3"/>
  <c r="BQ802" i="3"/>
  <c r="BP802" i="3"/>
  <c r="BO802" i="3"/>
  <c r="BN802" i="3"/>
  <c r="BM802" i="3"/>
  <c r="BL802" i="3"/>
  <c r="BK802" i="3"/>
  <c r="BJ802" i="3"/>
  <c r="BI802" i="3"/>
  <c r="BH802" i="3"/>
  <c r="BG802" i="3"/>
  <c r="BR801" i="3"/>
  <c r="BQ801" i="3"/>
  <c r="BP801" i="3"/>
  <c r="BO801" i="3"/>
  <c r="BN801" i="3"/>
  <c r="BM801" i="3"/>
  <c r="BL801" i="3"/>
  <c r="BK801" i="3"/>
  <c r="BJ801" i="3"/>
  <c r="BI801" i="3"/>
  <c r="BH801" i="3"/>
  <c r="BG801" i="3"/>
  <c r="BR800" i="3"/>
  <c r="BQ800" i="3"/>
  <c r="BP800" i="3"/>
  <c r="BO800" i="3"/>
  <c r="BN800" i="3"/>
  <c r="BM800" i="3"/>
  <c r="BL800" i="3"/>
  <c r="BK800" i="3"/>
  <c r="BJ800" i="3"/>
  <c r="BI800" i="3"/>
  <c r="BH800" i="3"/>
  <c r="BG800" i="3"/>
  <c r="BR799" i="3"/>
  <c r="BQ799" i="3"/>
  <c r="BP799" i="3"/>
  <c r="BO799" i="3"/>
  <c r="BN799" i="3"/>
  <c r="BM799" i="3"/>
  <c r="BL799" i="3"/>
  <c r="BK799" i="3"/>
  <c r="BJ799" i="3"/>
  <c r="BI799" i="3"/>
  <c r="BH799" i="3"/>
  <c r="BG799" i="3"/>
  <c r="BR798" i="3"/>
  <c r="BQ798" i="3"/>
  <c r="BP798" i="3"/>
  <c r="BO798" i="3"/>
  <c r="BN798" i="3"/>
  <c r="BM798" i="3"/>
  <c r="BL798" i="3"/>
  <c r="BK798" i="3"/>
  <c r="BJ798" i="3"/>
  <c r="BI798" i="3"/>
  <c r="BH798" i="3"/>
  <c r="BG798" i="3"/>
  <c r="BR797" i="3"/>
  <c r="BQ797" i="3"/>
  <c r="BP797" i="3"/>
  <c r="BO797" i="3"/>
  <c r="BN797" i="3"/>
  <c r="BM797" i="3"/>
  <c r="BL797" i="3"/>
  <c r="BK797" i="3"/>
  <c r="BJ797" i="3"/>
  <c r="BI797" i="3"/>
  <c r="BH797" i="3"/>
  <c r="BG797" i="3"/>
  <c r="BR796" i="3"/>
  <c r="BQ796" i="3"/>
  <c r="BP796" i="3"/>
  <c r="BO796" i="3"/>
  <c r="BN796" i="3"/>
  <c r="BM796" i="3"/>
  <c r="BL796" i="3"/>
  <c r="BK796" i="3"/>
  <c r="BJ796" i="3"/>
  <c r="BI796" i="3"/>
  <c r="BH796" i="3"/>
  <c r="BG796" i="3"/>
  <c r="BR795" i="3"/>
  <c r="BQ795" i="3"/>
  <c r="BP795" i="3"/>
  <c r="BO795" i="3"/>
  <c r="BN795" i="3"/>
  <c r="BM795" i="3"/>
  <c r="BL795" i="3"/>
  <c r="BK795" i="3"/>
  <c r="BJ795" i="3"/>
  <c r="BI795" i="3"/>
  <c r="BH795" i="3"/>
  <c r="BG795" i="3"/>
  <c r="BR794" i="3"/>
  <c r="BQ794" i="3"/>
  <c r="BP794" i="3"/>
  <c r="BO794" i="3"/>
  <c r="BN794" i="3"/>
  <c r="BM794" i="3"/>
  <c r="BL794" i="3"/>
  <c r="BK794" i="3"/>
  <c r="BJ794" i="3"/>
  <c r="BI794" i="3"/>
  <c r="BH794" i="3"/>
  <c r="BG794" i="3"/>
  <c r="BR793" i="3"/>
  <c r="BQ793" i="3"/>
  <c r="BP793" i="3"/>
  <c r="BO793" i="3"/>
  <c r="BN793" i="3"/>
  <c r="BM793" i="3"/>
  <c r="BL793" i="3"/>
  <c r="BK793" i="3"/>
  <c r="BJ793" i="3"/>
  <c r="BI793" i="3"/>
  <c r="BH793" i="3"/>
  <c r="BG793" i="3"/>
  <c r="BR792" i="3"/>
  <c r="BQ792" i="3"/>
  <c r="BP792" i="3"/>
  <c r="BO792" i="3"/>
  <c r="BN792" i="3"/>
  <c r="BM792" i="3"/>
  <c r="BL792" i="3"/>
  <c r="BK792" i="3"/>
  <c r="BJ792" i="3"/>
  <c r="BI792" i="3"/>
  <c r="BH792" i="3"/>
  <c r="BG792" i="3"/>
  <c r="BR791" i="3"/>
  <c r="BQ791" i="3"/>
  <c r="BP791" i="3"/>
  <c r="BO791" i="3"/>
  <c r="BN791" i="3"/>
  <c r="BM791" i="3"/>
  <c r="BL791" i="3"/>
  <c r="BK791" i="3"/>
  <c r="BJ791" i="3"/>
  <c r="BI791" i="3"/>
  <c r="BH791" i="3"/>
  <c r="BG791" i="3"/>
  <c r="BR790" i="3"/>
  <c r="BQ790" i="3"/>
  <c r="BP790" i="3"/>
  <c r="BO790" i="3"/>
  <c r="BN790" i="3"/>
  <c r="BM790" i="3"/>
  <c r="BL790" i="3"/>
  <c r="BK790" i="3"/>
  <c r="BJ790" i="3"/>
  <c r="BI790" i="3"/>
  <c r="BH790" i="3"/>
  <c r="BG790" i="3"/>
  <c r="BR789" i="3"/>
  <c r="BQ789" i="3"/>
  <c r="BP789" i="3"/>
  <c r="BO789" i="3"/>
  <c r="BN789" i="3"/>
  <c r="BM789" i="3"/>
  <c r="BL789" i="3"/>
  <c r="BK789" i="3"/>
  <c r="BJ789" i="3"/>
  <c r="BI789" i="3"/>
  <c r="BH789" i="3"/>
  <c r="BG789" i="3"/>
  <c r="BR788" i="3"/>
  <c r="BQ788" i="3"/>
  <c r="BP788" i="3"/>
  <c r="BO788" i="3"/>
  <c r="BN788" i="3"/>
  <c r="BM788" i="3"/>
  <c r="BL788" i="3"/>
  <c r="BK788" i="3"/>
  <c r="BJ788" i="3"/>
  <c r="BI788" i="3"/>
  <c r="BH788" i="3"/>
  <c r="BG788" i="3"/>
  <c r="BR787" i="3"/>
  <c r="BQ787" i="3"/>
  <c r="BP787" i="3"/>
  <c r="BO787" i="3"/>
  <c r="BN787" i="3"/>
  <c r="BM787" i="3"/>
  <c r="BL787" i="3"/>
  <c r="BK787" i="3"/>
  <c r="BJ787" i="3"/>
  <c r="BI787" i="3"/>
  <c r="BH787" i="3"/>
  <c r="BG787" i="3"/>
  <c r="BR786" i="3"/>
  <c r="BQ786" i="3"/>
  <c r="BP786" i="3"/>
  <c r="BO786" i="3"/>
  <c r="BN786" i="3"/>
  <c r="BM786" i="3"/>
  <c r="BL786" i="3"/>
  <c r="BK786" i="3"/>
  <c r="BJ786" i="3"/>
  <c r="BI786" i="3"/>
  <c r="BH786" i="3"/>
  <c r="BG786" i="3"/>
  <c r="BR785" i="3"/>
  <c r="BQ785" i="3"/>
  <c r="BP785" i="3"/>
  <c r="BO785" i="3"/>
  <c r="BN785" i="3"/>
  <c r="BM785" i="3"/>
  <c r="BL785" i="3"/>
  <c r="BK785" i="3"/>
  <c r="BJ785" i="3"/>
  <c r="BI785" i="3"/>
  <c r="BH785" i="3"/>
  <c r="BG785" i="3"/>
  <c r="BR784" i="3"/>
  <c r="BQ784" i="3"/>
  <c r="BP784" i="3"/>
  <c r="BO784" i="3"/>
  <c r="BN784" i="3"/>
  <c r="BM784" i="3"/>
  <c r="BL784" i="3"/>
  <c r="BK784" i="3"/>
  <c r="BJ784" i="3"/>
  <c r="BI784" i="3"/>
  <c r="BH784" i="3"/>
  <c r="BG784" i="3"/>
  <c r="BR783" i="3"/>
  <c r="BQ783" i="3"/>
  <c r="BP783" i="3"/>
  <c r="BO783" i="3"/>
  <c r="BN783" i="3"/>
  <c r="BM783" i="3"/>
  <c r="BL783" i="3"/>
  <c r="BK783" i="3"/>
  <c r="BJ783" i="3"/>
  <c r="BI783" i="3"/>
  <c r="BH783" i="3"/>
  <c r="BG783" i="3"/>
  <c r="BR782" i="3"/>
  <c r="BQ782" i="3"/>
  <c r="BP782" i="3"/>
  <c r="BO782" i="3"/>
  <c r="BN782" i="3"/>
  <c r="BM782" i="3"/>
  <c r="BL782" i="3"/>
  <c r="BK782" i="3"/>
  <c r="BJ782" i="3"/>
  <c r="BI782" i="3"/>
  <c r="BH782" i="3"/>
  <c r="BG782" i="3"/>
  <c r="BR781" i="3"/>
  <c r="BQ781" i="3"/>
  <c r="BP781" i="3"/>
  <c r="BO781" i="3"/>
  <c r="BN781" i="3"/>
  <c r="BM781" i="3"/>
  <c r="BL781" i="3"/>
  <c r="BK781" i="3"/>
  <c r="BJ781" i="3"/>
  <c r="BI781" i="3"/>
  <c r="BH781" i="3"/>
  <c r="BG781" i="3"/>
  <c r="BR780" i="3"/>
  <c r="BQ780" i="3"/>
  <c r="BP780" i="3"/>
  <c r="BO780" i="3"/>
  <c r="BN780" i="3"/>
  <c r="BM780" i="3"/>
  <c r="BL780" i="3"/>
  <c r="BK780" i="3"/>
  <c r="BJ780" i="3"/>
  <c r="BI780" i="3"/>
  <c r="BH780" i="3"/>
  <c r="BG780" i="3"/>
  <c r="BR779" i="3"/>
  <c r="BQ779" i="3"/>
  <c r="BP779" i="3"/>
  <c r="BO779" i="3"/>
  <c r="BN779" i="3"/>
  <c r="BM779" i="3"/>
  <c r="BL779" i="3"/>
  <c r="BK779" i="3"/>
  <c r="BJ779" i="3"/>
  <c r="BI779" i="3"/>
  <c r="BH779" i="3"/>
  <c r="BG779" i="3"/>
  <c r="BR778" i="3"/>
  <c r="BQ778" i="3"/>
  <c r="BP778" i="3"/>
  <c r="BO778" i="3"/>
  <c r="BN778" i="3"/>
  <c r="BM778" i="3"/>
  <c r="BL778" i="3"/>
  <c r="BK778" i="3"/>
  <c r="BJ778" i="3"/>
  <c r="BI778" i="3"/>
  <c r="BH778" i="3"/>
  <c r="BG778" i="3"/>
  <c r="BR777" i="3"/>
  <c r="BQ777" i="3"/>
  <c r="BP777" i="3"/>
  <c r="BO777" i="3"/>
  <c r="BN777" i="3"/>
  <c r="BM777" i="3"/>
  <c r="BL777" i="3"/>
  <c r="BK777" i="3"/>
  <c r="BJ777" i="3"/>
  <c r="BI777" i="3"/>
  <c r="BH777" i="3"/>
  <c r="BG777" i="3"/>
  <c r="BR776" i="3"/>
  <c r="BQ776" i="3"/>
  <c r="BP776" i="3"/>
  <c r="BO776" i="3"/>
  <c r="BN776" i="3"/>
  <c r="BM776" i="3"/>
  <c r="BL776" i="3"/>
  <c r="BK776" i="3"/>
  <c r="BJ776" i="3"/>
  <c r="BI776" i="3"/>
  <c r="BH776" i="3"/>
  <c r="BG776" i="3"/>
  <c r="BR775" i="3"/>
  <c r="BQ775" i="3"/>
  <c r="BP775" i="3"/>
  <c r="BO775" i="3"/>
  <c r="BN775" i="3"/>
  <c r="BM775" i="3"/>
  <c r="BL775" i="3"/>
  <c r="BK775" i="3"/>
  <c r="BJ775" i="3"/>
  <c r="BI775" i="3"/>
  <c r="BH775" i="3"/>
  <c r="BG775" i="3"/>
  <c r="BR774" i="3"/>
  <c r="BQ774" i="3"/>
  <c r="BP774" i="3"/>
  <c r="BO774" i="3"/>
  <c r="BN774" i="3"/>
  <c r="BM774" i="3"/>
  <c r="BL774" i="3"/>
  <c r="BK774" i="3"/>
  <c r="BJ774" i="3"/>
  <c r="BI774" i="3"/>
  <c r="BH774" i="3"/>
  <c r="BG774" i="3"/>
  <c r="BR773" i="3"/>
  <c r="BQ773" i="3"/>
  <c r="BP773" i="3"/>
  <c r="BO773" i="3"/>
  <c r="BN773" i="3"/>
  <c r="BM773" i="3"/>
  <c r="BL773" i="3"/>
  <c r="BK773" i="3"/>
  <c r="BJ773" i="3"/>
  <c r="BI773" i="3"/>
  <c r="BH773" i="3"/>
  <c r="BG773" i="3"/>
  <c r="BR772" i="3"/>
  <c r="BQ772" i="3"/>
  <c r="BP772" i="3"/>
  <c r="BO772" i="3"/>
  <c r="BN772" i="3"/>
  <c r="BM772" i="3"/>
  <c r="BL772" i="3"/>
  <c r="BK772" i="3"/>
  <c r="BJ772" i="3"/>
  <c r="BI772" i="3"/>
  <c r="BH772" i="3"/>
  <c r="BG772" i="3"/>
  <c r="BR771" i="3"/>
  <c r="BQ771" i="3"/>
  <c r="BP771" i="3"/>
  <c r="BO771" i="3"/>
  <c r="BN771" i="3"/>
  <c r="BM771" i="3"/>
  <c r="BL771" i="3"/>
  <c r="BK771" i="3"/>
  <c r="BJ771" i="3"/>
  <c r="BI771" i="3"/>
  <c r="BH771" i="3"/>
  <c r="BG771" i="3"/>
  <c r="BR770" i="3"/>
  <c r="BQ770" i="3"/>
  <c r="BP770" i="3"/>
  <c r="BO770" i="3"/>
  <c r="BN770" i="3"/>
  <c r="BM770" i="3"/>
  <c r="BL770" i="3"/>
  <c r="BK770" i="3"/>
  <c r="BJ770" i="3"/>
  <c r="BI770" i="3"/>
  <c r="BH770" i="3"/>
  <c r="BG770" i="3"/>
  <c r="BR769" i="3"/>
  <c r="BQ769" i="3"/>
  <c r="BP769" i="3"/>
  <c r="BO769" i="3"/>
  <c r="BN769" i="3"/>
  <c r="BM769" i="3"/>
  <c r="BL769" i="3"/>
  <c r="BK769" i="3"/>
  <c r="BJ769" i="3"/>
  <c r="BI769" i="3"/>
  <c r="BH769" i="3"/>
  <c r="BG769" i="3"/>
  <c r="BR768" i="3"/>
  <c r="BQ768" i="3"/>
  <c r="BP768" i="3"/>
  <c r="BO768" i="3"/>
  <c r="BN768" i="3"/>
  <c r="BM768" i="3"/>
  <c r="BL768" i="3"/>
  <c r="BK768" i="3"/>
  <c r="BJ768" i="3"/>
  <c r="BI768" i="3"/>
  <c r="BH768" i="3"/>
  <c r="BG768" i="3"/>
  <c r="BR767" i="3"/>
  <c r="BQ767" i="3"/>
  <c r="BP767" i="3"/>
  <c r="BO767" i="3"/>
  <c r="BN767" i="3"/>
  <c r="BM767" i="3"/>
  <c r="BL767" i="3"/>
  <c r="BK767" i="3"/>
  <c r="BJ767" i="3"/>
  <c r="BI767" i="3"/>
  <c r="BH767" i="3"/>
  <c r="BG767" i="3"/>
  <c r="BR766" i="3"/>
  <c r="BQ766" i="3"/>
  <c r="BP766" i="3"/>
  <c r="BO766" i="3"/>
  <c r="BN766" i="3"/>
  <c r="BM766" i="3"/>
  <c r="BL766" i="3"/>
  <c r="BK766" i="3"/>
  <c r="BJ766" i="3"/>
  <c r="BI766" i="3"/>
  <c r="BH766" i="3"/>
  <c r="BG766" i="3"/>
  <c r="BR765" i="3"/>
  <c r="BQ765" i="3"/>
  <c r="BP765" i="3"/>
  <c r="BO765" i="3"/>
  <c r="BN765" i="3"/>
  <c r="BM765" i="3"/>
  <c r="BL765" i="3"/>
  <c r="BK765" i="3"/>
  <c r="BJ765" i="3"/>
  <c r="BI765" i="3"/>
  <c r="BH765" i="3"/>
  <c r="BG765" i="3"/>
  <c r="BR764" i="3"/>
  <c r="BQ764" i="3"/>
  <c r="BP764" i="3"/>
  <c r="BO764" i="3"/>
  <c r="BN764" i="3"/>
  <c r="BM764" i="3"/>
  <c r="BL764" i="3"/>
  <c r="BK764" i="3"/>
  <c r="BJ764" i="3"/>
  <c r="BI764" i="3"/>
  <c r="BH764" i="3"/>
  <c r="BG764" i="3"/>
  <c r="BR763" i="3"/>
  <c r="BQ763" i="3"/>
  <c r="BP763" i="3"/>
  <c r="BO763" i="3"/>
  <c r="BN763" i="3"/>
  <c r="BM763" i="3"/>
  <c r="BL763" i="3"/>
  <c r="BK763" i="3"/>
  <c r="BJ763" i="3"/>
  <c r="BI763" i="3"/>
  <c r="BH763" i="3"/>
  <c r="BG763" i="3"/>
  <c r="BR762" i="3"/>
  <c r="BQ762" i="3"/>
  <c r="BP762" i="3"/>
  <c r="BO762" i="3"/>
  <c r="BN762" i="3"/>
  <c r="BM762" i="3"/>
  <c r="BL762" i="3"/>
  <c r="BK762" i="3"/>
  <c r="BJ762" i="3"/>
  <c r="BI762" i="3"/>
  <c r="BH762" i="3"/>
  <c r="BG762" i="3"/>
  <c r="BR761" i="3"/>
  <c r="BQ761" i="3"/>
  <c r="BP761" i="3"/>
  <c r="BO761" i="3"/>
  <c r="BN761" i="3"/>
  <c r="BM761" i="3"/>
  <c r="BL761" i="3"/>
  <c r="BK761" i="3"/>
  <c r="BJ761" i="3"/>
  <c r="BI761" i="3"/>
  <c r="BH761" i="3"/>
  <c r="BG761" i="3"/>
  <c r="BR760" i="3"/>
  <c r="BQ760" i="3"/>
  <c r="BP760" i="3"/>
  <c r="BO760" i="3"/>
  <c r="BN760" i="3"/>
  <c r="BM760" i="3"/>
  <c r="BL760" i="3"/>
  <c r="BK760" i="3"/>
  <c r="BJ760" i="3"/>
  <c r="BI760" i="3"/>
  <c r="BH760" i="3"/>
  <c r="BG760" i="3"/>
  <c r="BR759" i="3"/>
  <c r="BQ759" i="3"/>
  <c r="BP759" i="3"/>
  <c r="BO759" i="3"/>
  <c r="BN759" i="3"/>
  <c r="BM759" i="3"/>
  <c r="BL759" i="3"/>
  <c r="BK759" i="3"/>
  <c r="BJ759" i="3"/>
  <c r="BI759" i="3"/>
  <c r="BH759" i="3"/>
  <c r="BG759" i="3"/>
  <c r="BR758" i="3"/>
  <c r="BQ758" i="3"/>
  <c r="BP758" i="3"/>
  <c r="BO758" i="3"/>
  <c r="BN758" i="3"/>
  <c r="BM758" i="3"/>
  <c r="BL758" i="3"/>
  <c r="BK758" i="3"/>
  <c r="BJ758" i="3"/>
  <c r="BI758" i="3"/>
  <c r="BH758" i="3"/>
  <c r="BG758" i="3"/>
  <c r="BR757" i="3"/>
  <c r="BQ757" i="3"/>
  <c r="BP757" i="3"/>
  <c r="BO757" i="3"/>
  <c r="BN757" i="3"/>
  <c r="BM757" i="3"/>
  <c r="BL757" i="3"/>
  <c r="BK757" i="3"/>
  <c r="BJ757" i="3"/>
  <c r="BI757" i="3"/>
  <c r="BH757" i="3"/>
  <c r="BG757" i="3"/>
  <c r="BR756" i="3"/>
  <c r="BQ756" i="3"/>
  <c r="BP756" i="3"/>
  <c r="BO756" i="3"/>
  <c r="BN756" i="3"/>
  <c r="BM756" i="3"/>
  <c r="BL756" i="3"/>
  <c r="BK756" i="3"/>
  <c r="BJ756" i="3"/>
  <c r="BI756" i="3"/>
  <c r="BH756" i="3"/>
  <c r="BG756" i="3"/>
  <c r="BR755" i="3"/>
  <c r="BQ755" i="3"/>
  <c r="BP755" i="3"/>
  <c r="BO755" i="3"/>
  <c r="BN755" i="3"/>
  <c r="BM755" i="3"/>
  <c r="BL755" i="3"/>
  <c r="BK755" i="3"/>
  <c r="BJ755" i="3"/>
  <c r="BI755" i="3"/>
  <c r="BH755" i="3"/>
  <c r="BG755" i="3"/>
  <c r="BR754" i="3"/>
  <c r="BQ754" i="3"/>
  <c r="BP754" i="3"/>
  <c r="BO754" i="3"/>
  <c r="BN754" i="3"/>
  <c r="BM754" i="3"/>
  <c r="BL754" i="3"/>
  <c r="BK754" i="3"/>
  <c r="BJ754" i="3"/>
  <c r="BI754" i="3"/>
  <c r="BH754" i="3"/>
  <c r="BG754" i="3"/>
  <c r="BR753" i="3"/>
  <c r="BQ753" i="3"/>
  <c r="BP753" i="3"/>
  <c r="BO753" i="3"/>
  <c r="BN753" i="3"/>
  <c r="BM753" i="3"/>
  <c r="BL753" i="3"/>
  <c r="BK753" i="3"/>
  <c r="BJ753" i="3"/>
  <c r="BI753" i="3"/>
  <c r="BH753" i="3"/>
  <c r="BG753" i="3"/>
  <c r="BR752" i="3"/>
  <c r="BQ752" i="3"/>
  <c r="BP752" i="3"/>
  <c r="BO752" i="3"/>
  <c r="BN752" i="3"/>
  <c r="BM752" i="3"/>
  <c r="BL752" i="3"/>
  <c r="BK752" i="3"/>
  <c r="BJ752" i="3"/>
  <c r="BI752" i="3"/>
  <c r="BH752" i="3"/>
  <c r="BG752" i="3"/>
  <c r="BR751" i="3"/>
  <c r="BQ751" i="3"/>
  <c r="BP751" i="3"/>
  <c r="BO751" i="3"/>
  <c r="BN751" i="3"/>
  <c r="BM751" i="3"/>
  <c r="BL751" i="3"/>
  <c r="BK751" i="3"/>
  <c r="BJ751" i="3"/>
  <c r="BI751" i="3"/>
  <c r="BH751" i="3"/>
  <c r="BG751" i="3"/>
  <c r="BR750" i="3"/>
  <c r="BQ750" i="3"/>
  <c r="BP750" i="3"/>
  <c r="BO750" i="3"/>
  <c r="BN750" i="3"/>
  <c r="BM750" i="3"/>
  <c r="BL750" i="3"/>
  <c r="BK750" i="3"/>
  <c r="BJ750" i="3"/>
  <c r="BI750" i="3"/>
  <c r="BH750" i="3"/>
  <c r="BG750" i="3"/>
  <c r="BR749" i="3"/>
  <c r="BQ749" i="3"/>
  <c r="BP749" i="3"/>
  <c r="BO749" i="3"/>
  <c r="BN749" i="3"/>
  <c r="BM749" i="3"/>
  <c r="BL749" i="3"/>
  <c r="BK749" i="3"/>
  <c r="BJ749" i="3"/>
  <c r="BI749" i="3"/>
  <c r="BH749" i="3"/>
  <c r="BG749" i="3"/>
  <c r="BR748" i="3"/>
  <c r="BQ748" i="3"/>
  <c r="BP748" i="3"/>
  <c r="BO748" i="3"/>
  <c r="BN748" i="3"/>
  <c r="BM748" i="3"/>
  <c r="BL748" i="3"/>
  <c r="BK748" i="3"/>
  <c r="BJ748" i="3"/>
  <c r="BI748" i="3"/>
  <c r="BH748" i="3"/>
  <c r="BG748" i="3"/>
  <c r="BR747" i="3"/>
  <c r="BQ747" i="3"/>
  <c r="BP747" i="3"/>
  <c r="BO747" i="3"/>
  <c r="BN747" i="3"/>
  <c r="BM747" i="3"/>
  <c r="BL747" i="3"/>
  <c r="BK747" i="3"/>
  <c r="BJ747" i="3"/>
  <c r="BI747" i="3"/>
  <c r="BH747" i="3"/>
  <c r="BG747" i="3"/>
  <c r="BR746" i="3"/>
  <c r="BQ746" i="3"/>
  <c r="BP746" i="3"/>
  <c r="BO746" i="3"/>
  <c r="BN746" i="3"/>
  <c r="BM746" i="3"/>
  <c r="BL746" i="3"/>
  <c r="BK746" i="3"/>
  <c r="BJ746" i="3"/>
  <c r="BI746" i="3"/>
  <c r="BH746" i="3"/>
  <c r="BG746" i="3"/>
  <c r="BR745" i="3"/>
  <c r="BQ745" i="3"/>
  <c r="BP745" i="3"/>
  <c r="BO745" i="3"/>
  <c r="BN745" i="3"/>
  <c r="BM745" i="3"/>
  <c r="BL745" i="3"/>
  <c r="BK745" i="3"/>
  <c r="BJ745" i="3"/>
  <c r="BI745" i="3"/>
  <c r="BH745" i="3"/>
  <c r="BG745" i="3"/>
  <c r="BR744" i="3"/>
  <c r="BQ744" i="3"/>
  <c r="BP744" i="3"/>
  <c r="BO744" i="3"/>
  <c r="BN744" i="3"/>
  <c r="BM744" i="3"/>
  <c r="BL744" i="3"/>
  <c r="BK744" i="3"/>
  <c r="BJ744" i="3"/>
  <c r="BI744" i="3"/>
  <c r="BH744" i="3"/>
  <c r="BG744" i="3"/>
  <c r="BR743" i="3"/>
  <c r="BQ743" i="3"/>
  <c r="BP743" i="3"/>
  <c r="BO743" i="3"/>
  <c r="BN743" i="3"/>
  <c r="BM743" i="3"/>
  <c r="BL743" i="3"/>
  <c r="BK743" i="3"/>
  <c r="BJ743" i="3"/>
  <c r="BI743" i="3"/>
  <c r="BH743" i="3"/>
  <c r="BG743" i="3"/>
  <c r="BR742" i="3"/>
  <c r="BQ742" i="3"/>
  <c r="BP742" i="3"/>
  <c r="BO742" i="3"/>
  <c r="BN742" i="3"/>
  <c r="BM742" i="3"/>
  <c r="BL742" i="3"/>
  <c r="BK742" i="3"/>
  <c r="BJ742" i="3"/>
  <c r="BI742" i="3"/>
  <c r="BH742" i="3"/>
  <c r="BG742" i="3"/>
  <c r="BR741" i="3"/>
  <c r="BQ741" i="3"/>
  <c r="BP741" i="3"/>
  <c r="BO741" i="3"/>
  <c r="BN741" i="3"/>
  <c r="BM741" i="3"/>
  <c r="BL741" i="3"/>
  <c r="BK741" i="3"/>
  <c r="BJ741" i="3"/>
  <c r="BI741" i="3"/>
  <c r="BH741" i="3"/>
  <c r="BG741" i="3"/>
  <c r="BR740" i="3"/>
  <c r="BQ740" i="3"/>
  <c r="BP740" i="3"/>
  <c r="BO740" i="3"/>
  <c r="BN740" i="3"/>
  <c r="BM740" i="3"/>
  <c r="BL740" i="3"/>
  <c r="BK740" i="3"/>
  <c r="BJ740" i="3"/>
  <c r="BI740" i="3"/>
  <c r="BH740" i="3"/>
  <c r="BG740" i="3"/>
  <c r="BR739" i="3"/>
  <c r="BQ739" i="3"/>
  <c r="BP739" i="3"/>
  <c r="BO739" i="3"/>
  <c r="BN739" i="3"/>
  <c r="BM739" i="3"/>
  <c r="BL739" i="3"/>
  <c r="BK739" i="3"/>
  <c r="BJ739" i="3"/>
  <c r="BI739" i="3"/>
  <c r="BH739" i="3"/>
  <c r="BG739" i="3"/>
  <c r="BR738" i="3"/>
  <c r="BQ738" i="3"/>
  <c r="BP738" i="3"/>
  <c r="BO738" i="3"/>
  <c r="BN738" i="3"/>
  <c r="BM738" i="3"/>
  <c r="BL738" i="3"/>
  <c r="BK738" i="3"/>
  <c r="BJ738" i="3"/>
  <c r="BI738" i="3"/>
  <c r="BH738" i="3"/>
  <c r="BG738" i="3"/>
  <c r="BR737" i="3"/>
  <c r="BQ737" i="3"/>
  <c r="BP737" i="3"/>
  <c r="BO737" i="3"/>
  <c r="BN737" i="3"/>
  <c r="BM737" i="3"/>
  <c r="BL737" i="3"/>
  <c r="BK737" i="3"/>
  <c r="BJ737" i="3"/>
  <c r="BI737" i="3"/>
  <c r="BH737" i="3"/>
  <c r="BG737" i="3"/>
  <c r="BR736" i="3"/>
  <c r="BQ736" i="3"/>
  <c r="BP736" i="3"/>
  <c r="BO736" i="3"/>
  <c r="BN736" i="3"/>
  <c r="BM736" i="3"/>
  <c r="BL736" i="3"/>
  <c r="BK736" i="3"/>
  <c r="BJ736" i="3"/>
  <c r="BI736" i="3"/>
  <c r="BH736" i="3"/>
  <c r="BG736" i="3"/>
  <c r="BR735" i="3"/>
  <c r="BQ735" i="3"/>
  <c r="BP735" i="3"/>
  <c r="BO735" i="3"/>
  <c r="BN735" i="3"/>
  <c r="BM735" i="3"/>
  <c r="BL735" i="3"/>
  <c r="BK735" i="3"/>
  <c r="BJ735" i="3"/>
  <c r="BI735" i="3"/>
  <c r="BH735" i="3"/>
  <c r="BG735" i="3"/>
  <c r="BR734" i="3"/>
  <c r="BQ734" i="3"/>
  <c r="BP734" i="3"/>
  <c r="BO734" i="3"/>
  <c r="BN734" i="3"/>
  <c r="BM734" i="3"/>
  <c r="BL734" i="3"/>
  <c r="BK734" i="3"/>
  <c r="BJ734" i="3"/>
  <c r="BI734" i="3"/>
  <c r="BH734" i="3"/>
  <c r="BG734" i="3"/>
  <c r="BR733" i="3"/>
  <c r="BQ733" i="3"/>
  <c r="BP733" i="3"/>
  <c r="BO733" i="3"/>
  <c r="BN733" i="3"/>
  <c r="BM733" i="3"/>
  <c r="BL733" i="3"/>
  <c r="BK733" i="3"/>
  <c r="BJ733" i="3"/>
  <c r="BI733" i="3"/>
  <c r="BH733" i="3"/>
  <c r="BG733" i="3"/>
  <c r="BR732" i="3"/>
  <c r="BQ732" i="3"/>
  <c r="BP732" i="3"/>
  <c r="BO732" i="3"/>
  <c r="BN732" i="3"/>
  <c r="BM732" i="3"/>
  <c r="BL732" i="3"/>
  <c r="BK732" i="3"/>
  <c r="BJ732" i="3"/>
  <c r="BI732" i="3"/>
  <c r="BH732" i="3"/>
  <c r="BG732" i="3"/>
  <c r="BR731" i="3"/>
  <c r="BQ731" i="3"/>
  <c r="BP731" i="3"/>
  <c r="BO731" i="3"/>
  <c r="BN731" i="3"/>
  <c r="BM731" i="3"/>
  <c r="BL731" i="3"/>
  <c r="BK731" i="3"/>
  <c r="BJ731" i="3"/>
  <c r="BI731" i="3"/>
  <c r="BH731" i="3"/>
  <c r="BG731" i="3"/>
  <c r="BR730" i="3"/>
  <c r="BQ730" i="3"/>
  <c r="BP730" i="3"/>
  <c r="BO730" i="3"/>
  <c r="BN730" i="3"/>
  <c r="BM730" i="3"/>
  <c r="BL730" i="3"/>
  <c r="BK730" i="3"/>
  <c r="BJ730" i="3"/>
  <c r="BI730" i="3"/>
  <c r="BH730" i="3"/>
  <c r="BG730" i="3"/>
  <c r="BR729" i="3"/>
  <c r="BQ729" i="3"/>
  <c r="BP729" i="3"/>
  <c r="BO729" i="3"/>
  <c r="BN729" i="3"/>
  <c r="BM729" i="3"/>
  <c r="BL729" i="3"/>
  <c r="BK729" i="3"/>
  <c r="BJ729" i="3"/>
  <c r="BI729" i="3"/>
  <c r="BH729" i="3"/>
  <c r="BG729" i="3"/>
  <c r="BR728" i="3"/>
  <c r="BQ728" i="3"/>
  <c r="BP728" i="3"/>
  <c r="BO728" i="3"/>
  <c r="BN728" i="3"/>
  <c r="BM728" i="3"/>
  <c r="BL728" i="3"/>
  <c r="BK728" i="3"/>
  <c r="BJ728" i="3"/>
  <c r="BI728" i="3"/>
  <c r="BH728" i="3"/>
  <c r="BG728" i="3"/>
  <c r="BR727" i="3"/>
  <c r="BQ727" i="3"/>
  <c r="BP727" i="3"/>
  <c r="BO727" i="3"/>
  <c r="BN727" i="3"/>
  <c r="BM727" i="3"/>
  <c r="BL727" i="3"/>
  <c r="BK727" i="3"/>
  <c r="BJ727" i="3"/>
  <c r="BI727" i="3"/>
  <c r="BH727" i="3"/>
  <c r="BG727" i="3"/>
  <c r="BR726" i="3"/>
  <c r="BQ726" i="3"/>
  <c r="BP726" i="3"/>
  <c r="BO726" i="3"/>
  <c r="BN726" i="3"/>
  <c r="BM726" i="3"/>
  <c r="BL726" i="3"/>
  <c r="BK726" i="3"/>
  <c r="BJ726" i="3"/>
  <c r="BI726" i="3"/>
  <c r="BH726" i="3"/>
  <c r="BG726" i="3"/>
  <c r="BR725" i="3"/>
  <c r="BQ725" i="3"/>
  <c r="BP725" i="3"/>
  <c r="BO725" i="3"/>
  <c r="BN725" i="3"/>
  <c r="BM725" i="3"/>
  <c r="BL725" i="3"/>
  <c r="BK725" i="3"/>
  <c r="BJ725" i="3"/>
  <c r="BI725" i="3"/>
  <c r="BH725" i="3"/>
  <c r="BG725" i="3"/>
  <c r="BR724" i="3"/>
  <c r="BQ724" i="3"/>
  <c r="BP724" i="3"/>
  <c r="BO724" i="3"/>
  <c r="BN724" i="3"/>
  <c r="BM724" i="3"/>
  <c r="BL724" i="3"/>
  <c r="BK724" i="3"/>
  <c r="BJ724" i="3"/>
  <c r="BI724" i="3"/>
  <c r="BH724" i="3"/>
  <c r="BG724" i="3"/>
  <c r="BR723" i="3"/>
  <c r="BQ723" i="3"/>
  <c r="BP723" i="3"/>
  <c r="BO723" i="3"/>
  <c r="BN723" i="3"/>
  <c r="BM723" i="3"/>
  <c r="BL723" i="3"/>
  <c r="BK723" i="3"/>
  <c r="BJ723" i="3"/>
  <c r="BI723" i="3"/>
  <c r="BH723" i="3"/>
  <c r="BG723" i="3"/>
  <c r="BR722" i="3"/>
  <c r="BQ722" i="3"/>
  <c r="BP722" i="3"/>
  <c r="BO722" i="3"/>
  <c r="BN722" i="3"/>
  <c r="BM722" i="3"/>
  <c r="BL722" i="3"/>
  <c r="BK722" i="3"/>
  <c r="BJ722" i="3"/>
  <c r="BI722" i="3"/>
  <c r="BH722" i="3"/>
  <c r="BG722" i="3"/>
  <c r="BR721" i="3"/>
  <c r="BQ721" i="3"/>
  <c r="BP721" i="3"/>
  <c r="BO721" i="3"/>
  <c r="BN721" i="3"/>
  <c r="BM721" i="3"/>
  <c r="BL721" i="3"/>
  <c r="BK721" i="3"/>
  <c r="BJ721" i="3"/>
  <c r="BI721" i="3"/>
  <c r="BH721" i="3"/>
  <c r="BG721" i="3"/>
  <c r="BR720" i="3"/>
  <c r="BQ720" i="3"/>
  <c r="BP720" i="3"/>
  <c r="BO720" i="3"/>
  <c r="BN720" i="3"/>
  <c r="BM720" i="3"/>
  <c r="BL720" i="3"/>
  <c r="BK720" i="3"/>
  <c r="BJ720" i="3"/>
  <c r="BI720" i="3"/>
  <c r="BH720" i="3"/>
  <c r="BG720" i="3"/>
  <c r="BR719" i="3"/>
  <c r="BQ719" i="3"/>
  <c r="BP719" i="3"/>
  <c r="BO719" i="3"/>
  <c r="BN719" i="3"/>
  <c r="BM719" i="3"/>
  <c r="BL719" i="3"/>
  <c r="BK719" i="3"/>
  <c r="BJ719" i="3"/>
  <c r="BI719" i="3"/>
  <c r="BH719" i="3"/>
  <c r="BG719" i="3"/>
  <c r="BR718" i="3"/>
  <c r="BQ718" i="3"/>
  <c r="BP718" i="3"/>
  <c r="BO718" i="3"/>
  <c r="BN718" i="3"/>
  <c r="BM718" i="3"/>
  <c r="BL718" i="3"/>
  <c r="BK718" i="3"/>
  <c r="BJ718" i="3"/>
  <c r="BI718" i="3"/>
  <c r="BH718" i="3"/>
  <c r="BG718" i="3"/>
  <c r="BR717" i="3"/>
  <c r="BQ717" i="3"/>
  <c r="BP717" i="3"/>
  <c r="BO717" i="3"/>
  <c r="BN717" i="3"/>
  <c r="BM717" i="3"/>
  <c r="BL717" i="3"/>
  <c r="BK717" i="3"/>
  <c r="BJ717" i="3"/>
  <c r="BI717" i="3"/>
  <c r="BH717" i="3"/>
  <c r="BG717" i="3"/>
  <c r="BR716" i="3"/>
  <c r="BQ716" i="3"/>
  <c r="BP716" i="3"/>
  <c r="BO716" i="3"/>
  <c r="BN716" i="3"/>
  <c r="BM716" i="3"/>
  <c r="BL716" i="3"/>
  <c r="BK716" i="3"/>
  <c r="BJ716" i="3"/>
  <c r="BI716" i="3"/>
  <c r="BH716" i="3"/>
  <c r="BG716" i="3"/>
  <c r="BR715" i="3"/>
  <c r="BQ715" i="3"/>
  <c r="BP715" i="3"/>
  <c r="BO715" i="3"/>
  <c r="BN715" i="3"/>
  <c r="BM715" i="3"/>
  <c r="BL715" i="3"/>
  <c r="BK715" i="3"/>
  <c r="BJ715" i="3"/>
  <c r="BI715" i="3"/>
  <c r="BH715" i="3"/>
  <c r="BG715" i="3"/>
  <c r="BR714" i="3"/>
  <c r="BQ714" i="3"/>
  <c r="BP714" i="3"/>
  <c r="BO714" i="3"/>
  <c r="BN714" i="3"/>
  <c r="BM714" i="3"/>
  <c r="BL714" i="3"/>
  <c r="BK714" i="3"/>
  <c r="BJ714" i="3"/>
  <c r="BI714" i="3"/>
  <c r="BH714" i="3"/>
  <c r="BG714" i="3"/>
  <c r="BR713" i="3"/>
  <c r="BQ713" i="3"/>
  <c r="BP713" i="3"/>
  <c r="BO713" i="3"/>
  <c r="BN713" i="3"/>
  <c r="BM713" i="3"/>
  <c r="BL713" i="3"/>
  <c r="BK713" i="3"/>
  <c r="BJ713" i="3"/>
  <c r="BI713" i="3"/>
  <c r="BH713" i="3"/>
  <c r="BG713" i="3"/>
  <c r="BR712" i="3"/>
  <c r="BQ712" i="3"/>
  <c r="BP712" i="3"/>
  <c r="BO712" i="3"/>
  <c r="BN712" i="3"/>
  <c r="BM712" i="3"/>
  <c r="BL712" i="3"/>
  <c r="BK712" i="3"/>
  <c r="BJ712" i="3"/>
  <c r="BI712" i="3"/>
  <c r="BH712" i="3"/>
  <c r="BG712" i="3"/>
  <c r="BR711" i="3"/>
  <c r="BQ711" i="3"/>
  <c r="BP711" i="3"/>
  <c r="BO711" i="3"/>
  <c r="BN711" i="3"/>
  <c r="BM711" i="3"/>
  <c r="BL711" i="3"/>
  <c r="BK711" i="3"/>
  <c r="BJ711" i="3"/>
  <c r="BI711" i="3"/>
  <c r="BH711" i="3"/>
  <c r="BG711" i="3"/>
  <c r="BR710" i="3"/>
  <c r="BQ710" i="3"/>
  <c r="BP710" i="3"/>
  <c r="BO710" i="3"/>
  <c r="BN710" i="3"/>
  <c r="BM710" i="3"/>
  <c r="BL710" i="3"/>
  <c r="BK710" i="3"/>
  <c r="BJ710" i="3"/>
  <c r="BI710" i="3"/>
  <c r="BH710" i="3"/>
  <c r="BG710" i="3"/>
  <c r="BR709" i="3"/>
  <c r="BQ709" i="3"/>
  <c r="BP709" i="3"/>
  <c r="BO709" i="3"/>
  <c r="BN709" i="3"/>
  <c r="BM709" i="3"/>
  <c r="BL709" i="3"/>
  <c r="BK709" i="3"/>
  <c r="BJ709" i="3"/>
  <c r="BI709" i="3"/>
  <c r="BH709" i="3"/>
  <c r="BG709" i="3"/>
  <c r="BR708" i="3"/>
  <c r="BQ708" i="3"/>
  <c r="BP708" i="3"/>
  <c r="BO708" i="3"/>
  <c r="BN708" i="3"/>
  <c r="BM708" i="3"/>
  <c r="BL708" i="3"/>
  <c r="BK708" i="3"/>
  <c r="BJ708" i="3"/>
  <c r="BI708" i="3"/>
  <c r="BH708" i="3"/>
  <c r="BG708" i="3"/>
  <c r="BR707" i="3"/>
  <c r="BQ707" i="3"/>
  <c r="BP707" i="3"/>
  <c r="BO707" i="3"/>
  <c r="BN707" i="3"/>
  <c r="BM707" i="3"/>
  <c r="BL707" i="3"/>
  <c r="BK707" i="3"/>
  <c r="BJ707" i="3"/>
  <c r="BI707" i="3"/>
  <c r="BH707" i="3"/>
  <c r="BG707" i="3"/>
  <c r="BR706" i="3"/>
  <c r="BQ706" i="3"/>
  <c r="BP706" i="3"/>
  <c r="BO706" i="3"/>
  <c r="BN706" i="3"/>
  <c r="BM706" i="3"/>
  <c r="BL706" i="3"/>
  <c r="BK706" i="3"/>
  <c r="BJ706" i="3"/>
  <c r="BI706" i="3"/>
  <c r="BH706" i="3"/>
  <c r="BG706" i="3"/>
  <c r="BR705" i="3"/>
  <c r="BQ705" i="3"/>
  <c r="BP705" i="3"/>
  <c r="BO705" i="3"/>
  <c r="BN705" i="3"/>
  <c r="BM705" i="3"/>
  <c r="BL705" i="3"/>
  <c r="BK705" i="3"/>
  <c r="BJ705" i="3"/>
  <c r="BI705" i="3"/>
  <c r="BH705" i="3"/>
  <c r="BG705" i="3"/>
  <c r="BR704" i="3"/>
  <c r="BQ704" i="3"/>
  <c r="BP704" i="3"/>
  <c r="BO704" i="3"/>
  <c r="BN704" i="3"/>
  <c r="BM704" i="3"/>
  <c r="BL704" i="3"/>
  <c r="BK704" i="3"/>
  <c r="BJ704" i="3"/>
  <c r="BI704" i="3"/>
  <c r="BH704" i="3"/>
  <c r="BG704" i="3"/>
  <c r="BR703" i="3"/>
  <c r="BQ703" i="3"/>
  <c r="BP703" i="3"/>
  <c r="BO703" i="3"/>
  <c r="BN703" i="3"/>
  <c r="BM703" i="3"/>
  <c r="BL703" i="3"/>
  <c r="BK703" i="3"/>
  <c r="BJ703" i="3"/>
  <c r="BI703" i="3"/>
  <c r="BH703" i="3"/>
  <c r="BG703" i="3"/>
  <c r="BR702" i="3"/>
  <c r="BQ702" i="3"/>
  <c r="BP702" i="3"/>
  <c r="BO702" i="3"/>
  <c r="BN702" i="3"/>
  <c r="BM702" i="3"/>
  <c r="BL702" i="3"/>
  <c r="BK702" i="3"/>
  <c r="BJ702" i="3"/>
  <c r="BI702" i="3"/>
  <c r="BH702" i="3"/>
  <c r="BG702" i="3"/>
  <c r="BR701" i="3"/>
  <c r="BQ701" i="3"/>
  <c r="BP701" i="3"/>
  <c r="BO701" i="3"/>
  <c r="BN701" i="3"/>
  <c r="BM701" i="3"/>
  <c r="BL701" i="3"/>
  <c r="BK701" i="3"/>
  <c r="BJ701" i="3"/>
  <c r="BI701" i="3"/>
  <c r="BH701" i="3"/>
  <c r="BG701" i="3"/>
  <c r="BR700" i="3"/>
  <c r="BQ700" i="3"/>
  <c r="BP700" i="3"/>
  <c r="BO700" i="3"/>
  <c r="BN700" i="3"/>
  <c r="BM700" i="3"/>
  <c r="BL700" i="3"/>
  <c r="BK700" i="3"/>
  <c r="BJ700" i="3"/>
  <c r="BI700" i="3"/>
  <c r="BH700" i="3"/>
  <c r="BG700" i="3"/>
  <c r="BR699" i="3"/>
  <c r="BQ699" i="3"/>
  <c r="BP699" i="3"/>
  <c r="BO699" i="3"/>
  <c r="BN699" i="3"/>
  <c r="BM699" i="3"/>
  <c r="BL699" i="3"/>
  <c r="BK699" i="3"/>
  <c r="BJ699" i="3"/>
  <c r="BI699" i="3"/>
  <c r="BH699" i="3"/>
  <c r="BG699" i="3"/>
  <c r="BR698" i="3"/>
  <c r="BQ698" i="3"/>
  <c r="BP698" i="3"/>
  <c r="BO698" i="3"/>
  <c r="BN698" i="3"/>
  <c r="BM698" i="3"/>
  <c r="BL698" i="3"/>
  <c r="BK698" i="3"/>
  <c r="BJ698" i="3"/>
  <c r="BI698" i="3"/>
  <c r="BH698" i="3"/>
  <c r="BG698" i="3"/>
  <c r="BR697" i="3"/>
  <c r="BQ697" i="3"/>
  <c r="BP697" i="3"/>
  <c r="BO697" i="3"/>
  <c r="BN697" i="3"/>
  <c r="BM697" i="3"/>
  <c r="BL697" i="3"/>
  <c r="BK697" i="3"/>
  <c r="BJ697" i="3"/>
  <c r="BI697" i="3"/>
  <c r="BH697" i="3"/>
  <c r="BG697" i="3"/>
  <c r="BR696" i="3"/>
  <c r="BQ696" i="3"/>
  <c r="BP696" i="3"/>
  <c r="BO696" i="3"/>
  <c r="BN696" i="3"/>
  <c r="BM696" i="3"/>
  <c r="BL696" i="3"/>
  <c r="BK696" i="3"/>
  <c r="BJ696" i="3"/>
  <c r="BI696" i="3"/>
  <c r="BH696" i="3"/>
  <c r="BG696" i="3"/>
  <c r="BR695" i="3"/>
  <c r="BQ695" i="3"/>
  <c r="BP695" i="3"/>
  <c r="BO695" i="3"/>
  <c r="BN695" i="3"/>
  <c r="BM695" i="3"/>
  <c r="BL695" i="3"/>
  <c r="BK695" i="3"/>
  <c r="BJ695" i="3"/>
  <c r="BI695" i="3"/>
  <c r="BH695" i="3"/>
  <c r="BG695" i="3"/>
  <c r="BR694" i="3"/>
  <c r="BQ694" i="3"/>
  <c r="BP694" i="3"/>
  <c r="BO694" i="3"/>
  <c r="BN694" i="3"/>
  <c r="BM694" i="3"/>
  <c r="BL694" i="3"/>
  <c r="BK694" i="3"/>
  <c r="BJ694" i="3"/>
  <c r="BI694" i="3"/>
  <c r="BH694" i="3"/>
  <c r="BG694" i="3"/>
  <c r="BR693" i="3"/>
  <c r="BQ693" i="3"/>
  <c r="BP693" i="3"/>
  <c r="BO693" i="3"/>
  <c r="BN693" i="3"/>
  <c r="BM693" i="3"/>
  <c r="BL693" i="3"/>
  <c r="BK693" i="3"/>
  <c r="BJ693" i="3"/>
  <c r="BI693" i="3"/>
  <c r="BH693" i="3"/>
  <c r="BG693" i="3"/>
  <c r="BR692" i="3"/>
  <c r="BQ692" i="3"/>
  <c r="BP692" i="3"/>
  <c r="BO692" i="3"/>
  <c r="BN692" i="3"/>
  <c r="BM692" i="3"/>
  <c r="BL692" i="3"/>
  <c r="BK692" i="3"/>
  <c r="BJ692" i="3"/>
  <c r="BI692" i="3"/>
  <c r="BH692" i="3"/>
  <c r="BG692" i="3"/>
  <c r="BR691" i="3"/>
  <c r="BQ691" i="3"/>
  <c r="BP691" i="3"/>
  <c r="BO691" i="3"/>
  <c r="BN691" i="3"/>
  <c r="BM691" i="3"/>
  <c r="BL691" i="3"/>
  <c r="BK691" i="3"/>
  <c r="BJ691" i="3"/>
  <c r="BI691" i="3"/>
  <c r="BH691" i="3"/>
  <c r="BG691" i="3"/>
  <c r="BR690" i="3"/>
  <c r="BQ690" i="3"/>
  <c r="BP690" i="3"/>
  <c r="BO690" i="3"/>
  <c r="BN690" i="3"/>
  <c r="BM690" i="3"/>
  <c r="BL690" i="3"/>
  <c r="BK690" i="3"/>
  <c r="BJ690" i="3"/>
  <c r="BI690" i="3"/>
  <c r="BH690" i="3"/>
  <c r="BG690" i="3"/>
  <c r="BR689" i="3"/>
  <c r="BQ689" i="3"/>
  <c r="BP689" i="3"/>
  <c r="BO689" i="3"/>
  <c r="BN689" i="3"/>
  <c r="BM689" i="3"/>
  <c r="BL689" i="3"/>
  <c r="BK689" i="3"/>
  <c r="BJ689" i="3"/>
  <c r="BI689" i="3"/>
  <c r="BH689" i="3"/>
  <c r="BG689" i="3"/>
  <c r="BR688" i="3"/>
  <c r="BQ688" i="3"/>
  <c r="BP688" i="3"/>
  <c r="BO688" i="3"/>
  <c r="BN688" i="3"/>
  <c r="BM688" i="3"/>
  <c r="BL688" i="3"/>
  <c r="BK688" i="3"/>
  <c r="BJ688" i="3"/>
  <c r="BI688" i="3"/>
  <c r="BH688" i="3"/>
  <c r="BG688" i="3"/>
  <c r="BR687" i="3"/>
  <c r="BQ687" i="3"/>
  <c r="BP687" i="3"/>
  <c r="BO687" i="3"/>
  <c r="BN687" i="3"/>
  <c r="BM687" i="3"/>
  <c r="BL687" i="3"/>
  <c r="BK687" i="3"/>
  <c r="BJ687" i="3"/>
  <c r="BI687" i="3"/>
  <c r="BH687" i="3"/>
  <c r="BG687" i="3"/>
  <c r="BR686" i="3"/>
  <c r="BQ686" i="3"/>
  <c r="BP686" i="3"/>
  <c r="BO686" i="3"/>
  <c r="BN686" i="3"/>
  <c r="BM686" i="3"/>
  <c r="BL686" i="3"/>
  <c r="BK686" i="3"/>
  <c r="BJ686" i="3"/>
  <c r="BI686" i="3"/>
  <c r="BH686" i="3"/>
  <c r="BG686" i="3"/>
  <c r="BR685" i="3"/>
  <c r="BQ685" i="3"/>
  <c r="BP685" i="3"/>
  <c r="BO685" i="3"/>
  <c r="BN685" i="3"/>
  <c r="BM685" i="3"/>
  <c r="BL685" i="3"/>
  <c r="BK685" i="3"/>
  <c r="BJ685" i="3"/>
  <c r="BI685" i="3"/>
  <c r="BH685" i="3"/>
  <c r="BG685" i="3"/>
  <c r="BR684" i="3"/>
  <c r="BQ684" i="3"/>
  <c r="BP684" i="3"/>
  <c r="BO684" i="3"/>
  <c r="BN684" i="3"/>
  <c r="BM684" i="3"/>
  <c r="BL684" i="3"/>
  <c r="BK684" i="3"/>
  <c r="BJ684" i="3"/>
  <c r="BI684" i="3"/>
  <c r="BH684" i="3"/>
  <c r="BG684" i="3"/>
  <c r="BR683" i="3"/>
  <c r="BQ683" i="3"/>
  <c r="BP683" i="3"/>
  <c r="BO683" i="3"/>
  <c r="BN683" i="3"/>
  <c r="BM683" i="3"/>
  <c r="BL683" i="3"/>
  <c r="BK683" i="3"/>
  <c r="BJ683" i="3"/>
  <c r="BI683" i="3"/>
  <c r="BH683" i="3"/>
  <c r="BG683" i="3"/>
  <c r="BR682" i="3"/>
  <c r="BQ682" i="3"/>
  <c r="BP682" i="3"/>
  <c r="BO682" i="3"/>
  <c r="BN682" i="3"/>
  <c r="BM682" i="3"/>
  <c r="BL682" i="3"/>
  <c r="BK682" i="3"/>
  <c r="BJ682" i="3"/>
  <c r="BI682" i="3"/>
  <c r="BH682" i="3"/>
  <c r="BG682" i="3"/>
  <c r="BR681" i="3"/>
  <c r="BQ681" i="3"/>
  <c r="BP681" i="3"/>
  <c r="BO681" i="3"/>
  <c r="BN681" i="3"/>
  <c r="BM681" i="3"/>
  <c r="BL681" i="3"/>
  <c r="BK681" i="3"/>
  <c r="BJ681" i="3"/>
  <c r="BI681" i="3"/>
  <c r="BH681" i="3"/>
  <c r="BG681" i="3"/>
  <c r="BR680" i="3"/>
  <c r="BQ680" i="3"/>
  <c r="BP680" i="3"/>
  <c r="BO680" i="3"/>
  <c r="BN680" i="3"/>
  <c r="BM680" i="3"/>
  <c r="BL680" i="3"/>
  <c r="BK680" i="3"/>
  <c r="BJ680" i="3"/>
  <c r="BI680" i="3"/>
  <c r="BH680" i="3"/>
  <c r="BG680" i="3"/>
  <c r="BR679" i="3"/>
  <c r="BQ679" i="3"/>
  <c r="BP679" i="3"/>
  <c r="BO679" i="3"/>
  <c r="BN679" i="3"/>
  <c r="BM679" i="3"/>
  <c r="BL679" i="3"/>
  <c r="BK679" i="3"/>
  <c r="BJ679" i="3"/>
  <c r="BI679" i="3"/>
  <c r="BH679" i="3"/>
  <c r="BG679" i="3"/>
  <c r="BR678" i="3"/>
  <c r="BQ678" i="3"/>
  <c r="BP678" i="3"/>
  <c r="BO678" i="3"/>
  <c r="BN678" i="3"/>
  <c r="BM678" i="3"/>
  <c r="BL678" i="3"/>
  <c r="BK678" i="3"/>
  <c r="BJ678" i="3"/>
  <c r="BI678" i="3"/>
  <c r="BH678" i="3"/>
  <c r="BG678" i="3"/>
  <c r="BR677" i="3"/>
  <c r="BQ677" i="3"/>
  <c r="BP677" i="3"/>
  <c r="BO677" i="3"/>
  <c r="BN677" i="3"/>
  <c r="BM677" i="3"/>
  <c r="BL677" i="3"/>
  <c r="BK677" i="3"/>
  <c r="BJ677" i="3"/>
  <c r="BI677" i="3"/>
  <c r="BH677" i="3"/>
  <c r="BG677" i="3"/>
  <c r="BR676" i="3"/>
  <c r="BQ676" i="3"/>
  <c r="BP676" i="3"/>
  <c r="BO676" i="3"/>
  <c r="BN676" i="3"/>
  <c r="BM676" i="3"/>
  <c r="BL676" i="3"/>
  <c r="BK676" i="3"/>
  <c r="BJ676" i="3"/>
  <c r="BI676" i="3"/>
  <c r="BH676" i="3"/>
  <c r="BG676" i="3"/>
  <c r="BR675" i="3"/>
  <c r="BQ675" i="3"/>
  <c r="BP675" i="3"/>
  <c r="BO675" i="3"/>
  <c r="BN675" i="3"/>
  <c r="BM675" i="3"/>
  <c r="BL675" i="3"/>
  <c r="BK675" i="3"/>
  <c r="BJ675" i="3"/>
  <c r="BI675" i="3"/>
  <c r="BH675" i="3"/>
  <c r="BG675" i="3"/>
  <c r="BR674" i="3"/>
  <c r="BQ674" i="3"/>
  <c r="BP674" i="3"/>
  <c r="BO674" i="3"/>
  <c r="BN674" i="3"/>
  <c r="BM674" i="3"/>
  <c r="BL674" i="3"/>
  <c r="BK674" i="3"/>
  <c r="BJ674" i="3"/>
  <c r="BI674" i="3"/>
  <c r="BH674" i="3"/>
  <c r="BG674" i="3"/>
  <c r="BR673" i="3"/>
  <c r="BQ673" i="3"/>
  <c r="BP673" i="3"/>
  <c r="BO673" i="3"/>
  <c r="BN673" i="3"/>
  <c r="BM673" i="3"/>
  <c r="BL673" i="3"/>
  <c r="BK673" i="3"/>
  <c r="BJ673" i="3"/>
  <c r="BI673" i="3"/>
  <c r="BH673" i="3"/>
  <c r="BG673" i="3"/>
  <c r="BR672" i="3"/>
  <c r="BQ672" i="3"/>
  <c r="BP672" i="3"/>
  <c r="BO672" i="3"/>
  <c r="BN672" i="3"/>
  <c r="BM672" i="3"/>
  <c r="BL672" i="3"/>
  <c r="BK672" i="3"/>
  <c r="BJ672" i="3"/>
  <c r="BI672" i="3"/>
  <c r="BH672" i="3"/>
  <c r="BG672" i="3"/>
  <c r="BR671" i="3"/>
  <c r="BQ671" i="3"/>
  <c r="BP671" i="3"/>
  <c r="BO671" i="3"/>
  <c r="BN671" i="3"/>
  <c r="BM671" i="3"/>
  <c r="BL671" i="3"/>
  <c r="BK671" i="3"/>
  <c r="BJ671" i="3"/>
  <c r="BI671" i="3"/>
  <c r="BH671" i="3"/>
  <c r="BG671" i="3"/>
  <c r="BR670" i="3"/>
  <c r="BQ670" i="3"/>
  <c r="BP670" i="3"/>
  <c r="BO670" i="3"/>
  <c r="BN670" i="3"/>
  <c r="BM670" i="3"/>
  <c r="BL670" i="3"/>
  <c r="BK670" i="3"/>
  <c r="BJ670" i="3"/>
  <c r="BI670" i="3"/>
  <c r="BH670" i="3"/>
  <c r="BG670" i="3"/>
  <c r="BR669" i="3"/>
  <c r="BQ669" i="3"/>
  <c r="BP669" i="3"/>
  <c r="BO669" i="3"/>
  <c r="BN669" i="3"/>
  <c r="BM669" i="3"/>
  <c r="BL669" i="3"/>
  <c r="BK669" i="3"/>
  <c r="BJ669" i="3"/>
  <c r="BI669" i="3"/>
  <c r="BH669" i="3"/>
  <c r="BG669" i="3"/>
  <c r="BR668" i="3"/>
  <c r="BQ668" i="3"/>
  <c r="BP668" i="3"/>
  <c r="BO668" i="3"/>
  <c r="BN668" i="3"/>
  <c r="BM668" i="3"/>
  <c r="BL668" i="3"/>
  <c r="BK668" i="3"/>
  <c r="BJ668" i="3"/>
  <c r="BI668" i="3"/>
  <c r="BH668" i="3"/>
  <c r="BG668" i="3"/>
  <c r="BR667" i="3"/>
  <c r="BQ667" i="3"/>
  <c r="BP667" i="3"/>
  <c r="BO667" i="3"/>
  <c r="BN667" i="3"/>
  <c r="BM667" i="3"/>
  <c r="BL667" i="3"/>
  <c r="BK667" i="3"/>
  <c r="BJ667" i="3"/>
  <c r="BI667" i="3"/>
  <c r="BH667" i="3"/>
  <c r="BG667" i="3"/>
  <c r="BR666" i="3"/>
  <c r="BQ666" i="3"/>
  <c r="BP666" i="3"/>
  <c r="BO666" i="3"/>
  <c r="BN666" i="3"/>
  <c r="BM666" i="3"/>
  <c r="BL666" i="3"/>
  <c r="BK666" i="3"/>
  <c r="BJ666" i="3"/>
  <c r="BI666" i="3"/>
  <c r="BH666" i="3"/>
  <c r="BG666" i="3"/>
  <c r="BR665" i="3"/>
  <c r="BQ665" i="3"/>
  <c r="BP665" i="3"/>
  <c r="BO665" i="3"/>
  <c r="BN665" i="3"/>
  <c r="BM665" i="3"/>
  <c r="BL665" i="3"/>
  <c r="BK665" i="3"/>
  <c r="BJ665" i="3"/>
  <c r="BI665" i="3"/>
  <c r="BH665" i="3"/>
  <c r="BG665" i="3"/>
  <c r="BR664" i="3"/>
  <c r="BQ664" i="3"/>
  <c r="BP664" i="3"/>
  <c r="BO664" i="3"/>
  <c r="BN664" i="3"/>
  <c r="BM664" i="3"/>
  <c r="BL664" i="3"/>
  <c r="BK664" i="3"/>
  <c r="BJ664" i="3"/>
  <c r="BI664" i="3"/>
  <c r="BH664" i="3"/>
  <c r="BG664" i="3"/>
  <c r="BR663" i="3"/>
  <c r="BQ663" i="3"/>
  <c r="BP663" i="3"/>
  <c r="BO663" i="3"/>
  <c r="BN663" i="3"/>
  <c r="BM663" i="3"/>
  <c r="BL663" i="3"/>
  <c r="BK663" i="3"/>
  <c r="BJ663" i="3"/>
  <c r="BI663" i="3"/>
  <c r="BH663" i="3"/>
  <c r="BG663" i="3"/>
  <c r="BR662" i="3"/>
  <c r="BQ662" i="3"/>
  <c r="BP662" i="3"/>
  <c r="BO662" i="3"/>
  <c r="BN662" i="3"/>
  <c r="BM662" i="3"/>
  <c r="BL662" i="3"/>
  <c r="BK662" i="3"/>
  <c r="BJ662" i="3"/>
  <c r="BI662" i="3"/>
  <c r="BH662" i="3"/>
  <c r="BG662" i="3"/>
  <c r="BR661" i="3"/>
  <c r="BQ661" i="3"/>
  <c r="BP661" i="3"/>
  <c r="BO661" i="3"/>
  <c r="BN661" i="3"/>
  <c r="BM661" i="3"/>
  <c r="BL661" i="3"/>
  <c r="BK661" i="3"/>
  <c r="BJ661" i="3"/>
  <c r="BI661" i="3"/>
  <c r="BH661" i="3"/>
  <c r="BG661" i="3"/>
  <c r="BR660" i="3"/>
  <c r="BQ660" i="3"/>
  <c r="BP660" i="3"/>
  <c r="BO660" i="3"/>
  <c r="BN660" i="3"/>
  <c r="BM660" i="3"/>
  <c r="BL660" i="3"/>
  <c r="BK660" i="3"/>
  <c r="BJ660" i="3"/>
  <c r="BI660" i="3"/>
  <c r="BH660" i="3"/>
  <c r="BG660" i="3"/>
  <c r="BR659" i="3"/>
  <c r="BQ659" i="3"/>
  <c r="BP659" i="3"/>
  <c r="BO659" i="3"/>
  <c r="BN659" i="3"/>
  <c r="BM659" i="3"/>
  <c r="BL659" i="3"/>
  <c r="BK659" i="3"/>
  <c r="BJ659" i="3"/>
  <c r="BI659" i="3"/>
  <c r="BH659" i="3"/>
  <c r="BG659" i="3"/>
  <c r="BR658" i="3"/>
  <c r="BQ658" i="3"/>
  <c r="BP658" i="3"/>
  <c r="BO658" i="3"/>
  <c r="BN658" i="3"/>
  <c r="BM658" i="3"/>
  <c r="BL658" i="3"/>
  <c r="BK658" i="3"/>
  <c r="BJ658" i="3"/>
  <c r="BI658" i="3"/>
  <c r="BH658" i="3"/>
  <c r="BG658" i="3"/>
  <c r="BR657" i="3"/>
  <c r="BQ657" i="3"/>
  <c r="BP657" i="3"/>
  <c r="BO657" i="3"/>
  <c r="BN657" i="3"/>
  <c r="BM657" i="3"/>
  <c r="BL657" i="3"/>
  <c r="BK657" i="3"/>
  <c r="BJ657" i="3"/>
  <c r="BI657" i="3"/>
  <c r="BH657" i="3"/>
  <c r="BG657" i="3"/>
  <c r="BR656" i="3"/>
  <c r="BQ656" i="3"/>
  <c r="BP656" i="3"/>
  <c r="BO656" i="3"/>
  <c r="BN656" i="3"/>
  <c r="BM656" i="3"/>
  <c r="BL656" i="3"/>
  <c r="BK656" i="3"/>
  <c r="BJ656" i="3"/>
  <c r="BI656" i="3"/>
  <c r="BH656" i="3"/>
  <c r="BG656" i="3"/>
  <c r="BR655" i="3"/>
  <c r="BQ655" i="3"/>
  <c r="BP655" i="3"/>
  <c r="BO655" i="3"/>
  <c r="BN655" i="3"/>
  <c r="BM655" i="3"/>
  <c r="BL655" i="3"/>
  <c r="BK655" i="3"/>
  <c r="BJ655" i="3"/>
  <c r="BI655" i="3"/>
  <c r="BH655" i="3"/>
  <c r="BG655" i="3"/>
  <c r="BR654" i="3"/>
  <c r="BQ654" i="3"/>
  <c r="BP654" i="3"/>
  <c r="BO654" i="3"/>
  <c r="BN654" i="3"/>
  <c r="BM654" i="3"/>
  <c r="BL654" i="3"/>
  <c r="BK654" i="3"/>
  <c r="BJ654" i="3"/>
  <c r="BI654" i="3"/>
  <c r="BH654" i="3"/>
  <c r="BG654" i="3"/>
  <c r="BR653" i="3"/>
  <c r="BQ653" i="3"/>
  <c r="BP653" i="3"/>
  <c r="BO653" i="3"/>
  <c r="BN653" i="3"/>
  <c r="BM653" i="3"/>
  <c r="BL653" i="3"/>
  <c r="BK653" i="3"/>
  <c r="BJ653" i="3"/>
  <c r="BI653" i="3"/>
  <c r="BH653" i="3"/>
  <c r="BG653" i="3"/>
  <c r="BR652" i="3"/>
  <c r="BQ652" i="3"/>
  <c r="BP652" i="3"/>
  <c r="BO652" i="3"/>
  <c r="BN652" i="3"/>
  <c r="BM652" i="3"/>
  <c r="BL652" i="3"/>
  <c r="BK652" i="3"/>
  <c r="BJ652" i="3"/>
  <c r="BI652" i="3"/>
  <c r="BH652" i="3"/>
  <c r="BG652" i="3"/>
  <c r="BR651" i="3"/>
  <c r="BQ651" i="3"/>
  <c r="BP651" i="3"/>
  <c r="BO651" i="3"/>
  <c r="BN651" i="3"/>
  <c r="BM651" i="3"/>
  <c r="BL651" i="3"/>
  <c r="BK651" i="3"/>
  <c r="BJ651" i="3"/>
  <c r="BI651" i="3"/>
  <c r="BH651" i="3"/>
  <c r="BG651" i="3"/>
  <c r="BR650" i="3"/>
  <c r="BQ650" i="3"/>
  <c r="BP650" i="3"/>
  <c r="BO650" i="3"/>
  <c r="BN650" i="3"/>
  <c r="BM650" i="3"/>
  <c r="BL650" i="3"/>
  <c r="BK650" i="3"/>
  <c r="BJ650" i="3"/>
  <c r="BI650" i="3"/>
  <c r="BH650" i="3"/>
  <c r="BG650" i="3"/>
  <c r="BR649" i="3"/>
  <c r="BQ649" i="3"/>
  <c r="BP649" i="3"/>
  <c r="BO649" i="3"/>
  <c r="BN649" i="3"/>
  <c r="BM649" i="3"/>
  <c r="BL649" i="3"/>
  <c r="BK649" i="3"/>
  <c r="BJ649" i="3"/>
  <c r="BI649" i="3"/>
  <c r="BH649" i="3"/>
  <c r="BG649" i="3"/>
  <c r="BR648" i="3"/>
  <c r="BQ648" i="3"/>
  <c r="BP648" i="3"/>
  <c r="BO648" i="3"/>
  <c r="BN648" i="3"/>
  <c r="BM648" i="3"/>
  <c r="BL648" i="3"/>
  <c r="BK648" i="3"/>
  <c r="BJ648" i="3"/>
  <c r="BI648" i="3"/>
  <c r="BH648" i="3"/>
  <c r="BG648" i="3"/>
  <c r="BR647" i="3"/>
  <c r="BQ647" i="3"/>
  <c r="BP647" i="3"/>
  <c r="BO647" i="3"/>
  <c r="BN647" i="3"/>
  <c r="BM647" i="3"/>
  <c r="BL647" i="3"/>
  <c r="BK647" i="3"/>
  <c r="BJ647" i="3"/>
  <c r="BI647" i="3"/>
  <c r="BH647" i="3"/>
  <c r="BG647" i="3"/>
  <c r="BR646" i="3"/>
  <c r="BQ646" i="3"/>
  <c r="BP646" i="3"/>
  <c r="BO646" i="3"/>
  <c r="BN646" i="3"/>
  <c r="BM646" i="3"/>
  <c r="BL646" i="3"/>
  <c r="BK646" i="3"/>
  <c r="BJ646" i="3"/>
  <c r="BI646" i="3"/>
  <c r="BH646" i="3"/>
  <c r="BG646" i="3"/>
  <c r="BR645" i="3"/>
  <c r="BQ645" i="3"/>
  <c r="BP645" i="3"/>
  <c r="BO645" i="3"/>
  <c r="BN645" i="3"/>
  <c r="BM645" i="3"/>
  <c r="BL645" i="3"/>
  <c r="BK645" i="3"/>
  <c r="BJ645" i="3"/>
  <c r="BI645" i="3"/>
  <c r="BH645" i="3"/>
  <c r="BG645" i="3"/>
  <c r="BR644" i="3"/>
  <c r="BQ644" i="3"/>
  <c r="BP644" i="3"/>
  <c r="BO644" i="3"/>
  <c r="BN644" i="3"/>
  <c r="BM644" i="3"/>
  <c r="BL644" i="3"/>
  <c r="BK644" i="3"/>
  <c r="BJ644" i="3"/>
  <c r="BI644" i="3"/>
  <c r="BH644" i="3"/>
  <c r="BG644" i="3"/>
  <c r="BR643" i="3"/>
  <c r="BQ643" i="3"/>
  <c r="BP643" i="3"/>
  <c r="BO643" i="3"/>
  <c r="BN643" i="3"/>
  <c r="BM643" i="3"/>
  <c r="BL643" i="3"/>
  <c r="BK643" i="3"/>
  <c r="BJ643" i="3"/>
  <c r="BI643" i="3"/>
  <c r="BH643" i="3"/>
  <c r="BG643" i="3"/>
  <c r="BR642" i="3"/>
  <c r="BQ642" i="3"/>
  <c r="BP642" i="3"/>
  <c r="BO642" i="3"/>
  <c r="BN642" i="3"/>
  <c r="BM642" i="3"/>
  <c r="BL642" i="3"/>
  <c r="BK642" i="3"/>
  <c r="BJ642" i="3"/>
  <c r="BI642" i="3"/>
  <c r="BH642" i="3"/>
  <c r="BG642" i="3"/>
  <c r="BR641" i="3"/>
  <c r="BQ641" i="3"/>
  <c r="BP641" i="3"/>
  <c r="BO641" i="3"/>
  <c r="BN641" i="3"/>
  <c r="BM641" i="3"/>
  <c r="BL641" i="3"/>
  <c r="BK641" i="3"/>
  <c r="BJ641" i="3"/>
  <c r="BI641" i="3"/>
  <c r="BH641" i="3"/>
  <c r="BG641" i="3"/>
  <c r="BR640" i="3"/>
  <c r="BQ640" i="3"/>
  <c r="BP640" i="3"/>
  <c r="BO640" i="3"/>
  <c r="BN640" i="3"/>
  <c r="BM640" i="3"/>
  <c r="BL640" i="3"/>
  <c r="BK640" i="3"/>
  <c r="BJ640" i="3"/>
  <c r="BI640" i="3"/>
  <c r="BH640" i="3"/>
  <c r="BG640" i="3"/>
  <c r="BR639" i="3"/>
  <c r="BQ639" i="3"/>
  <c r="BP639" i="3"/>
  <c r="BO639" i="3"/>
  <c r="BN639" i="3"/>
  <c r="BM639" i="3"/>
  <c r="BL639" i="3"/>
  <c r="BK639" i="3"/>
  <c r="BJ639" i="3"/>
  <c r="BI639" i="3"/>
  <c r="BH639" i="3"/>
  <c r="BG639" i="3"/>
  <c r="BR638" i="3"/>
  <c r="BQ638" i="3"/>
  <c r="BP638" i="3"/>
  <c r="BO638" i="3"/>
  <c r="BN638" i="3"/>
  <c r="BM638" i="3"/>
  <c r="BL638" i="3"/>
  <c r="BK638" i="3"/>
  <c r="BJ638" i="3"/>
  <c r="BI638" i="3"/>
  <c r="BH638" i="3"/>
  <c r="BG638" i="3"/>
  <c r="BR637" i="3"/>
  <c r="BQ637" i="3"/>
  <c r="BP637" i="3"/>
  <c r="BO637" i="3"/>
  <c r="BN637" i="3"/>
  <c r="BM637" i="3"/>
  <c r="BL637" i="3"/>
  <c r="BK637" i="3"/>
  <c r="BJ637" i="3"/>
  <c r="BI637" i="3"/>
  <c r="BH637" i="3"/>
  <c r="BG637" i="3"/>
  <c r="BR636" i="3"/>
  <c r="BQ636" i="3"/>
  <c r="BP636" i="3"/>
  <c r="BO636" i="3"/>
  <c r="BN636" i="3"/>
  <c r="BM636" i="3"/>
  <c r="BL636" i="3"/>
  <c r="BK636" i="3"/>
  <c r="BJ636" i="3"/>
  <c r="BI636" i="3"/>
  <c r="BH636" i="3"/>
  <c r="BG636" i="3"/>
  <c r="BR635" i="3"/>
  <c r="BQ635" i="3"/>
  <c r="BP635" i="3"/>
  <c r="BO635" i="3"/>
  <c r="BN635" i="3"/>
  <c r="BM635" i="3"/>
  <c r="BL635" i="3"/>
  <c r="BK635" i="3"/>
  <c r="BJ635" i="3"/>
  <c r="BI635" i="3"/>
  <c r="BH635" i="3"/>
  <c r="BG635" i="3"/>
  <c r="BR634" i="3"/>
  <c r="BQ634" i="3"/>
  <c r="BP634" i="3"/>
  <c r="BO634" i="3"/>
  <c r="BN634" i="3"/>
  <c r="BM634" i="3"/>
  <c r="BL634" i="3"/>
  <c r="BK634" i="3"/>
  <c r="BJ634" i="3"/>
  <c r="BI634" i="3"/>
  <c r="BH634" i="3"/>
  <c r="BG634" i="3"/>
  <c r="BR633" i="3"/>
  <c r="BQ633" i="3"/>
  <c r="BP633" i="3"/>
  <c r="BO633" i="3"/>
  <c r="BN633" i="3"/>
  <c r="BM633" i="3"/>
  <c r="BL633" i="3"/>
  <c r="BK633" i="3"/>
  <c r="BJ633" i="3"/>
  <c r="BI633" i="3"/>
  <c r="BH633" i="3"/>
  <c r="BG633" i="3"/>
  <c r="BR632" i="3"/>
  <c r="BQ632" i="3"/>
  <c r="BP632" i="3"/>
  <c r="BO632" i="3"/>
  <c r="BN632" i="3"/>
  <c r="BM632" i="3"/>
  <c r="BL632" i="3"/>
  <c r="BK632" i="3"/>
  <c r="BJ632" i="3"/>
  <c r="BI632" i="3"/>
  <c r="BH632" i="3"/>
  <c r="BG632" i="3"/>
  <c r="BR631" i="3"/>
  <c r="BQ631" i="3"/>
  <c r="BP631" i="3"/>
  <c r="BO631" i="3"/>
  <c r="BN631" i="3"/>
  <c r="BM631" i="3"/>
  <c r="BL631" i="3"/>
  <c r="BK631" i="3"/>
  <c r="BJ631" i="3"/>
  <c r="BI631" i="3"/>
  <c r="BH631" i="3"/>
  <c r="BG631" i="3"/>
  <c r="BR630" i="3"/>
  <c r="BQ630" i="3"/>
  <c r="BP630" i="3"/>
  <c r="BO630" i="3"/>
  <c r="BN630" i="3"/>
  <c r="BM630" i="3"/>
  <c r="BL630" i="3"/>
  <c r="BK630" i="3"/>
  <c r="BJ630" i="3"/>
  <c r="BI630" i="3"/>
  <c r="BH630" i="3"/>
  <c r="BG630" i="3"/>
  <c r="BR629" i="3"/>
  <c r="BQ629" i="3"/>
  <c r="BP629" i="3"/>
  <c r="BO629" i="3"/>
  <c r="BN629" i="3"/>
  <c r="BM629" i="3"/>
  <c r="BL629" i="3"/>
  <c r="BK629" i="3"/>
  <c r="BJ629" i="3"/>
  <c r="BI629" i="3"/>
  <c r="BH629" i="3"/>
  <c r="BG629" i="3"/>
  <c r="BR628" i="3"/>
  <c r="BQ628" i="3"/>
  <c r="BP628" i="3"/>
  <c r="BO628" i="3"/>
  <c r="BN628" i="3"/>
  <c r="BM628" i="3"/>
  <c r="BL628" i="3"/>
  <c r="BK628" i="3"/>
  <c r="BJ628" i="3"/>
  <c r="BI628" i="3"/>
  <c r="BH628" i="3"/>
  <c r="BG628" i="3"/>
  <c r="BR627" i="3"/>
  <c r="BQ627" i="3"/>
  <c r="BP627" i="3"/>
  <c r="BO627" i="3"/>
  <c r="BN627" i="3"/>
  <c r="BM627" i="3"/>
  <c r="BL627" i="3"/>
  <c r="BK627" i="3"/>
  <c r="BJ627" i="3"/>
  <c r="BI627" i="3"/>
  <c r="BH627" i="3"/>
  <c r="BG627" i="3"/>
  <c r="BR626" i="3"/>
  <c r="BQ626" i="3"/>
  <c r="BP626" i="3"/>
  <c r="BO626" i="3"/>
  <c r="BN626" i="3"/>
  <c r="BM626" i="3"/>
  <c r="BL626" i="3"/>
  <c r="BK626" i="3"/>
  <c r="BJ626" i="3"/>
  <c r="BI626" i="3"/>
  <c r="BH626" i="3"/>
  <c r="BG626" i="3"/>
  <c r="BR625" i="3"/>
  <c r="BQ625" i="3"/>
  <c r="BP625" i="3"/>
  <c r="BO625" i="3"/>
  <c r="BN625" i="3"/>
  <c r="BM625" i="3"/>
  <c r="BL625" i="3"/>
  <c r="BK625" i="3"/>
  <c r="BJ625" i="3"/>
  <c r="BI625" i="3"/>
  <c r="BH625" i="3"/>
  <c r="BG625" i="3"/>
  <c r="BR624" i="3"/>
  <c r="BQ624" i="3"/>
  <c r="BP624" i="3"/>
  <c r="BO624" i="3"/>
  <c r="BN624" i="3"/>
  <c r="BM624" i="3"/>
  <c r="BL624" i="3"/>
  <c r="BK624" i="3"/>
  <c r="BJ624" i="3"/>
  <c r="BI624" i="3"/>
  <c r="BH624" i="3"/>
  <c r="BG624" i="3"/>
  <c r="BR623" i="3"/>
  <c r="BQ623" i="3"/>
  <c r="BP623" i="3"/>
  <c r="BO623" i="3"/>
  <c r="BN623" i="3"/>
  <c r="BM623" i="3"/>
  <c r="BL623" i="3"/>
  <c r="BK623" i="3"/>
  <c r="BJ623" i="3"/>
  <c r="BI623" i="3"/>
  <c r="BH623" i="3"/>
  <c r="BG623" i="3"/>
  <c r="BR622" i="3"/>
  <c r="BQ622" i="3"/>
  <c r="BP622" i="3"/>
  <c r="BO622" i="3"/>
  <c r="BN622" i="3"/>
  <c r="BM622" i="3"/>
  <c r="BL622" i="3"/>
  <c r="BK622" i="3"/>
  <c r="BJ622" i="3"/>
  <c r="BI622" i="3"/>
  <c r="BH622" i="3"/>
  <c r="BG622" i="3"/>
  <c r="BR621" i="3"/>
  <c r="BQ621" i="3"/>
  <c r="BP621" i="3"/>
  <c r="BO621" i="3"/>
  <c r="BN621" i="3"/>
  <c r="BM621" i="3"/>
  <c r="BL621" i="3"/>
  <c r="BK621" i="3"/>
  <c r="BJ621" i="3"/>
  <c r="BI621" i="3"/>
  <c r="BH621" i="3"/>
  <c r="BG621" i="3"/>
  <c r="BR620" i="3"/>
  <c r="BQ620" i="3"/>
  <c r="BP620" i="3"/>
  <c r="BO620" i="3"/>
  <c r="BN620" i="3"/>
  <c r="BM620" i="3"/>
  <c r="BL620" i="3"/>
  <c r="BK620" i="3"/>
  <c r="BJ620" i="3"/>
  <c r="BI620" i="3"/>
  <c r="BH620" i="3"/>
  <c r="BG620" i="3"/>
  <c r="BR619" i="3"/>
  <c r="BQ619" i="3"/>
  <c r="BP619" i="3"/>
  <c r="BO619" i="3"/>
  <c r="BN619" i="3"/>
  <c r="BM619" i="3"/>
  <c r="BL619" i="3"/>
  <c r="BK619" i="3"/>
  <c r="BJ619" i="3"/>
  <c r="BI619" i="3"/>
  <c r="BH619" i="3"/>
  <c r="BG619" i="3"/>
  <c r="BR618" i="3"/>
  <c r="BQ618" i="3"/>
  <c r="BP618" i="3"/>
  <c r="BO618" i="3"/>
  <c r="BN618" i="3"/>
  <c r="BM618" i="3"/>
  <c r="BL618" i="3"/>
  <c r="BK618" i="3"/>
  <c r="BJ618" i="3"/>
  <c r="BI618" i="3"/>
  <c r="BH618" i="3"/>
  <c r="BG618" i="3"/>
  <c r="BR617" i="3"/>
  <c r="BQ617" i="3"/>
  <c r="BP617" i="3"/>
  <c r="BO617" i="3"/>
  <c r="BN617" i="3"/>
  <c r="BM617" i="3"/>
  <c r="BL617" i="3"/>
  <c r="BK617" i="3"/>
  <c r="BJ617" i="3"/>
  <c r="BI617" i="3"/>
  <c r="BH617" i="3"/>
  <c r="BG617" i="3"/>
  <c r="BR616" i="3"/>
  <c r="BQ616" i="3"/>
  <c r="BP616" i="3"/>
  <c r="BO616" i="3"/>
  <c r="BN616" i="3"/>
  <c r="BM616" i="3"/>
  <c r="BL616" i="3"/>
  <c r="BK616" i="3"/>
  <c r="BJ616" i="3"/>
  <c r="BI616" i="3"/>
  <c r="BH616" i="3"/>
  <c r="BG616" i="3"/>
  <c r="BR615" i="3"/>
  <c r="BQ615" i="3"/>
  <c r="BP615" i="3"/>
  <c r="BO615" i="3"/>
  <c r="BN615" i="3"/>
  <c r="BM615" i="3"/>
  <c r="BL615" i="3"/>
  <c r="BK615" i="3"/>
  <c r="BJ615" i="3"/>
  <c r="BI615" i="3"/>
  <c r="BH615" i="3"/>
  <c r="BG615" i="3"/>
  <c r="BR614" i="3"/>
  <c r="BQ614" i="3"/>
  <c r="BP614" i="3"/>
  <c r="BO614" i="3"/>
  <c r="BN614" i="3"/>
  <c r="BM614" i="3"/>
  <c r="BL614" i="3"/>
  <c r="BK614" i="3"/>
  <c r="BJ614" i="3"/>
  <c r="BI614" i="3"/>
  <c r="BH614" i="3"/>
  <c r="BG614" i="3"/>
  <c r="BR613" i="3"/>
  <c r="BQ613" i="3"/>
  <c r="BP613" i="3"/>
  <c r="BO613" i="3"/>
  <c r="BN613" i="3"/>
  <c r="BM613" i="3"/>
  <c r="BL613" i="3"/>
  <c r="BK613" i="3"/>
  <c r="BJ613" i="3"/>
  <c r="BI613" i="3"/>
  <c r="BH613" i="3"/>
  <c r="BG613" i="3"/>
  <c r="BR612" i="3"/>
  <c r="BQ612" i="3"/>
  <c r="BP612" i="3"/>
  <c r="BO612" i="3"/>
  <c r="BN612" i="3"/>
  <c r="BM612" i="3"/>
  <c r="BL612" i="3"/>
  <c r="BK612" i="3"/>
  <c r="BJ612" i="3"/>
  <c r="BI612" i="3"/>
  <c r="BH612" i="3"/>
  <c r="BG612" i="3"/>
  <c r="BR611" i="3"/>
  <c r="BQ611" i="3"/>
  <c r="BP611" i="3"/>
  <c r="BO611" i="3"/>
  <c r="BN611" i="3"/>
  <c r="BM611" i="3"/>
  <c r="BL611" i="3"/>
  <c r="BK611" i="3"/>
  <c r="BJ611" i="3"/>
  <c r="BI611" i="3"/>
  <c r="BH611" i="3"/>
  <c r="BG611" i="3"/>
  <c r="BR610" i="3"/>
  <c r="BQ610" i="3"/>
  <c r="BP610" i="3"/>
  <c r="BO610" i="3"/>
  <c r="BN610" i="3"/>
  <c r="BM610" i="3"/>
  <c r="BL610" i="3"/>
  <c r="BK610" i="3"/>
  <c r="BJ610" i="3"/>
  <c r="BI610" i="3"/>
  <c r="BH610" i="3"/>
  <c r="BG610" i="3"/>
  <c r="BR609" i="3"/>
  <c r="BQ609" i="3"/>
  <c r="BP609" i="3"/>
  <c r="BO609" i="3"/>
  <c r="BN609" i="3"/>
  <c r="BM609" i="3"/>
  <c r="BL609" i="3"/>
  <c r="BK609" i="3"/>
  <c r="BJ609" i="3"/>
  <c r="BI609" i="3"/>
  <c r="BH609" i="3"/>
  <c r="BG609" i="3"/>
  <c r="BR608" i="3"/>
  <c r="BQ608" i="3"/>
  <c r="BP608" i="3"/>
  <c r="BO608" i="3"/>
  <c r="BN608" i="3"/>
  <c r="BM608" i="3"/>
  <c r="BL608" i="3"/>
  <c r="BK608" i="3"/>
  <c r="BJ608" i="3"/>
  <c r="BI608" i="3"/>
  <c r="BH608" i="3"/>
  <c r="BG608" i="3"/>
  <c r="BR607" i="3"/>
  <c r="BQ607" i="3"/>
  <c r="BP607" i="3"/>
  <c r="BO607" i="3"/>
  <c r="BN607" i="3"/>
  <c r="BM607" i="3"/>
  <c r="BL607" i="3"/>
  <c r="BK607" i="3"/>
  <c r="BJ607" i="3"/>
  <c r="BI607" i="3"/>
  <c r="BH607" i="3"/>
  <c r="BG607" i="3"/>
  <c r="BR606" i="3"/>
  <c r="BQ606" i="3"/>
  <c r="BP606" i="3"/>
  <c r="BO606" i="3"/>
  <c r="BN606" i="3"/>
  <c r="BM606" i="3"/>
  <c r="BL606" i="3"/>
  <c r="BK606" i="3"/>
  <c r="BJ606" i="3"/>
  <c r="BI606" i="3"/>
  <c r="BH606" i="3"/>
  <c r="BG606" i="3"/>
  <c r="BR605" i="3"/>
  <c r="BQ605" i="3"/>
  <c r="BP605" i="3"/>
  <c r="BO605" i="3"/>
  <c r="BN605" i="3"/>
  <c r="BM605" i="3"/>
  <c r="BL605" i="3"/>
  <c r="BK605" i="3"/>
  <c r="BJ605" i="3"/>
  <c r="BI605" i="3"/>
  <c r="BH605" i="3"/>
  <c r="BG605" i="3"/>
  <c r="BR604" i="3"/>
  <c r="BQ604" i="3"/>
  <c r="BP604" i="3"/>
  <c r="BO604" i="3"/>
  <c r="BN604" i="3"/>
  <c r="BM604" i="3"/>
  <c r="BL604" i="3"/>
  <c r="BK604" i="3"/>
  <c r="BJ604" i="3"/>
  <c r="BI604" i="3"/>
  <c r="BH604" i="3"/>
  <c r="BG604" i="3"/>
  <c r="BR603" i="3"/>
  <c r="BQ603" i="3"/>
  <c r="BP603" i="3"/>
  <c r="BO603" i="3"/>
  <c r="BN603" i="3"/>
  <c r="BM603" i="3"/>
  <c r="BL603" i="3"/>
  <c r="BK603" i="3"/>
  <c r="BJ603" i="3"/>
  <c r="BI603" i="3"/>
  <c r="BH603" i="3"/>
  <c r="BG603" i="3"/>
  <c r="BR602" i="3"/>
  <c r="BQ602" i="3"/>
  <c r="BP602" i="3"/>
  <c r="BO602" i="3"/>
  <c r="BN602" i="3"/>
  <c r="BM602" i="3"/>
  <c r="BL602" i="3"/>
  <c r="BK602" i="3"/>
  <c r="BJ602" i="3"/>
  <c r="BI602" i="3"/>
  <c r="BH602" i="3"/>
  <c r="BG602" i="3"/>
  <c r="BR601" i="3"/>
  <c r="BQ601" i="3"/>
  <c r="BP601" i="3"/>
  <c r="BO601" i="3"/>
  <c r="BN601" i="3"/>
  <c r="BM601" i="3"/>
  <c r="BL601" i="3"/>
  <c r="BK601" i="3"/>
  <c r="BJ601" i="3"/>
  <c r="BI601" i="3"/>
  <c r="BH601" i="3"/>
  <c r="BG601" i="3"/>
  <c r="BR600" i="3"/>
  <c r="BQ600" i="3"/>
  <c r="BP600" i="3"/>
  <c r="BO600" i="3"/>
  <c r="BN600" i="3"/>
  <c r="BM600" i="3"/>
  <c r="BL600" i="3"/>
  <c r="BK600" i="3"/>
  <c r="BJ600" i="3"/>
  <c r="BI600" i="3"/>
  <c r="BH600" i="3"/>
  <c r="BG600" i="3"/>
  <c r="BR599" i="3"/>
  <c r="BQ599" i="3"/>
  <c r="BP599" i="3"/>
  <c r="BO599" i="3"/>
  <c r="BN599" i="3"/>
  <c r="BM599" i="3"/>
  <c r="BL599" i="3"/>
  <c r="BK599" i="3"/>
  <c r="BJ599" i="3"/>
  <c r="BI599" i="3"/>
  <c r="BH599" i="3"/>
  <c r="BG599" i="3"/>
  <c r="BR598" i="3"/>
  <c r="BQ598" i="3"/>
  <c r="BP598" i="3"/>
  <c r="BO598" i="3"/>
  <c r="BN598" i="3"/>
  <c r="BM598" i="3"/>
  <c r="BL598" i="3"/>
  <c r="BK598" i="3"/>
  <c r="BJ598" i="3"/>
  <c r="BI598" i="3"/>
  <c r="BH598" i="3"/>
  <c r="BG598" i="3"/>
  <c r="BR597" i="3"/>
  <c r="BQ597" i="3"/>
  <c r="BP597" i="3"/>
  <c r="BO597" i="3"/>
  <c r="BN597" i="3"/>
  <c r="BM597" i="3"/>
  <c r="BL597" i="3"/>
  <c r="BK597" i="3"/>
  <c r="BJ597" i="3"/>
  <c r="BI597" i="3"/>
  <c r="BH597" i="3"/>
  <c r="BG597" i="3"/>
  <c r="BR596" i="3"/>
  <c r="BQ596" i="3"/>
  <c r="BP596" i="3"/>
  <c r="BO596" i="3"/>
  <c r="BN596" i="3"/>
  <c r="BM596" i="3"/>
  <c r="BL596" i="3"/>
  <c r="BK596" i="3"/>
  <c r="BJ596" i="3"/>
  <c r="BI596" i="3"/>
  <c r="BH596" i="3"/>
  <c r="BG596" i="3"/>
  <c r="BR595" i="3"/>
  <c r="BQ595" i="3"/>
  <c r="BP595" i="3"/>
  <c r="BO595" i="3"/>
  <c r="BN595" i="3"/>
  <c r="BM595" i="3"/>
  <c r="BL595" i="3"/>
  <c r="BK595" i="3"/>
  <c r="BJ595" i="3"/>
  <c r="BI595" i="3"/>
  <c r="BH595" i="3"/>
  <c r="BG595" i="3"/>
  <c r="BR594" i="3"/>
  <c r="BQ594" i="3"/>
  <c r="BP594" i="3"/>
  <c r="BO594" i="3"/>
  <c r="BN594" i="3"/>
  <c r="BM594" i="3"/>
  <c r="BL594" i="3"/>
  <c r="BK594" i="3"/>
  <c r="BJ594" i="3"/>
  <c r="BI594" i="3"/>
  <c r="BH594" i="3"/>
  <c r="BG594" i="3"/>
  <c r="BR593" i="3"/>
  <c r="BQ593" i="3"/>
  <c r="BP593" i="3"/>
  <c r="BO593" i="3"/>
  <c r="BN593" i="3"/>
  <c r="BM593" i="3"/>
  <c r="BL593" i="3"/>
  <c r="BK593" i="3"/>
  <c r="BJ593" i="3"/>
  <c r="BI593" i="3"/>
  <c r="BH593" i="3"/>
  <c r="BG593" i="3"/>
  <c r="BR592" i="3"/>
  <c r="BQ592" i="3"/>
  <c r="BP592" i="3"/>
  <c r="BO592" i="3"/>
  <c r="BN592" i="3"/>
  <c r="BM592" i="3"/>
  <c r="BL592" i="3"/>
  <c r="BK592" i="3"/>
  <c r="BJ592" i="3"/>
  <c r="BI592" i="3"/>
  <c r="BH592" i="3"/>
  <c r="BG592" i="3"/>
  <c r="BR591" i="3"/>
  <c r="BQ591" i="3"/>
  <c r="BP591" i="3"/>
  <c r="BO591" i="3"/>
  <c r="BN591" i="3"/>
  <c r="BM591" i="3"/>
  <c r="BL591" i="3"/>
  <c r="BK591" i="3"/>
  <c r="BJ591" i="3"/>
  <c r="BI591" i="3"/>
  <c r="BH591" i="3"/>
  <c r="BG591" i="3"/>
  <c r="BR590" i="3"/>
  <c r="BQ590" i="3"/>
  <c r="BP590" i="3"/>
  <c r="BO590" i="3"/>
  <c r="BN590" i="3"/>
  <c r="BM590" i="3"/>
  <c r="BL590" i="3"/>
  <c r="BK590" i="3"/>
  <c r="BJ590" i="3"/>
  <c r="BI590" i="3"/>
  <c r="BH590" i="3"/>
  <c r="BG590" i="3"/>
  <c r="BR589" i="3"/>
  <c r="BQ589" i="3"/>
  <c r="BP589" i="3"/>
  <c r="BO589" i="3"/>
  <c r="BN589" i="3"/>
  <c r="BM589" i="3"/>
  <c r="BL589" i="3"/>
  <c r="BK589" i="3"/>
  <c r="BJ589" i="3"/>
  <c r="BI589" i="3"/>
  <c r="BH589" i="3"/>
  <c r="BG589" i="3"/>
  <c r="BR588" i="3"/>
  <c r="BQ588" i="3"/>
  <c r="BP588" i="3"/>
  <c r="BO588" i="3"/>
  <c r="BN588" i="3"/>
  <c r="BM588" i="3"/>
  <c r="BL588" i="3"/>
  <c r="BK588" i="3"/>
  <c r="BJ588" i="3"/>
  <c r="BI588" i="3"/>
  <c r="BH588" i="3"/>
  <c r="BG588" i="3"/>
  <c r="BR587" i="3"/>
  <c r="BQ587" i="3"/>
  <c r="BP587" i="3"/>
  <c r="BO587" i="3"/>
  <c r="BN587" i="3"/>
  <c r="BM587" i="3"/>
  <c r="BL587" i="3"/>
  <c r="BK587" i="3"/>
  <c r="BJ587" i="3"/>
  <c r="BI587" i="3"/>
  <c r="BH587" i="3"/>
  <c r="BG587" i="3"/>
  <c r="BR586" i="3"/>
  <c r="BQ586" i="3"/>
  <c r="BP586" i="3"/>
  <c r="BO586" i="3"/>
  <c r="BN586" i="3"/>
  <c r="BM586" i="3"/>
  <c r="BL586" i="3"/>
  <c r="BK586" i="3"/>
  <c r="BJ586" i="3"/>
  <c r="BI586" i="3"/>
  <c r="BH586" i="3"/>
  <c r="BG586" i="3"/>
  <c r="BR585" i="3"/>
  <c r="BQ585" i="3"/>
  <c r="BP585" i="3"/>
  <c r="BO585" i="3"/>
  <c r="BN585" i="3"/>
  <c r="BM585" i="3"/>
  <c r="BL585" i="3"/>
  <c r="BK585" i="3"/>
  <c r="BJ585" i="3"/>
  <c r="BI585" i="3"/>
  <c r="BH585" i="3"/>
  <c r="BG585" i="3"/>
  <c r="BR584" i="3"/>
  <c r="BQ584" i="3"/>
  <c r="BP584" i="3"/>
  <c r="BO584" i="3"/>
  <c r="BN584" i="3"/>
  <c r="BM584" i="3"/>
  <c r="BL584" i="3"/>
  <c r="BK584" i="3"/>
  <c r="BJ584" i="3"/>
  <c r="BI584" i="3"/>
  <c r="BH584" i="3"/>
  <c r="BG584" i="3"/>
  <c r="BR583" i="3"/>
  <c r="BQ583" i="3"/>
  <c r="BP583" i="3"/>
  <c r="BO583" i="3"/>
  <c r="BN583" i="3"/>
  <c r="BM583" i="3"/>
  <c r="BL583" i="3"/>
  <c r="BK583" i="3"/>
  <c r="BJ583" i="3"/>
  <c r="BI583" i="3"/>
  <c r="BH583" i="3"/>
  <c r="BG583" i="3"/>
  <c r="BR582" i="3"/>
  <c r="BQ582" i="3"/>
  <c r="BP582" i="3"/>
  <c r="BO582" i="3"/>
  <c r="BN582" i="3"/>
  <c r="BM582" i="3"/>
  <c r="BL582" i="3"/>
  <c r="BK582" i="3"/>
  <c r="BJ582" i="3"/>
  <c r="BI582" i="3"/>
  <c r="BH582" i="3"/>
  <c r="BG582" i="3"/>
  <c r="BR581" i="3"/>
  <c r="BQ581" i="3"/>
  <c r="BP581" i="3"/>
  <c r="BO581" i="3"/>
  <c r="BN581" i="3"/>
  <c r="BM581" i="3"/>
  <c r="BL581" i="3"/>
  <c r="BK581" i="3"/>
  <c r="BJ581" i="3"/>
  <c r="BI581" i="3"/>
  <c r="BH581" i="3"/>
  <c r="BG581" i="3"/>
  <c r="BR580" i="3"/>
  <c r="BQ580" i="3"/>
  <c r="BP580" i="3"/>
  <c r="BO580" i="3"/>
  <c r="BN580" i="3"/>
  <c r="BM580" i="3"/>
  <c r="BL580" i="3"/>
  <c r="BK580" i="3"/>
  <c r="BJ580" i="3"/>
  <c r="BI580" i="3"/>
  <c r="BH580" i="3"/>
  <c r="BG580" i="3"/>
  <c r="BR579" i="3"/>
  <c r="BQ579" i="3"/>
  <c r="BP579" i="3"/>
  <c r="BO579" i="3"/>
  <c r="BN579" i="3"/>
  <c r="BM579" i="3"/>
  <c r="BL579" i="3"/>
  <c r="BK579" i="3"/>
  <c r="BJ579" i="3"/>
  <c r="BI579" i="3"/>
  <c r="BH579" i="3"/>
  <c r="BG579" i="3"/>
  <c r="BR578" i="3"/>
  <c r="BQ578" i="3"/>
  <c r="BP578" i="3"/>
  <c r="BO578" i="3"/>
  <c r="BN578" i="3"/>
  <c r="BM578" i="3"/>
  <c r="BL578" i="3"/>
  <c r="BK578" i="3"/>
  <c r="BJ578" i="3"/>
  <c r="BI578" i="3"/>
  <c r="BH578" i="3"/>
  <c r="BG578" i="3"/>
  <c r="BR577" i="3"/>
  <c r="BQ577" i="3"/>
  <c r="BP577" i="3"/>
  <c r="BO577" i="3"/>
  <c r="BN577" i="3"/>
  <c r="BM577" i="3"/>
  <c r="BL577" i="3"/>
  <c r="BK577" i="3"/>
  <c r="BJ577" i="3"/>
  <c r="BI577" i="3"/>
  <c r="BH577" i="3"/>
  <c r="BG577" i="3"/>
  <c r="BR576" i="3"/>
  <c r="BQ576" i="3"/>
  <c r="BP576" i="3"/>
  <c r="BO576" i="3"/>
  <c r="BN576" i="3"/>
  <c r="BM576" i="3"/>
  <c r="BL576" i="3"/>
  <c r="BK576" i="3"/>
  <c r="BJ576" i="3"/>
  <c r="BI576" i="3"/>
  <c r="BH576" i="3"/>
  <c r="BG576" i="3"/>
  <c r="BR575" i="3"/>
  <c r="BQ575" i="3"/>
  <c r="BP575" i="3"/>
  <c r="BO575" i="3"/>
  <c r="BN575" i="3"/>
  <c r="BM575" i="3"/>
  <c r="BL575" i="3"/>
  <c r="BK575" i="3"/>
  <c r="BJ575" i="3"/>
  <c r="BI575" i="3"/>
  <c r="BH575" i="3"/>
  <c r="BG575" i="3"/>
  <c r="BR574" i="3"/>
  <c r="BQ574" i="3"/>
  <c r="BP574" i="3"/>
  <c r="BO574" i="3"/>
  <c r="BN574" i="3"/>
  <c r="BM574" i="3"/>
  <c r="BL574" i="3"/>
  <c r="BK574" i="3"/>
  <c r="BJ574" i="3"/>
  <c r="BI574" i="3"/>
  <c r="BH574" i="3"/>
  <c r="BG574" i="3"/>
  <c r="BR573" i="3"/>
  <c r="BQ573" i="3"/>
  <c r="BP573" i="3"/>
  <c r="BO573" i="3"/>
  <c r="BN573" i="3"/>
  <c r="BM573" i="3"/>
  <c r="BL573" i="3"/>
  <c r="BK573" i="3"/>
  <c r="BJ573" i="3"/>
  <c r="BI573" i="3"/>
  <c r="BH573" i="3"/>
  <c r="BG573" i="3"/>
  <c r="BR572" i="3"/>
  <c r="BQ572" i="3"/>
  <c r="BP572" i="3"/>
  <c r="BO572" i="3"/>
  <c r="BN572" i="3"/>
  <c r="BM572" i="3"/>
  <c r="BL572" i="3"/>
  <c r="BK572" i="3"/>
  <c r="BJ572" i="3"/>
  <c r="BI572" i="3"/>
  <c r="BH572" i="3"/>
  <c r="BG572" i="3"/>
  <c r="BR571" i="3"/>
  <c r="BQ571" i="3"/>
  <c r="BP571" i="3"/>
  <c r="BO571" i="3"/>
  <c r="BN571" i="3"/>
  <c r="BM571" i="3"/>
  <c r="BL571" i="3"/>
  <c r="BK571" i="3"/>
  <c r="BJ571" i="3"/>
  <c r="BI571" i="3"/>
  <c r="BH571" i="3"/>
  <c r="BG571" i="3"/>
  <c r="BR570" i="3"/>
  <c r="BQ570" i="3"/>
  <c r="BP570" i="3"/>
  <c r="BO570" i="3"/>
  <c r="BN570" i="3"/>
  <c r="BM570" i="3"/>
  <c r="BL570" i="3"/>
  <c r="BK570" i="3"/>
  <c r="BJ570" i="3"/>
  <c r="BI570" i="3"/>
  <c r="BH570" i="3"/>
  <c r="BG570" i="3"/>
  <c r="BR569" i="3"/>
  <c r="BQ569" i="3"/>
  <c r="BP569" i="3"/>
  <c r="BO569" i="3"/>
  <c r="BN569" i="3"/>
  <c r="BM569" i="3"/>
  <c r="BL569" i="3"/>
  <c r="BK569" i="3"/>
  <c r="BJ569" i="3"/>
  <c r="BI569" i="3"/>
  <c r="BH569" i="3"/>
  <c r="BG569" i="3"/>
  <c r="BR568" i="3"/>
  <c r="BQ568" i="3"/>
  <c r="BP568" i="3"/>
  <c r="BO568" i="3"/>
  <c r="BN568" i="3"/>
  <c r="BM568" i="3"/>
  <c r="BL568" i="3"/>
  <c r="BK568" i="3"/>
  <c r="BJ568" i="3"/>
  <c r="BI568" i="3"/>
  <c r="BH568" i="3"/>
  <c r="BG568" i="3"/>
  <c r="BR567" i="3"/>
  <c r="BQ567" i="3"/>
  <c r="BP567" i="3"/>
  <c r="BO567" i="3"/>
  <c r="BN567" i="3"/>
  <c r="BM567" i="3"/>
  <c r="BL567" i="3"/>
  <c r="BK567" i="3"/>
  <c r="BJ567" i="3"/>
  <c r="BI567" i="3"/>
  <c r="BH567" i="3"/>
  <c r="BG567" i="3"/>
  <c r="BR566" i="3"/>
  <c r="BQ566" i="3"/>
  <c r="BP566" i="3"/>
  <c r="BO566" i="3"/>
  <c r="BN566" i="3"/>
  <c r="BM566" i="3"/>
  <c r="BL566" i="3"/>
  <c r="BK566" i="3"/>
  <c r="BJ566" i="3"/>
  <c r="BI566" i="3"/>
  <c r="BH566" i="3"/>
  <c r="BG566" i="3"/>
  <c r="BR565" i="3"/>
  <c r="BQ565" i="3"/>
  <c r="BP565" i="3"/>
  <c r="BO565" i="3"/>
  <c r="BN565" i="3"/>
  <c r="BM565" i="3"/>
  <c r="BL565" i="3"/>
  <c r="BK565" i="3"/>
  <c r="BJ565" i="3"/>
  <c r="BI565" i="3"/>
  <c r="BH565" i="3"/>
  <c r="BG565" i="3"/>
  <c r="BR564" i="3"/>
  <c r="BQ564" i="3"/>
  <c r="BP564" i="3"/>
  <c r="BO564" i="3"/>
  <c r="BN564" i="3"/>
  <c r="BM564" i="3"/>
  <c r="BL564" i="3"/>
  <c r="BK564" i="3"/>
  <c r="BJ564" i="3"/>
  <c r="BI564" i="3"/>
  <c r="BH564" i="3"/>
  <c r="BG564" i="3"/>
  <c r="BR563" i="3"/>
  <c r="BQ563" i="3"/>
  <c r="BP563" i="3"/>
  <c r="BO563" i="3"/>
  <c r="BN563" i="3"/>
  <c r="BM563" i="3"/>
  <c r="BL563" i="3"/>
  <c r="BK563" i="3"/>
  <c r="BJ563" i="3"/>
  <c r="BI563" i="3"/>
  <c r="BH563" i="3"/>
  <c r="BG563" i="3"/>
  <c r="BR562" i="3"/>
  <c r="BQ562" i="3"/>
  <c r="BP562" i="3"/>
  <c r="BO562" i="3"/>
  <c r="BN562" i="3"/>
  <c r="BM562" i="3"/>
  <c r="BL562" i="3"/>
  <c r="BK562" i="3"/>
  <c r="BJ562" i="3"/>
  <c r="BI562" i="3"/>
  <c r="BH562" i="3"/>
  <c r="BG562" i="3"/>
  <c r="BR561" i="3"/>
  <c r="BQ561" i="3"/>
  <c r="BP561" i="3"/>
  <c r="BO561" i="3"/>
  <c r="BN561" i="3"/>
  <c r="BM561" i="3"/>
  <c r="BL561" i="3"/>
  <c r="BK561" i="3"/>
  <c r="BJ561" i="3"/>
  <c r="BI561" i="3"/>
  <c r="BH561" i="3"/>
  <c r="BG561" i="3"/>
  <c r="BR560" i="3"/>
  <c r="BQ560" i="3"/>
  <c r="BP560" i="3"/>
  <c r="BO560" i="3"/>
  <c r="BN560" i="3"/>
  <c r="BM560" i="3"/>
  <c r="BL560" i="3"/>
  <c r="BK560" i="3"/>
  <c r="BJ560" i="3"/>
  <c r="BI560" i="3"/>
  <c r="BH560" i="3"/>
  <c r="BG560" i="3"/>
  <c r="BR559" i="3"/>
  <c r="BQ559" i="3"/>
  <c r="BP559" i="3"/>
  <c r="BO559" i="3"/>
  <c r="BN559" i="3"/>
  <c r="BM559" i="3"/>
  <c r="BL559" i="3"/>
  <c r="BK559" i="3"/>
  <c r="BJ559" i="3"/>
  <c r="BI559" i="3"/>
  <c r="BH559" i="3"/>
  <c r="BG559" i="3"/>
  <c r="BR558" i="3"/>
  <c r="BQ558" i="3"/>
  <c r="BP558" i="3"/>
  <c r="BO558" i="3"/>
  <c r="BN558" i="3"/>
  <c r="BM558" i="3"/>
  <c r="BL558" i="3"/>
  <c r="BK558" i="3"/>
  <c r="BJ558" i="3"/>
  <c r="BI558" i="3"/>
  <c r="BH558" i="3"/>
  <c r="BG558" i="3"/>
  <c r="BR557" i="3"/>
  <c r="BQ557" i="3"/>
  <c r="BP557" i="3"/>
  <c r="BO557" i="3"/>
  <c r="BN557" i="3"/>
  <c r="BM557" i="3"/>
  <c r="BL557" i="3"/>
  <c r="BK557" i="3"/>
  <c r="BJ557" i="3"/>
  <c r="BI557" i="3"/>
  <c r="BH557" i="3"/>
  <c r="BG557" i="3"/>
  <c r="BR556" i="3"/>
  <c r="BQ556" i="3"/>
  <c r="BP556" i="3"/>
  <c r="BO556" i="3"/>
  <c r="BN556" i="3"/>
  <c r="BM556" i="3"/>
  <c r="BL556" i="3"/>
  <c r="BK556" i="3"/>
  <c r="BJ556" i="3"/>
  <c r="BI556" i="3"/>
  <c r="BH556" i="3"/>
  <c r="BG556" i="3"/>
  <c r="BR555" i="3"/>
  <c r="BQ555" i="3"/>
  <c r="BP555" i="3"/>
  <c r="BO555" i="3"/>
  <c r="BN555" i="3"/>
  <c r="BM555" i="3"/>
  <c r="BL555" i="3"/>
  <c r="BK555" i="3"/>
  <c r="BJ555" i="3"/>
  <c r="BI555" i="3"/>
  <c r="BH555" i="3"/>
  <c r="BG555" i="3"/>
  <c r="BR554" i="3"/>
  <c r="BQ554" i="3"/>
  <c r="BP554" i="3"/>
  <c r="BO554" i="3"/>
  <c r="BN554" i="3"/>
  <c r="BM554" i="3"/>
  <c r="BL554" i="3"/>
  <c r="BK554" i="3"/>
  <c r="BJ554" i="3"/>
  <c r="BI554" i="3"/>
  <c r="BH554" i="3"/>
  <c r="BG554" i="3"/>
  <c r="BR553" i="3"/>
  <c r="BQ553" i="3"/>
  <c r="BP553" i="3"/>
  <c r="BO553" i="3"/>
  <c r="BN553" i="3"/>
  <c r="BM553" i="3"/>
  <c r="BL553" i="3"/>
  <c r="BK553" i="3"/>
  <c r="BJ553" i="3"/>
  <c r="BI553" i="3"/>
  <c r="BH553" i="3"/>
  <c r="BG553" i="3"/>
  <c r="BR552" i="3"/>
  <c r="BQ552" i="3"/>
  <c r="BP552" i="3"/>
  <c r="BO552" i="3"/>
  <c r="BN552" i="3"/>
  <c r="BM552" i="3"/>
  <c r="BL552" i="3"/>
  <c r="BK552" i="3"/>
  <c r="BJ552" i="3"/>
  <c r="BI552" i="3"/>
  <c r="BH552" i="3"/>
  <c r="BG552" i="3"/>
  <c r="BR551" i="3"/>
  <c r="BQ551" i="3"/>
  <c r="BP551" i="3"/>
  <c r="BO551" i="3"/>
  <c r="BN551" i="3"/>
  <c r="BM551" i="3"/>
  <c r="BL551" i="3"/>
  <c r="BK551" i="3"/>
  <c r="BJ551" i="3"/>
  <c r="BI551" i="3"/>
  <c r="BH551" i="3"/>
  <c r="BG551" i="3"/>
  <c r="BR550" i="3"/>
  <c r="BQ550" i="3"/>
  <c r="BP550" i="3"/>
  <c r="BO550" i="3"/>
  <c r="BN550" i="3"/>
  <c r="BM550" i="3"/>
  <c r="BL550" i="3"/>
  <c r="BK550" i="3"/>
  <c r="BJ550" i="3"/>
  <c r="BI550" i="3"/>
  <c r="BH550" i="3"/>
  <c r="BG550" i="3"/>
  <c r="BR549" i="3"/>
  <c r="BQ549" i="3"/>
  <c r="BP549" i="3"/>
  <c r="BO549" i="3"/>
  <c r="BN549" i="3"/>
  <c r="BM549" i="3"/>
  <c r="BL549" i="3"/>
  <c r="BK549" i="3"/>
  <c r="BJ549" i="3"/>
  <c r="BI549" i="3"/>
  <c r="BH549" i="3"/>
  <c r="BG549" i="3"/>
  <c r="BR548" i="3"/>
  <c r="BQ548" i="3"/>
  <c r="BP548" i="3"/>
  <c r="BO548" i="3"/>
  <c r="BN548" i="3"/>
  <c r="BM548" i="3"/>
  <c r="BL548" i="3"/>
  <c r="BK548" i="3"/>
  <c r="BJ548" i="3"/>
  <c r="BI548" i="3"/>
  <c r="BH548" i="3"/>
  <c r="BG548" i="3"/>
  <c r="BR547" i="3"/>
  <c r="BQ547" i="3"/>
  <c r="BP547" i="3"/>
  <c r="BO547" i="3"/>
  <c r="BN547" i="3"/>
  <c r="BM547" i="3"/>
  <c r="BL547" i="3"/>
  <c r="BK547" i="3"/>
  <c r="BJ547" i="3"/>
  <c r="BI547" i="3"/>
  <c r="BH547" i="3"/>
  <c r="BG547" i="3"/>
  <c r="BR546" i="3"/>
  <c r="BQ546" i="3"/>
  <c r="BP546" i="3"/>
  <c r="BO546" i="3"/>
  <c r="BN546" i="3"/>
  <c r="BM546" i="3"/>
  <c r="BL546" i="3"/>
  <c r="BK546" i="3"/>
  <c r="BJ546" i="3"/>
  <c r="BI546" i="3"/>
  <c r="BH546" i="3"/>
  <c r="BG546" i="3"/>
  <c r="BR545" i="3"/>
  <c r="BQ545" i="3"/>
  <c r="BP545" i="3"/>
  <c r="BO545" i="3"/>
  <c r="BN545" i="3"/>
  <c r="BM545" i="3"/>
  <c r="BL545" i="3"/>
  <c r="BK545" i="3"/>
  <c r="BJ545" i="3"/>
  <c r="BI545" i="3"/>
  <c r="BH545" i="3"/>
  <c r="BG545" i="3"/>
  <c r="BR544" i="3"/>
  <c r="BQ544" i="3"/>
  <c r="BP544" i="3"/>
  <c r="BO544" i="3"/>
  <c r="BN544" i="3"/>
  <c r="BM544" i="3"/>
  <c r="BL544" i="3"/>
  <c r="BK544" i="3"/>
  <c r="BJ544" i="3"/>
  <c r="BI544" i="3"/>
  <c r="BH544" i="3"/>
  <c r="BG544" i="3"/>
  <c r="BR543" i="3"/>
  <c r="BQ543" i="3"/>
  <c r="BP543" i="3"/>
  <c r="BO543" i="3"/>
  <c r="BN543" i="3"/>
  <c r="BM543" i="3"/>
  <c r="BL543" i="3"/>
  <c r="BK543" i="3"/>
  <c r="BJ543" i="3"/>
  <c r="BI543" i="3"/>
  <c r="BH543" i="3"/>
  <c r="BG543" i="3"/>
  <c r="BR542" i="3"/>
  <c r="BQ542" i="3"/>
  <c r="BP542" i="3"/>
  <c r="BO542" i="3"/>
  <c r="BN542" i="3"/>
  <c r="BM542" i="3"/>
  <c r="BL542" i="3"/>
  <c r="BK542" i="3"/>
  <c r="BJ542" i="3"/>
  <c r="BI542" i="3"/>
  <c r="BH542" i="3"/>
  <c r="BG542" i="3"/>
  <c r="BR541" i="3"/>
  <c r="BQ541" i="3"/>
  <c r="BP541" i="3"/>
  <c r="BO541" i="3"/>
  <c r="BN541" i="3"/>
  <c r="BM541" i="3"/>
  <c r="BL541" i="3"/>
  <c r="BK541" i="3"/>
  <c r="BJ541" i="3"/>
  <c r="BI541" i="3"/>
  <c r="BH541" i="3"/>
  <c r="BG541" i="3"/>
  <c r="BR540" i="3"/>
  <c r="BQ540" i="3"/>
  <c r="BP540" i="3"/>
  <c r="BO540" i="3"/>
  <c r="BN540" i="3"/>
  <c r="BM540" i="3"/>
  <c r="BL540" i="3"/>
  <c r="BK540" i="3"/>
  <c r="BJ540" i="3"/>
  <c r="BI540" i="3"/>
  <c r="BH540" i="3"/>
  <c r="BG540" i="3"/>
  <c r="BR539" i="3"/>
  <c r="BQ539" i="3"/>
  <c r="BP539" i="3"/>
  <c r="BO539" i="3"/>
  <c r="BN539" i="3"/>
  <c r="BM539" i="3"/>
  <c r="BL539" i="3"/>
  <c r="BK539" i="3"/>
  <c r="BJ539" i="3"/>
  <c r="BI539" i="3"/>
  <c r="BH539" i="3"/>
  <c r="BG539" i="3"/>
  <c r="BR538" i="3"/>
  <c r="BQ538" i="3"/>
  <c r="BP538" i="3"/>
  <c r="BO538" i="3"/>
  <c r="BN538" i="3"/>
  <c r="BM538" i="3"/>
  <c r="BL538" i="3"/>
  <c r="BK538" i="3"/>
  <c r="BJ538" i="3"/>
  <c r="BI538" i="3"/>
  <c r="BH538" i="3"/>
  <c r="BG538" i="3"/>
  <c r="BR537" i="3"/>
  <c r="BQ537" i="3"/>
  <c r="BP537" i="3"/>
  <c r="BO537" i="3"/>
  <c r="BN537" i="3"/>
  <c r="BM537" i="3"/>
  <c r="BL537" i="3"/>
  <c r="BK537" i="3"/>
  <c r="BJ537" i="3"/>
  <c r="BI537" i="3"/>
  <c r="BH537" i="3"/>
  <c r="BG537" i="3"/>
  <c r="BR536" i="3"/>
  <c r="BQ536" i="3"/>
  <c r="BP536" i="3"/>
  <c r="BO536" i="3"/>
  <c r="BN536" i="3"/>
  <c r="BM536" i="3"/>
  <c r="BL536" i="3"/>
  <c r="BK536" i="3"/>
  <c r="BJ536" i="3"/>
  <c r="BI536" i="3"/>
  <c r="BH536" i="3"/>
  <c r="BG536" i="3"/>
  <c r="BR535" i="3"/>
  <c r="BQ535" i="3"/>
  <c r="BP535" i="3"/>
  <c r="BO535" i="3"/>
  <c r="BN535" i="3"/>
  <c r="BM535" i="3"/>
  <c r="BL535" i="3"/>
  <c r="BK535" i="3"/>
  <c r="BJ535" i="3"/>
  <c r="BI535" i="3"/>
  <c r="BH535" i="3"/>
  <c r="BG535" i="3"/>
  <c r="BR534" i="3"/>
  <c r="BQ534" i="3"/>
  <c r="BP534" i="3"/>
  <c r="BO534" i="3"/>
  <c r="BN534" i="3"/>
  <c r="BM534" i="3"/>
  <c r="BL534" i="3"/>
  <c r="BK534" i="3"/>
  <c r="BJ534" i="3"/>
  <c r="BI534" i="3"/>
  <c r="BH534" i="3"/>
  <c r="BG534" i="3"/>
  <c r="BR533" i="3"/>
  <c r="BQ533" i="3"/>
  <c r="BP533" i="3"/>
  <c r="BO533" i="3"/>
  <c r="BN533" i="3"/>
  <c r="BM533" i="3"/>
  <c r="BL533" i="3"/>
  <c r="BK533" i="3"/>
  <c r="BJ533" i="3"/>
  <c r="BI533" i="3"/>
  <c r="BH533" i="3"/>
  <c r="BG533" i="3"/>
  <c r="BR532" i="3"/>
  <c r="BQ532" i="3"/>
  <c r="BP532" i="3"/>
  <c r="BO532" i="3"/>
  <c r="BN532" i="3"/>
  <c r="BM532" i="3"/>
  <c r="BL532" i="3"/>
  <c r="BK532" i="3"/>
  <c r="BJ532" i="3"/>
  <c r="BI532" i="3"/>
  <c r="BH532" i="3"/>
  <c r="BG532" i="3"/>
  <c r="BR531" i="3"/>
  <c r="BQ531" i="3"/>
  <c r="BP531" i="3"/>
  <c r="BO531" i="3"/>
  <c r="BN531" i="3"/>
  <c r="BM531" i="3"/>
  <c r="BL531" i="3"/>
  <c r="BK531" i="3"/>
  <c r="BJ531" i="3"/>
  <c r="BI531" i="3"/>
  <c r="BH531" i="3"/>
  <c r="BG531" i="3"/>
  <c r="BR530" i="3"/>
  <c r="BQ530" i="3"/>
  <c r="BP530" i="3"/>
  <c r="BO530" i="3"/>
  <c r="BN530" i="3"/>
  <c r="BM530" i="3"/>
  <c r="BL530" i="3"/>
  <c r="BK530" i="3"/>
  <c r="BJ530" i="3"/>
  <c r="BI530" i="3"/>
  <c r="BH530" i="3"/>
  <c r="BG530" i="3"/>
  <c r="BR529" i="3"/>
  <c r="BQ529" i="3"/>
  <c r="BP529" i="3"/>
  <c r="BO529" i="3"/>
  <c r="BN529" i="3"/>
  <c r="BM529" i="3"/>
  <c r="BL529" i="3"/>
  <c r="BK529" i="3"/>
  <c r="BJ529" i="3"/>
  <c r="BI529" i="3"/>
  <c r="BH529" i="3"/>
  <c r="BG529" i="3"/>
  <c r="BR528" i="3"/>
  <c r="BQ528" i="3"/>
  <c r="BP528" i="3"/>
  <c r="BO528" i="3"/>
  <c r="BN528" i="3"/>
  <c r="BM528" i="3"/>
  <c r="BL528" i="3"/>
  <c r="BK528" i="3"/>
  <c r="BJ528" i="3"/>
  <c r="BI528" i="3"/>
  <c r="BH528" i="3"/>
  <c r="BG528" i="3"/>
  <c r="BR527" i="3"/>
  <c r="BQ527" i="3"/>
  <c r="BP527" i="3"/>
  <c r="BO527" i="3"/>
  <c r="BN527" i="3"/>
  <c r="BM527" i="3"/>
  <c r="BL527" i="3"/>
  <c r="BK527" i="3"/>
  <c r="BJ527" i="3"/>
  <c r="BI527" i="3"/>
  <c r="BH527" i="3"/>
  <c r="BG527" i="3"/>
  <c r="BR526" i="3"/>
  <c r="BQ526" i="3"/>
  <c r="BP526" i="3"/>
  <c r="BO526" i="3"/>
  <c r="BN526" i="3"/>
  <c r="BM526" i="3"/>
  <c r="BL526" i="3"/>
  <c r="BK526" i="3"/>
  <c r="BJ526" i="3"/>
  <c r="BI526" i="3"/>
  <c r="BH526" i="3"/>
  <c r="BG526" i="3"/>
  <c r="BR525" i="3"/>
  <c r="BQ525" i="3"/>
  <c r="BP525" i="3"/>
  <c r="BO525" i="3"/>
  <c r="BN525" i="3"/>
  <c r="BM525" i="3"/>
  <c r="BL525" i="3"/>
  <c r="BK525" i="3"/>
  <c r="BJ525" i="3"/>
  <c r="BI525" i="3"/>
  <c r="BH525" i="3"/>
  <c r="BG525" i="3"/>
  <c r="BR524" i="3"/>
  <c r="BQ524" i="3"/>
  <c r="BP524" i="3"/>
  <c r="BO524" i="3"/>
  <c r="BN524" i="3"/>
  <c r="BM524" i="3"/>
  <c r="BL524" i="3"/>
  <c r="BK524" i="3"/>
  <c r="BJ524" i="3"/>
  <c r="BI524" i="3"/>
  <c r="BH524" i="3"/>
  <c r="BG524" i="3"/>
  <c r="BR523" i="3"/>
  <c r="BQ523" i="3"/>
  <c r="BP523" i="3"/>
  <c r="BO523" i="3"/>
  <c r="BN523" i="3"/>
  <c r="BM523" i="3"/>
  <c r="BL523" i="3"/>
  <c r="BK523" i="3"/>
  <c r="BJ523" i="3"/>
  <c r="BI523" i="3"/>
  <c r="BH523" i="3"/>
  <c r="BG523" i="3"/>
  <c r="BR522" i="3"/>
  <c r="BQ522" i="3"/>
  <c r="BP522" i="3"/>
  <c r="BO522" i="3"/>
  <c r="BN522" i="3"/>
  <c r="BM522" i="3"/>
  <c r="BL522" i="3"/>
  <c r="BK522" i="3"/>
  <c r="BJ522" i="3"/>
  <c r="BI522" i="3"/>
  <c r="BH522" i="3"/>
  <c r="BG522" i="3"/>
  <c r="BR521" i="3"/>
  <c r="BQ521" i="3"/>
  <c r="BP521" i="3"/>
  <c r="BO521" i="3"/>
  <c r="BN521" i="3"/>
  <c r="BM521" i="3"/>
  <c r="BL521" i="3"/>
  <c r="BK521" i="3"/>
  <c r="BJ521" i="3"/>
  <c r="BI521" i="3"/>
  <c r="BH521" i="3"/>
  <c r="BG521" i="3"/>
  <c r="BR520" i="3"/>
  <c r="BQ520" i="3"/>
  <c r="BP520" i="3"/>
  <c r="BO520" i="3"/>
  <c r="BN520" i="3"/>
  <c r="BM520" i="3"/>
  <c r="BL520" i="3"/>
  <c r="BK520" i="3"/>
  <c r="BJ520" i="3"/>
  <c r="BI520" i="3"/>
  <c r="BH520" i="3"/>
  <c r="BG520" i="3"/>
  <c r="BR519" i="3"/>
  <c r="BQ519" i="3"/>
  <c r="BP519" i="3"/>
  <c r="BO519" i="3"/>
  <c r="BN519" i="3"/>
  <c r="BM519" i="3"/>
  <c r="BL519" i="3"/>
  <c r="BK519" i="3"/>
  <c r="BJ519" i="3"/>
  <c r="BI519" i="3"/>
  <c r="BH519" i="3"/>
  <c r="BG519" i="3"/>
  <c r="BR518" i="3"/>
  <c r="BQ518" i="3"/>
  <c r="BP518" i="3"/>
  <c r="BO518" i="3"/>
  <c r="BN518" i="3"/>
  <c r="BM518" i="3"/>
  <c r="BL518" i="3"/>
  <c r="BK518" i="3"/>
  <c r="BJ518" i="3"/>
  <c r="BI518" i="3"/>
  <c r="BH518" i="3"/>
  <c r="BG518" i="3"/>
  <c r="BR517" i="3"/>
  <c r="BQ517" i="3"/>
  <c r="BP517" i="3"/>
  <c r="BO517" i="3"/>
  <c r="BN517" i="3"/>
  <c r="BM517" i="3"/>
  <c r="BL517" i="3"/>
  <c r="BK517" i="3"/>
  <c r="BJ517" i="3"/>
  <c r="BI517" i="3"/>
  <c r="BH517" i="3"/>
  <c r="BG517" i="3"/>
  <c r="BR516" i="3"/>
  <c r="BQ516" i="3"/>
  <c r="BP516" i="3"/>
  <c r="BO516" i="3"/>
  <c r="BN516" i="3"/>
  <c r="BM516" i="3"/>
  <c r="BL516" i="3"/>
  <c r="BK516" i="3"/>
  <c r="BJ516" i="3"/>
  <c r="BI516" i="3"/>
  <c r="BH516" i="3"/>
  <c r="BG516" i="3"/>
  <c r="BR515" i="3"/>
  <c r="BQ515" i="3"/>
  <c r="BP515" i="3"/>
  <c r="BO515" i="3"/>
  <c r="BN515" i="3"/>
  <c r="BM515" i="3"/>
  <c r="BL515" i="3"/>
  <c r="BK515" i="3"/>
  <c r="BJ515" i="3"/>
  <c r="BI515" i="3"/>
  <c r="BH515" i="3"/>
  <c r="BG515" i="3"/>
  <c r="BR514" i="3"/>
  <c r="BQ514" i="3"/>
  <c r="BP514" i="3"/>
  <c r="BO514" i="3"/>
  <c r="BN514" i="3"/>
  <c r="BM514" i="3"/>
  <c r="BL514" i="3"/>
  <c r="BK514" i="3"/>
  <c r="BJ514" i="3"/>
  <c r="BI514" i="3"/>
  <c r="BH514" i="3"/>
  <c r="BG514" i="3"/>
  <c r="BR513" i="3"/>
  <c r="BQ513" i="3"/>
  <c r="BP513" i="3"/>
  <c r="BO513" i="3"/>
  <c r="BN513" i="3"/>
  <c r="BM513" i="3"/>
  <c r="BL513" i="3"/>
  <c r="BK513" i="3"/>
  <c r="BJ513" i="3"/>
  <c r="BI513" i="3"/>
  <c r="BH513" i="3"/>
  <c r="BG513" i="3"/>
  <c r="BR512" i="3"/>
  <c r="BQ512" i="3"/>
  <c r="BP512" i="3"/>
  <c r="BO512" i="3"/>
  <c r="BN512" i="3"/>
  <c r="BM512" i="3"/>
  <c r="BL512" i="3"/>
  <c r="BK512" i="3"/>
  <c r="BJ512" i="3"/>
  <c r="BI512" i="3"/>
  <c r="BH512" i="3"/>
  <c r="BG512" i="3"/>
  <c r="BR511" i="3"/>
  <c r="BQ511" i="3"/>
  <c r="BP511" i="3"/>
  <c r="BO511" i="3"/>
  <c r="BN511" i="3"/>
  <c r="BM511" i="3"/>
  <c r="BL511" i="3"/>
  <c r="BK511" i="3"/>
  <c r="BJ511" i="3"/>
  <c r="BI511" i="3"/>
  <c r="BH511" i="3"/>
  <c r="BG511" i="3"/>
  <c r="BR510" i="3"/>
  <c r="BQ510" i="3"/>
  <c r="BP510" i="3"/>
  <c r="BO510" i="3"/>
  <c r="BN510" i="3"/>
  <c r="BM510" i="3"/>
  <c r="BL510" i="3"/>
  <c r="BK510" i="3"/>
  <c r="BJ510" i="3"/>
  <c r="BI510" i="3"/>
  <c r="BH510" i="3"/>
  <c r="BG510" i="3"/>
  <c r="BR509" i="3"/>
  <c r="BQ509" i="3"/>
  <c r="BP509" i="3"/>
  <c r="BO509" i="3"/>
  <c r="BN509" i="3"/>
  <c r="BM509" i="3"/>
  <c r="BL509" i="3"/>
  <c r="BK509" i="3"/>
  <c r="BJ509" i="3"/>
  <c r="BI509" i="3"/>
  <c r="BH509" i="3"/>
  <c r="BG509" i="3"/>
  <c r="BR508" i="3"/>
  <c r="BQ508" i="3"/>
  <c r="BP508" i="3"/>
  <c r="BO508" i="3"/>
  <c r="BN508" i="3"/>
  <c r="BM508" i="3"/>
  <c r="BL508" i="3"/>
  <c r="BK508" i="3"/>
  <c r="BJ508" i="3"/>
  <c r="BI508" i="3"/>
  <c r="BH508" i="3"/>
  <c r="BG508" i="3"/>
  <c r="BR507" i="3"/>
  <c r="BQ507" i="3"/>
  <c r="BP507" i="3"/>
  <c r="BO507" i="3"/>
  <c r="BN507" i="3"/>
  <c r="BM507" i="3"/>
  <c r="BL507" i="3"/>
  <c r="BK507" i="3"/>
  <c r="BJ507" i="3"/>
  <c r="BI507" i="3"/>
  <c r="BH507" i="3"/>
  <c r="BG507" i="3"/>
  <c r="BR506" i="3"/>
  <c r="BQ506" i="3"/>
  <c r="BP506" i="3"/>
  <c r="BO506" i="3"/>
  <c r="BN506" i="3"/>
  <c r="BM506" i="3"/>
  <c r="BL506" i="3"/>
  <c r="BK506" i="3"/>
  <c r="BJ506" i="3"/>
  <c r="BI506" i="3"/>
  <c r="BH506" i="3"/>
  <c r="BG506" i="3"/>
  <c r="BR505" i="3"/>
  <c r="BQ505" i="3"/>
  <c r="BP505" i="3"/>
  <c r="BO505" i="3"/>
  <c r="BN505" i="3"/>
  <c r="BM505" i="3"/>
  <c r="BL505" i="3"/>
  <c r="BK505" i="3"/>
  <c r="BJ505" i="3"/>
  <c r="BI505" i="3"/>
  <c r="BH505" i="3"/>
  <c r="BG505" i="3"/>
  <c r="BR504" i="3"/>
  <c r="BQ504" i="3"/>
  <c r="BP504" i="3"/>
  <c r="BO504" i="3"/>
  <c r="BN504" i="3"/>
  <c r="BM504" i="3"/>
  <c r="BL504" i="3"/>
  <c r="BK504" i="3"/>
  <c r="BJ504" i="3"/>
  <c r="BI504" i="3"/>
  <c r="BH504" i="3"/>
  <c r="BG504" i="3"/>
  <c r="BR503" i="3"/>
  <c r="BQ503" i="3"/>
  <c r="BP503" i="3"/>
  <c r="BO503" i="3"/>
  <c r="BN503" i="3"/>
  <c r="BM503" i="3"/>
  <c r="BL503" i="3"/>
  <c r="BK503" i="3"/>
  <c r="BJ503" i="3"/>
  <c r="BI503" i="3"/>
  <c r="BH503" i="3"/>
  <c r="BG503" i="3"/>
  <c r="BR502" i="3"/>
  <c r="BQ502" i="3"/>
  <c r="BP502" i="3"/>
  <c r="BO502" i="3"/>
  <c r="BN502" i="3"/>
  <c r="BM502" i="3"/>
  <c r="BL502" i="3"/>
  <c r="BK502" i="3"/>
  <c r="BJ502" i="3"/>
  <c r="BI502" i="3"/>
  <c r="BH502" i="3"/>
  <c r="BG502" i="3"/>
  <c r="BR501" i="3"/>
  <c r="BQ501" i="3"/>
  <c r="BP501" i="3"/>
  <c r="BO501" i="3"/>
  <c r="BN501" i="3"/>
  <c r="BM501" i="3"/>
  <c r="BL501" i="3"/>
  <c r="BK501" i="3"/>
  <c r="BJ501" i="3"/>
  <c r="BI501" i="3"/>
  <c r="BH501" i="3"/>
  <c r="BG501" i="3"/>
  <c r="BR500" i="3"/>
  <c r="BQ500" i="3"/>
  <c r="BP500" i="3"/>
  <c r="BO500" i="3"/>
  <c r="BN500" i="3"/>
  <c r="BM500" i="3"/>
  <c r="BL500" i="3"/>
  <c r="BK500" i="3"/>
  <c r="BJ500" i="3"/>
  <c r="BI500" i="3"/>
  <c r="BH500" i="3"/>
  <c r="BG500" i="3"/>
  <c r="BR499" i="3"/>
  <c r="BQ499" i="3"/>
  <c r="BP499" i="3"/>
  <c r="BO499" i="3"/>
  <c r="BN499" i="3"/>
  <c r="BM499" i="3"/>
  <c r="BL499" i="3"/>
  <c r="BK499" i="3"/>
  <c r="BJ499" i="3"/>
  <c r="BI499" i="3"/>
  <c r="BH499" i="3"/>
  <c r="BG499" i="3"/>
  <c r="BR498" i="3"/>
  <c r="BQ498" i="3"/>
  <c r="BP498" i="3"/>
  <c r="BO498" i="3"/>
  <c r="BN498" i="3"/>
  <c r="BM498" i="3"/>
  <c r="BL498" i="3"/>
  <c r="BK498" i="3"/>
  <c r="BJ498" i="3"/>
  <c r="BI498" i="3"/>
  <c r="BH498" i="3"/>
  <c r="BG498" i="3"/>
  <c r="BR497" i="3"/>
  <c r="BQ497" i="3"/>
  <c r="BP497" i="3"/>
  <c r="BO497" i="3"/>
  <c r="BN497" i="3"/>
  <c r="BM497" i="3"/>
  <c r="BL497" i="3"/>
  <c r="BK497" i="3"/>
  <c r="BJ497" i="3"/>
  <c r="BI497" i="3"/>
  <c r="BH497" i="3"/>
  <c r="BG497" i="3"/>
  <c r="BR496" i="3"/>
  <c r="BQ496" i="3"/>
  <c r="BP496" i="3"/>
  <c r="BO496" i="3"/>
  <c r="BN496" i="3"/>
  <c r="BM496" i="3"/>
  <c r="BL496" i="3"/>
  <c r="BK496" i="3"/>
  <c r="BJ496" i="3"/>
  <c r="BI496" i="3"/>
  <c r="BH496" i="3"/>
  <c r="BG496" i="3"/>
  <c r="BR495" i="3"/>
  <c r="BQ495" i="3"/>
  <c r="BP495" i="3"/>
  <c r="BO495" i="3"/>
  <c r="BN495" i="3"/>
  <c r="BM495" i="3"/>
  <c r="BL495" i="3"/>
  <c r="BK495" i="3"/>
  <c r="BJ495" i="3"/>
  <c r="BI495" i="3"/>
  <c r="BH495" i="3"/>
  <c r="BG495" i="3"/>
  <c r="BR494" i="3"/>
  <c r="BQ494" i="3"/>
  <c r="BP494" i="3"/>
  <c r="BO494" i="3"/>
  <c r="BN494" i="3"/>
  <c r="BM494" i="3"/>
  <c r="BL494" i="3"/>
  <c r="BK494" i="3"/>
  <c r="BJ494" i="3"/>
  <c r="BI494" i="3"/>
  <c r="BH494" i="3"/>
  <c r="BG494" i="3"/>
  <c r="BR493" i="3"/>
  <c r="BQ493" i="3"/>
  <c r="BP493" i="3"/>
  <c r="BO493" i="3"/>
  <c r="BN493" i="3"/>
  <c r="BM493" i="3"/>
  <c r="BL493" i="3"/>
  <c r="BK493" i="3"/>
  <c r="BJ493" i="3"/>
  <c r="BI493" i="3"/>
  <c r="BH493" i="3"/>
  <c r="BG493" i="3"/>
  <c r="BR492" i="3"/>
  <c r="BQ492" i="3"/>
  <c r="BP492" i="3"/>
  <c r="BO492" i="3"/>
  <c r="BN492" i="3"/>
  <c r="BM492" i="3"/>
  <c r="BL492" i="3"/>
  <c r="BK492" i="3"/>
  <c r="BJ492" i="3"/>
  <c r="BI492" i="3"/>
  <c r="BH492" i="3"/>
  <c r="BG492" i="3"/>
  <c r="BR491" i="3"/>
  <c r="BQ491" i="3"/>
  <c r="BP491" i="3"/>
  <c r="BO491" i="3"/>
  <c r="BN491" i="3"/>
  <c r="BM491" i="3"/>
  <c r="BL491" i="3"/>
  <c r="BK491" i="3"/>
  <c r="BJ491" i="3"/>
  <c r="BI491" i="3"/>
  <c r="BH491" i="3"/>
  <c r="BG491" i="3"/>
  <c r="BR490" i="3"/>
  <c r="BQ490" i="3"/>
  <c r="BP490" i="3"/>
  <c r="BO490" i="3"/>
  <c r="BN490" i="3"/>
  <c r="BM490" i="3"/>
  <c r="BL490" i="3"/>
  <c r="BK490" i="3"/>
  <c r="BJ490" i="3"/>
  <c r="BI490" i="3"/>
  <c r="BH490" i="3"/>
  <c r="BG490" i="3"/>
  <c r="BR489" i="3"/>
  <c r="BQ489" i="3"/>
  <c r="BP489" i="3"/>
  <c r="BO489" i="3"/>
  <c r="BN489" i="3"/>
  <c r="BM489" i="3"/>
  <c r="BL489" i="3"/>
  <c r="BK489" i="3"/>
  <c r="BJ489" i="3"/>
  <c r="BI489" i="3"/>
  <c r="BH489" i="3"/>
  <c r="BG489" i="3"/>
  <c r="BR488" i="3"/>
  <c r="BQ488" i="3"/>
  <c r="BP488" i="3"/>
  <c r="BO488" i="3"/>
  <c r="BN488" i="3"/>
  <c r="BM488" i="3"/>
  <c r="BL488" i="3"/>
  <c r="BK488" i="3"/>
  <c r="BJ488" i="3"/>
  <c r="BI488" i="3"/>
  <c r="BH488" i="3"/>
  <c r="BG488" i="3"/>
  <c r="BR487" i="3"/>
  <c r="BQ487" i="3"/>
  <c r="BP487" i="3"/>
  <c r="BO487" i="3"/>
  <c r="BN487" i="3"/>
  <c r="BM487" i="3"/>
  <c r="BL487" i="3"/>
  <c r="BK487" i="3"/>
  <c r="BJ487" i="3"/>
  <c r="BI487" i="3"/>
  <c r="BH487" i="3"/>
  <c r="BG487" i="3"/>
  <c r="BR486" i="3"/>
  <c r="BQ486" i="3"/>
  <c r="BP486" i="3"/>
  <c r="BO486" i="3"/>
  <c r="BN486" i="3"/>
  <c r="BM486" i="3"/>
  <c r="BL486" i="3"/>
  <c r="BK486" i="3"/>
  <c r="BJ486" i="3"/>
  <c r="BI486" i="3"/>
  <c r="BH486" i="3"/>
  <c r="BG486" i="3"/>
  <c r="BR485" i="3"/>
  <c r="BQ485" i="3"/>
  <c r="BP485" i="3"/>
  <c r="BO485" i="3"/>
  <c r="BN485" i="3"/>
  <c r="BM485" i="3"/>
  <c r="BL485" i="3"/>
  <c r="BK485" i="3"/>
  <c r="BJ485" i="3"/>
  <c r="BI485" i="3"/>
  <c r="BH485" i="3"/>
  <c r="BG485" i="3"/>
  <c r="BR484" i="3"/>
  <c r="BQ484" i="3"/>
  <c r="BP484" i="3"/>
  <c r="BO484" i="3"/>
  <c r="BN484" i="3"/>
  <c r="BM484" i="3"/>
  <c r="BL484" i="3"/>
  <c r="BK484" i="3"/>
  <c r="BJ484" i="3"/>
  <c r="BI484" i="3"/>
  <c r="BH484" i="3"/>
  <c r="BG484" i="3"/>
  <c r="BR483" i="3"/>
  <c r="BQ483" i="3"/>
  <c r="BP483" i="3"/>
  <c r="BO483" i="3"/>
  <c r="BN483" i="3"/>
  <c r="BM483" i="3"/>
  <c r="BL483" i="3"/>
  <c r="BK483" i="3"/>
  <c r="BJ483" i="3"/>
  <c r="BI483" i="3"/>
  <c r="BH483" i="3"/>
  <c r="BG483" i="3"/>
  <c r="BR482" i="3"/>
  <c r="BQ482" i="3"/>
  <c r="BP482" i="3"/>
  <c r="BO482" i="3"/>
  <c r="BN482" i="3"/>
  <c r="BM482" i="3"/>
  <c r="BL482" i="3"/>
  <c r="BK482" i="3"/>
  <c r="BJ482" i="3"/>
  <c r="BI482" i="3"/>
  <c r="BH482" i="3"/>
  <c r="BG482" i="3"/>
  <c r="BR481" i="3"/>
  <c r="BQ481" i="3"/>
  <c r="BP481" i="3"/>
  <c r="BO481" i="3"/>
  <c r="BN481" i="3"/>
  <c r="BM481" i="3"/>
  <c r="BL481" i="3"/>
  <c r="BK481" i="3"/>
  <c r="BJ481" i="3"/>
  <c r="BI481" i="3"/>
  <c r="BH481" i="3"/>
  <c r="BG481" i="3"/>
  <c r="BR480" i="3"/>
  <c r="BQ480" i="3"/>
  <c r="BP480" i="3"/>
  <c r="BO480" i="3"/>
  <c r="BN480" i="3"/>
  <c r="BM480" i="3"/>
  <c r="BL480" i="3"/>
  <c r="BK480" i="3"/>
  <c r="BJ480" i="3"/>
  <c r="BI480" i="3"/>
  <c r="BH480" i="3"/>
  <c r="BG480" i="3"/>
  <c r="BR479" i="3"/>
  <c r="BQ479" i="3"/>
  <c r="BP479" i="3"/>
  <c r="BO479" i="3"/>
  <c r="BN479" i="3"/>
  <c r="BM479" i="3"/>
  <c r="BL479" i="3"/>
  <c r="BK479" i="3"/>
  <c r="BJ479" i="3"/>
  <c r="BI479" i="3"/>
  <c r="BH479" i="3"/>
  <c r="BG479" i="3"/>
  <c r="BR478" i="3"/>
  <c r="BQ478" i="3"/>
  <c r="BP478" i="3"/>
  <c r="BO478" i="3"/>
  <c r="BN478" i="3"/>
  <c r="BM478" i="3"/>
  <c r="BL478" i="3"/>
  <c r="BK478" i="3"/>
  <c r="BJ478" i="3"/>
  <c r="BI478" i="3"/>
  <c r="BH478" i="3"/>
  <c r="BG478" i="3"/>
  <c r="BR477" i="3"/>
  <c r="BQ477" i="3"/>
  <c r="BP477" i="3"/>
  <c r="BO477" i="3"/>
  <c r="BN477" i="3"/>
  <c r="BM477" i="3"/>
  <c r="BL477" i="3"/>
  <c r="BK477" i="3"/>
  <c r="BJ477" i="3"/>
  <c r="BI477" i="3"/>
  <c r="BH477" i="3"/>
  <c r="BG477" i="3"/>
  <c r="BR476" i="3"/>
  <c r="BQ476" i="3"/>
  <c r="BP476" i="3"/>
  <c r="BO476" i="3"/>
  <c r="BN476" i="3"/>
  <c r="BM476" i="3"/>
  <c r="BL476" i="3"/>
  <c r="BK476" i="3"/>
  <c r="BJ476" i="3"/>
  <c r="BI476" i="3"/>
  <c r="BH476" i="3"/>
  <c r="BG476" i="3"/>
  <c r="BR475" i="3"/>
  <c r="BQ475" i="3"/>
  <c r="BP475" i="3"/>
  <c r="BO475" i="3"/>
  <c r="BN475" i="3"/>
  <c r="BM475" i="3"/>
  <c r="BL475" i="3"/>
  <c r="BK475" i="3"/>
  <c r="BJ475" i="3"/>
  <c r="BI475" i="3"/>
  <c r="BH475" i="3"/>
  <c r="BG475" i="3"/>
  <c r="BR474" i="3"/>
  <c r="BQ474" i="3"/>
  <c r="BP474" i="3"/>
  <c r="BO474" i="3"/>
  <c r="BN474" i="3"/>
  <c r="BM474" i="3"/>
  <c r="BL474" i="3"/>
  <c r="BK474" i="3"/>
  <c r="BJ474" i="3"/>
  <c r="BI474" i="3"/>
  <c r="BH474" i="3"/>
  <c r="BG474" i="3"/>
  <c r="BR473" i="3"/>
  <c r="BQ473" i="3"/>
  <c r="BP473" i="3"/>
  <c r="BO473" i="3"/>
  <c r="BN473" i="3"/>
  <c r="BM473" i="3"/>
  <c r="BL473" i="3"/>
  <c r="BK473" i="3"/>
  <c r="BJ473" i="3"/>
  <c r="BI473" i="3"/>
  <c r="BH473" i="3"/>
  <c r="BG473" i="3"/>
  <c r="BR472" i="3"/>
  <c r="BQ472" i="3"/>
  <c r="BP472" i="3"/>
  <c r="BO472" i="3"/>
  <c r="BN472" i="3"/>
  <c r="BM472" i="3"/>
  <c r="BL472" i="3"/>
  <c r="BK472" i="3"/>
  <c r="BJ472" i="3"/>
  <c r="BI472" i="3"/>
  <c r="BH472" i="3"/>
  <c r="BG472" i="3"/>
  <c r="BR471" i="3"/>
  <c r="BQ471" i="3"/>
  <c r="BP471" i="3"/>
  <c r="BO471" i="3"/>
  <c r="BN471" i="3"/>
  <c r="BM471" i="3"/>
  <c r="BL471" i="3"/>
  <c r="BK471" i="3"/>
  <c r="BJ471" i="3"/>
  <c r="BI471" i="3"/>
  <c r="BH471" i="3"/>
  <c r="BG471" i="3"/>
  <c r="BR470" i="3"/>
  <c r="BQ470" i="3"/>
  <c r="BP470" i="3"/>
  <c r="BO470" i="3"/>
  <c r="BN470" i="3"/>
  <c r="BM470" i="3"/>
  <c r="BL470" i="3"/>
  <c r="BK470" i="3"/>
  <c r="BJ470" i="3"/>
  <c r="BI470" i="3"/>
  <c r="BH470" i="3"/>
  <c r="BG470" i="3"/>
  <c r="BR469" i="3"/>
  <c r="BQ469" i="3"/>
  <c r="BP469" i="3"/>
  <c r="BO469" i="3"/>
  <c r="BN469" i="3"/>
  <c r="BM469" i="3"/>
  <c r="BL469" i="3"/>
  <c r="BK469" i="3"/>
  <c r="BJ469" i="3"/>
  <c r="BI469" i="3"/>
  <c r="BH469" i="3"/>
  <c r="BG469" i="3"/>
  <c r="BR468" i="3"/>
  <c r="BQ468" i="3"/>
  <c r="BP468" i="3"/>
  <c r="BO468" i="3"/>
  <c r="BN468" i="3"/>
  <c r="BM468" i="3"/>
  <c r="BL468" i="3"/>
  <c r="BK468" i="3"/>
  <c r="BJ468" i="3"/>
  <c r="BI468" i="3"/>
  <c r="BH468" i="3"/>
  <c r="BG468" i="3"/>
  <c r="BR467" i="3"/>
  <c r="BQ467" i="3"/>
  <c r="BP467" i="3"/>
  <c r="BO467" i="3"/>
  <c r="BN467" i="3"/>
  <c r="BM467" i="3"/>
  <c r="BL467" i="3"/>
  <c r="BK467" i="3"/>
  <c r="BJ467" i="3"/>
  <c r="BI467" i="3"/>
  <c r="BH467" i="3"/>
  <c r="BG467" i="3"/>
  <c r="BR466" i="3"/>
  <c r="BQ466" i="3"/>
  <c r="BP466" i="3"/>
  <c r="BO466" i="3"/>
  <c r="BN466" i="3"/>
  <c r="BM466" i="3"/>
  <c r="BL466" i="3"/>
  <c r="BK466" i="3"/>
  <c r="BJ466" i="3"/>
  <c r="BI466" i="3"/>
  <c r="BH466" i="3"/>
  <c r="BG466" i="3"/>
  <c r="BR465" i="3"/>
  <c r="BQ465" i="3"/>
  <c r="BP465" i="3"/>
  <c r="BO465" i="3"/>
  <c r="BN465" i="3"/>
  <c r="BM465" i="3"/>
  <c r="BL465" i="3"/>
  <c r="BK465" i="3"/>
  <c r="BJ465" i="3"/>
  <c r="BI465" i="3"/>
  <c r="BH465" i="3"/>
  <c r="BG465" i="3"/>
  <c r="BR464" i="3"/>
  <c r="BQ464" i="3"/>
  <c r="BP464" i="3"/>
  <c r="BO464" i="3"/>
  <c r="BN464" i="3"/>
  <c r="BM464" i="3"/>
  <c r="BL464" i="3"/>
  <c r="BK464" i="3"/>
  <c r="BJ464" i="3"/>
  <c r="BI464" i="3"/>
  <c r="BH464" i="3"/>
  <c r="BG464" i="3"/>
  <c r="BR463" i="3"/>
  <c r="BQ463" i="3"/>
  <c r="BP463" i="3"/>
  <c r="BO463" i="3"/>
  <c r="BN463" i="3"/>
  <c r="BM463" i="3"/>
  <c r="BL463" i="3"/>
  <c r="BK463" i="3"/>
  <c r="BJ463" i="3"/>
  <c r="BI463" i="3"/>
  <c r="BH463" i="3"/>
  <c r="BG463" i="3"/>
  <c r="BR462" i="3"/>
  <c r="BQ462" i="3"/>
  <c r="BP462" i="3"/>
  <c r="BO462" i="3"/>
  <c r="BN462" i="3"/>
  <c r="BM462" i="3"/>
  <c r="BL462" i="3"/>
  <c r="BK462" i="3"/>
  <c r="BJ462" i="3"/>
  <c r="BI462" i="3"/>
  <c r="BH462" i="3"/>
  <c r="BG462" i="3"/>
  <c r="BR461" i="3"/>
  <c r="BQ461" i="3"/>
  <c r="BP461" i="3"/>
  <c r="BO461" i="3"/>
  <c r="BN461" i="3"/>
  <c r="BM461" i="3"/>
  <c r="BL461" i="3"/>
  <c r="BK461" i="3"/>
  <c r="BJ461" i="3"/>
  <c r="BI461" i="3"/>
  <c r="BH461" i="3"/>
  <c r="BG461" i="3"/>
  <c r="BR460" i="3"/>
  <c r="BQ460" i="3"/>
  <c r="BP460" i="3"/>
  <c r="BO460" i="3"/>
  <c r="BN460" i="3"/>
  <c r="BM460" i="3"/>
  <c r="BL460" i="3"/>
  <c r="BK460" i="3"/>
  <c r="BJ460" i="3"/>
  <c r="BI460" i="3"/>
  <c r="BH460" i="3"/>
  <c r="BG460" i="3"/>
  <c r="BR459" i="3"/>
  <c r="BQ459" i="3"/>
  <c r="BP459" i="3"/>
  <c r="BO459" i="3"/>
  <c r="BN459" i="3"/>
  <c r="BM459" i="3"/>
  <c r="BL459" i="3"/>
  <c r="BK459" i="3"/>
  <c r="BJ459" i="3"/>
  <c r="BI459" i="3"/>
  <c r="BH459" i="3"/>
  <c r="BG459" i="3"/>
  <c r="BR458" i="3"/>
  <c r="BQ458" i="3"/>
  <c r="BP458" i="3"/>
  <c r="BO458" i="3"/>
  <c r="BN458" i="3"/>
  <c r="BM458" i="3"/>
  <c r="BL458" i="3"/>
  <c r="BK458" i="3"/>
  <c r="BJ458" i="3"/>
  <c r="BI458" i="3"/>
  <c r="BH458" i="3"/>
  <c r="BG458" i="3"/>
  <c r="BR457" i="3"/>
  <c r="BQ457" i="3"/>
  <c r="BP457" i="3"/>
  <c r="BO457" i="3"/>
  <c r="BN457" i="3"/>
  <c r="BM457" i="3"/>
  <c r="BL457" i="3"/>
  <c r="BK457" i="3"/>
  <c r="BJ457" i="3"/>
  <c r="BI457" i="3"/>
  <c r="BH457" i="3"/>
  <c r="BG457" i="3"/>
  <c r="BR456" i="3"/>
  <c r="BQ456" i="3"/>
  <c r="BP456" i="3"/>
  <c r="BO456" i="3"/>
  <c r="BN456" i="3"/>
  <c r="BM456" i="3"/>
  <c r="BL456" i="3"/>
  <c r="BK456" i="3"/>
  <c r="BJ456" i="3"/>
  <c r="BI456" i="3"/>
  <c r="BH456" i="3"/>
  <c r="BG456" i="3"/>
  <c r="BR455" i="3"/>
  <c r="BQ455" i="3"/>
  <c r="BP455" i="3"/>
  <c r="BO455" i="3"/>
  <c r="BN455" i="3"/>
  <c r="BM455" i="3"/>
  <c r="BL455" i="3"/>
  <c r="BK455" i="3"/>
  <c r="BJ455" i="3"/>
  <c r="BI455" i="3"/>
  <c r="BH455" i="3"/>
  <c r="BG455" i="3"/>
  <c r="BR454" i="3"/>
  <c r="BQ454" i="3"/>
  <c r="BP454" i="3"/>
  <c r="BO454" i="3"/>
  <c r="BN454" i="3"/>
  <c r="BM454" i="3"/>
  <c r="BL454" i="3"/>
  <c r="BK454" i="3"/>
  <c r="BJ454" i="3"/>
  <c r="BI454" i="3"/>
  <c r="BH454" i="3"/>
  <c r="BG454" i="3"/>
  <c r="BR453" i="3"/>
  <c r="BQ453" i="3"/>
  <c r="BP453" i="3"/>
  <c r="BO453" i="3"/>
  <c r="BN453" i="3"/>
  <c r="BM453" i="3"/>
  <c r="BL453" i="3"/>
  <c r="BK453" i="3"/>
  <c r="BJ453" i="3"/>
  <c r="BI453" i="3"/>
  <c r="BH453" i="3"/>
  <c r="BG453" i="3"/>
  <c r="BR452" i="3"/>
  <c r="BQ452" i="3"/>
  <c r="BP452" i="3"/>
  <c r="BO452" i="3"/>
  <c r="BN452" i="3"/>
  <c r="BM452" i="3"/>
  <c r="BL452" i="3"/>
  <c r="BK452" i="3"/>
  <c r="BJ452" i="3"/>
  <c r="BI452" i="3"/>
  <c r="BH452" i="3"/>
  <c r="BG452" i="3"/>
  <c r="BR451" i="3"/>
  <c r="BQ451" i="3"/>
  <c r="BP451" i="3"/>
  <c r="BO451" i="3"/>
  <c r="BN451" i="3"/>
  <c r="BM451" i="3"/>
  <c r="BL451" i="3"/>
  <c r="BK451" i="3"/>
  <c r="BJ451" i="3"/>
  <c r="BI451" i="3"/>
  <c r="BH451" i="3"/>
  <c r="BG451" i="3"/>
  <c r="BR450" i="3"/>
  <c r="BQ450" i="3"/>
  <c r="BP450" i="3"/>
  <c r="BO450" i="3"/>
  <c r="BN450" i="3"/>
  <c r="BM450" i="3"/>
  <c r="BL450" i="3"/>
  <c r="BK450" i="3"/>
  <c r="BJ450" i="3"/>
  <c r="BI450" i="3"/>
  <c r="BH450" i="3"/>
  <c r="BG450" i="3"/>
  <c r="BR449" i="3"/>
  <c r="BQ449" i="3"/>
  <c r="BP449" i="3"/>
  <c r="BO449" i="3"/>
  <c r="BN449" i="3"/>
  <c r="BM449" i="3"/>
  <c r="BL449" i="3"/>
  <c r="BK449" i="3"/>
  <c r="BJ449" i="3"/>
  <c r="BI449" i="3"/>
  <c r="BH449" i="3"/>
  <c r="BG449" i="3"/>
  <c r="BR448" i="3"/>
  <c r="BQ448" i="3"/>
  <c r="BP448" i="3"/>
  <c r="BO448" i="3"/>
  <c r="BN448" i="3"/>
  <c r="BM448" i="3"/>
  <c r="BL448" i="3"/>
  <c r="BK448" i="3"/>
  <c r="BJ448" i="3"/>
  <c r="BI448" i="3"/>
  <c r="BH448" i="3"/>
  <c r="BG448" i="3"/>
  <c r="BR447" i="3"/>
  <c r="BQ447" i="3"/>
  <c r="BP447" i="3"/>
  <c r="BO447" i="3"/>
  <c r="BN447" i="3"/>
  <c r="BM447" i="3"/>
  <c r="BL447" i="3"/>
  <c r="BK447" i="3"/>
  <c r="BJ447" i="3"/>
  <c r="BI447" i="3"/>
  <c r="BH447" i="3"/>
  <c r="BG447" i="3"/>
  <c r="BR446" i="3"/>
  <c r="BQ446" i="3"/>
  <c r="BP446" i="3"/>
  <c r="BO446" i="3"/>
  <c r="BN446" i="3"/>
  <c r="BM446" i="3"/>
  <c r="BL446" i="3"/>
  <c r="BK446" i="3"/>
  <c r="BJ446" i="3"/>
  <c r="BI446" i="3"/>
  <c r="BH446" i="3"/>
  <c r="BG446" i="3"/>
  <c r="BR445" i="3"/>
  <c r="BQ445" i="3"/>
  <c r="BP445" i="3"/>
  <c r="BO445" i="3"/>
  <c r="BN445" i="3"/>
  <c r="BM445" i="3"/>
  <c r="BL445" i="3"/>
  <c r="BK445" i="3"/>
  <c r="BJ445" i="3"/>
  <c r="BI445" i="3"/>
  <c r="BH445" i="3"/>
  <c r="BG445" i="3"/>
  <c r="BR444" i="3"/>
  <c r="BQ444" i="3"/>
  <c r="BP444" i="3"/>
  <c r="BO444" i="3"/>
  <c r="BN444" i="3"/>
  <c r="BM444" i="3"/>
  <c r="BL444" i="3"/>
  <c r="BK444" i="3"/>
  <c r="BJ444" i="3"/>
  <c r="BI444" i="3"/>
  <c r="BH444" i="3"/>
  <c r="BG444" i="3"/>
  <c r="BR443" i="3"/>
  <c r="BQ443" i="3"/>
  <c r="BP443" i="3"/>
  <c r="BO443" i="3"/>
  <c r="BN443" i="3"/>
  <c r="BM443" i="3"/>
  <c r="BL443" i="3"/>
  <c r="BK443" i="3"/>
  <c r="BJ443" i="3"/>
  <c r="BI443" i="3"/>
  <c r="BH443" i="3"/>
  <c r="BG443" i="3"/>
  <c r="BR442" i="3"/>
  <c r="BQ442" i="3"/>
  <c r="BP442" i="3"/>
  <c r="BO442" i="3"/>
  <c r="BN442" i="3"/>
  <c r="BM442" i="3"/>
  <c r="BL442" i="3"/>
  <c r="BK442" i="3"/>
  <c r="BJ442" i="3"/>
  <c r="BI442" i="3"/>
  <c r="BH442" i="3"/>
  <c r="BG442" i="3"/>
  <c r="BR441" i="3"/>
  <c r="BQ441" i="3"/>
  <c r="BP441" i="3"/>
  <c r="BO441" i="3"/>
  <c r="BN441" i="3"/>
  <c r="BM441" i="3"/>
  <c r="BL441" i="3"/>
  <c r="BK441" i="3"/>
  <c r="BJ441" i="3"/>
  <c r="BI441" i="3"/>
  <c r="BH441" i="3"/>
  <c r="BG441" i="3"/>
  <c r="BR440" i="3"/>
  <c r="BQ440" i="3"/>
  <c r="BP440" i="3"/>
  <c r="BO440" i="3"/>
  <c r="BN440" i="3"/>
  <c r="BM440" i="3"/>
  <c r="BL440" i="3"/>
  <c r="BK440" i="3"/>
  <c r="BJ440" i="3"/>
  <c r="BI440" i="3"/>
  <c r="BH440" i="3"/>
  <c r="BG440" i="3"/>
  <c r="BR439" i="3"/>
  <c r="BQ439" i="3"/>
  <c r="BP439" i="3"/>
  <c r="BO439" i="3"/>
  <c r="BN439" i="3"/>
  <c r="BM439" i="3"/>
  <c r="BL439" i="3"/>
  <c r="BK439" i="3"/>
  <c r="BJ439" i="3"/>
  <c r="BI439" i="3"/>
  <c r="BH439" i="3"/>
  <c r="BG439" i="3"/>
  <c r="BR438" i="3"/>
  <c r="BQ438" i="3"/>
  <c r="BP438" i="3"/>
  <c r="BO438" i="3"/>
  <c r="BN438" i="3"/>
  <c r="BM438" i="3"/>
  <c r="BL438" i="3"/>
  <c r="BK438" i="3"/>
  <c r="BJ438" i="3"/>
  <c r="BI438" i="3"/>
  <c r="BH438" i="3"/>
  <c r="BG438" i="3"/>
  <c r="BR437" i="3"/>
  <c r="BQ437" i="3"/>
  <c r="BP437" i="3"/>
  <c r="BO437" i="3"/>
  <c r="BN437" i="3"/>
  <c r="BM437" i="3"/>
  <c r="BL437" i="3"/>
  <c r="BK437" i="3"/>
  <c r="BJ437" i="3"/>
  <c r="BI437" i="3"/>
  <c r="BH437" i="3"/>
  <c r="BG437" i="3"/>
  <c r="BR436" i="3"/>
  <c r="BQ436" i="3"/>
  <c r="BP436" i="3"/>
  <c r="BO436" i="3"/>
  <c r="BN436" i="3"/>
  <c r="BM436" i="3"/>
  <c r="BL436" i="3"/>
  <c r="BK436" i="3"/>
  <c r="BJ436" i="3"/>
  <c r="BI436" i="3"/>
  <c r="BH436" i="3"/>
  <c r="BG436" i="3"/>
  <c r="BR435" i="3"/>
  <c r="BQ435" i="3"/>
  <c r="BP435" i="3"/>
  <c r="BO435" i="3"/>
  <c r="BN435" i="3"/>
  <c r="BM435" i="3"/>
  <c r="BL435" i="3"/>
  <c r="BK435" i="3"/>
  <c r="BJ435" i="3"/>
  <c r="BI435" i="3"/>
  <c r="BH435" i="3"/>
  <c r="BG435" i="3"/>
  <c r="BR434" i="3"/>
  <c r="BQ434" i="3"/>
  <c r="BP434" i="3"/>
  <c r="BO434" i="3"/>
  <c r="BN434" i="3"/>
  <c r="BM434" i="3"/>
  <c r="BL434" i="3"/>
  <c r="BK434" i="3"/>
  <c r="BJ434" i="3"/>
  <c r="BI434" i="3"/>
  <c r="BH434" i="3"/>
  <c r="BG434" i="3"/>
  <c r="BR433" i="3"/>
  <c r="BQ433" i="3"/>
  <c r="BP433" i="3"/>
  <c r="BO433" i="3"/>
  <c r="BN433" i="3"/>
  <c r="BM433" i="3"/>
  <c r="BL433" i="3"/>
  <c r="BK433" i="3"/>
  <c r="BJ433" i="3"/>
  <c r="BI433" i="3"/>
  <c r="BH433" i="3"/>
  <c r="BG433" i="3"/>
  <c r="BR432" i="3"/>
  <c r="BQ432" i="3"/>
  <c r="BP432" i="3"/>
  <c r="BO432" i="3"/>
  <c r="BN432" i="3"/>
  <c r="BM432" i="3"/>
  <c r="BL432" i="3"/>
  <c r="BK432" i="3"/>
  <c r="BJ432" i="3"/>
  <c r="BI432" i="3"/>
  <c r="BH432" i="3"/>
  <c r="BG432" i="3"/>
  <c r="BR431" i="3"/>
  <c r="BQ431" i="3"/>
  <c r="BP431" i="3"/>
  <c r="BO431" i="3"/>
  <c r="BN431" i="3"/>
  <c r="BM431" i="3"/>
  <c r="BL431" i="3"/>
  <c r="BK431" i="3"/>
  <c r="BJ431" i="3"/>
  <c r="BI431" i="3"/>
  <c r="BH431" i="3"/>
  <c r="BG431" i="3"/>
  <c r="BR430" i="3"/>
  <c r="BQ430" i="3"/>
  <c r="BP430" i="3"/>
  <c r="BO430" i="3"/>
  <c r="BN430" i="3"/>
  <c r="BM430" i="3"/>
  <c r="BL430" i="3"/>
  <c r="BK430" i="3"/>
  <c r="BJ430" i="3"/>
  <c r="BI430" i="3"/>
  <c r="BH430" i="3"/>
  <c r="BG430" i="3"/>
  <c r="BR429" i="3"/>
  <c r="BQ429" i="3"/>
  <c r="BP429" i="3"/>
  <c r="BO429" i="3"/>
  <c r="BN429" i="3"/>
  <c r="BM429" i="3"/>
  <c r="BL429" i="3"/>
  <c r="BK429" i="3"/>
  <c r="BJ429" i="3"/>
  <c r="BI429" i="3"/>
  <c r="BH429" i="3"/>
  <c r="BG429" i="3"/>
  <c r="BR428" i="3"/>
  <c r="BQ428" i="3"/>
  <c r="BP428" i="3"/>
  <c r="BO428" i="3"/>
  <c r="BN428" i="3"/>
  <c r="BM428" i="3"/>
  <c r="BL428" i="3"/>
  <c r="BK428" i="3"/>
  <c r="BJ428" i="3"/>
  <c r="BI428" i="3"/>
  <c r="BH428" i="3"/>
  <c r="BG428" i="3"/>
  <c r="BR427" i="3"/>
  <c r="BQ427" i="3"/>
  <c r="BP427" i="3"/>
  <c r="BO427" i="3"/>
  <c r="BN427" i="3"/>
  <c r="BM427" i="3"/>
  <c r="BL427" i="3"/>
  <c r="BK427" i="3"/>
  <c r="BJ427" i="3"/>
  <c r="BI427" i="3"/>
  <c r="BH427" i="3"/>
  <c r="BG427" i="3"/>
  <c r="BR426" i="3"/>
  <c r="BQ426" i="3"/>
  <c r="BP426" i="3"/>
  <c r="BO426" i="3"/>
  <c r="BN426" i="3"/>
  <c r="BM426" i="3"/>
  <c r="BL426" i="3"/>
  <c r="BK426" i="3"/>
  <c r="BJ426" i="3"/>
  <c r="BI426" i="3"/>
  <c r="BH426" i="3"/>
  <c r="BG426" i="3"/>
  <c r="BR425" i="3"/>
  <c r="BQ425" i="3"/>
  <c r="BP425" i="3"/>
  <c r="BO425" i="3"/>
  <c r="BN425" i="3"/>
  <c r="BM425" i="3"/>
  <c r="BL425" i="3"/>
  <c r="BK425" i="3"/>
  <c r="BJ425" i="3"/>
  <c r="BI425" i="3"/>
  <c r="BH425" i="3"/>
  <c r="BG425" i="3"/>
  <c r="BR424" i="3"/>
  <c r="BQ424" i="3"/>
  <c r="BP424" i="3"/>
  <c r="BO424" i="3"/>
  <c r="BN424" i="3"/>
  <c r="BM424" i="3"/>
  <c r="BL424" i="3"/>
  <c r="BK424" i="3"/>
  <c r="BJ424" i="3"/>
  <c r="BI424" i="3"/>
  <c r="BH424" i="3"/>
  <c r="BG424" i="3"/>
  <c r="BR423" i="3"/>
  <c r="BQ423" i="3"/>
  <c r="BP423" i="3"/>
  <c r="BO423" i="3"/>
  <c r="BN423" i="3"/>
  <c r="BM423" i="3"/>
  <c r="BL423" i="3"/>
  <c r="BK423" i="3"/>
  <c r="BJ423" i="3"/>
  <c r="BI423" i="3"/>
  <c r="BH423" i="3"/>
  <c r="BG423" i="3"/>
  <c r="BR422" i="3"/>
  <c r="BQ422" i="3"/>
  <c r="BP422" i="3"/>
  <c r="BO422" i="3"/>
  <c r="BN422" i="3"/>
  <c r="BM422" i="3"/>
  <c r="BL422" i="3"/>
  <c r="BK422" i="3"/>
  <c r="BJ422" i="3"/>
  <c r="BI422" i="3"/>
  <c r="BH422" i="3"/>
  <c r="BG422" i="3"/>
  <c r="BR421" i="3"/>
  <c r="BQ421" i="3"/>
  <c r="BP421" i="3"/>
  <c r="BO421" i="3"/>
  <c r="BN421" i="3"/>
  <c r="BM421" i="3"/>
  <c r="BL421" i="3"/>
  <c r="BK421" i="3"/>
  <c r="BJ421" i="3"/>
  <c r="BI421" i="3"/>
  <c r="BH421" i="3"/>
  <c r="BG421" i="3"/>
  <c r="BR420" i="3"/>
  <c r="BQ420" i="3"/>
  <c r="BP420" i="3"/>
  <c r="BO420" i="3"/>
  <c r="BN420" i="3"/>
  <c r="BM420" i="3"/>
  <c r="BL420" i="3"/>
  <c r="BK420" i="3"/>
  <c r="BJ420" i="3"/>
  <c r="BI420" i="3"/>
  <c r="BH420" i="3"/>
  <c r="BG420" i="3"/>
  <c r="BR419" i="3"/>
  <c r="BQ419" i="3"/>
  <c r="BP419" i="3"/>
  <c r="BO419" i="3"/>
  <c r="BN419" i="3"/>
  <c r="BM419" i="3"/>
  <c r="BL419" i="3"/>
  <c r="BK419" i="3"/>
  <c r="BJ419" i="3"/>
  <c r="BI419" i="3"/>
  <c r="BH419" i="3"/>
  <c r="BG419" i="3"/>
  <c r="BR418" i="3"/>
  <c r="BQ418" i="3"/>
  <c r="BP418" i="3"/>
  <c r="BO418" i="3"/>
  <c r="BN418" i="3"/>
  <c r="BM418" i="3"/>
  <c r="BL418" i="3"/>
  <c r="BK418" i="3"/>
  <c r="BJ418" i="3"/>
  <c r="BI418" i="3"/>
  <c r="BH418" i="3"/>
  <c r="BG418" i="3"/>
  <c r="BR417" i="3"/>
  <c r="BQ417" i="3"/>
  <c r="BP417" i="3"/>
  <c r="BO417" i="3"/>
  <c r="BN417" i="3"/>
  <c r="BM417" i="3"/>
  <c r="BL417" i="3"/>
  <c r="BK417" i="3"/>
  <c r="BJ417" i="3"/>
  <c r="BI417" i="3"/>
  <c r="BH417" i="3"/>
  <c r="BG417" i="3"/>
  <c r="BR416" i="3"/>
  <c r="BQ416" i="3"/>
  <c r="BP416" i="3"/>
  <c r="BO416" i="3"/>
  <c r="BN416" i="3"/>
  <c r="BM416" i="3"/>
  <c r="BL416" i="3"/>
  <c r="BK416" i="3"/>
  <c r="BJ416" i="3"/>
  <c r="BI416" i="3"/>
  <c r="BH416" i="3"/>
  <c r="BG416" i="3"/>
  <c r="BR415" i="3"/>
  <c r="BQ415" i="3"/>
  <c r="BP415" i="3"/>
  <c r="BO415" i="3"/>
  <c r="BN415" i="3"/>
  <c r="BM415" i="3"/>
  <c r="BL415" i="3"/>
  <c r="BK415" i="3"/>
  <c r="BJ415" i="3"/>
  <c r="BI415" i="3"/>
  <c r="BH415" i="3"/>
  <c r="BG415" i="3"/>
  <c r="BR414" i="3"/>
  <c r="BQ414" i="3"/>
  <c r="BP414" i="3"/>
  <c r="BO414" i="3"/>
  <c r="BN414" i="3"/>
  <c r="BM414" i="3"/>
  <c r="BL414" i="3"/>
  <c r="BK414" i="3"/>
  <c r="BJ414" i="3"/>
  <c r="BI414" i="3"/>
  <c r="BH414" i="3"/>
  <c r="BG414" i="3"/>
  <c r="BR413" i="3"/>
  <c r="BQ413" i="3"/>
  <c r="BP413" i="3"/>
  <c r="BO413" i="3"/>
  <c r="BN413" i="3"/>
  <c r="BM413" i="3"/>
  <c r="BL413" i="3"/>
  <c r="BK413" i="3"/>
  <c r="BJ413" i="3"/>
  <c r="BI413" i="3"/>
  <c r="BH413" i="3"/>
  <c r="BG413" i="3"/>
  <c r="BR412" i="3"/>
  <c r="BQ412" i="3"/>
  <c r="BP412" i="3"/>
  <c r="BO412" i="3"/>
  <c r="BN412" i="3"/>
  <c r="BM412" i="3"/>
  <c r="BL412" i="3"/>
  <c r="BK412" i="3"/>
  <c r="BJ412" i="3"/>
  <c r="BI412" i="3"/>
  <c r="BH412" i="3"/>
  <c r="BG412" i="3"/>
  <c r="BR411" i="3"/>
  <c r="BQ411" i="3"/>
  <c r="BP411" i="3"/>
  <c r="BO411" i="3"/>
  <c r="BN411" i="3"/>
  <c r="BM411" i="3"/>
  <c r="BL411" i="3"/>
  <c r="BK411" i="3"/>
  <c r="BJ411" i="3"/>
  <c r="BI411" i="3"/>
  <c r="BH411" i="3"/>
  <c r="BG411" i="3"/>
  <c r="BR410" i="3"/>
  <c r="BQ410" i="3"/>
  <c r="BP410" i="3"/>
  <c r="BO410" i="3"/>
  <c r="BN410" i="3"/>
  <c r="BM410" i="3"/>
  <c r="BL410" i="3"/>
  <c r="BK410" i="3"/>
  <c r="BJ410" i="3"/>
  <c r="BI410" i="3"/>
  <c r="BH410" i="3"/>
  <c r="BG410" i="3"/>
  <c r="BR409" i="3"/>
  <c r="BQ409" i="3"/>
  <c r="BP409" i="3"/>
  <c r="BO409" i="3"/>
  <c r="BN409" i="3"/>
  <c r="BM409" i="3"/>
  <c r="BL409" i="3"/>
  <c r="BK409" i="3"/>
  <c r="BJ409" i="3"/>
  <c r="BI409" i="3"/>
  <c r="BH409" i="3"/>
  <c r="BG409" i="3"/>
  <c r="BR408" i="3"/>
  <c r="BQ408" i="3"/>
  <c r="BP408" i="3"/>
  <c r="BO408" i="3"/>
  <c r="BN408" i="3"/>
  <c r="BM408" i="3"/>
  <c r="BL408" i="3"/>
  <c r="BK408" i="3"/>
  <c r="BJ408" i="3"/>
  <c r="BI408" i="3"/>
  <c r="BH408" i="3"/>
  <c r="BG408" i="3"/>
  <c r="BR407" i="3"/>
  <c r="BQ407" i="3"/>
  <c r="BP407" i="3"/>
  <c r="BO407" i="3"/>
  <c r="BN407" i="3"/>
  <c r="BM407" i="3"/>
  <c r="BL407" i="3"/>
  <c r="BK407" i="3"/>
  <c r="BJ407" i="3"/>
  <c r="BI407" i="3"/>
  <c r="BH407" i="3"/>
  <c r="BG407" i="3"/>
  <c r="BR406" i="3"/>
  <c r="BQ406" i="3"/>
  <c r="BP406" i="3"/>
  <c r="BO406" i="3"/>
  <c r="BN406" i="3"/>
  <c r="BM406" i="3"/>
  <c r="BL406" i="3"/>
  <c r="BK406" i="3"/>
  <c r="BJ406" i="3"/>
  <c r="BI406" i="3"/>
  <c r="BH406" i="3"/>
  <c r="BG406" i="3"/>
  <c r="BR405" i="3"/>
  <c r="BQ405" i="3"/>
  <c r="BP405" i="3"/>
  <c r="BO405" i="3"/>
  <c r="BN405" i="3"/>
  <c r="BM405" i="3"/>
  <c r="BL405" i="3"/>
  <c r="BK405" i="3"/>
  <c r="BJ405" i="3"/>
  <c r="BI405" i="3"/>
  <c r="BH405" i="3"/>
  <c r="BG405" i="3"/>
  <c r="BR404" i="3"/>
  <c r="BQ404" i="3"/>
  <c r="BP404" i="3"/>
  <c r="BO404" i="3"/>
  <c r="BN404" i="3"/>
  <c r="BM404" i="3"/>
  <c r="BL404" i="3"/>
  <c r="BK404" i="3"/>
  <c r="BJ404" i="3"/>
  <c r="BI404" i="3"/>
  <c r="BH404" i="3"/>
  <c r="BG404" i="3"/>
  <c r="BR403" i="3"/>
  <c r="BQ403" i="3"/>
  <c r="BP403" i="3"/>
  <c r="BO403" i="3"/>
  <c r="BN403" i="3"/>
  <c r="BM403" i="3"/>
  <c r="BL403" i="3"/>
  <c r="BK403" i="3"/>
  <c r="BJ403" i="3"/>
  <c r="BI403" i="3"/>
  <c r="BH403" i="3"/>
  <c r="BG403" i="3"/>
  <c r="BR402" i="3"/>
  <c r="BQ402" i="3"/>
  <c r="BP402" i="3"/>
  <c r="BO402" i="3"/>
  <c r="BN402" i="3"/>
  <c r="BM402" i="3"/>
  <c r="BL402" i="3"/>
  <c r="BK402" i="3"/>
  <c r="BJ402" i="3"/>
  <c r="BI402" i="3"/>
  <c r="BH402" i="3"/>
  <c r="BG402" i="3"/>
  <c r="BR401" i="3"/>
  <c r="BQ401" i="3"/>
  <c r="BP401" i="3"/>
  <c r="BO401" i="3"/>
  <c r="BN401" i="3"/>
  <c r="BM401" i="3"/>
  <c r="BL401" i="3"/>
  <c r="BK401" i="3"/>
  <c r="BJ401" i="3"/>
  <c r="BI401" i="3"/>
  <c r="BH401" i="3"/>
  <c r="BG401" i="3"/>
  <c r="BR400" i="3"/>
  <c r="BQ400" i="3"/>
  <c r="BP400" i="3"/>
  <c r="BO400" i="3"/>
  <c r="BN400" i="3"/>
  <c r="BM400" i="3"/>
  <c r="BL400" i="3"/>
  <c r="BK400" i="3"/>
  <c r="BJ400" i="3"/>
  <c r="BI400" i="3"/>
  <c r="BH400" i="3"/>
  <c r="BG400" i="3"/>
  <c r="BR399" i="3"/>
  <c r="BQ399" i="3"/>
  <c r="BP399" i="3"/>
  <c r="BO399" i="3"/>
  <c r="BN399" i="3"/>
  <c r="BM399" i="3"/>
  <c r="BL399" i="3"/>
  <c r="BK399" i="3"/>
  <c r="BJ399" i="3"/>
  <c r="BI399" i="3"/>
  <c r="BH399" i="3"/>
  <c r="BG399" i="3"/>
  <c r="BR398" i="3"/>
  <c r="BQ398" i="3"/>
  <c r="BP398" i="3"/>
  <c r="BO398" i="3"/>
  <c r="BN398" i="3"/>
  <c r="BM398" i="3"/>
  <c r="BL398" i="3"/>
  <c r="BK398" i="3"/>
  <c r="BJ398" i="3"/>
  <c r="BI398" i="3"/>
  <c r="BH398" i="3"/>
  <c r="BG398" i="3"/>
  <c r="BR397" i="3"/>
  <c r="BQ397" i="3"/>
  <c r="BP397" i="3"/>
  <c r="BO397" i="3"/>
  <c r="BN397" i="3"/>
  <c r="BM397" i="3"/>
  <c r="BL397" i="3"/>
  <c r="BK397" i="3"/>
  <c r="BJ397" i="3"/>
  <c r="BI397" i="3"/>
  <c r="BH397" i="3"/>
  <c r="BG397" i="3"/>
  <c r="BR396" i="3"/>
  <c r="BQ396" i="3"/>
  <c r="BP396" i="3"/>
  <c r="BO396" i="3"/>
  <c r="BN396" i="3"/>
  <c r="BM396" i="3"/>
  <c r="BL396" i="3"/>
  <c r="BK396" i="3"/>
  <c r="BJ396" i="3"/>
  <c r="BI396" i="3"/>
  <c r="BH396" i="3"/>
  <c r="BG396" i="3"/>
  <c r="BR395" i="3"/>
  <c r="BQ395" i="3"/>
  <c r="BP395" i="3"/>
  <c r="BO395" i="3"/>
  <c r="BN395" i="3"/>
  <c r="BM395" i="3"/>
  <c r="BL395" i="3"/>
  <c r="BK395" i="3"/>
  <c r="BJ395" i="3"/>
  <c r="BI395" i="3"/>
  <c r="BH395" i="3"/>
  <c r="BG395" i="3"/>
  <c r="BR394" i="3"/>
  <c r="BQ394" i="3"/>
  <c r="BP394" i="3"/>
  <c r="BO394" i="3"/>
  <c r="BN394" i="3"/>
  <c r="BM394" i="3"/>
  <c r="BL394" i="3"/>
  <c r="BK394" i="3"/>
  <c r="BJ394" i="3"/>
  <c r="BI394" i="3"/>
  <c r="BH394" i="3"/>
  <c r="BG394" i="3"/>
  <c r="BR393" i="3"/>
  <c r="BQ393" i="3"/>
  <c r="BP393" i="3"/>
  <c r="BO393" i="3"/>
  <c r="BN393" i="3"/>
  <c r="BM393" i="3"/>
  <c r="BL393" i="3"/>
  <c r="BK393" i="3"/>
  <c r="BJ393" i="3"/>
  <c r="BI393" i="3"/>
  <c r="BH393" i="3"/>
  <c r="BG393" i="3"/>
  <c r="BR392" i="3"/>
  <c r="BQ392" i="3"/>
  <c r="BP392" i="3"/>
  <c r="BO392" i="3"/>
  <c r="BN392" i="3"/>
  <c r="BM392" i="3"/>
  <c r="BL392" i="3"/>
  <c r="BK392" i="3"/>
  <c r="BJ392" i="3"/>
  <c r="BI392" i="3"/>
  <c r="BH392" i="3"/>
  <c r="BG392" i="3"/>
  <c r="BR391" i="3"/>
  <c r="BQ391" i="3"/>
  <c r="BP391" i="3"/>
  <c r="BO391" i="3"/>
  <c r="BN391" i="3"/>
  <c r="BM391" i="3"/>
  <c r="BL391" i="3"/>
  <c r="BK391" i="3"/>
  <c r="BJ391" i="3"/>
  <c r="BI391" i="3"/>
  <c r="BH391" i="3"/>
  <c r="BG391" i="3"/>
  <c r="BR390" i="3"/>
  <c r="BQ390" i="3"/>
  <c r="BP390" i="3"/>
  <c r="BO390" i="3"/>
  <c r="BN390" i="3"/>
  <c r="BM390" i="3"/>
  <c r="BL390" i="3"/>
  <c r="BK390" i="3"/>
  <c r="BJ390" i="3"/>
  <c r="BI390" i="3"/>
  <c r="BH390" i="3"/>
  <c r="BG390" i="3"/>
  <c r="BR389" i="3"/>
  <c r="BQ389" i="3"/>
  <c r="BP389" i="3"/>
  <c r="BO389" i="3"/>
  <c r="BN389" i="3"/>
  <c r="BM389" i="3"/>
  <c r="BL389" i="3"/>
  <c r="BK389" i="3"/>
  <c r="BJ389" i="3"/>
  <c r="BI389" i="3"/>
  <c r="BH389" i="3"/>
  <c r="BG389" i="3"/>
  <c r="BR388" i="3"/>
  <c r="BQ388" i="3"/>
  <c r="BP388" i="3"/>
  <c r="BO388" i="3"/>
  <c r="BN388" i="3"/>
  <c r="BM388" i="3"/>
  <c r="BL388" i="3"/>
  <c r="BK388" i="3"/>
  <c r="BJ388" i="3"/>
  <c r="BI388" i="3"/>
  <c r="BH388" i="3"/>
  <c r="BG388" i="3"/>
  <c r="BR387" i="3"/>
  <c r="BQ387" i="3"/>
  <c r="BP387" i="3"/>
  <c r="BO387" i="3"/>
  <c r="BN387" i="3"/>
  <c r="BM387" i="3"/>
  <c r="BL387" i="3"/>
  <c r="BK387" i="3"/>
  <c r="BJ387" i="3"/>
  <c r="BI387" i="3"/>
  <c r="BH387" i="3"/>
  <c r="BG387" i="3"/>
  <c r="BR386" i="3"/>
  <c r="BQ386" i="3"/>
  <c r="BP386" i="3"/>
  <c r="BO386" i="3"/>
  <c r="BN386" i="3"/>
  <c r="BM386" i="3"/>
  <c r="BL386" i="3"/>
  <c r="BK386" i="3"/>
  <c r="BJ386" i="3"/>
  <c r="BI386" i="3"/>
  <c r="BH386" i="3"/>
  <c r="BG386" i="3"/>
  <c r="BR385" i="3"/>
  <c r="BQ385" i="3"/>
  <c r="BP385" i="3"/>
  <c r="BO385" i="3"/>
  <c r="BN385" i="3"/>
  <c r="BM385" i="3"/>
  <c r="BL385" i="3"/>
  <c r="BK385" i="3"/>
  <c r="BJ385" i="3"/>
  <c r="BI385" i="3"/>
  <c r="BH385" i="3"/>
  <c r="BG385" i="3"/>
  <c r="BR384" i="3"/>
  <c r="BQ384" i="3"/>
  <c r="BP384" i="3"/>
  <c r="BO384" i="3"/>
  <c r="BN384" i="3"/>
  <c r="BM384" i="3"/>
  <c r="BL384" i="3"/>
  <c r="BK384" i="3"/>
  <c r="BJ384" i="3"/>
  <c r="BI384" i="3"/>
  <c r="BH384" i="3"/>
  <c r="BG384" i="3"/>
  <c r="BR383" i="3"/>
  <c r="BQ383" i="3"/>
  <c r="BP383" i="3"/>
  <c r="BO383" i="3"/>
  <c r="BN383" i="3"/>
  <c r="BM383" i="3"/>
  <c r="BL383" i="3"/>
  <c r="BK383" i="3"/>
  <c r="BJ383" i="3"/>
  <c r="BI383" i="3"/>
  <c r="BH383" i="3"/>
  <c r="BG383" i="3"/>
  <c r="BR382" i="3"/>
  <c r="BQ382" i="3"/>
  <c r="BP382" i="3"/>
  <c r="BO382" i="3"/>
  <c r="BN382" i="3"/>
  <c r="BM382" i="3"/>
  <c r="BL382" i="3"/>
  <c r="BK382" i="3"/>
  <c r="BJ382" i="3"/>
  <c r="BI382" i="3"/>
  <c r="BH382" i="3"/>
  <c r="BG382" i="3"/>
  <c r="BR381" i="3"/>
  <c r="BQ381" i="3"/>
  <c r="BP381" i="3"/>
  <c r="BO381" i="3"/>
  <c r="BN381" i="3"/>
  <c r="BM381" i="3"/>
  <c r="BL381" i="3"/>
  <c r="BK381" i="3"/>
  <c r="BJ381" i="3"/>
  <c r="BI381" i="3"/>
  <c r="BH381" i="3"/>
  <c r="BG381" i="3"/>
  <c r="BR380" i="3"/>
  <c r="BQ380" i="3"/>
  <c r="BP380" i="3"/>
  <c r="BO380" i="3"/>
  <c r="BN380" i="3"/>
  <c r="BM380" i="3"/>
  <c r="BL380" i="3"/>
  <c r="BK380" i="3"/>
  <c r="BJ380" i="3"/>
  <c r="BI380" i="3"/>
  <c r="BH380" i="3"/>
  <c r="BG380" i="3"/>
  <c r="BR379" i="3"/>
  <c r="BQ379" i="3"/>
  <c r="BP379" i="3"/>
  <c r="BO379" i="3"/>
  <c r="BN379" i="3"/>
  <c r="BM379" i="3"/>
  <c r="BL379" i="3"/>
  <c r="BK379" i="3"/>
  <c r="BJ379" i="3"/>
  <c r="BI379" i="3"/>
  <c r="BH379" i="3"/>
  <c r="BG379" i="3"/>
  <c r="BR378" i="3"/>
  <c r="BQ378" i="3"/>
  <c r="BP378" i="3"/>
  <c r="BO378" i="3"/>
  <c r="BN378" i="3"/>
  <c r="BM378" i="3"/>
  <c r="BL378" i="3"/>
  <c r="BK378" i="3"/>
  <c r="BJ378" i="3"/>
  <c r="BI378" i="3"/>
  <c r="BH378" i="3"/>
  <c r="BG378" i="3"/>
  <c r="BR377" i="3"/>
  <c r="BQ377" i="3"/>
  <c r="BP377" i="3"/>
  <c r="BO377" i="3"/>
  <c r="BN377" i="3"/>
  <c r="BM377" i="3"/>
  <c r="BL377" i="3"/>
  <c r="BK377" i="3"/>
  <c r="BJ377" i="3"/>
  <c r="BI377" i="3"/>
  <c r="BH377" i="3"/>
  <c r="BG377" i="3"/>
  <c r="BR376" i="3"/>
  <c r="BQ376" i="3"/>
  <c r="BP376" i="3"/>
  <c r="BO376" i="3"/>
  <c r="BN376" i="3"/>
  <c r="BM376" i="3"/>
  <c r="BL376" i="3"/>
  <c r="BK376" i="3"/>
  <c r="BJ376" i="3"/>
  <c r="BI376" i="3"/>
  <c r="BH376" i="3"/>
  <c r="BG376" i="3"/>
  <c r="BR375" i="3"/>
  <c r="BQ375" i="3"/>
  <c r="BP375" i="3"/>
  <c r="BO375" i="3"/>
  <c r="BN375" i="3"/>
  <c r="BM375" i="3"/>
  <c r="BL375" i="3"/>
  <c r="BK375" i="3"/>
  <c r="BJ375" i="3"/>
  <c r="BI375" i="3"/>
  <c r="BH375" i="3"/>
  <c r="BG375" i="3"/>
  <c r="BR374" i="3"/>
  <c r="BQ374" i="3"/>
  <c r="BP374" i="3"/>
  <c r="BO374" i="3"/>
  <c r="BN374" i="3"/>
  <c r="BM374" i="3"/>
  <c r="BL374" i="3"/>
  <c r="BK374" i="3"/>
  <c r="BJ374" i="3"/>
  <c r="BI374" i="3"/>
  <c r="BH374" i="3"/>
  <c r="BG374" i="3"/>
  <c r="BR373" i="3"/>
  <c r="BQ373" i="3"/>
  <c r="BP373" i="3"/>
  <c r="BO373" i="3"/>
  <c r="BN373" i="3"/>
  <c r="BM373" i="3"/>
  <c r="BL373" i="3"/>
  <c r="BK373" i="3"/>
  <c r="BJ373" i="3"/>
  <c r="BI373" i="3"/>
  <c r="BH373" i="3"/>
  <c r="BG373" i="3"/>
  <c r="BR372" i="3"/>
  <c r="BQ372" i="3"/>
  <c r="BP372" i="3"/>
  <c r="BO372" i="3"/>
  <c r="BN372" i="3"/>
  <c r="BM372" i="3"/>
  <c r="BL372" i="3"/>
  <c r="BK372" i="3"/>
  <c r="BJ372" i="3"/>
  <c r="BI372" i="3"/>
  <c r="BH372" i="3"/>
  <c r="BG372" i="3"/>
  <c r="BR371" i="3"/>
  <c r="BQ371" i="3"/>
  <c r="BP371" i="3"/>
  <c r="BO371" i="3"/>
  <c r="BN371" i="3"/>
  <c r="BM371" i="3"/>
  <c r="BL371" i="3"/>
  <c r="BK371" i="3"/>
  <c r="BJ371" i="3"/>
  <c r="BI371" i="3"/>
  <c r="BH371" i="3"/>
  <c r="BG371" i="3"/>
  <c r="BR370" i="3"/>
  <c r="BQ370" i="3"/>
  <c r="BP370" i="3"/>
  <c r="BO370" i="3"/>
  <c r="BN370" i="3"/>
  <c r="BM370" i="3"/>
  <c r="BL370" i="3"/>
  <c r="BK370" i="3"/>
  <c r="BJ370" i="3"/>
  <c r="BI370" i="3"/>
  <c r="BH370" i="3"/>
  <c r="BG370" i="3"/>
  <c r="BR369" i="3"/>
  <c r="BQ369" i="3"/>
  <c r="BP369" i="3"/>
  <c r="BO369" i="3"/>
  <c r="BN369" i="3"/>
  <c r="BM369" i="3"/>
  <c r="BL369" i="3"/>
  <c r="BK369" i="3"/>
  <c r="BJ369" i="3"/>
  <c r="BI369" i="3"/>
  <c r="BH369" i="3"/>
  <c r="BG369" i="3"/>
  <c r="BR368" i="3"/>
  <c r="BQ368" i="3"/>
  <c r="BP368" i="3"/>
  <c r="BO368" i="3"/>
  <c r="BN368" i="3"/>
  <c r="BM368" i="3"/>
  <c r="BL368" i="3"/>
  <c r="BK368" i="3"/>
  <c r="BJ368" i="3"/>
  <c r="BI368" i="3"/>
  <c r="BH368" i="3"/>
  <c r="BG368" i="3"/>
  <c r="BR367" i="3"/>
  <c r="BQ367" i="3"/>
  <c r="BP367" i="3"/>
  <c r="BO367" i="3"/>
  <c r="BN367" i="3"/>
  <c r="BM367" i="3"/>
  <c r="BL367" i="3"/>
  <c r="BK367" i="3"/>
  <c r="BJ367" i="3"/>
  <c r="BI367" i="3"/>
  <c r="BH367" i="3"/>
  <c r="BG367" i="3"/>
  <c r="BR366" i="3"/>
  <c r="BQ366" i="3"/>
  <c r="BP366" i="3"/>
  <c r="BO366" i="3"/>
  <c r="BN366" i="3"/>
  <c r="BM366" i="3"/>
  <c r="BL366" i="3"/>
  <c r="BK366" i="3"/>
  <c r="BJ366" i="3"/>
  <c r="BI366" i="3"/>
  <c r="BH366" i="3"/>
  <c r="BG366" i="3"/>
  <c r="BR365" i="3"/>
  <c r="BQ365" i="3"/>
  <c r="BP365" i="3"/>
  <c r="BO365" i="3"/>
  <c r="BN365" i="3"/>
  <c r="BM365" i="3"/>
  <c r="BL365" i="3"/>
  <c r="BK365" i="3"/>
  <c r="BJ365" i="3"/>
  <c r="BI365" i="3"/>
  <c r="BH365" i="3"/>
  <c r="BG365" i="3"/>
  <c r="BR364" i="3"/>
  <c r="BQ364" i="3"/>
  <c r="BP364" i="3"/>
  <c r="BO364" i="3"/>
  <c r="BN364" i="3"/>
  <c r="BM364" i="3"/>
  <c r="BL364" i="3"/>
  <c r="BK364" i="3"/>
  <c r="BJ364" i="3"/>
  <c r="BI364" i="3"/>
  <c r="BH364" i="3"/>
  <c r="BG364" i="3"/>
  <c r="BR363" i="3"/>
  <c r="BQ363" i="3"/>
  <c r="BP363" i="3"/>
  <c r="BO363" i="3"/>
  <c r="BN363" i="3"/>
  <c r="BM363" i="3"/>
  <c r="BL363" i="3"/>
  <c r="BK363" i="3"/>
  <c r="BJ363" i="3"/>
  <c r="BI363" i="3"/>
  <c r="BH363" i="3"/>
  <c r="BG363" i="3"/>
  <c r="BR362" i="3"/>
  <c r="BQ362" i="3"/>
  <c r="BP362" i="3"/>
  <c r="BO362" i="3"/>
  <c r="BN362" i="3"/>
  <c r="BM362" i="3"/>
  <c r="BL362" i="3"/>
  <c r="BK362" i="3"/>
  <c r="BJ362" i="3"/>
  <c r="BI362" i="3"/>
  <c r="BH362" i="3"/>
  <c r="BG362" i="3"/>
  <c r="BR361" i="3"/>
  <c r="BQ361" i="3"/>
  <c r="BP361" i="3"/>
  <c r="BO361" i="3"/>
  <c r="BN361" i="3"/>
  <c r="BM361" i="3"/>
  <c r="BL361" i="3"/>
  <c r="BK361" i="3"/>
  <c r="BJ361" i="3"/>
  <c r="BI361" i="3"/>
  <c r="BH361" i="3"/>
  <c r="BG361" i="3"/>
  <c r="BR360" i="3"/>
  <c r="BQ360" i="3"/>
  <c r="BP360" i="3"/>
  <c r="BO360" i="3"/>
  <c r="BN360" i="3"/>
  <c r="BM360" i="3"/>
  <c r="BL360" i="3"/>
  <c r="BK360" i="3"/>
  <c r="BJ360" i="3"/>
  <c r="BI360" i="3"/>
  <c r="BH360" i="3"/>
  <c r="BG360" i="3"/>
  <c r="BR359" i="3"/>
  <c r="BQ359" i="3"/>
  <c r="BP359" i="3"/>
  <c r="BO359" i="3"/>
  <c r="BN359" i="3"/>
  <c r="BM359" i="3"/>
  <c r="BL359" i="3"/>
  <c r="BK359" i="3"/>
  <c r="BJ359" i="3"/>
  <c r="BI359" i="3"/>
  <c r="BH359" i="3"/>
  <c r="BG359" i="3"/>
  <c r="BR358" i="3"/>
  <c r="BQ358" i="3"/>
  <c r="BP358" i="3"/>
  <c r="BO358" i="3"/>
  <c r="BN358" i="3"/>
  <c r="BM358" i="3"/>
  <c r="BL358" i="3"/>
  <c r="BK358" i="3"/>
  <c r="BJ358" i="3"/>
  <c r="BI358" i="3"/>
  <c r="BH358" i="3"/>
  <c r="BG358" i="3"/>
  <c r="BR357" i="3"/>
  <c r="BQ357" i="3"/>
  <c r="BP357" i="3"/>
  <c r="BO357" i="3"/>
  <c r="BN357" i="3"/>
  <c r="BM357" i="3"/>
  <c r="BL357" i="3"/>
  <c r="BK357" i="3"/>
  <c r="BJ357" i="3"/>
  <c r="BI357" i="3"/>
  <c r="BH357" i="3"/>
  <c r="BG357" i="3"/>
  <c r="BR356" i="3"/>
  <c r="BQ356" i="3"/>
  <c r="BP356" i="3"/>
  <c r="BO356" i="3"/>
  <c r="BN356" i="3"/>
  <c r="BM356" i="3"/>
  <c r="BL356" i="3"/>
  <c r="BK356" i="3"/>
  <c r="BJ356" i="3"/>
  <c r="BI356" i="3"/>
  <c r="BH356" i="3"/>
  <c r="BG356" i="3"/>
  <c r="BR355" i="3"/>
  <c r="BQ355" i="3"/>
  <c r="BP355" i="3"/>
  <c r="BO355" i="3"/>
  <c r="BN355" i="3"/>
  <c r="BM355" i="3"/>
  <c r="BL355" i="3"/>
  <c r="BK355" i="3"/>
  <c r="BJ355" i="3"/>
  <c r="BI355" i="3"/>
  <c r="BH355" i="3"/>
  <c r="BG355" i="3"/>
  <c r="BR354" i="3"/>
  <c r="BQ354" i="3"/>
  <c r="BP354" i="3"/>
  <c r="BO354" i="3"/>
  <c r="BN354" i="3"/>
  <c r="BM354" i="3"/>
  <c r="BL354" i="3"/>
  <c r="BK354" i="3"/>
  <c r="BJ354" i="3"/>
  <c r="BI354" i="3"/>
  <c r="BH354" i="3"/>
  <c r="BG354" i="3"/>
  <c r="BR353" i="3"/>
  <c r="BQ353" i="3"/>
  <c r="BP353" i="3"/>
  <c r="BO353" i="3"/>
  <c r="BN353" i="3"/>
  <c r="BM353" i="3"/>
  <c r="BL353" i="3"/>
  <c r="BK353" i="3"/>
  <c r="BJ353" i="3"/>
  <c r="BI353" i="3"/>
  <c r="BH353" i="3"/>
  <c r="BG353" i="3"/>
  <c r="BR352" i="3"/>
  <c r="BQ352" i="3"/>
  <c r="BP352" i="3"/>
  <c r="BO352" i="3"/>
  <c r="BN352" i="3"/>
  <c r="BM352" i="3"/>
  <c r="BL352" i="3"/>
  <c r="BK352" i="3"/>
  <c r="BJ352" i="3"/>
  <c r="BI352" i="3"/>
  <c r="BH352" i="3"/>
  <c r="BG352" i="3"/>
  <c r="BR351" i="3"/>
  <c r="BQ351" i="3"/>
  <c r="BP351" i="3"/>
  <c r="BO351" i="3"/>
  <c r="BN351" i="3"/>
  <c r="BM351" i="3"/>
  <c r="BL351" i="3"/>
  <c r="BK351" i="3"/>
  <c r="BJ351" i="3"/>
  <c r="BI351" i="3"/>
  <c r="BH351" i="3"/>
  <c r="BG351" i="3"/>
  <c r="BR350" i="3"/>
  <c r="BQ350" i="3"/>
  <c r="BP350" i="3"/>
  <c r="BO350" i="3"/>
  <c r="BN350" i="3"/>
  <c r="BM350" i="3"/>
  <c r="BL350" i="3"/>
  <c r="BK350" i="3"/>
  <c r="BJ350" i="3"/>
  <c r="BI350" i="3"/>
  <c r="BH350" i="3"/>
  <c r="BG350" i="3"/>
  <c r="BR349" i="3"/>
  <c r="BQ349" i="3"/>
  <c r="BP349" i="3"/>
  <c r="BO349" i="3"/>
  <c r="BN349" i="3"/>
  <c r="BM349" i="3"/>
  <c r="BL349" i="3"/>
  <c r="BK349" i="3"/>
  <c r="BJ349" i="3"/>
  <c r="BI349" i="3"/>
  <c r="BH349" i="3"/>
  <c r="BG349" i="3"/>
  <c r="BR348" i="3"/>
  <c r="BQ348" i="3"/>
  <c r="BP348" i="3"/>
  <c r="BO348" i="3"/>
  <c r="BN348" i="3"/>
  <c r="BM348" i="3"/>
  <c r="BL348" i="3"/>
  <c r="BK348" i="3"/>
  <c r="BJ348" i="3"/>
  <c r="BI348" i="3"/>
  <c r="BH348" i="3"/>
  <c r="BG348" i="3"/>
  <c r="BR347" i="3"/>
  <c r="BQ347" i="3"/>
  <c r="BP347" i="3"/>
  <c r="BO347" i="3"/>
  <c r="BN347" i="3"/>
  <c r="BM347" i="3"/>
  <c r="BL347" i="3"/>
  <c r="BK347" i="3"/>
  <c r="BJ347" i="3"/>
  <c r="BI347" i="3"/>
  <c r="BH347" i="3"/>
  <c r="BG347" i="3"/>
  <c r="BR346" i="3"/>
  <c r="BQ346" i="3"/>
  <c r="BP346" i="3"/>
  <c r="BO346" i="3"/>
  <c r="BN346" i="3"/>
  <c r="BM346" i="3"/>
  <c r="BL346" i="3"/>
  <c r="BK346" i="3"/>
  <c r="BJ346" i="3"/>
  <c r="BI346" i="3"/>
  <c r="BH346" i="3"/>
  <c r="BG346" i="3"/>
  <c r="BR345" i="3"/>
  <c r="BQ345" i="3"/>
  <c r="BP345" i="3"/>
  <c r="BO345" i="3"/>
  <c r="BN345" i="3"/>
  <c r="BM345" i="3"/>
  <c r="BL345" i="3"/>
  <c r="BK345" i="3"/>
  <c r="BJ345" i="3"/>
  <c r="BI345" i="3"/>
  <c r="BH345" i="3"/>
  <c r="BG345" i="3"/>
  <c r="BR344" i="3"/>
  <c r="BQ344" i="3"/>
  <c r="BP344" i="3"/>
  <c r="BO344" i="3"/>
  <c r="BN344" i="3"/>
  <c r="BM344" i="3"/>
  <c r="BL344" i="3"/>
  <c r="BK344" i="3"/>
  <c r="BJ344" i="3"/>
  <c r="BI344" i="3"/>
  <c r="BH344" i="3"/>
  <c r="BG344" i="3"/>
  <c r="BR343" i="3"/>
  <c r="BQ343" i="3"/>
  <c r="BP343" i="3"/>
  <c r="BO343" i="3"/>
  <c r="BN343" i="3"/>
  <c r="BM343" i="3"/>
  <c r="BL343" i="3"/>
  <c r="BK343" i="3"/>
  <c r="BJ343" i="3"/>
  <c r="BI343" i="3"/>
  <c r="BH343" i="3"/>
  <c r="BG343" i="3"/>
  <c r="BR342" i="3"/>
  <c r="BQ342" i="3"/>
  <c r="BP342" i="3"/>
  <c r="BO342" i="3"/>
  <c r="BN342" i="3"/>
  <c r="BM342" i="3"/>
  <c r="BL342" i="3"/>
  <c r="BK342" i="3"/>
  <c r="BJ342" i="3"/>
  <c r="BI342" i="3"/>
  <c r="BH342" i="3"/>
  <c r="BG342" i="3"/>
  <c r="BR341" i="3"/>
  <c r="BQ341" i="3"/>
  <c r="BP341" i="3"/>
  <c r="BO341" i="3"/>
  <c r="BN341" i="3"/>
  <c r="BM341" i="3"/>
  <c r="BL341" i="3"/>
  <c r="BK341" i="3"/>
  <c r="BJ341" i="3"/>
  <c r="BI341" i="3"/>
  <c r="BH341" i="3"/>
  <c r="BG341" i="3"/>
  <c r="BR340" i="3"/>
  <c r="BQ340" i="3"/>
  <c r="BP340" i="3"/>
  <c r="BO340" i="3"/>
  <c r="BN340" i="3"/>
  <c r="BM340" i="3"/>
  <c r="BL340" i="3"/>
  <c r="BK340" i="3"/>
  <c r="BJ340" i="3"/>
  <c r="BI340" i="3"/>
  <c r="BH340" i="3"/>
  <c r="BG340" i="3"/>
  <c r="BR339" i="3"/>
  <c r="BQ339" i="3"/>
  <c r="BP339" i="3"/>
  <c r="BO339" i="3"/>
  <c r="BN339" i="3"/>
  <c r="BM339" i="3"/>
  <c r="BL339" i="3"/>
  <c r="BK339" i="3"/>
  <c r="BJ339" i="3"/>
  <c r="BI339" i="3"/>
  <c r="BH339" i="3"/>
  <c r="BG339" i="3"/>
  <c r="BR338" i="3"/>
  <c r="BQ338" i="3"/>
  <c r="BP338" i="3"/>
  <c r="BO338" i="3"/>
  <c r="BN338" i="3"/>
  <c r="BM338" i="3"/>
  <c r="BL338" i="3"/>
  <c r="BK338" i="3"/>
  <c r="BJ338" i="3"/>
  <c r="BI338" i="3"/>
  <c r="BH338" i="3"/>
  <c r="BG338" i="3"/>
  <c r="BR337" i="3"/>
  <c r="BQ337" i="3"/>
  <c r="BP337" i="3"/>
  <c r="BO337" i="3"/>
  <c r="BN337" i="3"/>
  <c r="BM337" i="3"/>
  <c r="BL337" i="3"/>
  <c r="BK337" i="3"/>
  <c r="BJ337" i="3"/>
  <c r="BI337" i="3"/>
  <c r="BH337" i="3"/>
  <c r="BG337" i="3"/>
  <c r="BR336" i="3"/>
  <c r="BQ336" i="3"/>
  <c r="BP336" i="3"/>
  <c r="BO336" i="3"/>
  <c r="BN336" i="3"/>
  <c r="BM336" i="3"/>
  <c r="BL336" i="3"/>
  <c r="BK336" i="3"/>
  <c r="BJ336" i="3"/>
  <c r="BI336" i="3"/>
  <c r="BH336" i="3"/>
  <c r="BG336" i="3"/>
  <c r="BR335" i="3"/>
  <c r="BQ335" i="3"/>
  <c r="BP335" i="3"/>
  <c r="BO335" i="3"/>
  <c r="BN335" i="3"/>
  <c r="BM335" i="3"/>
  <c r="BL335" i="3"/>
  <c r="BK335" i="3"/>
  <c r="BJ335" i="3"/>
  <c r="BI335" i="3"/>
  <c r="BH335" i="3"/>
  <c r="BG335" i="3"/>
  <c r="BR334" i="3"/>
  <c r="BQ334" i="3"/>
  <c r="BP334" i="3"/>
  <c r="BO334" i="3"/>
  <c r="BN334" i="3"/>
  <c r="BM334" i="3"/>
  <c r="BL334" i="3"/>
  <c r="BK334" i="3"/>
  <c r="BJ334" i="3"/>
  <c r="BI334" i="3"/>
  <c r="BH334" i="3"/>
  <c r="BG334" i="3"/>
  <c r="BR333" i="3"/>
  <c r="BQ333" i="3"/>
  <c r="BP333" i="3"/>
  <c r="BO333" i="3"/>
  <c r="BN333" i="3"/>
  <c r="BM333" i="3"/>
  <c r="BL333" i="3"/>
  <c r="BK333" i="3"/>
  <c r="BJ333" i="3"/>
  <c r="BI333" i="3"/>
  <c r="BH333" i="3"/>
  <c r="BG333" i="3"/>
  <c r="BR332" i="3"/>
  <c r="BQ332" i="3"/>
  <c r="BP332" i="3"/>
  <c r="BO332" i="3"/>
  <c r="BN332" i="3"/>
  <c r="BM332" i="3"/>
  <c r="BL332" i="3"/>
  <c r="BK332" i="3"/>
  <c r="BJ332" i="3"/>
  <c r="BI332" i="3"/>
  <c r="BH332" i="3"/>
  <c r="BG332" i="3"/>
  <c r="BR331" i="3"/>
  <c r="BQ331" i="3"/>
  <c r="BP331" i="3"/>
  <c r="BO331" i="3"/>
  <c r="BN331" i="3"/>
  <c r="BM331" i="3"/>
  <c r="BL331" i="3"/>
  <c r="BK331" i="3"/>
  <c r="BJ331" i="3"/>
  <c r="BI331" i="3"/>
  <c r="BH331" i="3"/>
  <c r="BG331" i="3"/>
  <c r="BR330" i="3"/>
  <c r="BQ330" i="3"/>
  <c r="BP330" i="3"/>
  <c r="BO330" i="3"/>
  <c r="BN330" i="3"/>
  <c r="BM330" i="3"/>
  <c r="BL330" i="3"/>
  <c r="BK330" i="3"/>
  <c r="BJ330" i="3"/>
  <c r="BI330" i="3"/>
  <c r="BH330" i="3"/>
  <c r="BG330" i="3"/>
  <c r="BR329" i="3"/>
  <c r="BQ329" i="3"/>
  <c r="BP329" i="3"/>
  <c r="BO329" i="3"/>
  <c r="BN329" i="3"/>
  <c r="BM329" i="3"/>
  <c r="BL329" i="3"/>
  <c r="BK329" i="3"/>
  <c r="BJ329" i="3"/>
  <c r="BI329" i="3"/>
  <c r="BH329" i="3"/>
  <c r="BG329" i="3"/>
  <c r="BR328" i="3"/>
  <c r="BQ328" i="3"/>
  <c r="BP328" i="3"/>
  <c r="BO328" i="3"/>
  <c r="BN328" i="3"/>
  <c r="BM328" i="3"/>
  <c r="BL328" i="3"/>
  <c r="BK328" i="3"/>
  <c r="BJ328" i="3"/>
  <c r="BI328" i="3"/>
  <c r="BH328" i="3"/>
  <c r="BG328" i="3"/>
  <c r="BR327" i="3"/>
  <c r="BQ327" i="3"/>
  <c r="BP327" i="3"/>
  <c r="BO327" i="3"/>
  <c r="BN327" i="3"/>
  <c r="BM327" i="3"/>
  <c r="BL327" i="3"/>
  <c r="BK327" i="3"/>
  <c r="BJ327" i="3"/>
  <c r="BI327" i="3"/>
  <c r="BH327" i="3"/>
  <c r="BG327" i="3"/>
  <c r="BR326" i="3"/>
  <c r="BQ326" i="3"/>
  <c r="BP326" i="3"/>
  <c r="BO326" i="3"/>
  <c r="BN326" i="3"/>
  <c r="BM326" i="3"/>
  <c r="BL326" i="3"/>
  <c r="BK326" i="3"/>
  <c r="BJ326" i="3"/>
  <c r="BI326" i="3"/>
  <c r="BH326" i="3"/>
  <c r="BG326" i="3"/>
  <c r="BR325" i="3"/>
  <c r="BQ325" i="3"/>
  <c r="BP325" i="3"/>
  <c r="BO325" i="3"/>
  <c r="BN325" i="3"/>
  <c r="BM325" i="3"/>
  <c r="BL325" i="3"/>
  <c r="BK325" i="3"/>
  <c r="BJ325" i="3"/>
  <c r="BI325" i="3"/>
  <c r="BH325" i="3"/>
  <c r="BG325" i="3"/>
  <c r="BR324" i="3"/>
  <c r="BQ324" i="3"/>
  <c r="BP324" i="3"/>
  <c r="BO324" i="3"/>
  <c r="BN324" i="3"/>
  <c r="BM324" i="3"/>
  <c r="BL324" i="3"/>
  <c r="BK324" i="3"/>
  <c r="BJ324" i="3"/>
  <c r="BI324" i="3"/>
  <c r="BH324" i="3"/>
  <c r="BG324" i="3"/>
  <c r="BR323" i="3"/>
  <c r="BQ323" i="3"/>
  <c r="BP323" i="3"/>
  <c r="BO323" i="3"/>
  <c r="BN323" i="3"/>
  <c r="BM323" i="3"/>
  <c r="BL323" i="3"/>
  <c r="BK323" i="3"/>
  <c r="BJ323" i="3"/>
  <c r="BI323" i="3"/>
  <c r="BH323" i="3"/>
  <c r="BG323" i="3"/>
  <c r="BR322" i="3"/>
  <c r="BQ322" i="3"/>
  <c r="BP322" i="3"/>
  <c r="BO322" i="3"/>
  <c r="BN322" i="3"/>
  <c r="BM322" i="3"/>
  <c r="BL322" i="3"/>
  <c r="BK322" i="3"/>
  <c r="BJ322" i="3"/>
  <c r="BI322" i="3"/>
  <c r="BH322" i="3"/>
  <c r="BG322" i="3"/>
  <c r="BR321" i="3"/>
  <c r="BQ321" i="3"/>
  <c r="BP321" i="3"/>
  <c r="BO321" i="3"/>
  <c r="BN321" i="3"/>
  <c r="BM321" i="3"/>
  <c r="BL321" i="3"/>
  <c r="BK321" i="3"/>
  <c r="BJ321" i="3"/>
  <c r="BI321" i="3"/>
  <c r="BH321" i="3"/>
  <c r="BG321" i="3"/>
  <c r="BR320" i="3"/>
  <c r="BQ320" i="3"/>
  <c r="BP320" i="3"/>
  <c r="BO320" i="3"/>
  <c r="BN320" i="3"/>
  <c r="BM320" i="3"/>
  <c r="BL320" i="3"/>
  <c r="BK320" i="3"/>
  <c r="BJ320" i="3"/>
  <c r="BI320" i="3"/>
  <c r="BH320" i="3"/>
  <c r="BG320" i="3"/>
  <c r="BR319" i="3"/>
  <c r="BQ319" i="3"/>
  <c r="BP319" i="3"/>
  <c r="BO319" i="3"/>
  <c r="BN319" i="3"/>
  <c r="BM319" i="3"/>
  <c r="BL319" i="3"/>
  <c r="BK319" i="3"/>
  <c r="BJ319" i="3"/>
  <c r="BI319" i="3"/>
  <c r="BH319" i="3"/>
  <c r="BG319" i="3"/>
  <c r="BR318" i="3"/>
  <c r="BQ318" i="3"/>
  <c r="BP318" i="3"/>
  <c r="BO318" i="3"/>
  <c r="BN318" i="3"/>
  <c r="BM318" i="3"/>
  <c r="BL318" i="3"/>
  <c r="BK318" i="3"/>
  <c r="BJ318" i="3"/>
  <c r="BI318" i="3"/>
  <c r="BH318" i="3"/>
  <c r="BG318" i="3"/>
  <c r="BR317" i="3"/>
  <c r="BQ317" i="3"/>
  <c r="BP317" i="3"/>
  <c r="BO317" i="3"/>
  <c r="BN317" i="3"/>
  <c r="BM317" i="3"/>
  <c r="BL317" i="3"/>
  <c r="BK317" i="3"/>
  <c r="BJ317" i="3"/>
  <c r="BI317" i="3"/>
  <c r="BH317" i="3"/>
  <c r="BG317" i="3"/>
  <c r="BR316" i="3"/>
  <c r="BQ316" i="3"/>
  <c r="BP316" i="3"/>
  <c r="BO316" i="3"/>
  <c r="BN316" i="3"/>
  <c r="BM316" i="3"/>
  <c r="BL316" i="3"/>
  <c r="BK316" i="3"/>
  <c r="BJ316" i="3"/>
  <c r="BI316" i="3"/>
  <c r="BH316" i="3"/>
  <c r="BG316" i="3"/>
  <c r="BR315" i="3"/>
  <c r="BQ315" i="3"/>
  <c r="BP315" i="3"/>
  <c r="BO315" i="3"/>
  <c r="BN315" i="3"/>
  <c r="BM315" i="3"/>
  <c r="BL315" i="3"/>
  <c r="BK315" i="3"/>
  <c r="BJ315" i="3"/>
  <c r="BI315" i="3"/>
  <c r="BH315" i="3"/>
  <c r="BG315" i="3"/>
  <c r="BR314" i="3"/>
  <c r="BQ314" i="3"/>
  <c r="BP314" i="3"/>
  <c r="BO314" i="3"/>
  <c r="BN314" i="3"/>
  <c r="BM314" i="3"/>
  <c r="BL314" i="3"/>
  <c r="BK314" i="3"/>
  <c r="BJ314" i="3"/>
  <c r="BI314" i="3"/>
  <c r="BH314" i="3"/>
  <c r="BG314" i="3"/>
  <c r="BR313" i="3"/>
  <c r="BQ313" i="3"/>
  <c r="BP313" i="3"/>
  <c r="BO313" i="3"/>
  <c r="BN313" i="3"/>
  <c r="BM313" i="3"/>
  <c r="BL313" i="3"/>
  <c r="BK313" i="3"/>
  <c r="BJ313" i="3"/>
  <c r="BI313" i="3"/>
  <c r="BH313" i="3"/>
  <c r="BG313" i="3"/>
  <c r="BR312" i="3"/>
  <c r="BQ312" i="3"/>
  <c r="BP312" i="3"/>
  <c r="BO312" i="3"/>
  <c r="BN312" i="3"/>
  <c r="BM312" i="3"/>
  <c r="BL312" i="3"/>
  <c r="BK312" i="3"/>
  <c r="BJ312" i="3"/>
  <c r="BI312" i="3"/>
  <c r="BH312" i="3"/>
  <c r="BG312" i="3"/>
  <c r="BR311" i="3"/>
  <c r="BQ311" i="3"/>
  <c r="BP311" i="3"/>
  <c r="BO311" i="3"/>
  <c r="BN311" i="3"/>
  <c r="BM311" i="3"/>
  <c r="BL311" i="3"/>
  <c r="BK311" i="3"/>
  <c r="BJ311" i="3"/>
  <c r="BI311" i="3"/>
  <c r="BH311" i="3"/>
  <c r="BG311" i="3"/>
  <c r="BR310" i="3"/>
  <c r="BQ310" i="3"/>
  <c r="BP310" i="3"/>
  <c r="BO310" i="3"/>
  <c r="BN310" i="3"/>
  <c r="BM310" i="3"/>
  <c r="BL310" i="3"/>
  <c r="BK310" i="3"/>
  <c r="BJ310" i="3"/>
  <c r="BI310" i="3"/>
  <c r="BH310" i="3"/>
  <c r="BG310" i="3"/>
  <c r="BR309" i="3"/>
  <c r="BQ309" i="3"/>
  <c r="BP309" i="3"/>
  <c r="BO309" i="3"/>
  <c r="BN309" i="3"/>
  <c r="BM309" i="3"/>
  <c r="BL309" i="3"/>
  <c r="BK309" i="3"/>
  <c r="BJ309" i="3"/>
  <c r="BI309" i="3"/>
  <c r="BH309" i="3"/>
  <c r="BG309" i="3"/>
  <c r="BR308" i="3"/>
  <c r="BQ308" i="3"/>
  <c r="BP308" i="3"/>
  <c r="BO308" i="3"/>
  <c r="BN308" i="3"/>
  <c r="BM308" i="3"/>
  <c r="BL308" i="3"/>
  <c r="BK308" i="3"/>
  <c r="BJ308" i="3"/>
  <c r="BI308" i="3"/>
  <c r="BH308" i="3"/>
  <c r="BG308" i="3"/>
  <c r="BR307" i="3"/>
  <c r="BQ307" i="3"/>
  <c r="BP307" i="3"/>
  <c r="BO307" i="3"/>
  <c r="BN307" i="3"/>
  <c r="BM307" i="3"/>
  <c r="BL307" i="3"/>
  <c r="BK307" i="3"/>
  <c r="BJ307" i="3"/>
  <c r="BI307" i="3"/>
  <c r="BH307" i="3"/>
  <c r="BG307" i="3"/>
  <c r="BR306" i="3"/>
  <c r="BQ306" i="3"/>
  <c r="BP306" i="3"/>
  <c r="BO306" i="3"/>
  <c r="BN306" i="3"/>
  <c r="BM306" i="3"/>
  <c r="BL306" i="3"/>
  <c r="BK306" i="3"/>
  <c r="BJ306" i="3"/>
  <c r="BI306" i="3"/>
  <c r="BH306" i="3"/>
  <c r="BG306" i="3"/>
  <c r="BR305" i="3"/>
  <c r="BQ305" i="3"/>
  <c r="BP305" i="3"/>
  <c r="BO305" i="3"/>
  <c r="BN305" i="3"/>
  <c r="BM305" i="3"/>
  <c r="BL305" i="3"/>
  <c r="BK305" i="3"/>
  <c r="BJ305" i="3"/>
  <c r="BI305" i="3"/>
  <c r="BH305" i="3"/>
  <c r="BG305" i="3"/>
  <c r="BR304" i="3"/>
  <c r="BQ304" i="3"/>
  <c r="BP304" i="3"/>
  <c r="BO304" i="3"/>
  <c r="BN304" i="3"/>
  <c r="BM304" i="3"/>
  <c r="BL304" i="3"/>
  <c r="BK304" i="3"/>
  <c r="BJ304" i="3"/>
  <c r="BI304" i="3"/>
  <c r="BH304" i="3"/>
  <c r="BG304" i="3"/>
  <c r="BR303" i="3"/>
  <c r="BQ303" i="3"/>
  <c r="BP303" i="3"/>
  <c r="BO303" i="3"/>
  <c r="BN303" i="3"/>
  <c r="BM303" i="3"/>
  <c r="BL303" i="3"/>
  <c r="BK303" i="3"/>
  <c r="BJ303" i="3"/>
  <c r="BI303" i="3"/>
  <c r="BH303" i="3"/>
  <c r="BG303" i="3"/>
  <c r="BR302" i="3"/>
  <c r="BQ302" i="3"/>
  <c r="BP302" i="3"/>
  <c r="BO302" i="3"/>
  <c r="BN302" i="3"/>
  <c r="BM302" i="3"/>
  <c r="BL302" i="3"/>
  <c r="BK302" i="3"/>
  <c r="BJ302" i="3"/>
  <c r="BI302" i="3"/>
  <c r="BH302" i="3"/>
  <c r="BG302" i="3"/>
  <c r="BR301" i="3"/>
  <c r="BQ301" i="3"/>
  <c r="BP301" i="3"/>
  <c r="BO301" i="3"/>
  <c r="BN301" i="3"/>
  <c r="BM301" i="3"/>
  <c r="BL301" i="3"/>
  <c r="BK301" i="3"/>
  <c r="BJ301" i="3"/>
  <c r="BI301" i="3"/>
  <c r="BH301" i="3"/>
  <c r="BG301" i="3"/>
  <c r="BR300" i="3"/>
  <c r="BQ300" i="3"/>
  <c r="BP300" i="3"/>
  <c r="BO300" i="3"/>
  <c r="BN300" i="3"/>
  <c r="BM300" i="3"/>
  <c r="BL300" i="3"/>
  <c r="BK300" i="3"/>
  <c r="BJ300" i="3"/>
  <c r="BI300" i="3"/>
  <c r="BH300" i="3"/>
  <c r="BG300" i="3"/>
  <c r="BR299" i="3"/>
  <c r="BQ299" i="3"/>
  <c r="BP299" i="3"/>
  <c r="BO299" i="3"/>
  <c r="BN299" i="3"/>
  <c r="BM299" i="3"/>
  <c r="BL299" i="3"/>
  <c r="BK299" i="3"/>
  <c r="BJ299" i="3"/>
  <c r="BI299" i="3"/>
  <c r="BH299" i="3"/>
  <c r="BG299" i="3"/>
  <c r="BR298" i="3"/>
  <c r="BQ298" i="3"/>
  <c r="BP298" i="3"/>
  <c r="BO298" i="3"/>
  <c r="BN298" i="3"/>
  <c r="BM298" i="3"/>
  <c r="BL298" i="3"/>
  <c r="BK298" i="3"/>
  <c r="BJ298" i="3"/>
  <c r="BI298" i="3"/>
  <c r="BH298" i="3"/>
  <c r="BG298" i="3"/>
  <c r="BR297" i="3"/>
  <c r="BQ297" i="3"/>
  <c r="BP297" i="3"/>
  <c r="BO297" i="3"/>
  <c r="BN297" i="3"/>
  <c r="BM297" i="3"/>
  <c r="BL297" i="3"/>
  <c r="BK297" i="3"/>
  <c r="BJ297" i="3"/>
  <c r="BI297" i="3"/>
  <c r="BH297" i="3"/>
  <c r="BG297" i="3"/>
  <c r="BR296" i="3"/>
  <c r="BQ296" i="3"/>
  <c r="BP296" i="3"/>
  <c r="BO296" i="3"/>
  <c r="BN296" i="3"/>
  <c r="BM296" i="3"/>
  <c r="BL296" i="3"/>
  <c r="BK296" i="3"/>
  <c r="BJ296" i="3"/>
  <c r="BI296" i="3"/>
  <c r="BH296" i="3"/>
  <c r="BG296" i="3"/>
  <c r="BR295" i="3"/>
  <c r="BQ295" i="3"/>
  <c r="BP295" i="3"/>
  <c r="BO295" i="3"/>
  <c r="BN295" i="3"/>
  <c r="BM295" i="3"/>
  <c r="BL295" i="3"/>
  <c r="BK295" i="3"/>
  <c r="BJ295" i="3"/>
  <c r="BI295" i="3"/>
  <c r="BH295" i="3"/>
  <c r="BG295" i="3"/>
  <c r="BR294" i="3"/>
  <c r="BQ294" i="3"/>
  <c r="BP294" i="3"/>
  <c r="BO294" i="3"/>
  <c r="BN294" i="3"/>
  <c r="BM294" i="3"/>
  <c r="BL294" i="3"/>
  <c r="BK294" i="3"/>
  <c r="BJ294" i="3"/>
  <c r="BI294" i="3"/>
  <c r="BH294" i="3"/>
  <c r="BG294" i="3"/>
  <c r="BR293" i="3"/>
  <c r="BQ293" i="3"/>
  <c r="BP293" i="3"/>
  <c r="BO293" i="3"/>
  <c r="BN293" i="3"/>
  <c r="BM293" i="3"/>
  <c r="BL293" i="3"/>
  <c r="BK293" i="3"/>
  <c r="BJ293" i="3"/>
  <c r="BI293" i="3"/>
  <c r="BH293" i="3"/>
  <c r="BG293" i="3"/>
  <c r="BR292" i="3"/>
  <c r="BQ292" i="3"/>
  <c r="BP292" i="3"/>
  <c r="BO292" i="3"/>
  <c r="BN292" i="3"/>
  <c r="BM292" i="3"/>
  <c r="BL292" i="3"/>
  <c r="BK292" i="3"/>
  <c r="BJ292" i="3"/>
  <c r="BI292" i="3"/>
  <c r="BH292" i="3"/>
  <c r="BG292" i="3"/>
  <c r="BR291" i="3"/>
  <c r="BQ291" i="3"/>
  <c r="BP291" i="3"/>
  <c r="BO291" i="3"/>
  <c r="BN291" i="3"/>
  <c r="BM291" i="3"/>
  <c r="BL291" i="3"/>
  <c r="BK291" i="3"/>
  <c r="BJ291" i="3"/>
  <c r="BI291" i="3"/>
  <c r="BH291" i="3"/>
  <c r="BG291" i="3"/>
  <c r="BR290" i="3"/>
  <c r="BQ290" i="3"/>
  <c r="BP290" i="3"/>
  <c r="BO290" i="3"/>
  <c r="BN290" i="3"/>
  <c r="BM290" i="3"/>
  <c r="BL290" i="3"/>
  <c r="BK290" i="3"/>
  <c r="BJ290" i="3"/>
  <c r="BI290" i="3"/>
  <c r="BH290" i="3"/>
  <c r="BG290" i="3"/>
  <c r="BR289" i="3"/>
  <c r="BQ289" i="3"/>
  <c r="BP289" i="3"/>
  <c r="BO289" i="3"/>
  <c r="BN289" i="3"/>
  <c r="BM289" i="3"/>
  <c r="BL289" i="3"/>
  <c r="BK289" i="3"/>
  <c r="BJ289" i="3"/>
  <c r="BI289" i="3"/>
  <c r="BH289" i="3"/>
  <c r="BG289" i="3"/>
  <c r="BR288" i="3"/>
  <c r="BQ288" i="3"/>
  <c r="BP288" i="3"/>
  <c r="BO288" i="3"/>
  <c r="BN288" i="3"/>
  <c r="BM288" i="3"/>
  <c r="BL288" i="3"/>
  <c r="BK288" i="3"/>
  <c r="BJ288" i="3"/>
  <c r="BI288" i="3"/>
  <c r="BH288" i="3"/>
  <c r="BG288" i="3"/>
  <c r="BR287" i="3"/>
  <c r="BQ287" i="3"/>
  <c r="BP287" i="3"/>
  <c r="BO287" i="3"/>
  <c r="BN287" i="3"/>
  <c r="BM287" i="3"/>
  <c r="BL287" i="3"/>
  <c r="BK287" i="3"/>
  <c r="BJ287" i="3"/>
  <c r="BI287" i="3"/>
  <c r="BH287" i="3"/>
  <c r="BG287" i="3"/>
  <c r="BR286" i="3"/>
  <c r="BQ286" i="3"/>
  <c r="BP286" i="3"/>
  <c r="BO286" i="3"/>
  <c r="BN286" i="3"/>
  <c r="BM286" i="3"/>
  <c r="BL286" i="3"/>
  <c r="BK286" i="3"/>
  <c r="BJ286" i="3"/>
  <c r="BI286" i="3"/>
  <c r="BH286" i="3"/>
  <c r="BG286" i="3"/>
  <c r="BR285" i="3"/>
  <c r="BQ285" i="3"/>
  <c r="BP285" i="3"/>
  <c r="BO285" i="3"/>
  <c r="BN285" i="3"/>
  <c r="BM285" i="3"/>
  <c r="BL285" i="3"/>
  <c r="BK285" i="3"/>
  <c r="BJ285" i="3"/>
  <c r="BI285" i="3"/>
  <c r="BH285" i="3"/>
  <c r="BG285" i="3"/>
  <c r="BR284" i="3"/>
  <c r="BQ284" i="3"/>
  <c r="BP284" i="3"/>
  <c r="BO284" i="3"/>
  <c r="BN284" i="3"/>
  <c r="BM284" i="3"/>
  <c r="BL284" i="3"/>
  <c r="BK284" i="3"/>
  <c r="BJ284" i="3"/>
  <c r="BI284" i="3"/>
  <c r="BH284" i="3"/>
  <c r="BG284" i="3"/>
  <c r="BR283" i="3"/>
  <c r="BQ283" i="3"/>
  <c r="BP283" i="3"/>
  <c r="BO283" i="3"/>
  <c r="BN283" i="3"/>
  <c r="BM283" i="3"/>
  <c r="BL283" i="3"/>
  <c r="BK283" i="3"/>
  <c r="BJ283" i="3"/>
  <c r="BI283" i="3"/>
  <c r="BH283" i="3"/>
  <c r="BG283" i="3"/>
  <c r="BR282" i="3"/>
  <c r="BQ282" i="3"/>
  <c r="BP282" i="3"/>
  <c r="BO282" i="3"/>
  <c r="BN282" i="3"/>
  <c r="BM282" i="3"/>
  <c r="BL282" i="3"/>
  <c r="BK282" i="3"/>
  <c r="BJ282" i="3"/>
  <c r="BI282" i="3"/>
  <c r="BH282" i="3"/>
  <c r="BG282" i="3"/>
  <c r="BR281" i="3"/>
  <c r="BQ281" i="3"/>
  <c r="BP281" i="3"/>
  <c r="BO281" i="3"/>
  <c r="BN281" i="3"/>
  <c r="BM281" i="3"/>
  <c r="BL281" i="3"/>
  <c r="BK281" i="3"/>
  <c r="BJ281" i="3"/>
  <c r="BI281" i="3"/>
  <c r="BH281" i="3"/>
  <c r="BG281" i="3"/>
  <c r="BR280" i="3"/>
  <c r="BQ280" i="3"/>
  <c r="BP280" i="3"/>
  <c r="BO280" i="3"/>
  <c r="BN280" i="3"/>
  <c r="BM280" i="3"/>
  <c r="BL280" i="3"/>
  <c r="BK280" i="3"/>
  <c r="BJ280" i="3"/>
  <c r="BI280" i="3"/>
  <c r="BH280" i="3"/>
  <c r="BG280" i="3"/>
  <c r="BR279" i="3"/>
  <c r="BQ279" i="3"/>
  <c r="BP279" i="3"/>
  <c r="BO279" i="3"/>
  <c r="BN279" i="3"/>
  <c r="BM279" i="3"/>
  <c r="BL279" i="3"/>
  <c r="BK279" i="3"/>
  <c r="BJ279" i="3"/>
  <c r="BI279" i="3"/>
  <c r="BH279" i="3"/>
  <c r="BG279" i="3"/>
  <c r="BR278" i="3"/>
  <c r="BQ278" i="3"/>
  <c r="BP278" i="3"/>
  <c r="BO278" i="3"/>
  <c r="BN278" i="3"/>
  <c r="BM278" i="3"/>
  <c r="BL278" i="3"/>
  <c r="BK278" i="3"/>
  <c r="BJ278" i="3"/>
  <c r="BI278" i="3"/>
  <c r="BH278" i="3"/>
  <c r="BG278" i="3"/>
  <c r="BR277" i="3"/>
  <c r="BQ277" i="3"/>
  <c r="BP277" i="3"/>
  <c r="BO277" i="3"/>
  <c r="BN277" i="3"/>
  <c r="BM277" i="3"/>
  <c r="BL277" i="3"/>
  <c r="BK277" i="3"/>
  <c r="BJ277" i="3"/>
  <c r="BI277" i="3"/>
  <c r="BH277" i="3"/>
  <c r="BG277" i="3"/>
  <c r="BR276" i="3"/>
  <c r="BQ276" i="3"/>
  <c r="BP276" i="3"/>
  <c r="BO276" i="3"/>
  <c r="BN276" i="3"/>
  <c r="BM276" i="3"/>
  <c r="BL276" i="3"/>
  <c r="BK276" i="3"/>
  <c r="BJ276" i="3"/>
  <c r="BI276" i="3"/>
  <c r="BH276" i="3"/>
  <c r="BG276" i="3"/>
  <c r="BR275" i="3"/>
  <c r="BQ275" i="3"/>
  <c r="BP275" i="3"/>
  <c r="BO275" i="3"/>
  <c r="BN275" i="3"/>
  <c r="BM275" i="3"/>
  <c r="BL275" i="3"/>
  <c r="BK275" i="3"/>
  <c r="BJ275" i="3"/>
  <c r="BI275" i="3"/>
  <c r="BH275" i="3"/>
  <c r="BG275" i="3"/>
  <c r="BR274" i="3"/>
  <c r="BQ274" i="3"/>
  <c r="BP274" i="3"/>
  <c r="BO274" i="3"/>
  <c r="BN274" i="3"/>
  <c r="BM274" i="3"/>
  <c r="BL274" i="3"/>
  <c r="BK274" i="3"/>
  <c r="BJ274" i="3"/>
  <c r="BI274" i="3"/>
  <c r="BH274" i="3"/>
  <c r="BG274" i="3"/>
  <c r="BR273" i="3"/>
  <c r="BQ273" i="3"/>
  <c r="BP273" i="3"/>
  <c r="BO273" i="3"/>
  <c r="BN273" i="3"/>
  <c r="BM273" i="3"/>
  <c r="BL273" i="3"/>
  <c r="BK273" i="3"/>
  <c r="BJ273" i="3"/>
  <c r="BI273" i="3"/>
  <c r="BH273" i="3"/>
  <c r="BG273" i="3"/>
  <c r="BR272" i="3"/>
  <c r="BQ272" i="3"/>
  <c r="BP272" i="3"/>
  <c r="BO272" i="3"/>
  <c r="BN272" i="3"/>
  <c r="BM272" i="3"/>
  <c r="BL272" i="3"/>
  <c r="BK272" i="3"/>
  <c r="BJ272" i="3"/>
  <c r="BI272" i="3"/>
  <c r="BH272" i="3"/>
  <c r="BG272" i="3"/>
  <c r="BR271" i="3"/>
  <c r="BQ271" i="3"/>
  <c r="BP271" i="3"/>
  <c r="BO271" i="3"/>
  <c r="BN271" i="3"/>
  <c r="BM271" i="3"/>
  <c r="BL271" i="3"/>
  <c r="BK271" i="3"/>
  <c r="BJ271" i="3"/>
  <c r="BI271" i="3"/>
  <c r="BH271" i="3"/>
  <c r="BG271" i="3"/>
  <c r="BR270" i="3"/>
  <c r="BQ270" i="3"/>
  <c r="BP270" i="3"/>
  <c r="BO270" i="3"/>
  <c r="BN270" i="3"/>
  <c r="BM270" i="3"/>
  <c r="BL270" i="3"/>
  <c r="BK270" i="3"/>
  <c r="BJ270" i="3"/>
  <c r="BI270" i="3"/>
  <c r="BH270" i="3"/>
  <c r="BG270" i="3"/>
  <c r="BR269" i="3"/>
  <c r="BQ269" i="3"/>
  <c r="BP269" i="3"/>
  <c r="BO269" i="3"/>
  <c r="BN269" i="3"/>
  <c r="BM269" i="3"/>
  <c r="BL269" i="3"/>
  <c r="BK269" i="3"/>
  <c r="BJ269" i="3"/>
  <c r="BI269" i="3"/>
  <c r="BH269" i="3"/>
  <c r="BG269" i="3"/>
  <c r="BR268" i="3"/>
  <c r="BQ268" i="3"/>
  <c r="BP268" i="3"/>
  <c r="BO268" i="3"/>
  <c r="BN268" i="3"/>
  <c r="BM268" i="3"/>
  <c r="BL268" i="3"/>
  <c r="BK268" i="3"/>
  <c r="BJ268" i="3"/>
  <c r="BI268" i="3"/>
  <c r="BH268" i="3"/>
  <c r="BG268" i="3"/>
  <c r="BR267" i="3"/>
  <c r="BQ267" i="3"/>
  <c r="BP267" i="3"/>
  <c r="BO267" i="3"/>
  <c r="BN267" i="3"/>
  <c r="BM267" i="3"/>
  <c r="BL267" i="3"/>
  <c r="BK267" i="3"/>
  <c r="BJ267" i="3"/>
  <c r="BI267" i="3"/>
  <c r="BH267" i="3"/>
  <c r="BG267" i="3"/>
  <c r="BR266" i="3"/>
  <c r="BQ266" i="3"/>
  <c r="BP266" i="3"/>
  <c r="BO266" i="3"/>
  <c r="BN266" i="3"/>
  <c r="BM266" i="3"/>
  <c r="BL266" i="3"/>
  <c r="BK266" i="3"/>
  <c r="BJ266" i="3"/>
  <c r="BI266" i="3"/>
  <c r="BH266" i="3"/>
  <c r="BG266" i="3"/>
  <c r="BR265" i="3"/>
  <c r="BQ265" i="3"/>
  <c r="BP265" i="3"/>
  <c r="BO265" i="3"/>
  <c r="BN265" i="3"/>
  <c r="BM265" i="3"/>
  <c r="BL265" i="3"/>
  <c r="BK265" i="3"/>
  <c r="BJ265" i="3"/>
  <c r="BI265" i="3"/>
  <c r="BH265" i="3"/>
  <c r="BG265" i="3"/>
  <c r="BR264" i="3"/>
  <c r="BQ264" i="3"/>
  <c r="BP264" i="3"/>
  <c r="BO264" i="3"/>
  <c r="BN264" i="3"/>
  <c r="BM264" i="3"/>
  <c r="BL264" i="3"/>
  <c r="BK264" i="3"/>
  <c r="BJ264" i="3"/>
  <c r="BI264" i="3"/>
  <c r="BH264" i="3"/>
  <c r="BG264" i="3"/>
  <c r="BR263" i="3"/>
  <c r="BQ263" i="3"/>
  <c r="BP263" i="3"/>
  <c r="BO263" i="3"/>
  <c r="BN263" i="3"/>
  <c r="BM263" i="3"/>
  <c r="BL263" i="3"/>
  <c r="BK263" i="3"/>
  <c r="BJ263" i="3"/>
  <c r="BI263" i="3"/>
  <c r="BH263" i="3"/>
  <c r="BG263" i="3"/>
  <c r="BR262" i="3"/>
  <c r="BQ262" i="3"/>
  <c r="BP262" i="3"/>
  <c r="BO262" i="3"/>
  <c r="BN262" i="3"/>
  <c r="BM262" i="3"/>
  <c r="BL262" i="3"/>
  <c r="BK262" i="3"/>
  <c r="BJ262" i="3"/>
  <c r="BI262" i="3"/>
  <c r="BH262" i="3"/>
  <c r="BG262" i="3"/>
  <c r="BR261" i="3"/>
  <c r="BQ261" i="3"/>
  <c r="BP261" i="3"/>
  <c r="BO261" i="3"/>
  <c r="BN261" i="3"/>
  <c r="BM261" i="3"/>
  <c r="BL261" i="3"/>
  <c r="BK261" i="3"/>
  <c r="BJ261" i="3"/>
  <c r="BI261" i="3"/>
  <c r="BH261" i="3"/>
  <c r="BG261" i="3"/>
  <c r="BR260" i="3"/>
  <c r="BQ260" i="3"/>
  <c r="BP260" i="3"/>
  <c r="BO260" i="3"/>
  <c r="BN260" i="3"/>
  <c r="BM260" i="3"/>
  <c r="BL260" i="3"/>
  <c r="BK260" i="3"/>
  <c r="BJ260" i="3"/>
  <c r="BI260" i="3"/>
  <c r="BH260" i="3"/>
  <c r="BG260" i="3"/>
  <c r="BR259" i="3"/>
  <c r="BQ259" i="3"/>
  <c r="BP259" i="3"/>
  <c r="BO259" i="3"/>
  <c r="BN259" i="3"/>
  <c r="BM259" i="3"/>
  <c r="BL259" i="3"/>
  <c r="BK259" i="3"/>
  <c r="BJ259" i="3"/>
  <c r="BI259" i="3"/>
  <c r="BH259" i="3"/>
  <c r="BG259" i="3"/>
  <c r="BR258" i="3"/>
  <c r="BQ258" i="3"/>
  <c r="BP258" i="3"/>
  <c r="BO258" i="3"/>
  <c r="BN258" i="3"/>
  <c r="BM258" i="3"/>
  <c r="BL258" i="3"/>
  <c r="BK258" i="3"/>
  <c r="BJ258" i="3"/>
  <c r="BI258" i="3"/>
  <c r="BH258" i="3"/>
  <c r="BG258" i="3"/>
  <c r="BR257" i="3"/>
  <c r="BQ257" i="3"/>
  <c r="BP257" i="3"/>
  <c r="BO257" i="3"/>
  <c r="BN257" i="3"/>
  <c r="BM257" i="3"/>
  <c r="BL257" i="3"/>
  <c r="BK257" i="3"/>
  <c r="BJ257" i="3"/>
  <c r="BI257" i="3"/>
  <c r="BH257" i="3"/>
  <c r="BG257" i="3"/>
  <c r="BR256" i="3"/>
  <c r="BQ256" i="3"/>
  <c r="BP256" i="3"/>
  <c r="BO256" i="3"/>
  <c r="BN256" i="3"/>
  <c r="BM256" i="3"/>
  <c r="BL256" i="3"/>
  <c r="BK256" i="3"/>
  <c r="BJ256" i="3"/>
  <c r="BI256" i="3"/>
  <c r="BH256" i="3"/>
  <c r="BG256" i="3"/>
  <c r="BR255" i="3"/>
  <c r="BQ255" i="3"/>
  <c r="BP255" i="3"/>
  <c r="BO255" i="3"/>
  <c r="BN255" i="3"/>
  <c r="BM255" i="3"/>
  <c r="BL255" i="3"/>
  <c r="BK255" i="3"/>
  <c r="BJ255" i="3"/>
  <c r="BI255" i="3"/>
  <c r="BH255" i="3"/>
  <c r="BG255" i="3"/>
  <c r="BR254" i="3"/>
  <c r="BQ254" i="3"/>
  <c r="BP254" i="3"/>
  <c r="BO254" i="3"/>
  <c r="BN254" i="3"/>
  <c r="BM254" i="3"/>
  <c r="BL254" i="3"/>
  <c r="BK254" i="3"/>
  <c r="BJ254" i="3"/>
  <c r="BI254" i="3"/>
  <c r="BH254" i="3"/>
  <c r="BG254" i="3"/>
  <c r="BR253" i="3"/>
  <c r="BQ253" i="3"/>
  <c r="BP253" i="3"/>
  <c r="BO253" i="3"/>
  <c r="BN253" i="3"/>
  <c r="BM253" i="3"/>
  <c r="BL253" i="3"/>
  <c r="BK253" i="3"/>
  <c r="BJ253" i="3"/>
  <c r="BI253" i="3"/>
  <c r="BH253" i="3"/>
  <c r="BG253" i="3"/>
  <c r="BR252" i="3"/>
  <c r="BQ252" i="3"/>
  <c r="BP252" i="3"/>
  <c r="BO252" i="3"/>
  <c r="BN252" i="3"/>
  <c r="BM252" i="3"/>
  <c r="BL252" i="3"/>
  <c r="BK252" i="3"/>
  <c r="BJ252" i="3"/>
  <c r="BI252" i="3"/>
  <c r="BH252" i="3"/>
  <c r="BG252" i="3"/>
  <c r="BR251" i="3"/>
  <c r="BQ251" i="3"/>
  <c r="BP251" i="3"/>
  <c r="BO251" i="3"/>
  <c r="BN251" i="3"/>
  <c r="BM251" i="3"/>
  <c r="BL251" i="3"/>
  <c r="BK251" i="3"/>
  <c r="BJ251" i="3"/>
  <c r="BI251" i="3"/>
  <c r="BH251" i="3"/>
  <c r="BG251" i="3"/>
  <c r="BR250" i="3"/>
  <c r="BQ250" i="3"/>
  <c r="BP250" i="3"/>
  <c r="BO250" i="3"/>
  <c r="BN250" i="3"/>
  <c r="BM250" i="3"/>
  <c r="BL250" i="3"/>
  <c r="BK250" i="3"/>
  <c r="BJ250" i="3"/>
  <c r="BI250" i="3"/>
  <c r="BH250" i="3"/>
  <c r="BG250" i="3"/>
  <c r="BR249" i="3"/>
  <c r="BQ249" i="3"/>
  <c r="BP249" i="3"/>
  <c r="BO249" i="3"/>
  <c r="BN249" i="3"/>
  <c r="BM249" i="3"/>
  <c r="BL249" i="3"/>
  <c r="BK249" i="3"/>
  <c r="BJ249" i="3"/>
  <c r="BI249" i="3"/>
  <c r="BH249" i="3"/>
  <c r="BG249" i="3"/>
  <c r="BR248" i="3"/>
  <c r="BQ248" i="3"/>
  <c r="BP248" i="3"/>
  <c r="BO248" i="3"/>
  <c r="BN248" i="3"/>
  <c r="BM248" i="3"/>
  <c r="BL248" i="3"/>
  <c r="BK248" i="3"/>
  <c r="BJ248" i="3"/>
  <c r="BI248" i="3"/>
  <c r="BH248" i="3"/>
  <c r="BG248" i="3"/>
  <c r="BR247" i="3"/>
  <c r="BQ247" i="3"/>
  <c r="BP247" i="3"/>
  <c r="BO247" i="3"/>
  <c r="BN247" i="3"/>
  <c r="BM247" i="3"/>
  <c r="BL247" i="3"/>
  <c r="BK247" i="3"/>
  <c r="BJ247" i="3"/>
  <c r="BI247" i="3"/>
  <c r="BH247" i="3"/>
  <c r="BG247" i="3"/>
  <c r="BR246" i="3"/>
  <c r="BQ246" i="3"/>
  <c r="BP246" i="3"/>
  <c r="BO246" i="3"/>
  <c r="BN246" i="3"/>
  <c r="BM246" i="3"/>
  <c r="BL246" i="3"/>
  <c r="BK246" i="3"/>
  <c r="BJ246" i="3"/>
  <c r="BI246" i="3"/>
  <c r="BH246" i="3"/>
  <c r="BG246" i="3"/>
  <c r="BR245" i="3"/>
  <c r="BQ245" i="3"/>
  <c r="BP245" i="3"/>
  <c r="BO245" i="3"/>
  <c r="BN245" i="3"/>
  <c r="BM245" i="3"/>
  <c r="BL245" i="3"/>
  <c r="BK245" i="3"/>
  <c r="BJ245" i="3"/>
  <c r="BI245" i="3"/>
  <c r="BH245" i="3"/>
  <c r="BG245" i="3"/>
  <c r="BR244" i="3"/>
  <c r="BQ244" i="3"/>
  <c r="BP244" i="3"/>
  <c r="BO244" i="3"/>
  <c r="BN244" i="3"/>
  <c r="BM244" i="3"/>
  <c r="BL244" i="3"/>
  <c r="BK244" i="3"/>
  <c r="BJ244" i="3"/>
  <c r="BI244" i="3"/>
  <c r="BH244" i="3"/>
  <c r="BG244" i="3"/>
  <c r="BR243" i="3"/>
  <c r="BQ243" i="3"/>
  <c r="BP243" i="3"/>
  <c r="BO243" i="3"/>
  <c r="BN243" i="3"/>
  <c r="BM243" i="3"/>
  <c r="BL243" i="3"/>
  <c r="BK243" i="3"/>
  <c r="BJ243" i="3"/>
  <c r="BI243" i="3"/>
  <c r="BH243" i="3"/>
  <c r="BG243" i="3"/>
  <c r="BR242" i="3"/>
  <c r="BQ242" i="3"/>
  <c r="BP242" i="3"/>
  <c r="BO242" i="3"/>
  <c r="BN242" i="3"/>
  <c r="BM242" i="3"/>
  <c r="BL242" i="3"/>
  <c r="BK242" i="3"/>
  <c r="BJ242" i="3"/>
  <c r="BI242" i="3"/>
  <c r="BH242" i="3"/>
  <c r="BG242" i="3"/>
  <c r="BR241" i="3"/>
  <c r="BQ241" i="3"/>
  <c r="BP241" i="3"/>
  <c r="BO241" i="3"/>
  <c r="BN241" i="3"/>
  <c r="BM241" i="3"/>
  <c r="BL241" i="3"/>
  <c r="BK241" i="3"/>
  <c r="BJ241" i="3"/>
  <c r="BI241" i="3"/>
  <c r="BH241" i="3"/>
  <c r="BG241" i="3"/>
  <c r="BR240" i="3"/>
  <c r="BQ240" i="3"/>
  <c r="BP240" i="3"/>
  <c r="BO240" i="3"/>
  <c r="BN240" i="3"/>
  <c r="BM240" i="3"/>
  <c r="BL240" i="3"/>
  <c r="BK240" i="3"/>
  <c r="BJ240" i="3"/>
  <c r="BI240" i="3"/>
  <c r="BH240" i="3"/>
  <c r="BG240" i="3"/>
  <c r="BR239" i="3"/>
  <c r="BQ239" i="3"/>
  <c r="BP239" i="3"/>
  <c r="BO239" i="3"/>
  <c r="BN239" i="3"/>
  <c r="BM239" i="3"/>
  <c r="BL239" i="3"/>
  <c r="BK239" i="3"/>
  <c r="BJ239" i="3"/>
  <c r="BI239" i="3"/>
  <c r="BH239" i="3"/>
  <c r="BG239" i="3"/>
  <c r="BR238" i="3"/>
  <c r="BQ238" i="3"/>
  <c r="BP238" i="3"/>
  <c r="BO238" i="3"/>
  <c r="BN238" i="3"/>
  <c r="BM238" i="3"/>
  <c r="BL238" i="3"/>
  <c r="BK238" i="3"/>
  <c r="BJ238" i="3"/>
  <c r="BI238" i="3"/>
  <c r="BH238" i="3"/>
  <c r="BG238" i="3"/>
  <c r="BR237" i="3"/>
  <c r="BQ237" i="3"/>
  <c r="BP237" i="3"/>
  <c r="BO237" i="3"/>
  <c r="BN237" i="3"/>
  <c r="BM237" i="3"/>
  <c r="BL237" i="3"/>
  <c r="BK237" i="3"/>
  <c r="BJ237" i="3"/>
  <c r="BI237" i="3"/>
  <c r="BH237" i="3"/>
  <c r="BG237" i="3"/>
  <c r="BR236" i="3"/>
  <c r="BQ236" i="3"/>
  <c r="BP236" i="3"/>
  <c r="BO236" i="3"/>
  <c r="BN236" i="3"/>
  <c r="BM236" i="3"/>
  <c r="BL236" i="3"/>
  <c r="BK236" i="3"/>
  <c r="BJ236" i="3"/>
  <c r="BI236" i="3"/>
  <c r="BH236" i="3"/>
  <c r="BG236" i="3"/>
  <c r="BR235" i="3"/>
  <c r="BQ235" i="3"/>
  <c r="BP235" i="3"/>
  <c r="BO235" i="3"/>
  <c r="BN235" i="3"/>
  <c r="BM235" i="3"/>
  <c r="BL235" i="3"/>
  <c r="BK235" i="3"/>
  <c r="BJ235" i="3"/>
  <c r="BI235" i="3"/>
  <c r="BH235" i="3"/>
  <c r="BG235" i="3"/>
  <c r="BR234" i="3"/>
  <c r="BQ234" i="3"/>
  <c r="BP234" i="3"/>
  <c r="BO234" i="3"/>
  <c r="BN234" i="3"/>
  <c r="BM234" i="3"/>
  <c r="BL234" i="3"/>
  <c r="BK234" i="3"/>
  <c r="BJ234" i="3"/>
  <c r="BI234" i="3"/>
  <c r="BH234" i="3"/>
  <c r="BG234" i="3"/>
  <c r="BR233" i="3"/>
  <c r="BQ233" i="3"/>
  <c r="BP233" i="3"/>
  <c r="BO233" i="3"/>
  <c r="BN233" i="3"/>
  <c r="BM233" i="3"/>
  <c r="BL233" i="3"/>
  <c r="BK233" i="3"/>
  <c r="BJ233" i="3"/>
  <c r="BI233" i="3"/>
  <c r="BH233" i="3"/>
  <c r="BG233" i="3"/>
  <c r="BR232" i="3"/>
  <c r="BQ232" i="3"/>
  <c r="BP232" i="3"/>
  <c r="BO232" i="3"/>
  <c r="BN232" i="3"/>
  <c r="BM232" i="3"/>
  <c r="BL232" i="3"/>
  <c r="BK232" i="3"/>
  <c r="BJ232" i="3"/>
  <c r="BI232" i="3"/>
  <c r="BH232" i="3"/>
  <c r="BG232" i="3"/>
  <c r="BR231" i="3"/>
  <c r="BQ231" i="3"/>
  <c r="BP231" i="3"/>
  <c r="BO231" i="3"/>
  <c r="BN231" i="3"/>
  <c r="BM231" i="3"/>
  <c r="BL231" i="3"/>
  <c r="BK231" i="3"/>
  <c r="BJ231" i="3"/>
  <c r="BI231" i="3"/>
  <c r="BH231" i="3"/>
  <c r="BG231" i="3"/>
  <c r="BR230" i="3"/>
  <c r="BQ230" i="3"/>
  <c r="BP230" i="3"/>
  <c r="BO230" i="3"/>
  <c r="BN230" i="3"/>
  <c r="BM230" i="3"/>
  <c r="BL230" i="3"/>
  <c r="BK230" i="3"/>
  <c r="BJ230" i="3"/>
  <c r="BI230" i="3"/>
  <c r="BH230" i="3"/>
  <c r="BG230" i="3"/>
  <c r="BR229" i="3"/>
  <c r="BQ229" i="3"/>
  <c r="BP229" i="3"/>
  <c r="BO229" i="3"/>
  <c r="BN229" i="3"/>
  <c r="BM229" i="3"/>
  <c r="BL229" i="3"/>
  <c r="BK229" i="3"/>
  <c r="BJ229" i="3"/>
  <c r="BI229" i="3"/>
  <c r="BH229" i="3"/>
  <c r="BG229" i="3"/>
  <c r="BR228" i="3"/>
  <c r="BQ228" i="3"/>
  <c r="BP228" i="3"/>
  <c r="BO228" i="3"/>
  <c r="BN228" i="3"/>
  <c r="BM228" i="3"/>
  <c r="BL228" i="3"/>
  <c r="BK228" i="3"/>
  <c r="BJ228" i="3"/>
  <c r="BI228" i="3"/>
  <c r="BH228" i="3"/>
  <c r="BG228" i="3"/>
  <c r="BR227" i="3"/>
  <c r="BQ227" i="3"/>
  <c r="BP227" i="3"/>
  <c r="BO227" i="3"/>
  <c r="BN227" i="3"/>
  <c r="BM227" i="3"/>
  <c r="BL227" i="3"/>
  <c r="BK227" i="3"/>
  <c r="BJ227" i="3"/>
  <c r="BI227" i="3"/>
  <c r="BH227" i="3"/>
  <c r="BG227" i="3"/>
  <c r="BR226" i="3"/>
  <c r="BQ226" i="3"/>
  <c r="BP226" i="3"/>
  <c r="BO226" i="3"/>
  <c r="BN226" i="3"/>
  <c r="BM226" i="3"/>
  <c r="BL226" i="3"/>
  <c r="BK226" i="3"/>
  <c r="BJ226" i="3"/>
  <c r="BI226" i="3"/>
  <c r="BH226" i="3"/>
  <c r="BG226" i="3"/>
  <c r="BR225" i="3"/>
  <c r="BQ225" i="3"/>
  <c r="BP225" i="3"/>
  <c r="BO225" i="3"/>
  <c r="BN225" i="3"/>
  <c r="BM225" i="3"/>
  <c r="BL225" i="3"/>
  <c r="BK225" i="3"/>
  <c r="BJ225" i="3"/>
  <c r="BI225" i="3"/>
  <c r="BH225" i="3"/>
  <c r="BG225" i="3"/>
  <c r="BR224" i="3"/>
  <c r="BQ224" i="3"/>
  <c r="BP224" i="3"/>
  <c r="BO224" i="3"/>
  <c r="BN224" i="3"/>
  <c r="BM224" i="3"/>
  <c r="BL224" i="3"/>
  <c r="BK224" i="3"/>
  <c r="BJ224" i="3"/>
  <c r="BI224" i="3"/>
  <c r="BH224" i="3"/>
  <c r="BG224" i="3"/>
  <c r="BR223" i="3"/>
  <c r="BQ223" i="3"/>
  <c r="BP223" i="3"/>
  <c r="BO223" i="3"/>
  <c r="BN223" i="3"/>
  <c r="BM223" i="3"/>
  <c r="BL223" i="3"/>
  <c r="BK223" i="3"/>
  <c r="BJ223" i="3"/>
  <c r="BI223" i="3"/>
  <c r="BH223" i="3"/>
  <c r="BG223" i="3"/>
  <c r="BR222" i="3"/>
  <c r="BQ222" i="3"/>
  <c r="BP222" i="3"/>
  <c r="BO222" i="3"/>
  <c r="BN222" i="3"/>
  <c r="BM222" i="3"/>
  <c r="BL222" i="3"/>
  <c r="BK222" i="3"/>
  <c r="BJ222" i="3"/>
  <c r="BI222" i="3"/>
  <c r="BH222" i="3"/>
  <c r="BG222" i="3"/>
  <c r="BR221" i="3"/>
  <c r="BQ221" i="3"/>
  <c r="BP221" i="3"/>
  <c r="BO221" i="3"/>
  <c r="BN221" i="3"/>
  <c r="BM221" i="3"/>
  <c r="BL221" i="3"/>
  <c r="BK221" i="3"/>
  <c r="BJ221" i="3"/>
  <c r="BI221" i="3"/>
  <c r="BH221" i="3"/>
  <c r="BG221" i="3"/>
  <c r="BR220" i="3"/>
  <c r="BQ220" i="3"/>
  <c r="BP220" i="3"/>
  <c r="BO220" i="3"/>
  <c r="BN220" i="3"/>
  <c r="BM220" i="3"/>
  <c r="BL220" i="3"/>
  <c r="BK220" i="3"/>
  <c r="BJ220" i="3"/>
  <c r="BI220" i="3"/>
  <c r="BH220" i="3"/>
  <c r="BG220" i="3"/>
  <c r="BR219" i="3"/>
  <c r="BQ219" i="3"/>
  <c r="BP219" i="3"/>
  <c r="BO219" i="3"/>
  <c r="BN219" i="3"/>
  <c r="BM219" i="3"/>
  <c r="BL219" i="3"/>
  <c r="BK219" i="3"/>
  <c r="BJ219" i="3"/>
  <c r="BI219" i="3"/>
  <c r="BH219" i="3"/>
  <c r="BG219" i="3"/>
  <c r="BR218" i="3"/>
  <c r="BQ218" i="3"/>
  <c r="BP218" i="3"/>
  <c r="BO218" i="3"/>
  <c r="BN218" i="3"/>
  <c r="BM218" i="3"/>
  <c r="BL218" i="3"/>
  <c r="BK218" i="3"/>
  <c r="BJ218" i="3"/>
  <c r="BI218" i="3"/>
  <c r="BH218" i="3"/>
  <c r="BG218" i="3"/>
  <c r="BR217" i="3"/>
  <c r="BQ217" i="3"/>
  <c r="BP217" i="3"/>
  <c r="BO217" i="3"/>
  <c r="BN217" i="3"/>
  <c r="BM217" i="3"/>
  <c r="BL217" i="3"/>
  <c r="BK217" i="3"/>
  <c r="BJ217" i="3"/>
  <c r="BI217" i="3"/>
  <c r="BH217" i="3"/>
  <c r="BG217" i="3"/>
  <c r="BR216" i="3"/>
  <c r="BQ216" i="3"/>
  <c r="BP216" i="3"/>
  <c r="BO216" i="3"/>
  <c r="BN216" i="3"/>
  <c r="BM216" i="3"/>
  <c r="BL216" i="3"/>
  <c r="BK216" i="3"/>
  <c r="BJ216" i="3"/>
  <c r="BI216" i="3"/>
  <c r="BH216" i="3"/>
  <c r="BG216" i="3"/>
  <c r="BR215" i="3"/>
  <c r="BQ215" i="3"/>
  <c r="BP215" i="3"/>
  <c r="BO215" i="3"/>
  <c r="BN215" i="3"/>
  <c r="BM215" i="3"/>
  <c r="BL215" i="3"/>
  <c r="BK215" i="3"/>
  <c r="BJ215" i="3"/>
  <c r="BI215" i="3"/>
  <c r="BH215" i="3"/>
  <c r="BG215" i="3"/>
  <c r="BR214" i="3"/>
  <c r="BQ214" i="3"/>
  <c r="BP214" i="3"/>
  <c r="BO214" i="3"/>
  <c r="BN214" i="3"/>
  <c r="BM214" i="3"/>
  <c r="BL214" i="3"/>
  <c r="BK214" i="3"/>
  <c r="BJ214" i="3"/>
  <c r="BI214" i="3"/>
  <c r="BH214" i="3"/>
  <c r="BG214" i="3"/>
  <c r="BR213" i="3"/>
  <c r="BQ213" i="3"/>
  <c r="BP213" i="3"/>
  <c r="BO213" i="3"/>
  <c r="BN213" i="3"/>
  <c r="BM213" i="3"/>
  <c r="BL213" i="3"/>
  <c r="BK213" i="3"/>
  <c r="BJ213" i="3"/>
  <c r="BI213" i="3"/>
  <c r="BH213" i="3"/>
  <c r="BG213" i="3"/>
  <c r="BR212" i="3"/>
  <c r="BQ212" i="3"/>
  <c r="BP212" i="3"/>
  <c r="BO212" i="3"/>
  <c r="BN212" i="3"/>
  <c r="BM212" i="3"/>
  <c r="BL212" i="3"/>
  <c r="BK212" i="3"/>
  <c r="BJ212" i="3"/>
  <c r="BI212" i="3"/>
  <c r="BH212" i="3"/>
  <c r="BG212" i="3"/>
  <c r="BR211" i="3"/>
  <c r="BQ211" i="3"/>
  <c r="BP211" i="3"/>
  <c r="BO211" i="3"/>
  <c r="BN211" i="3"/>
  <c r="BM211" i="3"/>
  <c r="BL211" i="3"/>
  <c r="BK211" i="3"/>
  <c r="BJ211" i="3"/>
  <c r="BI211" i="3"/>
  <c r="BH211" i="3"/>
  <c r="BG211" i="3"/>
  <c r="BR210" i="3"/>
  <c r="BQ210" i="3"/>
  <c r="BP210" i="3"/>
  <c r="BO210" i="3"/>
  <c r="BN210" i="3"/>
  <c r="BM210" i="3"/>
  <c r="BL210" i="3"/>
  <c r="BK210" i="3"/>
  <c r="BJ210" i="3"/>
  <c r="BI210" i="3"/>
  <c r="BH210" i="3"/>
  <c r="BG210" i="3"/>
  <c r="BR209" i="3"/>
  <c r="BQ209" i="3"/>
  <c r="BP209" i="3"/>
  <c r="BO209" i="3"/>
  <c r="BN209" i="3"/>
  <c r="BM209" i="3"/>
  <c r="BL209" i="3"/>
  <c r="BK209" i="3"/>
  <c r="BJ209" i="3"/>
  <c r="BI209" i="3"/>
  <c r="BH209" i="3"/>
  <c r="BG209" i="3"/>
  <c r="BR208" i="3"/>
  <c r="BQ208" i="3"/>
  <c r="BP208" i="3"/>
  <c r="BO208" i="3"/>
  <c r="BN208" i="3"/>
  <c r="BM208" i="3"/>
  <c r="BL208" i="3"/>
  <c r="BK208" i="3"/>
  <c r="BJ208" i="3"/>
  <c r="BI208" i="3"/>
  <c r="BH208" i="3"/>
  <c r="BG208" i="3"/>
  <c r="BR207" i="3"/>
  <c r="BQ207" i="3"/>
  <c r="BP207" i="3"/>
  <c r="BO207" i="3"/>
  <c r="BN207" i="3"/>
  <c r="BM207" i="3"/>
  <c r="BL207" i="3"/>
  <c r="BK207" i="3"/>
  <c r="BJ207" i="3"/>
  <c r="BI207" i="3"/>
  <c r="BH207" i="3"/>
  <c r="BG207" i="3"/>
  <c r="BR206" i="3"/>
  <c r="BQ206" i="3"/>
  <c r="BP206" i="3"/>
  <c r="BO206" i="3"/>
  <c r="BN206" i="3"/>
  <c r="BM206" i="3"/>
  <c r="BL206" i="3"/>
  <c r="BK206" i="3"/>
  <c r="BJ206" i="3"/>
  <c r="BI206" i="3"/>
  <c r="BH206" i="3"/>
  <c r="BG206" i="3"/>
  <c r="BR205" i="3"/>
  <c r="BQ205" i="3"/>
  <c r="BP205" i="3"/>
  <c r="BO205" i="3"/>
  <c r="BN205" i="3"/>
  <c r="BM205" i="3"/>
  <c r="BL205" i="3"/>
  <c r="BK205" i="3"/>
  <c r="BJ205" i="3"/>
  <c r="BI205" i="3"/>
  <c r="BH205" i="3"/>
  <c r="BG205" i="3"/>
  <c r="BR204" i="3"/>
  <c r="BQ204" i="3"/>
  <c r="BP204" i="3"/>
  <c r="BO204" i="3"/>
  <c r="BN204" i="3"/>
  <c r="BM204" i="3"/>
  <c r="BL204" i="3"/>
  <c r="BK204" i="3"/>
  <c r="BJ204" i="3"/>
  <c r="BI204" i="3"/>
  <c r="BH204" i="3"/>
  <c r="BG204" i="3"/>
  <c r="BR203" i="3"/>
  <c r="BQ203" i="3"/>
  <c r="BP203" i="3"/>
  <c r="BO203" i="3"/>
  <c r="BN203" i="3"/>
  <c r="BM203" i="3"/>
  <c r="BL203" i="3"/>
  <c r="BK203" i="3"/>
  <c r="BJ203" i="3"/>
  <c r="BI203" i="3"/>
  <c r="BH203" i="3"/>
  <c r="BG203" i="3"/>
  <c r="BR202" i="3"/>
  <c r="BQ202" i="3"/>
  <c r="BP202" i="3"/>
  <c r="BO202" i="3"/>
  <c r="BN202" i="3"/>
  <c r="BM202" i="3"/>
  <c r="BL202" i="3"/>
  <c r="BK202" i="3"/>
  <c r="BJ202" i="3"/>
  <c r="BI202" i="3"/>
  <c r="BH202" i="3"/>
  <c r="BG202" i="3"/>
  <c r="BR201" i="3"/>
  <c r="BQ201" i="3"/>
  <c r="BP201" i="3"/>
  <c r="BO201" i="3"/>
  <c r="BN201" i="3"/>
  <c r="BM201" i="3"/>
  <c r="BL201" i="3"/>
  <c r="BK201" i="3"/>
  <c r="BJ201" i="3"/>
  <c r="BI201" i="3"/>
  <c r="BH201" i="3"/>
  <c r="BG201" i="3"/>
  <c r="BR200" i="3"/>
  <c r="BQ200" i="3"/>
  <c r="BP200" i="3"/>
  <c r="BO200" i="3"/>
  <c r="BN200" i="3"/>
  <c r="BM200" i="3"/>
  <c r="BL200" i="3"/>
  <c r="BK200" i="3"/>
  <c r="BJ200" i="3"/>
  <c r="BI200" i="3"/>
  <c r="BH200" i="3"/>
  <c r="BG200" i="3"/>
  <c r="BR199" i="3"/>
  <c r="BQ199" i="3"/>
  <c r="BP199" i="3"/>
  <c r="BO199" i="3"/>
  <c r="BN199" i="3"/>
  <c r="BM199" i="3"/>
  <c r="BL199" i="3"/>
  <c r="BK199" i="3"/>
  <c r="BJ199" i="3"/>
  <c r="BI199" i="3"/>
  <c r="BH199" i="3"/>
  <c r="BG199" i="3"/>
  <c r="BR198" i="3"/>
  <c r="BQ198" i="3"/>
  <c r="BP198" i="3"/>
  <c r="BO198" i="3"/>
  <c r="BN198" i="3"/>
  <c r="BM198" i="3"/>
  <c r="BL198" i="3"/>
  <c r="BK198" i="3"/>
  <c r="BJ198" i="3"/>
  <c r="BI198" i="3"/>
  <c r="BH198" i="3"/>
  <c r="BG198" i="3"/>
  <c r="BR197" i="3"/>
  <c r="BQ197" i="3"/>
  <c r="BP197" i="3"/>
  <c r="BO197" i="3"/>
  <c r="BN197" i="3"/>
  <c r="BM197" i="3"/>
  <c r="BL197" i="3"/>
  <c r="BK197" i="3"/>
  <c r="BJ197" i="3"/>
  <c r="BI197" i="3"/>
  <c r="BH197" i="3"/>
  <c r="BG197" i="3"/>
  <c r="BR196" i="3"/>
  <c r="BQ196" i="3"/>
  <c r="BP196" i="3"/>
  <c r="BO196" i="3"/>
  <c r="BN196" i="3"/>
  <c r="BM196" i="3"/>
  <c r="BL196" i="3"/>
  <c r="BK196" i="3"/>
  <c r="BJ196" i="3"/>
  <c r="BI196" i="3"/>
  <c r="BH196" i="3"/>
  <c r="BG196" i="3"/>
  <c r="BR195" i="3"/>
  <c r="BQ195" i="3"/>
  <c r="BP195" i="3"/>
  <c r="BO195" i="3"/>
  <c r="BN195" i="3"/>
  <c r="BM195" i="3"/>
  <c r="BL195" i="3"/>
  <c r="BK195" i="3"/>
  <c r="BJ195" i="3"/>
  <c r="BI195" i="3"/>
  <c r="BH195" i="3"/>
  <c r="BG195" i="3"/>
  <c r="BR194" i="3"/>
  <c r="BQ194" i="3"/>
  <c r="BP194" i="3"/>
  <c r="BO194" i="3"/>
  <c r="BN194" i="3"/>
  <c r="BM194" i="3"/>
  <c r="BL194" i="3"/>
  <c r="BK194" i="3"/>
  <c r="BJ194" i="3"/>
  <c r="BI194" i="3"/>
  <c r="BH194" i="3"/>
  <c r="BG194" i="3"/>
  <c r="BR193" i="3"/>
  <c r="BQ193" i="3"/>
  <c r="BP193" i="3"/>
  <c r="BO193" i="3"/>
  <c r="BN193" i="3"/>
  <c r="BM193" i="3"/>
  <c r="BL193" i="3"/>
  <c r="BK193" i="3"/>
  <c r="BJ193" i="3"/>
  <c r="BI193" i="3"/>
  <c r="BH193" i="3"/>
  <c r="BG193" i="3"/>
  <c r="BR192" i="3"/>
  <c r="BQ192" i="3"/>
  <c r="BP192" i="3"/>
  <c r="BO192" i="3"/>
  <c r="BN192" i="3"/>
  <c r="BM192" i="3"/>
  <c r="BL192" i="3"/>
  <c r="BK192" i="3"/>
  <c r="BJ192" i="3"/>
  <c r="BI192" i="3"/>
  <c r="BH192" i="3"/>
  <c r="BG192" i="3"/>
  <c r="BR191" i="3"/>
  <c r="BQ191" i="3"/>
  <c r="BP191" i="3"/>
  <c r="BO191" i="3"/>
  <c r="BN191" i="3"/>
  <c r="BM191" i="3"/>
  <c r="BL191" i="3"/>
  <c r="BK191" i="3"/>
  <c r="BJ191" i="3"/>
  <c r="BI191" i="3"/>
  <c r="BH191" i="3"/>
  <c r="BG191" i="3"/>
  <c r="BR190" i="3"/>
  <c r="BQ190" i="3"/>
  <c r="BP190" i="3"/>
  <c r="BO190" i="3"/>
  <c r="BN190" i="3"/>
  <c r="BM190" i="3"/>
  <c r="BL190" i="3"/>
  <c r="BK190" i="3"/>
  <c r="BJ190" i="3"/>
  <c r="BI190" i="3"/>
  <c r="BH190" i="3"/>
  <c r="BG190" i="3"/>
  <c r="BR189" i="3"/>
  <c r="BQ189" i="3"/>
  <c r="BP189" i="3"/>
  <c r="BO189" i="3"/>
  <c r="BN189" i="3"/>
  <c r="BM189" i="3"/>
  <c r="BL189" i="3"/>
  <c r="BK189" i="3"/>
  <c r="BJ189" i="3"/>
  <c r="BI189" i="3"/>
  <c r="BH189" i="3"/>
  <c r="BG189" i="3"/>
  <c r="BR188" i="3"/>
  <c r="BQ188" i="3"/>
  <c r="BP188" i="3"/>
  <c r="BO188" i="3"/>
  <c r="BN188" i="3"/>
  <c r="BM188" i="3"/>
  <c r="BL188" i="3"/>
  <c r="BK188" i="3"/>
  <c r="BJ188" i="3"/>
  <c r="BI188" i="3"/>
  <c r="BH188" i="3"/>
  <c r="BG188" i="3"/>
  <c r="BR187" i="3"/>
  <c r="BQ187" i="3"/>
  <c r="BP187" i="3"/>
  <c r="BO187" i="3"/>
  <c r="BN187" i="3"/>
  <c r="BM187" i="3"/>
  <c r="BL187" i="3"/>
  <c r="BK187" i="3"/>
  <c r="BJ187" i="3"/>
  <c r="BI187" i="3"/>
  <c r="BH187" i="3"/>
  <c r="BG187" i="3"/>
  <c r="BR186" i="3"/>
  <c r="BQ186" i="3"/>
  <c r="BP186" i="3"/>
  <c r="BO186" i="3"/>
  <c r="BN186" i="3"/>
  <c r="BM186" i="3"/>
  <c r="BL186" i="3"/>
  <c r="BK186" i="3"/>
  <c r="BJ186" i="3"/>
  <c r="BI186" i="3"/>
  <c r="BH186" i="3"/>
  <c r="BG186" i="3"/>
  <c r="BR185" i="3"/>
  <c r="BQ185" i="3"/>
  <c r="BP185" i="3"/>
  <c r="BO185" i="3"/>
  <c r="BN185" i="3"/>
  <c r="BM185" i="3"/>
  <c r="BL185" i="3"/>
  <c r="BK185" i="3"/>
  <c r="BJ185" i="3"/>
  <c r="BI185" i="3"/>
  <c r="BH185" i="3"/>
  <c r="BG185" i="3"/>
  <c r="BR184" i="3"/>
  <c r="BQ184" i="3"/>
  <c r="BP184" i="3"/>
  <c r="BO184" i="3"/>
  <c r="BN184" i="3"/>
  <c r="BM184" i="3"/>
  <c r="BL184" i="3"/>
  <c r="BK184" i="3"/>
  <c r="BJ184" i="3"/>
  <c r="BI184" i="3"/>
  <c r="BH184" i="3"/>
  <c r="BG184" i="3"/>
  <c r="BR183" i="3"/>
  <c r="BQ183" i="3"/>
  <c r="BP183" i="3"/>
  <c r="BO183" i="3"/>
  <c r="BN183" i="3"/>
  <c r="BM183" i="3"/>
  <c r="BL183" i="3"/>
  <c r="BK183" i="3"/>
  <c r="BJ183" i="3"/>
  <c r="BI183" i="3"/>
  <c r="BH183" i="3"/>
  <c r="BG183" i="3"/>
  <c r="BR182" i="3"/>
  <c r="BQ182" i="3"/>
  <c r="BP182" i="3"/>
  <c r="BO182" i="3"/>
  <c r="BN182" i="3"/>
  <c r="BM182" i="3"/>
  <c r="BL182" i="3"/>
  <c r="BK182" i="3"/>
  <c r="BJ182" i="3"/>
  <c r="BI182" i="3"/>
  <c r="BH182" i="3"/>
  <c r="BG182" i="3"/>
  <c r="BR181" i="3"/>
  <c r="BQ181" i="3"/>
  <c r="BP181" i="3"/>
  <c r="BO181" i="3"/>
  <c r="BN181" i="3"/>
  <c r="BM181" i="3"/>
  <c r="BL181" i="3"/>
  <c r="BK181" i="3"/>
  <c r="BJ181" i="3"/>
  <c r="BI181" i="3"/>
  <c r="BH181" i="3"/>
  <c r="BG181" i="3"/>
  <c r="BR180" i="3"/>
  <c r="BQ180" i="3"/>
  <c r="BP180" i="3"/>
  <c r="BO180" i="3"/>
  <c r="BN180" i="3"/>
  <c r="BM180" i="3"/>
  <c r="BL180" i="3"/>
  <c r="BK180" i="3"/>
  <c r="BJ180" i="3"/>
  <c r="BI180" i="3"/>
  <c r="BH180" i="3"/>
  <c r="BG180" i="3"/>
  <c r="BR179" i="3"/>
  <c r="BQ179" i="3"/>
  <c r="BP179" i="3"/>
  <c r="BO179" i="3"/>
  <c r="BN179" i="3"/>
  <c r="BM179" i="3"/>
  <c r="BL179" i="3"/>
  <c r="BK179" i="3"/>
  <c r="BJ179" i="3"/>
  <c r="BI179" i="3"/>
  <c r="BH179" i="3"/>
  <c r="BG179" i="3"/>
  <c r="BR178" i="3"/>
  <c r="BQ178" i="3"/>
  <c r="BP178" i="3"/>
  <c r="BO178" i="3"/>
  <c r="BN178" i="3"/>
  <c r="BM178" i="3"/>
  <c r="BL178" i="3"/>
  <c r="BK178" i="3"/>
  <c r="BJ178" i="3"/>
  <c r="BI178" i="3"/>
  <c r="BH178" i="3"/>
  <c r="BG178" i="3"/>
  <c r="BR177" i="3"/>
  <c r="BQ177" i="3"/>
  <c r="BP177" i="3"/>
  <c r="BO177" i="3"/>
  <c r="BN177" i="3"/>
  <c r="BM177" i="3"/>
  <c r="BL177" i="3"/>
  <c r="BK177" i="3"/>
  <c r="BJ177" i="3"/>
  <c r="BI177" i="3"/>
  <c r="BH177" i="3"/>
  <c r="BG177" i="3"/>
  <c r="BR176" i="3"/>
  <c r="BQ176" i="3"/>
  <c r="BP176" i="3"/>
  <c r="BO176" i="3"/>
  <c r="BN176" i="3"/>
  <c r="BM176" i="3"/>
  <c r="BL176" i="3"/>
  <c r="BK176" i="3"/>
  <c r="BJ176" i="3"/>
  <c r="BI176" i="3"/>
  <c r="BH176" i="3"/>
  <c r="BG176" i="3"/>
  <c r="BR175" i="3"/>
  <c r="BQ175" i="3"/>
  <c r="BP175" i="3"/>
  <c r="BO175" i="3"/>
  <c r="BN175" i="3"/>
  <c r="BM175" i="3"/>
  <c r="BL175" i="3"/>
  <c r="BK175" i="3"/>
  <c r="BJ175" i="3"/>
  <c r="BI175" i="3"/>
  <c r="BH175" i="3"/>
  <c r="BG175" i="3"/>
  <c r="BR174" i="3"/>
  <c r="BQ174" i="3"/>
  <c r="BP174" i="3"/>
  <c r="BO174" i="3"/>
  <c r="BN174" i="3"/>
  <c r="BM174" i="3"/>
  <c r="BL174" i="3"/>
  <c r="BK174" i="3"/>
  <c r="BJ174" i="3"/>
  <c r="BI174" i="3"/>
  <c r="BH174" i="3"/>
  <c r="BG174" i="3"/>
  <c r="BR173" i="3"/>
  <c r="BQ173" i="3"/>
  <c r="BP173" i="3"/>
  <c r="BO173" i="3"/>
  <c r="BN173" i="3"/>
  <c r="BM173" i="3"/>
  <c r="BL173" i="3"/>
  <c r="BK173" i="3"/>
  <c r="BJ173" i="3"/>
  <c r="BI173" i="3"/>
  <c r="BH173" i="3"/>
  <c r="BG173" i="3"/>
  <c r="BR172" i="3"/>
  <c r="BQ172" i="3"/>
  <c r="BP172" i="3"/>
  <c r="BO172" i="3"/>
  <c r="BN172" i="3"/>
  <c r="BM172" i="3"/>
  <c r="BL172" i="3"/>
  <c r="BK172" i="3"/>
  <c r="BJ172" i="3"/>
  <c r="BI172" i="3"/>
  <c r="BH172" i="3"/>
  <c r="BG172" i="3"/>
  <c r="BR171" i="3"/>
  <c r="BQ171" i="3"/>
  <c r="BP171" i="3"/>
  <c r="BO171" i="3"/>
  <c r="BN171" i="3"/>
  <c r="BM171" i="3"/>
  <c r="BL171" i="3"/>
  <c r="BK171" i="3"/>
  <c r="BJ171" i="3"/>
  <c r="BI171" i="3"/>
  <c r="BH171" i="3"/>
  <c r="BG171" i="3"/>
  <c r="BR170" i="3"/>
  <c r="BQ170" i="3"/>
  <c r="BP170" i="3"/>
  <c r="BO170" i="3"/>
  <c r="BN170" i="3"/>
  <c r="BM170" i="3"/>
  <c r="BL170" i="3"/>
  <c r="BK170" i="3"/>
  <c r="BJ170" i="3"/>
  <c r="BI170" i="3"/>
  <c r="BH170" i="3"/>
  <c r="BG170" i="3"/>
  <c r="BR169" i="3"/>
  <c r="BQ169" i="3"/>
  <c r="BP169" i="3"/>
  <c r="BO169" i="3"/>
  <c r="BN169" i="3"/>
  <c r="BM169" i="3"/>
  <c r="BL169" i="3"/>
  <c r="BK169" i="3"/>
  <c r="BJ169" i="3"/>
  <c r="BI169" i="3"/>
  <c r="BH169" i="3"/>
  <c r="BG169" i="3"/>
  <c r="BR168" i="3"/>
  <c r="BQ168" i="3"/>
  <c r="BP168" i="3"/>
  <c r="BO168" i="3"/>
  <c r="BN168" i="3"/>
  <c r="BM168" i="3"/>
  <c r="BL168" i="3"/>
  <c r="BK168" i="3"/>
  <c r="BJ168" i="3"/>
  <c r="BI168" i="3"/>
  <c r="BH168" i="3"/>
  <c r="BG168" i="3"/>
  <c r="BR167" i="3"/>
  <c r="BQ167" i="3"/>
  <c r="BP167" i="3"/>
  <c r="BO167" i="3"/>
  <c r="BN167" i="3"/>
  <c r="BM167" i="3"/>
  <c r="BL167" i="3"/>
  <c r="BK167" i="3"/>
  <c r="BJ167" i="3"/>
  <c r="BI167" i="3"/>
  <c r="BH167" i="3"/>
  <c r="BG167" i="3"/>
  <c r="BR166" i="3"/>
  <c r="BQ166" i="3"/>
  <c r="BP166" i="3"/>
  <c r="BO166" i="3"/>
  <c r="BN166" i="3"/>
  <c r="BM166" i="3"/>
  <c r="BL166" i="3"/>
  <c r="BK166" i="3"/>
  <c r="BJ166" i="3"/>
  <c r="BI166" i="3"/>
  <c r="BH166" i="3"/>
  <c r="BG166" i="3"/>
  <c r="BR165" i="3"/>
  <c r="BQ165" i="3"/>
  <c r="BP165" i="3"/>
  <c r="BO165" i="3"/>
  <c r="BN165" i="3"/>
  <c r="BM165" i="3"/>
  <c r="BL165" i="3"/>
  <c r="BK165" i="3"/>
  <c r="BJ165" i="3"/>
  <c r="BI165" i="3"/>
  <c r="BH165" i="3"/>
  <c r="BG165" i="3"/>
  <c r="BR164" i="3"/>
  <c r="BQ164" i="3"/>
  <c r="BP164" i="3"/>
  <c r="BO164" i="3"/>
  <c r="BN164" i="3"/>
  <c r="BM164" i="3"/>
  <c r="BL164" i="3"/>
  <c r="BK164" i="3"/>
  <c r="BJ164" i="3"/>
  <c r="BI164" i="3"/>
  <c r="BH164" i="3"/>
  <c r="BG164" i="3"/>
  <c r="BR163" i="3"/>
  <c r="BQ163" i="3"/>
  <c r="BP163" i="3"/>
  <c r="BO163" i="3"/>
  <c r="BN163" i="3"/>
  <c r="BM163" i="3"/>
  <c r="BL163" i="3"/>
  <c r="BK163" i="3"/>
  <c r="BJ163" i="3"/>
  <c r="BI163" i="3"/>
  <c r="BH163" i="3"/>
  <c r="BG163" i="3"/>
  <c r="BR162" i="3"/>
  <c r="BQ162" i="3"/>
  <c r="BP162" i="3"/>
  <c r="BO162" i="3"/>
  <c r="BN162" i="3"/>
  <c r="BM162" i="3"/>
  <c r="BL162" i="3"/>
  <c r="BK162" i="3"/>
  <c r="BJ162" i="3"/>
  <c r="BI162" i="3"/>
  <c r="BH162" i="3"/>
  <c r="BG162" i="3"/>
  <c r="BR161" i="3"/>
  <c r="BQ161" i="3"/>
  <c r="BP161" i="3"/>
  <c r="BO161" i="3"/>
  <c r="BN161" i="3"/>
  <c r="BM161" i="3"/>
  <c r="BL161" i="3"/>
  <c r="BK161" i="3"/>
  <c r="BJ161" i="3"/>
  <c r="BI161" i="3"/>
  <c r="BH161" i="3"/>
  <c r="BG161" i="3"/>
  <c r="BR160" i="3"/>
  <c r="BQ160" i="3"/>
  <c r="BP160" i="3"/>
  <c r="BO160" i="3"/>
  <c r="BN160" i="3"/>
  <c r="BM160" i="3"/>
  <c r="BL160" i="3"/>
  <c r="BK160" i="3"/>
  <c r="BJ160" i="3"/>
  <c r="BI160" i="3"/>
  <c r="BH160" i="3"/>
  <c r="BG160" i="3"/>
  <c r="BR159" i="3"/>
  <c r="BQ159" i="3"/>
  <c r="BP159" i="3"/>
  <c r="BO159" i="3"/>
  <c r="BN159" i="3"/>
  <c r="BM159" i="3"/>
  <c r="BL159" i="3"/>
  <c r="BK159" i="3"/>
  <c r="BJ159" i="3"/>
  <c r="BI159" i="3"/>
  <c r="BH159" i="3"/>
  <c r="BG159" i="3"/>
  <c r="BR158" i="3"/>
  <c r="BQ158" i="3"/>
  <c r="BP158" i="3"/>
  <c r="BO158" i="3"/>
  <c r="BN158" i="3"/>
  <c r="BM158" i="3"/>
  <c r="BL158" i="3"/>
  <c r="BK158" i="3"/>
  <c r="BJ158" i="3"/>
  <c r="BI158" i="3"/>
  <c r="BH158" i="3"/>
  <c r="BG158" i="3"/>
  <c r="BR157" i="3"/>
  <c r="BQ157" i="3"/>
  <c r="BP157" i="3"/>
  <c r="BO157" i="3"/>
  <c r="BN157" i="3"/>
  <c r="BM157" i="3"/>
  <c r="BL157" i="3"/>
  <c r="BK157" i="3"/>
  <c r="BJ157" i="3"/>
  <c r="BI157" i="3"/>
  <c r="BH157" i="3"/>
  <c r="BG157" i="3"/>
  <c r="BR156" i="3"/>
  <c r="BQ156" i="3"/>
  <c r="BP156" i="3"/>
  <c r="BO156" i="3"/>
  <c r="BN156" i="3"/>
  <c r="BM156" i="3"/>
  <c r="BL156" i="3"/>
  <c r="BK156" i="3"/>
  <c r="BJ156" i="3"/>
  <c r="BI156" i="3"/>
  <c r="BH156" i="3"/>
  <c r="BG156" i="3"/>
  <c r="BR155" i="3"/>
  <c r="BQ155" i="3"/>
  <c r="BP155" i="3"/>
  <c r="BO155" i="3"/>
  <c r="BN155" i="3"/>
  <c r="BM155" i="3"/>
  <c r="BL155" i="3"/>
  <c r="BK155" i="3"/>
  <c r="BJ155" i="3"/>
  <c r="BI155" i="3"/>
  <c r="BH155" i="3"/>
  <c r="BG155" i="3"/>
  <c r="BR154" i="3"/>
  <c r="BQ154" i="3"/>
  <c r="BP154" i="3"/>
  <c r="BO154" i="3"/>
  <c r="BN154" i="3"/>
  <c r="BM154" i="3"/>
  <c r="BL154" i="3"/>
  <c r="BK154" i="3"/>
  <c r="BJ154" i="3"/>
  <c r="BI154" i="3"/>
  <c r="BH154" i="3"/>
  <c r="BG154" i="3"/>
  <c r="BR153" i="3"/>
  <c r="BQ153" i="3"/>
  <c r="BP153" i="3"/>
  <c r="BO153" i="3"/>
  <c r="BN153" i="3"/>
  <c r="BM153" i="3"/>
  <c r="BL153" i="3"/>
  <c r="BK153" i="3"/>
  <c r="BJ153" i="3"/>
  <c r="BI153" i="3"/>
  <c r="BH153" i="3"/>
  <c r="BG153" i="3"/>
  <c r="BR152" i="3"/>
  <c r="BQ152" i="3"/>
  <c r="BP152" i="3"/>
  <c r="BO152" i="3"/>
  <c r="BN152" i="3"/>
  <c r="BM152" i="3"/>
  <c r="BL152" i="3"/>
  <c r="BK152" i="3"/>
  <c r="BJ152" i="3"/>
  <c r="BI152" i="3"/>
  <c r="BH152" i="3"/>
  <c r="BG152" i="3"/>
  <c r="BR151" i="3"/>
  <c r="BQ151" i="3"/>
  <c r="BP151" i="3"/>
  <c r="BO151" i="3"/>
  <c r="BN151" i="3"/>
  <c r="BM151" i="3"/>
  <c r="BL151" i="3"/>
  <c r="BK151" i="3"/>
  <c r="BJ151" i="3"/>
  <c r="BI151" i="3"/>
  <c r="BH151" i="3"/>
  <c r="BG151" i="3"/>
  <c r="BR150" i="3"/>
  <c r="BQ150" i="3"/>
  <c r="BP150" i="3"/>
  <c r="BO150" i="3"/>
  <c r="BN150" i="3"/>
  <c r="BM150" i="3"/>
  <c r="BL150" i="3"/>
  <c r="BK150" i="3"/>
  <c r="BJ150" i="3"/>
  <c r="BI150" i="3"/>
  <c r="BH150" i="3"/>
  <c r="BG150" i="3"/>
  <c r="BR149" i="3"/>
  <c r="BQ149" i="3"/>
  <c r="BP149" i="3"/>
  <c r="BO149" i="3"/>
  <c r="BN149" i="3"/>
  <c r="BM149" i="3"/>
  <c r="BL149" i="3"/>
  <c r="BK149" i="3"/>
  <c r="BJ149" i="3"/>
  <c r="BI149" i="3"/>
  <c r="BH149" i="3"/>
  <c r="BG149" i="3"/>
  <c r="BR148" i="3"/>
  <c r="BQ148" i="3"/>
  <c r="BP148" i="3"/>
  <c r="BO148" i="3"/>
  <c r="BN148" i="3"/>
  <c r="BM148" i="3"/>
  <c r="BL148" i="3"/>
  <c r="BK148" i="3"/>
  <c r="BJ148" i="3"/>
  <c r="BI148" i="3"/>
  <c r="BH148" i="3"/>
  <c r="BG148" i="3"/>
  <c r="BR147" i="3"/>
  <c r="BQ147" i="3"/>
  <c r="BP147" i="3"/>
  <c r="BO147" i="3"/>
  <c r="BN147" i="3"/>
  <c r="BM147" i="3"/>
  <c r="BL147" i="3"/>
  <c r="BK147" i="3"/>
  <c r="BJ147" i="3"/>
  <c r="BI147" i="3"/>
  <c r="BH147" i="3"/>
  <c r="BG147" i="3"/>
  <c r="BR146" i="3"/>
  <c r="BQ146" i="3"/>
  <c r="BP146" i="3"/>
  <c r="BO146" i="3"/>
  <c r="BN146" i="3"/>
  <c r="BM146" i="3"/>
  <c r="BL146" i="3"/>
  <c r="BK146" i="3"/>
  <c r="BJ146" i="3"/>
  <c r="BI146" i="3"/>
  <c r="BH146" i="3"/>
  <c r="BG146" i="3"/>
  <c r="BR145" i="3"/>
  <c r="BQ145" i="3"/>
  <c r="BP145" i="3"/>
  <c r="BO145" i="3"/>
  <c r="BN145" i="3"/>
  <c r="BM145" i="3"/>
  <c r="BL145" i="3"/>
  <c r="BK145" i="3"/>
  <c r="BJ145" i="3"/>
  <c r="BI145" i="3"/>
  <c r="BH145" i="3"/>
  <c r="BG145" i="3"/>
  <c r="BR144" i="3"/>
  <c r="BQ144" i="3"/>
  <c r="BP144" i="3"/>
  <c r="BO144" i="3"/>
  <c r="BN144" i="3"/>
  <c r="BM144" i="3"/>
  <c r="BL144" i="3"/>
  <c r="BK144" i="3"/>
  <c r="BJ144" i="3"/>
  <c r="BI144" i="3"/>
  <c r="BH144" i="3"/>
  <c r="BG144" i="3"/>
  <c r="BR143" i="3"/>
  <c r="BQ143" i="3"/>
  <c r="BP143" i="3"/>
  <c r="BO143" i="3"/>
  <c r="BN143" i="3"/>
  <c r="BM143" i="3"/>
  <c r="BL143" i="3"/>
  <c r="BK143" i="3"/>
  <c r="BJ143" i="3"/>
  <c r="BI143" i="3"/>
  <c r="BH143" i="3"/>
  <c r="BG143" i="3"/>
  <c r="BR142" i="3"/>
  <c r="BQ142" i="3"/>
  <c r="BP142" i="3"/>
  <c r="BO142" i="3"/>
  <c r="BN142" i="3"/>
  <c r="BM142" i="3"/>
  <c r="BL142" i="3"/>
  <c r="BK142" i="3"/>
  <c r="BJ142" i="3"/>
  <c r="BI142" i="3"/>
  <c r="BH142" i="3"/>
  <c r="BG142" i="3"/>
  <c r="BR141" i="3"/>
  <c r="BQ141" i="3"/>
  <c r="BP141" i="3"/>
  <c r="BO141" i="3"/>
  <c r="BN141" i="3"/>
  <c r="BM141" i="3"/>
  <c r="BL141" i="3"/>
  <c r="BK141" i="3"/>
  <c r="BJ141" i="3"/>
  <c r="BI141" i="3"/>
  <c r="BH141" i="3"/>
  <c r="BG141" i="3"/>
  <c r="BR140" i="3"/>
  <c r="BQ140" i="3"/>
  <c r="BP140" i="3"/>
  <c r="BO140" i="3"/>
  <c r="BN140" i="3"/>
  <c r="BM140" i="3"/>
  <c r="BL140" i="3"/>
  <c r="BK140" i="3"/>
  <c r="BJ140" i="3"/>
  <c r="BI140" i="3"/>
  <c r="BH140" i="3"/>
  <c r="BG140" i="3"/>
  <c r="BR139" i="3"/>
  <c r="BQ139" i="3"/>
  <c r="BP139" i="3"/>
  <c r="BO139" i="3"/>
  <c r="BN139" i="3"/>
  <c r="BM139" i="3"/>
  <c r="BL139" i="3"/>
  <c r="BK139" i="3"/>
  <c r="BJ139" i="3"/>
  <c r="BI139" i="3"/>
  <c r="BH139" i="3"/>
  <c r="BG139" i="3"/>
  <c r="BR138" i="3"/>
  <c r="BQ138" i="3"/>
  <c r="BP138" i="3"/>
  <c r="BO138" i="3"/>
  <c r="BN138" i="3"/>
  <c r="BM138" i="3"/>
  <c r="BL138" i="3"/>
  <c r="BK138" i="3"/>
  <c r="BJ138" i="3"/>
  <c r="BI138" i="3"/>
  <c r="BH138" i="3"/>
  <c r="BG138" i="3"/>
  <c r="BR137" i="3"/>
  <c r="BQ137" i="3"/>
  <c r="BP137" i="3"/>
  <c r="BO137" i="3"/>
  <c r="BN137" i="3"/>
  <c r="BM137" i="3"/>
  <c r="BL137" i="3"/>
  <c r="BK137" i="3"/>
  <c r="BJ137" i="3"/>
  <c r="BI137" i="3"/>
  <c r="BH137" i="3"/>
  <c r="BG137" i="3"/>
  <c r="BR136" i="3"/>
  <c r="BQ136" i="3"/>
  <c r="BP136" i="3"/>
  <c r="BO136" i="3"/>
  <c r="BN136" i="3"/>
  <c r="BM136" i="3"/>
  <c r="BL136" i="3"/>
  <c r="BK136" i="3"/>
  <c r="BJ136" i="3"/>
  <c r="BI136" i="3"/>
  <c r="BH136" i="3"/>
  <c r="BG136" i="3"/>
  <c r="BR135" i="3"/>
  <c r="BQ135" i="3"/>
  <c r="BP135" i="3"/>
  <c r="BO135" i="3"/>
  <c r="BN135" i="3"/>
  <c r="BM135" i="3"/>
  <c r="BL135" i="3"/>
  <c r="BK135" i="3"/>
  <c r="BJ135" i="3"/>
  <c r="BI135" i="3"/>
  <c r="BH135" i="3"/>
  <c r="BG135" i="3"/>
  <c r="BR134" i="3"/>
  <c r="BQ134" i="3"/>
  <c r="BP134" i="3"/>
  <c r="BO134" i="3"/>
  <c r="BN134" i="3"/>
  <c r="BM134" i="3"/>
  <c r="BL134" i="3"/>
  <c r="BK134" i="3"/>
  <c r="BJ134" i="3"/>
  <c r="BI134" i="3"/>
  <c r="BH134" i="3"/>
  <c r="BG134" i="3"/>
  <c r="BR133" i="3"/>
  <c r="BQ133" i="3"/>
  <c r="BP133" i="3"/>
  <c r="BO133" i="3"/>
  <c r="BN133" i="3"/>
  <c r="BM133" i="3"/>
  <c r="BL133" i="3"/>
  <c r="BK133" i="3"/>
  <c r="BJ133" i="3"/>
  <c r="BI133" i="3"/>
  <c r="BH133" i="3"/>
  <c r="BG133" i="3"/>
  <c r="BR132" i="3"/>
  <c r="BQ132" i="3"/>
  <c r="BP132" i="3"/>
  <c r="BO132" i="3"/>
  <c r="BN132" i="3"/>
  <c r="BM132" i="3"/>
  <c r="BL132" i="3"/>
  <c r="BK132" i="3"/>
  <c r="BJ132" i="3"/>
  <c r="BI132" i="3"/>
  <c r="BH132" i="3"/>
  <c r="BG132" i="3"/>
  <c r="BR131" i="3"/>
  <c r="BQ131" i="3"/>
  <c r="BP131" i="3"/>
  <c r="BO131" i="3"/>
  <c r="BN131" i="3"/>
  <c r="BM131" i="3"/>
  <c r="BL131" i="3"/>
  <c r="BK131" i="3"/>
  <c r="BJ131" i="3"/>
  <c r="BI131" i="3"/>
  <c r="BH131" i="3"/>
  <c r="BG131" i="3"/>
  <c r="BR130" i="3"/>
  <c r="BQ130" i="3"/>
  <c r="BP130" i="3"/>
  <c r="BO130" i="3"/>
  <c r="BN130" i="3"/>
  <c r="BM130" i="3"/>
  <c r="BL130" i="3"/>
  <c r="BK130" i="3"/>
  <c r="BJ130" i="3"/>
  <c r="BI130" i="3"/>
  <c r="BH130" i="3"/>
  <c r="BG130" i="3"/>
  <c r="BR129" i="3"/>
  <c r="BQ129" i="3"/>
  <c r="BP129" i="3"/>
  <c r="BO129" i="3"/>
  <c r="BN129" i="3"/>
  <c r="BM129" i="3"/>
  <c r="BL129" i="3"/>
  <c r="BK129" i="3"/>
  <c r="BJ129" i="3"/>
  <c r="BI129" i="3"/>
  <c r="BH129" i="3"/>
  <c r="BG129" i="3"/>
  <c r="BR128" i="3"/>
  <c r="BQ128" i="3"/>
  <c r="BP128" i="3"/>
  <c r="BO128" i="3"/>
  <c r="BN128" i="3"/>
  <c r="BM128" i="3"/>
  <c r="BL128" i="3"/>
  <c r="BK128" i="3"/>
  <c r="BJ128" i="3"/>
  <c r="BI128" i="3"/>
  <c r="BH128" i="3"/>
  <c r="BG128" i="3"/>
  <c r="BR127" i="3"/>
  <c r="BQ127" i="3"/>
  <c r="BP127" i="3"/>
  <c r="BO127" i="3"/>
  <c r="BN127" i="3"/>
  <c r="BM127" i="3"/>
  <c r="BL127" i="3"/>
  <c r="BK127" i="3"/>
  <c r="BJ127" i="3"/>
  <c r="BI127" i="3"/>
  <c r="BH127" i="3"/>
  <c r="BG127" i="3"/>
  <c r="BR126" i="3"/>
  <c r="BQ126" i="3"/>
  <c r="BP126" i="3"/>
  <c r="BO126" i="3"/>
  <c r="BN126" i="3"/>
  <c r="BM126" i="3"/>
  <c r="BL126" i="3"/>
  <c r="BK126" i="3"/>
  <c r="BJ126" i="3"/>
  <c r="BI126" i="3"/>
  <c r="BH126" i="3"/>
  <c r="BG126" i="3"/>
  <c r="BR125" i="3"/>
  <c r="BQ125" i="3"/>
  <c r="BP125" i="3"/>
  <c r="BO125" i="3"/>
  <c r="BN125" i="3"/>
  <c r="BM125" i="3"/>
  <c r="BL125" i="3"/>
  <c r="BK125" i="3"/>
  <c r="BJ125" i="3"/>
  <c r="BI125" i="3"/>
  <c r="BH125" i="3"/>
  <c r="BG125" i="3"/>
  <c r="BR124" i="3"/>
  <c r="BQ124" i="3"/>
  <c r="BP124" i="3"/>
  <c r="BO124" i="3"/>
  <c r="BN124" i="3"/>
  <c r="BM124" i="3"/>
  <c r="BL124" i="3"/>
  <c r="BK124" i="3"/>
  <c r="BJ124" i="3"/>
  <c r="BI124" i="3"/>
  <c r="BH124" i="3"/>
  <c r="BG124" i="3"/>
  <c r="BR123" i="3"/>
  <c r="BQ123" i="3"/>
  <c r="BP123" i="3"/>
  <c r="BO123" i="3"/>
  <c r="BN123" i="3"/>
  <c r="BM123" i="3"/>
  <c r="BL123" i="3"/>
  <c r="BK123" i="3"/>
  <c r="BJ123" i="3"/>
  <c r="BI123" i="3"/>
  <c r="BH123" i="3"/>
  <c r="BG123" i="3"/>
  <c r="BR122" i="3"/>
  <c r="BQ122" i="3"/>
  <c r="BP122" i="3"/>
  <c r="BO122" i="3"/>
  <c r="BN122" i="3"/>
  <c r="BM122" i="3"/>
  <c r="BL122" i="3"/>
  <c r="BK122" i="3"/>
  <c r="BJ122" i="3"/>
  <c r="BI122" i="3"/>
  <c r="BH122" i="3"/>
  <c r="BG122" i="3"/>
  <c r="BR121" i="3"/>
  <c r="BQ121" i="3"/>
  <c r="BP121" i="3"/>
  <c r="BO121" i="3"/>
  <c r="BN121" i="3"/>
  <c r="BM121" i="3"/>
  <c r="BL121" i="3"/>
  <c r="BK121" i="3"/>
  <c r="BJ121" i="3"/>
  <c r="BI121" i="3"/>
  <c r="BH121" i="3"/>
  <c r="BG121" i="3"/>
  <c r="BR120" i="3"/>
  <c r="BQ120" i="3"/>
  <c r="BP120" i="3"/>
  <c r="BO120" i="3"/>
  <c r="BN120" i="3"/>
  <c r="BM120" i="3"/>
  <c r="BL120" i="3"/>
  <c r="BK120" i="3"/>
  <c r="BJ120" i="3"/>
  <c r="BI120" i="3"/>
  <c r="BH120" i="3"/>
  <c r="BG120" i="3"/>
  <c r="BR119" i="3"/>
  <c r="BQ119" i="3"/>
  <c r="BP119" i="3"/>
  <c r="BO119" i="3"/>
  <c r="BN119" i="3"/>
  <c r="BM119" i="3"/>
  <c r="BL119" i="3"/>
  <c r="BK119" i="3"/>
  <c r="BJ119" i="3"/>
  <c r="BI119" i="3"/>
  <c r="BH119" i="3"/>
  <c r="BG119" i="3"/>
  <c r="BR118" i="3"/>
  <c r="BQ118" i="3"/>
  <c r="BP118" i="3"/>
  <c r="BO118" i="3"/>
  <c r="BN118" i="3"/>
  <c r="BM118" i="3"/>
  <c r="BL118" i="3"/>
  <c r="BK118" i="3"/>
  <c r="BJ118" i="3"/>
  <c r="BI118" i="3"/>
  <c r="BH118" i="3"/>
  <c r="BG118" i="3"/>
  <c r="BR117" i="3"/>
  <c r="BQ117" i="3"/>
  <c r="BP117" i="3"/>
  <c r="BO117" i="3"/>
  <c r="BN117" i="3"/>
  <c r="BM117" i="3"/>
  <c r="BL117" i="3"/>
  <c r="BK117" i="3"/>
  <c r="BJ117" i="3"/>
  <c r="BI117" i="3"/>
  <c r="BH117" i="3"/>
  <c r="BG117" i="3"/>
  <c r="BR116" i="3"/>
  <c r="BQ116" i="3"/>
  <c r="BP116" i="3"/>
  <c r="BO116" i="3"/>
  <c r="BN116" i="3"/>
  <c r="BM116" i="3"/>
  <c r="BL116" i="3"/>
  <c r="BK116" i="3"/>
  <c r="BJ116" i="3"/>
  <c r="BI116" i="3"/>
  <c r="BH116" i="3"/>
  <c r="BG116" i="3"/>
  <c r="BR115" i="3"/>
  <c r="BQ115" i="3"/>
  <c r="BP115" i="3"/>
  <c r="BO115" i="3"/>
  <c r="BN115" i="3"/>
  <c r="BM115" i="3"/>
  <c r="BL115" i="3"/>
  <c r="BK115" i="3"/>
  <c r="BJ115" i="3"/>
  <c r="BI115" i="3"/>
  <c r="BH115" i="3"/>
  <c r="BG115" i="3"/>
  <c r="BR114" i="3"/>
  <c r="BQ114" i="3"/>
  <c r="BP114" i="3"/>
  <c r="BO114" i="3"/>
  <c r="BN114" i="3"/>
  <c r="BM114" i="3"/>
  <c r="BL114" i="3"/>
  <c r="BK114" i="3"/>
  <c r="BJ114" i="3"/>
  <c r="BI114" i="3"/>
  <c r="BH114" i="3"/>
  <c r="BG114" i="3"/>
  <c r="BR113" i="3"/>
  <c r="BQ113" i="3"/>
  <c r="BP113" i="3"/>
  <c r="BO113" i="3"/>
  <c r="BN113" i="3"/>
  <c r="BM113" i="3"/>
  <c r="BL113" i="3"/>
  <c r="BK113" i="3"/>
  <c r="BJ113" i="3"/>
  <c r="BI113" i="3"/>
  <c r="BH113" i="3"/>
  <c r="BG113" i="3"/>
  <c r="BR112" i="3"/>
  <c r="BQ112" i="3"/>
  <c r="BP112" i="3"/>
  <c r="BO112" i="3"/>
  <c r="BN112" i="3"/>
  <c r="BM112" i="3"/>
  <c r="BL112" i="3"/>
  <c r="BK112" i="3"/>
  <c r="BJ112" i="3"/>
  <c r="BI112" i="3"/>
  <c r="BH112" i="3"/>
  <c r="BG112" i="3"/>
  <c r="BR111" i="3"/>
  <c r="BQ111" i="3"/>
  <c r="BP111" i="3"/>
  <c r="BO111" i="3"/>
  <c r="BN111" i="3"/>
  <c r="BM111" i="3"/>
  <c r="BL111" i="3"/>
  <c r="BK111" i="3"/>
  <c r="BJ111" i="3"/>
  <c r="BI111" i="3"/>
  <c r="BH111" i="3"/>
  <c r="BG111" i="3"/>
  <c r="BP110" i="3"/>
  <c r="BO110" i="3"/>
  <c r="BM110" i="3"/>
  <c r="BI110" i="3"/>
  <c r="BH110" i="3"/>
  <c r="BQ109" i="3"/>
  <c r="BP109" i="3"/>
  <c r="BN109" i="3"/>
  <c r="BM109" i="3"/>
  <c r="BL109" i="3"/>
  <c r="BI109" i="3"/>
  <c r="BQ108" i="3"/>
  <c r="BO108" i="3"/>
  <c r="BN108" i="3"/>
  <c r="BM108" i="3"/>
  <c r="BL108" i="3"/>
  <c r="BJ108" i="3"/>
  <c r="BI108" i="3"/>
  <c r="BH108" i="3"/>
  <c r="BG108" i="3"/>
  <c r="BR107" i="3"/>
  <c r="BQ107" i="3"/>
  <c r="BP107" i="3"/>
  <c r="BN107" i="3"/>
  <c r="BL107" i="3"/>
  <c r="BK107" i="3"/>
  <c r="BI107" i="3"/>
  <c r="BH107" i="3"/>
  <c r="BQ106" i="3"/>
  <c r="BP106" i="3"/>
  <c r="BO106" i="3"/>
  <c r="BL106" i="3"/>
  <c r="BK106" i="3"/>
  <c r="BH106" i="3"/>
  <c r="BN105" i="3"/>
  <c r="BL105" i="3"/>
  <c r="BK105" i="3"/>
  <c r="BJ105" i="3"/>
  <c r="BG105" i="3"/>
  <c r="BQ104" i="3"/>
  <c r="BP104" i="3"/>
  <c r="BO104" i="3"/>
  <c r="BM104" i="3"/>
  <c r="BG104" i="3"/>
  <c r="BR103" i="3"/>
  <c r="BQ103" i="3"/>
  <c r="BP103" i="3"/>
  <c r="BO103" i="3"/>
  <c r="BN103" i="3"/>
  <c r="BL103" i="3"/>
  <c r="BK103" i="3"/>
  <c r="BJ103" i="3"/>
  <c r="BH103" i="3"/>
  <c r="BG103" i="3"/>
  <c r="BR102" i="3"/>
  <c r="BQ102" i="3"/>
  <c r="BP102" i="3"/>
  <c r="BO102" i="3"/>
  <c r="BI102" i="3"/>
  <c r="BG102" i="3"/>
  <c r="BR101" i="3"/>
  <c r="BQ101" i="3"/>
  <c r="BP101" i="3"/>
  <c r="BO101" i="3"/>
  <c r="BN101" i="3"/>
  <c r="BL101" i="3"/>
  <c r="BK101" i="3"/>
  <c r="BI101" i="3"/>
  <c r="BG101" i="3"/>
  <c r="BQ100" i="3"/>
  <c r="BP100" i="3"/>
  <c r="BO100" i="3"/>
  <c r="BL100" i="3"/>
  <c r="BJ100" i="3"/>
  <c r="BG100" i="3"/>
  <c r="BR99" i="3"/>
  <c r="BP99" i="3"/>
  <c r="BL99" i="3"/>
  <c r="BJ99" i="3"/>
  <c r="BI99" i="3"/>
  <c r="BG99" i="3"/>
  <c r="BR98" i="3"/>
  <c r="BQ98" i="3"/>
  <c r="BP98" i="3"/>
  <c r="BN98" i="3"/>
  <c r="BM98" i="3"/>
  <c r="BL98" i="3"/>
  <c r="BK98" i="3"/>
  <c r="BH98" i="3"/>
  <c r="BG98" i="3"/>
  <c r="BR97" i="3"/>
  <c r="BQ97" i="3"/>
  <c r="BP97" i="3"/>
  <c r="BO97" i="3"/>
  <c r="BM97" i="3"/>
  <c r="BJ97" i="3"/>
  <c r="BI97" i="3"/>
  <c r="BG97" i="3"/>
  <c r="BR96" i="3"/>
  <c r="BQ96" i="3"/>
  <c r="BO96" i="3"/>
  <c r="BN96" i="3"/>
  <c r="BI96" i="3"/>
  <c r="BG96" i="3"/>
  <c r="BQ95" i="3"/>
  <c r="BN95" i="3"/>
  <c r="BL95" i="3"/>
  <c r="BK95" i="3"/>
  <c r="BG95" i="3"/>
  <c r="BR94" i="3"/>
  <c r="BQ94" i="3"/>
  <c r="BP94" i="3"/>
  <c r="BO94" i="3"/>
  <c r="BM94" i="3"/>
  <c r="BL94" i="3"/>
  <c r="BJ94" i="3"/>
  <c r="BI94" i="3"/>
  <c r="BH94" i="3"/>
  <c r="BG94" i="3"/>
  <c r="BR93" i="3"/>
  <c r="BQ93" i="3"/>
  <c r="BP93" i="3"/>
  <c r="BO93" i="3"/>
  <c r="BM93" i="3"/>
  <c r="BL93" i="3"/>
  <c r="BK93" i="3"/>
  <c r="BJ93" i="3"/>
  <c r="BH93" i="3"/>
  <c r="BR92" i="3"/>
  <c r="BQ92" i="3"/>
  <c r="BP92" i="3"/>
  <c r="BO92" i="3"/>
  <c r="BN92" i="3"/>
  <c r="BM92" i="3"/>
  <c r="BL92" i="3"/>
  <c r="BJ92" i="3"/>
  <c r="BI92" i="3"/>
  <c r="BH92" i="3"/>
  <c r="BP91" i="3"/>
  <c r="BO91" i="3"/>
  <c r="BN91" i="3"/>
  <c r="BM91" i="3"/>
  <c r="BL91" i="3"/>
  <c r="BJ91" i="3"/>
  <c r="BQ90" i="3"/>
  <c r="BK90" i="3"/>
  <c r="BJ90" i="3"/>
  <c r="BI90" i="3"/>
  <c r="BH90" i="3"/>
  <c r="BR89" i="3"/>
  <c r="BQ89" i="3"/>
  <c r="BO89" i="3"/>
  <c r="BK89" i="3"/>
  <c r="BJ89" i="3"/>
  <c r="BG89" i="3"/>
  <c r="BR88" i="3"/>
  <c r="BQ88" i="3"/>
  <c r="BP88" i="3"/>
  <c r="BO88" i="3"/>
  <c r="BL88" i="3"/>
  <c r="BH88" i="3"/>
  <c r="BQ87" i="3"/>
  <c r="BP87" i="3"/>
  <c r="BO87" i="3"/>
  <c r="BN87" i="3"/>
  <c r="BM87" i="3"/>
  <c r="BK87" i="3"/>
  <c r="BJ87" i="3"/>
  <c r="BI87" i="3"/>
  <c r="BH87" i="3"/>
  <c r="BP86" i="3"/>
  <c r="BO86" i="3"/>
  <c r="BK86" i="3"/>
  <c r="BG86" i="3"/>
  <c r="BR85" i="3"/>
  <c r="BN85" i="3"/>
  <c r="BK85" i="3"/>
  <c r="BJ85" i="3"/>
  <c r="BI85" i="3"/>
  <c r="BH85" i="3"/>
  <c r="BR84" i="3"/>
  <c r="BQ84" i="3"/>
  <c r="BP84" i="3"/>
  <c r="BO84" i="3"/>
  <c r="BL84" i="3"/>
  <c r="BK84" i="3"/>
  <c r="BJ84" i="3"/>
  <c r="BI84" i="3"/>
  <c r="BH84" i="3"/>
  <c r="BG84" i="3"/>
  <c r="BR83" i="3"/>
  <c r="BN83" i="3"/>
  <c r="BL83" i="3"/>
  <c r="BG83" i="3"/>
  <c r="BR82" i="3"/>
  <c r="BQ82" i="3"/>
  <c r="BO82" i="3"/>
  <c r="BJ82" i="3"/>
  <c r="BI82" i="3"/>
  <c r="BH82" i="3"/>
  <c r="BP81" i="3"/>
  <c r="BN81" i="3"/>
  <c r="BM81" i="3"/>
  <c r="BL81" i="3"/>
  <c r="BK81" i="3"/>
  <c r="BJ81" i="3"/>
  <c r="BH81" i="3"/>
  <c r="BR80" i="3"/>
  <c r="BO80" i="3"/>
  <c r="BN80" i="3"/>
  <c r="BM80" i="3"/>
  <c r="BL80" i="3"/>
  <c r="BJ80" i="3"/>
  <c r="BQ79" i="3"/>
  <c r="BO79" i="3"/>
  <c r="BM79" i="3"/>
  <c r="BK79" i="3"/>
  <c r="BI79" i="3"/>
  <c r="BH79" i="3"/>
  <c r="BG79" i="3"/>
  <c r="BR78" i="3"/>
  <c r="BQ78" i="3"/>
  <c r="BP78" i="3"/>
  <c r="BN78" i="3"/>
  <c r="BM78" i="3"/>
  <c r="BL78" i="3"/>
  <c r="BK78" i="3"/>
  <c r="BG78" i="3"/>
  <c r="BR77" i="3"/>
  <c r="BP77" i="3"/>
  <c r="BN77" i="3"/>
  <c r="BM77" i="3"/>
  <c r="BL77" i="3"/>
  <c r="BK77" i="3"/>
  <c r="BJ77" i="3"/>
  <c r="BI77" i="3"/>
  <c r="BG77" i="3"/>
  <c r="BQ76" i="3"/>
  <c r="BP76" i="3"/>
  <c r="BO76" i="3"/>
  <c r="BN76" i="3"/>
  <c r="BK76" i="3"/>
  <c r="BJ76" i="3"/>
  <c r="BI76" i="3"/>
  <c r="BH76" i="3"/>
  <c r="BQ75" i="3"/>
  <c r="BO75" i="3"/>
  <c r="BN75" i="3"/>
  <c r="BL75" i="3"/>
  <c r="BK75" i="3"/>
  <c r="BI75" i="3"/>
  <c r="BH75" i="3"/>
  <c r="BP74" i="3"/>
  <c r="BO74" i="3"/>
  <c r="BL74" i="3"/>
  <c r="BK74" i="3"/>
  <c r="BJ74" i="3"/>
  <c r="BI74" i="3"/>
  <c r="BG74" i="3"/>
  <c r="BP73" i="3"/>
  <c r="BO73" i="3"/>
  <c r="BL73" i="3"/>
  <c r="BK73" i="3"/>
  <c r="BH73" i="3"/>
  <c r="BR72" i="3"/>
  <c r="BO72" i="3"/>
  <c r="BM72" i="3"/>
  <c r="BL72" i="3"/>
  <c r="BK72" i="3"/>
  <c r="BJ72" i="3"/>
  <c r="BR71" i="3"/>
  <c r="BQ71" i="3"/>
  <c r="BN71" i="3"/>
  <c r="BM71" i="3"/>
  <c r="BL71" i="3"/>
  <c r="BK71" i="3"/>
  <c r="BJ71" i="3"/>
  <c r="BI71" i="3"/>
  <c r="BG71" i="3"/>
  <c r="BR70" i="3"/>
  <c r="BQ70" i="3"/>
  <c r="BJ70" i="3"/>
  <c r="BI70" i="3"/>
  <c r="BG70" i="3"/>
  <c r="BR69" i="3"/>
  <c r="BQ69" i="3"/>
  <c r="BN69" i="3"/>
  <c r="BL69" i="3"/>
  <c r="BI69" i="3"/>
  <c r="BH69" i="3"/>
  <c r="BG69" i="3"/>
  <c r="BR68" i="3"/>
  <c r="BQ68" i="3"/>
  <c r="BN68" i="3"/>
  <c r="BM68" i="3"/>
  <c r="BL68" i="3"/>
  <c r="BJ68" i="3"/>
  <c r="BH68" i="3"/>
  <c r="BG68" i="3"/>
  <c r="BR67" i="3"/>
  <c r="BO67" i="3"/>
  <c r="BM67" i="3"/>
  <c r="BL67" i="3"/>
  <c r="BK67" i="3"/>
  <c r="BI67" i="3"/>
  <c r="BG67" i="3"/>
  <c r="BQ66" i="3"/>
  <c r="BN66" i="3"/>
  <c r="BM66" i="3"/>
  <c r="BL66" i="3"/>
  <c r="BK66" i="3"/>
  <c r="BJ66" i="3"/>
  <c r="BI66" i="3"/>
  <c r="BH66" i="3"/>
  <c r="BR65" i="3"/>
  <c r="BO65" i="3"/>
  <c r="BN65" i="3"/>
  <c r="BM65" i="3"/>
  <c r="BL65" i="3"/>
  <c r="BI65" i="3"/>
  <c r="BG65" i="3"/>
  <c r="BR64" i="3"/>
  <c r="BQ64" i="3"/>
  <c r="BP64" i="3"/>
  <c r="BO64" i="3"/>
  <c r="BM64" i="3"/>
  <c r="BJ64" i="3"/>
  <c r="BI64" i="3"/>
  <c r="BH64" i="3"/>
  <c r="BG64" i="3"/>
  <c r="BR63" i="3"/>
  <c r="BQ63" i="3"/>
  <c r="BP63" i="3"/>
  <c r="BO63" i="3"/>
  <c r="BN63" i="3"/>
  <c r="BM63" i="3"/>
  <c r="BK63" i="3"/>
  <c r="BJ63" i="3"/>
  <c r="BI63" i="3"/>
  <c r="BH63" i="3"/>
  <c r="BG63" i="3"/>
  <c r="BR62" i="3"/>
  <c r="BP62" i="3"/>
  <c r="BN62" i="3"/>
  <c r="BL62" i="3"/>
  <c r="BK62" i="3"/>
  <c r="BI62" i="3"/>
  <c r="BH62" i="3"/>
  <c r="BG62" i="3"/>
  <c r="BP61" i="3"/>
  <c r="BL61" i="3"/>
  <c r="BK61" i="3"/>
  <c r="BI61" i="3"/>
  <c r="BR60" i="3"/>
  <c r="BP60" i="3"/>
  <c r="BN60" i="3"/>
  <c r="BM60" i="3"/>
  <c r="BJ60" i="3"/>
  <c r="BI60" i="3"/>
  <c r="BR59" i="3"/>
  <c r="BP59" i="3"/>
  <c r="BN59" i="3"/>
  <c r="BK59" i="3"/>
  <c r="BJ59" i="3"/>
  <c r="BI59" i="3"/>
  <c r="BG59" i="3"/>
  <c r="BR58" i="3"/>
  <c r="BQ58" i="3"/>
  <c r="BP58" i="3"/>
  <c r="BO58" i="3"/>
  <c r="BN58" i="3"/>
  <c r="BJ58" i="3"/>
  <c r="BI58" i="3"/>
  <c r="BH58" i="3"/>
  <c r="BG58" i="3"/>
  <c r="BP57" i="3"/>
  <c r="BN57" i="3"/>
  <c r="BM57" i="3"/>
  <c r="BL57" i="3"/>
  <c r="BJ57" i="3"/>
  <c r="BI57" i="3"/>
  <c r="BH57" i="3"/>
  <c r="BR56" i="3"/>
  <c r="BN56" i="3"/>
  <c r="BL56" i="3"/>
  <c r="BK56" i="3"/>
  <c r="BJ56" i="3"/>
  <c r="BI56" i="3"/>
  <c r="BH56" i="3"/>
  <c r="BG56" i="3"/>
  <c r="BP55" i="3"/>
  <c r="BO55" i="3"/>
  <c r="BL55" i="3"/>
  <c r="BK55" i="3"/>
  <c r="BG55" i="3"/>
  <c r="BR54" i="3"/>
  <c r="BQ54" i="3"/>
  <c r="BP54" i="3"/>
  <c r="BN54" i="3"/>
  <c r="BM54" i="3"/>
  <c r="BL54" i="3"/>
  <c r="BK54" i="3"/>
  <c r="BI54" i="3"/>
  <c r="BH54" i="3"/>
  <c r="BR53" i="3"/>
  <c r="BQ53" i="3"/>
  <c r="BP53" i="3"/>
  <c r="BO53" i="3"/>
  <c r="BM53" i="3"/>
  <c r="BL53" i="3"/>
  <c r="BK53" i="3"/>
  <c r="BJ53" i="3"/>
  <c r="BH53" i="3"/>
  <c r="BG53" i="3"/>
  <c r="BP52" i="3"/>
  <c r="BN52" i="3"/>
  <c r="BM52" i="3"/>
  <c r="BL52" i="3"/>
  <c r="BK52" i="3"/>
  <c r="BI52" i="3"/>
  <c r="BH52" i="3"/>
  <c r="BO51" i="3"/>
  <c r="BM51" i="3"/>
  <c r="BL51" i="3"/>
  <c r="BK51" i="3"/>
  <c r="BI51" i="3"/>
  <c r="BH51" i="3"/>
  <c r="BR50" i="3"/>
  <c r="BO50" i="3"/>
  <c r="BM50" i="3"/>
  <c r="BL50" i="3"/>
  <c r="BK50" i="3"/>
  <c r="BJ50" i="3"/>
  <c r="BH50" i="3"/>
  <c r="BG50" i="3"/>
  <c r="BR49" i="3"/>
  <c r="BQ49" i="3"/>
  <c r="BP49" i="3"/>
  <c r="BO49" i="3"/>
  <c r="BM49" i="3"/>
  <c r="BK49" i="3"/>
  <c r="BI49" i="3"/>
  <c r="BH49" i="3"/>
  <c r="BG49" i="3"/>
  <c r="BR48" i="3"/>
  <c r="BQ48" i="3"/>
  <c r="BP48" i="3"/>
  <c r="BL48" i="3"/>
  <c r="BK48" i="3"/>
  <c r="BJ48" i="3"/>
  <c r="BI48" i="3"/>
  <c r="BH48" i="3"/>
  <c r="BP47" i="3"/>
  <c r="BL47" i="3"/>
  <c r="BK47" i="3"/>
  <c r="BH47" i="3"/>
  <c r="BG47" i="3"/>
  <c r="BR46" i="3"/>
  <c r="BN46" i="3"/>
  <c r="BL46" i="3"/>
  <c r="BJ46" i="3"/>
  <c r="BR45" i="3"/>
  <c r="BP45" i="3"/>
  <c r="BO45" i="3"/>
  <c r="BN45" i="3"/>
  <c r="BM45" i="3"/>
  <c r="BL45" i="3"/>
  <c r="BK45" i="3"/>
  <c r="BJ45" i="3"/>
  <c r="BI45" i="3"/>
  <c r="BG45" i="3"/>
  <c r="BQ44" i="3"/>
  <c r="BP44" i="3"/>
  <c r="BO44" i="3"/>
  <c r="BN44" i="3"/>
  <c r="BM44" i="3"/>
  <c r="BK44" i="3"/>
  <c r="BJ44" i="3"/>
  <c r="BI44" i="3"/>
  <c r="BH44" i="3"/>
  <c r="BG44" i="3"/>
  <c r="BR43" i="3"/>
  <c r="BP43" i="3"/>
  <c r="BN43" i="3"/>
  <c r="BM43" i="3"/>
  <c r="BL43" i="3"/>
  <c r="BI43" i="3"/>
  <c r="BH43" i="3"/>
  <c r="BG43" i="3"/>
  <c r="BR42" i="3"/>
  <c r="BQ42" i="3"/>
  <c r="BN42" i="3"/>
  <c r="BL42" i="3"/>
  <c r="BK42" i="3"/>
  <c r="BJ42" i="3"/>
  <c r="BG42" i="3"/>
  <c r="BR41" i="3"/>
  <c r="BQ41" i="3"/>
  <c r="BP41" i="3"/>
  <c r="BL41" i="3"/>
  <c r="BK41" i="3"/>
  <c r="BI41" i="3"/>
  <c r="BQ40" i="3"/>
  <c r="BO40" i="3"/>
  <c r="BN40" i="3"/>
  <c r="BL40" i="3"/>
  <c r="BI40" i="3"/>
  <c r="BH40" i="3"/>
  <c r="BG40" i="3"/>
  <c r="BR39" i="3"/>
  <c r="BO39" i="3"/>
  <c r="BN39" i="3"/>
  <c r="BM39" i="3"/>
  <c r="BL39" i="3"/>
  <c r="BJ39" i="3"/>
  <c r="BI39" i="3"/>
  <c r="BH39" i="3"/>
  <c r="BR38" i="3"/>
  <c r="BQ38" i="3"/>
  <c r="BP38" i="3"/>
  <c r="BM38" i="3"/>
  <c r="BK38" i="3"/>
  <c r="BH38" i="3"/>
  <c r="BG38" i="3"/>
  <c r="BQ37" i="3"/>
  <c r="BP37" i="3"/>
  <c r="BN37" i="3"/>
  <c r="BM37" i="3"/>
  <c r="BL37" i="3"/>
  <c r="BH37" i="3"/>
  <c r="BG37" i="3"/>
  <c r="BO36" i="3"/>
  <c r="BN36" i="3"/>
  <c r="BM36" i="3"/>
  <c r="BL36" i="3"/>
  <c r="BI36" i="3"/>
  <c r="BR35" i="3"/>
  <c r="BQ35" i="3"/>
  <c r="BP35" i="3"/>
  <c r="BN35" i="3"/>
  <c r="BL35" i="3"/>
  <c r="BK35" i="3"/>
  <c r="BI35" i="3"/>
  <c r="BH35" i="3"/>
  <c r="BP34" i="3"/>
  <c r="BO34" i="3"/>
  <c r="BL34" i="3"/>
  <c r="BK34" i="3"/>
  <c r="BJ34" i="3"/>
  <c r="BH34" i="3"/>
  <c r="BG34" i="3"/>
  <c r="BP33" i="3"/>
  <c r="BJ33" i="3"/>
  <c r="BI33" i="3"/>
  <c r="BH33" i="3"/>
  <c r="BG33" i="3"/>
  <c r="BQ32" i="3"/>
  <c r="BP32" i="3"/>
  <c r="BO32" i="3"/>
  <c r="BM32" i="3"/>
  <c r="BL32" i="3"/>
  <c r="BH32" i="3"/>
  <c r="BG32" i="3"/>
  <c r="BR31" i="3"/>
  <c r="BP31" i="3"/>
  <c r="BN31" i="3"/>
  <c r="BM31" i="3"/>
  <c r="BL31" i="3"/>
  <c r="BJ31" i="3"/>
  <c r="BI31" i="3"/>
  <c r="BH31" i="3"/>
  <c r="BG31" i="3"/>
  <c r="BR30" i="3"/>
  <c r="BP30" i="3"/>
  <c r="BN30" i="3"/>
  <c r="BJ30" i="3"/>
  <c r="BI30" i="3"/>
  <c r="BH30" i="3"/>
  <c r="BR29" i="3"/>
  <c r="BO29" i="3"/>
  <c r="BM29" i="3"/>
  <c r="BJ29" i="3"/>
  <c r="BR28" i="3"/>
  <c r="BP28" i="3"/>
  <c r="BM28" i="3"/>
  <c r="BL28" i="3"/>
  <c r="BK28" i="3"/>
  <c r="BJ28" i="3"/>
  <c r="BG28" i="3"/>
  <c r="BR27" i="3"/>
  <c r="BP27" i="3"/>
  <c r="BM27" i="3"/>
  <c r="BJ27" i="3"/>
  <c r="BH27" i="3"/>
  <c r="BR26" i="3"/>
  <c r="BP26" i="3"/>
  <c r="BO26" i="3"/>
  <c r="BM26" i="3"/>
  <c r="BL26" i="3"/>
  <c r="BK26" i="3"/>
  <c r="BJ26" i="3"/>
  <c r="BI26" i="3"/>
  <c r="BH26" i="3"/>
  <c r="BR25" i="3"/>
  <c r="BQ25" i="3"/>
  <c r="BP25" i="3"/>
  <c r="BO25" i="3"/>
  <c r="BN25" i="3"/>
  <c r="BL25" i="3"/>
  <c r="BJ25" i="3"/>
  <c r="BG25" i="3"/>
  <c r="BQ24" i="3"/>
  <c r="BL24" i="3"/>
  <c r="BK24" i="3"/>
  <c r="BJ24" i="3"/>
  <c r="BI24" i="3"/>
  <c r="BH24" i="3"/>
  <c r="BR23" i="3"/>
  <c r="BQ23" i="3"/>
  <c r="BO23" i="3"/>
  <c r="BN23" i="3"/>
  <c r="BL23" i="3"/>
  <c r="BK23" i="3"/>
  <c r="BJ23" i="3"/>
  <c r="BG23" i="3"/>
  <c r="BR22" i="3"/>
  <c r="BO22" i="3"/>
  <c r="BN22" i="3"/>
  <c r="BL22" i="3"/>
  <c r="BJ22" i="3"/>
  <c r="BI22" i="3"/>
  <c r="BG22" i="3"/>
  <c r="BR21" i="3"/>
  <c r="BQ21" i="3"/>
  <c r="BP21" i="3"/>
  <c r="BN21" i="3"/>
  <c r="BL21" i="3"/>
  <c r="BJ21" i="3"/>
  <c r="BI21" i="3"/>
  <c r="BR20" i="3"/>
  <c r="BQ20" i="3"/>
  <c r="BP20" i="3"/>
  <c r="BL20" i="3"/>
  <c r="BK20" i="3"/>
  <c r="BJ20" i="3"/>
  <c r="BH20" i="3"/>
  <c r="BG20" i="3"/>
  <c r="BR19" i="3"/>
  <c r="BP19" i="3"/>
  <c r="BO19" i="3"/>
  <c r="BL19" i="3"/>
  <c r="BK19" i="3"/>
  <c r="BJ19" i="3"/>
  <c r="BI19" i="3"/>
  <c r="BG19" i="3"/>
  <c r="BR18" i="3"/>
  <c r="BL18" i="3"/>
  <c r="BJ18" i="3"/>
  <c r="BH18" i="3"/>
  <c r="BP17" i="3"/>
  <c r="BM17" i="3"/>
  <c r="BL17" i="3"/>
  <c r="BK17" i="3"/>
  <c r="BJ17" i="3"/>
  <c r="BH17" i="3"/>
  <c r="BR16" i="3"/>
  <c r="BQ16" i="3"/>
  <c r="BP16" i="3"/>
  <c r="BO16" i="3"/>
  <c r="BN16" i="3"/>
  <c r="BJ16" i="3"/>
  <c r="BI16" i="3"/>
  <c r="BG16" i="3"/>
  <c r="BR15" i="3"/>
  <c r="BQ15" i="3"/>
  <c r="BP15" i="3"/>
  <c r="BO15" i="3"/>
  <c r="BL15" i="3"/>
  <c r="BK15" i="3"/>
  <c r="BJ15" i="3"/>
  <c r="BH15" i="3"/>
  <c r="BG15" i="3"/>
  <c r="BQ14" i="3"/>
  <c r="BP14" i="3"/>
  <c r="BO14" i="3"/>
  <c r="BM14" i="3"/>
  <c r="BL14" i="3"/>
  <c r="BK14" i="3"/>
  <c r="BJ14" i="3"/>
  <c r="BR13" i="3"/>
  <c r="BO13" i="3"/>
  <c r="BN13" i="3"/>
  <c r="BM13" i="3"/>
  <c r="BL13" i="3"/>
  <c r="BK13" i="3"/>
  <c r="BJ13" i="3"/>
  <c r="BI13" i="3"/>
  <c r="BH13" i="3"/>
  <c r="BG13" i="3"/>
  <c r="BQ12" i="3"/>
  <c r="BO12" i="3"/>
  <c r="BN12" i="3"/>
  <c r="BM12" i="3"/>
  <c r="BK12" i="3"/>
  <c r="BH12" i="3"/>
  <c r="BG12" i="3"/>
  <c r="BQ11" i="3"/>
  <c r="BP11" i="3"/>
  <c r="BO11" i="3"/>
  <c r="BN11" i="3"/>
  <c r="BE1022" i="3"/>
  <c r="BE1021" i="3"/>
  <c r="BE1020" i="3"/>
  <c r="BE1019" i="3"/>
  <c r="BE1018" i="3"/>
  <c r="BE1017" i="3"/>
  <c r="BE1016" i="3"/>
  <c r="BE1015" i="3"/>
  <c r="BE1014" i="3"/>
  <c r="BE1013" i="3"/>
  <c r="BE1012" i="3"/>
  <c r="BE1011" i="3"/>
  <c r="BE1010" i="3"/>
  <c r="BE1009" i="3"/>
  <c r="BE1008" i="3"/>
  <c r="BE1007" i="3"/>
  <c r="BE1006" i="3"/>
  <c r="BE1005" i="3"/>
  <c r="BE1004" i="3"/>
  <c r="BE1003" i="3"/>
  <c r="BE1002" i="3"/>
  <c r="BE1001" i="3"/>
  <c r="BE1000" i="3"/>
  <c r="BE999" i="3"/>
  <c r="BE998" i="3"/>
  <c r="BE997" i="3"/>
  <c r="BE996" i="3"/>
  <c r="BE995" i="3"/>
  <c r="BE994" i="3"/>
  <c r="BE993" i="3"/>
  <c r="BE992" i="3"/>
  <c r="BE991" i="3"/>
  <c r="BE990" i="3"/>
  <c r="BE989" i="3"/>
  <c r="BE988" i="3"/>
  <c r="BE987" i="3"/>
  <c r="BE986" i="3"/>
  <c r="BE985" i="3"/>
  <c r="BE984" i="3"/>
  <c r="BE983" i="3"/>
  <c r="BE982" i="3"/>
  <c r="BE981" i="3"/>
  <c r="BE980" i="3"/>
  <c r="BE979" i="3"/>
  <c r="BE978" i="3"/>
  <c r="BE977" i="3"/>
  <c r="BE976" i="3"/>
  <c r="BE975" i="3"/>
  <c r="BE974" i="3"/>
  <c r="BE973" i="3"/>
  <c r="BE972" i="3"/>
  <c r="BE971" i="3"/>
  <c r="BE970" i="3"/>
  <c r="BE969" i="3"/>
  <c r="BE968" i="3"/>
  <c r="BE967" i="3"/>
  <c r="BE966" i="3"/>
  <c r="BE965" i="3"/>
  <c r="BE964" i="3"/>
  <c r="BE963" i="3"/>
  <c r="BE962" i="3"/>
  <c r="BE961" i="3"/>
  <c r="BE960" i="3"/>
  <c r="BE959" i="3"/>
  <c r="BE958" i="3"/>
  <c r="BE957" i="3"/>
  <c r="BE956" i="3"/>
  <c r="BE955" i="3"/>
  <c r="BE954" i="3"/>
  <c r="BE953" i="3"/>
  <c r="BE952" i="3"/>
  <c r="BE951" i="3"/>
  <c r="BE950" i="3"/>
  <c r="BE949" i="3"/>
  <c r="BE948" i="3"/>
  <c r="BE947" i="3"/>
  <c r="BE946" i="3"/>
  <c r="BE945" i="3"/>
  <c r="BE944" i="3"/>
  <c r="BE943" i="3"/>
  <c r="BE942" i="3"/>
  <c r="BE941" i="3"/>
  <c r="BE940" i="3"/>
  <c r="BE939" i="3"/>
  <c r="BE938" i="3"/>
  <c r="BE937" i="3"/>
  <c r="BE936" i="3"/>
  <c r="BE935" i="3"/>
  <c r="BE934" i="3"/>
  <c r="BE933" i="3"/>
  <c r="BE932" i="3"/>
  <c r="BE931" i="3"/>
  <c r="BE930" i="3"/>
  <c r="BE929" i="3"/>
  <c r="BE928" i="3"/>
  <c r="BE927" i="3"/>
  <c r="BE926" i="3"/>
  <c r="BE925" i="3"/>
  <c r="BE924" i="3"/>
  <c r="BE923" i="3"/>
  <c r="BE922" i="3"/>
  <c r="BE921" i="3"/>
  <c r="BE920" i="3"/>
  <c r="BE919" i="3"/>
  <c r="BE918" i="3"/>
  <c r="BE917" i="3"/>
  <c r="BE916" i="3"/>
  <c r="BE915" i="3"/>
  <c r="BE914" i="3"/>
  <c r="BE913" i="3"/>
  <c r="BE912" i="3"/>
  <c r="BE911" i="3"/>
  <c r="BE910" i="3"/>
  <c r="BE909" i="3"/>
  <c r="BE908" i="3"/>
  <c r="BE907" i="3"/>
  <c r="BE906" i="3"/>
  <c r="BE905" i="3"/>
  <c r="BE904" i="3"/>
  <c r="BE903" i="3"/>
  <c r="BE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E868" i="3"/>
  <c r="BE867" i="3"/>
  <c r="BE866" i="3"/>
  <c r="BE865" i="3"/>
  <c r="BE864" i="3"/>
  <c r="BE863" i="3"/>
  <c r="BE862" i="3"/>
  <c r="BE861" i="3"/>
  <c r="BE860" i="3"/>
  <c r="BE859" i="3"/>
  <c r="BE858" i="3"/>
  <c r="BE857" i="3"/>
  <c r="BE856" i="3"/>
  <c r="BE855" i="3"/>
  <c r="BE854" i="3"/>
  <c r="BE853" i="3"/>
  <c r="BE852" i="3"/>
  <c r="BE851" i="3"/>
  <c r="BE850" i="3"/>
  <c r="BE849" i="3"/>
  <c r="BE848" i="3"/>
  <c r="BE847" i="3"/>
  <c r="BE846" i="3"/>
  <c r="BE845" i="3"/>
  <c r="BE844" i="3"/>
  <c r="BE843" i="3"/>
  <c r="BE842" i="3"/>
  <c r="BE841" i="3"/>
  <c r="BE840" i="3"/>
  <c r="BE839" i="3"/>
  <c r="BE838" i="3"/>
  <c r="BE837" i="3"/>
  <c r="BE836" i="3"/>
  <c r="BE835" i="3"/>
  <c r="BE834" i="3"/>
  <c r="BE833" i="3"/>
  <c r="BE832" i="3"/>
  <c r="BE831" i="3"/>
  <c r="BE830" i="3"/>
  <c r="BE829" i="3"/>
  <c r="BE828" i="3"/>
  <c r="BE827" i="3"/>
  <c r="BE826" i="3"/>
  <c r="BE825" i="3"/>
  <c r="BE824" i="3"/>
  <c r="BE823" i="3"/>
  <c r="BE822" i="3"/>
  <c r="BE821" i="3"/>
  <c r="BE820" i="3"/>
  <c r="BE819" i="3"/>
  <c r="BE818" i="3"/>
  <c r="BE817" i="3"/>
  <c r="BE816" i="3"/>
  <c r="BE815" i="3"/>
  <c r="BE814" i="3"/>
  <c r="BE813" i="3"/>
  <c r="BE812" i="3"/>
  <c r="BE811" i="3"/>
  <c r="BE810" i="3"/>
  <c r="BE809" i="3"/>
  <c r="BE808" i="3"/>
  <c r="BE807" i="3"/>
  <c r="BE806" i="3"/>
  <c r="BE805" i="3"/>
  <c r="BE804" i="3"/>
  <c r="BE803" i="3"/>
  <c r="BE802" i="3"/>
  <c r="BE801" i="3"/>
  <c r="BE800" i="3"/>
  <c r="BE799" i="3"/>
  <c r="BE798" i="3"/>
  <c r="BE797" i="3"/>
  <c r="BE796" i="3"/>
  <c r="BE795" i="3"/>
  <c r="BE794" i="3"/>
  <c r="BE793" i="3"/>
  <c r="BE792" i="3"/>
  <c r="BE791" i="3"/>
  <c r="BE790" i="3"/>
  <c r="BE789" i="3"/>
  <c r="BE788" i="3"/>
  <c r="BE787" i="3"/>
  <c r="BE786" i="3"/>
  <c r="BE785" i="3"/>
  <c r="BE784" i="3"/>
  <c r="BE783" i="3"/>
  <c r="BE782" i="3"/>
  <c r="BE781" i="3"/>
  <c r="BE780" i="3"/>
  <c r="BE779" i="3"/>
  <c r="BE778" i="3"/>
  <c r="BE777" i="3"/>
  <c r="BE776" i="3"/>
  <c r="BE775" i="3"/>
  <c r="BE774" i="3"/>
  <c r="BE773" i="3"/>
  <c r="BE772" i="3"/>
  <c r="BE771" i="3"/>
  <c r="BE770" i="3"/>
  <c r="BE769" i="3"/>
  <c r="BE768" i="3"/>
  <c r="BE767" i="3"/>
  <c r="BE766" i="3"/>
  <c r="BE765" i="3"/>
  <c r="BE764" i="3"/>
  <c r="BE763" i="3"/>
  <c r="BE762" i="3"/>
  <c r="BE761" i="3"/>
  <c r="BE760" i="3"/>
  <c r="BE759" i="3"/>
  <c r="BE758" i="3"/>
  <c r="BE757" i="3"/>
  <c r="BE756" i="3"/>
  <c r="BE755" i="3"/>
  <c r="BE754" i="3"/>
  <c r="BE753" i="3"/>
  <c r="BE752" i="3"/>
  <c r="BE751" i="3"/>
  <c r="BE750" i="3"/>
  <c r="BE749" i="3"/>
  <c r="BE748" i="3"/>
  <c r="BE747" i="3"/>
  <c r="BE746" i="3"/>
  <c r="BE745" i="3"/>
  <c r="BE744" i="3"/>
  <c r="BE743" i="3"/>
  <c r="BE742" i="3"/>
  <c r="BE741" i="3"/>
  <c r="BE740" i="3"/>
  <c r="BE739" i="3"/>
  <c r="BE738" i="3"/>
  <c r="BE737" i="3"/>
  <c r="BE736" i="3"/>
  <c r="BE735" i="3"/>
  <c r="BE734" i="3"/>
  <c r="BE733" i="3"/>
  <c r="BE732" i="3"/>
  <c r="BE731" i="3"/>
  <c r="BE730" i="3"/>
  <c r="BE729" i="3"/>
  <c r="BE728" i="3"/>
  <c r="BE727" i="3"/>
  <c r="BE726" i="3"/>
  <c r="BE725" i="3"/>
  <c r="BE724" i="3"/>
  <c r="BE723" i="3"/>
  <c r="BE722" i="3"/>
  <c r="BE721" i="3"/>
  <c r="BE720" i="3"/>
  <c r="BE719" i="3"/>
  <c r="BE718" i="3"/>
  <c r="BE717" i="3"/>
  <c r="BE716" i="3"/>
  <c r="BE715" i="3"/>
  <c r="BE714" i="3"/>
  <c r="BE713" i="3"/>
  <c r="BE712" i="3"/>
  <c r="BE711" i="3"/>
  <c r="BE710" i="3"/>
  <c r="BE709" i="3"/>
  <c r="BE708" i="3"/>
  <c r="BE707" i="3"/>
  <c r="BE706" i="3"/>
  <c r="BE705" i="3"/>
  <c r="BE704" i="3"/>
  <c r="BE703" i="3"/>
  <c r="BE702" i="3"/>
  <c r="BE701" i="3"/>
  <c r="BE700" i="3"/>
  <c r="BE699" i="3"/>
  <c r="BE698" i="3"/>
  <c r="BE697" i="3"/>
  <c r="BE696" i="3"/>
  <c r="BE695" i="3"/>
  <c r="BE694" i="3"/>
  <c r="BE693" i="3"/>
  <c r="BE692" i="3"/>
  <c r="BE691" i="3"/>
  <c r="BE690" i="3"/>
  <c r="BE689" i="3"/>
  <c r="BE688" i="3"/>
  <c r="BE687" i="3"/>
  <c r="BE686" i="3"/>
  <c r="BE685" i="3"/>
  <c r="BE684" i="3"/>
  <c r="BE683" i="3"/>
  <c r="BE682" i="3"/>
  <c r="BE681" i="3"/>
  <c r="BE680" i="3"/>
  <c r="BE679" i="3"/>
  <c r="BE678" i="3"/>
  <c r="BE677" i="3"/>
  <c r="BE676" i="3"/>
  <c r="BE675" i="3"/>
  <c r="BE674" i="3"/>
  <c r="BE673" i="3"/>
  <c r="BE672" i="3"/>
  <c r="BE671" i="3"/>
  <c r="BE670" i="3"/>
  <c r="BE669" i="3"/>
  <c r="BE668" i="3"/>
  <c r="BE667" i="3"/>
  <c r="BE666" i="3"/>
  <c r="BE665" i="3"/>
  <c r="BE664" i="3"/>
  <c r="BE663" i="3"/>
  <c r="BE662" i="3"/>
  <c r="BE661" i="3"/>
  <c r="BE660" i="3"/>
  <c r="BE659" i="3"/>
  <c r="BE658" i="3"/>
  <c r="BE657" i="3"/>
  <c r="BE656" i="3"/>
  <c r="BE655" i="3"/>
  <c r="BE654" i="3"/>
  <c r="BE653" i="3"/>
  <c r="BE652" i="3"/>
  <c r="BE651" i="3"/>
  <c r="BE650" i="3"/>
  <c r="BE649" i="3"/>
  <c r="BE648" i="3"/>
  <c r="BE647" i="3"/>
  <c r="BE646" i="3"/>
  <c r="BE645" i="3"/>
  <c r="BE644" i="3"/>
  <c r="BE643" i="3"/>
  <c r="BE642" i="3"/>
  <c r="BE641" i="3"/>
  <c r="BE640" i="3"/>
  <c r="BE639" i="3"/>
  <c r="BE638" i="3"/>
  <c r="BE637" i="3"/>
  <c r="BE636" i="3"/>
  <c r="BE635" i="3"/>
  <c r="BE634" i="3"/>
  <c r="BE633" i="3"/>
  <c r="BE632" i="3"/>
  <c r="BE631" i="3"/>
  <c r="BE630" i="3"/>
  <c r="BE629" i="3"/>
  <c r="BE628" i="3"/>
  <c r="BE627" i="3"/>
  <c r="BE626" i="3"/>
  <c r="BE625" i="3"/>
  <c r="BE624" i="3"/>
  <c r="BE623" i="3"/>
  <c r="BE622" i="3"/>
  <c r="BE621" i="3"/>
  <c r="BE620" i="3"/>
  <c r="BE619" i="3"/>
  <c r="BE618" i="3"/>
  <c r="BE617" i="3"/>
  <c r="BE616" i="3"/>
  <c r="BE615" i="3"/>
  <c r="BE614" i="3"/>
  <c r="BE613" i="3"/>
  <c r="BE612" i="3"/>
  <c r="BE611" i="3"/>
  <c r="BE610" i="3"/>
  <c r="BE609" i="3"/>
  <c r="BE608" i="3"/>
  <c r="BE607" i="3"/>
  <c r="BE606" i="3"/>
  <c r="BE605" i="3"/>
  <c r="BE604" i="3"/>
  <c r="BE603" i="3"/>
  <c r="BE602" i="3"/>
  <c r="BE601" i="3"/>
  <c r="BE600" i="3"/>
  <c r="BE599" i="3"/>
  <c r="BE598" i="3"/>
  <c r="BE597" i="3"/>
  <c r="BE596" i="3"/>
  <c r="BE595" i="3"/>
  <c r="BE594" i="3"/>
  <c r="BE593" i="3"/>
  <c r="BE592" i="3"/>
  <c r="BE591" i="3"/>
  <c r="BE590" i="3"/>
  <c r="BE589" i="3"/>
  <c r="BE588" i="3"/>
  <c r="BE587" i="3"/>
  <c r="BE586" i="3"/>
  <c r="BE585" i="3"/>
  <c r="BE584" i="3"/>
  <c r="BE583" i="3"/>
  <c r="BE582" i="3"/>
  <c r="BE581" i="3"/>
  <c r="BE580" i="3"/>
  <c r="BE579" i="3"/>
  <c r="BE578" i="3"/>
  <c r="BE577" i="3"/>
  <c r="BE576" i="3"/>
  <c r="BE575" i="3"/>
  <c r="BE574" i="3"/>
  <c r="BE573" i="3"/>
  <c r="BE572" i="3"/>
  <c r="BE571" i="3"/>
  <c r="BE570" i="3"/>
  <c r="BE569" i="3"/>
  <c r="BE568" i="3"/>
  <c r="BE567" i="3"/>
  <c r="BE566" i="3"/>
  <c r="BE565" i="3"/>
  <c r="BE564" i="3"/>
  <c r="BE563" i="3"/>
  <c r="BE562" i="3"/>
  <c r="BE561" i="3"/>
  <c r="BE560" i="3"/>
  <c r="BE559" i="3"/>
  <c r="BE558" i="3"/>
  <c r="BE557" i="3"/>
  <c r="BE556" i="3"/>
  <c r="BE555" i="3"/>
  <c r="BE554" i="3"/>
  <c r="BE553" i="3"/>
  <c r="BE552" i="3"/>
  <c r="BE551" i="3"/>
  <c r="BE550" i="3"/>
  <c r="BE549" i="3"/>
  <c r="BE548" i="3"/>
  <c r="BE547" i="3"/>
  <c r="BE546" i="3"/>
  <c r="BE545" i="3"/>
  <c r="BE544" i="3"/>
  <c r="BE543" i="3"/>
  <c r="BE542" i="3"/>
  <c r="BE541" i="3"/>
  <c r="BE540" i="3"/>
  <c r="BE539" i="3"/>
  <c r="BE538" i="3"/>
  <c r="BE537" i="3"/>
  <c r="BE536" i="3"/>
  <c r="BE535" i="3"/>
  <c r="BE534" i="3"/>
  <c r="BE533" i="3"/>
  <c r="BE532" i="3"/>
  <c r="BE531" i="3"/>
  <c r="BE530" i="3"/>
  <c r="BE529" i="3"/>
  <c r="BE528" i="3"/>
  <c r="BE527" i="3"/>
  <c r="BE526" i="3"/>
  <c r="BE525" i="3"/>
  <c r="BE524" i="3"/>
  <c r="BE523" i="3"/>
  <c r="BE522" i="3"/>
  <c r="BE521" i="3"/>
  <c r="BE520" i="3"/>
  <c r="BE519" i="3"/>
  <c r="BE518" i="3"/>
  <c r="BE517" i="3"/>
  <c r="BE516" i="3"/>
  <c r="BE515" i="3"/>
  <c r="BE514" i="3"/>
  <c r="BE513" i="3"/>
  <c r="BE512" i="3"/>
  <c r="BE511" i="3"/>
  <c r="BE510" i="3"/>
  <c r="BE509" i="3"/>
  <c r="BE508" i="3"/>
  <c r="BE507" i="3"/>
  <c r="BE506" i="3"/>
  <c r="BE505" i="3"/>
  <c r="BE504" i="3"/>
  <c r="BE503" i="3"/>
  <c r="BE502" i="3"/>
  <c r="BE501" i="3"/>
  <c r="BE500" i="3"/>
  <c r="BE499" i="3"/>
  <c r="BE498" i="3"/>
  <c r="BE497" i="3"/>
  <c r="BE496" i="3"/>
  <c r="BE495" i="3"/>
  <c r="BE494" i="3"/>
  <c r="BE493" i="3"/>
  <c r="BE492" i="3"/>
  <c r="BE491" i="3"/>
  <c r="BE490" i="3"/>
  <c r="BE489" i="3"/>
  <c r="BE488" i="3"/>
  <c r="BE487" i="3"/>
  <c r="BE486" i="3"/>
  <c r="BE485" i="3"/>
  <c r="BE484" i="3"/>
  <c r="BE483" i="3"/>
  <c r="BE482" i="3"/>
  <c r="BE481" i="3"/>
  <c r="BE480" i="3"/>
  <c r="BE479" i="3"/>
  <c r="BE478" i="3"/>
  <c r="BE477" i="3"/>
  <c r="BE476" i="3"/>
  <c r="BE475" i="3"/>
  <c r="BE474" i="3"/>
  <c r="BE473" i="3"/>
  <c r="BE472" i="3"/>
  <c r="BE471" i="3"/>
  <c r="BE470" i="3"/>
  <c r="BE469" i="3"/>
  <c r="BE468" i="3"/>
  <c r="BE467" i="3"/>
  <c r="BE466" i="3"/>
  <c r="BE465" i="3"/>
  <c r="BE464" i="3"/>
  <c r="BE463" i="3"/>
  <c r="BE462" i="3"/>
  <c r="BE461" i="3"/>
  <c r="BE460" i="3"/>
  <c r="BE459" i="3"/>
  <c r="BE458" i="3"/>
  <c r="BE457" i="3"/>
  <c r="BE456" i="3"/>
  <c r="BE455" i="3"/>
  <c r="BE454" i="3"/>
  <c r="BE453" i="3"/>
  <c r="BE452" i="3"/>
  <c r="BE451" i="3"/>
  <c r="BE450" i="3"/>
  <c r="BE449" i="3"/>
  <c r="BE448" i="3"/>
  <c r="BE447" i="3"/>
  <c r="BE446" i="3"/>
  <c r="BE445" i="3"/>
  <c r="BE444" i="3"/>
  <c r="BE443" i="3"/>
  <c r="BE442" i="3"/>
  <c r="BE441" i="3"/>
  <c r="BE440" i="3"/>
  <c r="BE439" i="3"/>
  <c r="BE438" i="3"/>
  <c r="BE437" i="3"/>
  <c r="BE436" i="3"/>
  <c r="BE435" i="3"/>
  <c r="BE434" i="3"/>
  <c r="BE433" i="3"/>
  <c r="BE432" i="3"/>
  <c r="BE431" i="3"/>
  <c r="BE430" i="3"/>
  <c r="BE429" i="3"/>
  <c r="BE428" i="3"/>
  <c r="BE427" i="3"/>
  <c r="BE426" i="3"/>
  <c r="BE425" i="3"/>
  <c r="BE424" i="3"/>
  <c r="BE423" i="3"/>
  <c r="BE422" i="3"/>
  <c r="BE421" i="3"/>
  <c r="BE420" i="3"/>
  <c r="BE419" i="3"/>
  <c r="BE418" i="3"/>
  <c r="BE417" i="3"/>
  <c r="BE416" i="3"/>
  <c r="BE415" i="3"/>
  <c r="BE414" i="3"/>
  <c r="BE413" i="3"/>
  <c r="BE412" i="3"/>
  <c r="BE411" i="3"/>
  <c r="BE410" i="3"/>
  <c r="BE409" i="3"/>
  <c r="BE408" i="3"/>
  <c r="BE407" i="3"/>
  <c r="BE406" i="3"/>
  <c r="BE405" i="3"/>
  <c r="BE404" i="3"/>
  <c r="BE403" i="3"/>
  <c r="BE402" i="3"/>
  <c r="BE401" i="3"/>
  <c r="BE400" i="3"/>
  <c r="BE399" i="3"/>
  <c r="BE398" i="3"/>
  <c r="BE397" i="3"/>
  <c r="BE396" i="3"/>
  <c r="BE395" i="3"/>
  <c r="BE394" i="3"/>
  <c r="BE393" i="3"/>
  <c r="BE392" i="3"/>
  <c r="BE391" i="3"/>
  <c r="BE390" i="3"/>
  <c r="BE389" i="3"/>
  <c r="BE388" i="3"/>
  <c r="BE387" i="3"/>
  <c r="BE386" i="3"/>
  <c r="BE385" i="3"/>
  <c r="BE384" i="3"/>
  <c r="BE383" i="3"/>
  <c r="BE382" i="3"/>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E312" i="3"/>
  <c r="BE311" i="3"/>
  <c r="BE310" i="3"/>
  <c r="BE309" i="3"/>
  <c r="BE308" i="3"/>
  <c r="BE307" i="3"/>
  <c r="BE306" i="3"/>
  <c r="BE305" i="3"/>
  <c r="BE304" i="3"/>
  <c r="BE303" i="3"/>
  <c r="BE302" i="3"/>
  <c r="BE301" i="3"/>
  <c r="BE300" i="3"/>
  <c r="BE299" i="3"/>
  <c r="BE298" i="3"/>
  <c r="BE297" i="3"/>
  <c r="BE296" i="3"/>
  <c r="BE295" i="3"/>
  <c r="BE294" i="3"/>
  <c r="BE293" i="3"/>
  <c r="BE292" i="3"/>
  <c r="BE291" i="3"/>
  <c r="BE290" i="3"/>
  <c r="BE289" i="3"/>
  <c r="BE288" i="3"/>
  <c r="BE287" i="3"/>
  <c r="BE286" i="3"/>
  <c r="BE285" i="3"/>
  <c r="BE284" i="3"/>
  <c r="BE283" i="3"/>
  <c r="BE282" i="3"/>
  <c r="BE281" i="3"/>
  <c r="BE280" i="3"/>
  <c r="BE279" i="3"/>
  <c r="BE278" i="3"/>
  <c r="BE277" i="3"/>
  <c r="BE276" i="3"/>
  <c r="BE275" i="3"/>
  <c r="BE274" i="3"/>
  <c r="BE273" i="3"/>
  <c r="BE272" i="3"/>
  <c r="BE271" i="3"/>
  <c r="BE270" i="3"/>
  <c r="BE269" i="3"/>
  <c r="BE268" i="3"/>
  <c r="BE267" i="3"/>
  <c r="BE266" i="3"/>
  <c r="BE265" i="3"/>
  <c r="BE264" i="3"/>
  <c r="BE263" i="3"/>
  <c r="BE262" i="3"/>
  <c r="BE261" i="3"/>
  <c r="BE260" i="3"/>
  <c r="BE259" i="3"/>
  <c r="BE258" i="3"/>
  <c r="BE257" i="3"/>
  <c r="BE256" i="3"/>
  <c r="BE255" i="3"/>
  <c r="BE254" i="3"/>
  <c r="BE253" i="3"/>
  <c r="BE252" i="3"/>
  <c r="BE251" i="3"/>
  <c r="BE250" i="3"/>
  <c r="BE249" i="3"/>
  <c r="BE248" i="3"/>
  <c r="BE247" i="3"/>
  <c r="BE246" i="3"/>
  <c r="BE245" i="3"/>
  <c r="BE244" i="3"/>
  <c r="BE243" i="3"/>
  <c r="BE242" i="3"/>
  <c r="BE241" i="3"/>
  <c r="BE240" i="3"/>
  <c r="BE239" i="3"/>
  <c r="BE238" i="3"/>
  <c r="BE237" i="3"/>
  <c r="BE236" i="3"/>
  <c r="BE235" i="3"/>
  <c r="BE234" i="3"/>
  <c r="BE233" i="3"/>
  <c r="BE232" i="3"/>
  <c r="BE231" i="3"/>
  <c r="BE230" i="3"/>
  <c r="BE229" i="3"/>
  <c r="BE228" i="3"/>
  <c r="BE227" i="3"/>
  <c r="BE226" i="3"/>
  <c r="BE225" i="3"/>
  <c r="BE224" i="3"/>
  <c r="BE223" i="3"/>
  <c r="BE222" i="3"/>
  <c r="BE221" i="3"/>
  <c r="BE220" i="3"/>
  <c r="BE219" i="3"/>
  <c r="BE218" i="3"/>
  <c r="BE217" i="3"/>
  <c r="BE216" i="3"/>
  <c r="BE215" i="3"/>
  <c r="BE214" i="3"/>
  <c r="BE213" i="3"/>
  <c r="BE212" i="3"/>
  <c r="BE211" i="3"/>
  <c r="BE210" i="3"/>
  <c r="BE209" i="3"/>
  <c r="BE208" i="3"/>
  <c r="BE207" i="3"/>
  <c r="BE206" i="3"/>
  <c r="BE205" i="3"/>
  <c r="BE204" i="3"/>
  <c r="BE203" i="3"/>
  <c r="BE202" i="3"/>
  <c r="BE201" i="3"/>
  <c r="BE200" i="3"/>
  <c r="BE199" i="3"/>
  <c r="BE198" i="3"/>
  <c r="BE197" i="3"/>
  <c r="BE196" i="3"/>
  <c r="BE195" i="3"/>
  <c r="BE194" i="3"/>
  <c r="BE193" i="3"/>
  <c r="BE192" i="3"/>
  <c r="BE191" i="3"/>
  <c r="BE190" i="3"/>
  <c r="BE189" i="3"/>
  <c r="BE188" i="3"/>
  <c r="BE187" i="3"/>
  <c r="BE186" i="3"/>
  <c r="BE185" i="3"/>
  <c r="BE184" i="3"/>
  <c r="BE183" i="3"/>
  <c r="BE182" i="3"/>
  <c r="BE181" i="3"/>
  <c r="BE180" i="3"/>
  <c r="BE179" i="3"/>
  <c r="BE178" i="3"/>
  <c r="BE177" i="3"/>
  <c r="BE176" i="3"/>
  <c r="BE175" i="3"/>
  <c r="BE174" i="3"/>
  <c r="BE173" i="3"/>
  <c r="BE172" i="3"/>
  <c r="BE171" i="3"/>
  <c r="BE170" i="3"/>
  <c r="BE169" i="3"/>
  <c r="BE168" i="3"/>
  <c r="BE167" i="3"/>
  <c r="BE166" i="3"/>
  <c r="BE165" i="3"/>
  <c r="BE164" i="3"/>
  <c r="BE163" i="3"/>
  <c r="BE162" i="3"/>
  <c r="BE161" i="3"/>
  <c r="BE160" i="3"/>
  <c r="BE159" i="3"/>
  <c r="BE158" i="3"/>
  <c r="BE157" i="3"/>
  <c r="BE156" i="3"/>
  <c r="BE155" i="3"/>
  <c r="BE154" i="3"/>
  <c r="BE153" i="3"/>
  <c r="BE152" i="3"/>
  <c r="BE151" i="3"/>
  <c r="BE150" i="3"/>
  <c r="BE149" i="3"/>
  <c r="BE148" i="3"/>
  <c r="BE147" i="3"/>
  <c r="BE146" i="3"/>
  <c r="BE145" i="3"/>
  <c r="BE144" i="3"/>
  <c r="BE143" i="3"/>
  <c r="BE142" i="3"/>
  <c r="BE141" i="3"/>
  <c r="BE140" i="3"/>
  <c r="BE139" i="3"/>
  <c r="BE138" i="3"/>
  <c r="BE137" i="3"/>
  <c r="BE136" i="3"/>
  <c r="BE135" i="3"/>
  <c r="BE134" i="3"/>
  <c r="BE133" i="3"/>
  <c r="BE132" i="3"/>
  <c r="BE131" i="3"/>
  <c r="BE130" i="3"/>
  <c r="BE129" i="3"/>
  <c r="BE128" i="3"/>
  <c r="BE127" i="3"/>
  <c r="BE126" i="3"/>
  <c r="BE125" i="3"/>
  <c r="BE124" i="3"/>
  <c r="BE123" i="3"/>
  <c r="BE122" i="3"/>
  <c r="BE121" i="3"/>
  <c r="BE120" i="3"/>
  <c r="BE119" i="3"/>
  <c r="BE118" i="3"/>
  <c r="BE117" i="3"/>
  <c r="BE116" i="3"/>
  <c r="BE115" i="3"/>
  <c r="BE114" i="3"/>
  <c r="BE113" i="3"/>
  <c r="BE112" i="3"/>
  <c r="BE111" i="3"/>
  <c r="BF181" i="4" l="1"/>
  <c r="BF63" i="4"/>
  <c r="BF173" i="4"/>
  <c r="BF55" i="4"/>
  <c r="BF52" i="4"/>
  <c r="BF170" i="4"/>
  <c r="BF178" i="4"/>
  <c r="BF60" i="4"/>
  <c r="BF174" i="4"/>
  <c r="BF56" i="4"/>
  <c r="BF177" i="4"/>
  <c r="BF59" i="4"/>
  <c r="BF180" i="4"/>
  <c r="BF62" i="4"/>
  <c r="BF176" i="4"/>
  <c r="BF58" i="4"/>
  <c r="BF172" i="4"/>
  <c r="BF54" i="4"/>
  <c r="BF179" i="4"/>
  <c r="BF61" i="4"/>
  <c r="BF175" i="4"/>
  <c r="BF57" i="4"/>
  <c r="BF53" i="4"/>
  <c r="BF171" i="4"/>
  <c r="BB18" i="4"/>
  <c r="BF64" i="4" l="1"/>
  <c r="BF182" i="4"/>
  <c r="Z11" i="3"/>
  <c r="B4" i="3" l="1"/>
  <c r="AX1022" i="2" l="1"/>
  <c r="AW1022" i="2"/>
  <c r="AX1021" i="2"/>
  <c r="AW1021" i="2"/>
  <c r="AX1020" i="2"/>
  <c r="AW1020" i="2"/>
  <c r="AX1019" i="2"/>
  <c r="AW1019" i="2"/>
  <c r="AX1018" i="2"/>
  <c r="AW1018" i="2"/>
  <c r="AX1017" i="2"/>
  <c r="AW1017" i="2"/>
  <c r="AX1016" i="2"/>
  <c r="AW1016" i="2"/>
  <c r="AX1015" i="2"/>
  <c r="AW1015" i="2"/>
  <c r="AX1014" i="2"/>
  <c r="AW1014" i="2"/>
  <c r="AX1013" i="2"/>
  <c r="AW1013" i="2"/>
  <c r="AX1012" i="2"/>
  <c r="AW1012" i="2"/>
  <c r="AX1011" i="2"/>
  <c r="AW1011" i="2"/>
  <c r="AX1010" i="2"/>
  <c r="AW1010" i="2"/>
  <c r="AX1009" i="2"/>
  <c r="AW1009" i="2"/>
  <c r="AX1008" i="2"/>
  <c r="AW1008" i="2"/>
  <c r="AX1007" i="2"/>
  <c r="AW1007" i="2"/>
  <c r="AX1006" i="2"/>
  <c r="AW1006" i="2"/>
  <c r="AX1005" i="2"/>
  <c r="AW1005" i="2"/>
  <c r="AX1004" i="2"/>
  <c r="AW1004" i="2"/>
  <c r="AX1003" i="2"/>
  <c r="AW1003" i="2"/>
  <c r="AX1002" i="2"/>
  <c r="AW1002" i="2"/>
  <c r="AX1001" i="2"/>
  <c r="AW1001" i="2"/>
  <c r="AX1000" i="2"/>
  <c r="AW1000" i="2"/>
  <c r="AX999" i="2"/>
  <c r="AW999" i="2"/>
  <c r="AX998" i="2"/>
  <c r="AW998" i="2"/>
  <c r="AX997" i="2"/>
  <c r="AW997" i="2"/>
  <c r="AX996" i="2"/>
  <c r="AW996" i="2"/>
  <c r="AX995" i="2"/>
  <c r="AW995" i="2"/>
  <c r="AX994" i="2"/>
  <c r="AW994" i="2"/>
  <c r="AX993" i="2"/>
  <c r="AW993" i="2"/>
  <c r="AX992" i="2"/>
  <c r="AW992" i="2"/>
  <c r="AX991" i="2"/>
  <c r="AW991" i="2"/>
  <c r="AX990" i="2"/>
  <c r="AW990" i="2"/>
  <c r="AX989" i="2"/>
  <c r="AW989" i="2"/>
  <c r="AX988" i="2"/>
  <c r="AW988" i="2"/>
  <c r="AX987" i="2"/>
  <c r="AW987" i="2"/>
  <c r="AX986" i="2"/>
  <c r="AW986" i="2"/>
  <c r="AX985" i="2"/>
  <c r="AW985" i="2"/>
  <c r="AX984" i="2"/>
  <c r="AW984" i="2"/>
  <c r="AX983" i="2"/>
  <c r="AW983" i="2"/>
  <c r="AX982" i="2"/>
  <c r="AW982" i="2"/>
  <c r="AX981" i="2"/>
  <c r="AW981" i="2"/>
  <c r="AX980" i="2"/>
  <c r="AW980" i="2"/>
  <c r="AX979" i="2"/>
  <c r="AW979" i="2"/>
  <c r="AX978" i="2"/>
  <c r="AW978" i="2"/>
  <c r="AX977" i="2"/>
  <c r="AW977" i="2"/>
  <c r="AX976" i="2"/>
  <c r="AW976" i="2"/>
  <c r="AX975" i="2"/>
  <c r="AW975" i="2"/>
  <c r="AX974" i="2"/>
  <c r="AW974" i="2"/>
  <c r="AX973" i="2"/>
  <c r="AW973" i="2"/>
  <c r="AX972" i="2"/>
  <c r="AW972" i="2"/>
  <c r="AX971" i="2"/>
  <c r="AW971" i="2"/>
  <c r="AX970" i="2"/>
  <c r="AW970" i="2"/>
  <c r="AX969" i="2"/>
  <c r="AW969" i="2"/>
  <c r="AX968" i="2"/>
  <c r="AW968" i="2"/>
  <c r="AX967" i="2"/>
  <c r="AW967" i="2"/>
  <c r="AX966" i="2"/>
  <c r="AW966" i="2"/>
  <c r="AX965" i="2"/>
  <c r="AW965" i="2"/>
  <c r="AX964" i="2"/>
  <c r="AW964" i="2"/>
  <c r="AX963" i="2"/>
  <c r="AW963" i="2"/>
  <c r="AX962" i="2"/>
  <c r="AW962" i="2"/>
  <c r="AX961" i="2"/>
  <c r="AW961" i="2"/>
  <c r="AX960" i="2"/>
  <c r="AW960" i="2"/>
  <c r="AX959" i="2"/>
  <c r="AW959" i="2"/>
  <c r="AX958" i="2"/>
  <c r="AW958" i="2"/>
  <c r="AX957" i="2"/>
  <c r="AW957" i="2"/>
  <c r="AX956" i="2"/>
  <c r="AW956" i="2"/>
  <c r="AX955" i="2"/>
  <c r="AW955" i="2"/>
  <c r="AX954" i="2"/>
  <c r="AW954" i="2"/>
  <c r="AX953" i="2"/>
  <c r="AW953" i="2"/>
  <c r="AX952" i="2"/>
  <c r="AW952" i="2"/>
  <c r="AX951" i="2"/>
  <c r="AW951" i="2"/>
  <c r="AX950" i="2"/>
  <c r="AW950" i="2"/>
  <c r="AX949" i="2"/>
  <c r="AW949" i="2"/>
  <c r="AX948" i="2"/>
  <c r="AW948" i="2"/>
  <c r="AX947" i="2"/>
  <c r="AW947" i="2"/>
  <c r="AX946" i="2"/>
  <c r="AW946" i="2"/>
  <c r="AX945" i="2"/>
  <c r="AW945" i="2"/>
  <c r="AX944" i="2"/>
  <c r="AW944" i="2"/>
  <c r="AX943" i="2"/>
  <c r="AW943" i="2"/>
  <c r="AX942" i="2"/>
  <c r="AW942" i="2"/>
  <c r="AX941" i="2"/>
  <c r="AW941" i="2"/>
  <c r="AX940" i="2"/>
  <c r="AW940" i="2"/>
  <c r="AX939" i="2"/>
  <c r="AW939" i="2"/>
  <c r="AX938" i="2"/>
  <c r="AW938" i="2"/>
  <c r="AX937" i="2"/>
  <c r="AW937" i="2"/>
  <c r="AX936" i="2"/>
  <c r="AW936" i="2"/>
  <c r="AX935" i="2"/>
  <c r="AW935" i="2"/>
  <c r="AX934" i="2"/>
  <c r="AW934" i="2"/>
  <c r="AX933" i="2"/>
  <c r="AW933" i="2"/>
  <c r="AX932" i="2"/>
  <c r="AW932" i="2"/>
  <c r="AX931" i="2"/>
  <c r="AW931" i="2"/>
  <c r="AX930" i="2"/>
  <c r="AW930" i="2"/>
  <c r="AX929" i="2"/>
  <c r="AW929" i="2"/>
  <c r="AX928" i="2"/>
  <c r="AW928" i="2"/>
  <c r="AX927" i="2"/>
  <c r="AW927" i="2"/>
  <c r="AX926" i="2"/>
  <c r="AW926" i="2"/>
  <c r="AX925" i="2"/>
  <c r="AW925" i="2"/>
  <c r="AX924" i="2"/>
  <c r="AW924" i="2"/>
  <c r="AX923" i="2"/>
  <c r="AW923" i="2"/>
  <c r="AX922" i="2"/>
  <c r="AW922" i="2"/>
  <c r="AX921" i="2"/>
  <c r="AW921" i="2"/>
  <c r="AX920" i="2"/>
  <c r="AW920" i="2"/>
  <c r="AX919" i="2"/>
  <c r="AW919" i="2"/>
  <c r="AX918" i="2"/>
  <c r="AW918" i="2"/>
  <c r="AX917" i="2"/>
  <c r="AW917" i="2"/>
  <c r="AX916" i="2"/>
  <c r="AW916" i="2"/>
  <c r="AX915" i="2"/>
  <c r="AW915" i="2"/>
  <c r="AX914" i="2"/>
  <c r="AW914" i="2"/>
  <c r="AX913" i="2"/>
  <c r="AW913" i="2"/>
  <c r="AX912" i="2"/>
  <c r="AW912" i="2"/>
  <c r="AX911" i="2"/>
  <c r="AW911" i="2"/>
  <c r="AX910" i="2"/>
  <c r="AW910" i="2"/>
  <c r="AX909" i="2"/>
  <c r="AW909" i="2"/>
  <c r="AX908" i="2"/>
  <c r="AW908" i="2"/>
  <c r="AX907" i="2"/>
  <c r="AW907" i="2"/>
  <c r="AX906" i="2"/>
  <c r="AW906" i="2"/>
  <c r="AX905" i="2"/>
  <c r="AW905" i="2"/>
  <c r="AX904" i="2"/>
  <c r="AW904" i="2"/>
  <c r="AX903" i="2"/>
  <c r="AW903" i="2"/>
  <c r="AX902" i="2"/>
  <c r="AW902" i="2"/>
  <c r="AX901" i="2"/>
  <c r="AW901" i="2"/>
  <c r="AX900" i="2"/>
  <c r="AW900" i="2"/>
  <c r="AX899" i="2"/>
  <c r="AW899" i="2"/>
  <c r="AX898" i="2"/>
  <c r="AW898" i="2"/>
  <c r="AX897" i="2"/>
  <c r="AW897" i="2"/>
  <c r="AX896" i="2"/>
  <c r="AW896" i="2"/>
  <c r="AX895" i="2"/>
  <c r="AW895" i="2"/>
  <c r="AX894" i="2"/>
  <c r="AW894" i="2"/>
  <c r="AX893" i="2"/>
  <c r="AW893" i="2"/>
  <c r="AX892" i="2"/>
  <c r="AW892" i="2"/>
  <c r="AX891" i="2"/>
  <c r="AW891" i="2"/>
  <c r="AX890" i="2"/>
  <c r="AW890" i="2"/>
  <c r="AX889" i="2"/>
  <c r="AW889" i="2"/>
  <c r="AX888" i="2"/>
  <c r="AW888" i="2"/>
  <c r="AX887" i="2"/>
  <c r="AW887" i="2"/>
  <c r="AX886" i="2"/>
  <c r="AW886" i="2"/>
  <c r="AX885" i="2"/>
  <c r="AW885" i="2"/>
  <c r="AX884" i="2"/>
  <c r="AW884" i="2"/>
  <c r="AX883" i="2"/>
  <c r="AW883" i="2"/>
  <c r="AX882" i="2"/>
  <c r="AW882" i="2"/>
  <c r="AX881" i="2"/>
  <c r="AW881" i="2"/>
  <c r="AX880" i="2"/>
  <c r="AW880" i="2"/>
  <c r="AX879" i="2"/>
  <c r="AW879" i="2"/>
  <c r="AX878" i="2"/>
  <c r="AW878" i="2"/>
  <c r="AX877" i="2"/>
  <c r="AW877" i="2"/>
  <c r="AX876" i="2"/>
  <c r="AW876" i="2"/>
  <c r="AX875" i="2"/>
  <c r="AW875" i="2"/>
  <c r="AX874" i="2"/>
  <c r="AW874" i="2"/>
  <c r="AX873" i="2"/>
  <c r="AW873" i="2"/>
  <c r="AX872" i="2"/>
  <c r="AW872" i="2"/>
  <c r="AX871" i="2"/>
  <c r="AW871" i="2"/>
  <c r="AX870" i="2"/>
  <c r="AW870" i="2"/>
  <c r="AX869" i="2"/>
  <c r="AW869" i="2"/>
  <c r="AX868" i="2"/>
  <c r="AW868" i="2"/>
  <c r="AX867" i="2"/>
  <c r="AW867" i="2"/>
  <c r="AX866" i="2"/>
  <c r="AW866" i="2"/>
  <c r="AX865" i="2"/>
  <c r="AW865" i="2"/>
  <c r="AX864" i="2"/>
  <c r="AW864" i="2"/>
  <c r="AX863" i="2"/>
  <c r="AW863" i="2"/>
  <c r="AX862" i="2"/>
  <c r="AW862" i="2"/>
  <c r="AX861" i="2"/>
  <c r="AW861" i="2"/>
  <c r="AX860" i="2"/>
  <c r="AW860" i="2"/>
  <c r="AX859" i="2"/>
  <c r="AW859" i="2"/>
  <c r="AX858" i="2"/>
  <c r="AW858" i="2"/>
  <c r="AX857" i="2"/>
  <c r="AW857" i="2"/>
  <c r="AX856" i="2"/>
  <c r="AW856" i="2"/>
  <c r="AX855" i="2"/>
  <c r="AW855" i="2"/>
  <c r="AX854" i="2"/>
  <c r="AW854" i="2"/>
  <c r="AX853" i="2"/>
  <c r="AW853" i="2"/>
  <c r="AX852" i="2"/>
  <c r="AW852" i="2"/>
  <c r="AX851" i="2"/>
  <c r="AW851" i="2"/>
  <c r="AX850" i="2"/>
  <c r="AW850" i="2"/>
  <c r="AX849" i="2"/>
  <c r="AW849" i="2"/>
  <c r="AX848" i="2"/>
  <c r="AW848" i="2"/>
  <c r="AX847" i="2"/>
  <c r="AW847" i="2"/>
  <c r="AX846" i="2"/>
  <c r="AW846" i="2"/>
  <c r="AX845" i="2"/>
  <c r="AW845" i="2"/>
  <c r="AX844" i="2"/>
  <c r="AW844" i="2"/>
  <c r="AX843" i="2"/>
  <c r="AW843" i="2"/>
  <c r="AX842" i="2"/>
  <c r="AW842" i="2"/>
  <c r="AX841" i="2"/>
  <c r="AW841" i="2"/>
  <c r="AX840" i="2"/>
  <c r="AW840" i="2"/>
  <c r="AX839" i="2"/>
  <c r="AW839" i="2"/>
  <c r="AX838" i="2"/>
  <c r="AW838" i="2"/>
  <c r="AX837" i="2"/>
  <c r="AW837" i="2"/>
  <c r="AX836" i="2"/>
  <c r="AW836" i="2"/>
  <c r="AX835" i="2"/>
  <c r="AW835" i="2"/>
  <c r="AX834" i="2"/>
  <c r="AW834" i="2"/>
  <c r="AX833" i="2"/>
  <c r="AW833" i="2"/>
  <c r="AX832" i="2"/>
  <c r="AW832" i="2"/>
  <c r="AX831" i="2"/>
  <c r="AW831" i="2"/>
  <c r="AX830" i="2"/>
  <c r="AW830" i="2"/>
  <c r="AX829" i="2"/>
  <c r="AW829" i="2"/>
  <c r="AX828" i="2"/>
  <c r="AW828" i="2"/>
  <c r="AX827" i="2"/>
  <c r="AW827" i="2"/>
  <c r="AX826" i="2"/>
  <c r="AW826" i="2"/>
  <c r="AX825" i="2"/>
  <c r="AW825" i="2"/>
  <c r="AX824" i="2"/>
  <c r="AW824" i="2"/>
  <c r="AX823" i="2"/>
  <c r="AW823" i="2"/>
  <c r="AX822" i="2"/>
  <c r="AW822" i="2"/>
  <c r="AX821" i="2"/>
  <c r="AW821" i="2"/>
  <c r="AX820" i="2"/>
  <c r="AW820" i="2"/>
  <c r="AX819" i="2"/>
  <c r="AW819" i="2"/>
  <c r="AX818" i="2"/>
  <c r="AW818" i="2"/>
  <c r="AX817" i="2"/>
  <c r="AW817" i="2"/>
  <c r="AX816" i="2"/>
  <c r="AW816" i="2"/>
  <c r="AX815" i="2"/>
  <c r="AW815" i="2"/>
  <c r="AX814" i="2"/>
  <c r="AW814" i="2"/>
  <c r="AX813" i="2"/>
  <c r="AW813" i="2"/>
  <c r="AX812" i="2"/>
  <c r="AW812" i="2"/>
  <c r="AX811" i="2"/>
  <c r="AW811" i="2"/>
  <c r="AX810" i="2"/>
  <c r="AW810" i="2"/>
  <c r="AX809" i="2"/>
  <c r="AW809" i="2"/>
  <c r="AX808" i="2"/>
  <c r="AW808" i="2"/>
  <c r="AX807" i="2"/>
  <c r="AW807" i="2"/>
  <c r="AX806" i="2"/>
  <c r="AW806" i="2"/>
  <c r="AX805" i="2"/>
  <c r="AW805" i="2"/>
  <c r="AX804" i="2"/>
  <c r="AW804" i="2"/>
  <c r="AX803" i="2"/>
  <c r="AW803" i="2"/>
  <c r="AX802" i="2"/>
  <c r="AW802" i="2"/>
  <c r="AX801" i="2"/>
  <c r="AW801" i="2"/>
  <c r="AX800" i="2"/>
  <c r="AW800" i="2"/>
  <c r="AX799" i="2"/>
  <c r="AW799" i="2"/>
  <c r="AX798" i="2"/>
  <c r="AW798" i="2"/>
  <c r="AX797" i="2"/>
  <c r="AW797" i="2"/>
  <c r="AX796" i="2"/>
  <c r="AW796" i="2"/>
  <c r="AX795" i="2"/>
  <c r="AW795" i="2"/>
  <c r="AX794" i="2"/>
  <c r="AW794" i="2"/>
  <c r="AX793" i="2"/>
  <c r="AW793" i="2"/>
  <c r="AX792" i="2"/>
  <c r="AW792" i="2"/>
  <c r="AX791" i="2"/>
  <c r="AW791" i="2"/>
  <c r="AX790" i="2"/>
  <c r="AW790" i="2"/>
  <c r="AX789" i="2"/>
  <c r="AW789" i="2"/>
  <c r="AX788" i="2"/>
  <c r="AW788" i="2"/>
  <c r="AX787" i="2"/>
  <c r="AW787" i="2"/>
  <c r="AX786" i="2"/>
  <c r="AW786" i="2"/>
  <c r="AX785" i="2"/>
  <c r="AW785" i="2"/>
  <c r="AX784" i="2"/>
  <c r="AW784" i="2"/>
  <c r="AX783" i="2"/>
  <c r="AW783" i="2"/>
  <c r="AX782" i="2"/>
  <c r="AW782" i="2"/>
  <c r="AX781" i="2"/>
  <c r="AW781" i="2"/>
  <c r="AX780" i="2"/>
  <c r="AW780" i="2"/>
  <c r="AX779" i="2"/>
  <c r="AW779" i="2"/>
  <c r="AX778" i="2"/>
  <c r="AW778" i="2"/>
  <c r="AX777" i="2"/>
  <c r="AW777" i="2"/>
  <c r="AX776" i="2"/>
  <c r="AW776" i="2"/>
  <c r="AX775" i="2"/>
  <c r="AW775" i="2"/>
  <c r="AX774" i="2"/>
  <c r="AW774" i="2"/>
  <c r="AX773" i="2"/>
  <c r="AW773" i="2"/>
  <c r="AX772" i="2"/>
  <c r="AW772" i="2"/>
  <c r="AX771" i="2"/>
  <c r="AW771" i="2"/>
  <c r="AX770" i="2"/>
  <c r="AW770" i="2"/>
  <c r="AX769" i="2"/>
  <c r="AW769" i="2"/>
  <c r="AX768" i="2"/>
  <c r="AW768" i="2"/>
  <c r="AX767" i="2"/>
  <c r="AW767" i="2"/>
  <c r="AX766" i="2"/>
  <c r="AW766" i="2"/>
  <c r="AX765" i="2"/>
  <c r="AW765" i="2"/>
  <c r="AX764" i="2"/>
  <c r="AW764" i="2"/>
  <c r="AX763" i="2"/>
  <c r="AW763" i="2"/>
  <c r="AX762" i="2"/>
  <c r="AW762" i="2"/>
  <c r="AX761" i="2"/>
  <c r="AW761" i="2"/>
  <c r="AX760" i="2"/>
  <c r="AW760" i="2"/>
  <c r="AX759" i="2"/>
  <c r="AW759" i="2"/>
  <c r="AX758" i="2"/>
  <c r="AW758" i="2"/>
  <c r="AX757" i="2"/>
  <c r="AW757" i="2"/>
  <c r="AX756" i="2"/>
  <c r="AW756" i="2"/>
  <c r="AX755" i="2"/>
  <c r="AW755" i="2"/>
  <c r="AX754" i="2"/>
  <c r="AW754" i="2"/>
  <c r="AX753" i="2"/>
  <c r="AW753" i="2"/>
  <c r="AX752" i="2"/>
  <c r="AW752" i="2"/>
  <c r="AX751" i="2"/>
  <c r="AW751" i="2"/>
  <c r="AX750" i="2"/>
  <c r="AW750" i="2"/>
  <c r="AX749" i="2"/>
  <c r="AW749" i="2"/>
  <c r="AX748" i="2"/>
  <c r="AW748" i="2"/>
  <c r="AX747" i="2"/>
  <c r="AW747" i="2"/>
  <c r="AX746" i="2"/>
  <c r="AW746" i="2"/>
  <c r="AX745" i="2"/>
  <c r="AW745" i="2"/>
  <c r="AX744" i="2"/>
  <c r="AW744" i="2"/>
  <c r="AX743" i="2"/>
  <c r="AW743" i="2"/>
  <c r="AX742" i="2"/>
  <c r="AW742" i="2"/>
  <c r="AX741" i="2"/>
  <c r="AW741" i="2"/>
  <c r="AX740" i="2"/>
  <c r="AW740" i="2"/>
  <c r="AX739" i="2"/>
  <c r="AW739" i="2"/>
  <c r="AX738" i="2"/>
  <c r="AW738" i="2"/>
  <c r="AX737" i="2"/>
  <c r="AW737" i="2"/>
  <c r="AX736" i="2"/>
  <c r="AW736" i="2"/>
  <c r="AX735" i="2"/>
  <c r="AW735" i="2"/>
  <c r="AX734" i="2"/>
  <c r="AW734" i="2"/>
  <c r="AX733" i="2"/>
  <c r="AW733" i="2"/>
  <c r="AX732" i="2"/>
  <c r="AW732" i="2"/>
  <c r="AX731" i="2"/>
  <c r="AW731" i="2"/>
  <c r="AX730" i="2"/>
  <c r="AW730" i="2"/>
  <c r="AX729" i="2"/>
  <c r="AW729" i="2"/>
  <c r="AX728" i="2"/>
  <c r="AW728" i="2"/>
  <c r="AX727" i="2"/>
  <c r="AW727" i="2"/>
  <c r="AX726" i="2"/>
  <c r="AW726" i="2"/>
  <c r="AX725" i="2"/>
  <c r="AW725" i="2"/>
  <c r="AX724" i="2"/>
  <c r="AW724" i="2"/>
  <c r="AX723" i="2"/>
  <c r="AW723" i="2"/>
  <c r="AX722" i="2"/>
  <c r="AW722" i="2"/>
  <c r="AX721" i="2"/>
  <c r="AW721" i="2"/>
  <c r="AX720" i="2"/>
  <c r="AW720" i="2"/>
  <c r="AX719" i="2"/>
  <c r="AW719" i="2"/>
  <c r="AX718" i="2"/>
  <c r="AW718" i="2"/>
  <c r="AX717" i="2"/>
  <c r="AW717" i="2"/>
  <c r="AX716" i="2"/>
  <c r="AW716" i="2"/>
  <c r="AX715" i="2"/>
  <c r="AW715" i="2"/>
  <c r="AX714" i="2"/>
  <c r="AW714" i="2"/>
  <c r="AX713" i="2"/>
  <c r="AW713" i="2"/>
  <c r="AX712" i="2"/>
  <c r="AW712" i="2"/>
  <c r="AX711" i="2"/>
  <c r="AW711" i="2"/>
  <c r="AX710" i="2"/>
  <c r="AW710" i="2"/>
  <c r="AX709" i="2"/>
  <c r="AW709" i="2"/>
  <c r="AX708" i="2"/>
  <c r="AW708" i="2"/>
  <c r="AX707" i="2"/>
  <c r="AW707" i="2"/>
  <c r="AX706" i="2"/>
  <c r="AW706" i="2"/>
  <c r="AX705" i="2"/>
  <c r="AW705" i="2"/>
  <c r="AX704" i="2"/>
  <c r="AW704" i="2"/>
  <c r="AX703" i="2"/>
  <c r="AW703" i="2"/>
  <c r="AX702" i="2"/>
  <c r="AW702" i="2"/>
  <c r="AX701" i="2"/>
  <c r="AW701" i="2"/>
  <c r="AX700" i="2"/>
  <c r="AW700" i="2"/>
  <c r="AX699" i="2"/>
  <c r="AW699" i="2"/>
  <c r="AX698" i="2"/>
  <c r="AW698" i="2"/>
  <c r="AX697" i="2"/>
  <c r="AW697" i="2"/>
  <c r="AX696" i="2"/>
  <c r="AW696" i="2"/>
  <c r="AX695" i="2"/>
  <c r="AW695" i="2"/>
  <c r="AX694" i="2"/>
  <c r="AW694" i="2"/>
  <c r="AX693" i="2"/>
  <c r="AW693" i="2"/>
  <c r="AX692" i="2"/>
  <c r="AW692" i="2"/>
  <c r="AX691" i="2"/>
  <c r="AW691" i="2"/>
  <c r="AX690" i="2"/>
  <c r="AW690" i="2"/>
  <c r="AX689" i="2"/>
  <c r="AW689" i="2"/>
  <c r="AX688" i="2"/>
  <c r="AW688" i="2"/>
  <c r="AX687" i="2"/>
  <c r="AW687" i="2"/>
  <c r="AX686" i="2"/>
  <c r="AW686" i="2"/>
  <c r="AX685" i="2"/>
  <c r="AW685" i="2"/>
  <c r="AX684" i="2"/>
  <c r="AW684" i="2"/>
  <c r="AX683" i="2"/>
  <c r="AW683" i="2"/>
  <c r="AX682" i="2"/>
  <c r="AW682" i="2"/>
  <c r="AX681" i="2"/>
  <c r="AW681" i="2"/>
  <c r="AX680" i="2"/>
  <c r="AW680" i="2"/>
  <c r="AX679" i="2"/>
  <c r="AW679" i="2"/>
  <c r="AX678" i="2"/>
  <c r="AW678" i="2"/>
  <c r="AX677" i="2"/>
  <c r="AW677" i="2"/>
  <c r="AX676" i="2"/>
  <c r="AW676" i="2"/>
  <c r="AX675" i="2"/>
  <c r="AW675" i="2"/>
  <c r="AX674" i="2"/>
  <c r="AW674" i="2"/>
  <c r="AX673" i="2"/>
  <c r="AW673" i="2"/>
  <c r="AX672" i="2"/>
  <c r="AW672" i="2"/>
  <c r="AX671" i="2"/>
  <c r="AW671" i="2"/>
  <c r="AX670" i="2"/>
  <c r="AW670" i="2"/>
  <c r="AX669" i="2"/>
  <c r="AW669" i="2"/>
  <c r="AX668" i="2"/>
  <c r="AW668" i="2"/>
  <c r="AX667" i="2"/>
  <c r="AW667" i="2"/>
  <c r="AX666" i="2"/>
  <c r="AW666" i="2"/>
  <c r="AX665" i="2"/>
  <c r="AW665" i="2"/>
  <c r="AX664" i="2"/>
  <c r="AW664" i="2"/>
  <c r="AX663" i="2"/>
  <c r="AW663" i="2"/>
  <c r="AX662" i="2"/>
  <c r="AW662" i="2"/>
  <c r="AX661" i="2"/>
  <c r="AW661" i="2"/>
  <c r="AX660" i="2"/>
  <c r="AW660" i="2"/>
  <c r="AX659" i="2"/>
  <c r="AW659" i="2"/>
  <c r="AX658" i="2"/>
  <c r="AW658" i="2"/>
  <c r="AX657" i="2"/>
  <c r="AW657" i="2"/>
  <c r="AX656" i="2"/>
  <c r="AW656" i="2"/>
  <c r="AX655" i="2"/>
  <c r="AW655" i="2"/>
  <c r="AX654" i="2"/>
  <c r="AW654" i="2"/>
  <c r="AX653" i="2"/>
  <c r="AW653" i="2"/>
  <c r="AX652" i="2"/>
  <c r="AW652" i="2"/>
  <c r="AX651" i="2"/>
  <c r="AW651" i="2"/>
  <c r="AX650" i="2"/>
  <c r="AW650" i="2"/>
  <c r="AX649" i="2"/>
  <c r="AW649" i="2"/>
  <c r="AX648" i="2"/>
  <c r="AW648" i="2"/>
  <c r="AX647" i="2"/>
  <c r="AW647" i="2"/>
  <c r="AX646" i="2"/>
  <c r="AW646" i="2"/>
  <c r="AX645" i="2"/>
  <c r="AW645" i="2"/>
  <c r="AX644" i="2"/>
  <c r="AW644" i="2"/>
  <c r="AX643" i="2"/>
  <c r="AW643" i="2"/>
  <c r="AX642" i="2"/>
  <c r="AW642" i="2"/>
  <c r="AX641" i="2"/>
  <c r="AW641" i="2"/>
  <c r="AX640" i="2"/>
  <c r="AW640" i="2"/>
  <c r="AX639" i="2"/>
  <c r="AW639" i="2"/>
  <c r="AX638" i="2"/>
  <c r="AW638" i="2"/>
  <c r="AX637" i="2"/>
  <c r="AW637" i="2"/>
  <c r="AX636" i="2"/>
  <c r="AW636" i="2"/>
  <c r="AX635" i="2"/>
  <c r="AW635" i="2"/>
  <c r="AX634" i="2"/>
  <c r="AW634" i="2"/>
  <c r="AX633" i="2"/>
  <c r="AW633" i="2"/>
  <c r="AX632" i="2"/>
  <c r="AW632" i="2"/>
  <c r="AX631" i="2"/>
  <c r="AW631" i="2"/>
  <c r="AX630" i="2"/>
  <c r="AW630" i="2"/>
  <c r="AX629" i="2"/>
  <c r="AW629" i="2"/>
  <c r="AX628" i="2"/>
  <c r="AW628" i="2"/>
  <c r="AX627" i="2"/>
  <c r="AW627" i="2"/>
  <c r="AX626" i="2"/>
  <c r="AW626" i="2"/>
  <c r="AX625" i="2"/>
  <c r="AW625" i="2"/>
  <c r="AX624" i="2"/>
  <c r="AW624" i="2"/>
  <c r="AX623" i="2"/>
  <c r="AW623" i="2"/>
  <c r="AX622" i="2"/>
  <c r="AW622" i="2"/>
  <c r="AX621" i="2"/>
  <c r="AW621" i="2"/>
  <c r="AX620" i="2"/>
  <c r="AW620" i="2"/>
  <c r="AX619" i="2"/>
  <c r="AW619" i="2"/>
  <c r="AX618" i="2"/>
  <c r="AW618" i="2"/>
  <c r="AX617" i="2"/>
  <c r="AW617" i="2"/>
  <c r="AX616" i="2"/>
  <c r="AW616" i="2"/>
  <c r="AX615" i="2"/>
  <c r="AW615" i="2"/>
  <c r="AX614" i="2"/>
  <c r="AW614" i="2"/>
  <c r="AX613" i="2"/>
  <c r="AW613" i="2"/>
  <c r="AX612" i="2"/>
  <c r="AW612" i="2"/>
  <c r="AX611" i="2"/>
  <c r="AW611" i="2"/>
  <c r="AX610" i="2"/>
  <c r="AW610" i="2"/>
  <c r="AX609" i="2"/>
  <c r="AW609" i="2"/>
  <c r="AX608" i="2"/>
  <c r="AW608" i="2"/>
  <c r="AX607" i="2"/>
  <c r="AW607" i="2"/>
  <c r="AX606" i="2"/>
  <c r="AW606" i="2"/>
  <c r="AX605" i="2"/>
  <c r="AW605" i="2"/>
  <c r="AX604" i="2"/>
  <c r="AW604" i="2"/>
  <c r="AX603" i="2"/>
  <c r="AW603" i="2"/>
  <c r="AX602" i="2"/>
  <c r="AW602" i="2"/>
  <c r="AX601" i="2"/>
  <c r="AW601" i="2"/>
  <c r="AX600" i="2"/>
  <c r="AW600" i="2"/>
  <c r="AX599" i="2"/>
  <c r="AW599" i="2"/>
  <c r="AX598" i="2"/>
  <c r="AW598" i="2"/>
  <c r="AX597" i="2"/>
  <c r="AW597" i="2"/>
  <c r="AX596" i="2"/>
  <c r="AW596" i="2"/>
  <c r="AX595" i="2"/>
  <c r="AW595" i="2"/>
  <c r="AX594" i="2"/>
  <c r="AW594" i="2"/>
  <c r="AX593" i="2"/>
  <c r="AW593" i="2"/>
  <c r="AX592" i="2"/>
  <c r="AW592" i="2"/>
  <c r="AX591" i="2"/>
  <c r="AW591" i="2"/>
  <c r="AX590" i="2"/>
  <c r="AW590" i="2"/>
  <c r="AX589" i="2"/>
  <c r="AW589" i="2"/>
  <c r="AX588" i="2"/>
  <c r="AW588" i="2"/>
  <c r="AX587" i="2"/>
  <c r="AW587" i="2"/>
  <c r="AX586" i="2"/>
  <c r="AW586" i="2"/>
  <c r="AX585" i="2"/>
  <c r="AW585" i="2"/>
  <c r="AX584" i="2"/>
  <c r="AW584" i="2"/>
  <c r="AX583" i="2"/>
  <c r="AW583" i="2"/>
  <c r="AX582" i="2"/>
  <c r="AW582" i="2"/>
  <c r="AX581" i="2"/>
  <c r="AW581" i="2"/>
  <c r="AX580" i="2"/>
  <c r="AW580" i="2"/>
  <c r="AX579" i="2"/>
  <c r="AW579" i="2"/>
  <c r="AX578" i="2"/>
  <c r="AW578" i="2"/>
  <c r="AX577" i="2"/>
  <c r="AW577" i="2"/>
  <c r="AX576" i="2"/>
  <c r="AW576" i="2"/>
  <c r="AX575" i="2"/>
  <c r="AW575" i="2"/>
  <c r="AX574" i="2"/>
  <c r="AW574" i="2"/>
  <c r="AX573" i="2"/>
  <c r="AW573" i="2"/>
  <c r="AX572" i="2"/>
  <c r="AW572" i="2"/>
  <c r="AX571" i="2"/>
  <c r="AW571" i="2"/>
  <c r="AX570" i="2"/>
  <c r="AW570" i="2"/>
  <c r="AX569" i="2"/>
  <c r="AW569" i="2"/>
  <c r="AX568" i="2"/>
  <c r="AW568" i="2"/>
  <c r="AX567" i="2"/>
  <c r="AW567" i="2"/>
  <c r="AX566" i="2"/>
  <c r="AW566" i="2"/>
  <c r="AX565" i="2"/>
  <c r="AW565" i="2"/>
  <c r="AX564" i="2"/>
  <c r="AW564" i="2"/>
  <c r="AX563" i="2"/>
  <c r="AW563" i="2"/>
  <c r="AX562" i="2"/>
  <c r="AW562" i="2"/>
  <c r="AX561" i="2"/>
  <c r="AW561" i="2"/>
  <c r="AX560" i="2"/>
  <c r="AW560" i="2"/>
  <c r="AX559" i="2"/>
  <c r="AW559" i="2"/>
  <c r="AX558" i="2"/>
  <c r="AW558" i="2"/>
  <c r="AX557" i="2"/>
  <c r="AW557" i="2"/>
  <c r="AX556" i="2"/>
  <c r="AW556" i="2"/>
  <c r="AX555" i="2"/>
  <c r="AW555" i="2"/>
  <c r="AX554" i="2"/>
  <c r="AW554" i="2"/>
  <c r="AX553" i="2"/>
  <c r="AW553" i="2"/>
  <c r="AX552" i="2"/>
  <c r="AW552" i="2"/>
  <c r="AX551" i="2"/>
  <c r="AW551" i="2"/>
  <c r="AX550" i="2"/>
  <c r="AW550" i="2"/>
  <c r="AX549" i="2"/>
  <c r="AW549" i="2"/>
  <c r="AX548" i="2"/>
  <c r="AW548" i="2"/>
  <c r="AX547" i="2"/>
  <c r="AW547" i="2"/>
  <c r="AX546" i="2"/>
  <c r="AW546" i="2"/>
  <c r="AX545" i="2"/>
  <c r="AW545" i="2"/>
  <c r="AX544" i="2"/>
  <c r="AW544" i="2"/>
  <c r="AX543" i="2"/>
  <c r="AW543" i="2"/>
  <c r="AX542" i="2"/>
  <c r="AW542" i="2"/>
  <c r="AX541" i="2"/>
  <c r="AW541" i="2"/>
  <c r="AX540" i="2"/>
  <c r="AW540" i="2"/>
  <c r="AX539" i="2"/>
  <c r="AW539" i="2"/>
  <c r="AX538" i="2"/>
  <c r="AW538" i="2"/>
  <c r="AX537" i="2"/>
  <c r="AW537" i="2"/>
  <c r="AX536" i="2"/>
  <c r="AW536" i="2"/>
  <c r="AX535" i="2"/>
  <c r="AW535" i="2"/>
  <c r="AX534" i="2"/>
  <c r="AW534" i="2"/>
  <c r="AX533" i="2"/>
  <c r="AW533" i="2"/>
  <c r="AX532" i="2"/>
  <c r="AW532" i="2"/>
  <c r="AX531" i="2"/>
  <c r="AW531" i="2"/>
  <c r="AX530" i="2"/>
  <c r="AW530" i="2"/>
  <c r="AX529" i="2"/>
  <c r="AW529" i="2"/>
  <c r="AX528" i="2"/>
  <c r="AW528" i="2"/>
  <c r="AX527" i="2"/>
  <c r="AW527" i="2"/>
  <c r="AX526" i="2"/>
  <c r="AW526" i="2"/>
  <c r="AX525" i="2"/>
  <c r="AW525" i="2"/>
  <c r="AX524" i="2"/>
  <c r="AW524" i="2"/>
  <c r="AX523" i="2"/>
  <c r="AW523" i="2"/>
  <c r="AX522" i="2"/>
  <c r="AW522" i="2"/>
  <c r="AX521" i="2"/>
  <c r="AW521" i="2"/>
  <c r="AX520" i="2"/>
  <c r="AW520" i="2"/>
  <c r="AX519" i="2"/>
  <c r="AW519" i="2"/>
  <c r="AX518" i="2"/>
  <c r="AW518" i="2"/>
  <c r="AX517" i="2"/>
  <c r="AW517" i="2"/>
  <c r="AX516" i="2"/>
  <c r="AW516" i="2"/>
  <c r="AX515" i="2"/>
  <c r="AW515" i="2"/>
  <c r="AX514" i="2"/>
  <c r="AW514" i="2"/>
  <c r="AX513" i="2"/>
  <c r="AW513" i="2"/>
  <c r="AX512" i="2"/>
  <c r="AW512" i="2"/>
  <c r="AX511" i="2"/>
  <c r="AW511" i="2"/>
  <c r="AX510" i="2"/>
  <c r="AW510" i="2"/>
  <c r="AX509" i="2"/>
  <c r="AW509" i="2"/>
  <c r="AX508" i="2"/>
  <c r="AW508" i="2"/>
  <c r="AX507" i="2"/>
  <c r="AW507" i="2"/>
  <c r="AX506" i="2"/>
  <c r="AW506" i="2"/>
  <c r="AX505" i="2"/>
  <c r="AW505" i="2"/>
  <c r="AX504" i="2"/>
  <c r="AW504" i="2"/>
  <c r="AX503" i="2"/>
  <c r="AW503" i="2"/>
  <c r="AX502" i="2"/>
  <c r="AW502" i="2"/>
  <c r="AX501" i="2"/>
  <c r="AW501" i="2"/>
  <c r="AX500" i="2"/>
  <c r="AW500" i="2"/>
  <c r="AX499" i="2"/>
  <c r="AW499" i="2"/>
  <c r="AX498" i="2"/>
  <c r="AW498" i="2"/>
  <c r="AX497" i="2"/>
  <c r="AW497" i="2"/>
  <c r="AX496" i="2"/>
  <c r="AW496" i="2"/>
  <c r="AX495" i="2"/>
  <c r="AW495" i="2"/>
  <c r="AX494" i="2"/>
  <c r="AW494" i="2"/>
  <c r="AX493" i="2"/>
  <c r="AW493" i="2"/>
  <c r="AX492" i="2"/>
  <c r="AW492" i="2"/>
  <c r="AX491" i="2"/>
  <c r="AW491" i="2"/>
  <c r="AX490" i="2"/>
  <c r="AW490" i="2"/>
  <c r="AX489" i="2"/>
  <c r="AW489" i="2"/>
  <c r="AX488" i="2"/>
  <c r="AW488" i="2"/>
  <c r="AX487" i="2"/>
  <c r="AW487" i="2"/>
  <c r="AX486" i="2"/>
  <c r="AW486" i="2"/>
  <c r="AX485" i="2"/>
  <c r="AW485" i="2"/>
  <c r="AX484" i="2"/>
  <c r="AW484" i="2"/>
  <c r="AX483" i="2"/>
  <c r="AW483" i="2"/>
  <c r="AX482" i="2"/>
  <c r="AW482" i="2"/>
  <c r="AX481" i="2"/>
  <c r="AW481" i="2"/>
  <c r="AX480" i="2"/>
  <c r="AW480" i="2"/>
  <c r="AX479" i="2"/>
  <c r="AW479" i="2"/>
  <c r="AX478" i="2"/>
  <c r="AW478" i="2"/>
  <c r="AX477" i="2"/>
  <c r="AW477" i="2"/>
  <c r="AX476" i="2"/>
  <c r="AW476" i="2"/>
  <c r="AX475" i="2"/>
  <c r="AW475" i="2"/>
  <c r="AX474" i="2"/>
  <c r="AW474" i="2"/>
  <c r="AX473" i="2"/>
  <c r="AW473" i="2"/>
  <c r="AX472" i="2"/>
  <c r="AW472" i="2"/>
  <c r="AX471" i="2"/>
  <c r="AW471" i="2"/>
  <c r="AX470" i="2"/>
  <c r="AW470" i="2"/>
  <c r="AX469" i="2"/>
  <c r="AW469" i="2"/>
  <c r="AX468" i="2"/>
  <c r="AW468" i="2"/>
  <c r="AX467" i="2"/>
  <c r="AW467" i="2"/>
  <c r="AX466" i="2"/>
  <c r="AW466" i="2"/>
  <c r="AX465" i="2"/>
  <c r="AW465" i="2"/>
  <c r="AX464" i="2"/>
  <c r="AW464" i="2"/>
  <c r="AX463" i="2"/>
  <c r="AW463" i="2"/>
  <c r="AX462" i="2"/>
  <c r="AW462" i="2"/>
  <c r="AX461" i="2"/>
  <c r="AW461" i="2"/>
  <c r="AX460" i="2"/>
  <c r="AW460" i="2"/>
  <c r="AX459" i="2"/>
  <c r="AW459" i="2"/>
  <c r="AX458" i="2"/>
  <c r="AW458" i="2"/>
  <c r="AX457" i="2"/>
  <c r="AW457" i="2"/>
  <c r="AX456" i="2"/>
  <c r="AW456" i="2"/>
  <c r="AX455" i="2"/>
  <c r="AW455" i="2"/>
  <c r="AX454" i="2"/>
  <c r="AW454" i="2"/>
  <c r="AX453" i="2"/>
  <c r="AW453" i="2"/>
  <c r="AX452" i="2"/>
  <c r="AW452" i="2"/>
  <c r="AX451" i="2"/>
  <c r="AW451" i="2"/>
  <c r="AX450" i="2"/>
  <c r="AW450" i="2"/>
  <c r="AX449" i="2"/>
  <c r="AW449" i="2"/>
  <c r="AX448" i="2"/>
  <c r="AW448" i="2"/>
  <c r="AX447" i="2"/>
  <c r="AW447" i="2"/>
  <c r="AX446" i="2"/>
  <c r="AW446" i="2"/>
  <c r="AX445" i="2"/>
  <c r="AW445" i="2"/>
  <c r="AX444" i="2"/>
  <c r="AW444" i="2"/>
  <c r="AX443" i="2"/>
  <c r="AW443" i="2"/>
  <c r="AX442" i="2"/>
  <c r="AW442" i="2"/>
  <c r="AX441" i="2"/>
  <c r="AW441" i="2"/>
  <c r="AX440" i="2"/>
  <c r="AW440" i="2"/>
  <c r="AX439" i="2"/>
  <c r="AW439" i="2"/>
  <c r="AX438" i="2"/>
  <c r="AW438" i="2"/>
  <c r="AX437" i="2"/>
  <c r="AW437" i="2"/>
  <c r="AX436" i="2"/>
  <c r="AW436" i="2"/>
  <c r="AX435" i="2"/>
  <c r="AW435" i="2"/>
  <c r="AX434" i="2"/>
  <c r="AW434" i="2"/>
  <c r="AX433" i="2"/>
  <c r="AW433" i="2"/>
  <c r="AX432" i="2"/>
  <c r="AW432" i="2"/>
  <c r="AX431" i="2"/>
  <c r="AW431" i="2"/>
  <c r="AX430" i="2"/>
  <c r="AW430" i="2"/>
  <c r="AX429" i="2"/>
  <c r="AW429" i="2"/>
  <c r="AX428" i="2"/>
  <c r="AW428" i="2"/>
  <c r="AX427" i="2"/>
  <c r="AW427" i="2"/>
  <c r="AX426" i="2"/>
  <c r="AW426" i="2"/>
  <c r="AX425" i="2"/>
  <c r="AW425" i="2"/>
  <c r="AX424" i="2"/>
  <c r="AW424" i="2"/>
  <c r="AX423" i="2"/>
  <c r="AW423" i="2"/>
  <c r="AX422" i="2"/>
  <c r="AW422" i="2"/>
  <c r="AX421" i="2"/>
  <c r="AW421" i="2"/>
  <c r="AX420" i="2"/>
  <c r="AW420" i="2"/>
  <c r="AX419" i="2"/>
  <c r="AW419" i="2"/>
  <c r="AX418" i="2"/>
  <c r="AW418" i="2"/>
  <c r="AX417" i="2"/>
  <c r="AW417" i="2"/>
  <c r="AX416" i="2"/>
  <c r="AW416" i="2"/>
  <c r="AX415" i="2"/>
  <c r="AW415" i="2"/>
  <c r="AX414" i="2"/>
  <c r="AW414" i="2"/>
  <c r="AX413" i="2"/>
  <c r="AW413" i="2"/>
  <c r="AX412" i="2"/>
  <c r="AW412" i="2"/>
  <c r="AX411" i="2"/>
  <c r="AW411" i="2"/>
  <c r="AX410" i="2"/>
  <c r="AW410" i="2"/>
  <c r="AX409" i="2"/>
  <c r="AW409" i="2"/>
  <c r="AX408" i="2"/>
  <c r="AW408" i="2"/>
  <c r="AX407" i="2"/>
  <c r="AW407" i="2"/>
  <c r="AX406" i="2"/>
  <c r="AW406" i="2"/>
  <c r="AX405" i="2"/>
  <c r="AW405" i="2"/>
  <c r="AX404" i="2"/>
  <c r="AW404" i="2"/>
  <c r="AX403" i="2"/>
  <c r="AW403" i="2"/>
  <c r="AX402" i="2"/>
  <c r="AW402" i="2"/>
  <c r="AX401" i="2"/>
  <c r="AW401" i="2"/>
  <c r="AX400" i="2"/>
  <c r="AW400" i="2"/>
  <c r="AX399" i="2"/>
  <c r="AW399" i="2"/>
  <c r="AX398" i="2"/>
  <c r="AW398" i="2"/>
  <c r="AX397" i="2"/>
  <c r="AW397" i="2"/>
  <c r="AX396" i="2"/>
  <c r="AW396" i="2"/>
  <c r="AX395" i="2"/>
  <c r="AW395" i="2"/>
  <c r="AX394" i="2"/>
  <c r="AW394" i="2"/>
  <c r="AX393" i="2"/>
  <c r="AW393" i="2"/>
  <c r="AX392" i="2"/>
  <c r="AW392" i="2"/>
  <c r="AX391" i="2"/>
  <c r="AW391" i="2"/>
  <c r="AX390" i="2"/>
  <c r="AW390" i="2"/>
  <c r="AX389" i="2"/>
  <c r="AW389" i="2"/>
  <c r="AX388" i="2"/>
  <c r="AW388" i="2"/>
  <c r="AX387" i="2"/>
  <c r="AW387" i="2"/>
  <c r="AX386" i="2"/>
  <c r="AW386" i="2"/>
  <c r="AX385" i="2"/>
  <c r="AW385" i="2"/>
  <c r="AX384" i="2"/>
  <c r="AW384" i="2"/>
  <c r="AX383" i="2"/>
  <c r="AW383" i="2"/>
  <c r="AX382" i="2"/>
  <c r="AW382" i="2"/>
  <c r="AX381" i="2"/>
  <c r="AW381" i="2"/>
  <c r="AX380" i="2"/>
  <c r="AW380" i="2"/>
  <c r="AX379" i="2"/>
  <c r="AW379" i="2"/>
  <c r="AX378" i="2"/>
  <c r="AW378" i="2"/>
  <c r="AX377" i="2"/>
  <c r="AW377" i="2"/>
  <c r="AX376" i="2"/>
  <c r="AW376" i="2"/>
  <c r="AX375" i="2"/>
  <c r="AW375" i="2"/>
  <c r="AX374" i="2"/>
  <c r="AW374" i="2"/>
  <c r="AX373" i="2"/>
  <c r="AW373" i="2"/>
  <c r="AX372" i="2"/>
  <c r="AW372" i="2"/>
  <c r="AX371" i="2"/>
  <c r="AW371" i="2"/>
  <c r="AX370" i="2"/>
  <c r="AW370" i="2"/>
  <c r="AX369" i="2"/>
  <c r="AW369" i="2"/>
  <c r="AX368" i="2"/>
  <c r="AW368" i="2"/>
  <c r="AX367" i="2"/>
  <c r="AW367" i="2"/>
  <c r="AX366" i="2"/>
  <c r="AW366" i="2"/>
  <c r="AX365" i="2"/>
  <c r="AW365" i="2"/>
  <c r="AX364" i="2"/>
  <c r="AW364" i="2"/>
  <c r="AX363" i="2"/>
  <c r="AW363" i="2"/>
  <c r="AX362" i="2"/>
  <c r="AW362" i="2"/>
  <c r="AX361" i="2"/>
  <c r="AW361" i="2"/>
  <c r="AX360" i="2"/>
  <c r="AW360" i="2"/>
  <c r="AX359" i="2"/>
  <c r="AW359" i="2"/>
  <c r="AX358" i="2"/>
  <c r="AW358" i="2"/>
  <c r="AX357" i="2"/>
  <c r="AW357" i="2"/>
  <c r="AX356" i="2"/>
  <c r="AW356" i="2"/>
  <c r="AX355" i="2"/>
  <c r="AW355" i="2"/>
  <c r="AX354" i="2"/>
  <c r="AW354" i="2"/>
  <c r="AX353" i="2"/>
  <c r="AW353" i="2"/>
  <c r="AX352" i="2"/>
  <c r="AW352" i="2"/>
  <c r="AX351" i="2"/>
  <c r="AW351" i="2"/>
  <c r="AX350" i="2"/>
  <c r="AW350" i="2"/>
  <c r="AX349" i="2"/>
  <c r="AW349" i="2"/>
  <c r="AX348" i="2"/>
  <c r="AW348" i="2"/>
  <c r="AX347" i="2"/>
  <c r="AW347" i="2"/>
  <c r="AX346" i="2"/>
  <c r="AW346" i="2"/>
  <c r="AX345" i="2"/>
  <c r="AW345" i="2"/>
  <c r="AX344" i="2"/>
  <c r="AW344" i="2"/>
  <c r="AX343" i="2"/>
  <c r="AW343" i="2"/>
  <c r="AX342" i="2"/>
  <c r="AW342" i="2"/>
  <c r="AX341" i="2"/>
  <c r="AW341" i="2"/>
  <c r="AX340" i="2"/>
  <c r="AW340" i="2"/>
  <c r="AX339" i="2"/>
  <c r="AW339" i="2"/>
  <c r="AX338" i="2"/>
  <c r="AW338" i="2"/>
  <c r="AX337" i="2"/>
  <c r="AW337" i="2"/>
  <c r="AX336" i="2"/>
  <c r="AW336" i="2"/>
  <c r="AX335" i="2"/>
  <c r="AW335" i="2"/>
  <c r="AX334" i="2"/>
  <c r="AW334" i="2"/>
  <c r="AX333" i="2"/>
  <c r="AW333" i="2"/>
  <c r="AX332" i="2"/>
  <c r="AW332" i="2"/>
  <c r="AX331" i="2"/>
  <c r="AW331" i="2"/>
  <c r="AX330" i="2"/>
  <c r="AW330" i="2"/>
  <c r="AX329" i="2"/>
  <c r="AW329" i="2"/>
  <c r="AX328" i="2"/>
  <c r="AW328" i="2"/>
  <c r="AX327" i="2"/>
  <c r="AW327" i="2"/>
  <c r="AX326" i="2"/>
  <c r="AW326" i="2"/>
  <c r="AX325" i="2"/>
  <c r="AW325" i="2"/>
  <c r="AX324" i="2"/>
  <c r="AW324" i="2"/>
  <c r="AX323" i="2"/>
  <c r="AW323" i="2"/>
  <c r="AX322" i="2"/>
  <c r="AW322" i="2"/>
  <c r="AX321" i="2"/>
  <c r="AW321" i="2"/>
  <c r="AX320" i="2"/>
  <c r="AW320" i="2"/>
  <c r="AX319" i="2"/>
  <c r="AW319" i="2"/>
  <c r="AX318" i="2"/>
  <c r="AW318" i="2"/>
  <c r="AX317" i="2"/>
  <c r="AW317" i="2"/>
  <c r="AX316" i="2"/>
  <c r="AW316" i="2"/>
  <c r="AX315" i="2"/>
  <c r="AW315" i="2"/>
  <c r="AX314" i="2"/>
  <c r="AW314" i="2"/>
  <c r="AX313" i="2"/>
  <c r="AW313" i="2"/>
  <c r="AX312" i="2"/>
  <c r="AW312" i="2"/>
  <c r="AX311" i="2"/>
  <c r="AW311" i="2"/>
  <c r="AX310" i="2"/>
  <c r="AW310" i="2"/>
  <c r="AX309" i="2"/>
  <c r="AW309" i="2"/>
  <c r="AX308" i="2"/>
  <c r="AW308" i="2"/>
  <c r="AX307" i="2"/>
  <c r="AW307" i="2"/>
  <c r="AX306" i="2"/>
  <c r="AW306" i="2"/>
  <c r="AX305" i="2"/>
  <c r="AW305" i="2"/>
  <c r="AX304" i="2"/>
  <c r="AW304" i="2"/>
  <c r="AX303" i="2"/>
  <c r="AW303" i="2"/>
  <c r="AX302" i="2"/>
  <c r="AW302" i="2"/>
  <c r="AX301" i="2"/>
  <c r="AW301" i="2"/>
  <c r="AX300" i="2"/>
  <c r="AW300" i="2"/>
  <c r="AX299" i="2"/>
  <c r="AW299" i="2"/>
  <c r="AX298" i="2"/>
  <c r="AW298" i="2"/>
  <c r="AX297" i="2"/>
  <c r="AW297" i="2"/>
  <c r="AX296" i="2"/>
  <c r="AW296" i="2"/>
  <c r="AX295" i="2"/>
  <c r="AW295" i="2"/>
  <c r="AX294" i="2"/>
  <c r="AW294" i="2"/>
  <c r="AX293" i="2"/>
  <c r="AW293" i="2"/>
  <c r="AX292" i="2"/>
  <c r="AW292" i="2"/>
  <c r="AX291" i="2"/>
  <c r="AW291" i="2"/>
  <c r="AX290" i="2"/>
  <c r="AW290" i="2"/>
  <c r="AX289" i="2"/>
  <c r="AW289" i="2"/>
  <c r="AX288" i="2"/>
  <c r="AW288" i="2"/>
  <c r="AX287" i="2"/>
  <c r="AW287" i="2"/>
  <c r="AX286" i="2"/>
  <c r="AW286" i="2"/>
  <c r="AX285" i="2"/>
  <c r="AW285" i="2"/>
  <c r="AX284" i="2"/>
  <c r="AW284" i="2"/>
  <c r="AX283" i="2"/>
  <c r="AW283" i="2"/>
  <c r="AX282" i="2"/>
  <c r="AW282" i="2"/>
  <c r="AX281" i="2"/>
  <c r="AW281" i="2"/>
  <c r="AX280" i="2"/>
  <c r="AW280" i="2"/>
  <c r="AX279" i="2"/>
  <c r="AW279" i="2"/>
  <c r="AX278" i="2"/>
  <c r="AW278" i="2"/>
  <c r="AX277" i="2"/>
  <c r="AW277" i="2"/>
  <c r="AX276" i="2"/>
  <c r="AW276" i="2"/>
  <c r="AX275" i="2"/>
  <c r="AW275" i="2"/>
  <c r="AX274" i="2"/>
  <c r="AW274" i="2"/>
  <c r="AX273" i="2"/>
  <c r="AW273" i="2"/>
  <c r="AX272" i="2"/>
  <c r="AW272" i="2"/>
  <c r="AX271" i="2"/>
  <c r="AW271" i="2"/>
  <c r="AX270" i="2"/>
  <c r="AW270" i="2"/>
  <c r="AX269" i="2"/>
  <c r="AW269" i="2"/>
  <c r="AX268" i="2"/>
  <c r="AW268" i="2"/>
  <c r="AX267" i="2"/>
  <c r="AW267" i="2"/>
  <c r="AX266" i="2"/>
  <c r="AW266" i="2"/>
  <c r="AX265" i="2"/>
  <c r="AW265" i="2"/>
  <c r="AX264" i="2"/>
  <c r="AW264" i="2"/>
  <c r="AX263" i="2"/>
  <c r="AW263" i="2"/>
  <c r="AX262" i="2"/>
  <c r="AW262" i="2"/>
  <c r="AX261" i="2"/>
  <c r="AW261" i="2"/>
  <c r="AX260" i="2"/>
  <c r="AW260" i="2"/>
  <c r="AX259" i="2"/>
  <c r="AW259" i="2"/>
  <c r="AX258" i="2"/>
  <c r="AW258" i="2"/>
  <c r="AX257" i="2"/>
  <c r="AW257" i="2"/>
  <c r="AX256" i="2"/>
  <c r="AW256" i="2"/>
  <c r="AX255" i="2"/>
  <c r="AW255" i="2"/>
  <c r="AX254" i="2"/>
  <c r="AW254" i="2"/>
  <c r="AX253" i="2"/>
  <c r="AW253" i="2"/>
  <c r="AX252" i="2"/>
  <c r="AW252" i="2"/>
  <c r="AX251" i="2"/>
  <c r="AW251" i="2"/>
  <c r="AX250" i="2"/>
  <c r="AW250" i="2"/>
  <c r="AX249" i="2"/>
  <c r="AW249" i="2"/>
  <c r="AX248" i="2"/>
  <c r="AW248" i="2"/>
  <c r="AX247" i="2"/>
  <c r="AW247" i="2"/>
  <c r="AX246" i="2"/>
  <c r="AW246" i="2"/>
  <c r="AX245" i="2"/>
  <c r="AW245" i="2"/>
  <c r="AX244" i="2"/>
  <c r="AW244" i="2"/>
  <c r="AX243" i="2"/>
  <c r="AW243" i="2"/>
  <c r="AX242" i="2"/>
  <c r="AW242" i="2"/>
  <c r="AX241" i="2"/>
  <c r="AW241" i="2"/>
  <c r="AX240" i="2"/>
  <c r="AW240" i="2"/>
  <c r="AX239" i="2"/>
  <c r="AW239" i="2"/>
  <c r="AX238" i="2"/>
  <c r="AW238" i="2"/>
  <c r="AX237" i="2"/>
  <c r="AW237" i="2"/>
  <c r="AX236" i="2"/>
  <c r="AW236" i="2"/>
  <c r="AX235" i="2"/>
  <c r="AW235" i="2"/>
  <c r="AX234" i="2"/>
  <c r="AW234" i="2"/>
  <c r="AX233" i="2"/>
  <c r="AW233" i="2"/>
  <c r="AX232" i="2"/>
  <c r="AW232" i="2"/>
  <c r="AX231" i="2"/>
  <c r="AW231" i="2"/>
  <c r="AX230" i="2"/>
  <c r="AW230" i="2"/>
  <c r="AX229" i="2"/>
  <c r="AW229" i="2"/>
  <c r="AX228" i="2"/>
  <c r="AW228" i="2"/>
  <c r="AX227" i="2"/>
  <c r="AW227" i="2"/>
  <c r="AX226" i="2"/>
  <c r="AW226" i="2"/>
  <c r="AX225" i="2"/>
  <c r="AW225" i="2"/>
  <c r="AX224" i="2"/>
  <c r="AW224" i="2"/>
  <c r="AX223" i="2"/>
  <c r="AW223" i="2"/>
  <c r="AX222" i="2"/>
  <c r="AW222" i="2"/>
  <c r="AX221" i="2"/>
  <c r="AW221" i="2"/>
  <c r="AX220" i="2"/>
  <c r="AW220" i="2"/>
  <c r="AX219" i="2"/>
  <c r="AW219" i="2"/>
  <c r="AX218" i="2"/>
  <c r="AW218" i="2"/>
  <c r="AX217" i="2"/>
  <c r="AW217" i="2"/>
  <c r="AX216" i="2"/>
  <c r="AW216" i="2"/>
  <c r="AX215" i="2"/>
  <c r="AW215" i="2"/>
  <c r="AX214" i="2"/>
  <c r="AW214" i="2"/>
  <c r="AX213" i="2"/>
  <c r="AW213" i="2"/>
  <c r="AX212" i="2"/>
  <c r="AW212" i="2"/>
  <c r="AX211" i="2"/>
  <c r="AW211" i="2"/>
  <c r="AX210" i="2"/>
  <c r="AW210" i="2"/>
  <c r="AX209" i="2"/>
  <c r="AW209" i="2"/>
  <c r="AX208" i="2"/>
  <c r="AW208" i="2"/>
  <c r="AX207" i="2"/>
  <c r="AW207" i="2"/>
  <c r="AX206" i="2"/>
  <c r="AW206" i="2"/>
  <c r="AX205" i="2"/>
  <c r="AW205" i="2"/>
  <c r="AX204" i="2"/>
  <c r="AW204" i="2"/>
  <c r="AX203" i="2"/>
  <c r="AW203" i="2"/>
  <c r="AX202" i="2"/>
  <c r="AW202" i="2"/>
  <c r="AX201" i="2"/>
  <c r="AW201" i="2"/>
  <c r="AX200" i="2"/>
  <c r="AW200" i="2"/>
  <c r="AX199" i="2"/>
  <c r="AW199" i="2"/>
  <c r="AX198" i="2"/>
  <c r="AW198" i="2"/>
  <c r="AX197" i="2"/>
  <c r="AW197" i="2"/>
  <c r="AX196" i="2"/>
  <c r="AW196" i="2"/>
  <c r="AX195" i="2"/>
  <c r="AW195" i="2"/>
  <c r="AX194" i="2"/>
  <c r="AW194" i="2"/>
  <c r="AX193" i="2"/>
  <c r="AW193" i="2"/>
  <c r="AX192" i="2"/>
  <c r="AW192" i="2"/>
  <c r="AX191" i="2"/>
  <c r="AW191" i="2"/>
  <c r="AX190" i="2"/>
  <c r="AW190" i="2"/>
  <c r="AX189" i="2"/>
  <c r="AW189" i="2"/>
  <c r="AX188" i="2"/>
  <c r="AW188" i="2"/>
  <c r="AX187" i="2"/>
  <c r="AW187" i="2"/>
  <c r="AX186" i="2"/>
  <c r="AW186" i="2"/>
  <c r="AX185" i="2"/>
  <c r="AW185" i="2"/>
  <c r="AX184" i="2"/>
  <c r="AW184" i="2"/>
  <c r="AX183" i="2"/>
  <c r="AW183" i="2"/>
  <c r="AX182" i="2"/>
  <c r="AW182" i="2"/>
  <c r="AX181" i="2"/>
  <c r="AW181" i="2"/>
  <c r="AX180" i="2"/>
  <c r="AW180" i="2"/>
  <c r="AX179" i="2"/>
  <c r="AW179" i="2"/>
  <c r="AX178" i="2"/>
  <c r="AW178" i="2"/>
  <c r="AX177" i="2"/>
  <c r="AW177" i="2"/>
  <c r="AX176" i="2"/>
  <c r="AW176" i="2"/>
  <c r="AX175" i="2"/>
  <c r="AW175" i="2"/>
  <c r="AX174" i="2"/>
  <c r="AW174" i="2"/>
  <c r="AX173" i="2"/>
  <c r="AW173" i="2"/>
  <c r="AX172" i="2"/>
  <c r="AW172" i="2"/>
  <c r="AX171" i="2"/>
  <c r="AW171" i="2"/>
  <c r="AX170" i="2"/>
  <c r="AW170" i="2"/>
  <c r="AX169" i="2"/>
  <c r="AW169" i="2"/>
  <c r="AX168" i="2"/>
  <c r="AW168" i="2"/>
  <c r="AX167" i="2"/>
  <c r="AW167" i="2"/>
  <c r="AX166" i="2"/>
  <c r="AW166" i="2"/>
  <c r="AX165" i="2"/>
  <c r="AW165" i="2"/>
  <c r="AX164" i="2"/>
  <c r="AW164" i="2"/>
  <c r="AX163" i="2"/>
  <c r="AW163" i="2"/>
  <c r="AX162" i="2"/>
  <c r="AW162" i="2"/>
  <c r="AX161" i="2"/>
  <c r="AW161" i="2"/>
  <c r="AX160" i="2"/>
  <c r="AW160" i="2"/>
  <c r="AX159" i="2"/>
  <c r="AW159" i="2"/>
  <c r="AX158" i="2"/>
  <c r="AW158" i="2"/>
  <c r="AX157" i="2"/>
  <c r="AW157" i="2"/>
  <c r="AX156" i="2"/>
  <c r="AW156" i="2"/>
  <c r="AX155" i="2"/>
  <c r="AW155" i="2"/>
  <c r="AX154" i="2"/>
  <c r="AW154" i="2"/>
  <c r="AX153" i="2"/>
  <c r="AW153" i="2"/>
  <c r="AX152" i="2"/>
  <c r="AW152" i="2"/>
  <c r="AX151" i="2"/>
  <c r="AW151" i="2"/>
  <c r="AX150" i="2"/>
  <c r="AW150" i="2"/>
  <c r="AX149" i="2"/>
  <c r="AW149" i="2"/>
  <c r="AX148" i="2"/>
  <c r="AW148" i="2"/>
  <c r="AX147" i="2"/>
  <c r="AW147" i="2"/>
  <c r="AX146" i="2"/>
  <c r="AW146" i="2"/>
  <c r="AX145" i="2"/>
  <c r="AW145" i="2"/>
  <c r="AX144" i="2"/>
  <c r="AW144" i="2"/>
  <c r="AX143" i="2"/>
  <c r="AW143" i="2"/>
  <c r="AX142" i="2"/>
  <c r="AW142" i="2"/>
  <c r="AX141" i="2"/>
  <c r="AW141" i="2"/>
  <c r="AX140" i="2"/>
  <c r="AW140" i="2"/>
  <c r="AX139" i="2"/>
  <c r="AW139" i="2"/>
  <c r="AX138" i="2"/>
  <c r="AW138" i="2"/>
  <c r="AX137" i="2"/>
  <c r="AW137" i="2"/>
  <c r="AX136" i="2"/>
  <c r="AW136" i="2"/>
  <c r="AX135" i="2"/>
  <c r="AW135" i="2"/>
  <c r="AX134" i="2"/>
  <c r="AW134" i="2"/>
  <c r="AX133" i="2"/>
  <c r="AW133" i="2"/>
  <c r="AX132" i="2"/>
  <c r="AW132" i="2"/>
  <c r="AX131" i="2"/>
  <c r="AW131" i="2"/>
  <c r="AX130" i="2"/>
  <c r="AW130" i="2"/>
  <c r="AX129" i="2"/>
  <c r="AW129" i="2"/>
  <c r="AX128" i="2"/>
  <c r="AW128" i="2"/>
  <c r="AX127" i="2"/>
  <c r="AW127" i="2"/>
  <c r="AX126" i="2"/>
  <c r="AW126" i="2"/>
  <c r="AX125" i="2"/>
  <c r="AW125" i="2"/>
  <c r="AX124" i="2"/>
  <c r="AW124" i="2"/>
  <c r="AX123" i="2"/>
  <c r="AW123" i="2"/>
  <c r="AX122" i="2"/>
  <c r="AW122" i="2"/>
  <c r="AX121" i="2"/>
  <c r="AW121" i="2"/>
  <c r="AX120" i="2"/>
  <c r="AW120" i="2"/>
  <c r="AX119" i="2"/>
  <c r="AW119" i="2"/>
  <c r="AX118" i="2"/>
  <c r="AW118" i="2"/>
  <c r="AX117" i="2"/>
  <c r="AW117" i="2"/>
  <c r="AX116" i="2"/>
  <c r="AW116" i="2"/>
  <c r="AX115" i="2"/>
  <c r="AW115" i="2"/>
  <c r="AX114" i="2"/>
  <c r="AW114" i="2"/>
  <c r="AX113" i="2"/>
  <c r="AW113" i="2"/>
  <c r="AX112" i="2"/>
  <c r="AW112" i="2"/>
  <c r="AX111" i="2"/>
  <c r="AW111" i="2"/>
  <c r="AX110" i="2"/>
  <c r="AW110" i="2"/>
  <c r="AX109" i="2"/>
  <c r="AW109" i="2"/>
  <c r="AX108" i="2"/>
  <c r="AW108" i="2"/>
  <c r="AX107" i="2"/>
  <c r="AW107" i="2"/>
  <c r="AX106" i="2"/>
  <c r="AW106" i="2"/>
  <c r="AX105" i="2"/>
  <c r="AW105" i="2"/>
  <c r="AX104" i="2"/>
  <c r="AW104" i="2"/>
  <c r="AX103" i="2"/>
  <c r="AW103" i="2"/>
  <c r="AX102" i="2"/>
  <c r="AW102" i="2"/>
  <c r="AX101" i="2"/>
  <c r="AW101" i="2"/>
  <c r="AX100" i="2"/>
  <c r="AW100" i="2"/>
  <c r="AX99" i="2"/>
  <c r="AW99" i="2"/>
  <c r="AX98" i="2"/>
  <c r="AW98" i="2"/>
  <c r="AX97" i="2"/>
  <c r="AW97" i="2"/>
  <c r="AX96" i="2"/>
  <c r="AW96" i="2"/>
  <c r="AX95" i="2"/>
  <c r="AW95" i="2"/>
  <c r="AX94" i="2"/>
  <c r="AW94" i="2"/>
  <c r="AX93" i="2"/>
  <c r="AW93" i="2"/>
  <c r="AX92" i="2"/>
  <c r="AW92" i="2"/>
  <c r="AX91" i="2"/>
  <c r="AW91" i="2"/>
  <c r="AX90" i="2"/>
  <c r="AW90" i="2"/>
  <c r="AX89" i="2"/>
  <c r="AW89" i="2"/>
  <c r="AX88" i="2"/>
  <c r="AW88" i="2"/>
  <c r="AX87" i="2"/>
  <c r="AW87" i="2"/>
  <c r="AX86" i="2"/>
  <c r="AW86" i="2"/>
  <c r="AX85" i="2"/>
  <c r="AW85" i="2"/>
  <c r="AX84" i="2"/>
  <c r="AW84" i="2"/>
  <c r="AX83" i="2"/>
  <c r="AW83" i="2"/>
  <c r="AX82" i="2"/>
  <c r="AW82" i="2"/>
  <c r="AX81" i="2"/>
  <c r="AW81" i="2"/>
  <c r="AX80" i="2"/>
  <c r="AW80" i="2"/>
  <c r="AX79" i="2"/>
  <c r="AW79" i="2"/>
  <c r="AX78" i="2"/>
  <c r="AW78" i="2"/>
  <c r="AX77" i="2"/>
  <c r="AW77" i="2"/>
  <c r="AX76" i="2"/>
  <c r="AW76" i="2"/>
  <c r="AX75" i="2"/>
  <c r="AW75" i="2"/>
  <c r="AX74" i="2"/>
  <c r="AW74" i="2"/>
  <c r="AX73" i="2"/>
  <c r="AW73" i="2"/>
  <c r="AX72" i="2"/>
  <c r="AW72" i="2"/>
  <c r="AX71" i="2"/>
  <c r="AW71" i="2"/>
  <c r="AX70" i="2"/>
  <c r="AW70" i="2"/>
  <c r="AX69" i="2"/>
  <c r="AW69" i="2"/>
  <c r="AX68" i="2"/>
  <c r="AW68" i="2"/>
  <c r="AX67" i="2"/>
  <c r="AW67" i="2"/>
  <c r="AX66" i="2"/>
  <c r="AW66" i="2"/>
  <c r="AX65" i="2"/>
  <c r="AW65" i="2"/>
  <c r="AX64" i="2"/>
  <c r="AW64" i="2"/>
  <c r="AX63" i="2"/>
  <c r="AW63" i="2"/>
  <c r="AX62" i="2"/>
  <c r="AW62" i="2"/>
  <c r="AX61" i="2"/>
  <c r="AW61" i="2"/>
  <c r="AX60" i="2"/>
  <c r="AW60" i="2"/>
  <c r="AX59" i="2"/>
  <c r="AW59" i="2"/>
  <c r="AX58" i="2"/>
  <c r="AW58" i="2"/>
  <c r="AX57" i="2"/>
  <c r="AW57" i="2"/>
  <c r="AX56" i="2"/>
  <c r="AW56" i="2"/>
  <c r="AX55" i="2"/>
  <c r="AW55" i="2"/>
  <c r="AX54" i="2"/>
  <c r="AW54" i="2"/>
  <c r="AX53" i="2"/>
  <c r="AW53" i="2"/>
  <c r="AX52" i="2"/>
  <c r="AW52" i="2"/>
  <c r="AX51" i="2"/>
  <c r="AW51" i="2"/>
  <c r="AX50" i="2"/>
  <c r="AW50" i="2"/>
  <c r="AX49" i="2"/>
  <c r="AW49" i="2"/>
  <c r="AX48" i="2"/>
  <c r="AW48" i="2"/>
  <c r="AX47" i="2"/>
  <c r="AW47" i="2"/>
  <c r="AX46" i="2"/>
  <c r="AW46" i="2"/>
  <c r="AX45" i="2"/>
  <c r="AW45" i="2"/>
  <c r="AX44" i="2"/>
  <c r="AW44" i="2"/>
  <c r="AX43" i="2"/>
  <c r="AW43" i="2"/>
  <c r="AX42" i="2"/>
  <c r="AW42" i="2"/>
  <c r="AX41" i="2"/>
  <c r="AW41" i="2"/>
  <c r="AX40" i="2"/>
  <c r="AW40" i="2"/>
  <c r="AX39" i="2"/>
  <c r="AW39" i="2"/>
  <c r="AX38" i="2"/>
  <c r="AW38" i="2"/>
  <c r="AX37" i="2"/>
  <c r="AW37" i="2"/>
  <c r="AX36" i="2"/>
  <c r="AW36" i="2"/>
  <c r="AX35" i="2"/>
  <c r="AW35" i="2"/>
  <c r="AX34" i="2"/>
  <c r="AW34" i="2"/>
  <c r="AX33" i="2"/>
  <c r="AW33" i="2"/>
  <c r="AX32" i="2"/>
  <c r="AW32" i="2"/>
  <c r="AX31" i="2"/>
  <c r="AW31" i="2"/>
  <c r="AX30" i="2"/>
  <c r="AW30" i="2"/>
  <c r="AX29" i="2"/>
  <c r="AW29" i="2"/>
  <c r="AX28" i="2"/>
  <c r="AW28" i="2"/>
  <c r="AX27" i="2"/>
  <c r="AW27" i="2"/>
  <c r="AX26" i="2"/>
  <c r="AW26" i="2"/>
  <c r="AX25" i="2"/>
  <c r="AW25" i="2"/>
  <c r="AX24" i="2"/>
  <c r="AW24" i="2"/>
  <c r="AX23" i="2"/>
  <c r="AW23" i="2"/>
  <c r="AX22" i="2"/>
  <c r="AW22" i="2"/>
  <c r="AX21" i="2"/>
  <c r="AW21" i="2"/>
  <c r="AX20" i="2"/>
  <c r="AW20" i="2"/>
  <c r="AX19" i="2"/>
  <c r="AW19" i="2"/>
  <c r="AX18" i="2"/>
  <c r="AW18" i="2"/>
  <c r="AX17" i="2"/>
  <c r="AW17" i="2"/>
  <c r="AX16" i="2"/>
  <c r="AW16" i="2"/>
  <c r="AX15" i="2"/>
  <c r="AW15" i="2"/>
  <c r="AX14" i="2"/>
  <c r="AW14" i="2"/>
  <c r="AX13" i="2"/>
  <c r="AW13" i="2"/>
  <c r="AX12" i="2"/>
  <c r="AW12" i="2"/>
  <c r="AX11" i="2"/>
  <c r="AW11" i="2"/>
  <c r="BC1022" i="3"/>
  <c r="BC1021" i="3"/>
  <c r="BC1020" i="3"/>
  <c r="BC1019" i="3"/>
  <c r="BC1018" i="3"/>
  <c r="BC1017" i="3"/>
  <c r="BC1016" i="3"/>
  <c r="BC1015" i="3"/>
  <c r="BC1014" i="3"/>
  <c r="BC1013" i="3"/>
  <c r="BC1012" i="3"/>
  <c r="BC1011" i="3"/>
  <c r="BC1010" i="3"/>
  <c r="BC1009" i="3"/>
  <c r="BC1008" i="3"/>
  <c r="BC1007" i="3"/>
  <c r="BC1006" i="3"/>
  <c r="BC1005" i="3"/>
  <c r="BC1004" i="3"/>
  <c r="BC1003" i="3"/>
  <c r="BC1002" i="3"/>
  <c r="BC1001" i="3"/>
  <c r="BC1000" i="3"/>
  <c r="BC999" i="3"/>
  <c r="BC998" i="3"/>
  <c r="BC997" i="3"/>
  <c r="BC996" i="3"/>
  <c r="BC995" i="3"/>
  <c r="BC994" i="3"/>
  <c r="BC993" i="3"/>
  <c r="BC992" i="3"/>
  <c r="BC991" i="3"/>
  <c r="BC990" i="3"/>
  <c r="BC989" i="3"/>
  <c r="BC988" i="3"/>
  <c r="BC987" i="3"/>
  <c r="BC986" i="3"/>
  <c r="BC985" i="3"/>
  <c r="BC984" i="3"/>
  <c r="BC983" i="3"/>
  <c r="BC982" i="3"/>
  <c r="BC981" i="3"/>
  <c r="BC980" i="3"/>
  <c r="BC979" i="3"/>
  <c r="BC978" i="3"/>
  <c r="BC977" i="3"/>
  <c r="BC976" i="3"/>
  <c r="BC975" i="3"/>
  <c r="BC974" i="3"/>
  <c r="BC973" i="3"/>
  <c r="BC972" i="3"/>
  <c r="BC971" i="3"/>
  <c r="BC970" i="3"/>
  <c r="BC969" i="3"/>
  <c r="BC968" i="3"/>
  <c r="BC967" i="3"/>
  <c r="BC966" i="3"/>
  <c r="BC965" i="3"/>
  <c r="BC964" i="3"/>
  <c r="BC963" i="3"/>
  <c r="BC962" i="3"/>
  <c r="BC961" i="3"/>
  <c r="BC960" i="3"/>
  <c r="BC959" i="3"/>
  <c r="BC958" i="3"/>
  <c r="BC957" i="3"/>
  <c r="BC956" i="3"/>
  <c r="BC955" i="3"/>
  <c r="BC954" i="3"/>
  <c r="BC953" i="3"/>
  <c r="BC952" i="3"/>
  <c r="BC951" i="3"/>
  <c r="BC950" i="3"/>
  <c r="BC949" i="3"/>
  <c r="BC948" i="3"/>
  <c r="BC947" i="3"/>
  <c r="BC946" i="3"/>
  <c r="BC945" i="3"/>
  <c r="BC944" i="3"/>
  <c r="BC943" i="3"/>
  <c r="BC942" i="3"/>
  <c r="BC941" i="3"/>
  <c r="BC940" i="3"/>
  <c r="BC939" i="3"/>
  <c r="BC938" i="3"/>
  <c r="BC937" i="3"/>
  <c r="BC936" i="3"/>
  <c r="BC935" i="3"/>
  <c r="BC934" i="3"/>
  <c r="BC933" i="3"/>
  <c r="BC932" i="3"/>
  <c r="BC931" i="3"/>
  <c r="BC930" i="3"/>
  <c r="BC929" i="3"/>
  <c r="BC928" i="3"/>
  <c r="BC927" i="3"/>
  <c r="BC926" i="3"/>
  <c r="BC925" i="3"/>
  <c r="BC924" i="3"/>
  <c r="BC923" i="3"/>
  <c r="BC922" i="3"/>
  <c r="BC921" i="3"/>
  <c r="BC920" i="3"/>
  <c r="BC919" i="3"/>
  <c r="BC918" i="3"/>
  <c r="BC917" i="3"/>
  <c r="BC916" i="3"/>
  <c r="BC915" i="3"/>
  <c r="BC914" i="3"/>
  <c r="BC913" i="3"/>
  <c r="BC912" i="3"/>
  <c r="BC911" i="3"/>
  <c r="BC910" i="3"/>
  <c r="BC909" i="3"/>
  <c r="BC908" i="3"/>
  <c r="BC907" i="3"/>
  <c r="BC906" i="3"/>
  <c r="BC905" i="3"/>
  <c r="BC904" i="3"/>
  <c r="BC903" i="3"/>
  <c r="BC902" i="3"/>
  <c r="BC901" i="3"/>
  <c r="BC900" i="3"/>
  <c r="BC899" i="3"/>
  <c r="BC898" i="3"/>
  <c r="BC897" i="3"/>
  <c r="BC896" i="3"/>
  <c r="BC895" i="3"/>
  <c r="BC894" i="3"/>
  <c r="BC893" i="3"/>
  <c r="BC892" i="3"/>
  <c r="BC891" i="3"/>
  <c r="BC890" i="3"/>
  <c r="BC889" i="3"/>
  <c r="BC888" i="3"/>
  <c r="BC887" i="3"/>
  <c r="BC886" i="3"/>
  <c r="BC885" i="3"/>
  <c r="BC884" i="3"/>
  <c r="BC883" i="3"/>
  <c r="BC882" i="3"/>
  <c r="BC881" i="3"/>
  <c r="BC880" i="3"/>
  <c r="BC879" i="3"/>
  <c r="BC878" i="3"/>
  <c r="BC877" i="3"/>
  <c r="BC876" i="3"/>
  <c r="BC875" i="3"/>
  <c r="BC874" i="3"/>
  <c r="BC873" i="3"/>
  <c r="BC872" i="3"/>
  <c r="BC871" i="3"/>
  <c r="BC870" i="3"/>
  <c r="BC869" i="3"/>
  <c r="BC868" i="3"/>
  <c r="BC867" i="3"/>
  <c r="BC866" i="3"/>
  <c r="BC865" i="3"/>
  <c r="BC864" i="3"/>
  <c r="BC863" i="3"/>
  <c r="BC862" i="3"/>
  <c r="BC861" i="3"/>
  <c r="BC860" i="3"/>
  <c r="BC859" i="3"/>
  <c r="BC858" i="3"/>
  <c r="BC857" i="3"/>
  <c r="BC856" i="3"/>
  <c r="BC855" i="3"/>
  <c r="BC854" i="3"/>
  <c r="BC853" i="3"/>
  <c r="BC852" i="3"/>
  <c r="BC851" i="3"/>
  <c r="BC850" i="3"/>
  <c r="BC849" i="3"/>
  <c r="BC848" i="3"/>
  <c r="BC847" i="3"/>
  <c r="BC846" i="3"/>
  <c r="BC845" i="3"/>
  <c r="BC844" i="3"/>
  <c r="BC843" i="3"/>
  <c r="BC842" i="3"/>
  <c r="BC841" i="3"/>
  <c r="BC840" i="3"/>
  <c r="BC839" i="3"/>
  <c r="BC838" i="3"/>
  <c r="BC837" i="3"/>
  <c r="BC836" i="3"/>
  <c r="BC835" i="3"/>
  <c r="BC834" i="3"/>
  <c r="BC833" i="3"/>
  <c r="BC832" i="3"/>
  <c r="BC831" i="3"/>
  <c r="BC830" i="3"/>
  <c r="BC829" i="3"/>
  <c r="BC828" i="3"/>
  <c r="BC827" i="3"/>
  <c r="BC826" i="3"/>
  <c r="BC825" i="3"/>
  <c r="BC824" i="3"/>
  <c r="BC823" i="3"/>
  <c r="BC822" i="3"/>
  <c r="BC821" i="3"/>
  <c r="BC820" i="3"/>
  <c r="BC819" i="3"/>
  <c r="BC818" i="3"/>
  <c r="BC817" i="3"/>
  <c r="BC816" i="3"/>
  <c r="BC815" i="3"/>
  <c r="BC814" i="3"/>
  <c r="BC813" i="3"/>
  <c r="BC812" i="3"/>
  <c r="BC811" i="3"/>
  <c r="BC810" i="3"/>
  <c r="BC809" i="3"/>
  <c r="BC808" i="3"/>
  <c r="BC807" i="3"/>
  <c r="BC806" i="3"/>
  <c r="BC805" i="3"/>
  <c r="BC804" i="3"/>
  <c r="BC803" i="3"/>
  <c r="BC802" i="3"/>
  <c r="BC801" i="3"/>
  <c r="BC800" i="3"/>
  <c r="BC799" i="3"/>
  <c r="BC798" i="3"/>
  <c r="BC797" i="3"/>
  <c r="BC796" i="3"/>
  <c r="BC795" i="3"/>
  <c r="BC794" i="3"/>
  <c r="BC793" i="3"/>
  <c r="BC792" i="3"/>
  <c r="BC791" i="3"/>
  <c r="BC790" i="3"/>
  <c r="BC789" i="3"/>
  <c r="BC788" i="3"/>
  <c r="BC787" i="3"/>
  <c r="BC786" i="3"/>
  <c r="BC785" i="3"/>
  <c r="BC784" i="3"/>
  <c r="BC783" i="3"/>
  <c r="BC782" i="3"/>
  <c r="BC781" i="3"/>
  <c r="BC780" i="3"/>
  <c r="BC779" i="3"/>
  <c r="BC778" i="3"/>
  <c r="BC777" i="3"/>
  <c r="BC776" i="3"/>
  <c r="BC775" i="3"/>
  <c r="BC774" i="3"/>
  <c r="BC773" i="3"/>
  <c r="BC772" i="3"/>
  <c r="BC771" i="3"/>
  <c r="BC770" i="3"/>
  <c r="BC769" i="3"/>
  <c r="BC768" i="3"/>
  <c r="BC767" i="3"/>
  <c r="BC766" i="3"/>
  <c r="BC765" i="3"/>
  <c r="BC764" i="3"/>
  <c r="BC763" i="3"/>
  <c r="BC762" i="3"/>
  <c r="BC761" i="3"/>
  <c r="BC760" i="3"/>
  <c r="BC759" i="3"/>
  <c r="BC758" i="3"/>
  <c r="BC757" i="3"/>
  <c r="BC756" i="3"/>
  <c r="BC755" i="3"/>
  <c r="BC754" i="3"/>
  <c r="BC753" i="3"/>
  <c r="BC752" i="3"/>
  <c r="BC751" i="3"/>
  <c r="BC750" i="3"/>
  <c r="BC749" i="3"/>
  <c r="BC748" i="3"/>
  <c r="BC747" i="3"/>
  <c r="BC746" i="3"/>
  <c r="BC745" i="3"/>
  <c r="BC744" i="3"/>
  <c r="BC743" i="3"/>
  <c r="BC742" i="3"/>
  <c r="BC741" i="3"/>
  <c r="BC740" i="3"/>
  <c r="BC739" i="3"/>
  <c r="BC738" i="3"/>
  <c r="BC737" i="3"/>
  <c r="BC736" i="3"/>
  <c r="BC735" i="3"/>
  <c r="BC734" i="3"/>
  <c r="BC733" i="3"/>
  <c r="BC732" i="3"/>
  <c r="BC731" i="3"/>
  <c r="BC730" i="3"/>
  <c r="BC729" i="3"/>
  <c r="BC728" i="3"/>
  <c r="BC727" i="3"/>
  <c r="BC726" i="3"/>
  <c r="BC725" i="3"/>
  <c r="BC724" i="3"/>
  <c r="BC723" i="3"/>
  <c r="BC722" i="3"/>
  <c r="BC721" i="3"/>
  <c r="BC720" i="3"/>
  <c r="BC719" i="3"/>
  <c r="BC718" i="3"/>
  <c r="BC717" i="3"/>
  <c r="BC716" i="3"/>
  <c r="BC715" i="3"/>
  <c r="BC714" i="3"/>
  <c r="BC713" i="3"/>
  <c r="BC712" i="3"/>
  <c r="BC711" i="3"/>
  <c r="BC710" i="3"/>
  <c r="BC709" i="3"/>
  <c r="BC708" i="3"/>
  <c r="BC707" i="3"/>
  <c r="BC706" i="3"/>
  <c r="BC705" i="3"/>
  <c r="BC704" i="3"/>
  <c r="BC703" i="3"/>
  <c r="BC702" i="3"/>
  <c r="BC701" i="3"/>
  <c r="BC700" i="3"/>
  <c r="BC699" i="3"/>
  <c r="BC698" i="3"/>
  <c r="BC697" i="3"/>
  <c r="BC696" i="3"/>
  <c r="BC695" i="3"/>
  <c r="BC694" i="3"/>
  <c r="BC693" i="3"/>
  <c r="BC692" i="3"/>
  <c r="BC691" i="3"/>
  <c r="BC690" i="3"/>
  <c r="BC689" i="3"/>
  <c r="BC688" i="3"/>
  <c r="BC687" i="3"/>
  <c r="BC686" i="3"/>
  <c r="BC685" i="3"/>
  <c r="BC684" i="3"/>
  <c r="BC683" i="3"/>
  <c r="BC682" i="3"/>
  <c r="BC681" i="3"/>
  <c r="BC680" i="3"/>
  <c r="BC679" i="3"/>
  <c r="BC678" i="3"/>
  <c r="BC677" i="3"/>
  <c r="BC676" i="3"/>
  <c r="BC675" i="3"/>
  <c r="BC674" i="3"/>
  <c r="BC673" i="3"/>
  <c r="BC672" i="3"/>
  <c r="BC671" i="3"/>
  <c r="BC670" i="3"/>
  <c r="BC669" i="3"/>
  <c r="BC668" i="3"/>
  <c r="BC667" i="3"/>
  <c r="BC666" i="3"/>
  <c r="BC665" i="3"/>
  <c r="BC664" i="3"/>
  <c r="BC663" i="3"/>
  <c r="BC662" i="3"/>
  <c r="BC661" i="3"/>
  <c r="BC660" i="3"/>
  <c r="BC659" i="3"/>
  <c r="BC658" i="3"/>
  <c r="BC657" i="3"/>
  <c r="BC656" i="3"/>
  <c r="BC655" i="3"/>
  <c r="BC654" i="3"/>
  <c r="BC653" i="3"/>
  <c r="BC652" i="3"/>
  <c r="BC651" i="3"/>
  <c r="BC650" i="3"/>
  <c r="BC649" i="3"/>
  <c r="BC648" i="3"/>
  <c r="BC647" i="3"/>
  <c r="BC646" i="3"/>
  <c r="BC645" i="3"/>
  <c r="BC644" i="3"/>
  <c r="BC643" i="3"/>
  <c r="BC642" i="3"/>
  <c r="BC641" i="3"/>
  <c r="BC640" i="3"/>
  <c r="BC639" i="3"/>
  <c r="BC638" i="3"/>
  <c r="BC637" i="3"/>
  <c r="BC636" i="3"/>
  <c r="BC635" i="3"/>
  <c r="BC634" i="3"/>
  <c r="BC633" i="3"/>
  <c r="BC632" i="3"/>
  <c r="BC631" i="3"/>
  <c r="BC630" i="3"/>
  <c r="BC629" i="3"/>
  <c r="BC628" i="3"/>
  <c r="BC627" i="3"/>
  <c r="BC626" i="3"/>
  <c r="BC625" i="3"/>
  <c r="BC624" i="3"/>
  <c r="BC623" i="3"/>
  <c r="BC622" i="3"/>
  <c r="BC621" i="3"/>
  <c r="BC620" i="3"/>
  <c r="BC619" i="3"/>
  <c r="BC618" i="3"/>
  <c r="BC617" i="3"/>
  <c r="BC616" i="3"/>
  <c r="BC615" i="3"/>
  <c r="BC614" i="3"/>
  <c r="BC613" i="3"/>
  <c r="BC612" i="3"/>
  <c r="BC611" i="3"/>
  <c r="BC610" i="3"/>
  <c r="BC609" i="3"/>
  <c r="BC608" i="3"/>
  <c r="BC607" i="3"/>
  <c r="BC606" i="3"/>
  <c r="BC605" i="3"/>
  <c r="BC604" i="3"/>
  <c r="BC603" i="3"/>
  <c r="BC602" i="3"/>
  <c r="BC601" i="3"/>
  <c r="BC600" i="3"/>
  <c r="BC599" i="3"/>
  <c r="BC598" i="3"/>
  <c r="BC597" i="3"/>
  <c r="BC596" i="3"/>
  <c r="BC595" i="3"/>
  <c r="BC594" i="3"/>
  <c r="BC593" i="3"/>
  <c r="BC592" i="3"/>
  <c r="BC591" i="3"/>
  <c r="BC590" i="3"/>
  <c r="BC589" i="3"/>
  <c r="BC588" i="3"/>
  <c r="BC587" i="3"/>
  <c r="BC586" i="3"/>
  <c r="BC585" i="3"/>
  <c r="BC584" i="3"/>
  <c r="BC583" i="3"/>
  <c r="BC582" i="3"/>
  <c r="BC581" i="3"/>
  <c r="BC580" i="3"/>
  <c r="BC579" i="3"/>
  <c r="BC578" i="3"/>
  <c r="BC577" i="3"/>
  <c r="BC576" i="3"/>
  <c r="BC575" i="3"/>
  <c r="BC574" i="3"/>
  <c r="BC573" i="3"/>
  <c r="BC572" i="3"/>
  <c r="BC571" i="3"/>
  <c r="BC570" i="3"/>
  <c r="BC569" i="3"/>
  <c r="BC568" i="3"/>
  <c r="BC567" i="3"/>
  <c r="BC566" i="3"/>
  <c r="BC565" i="3"/>
  <c r="BC564" i="3"/>
  <c r="BC563" i="3"/>
  <c r="BC562" i="3"/>
  <c r="BC561" i="3"/>
  <c r="BC560" i="3"/>
  <c r="BC559" i="3"/>
  <c r="BC558" i="3"/>
  <c r="BC557" i="3"/>
  <c r="BC556" i="3"/>
  <c r="BC555" i="3"/>
  <c r="BC554" i="3"/>
  <c r="BC553" i="3"/>
  <c r="BC552" i="3"/>
  <c r="BC551" i="3"/>
  <c r="BC550" i="3"/>
  <c r="BC549" i="3"/>
  <c r="BC548" i="3"/>
  <c r="BC547" i="3"/>
  <c r="BC546" i="3"/>
  <c r="BC545" i="3"/>
  <c r="BC544" i="3"/>
  <c r="BC543" i="3"/>
  <c r="BC542" i="3"/>
  <c r="BC541" i="3"/>
  <c r="BC540" i="3"/>
  <c r="BC539" i="3"/>
  <c r="BC538" i="3"/>
  <c r="BC537" i="3"/>
  <c r="BC536" i="3"/>
  <c r="BC535" i="3"/>
  <c r="BC534" i="3"/>
  <c r="BC533" i="3"/>
  <c r="BC532" i="3"/>
  <c r="BC531" i="3"/>
  <c r="BC530" i="3"/>
  <c r="BC529" i="3"/>
  <c r="BC528" i="3"/>
  <c r="BC527" i="3"/>
  <c r="BC526" i="3"/>
  <c r="BC525" i="3"/>
  <c r="BC524" i="3"/>
  <c r="BC523" i="3"/>
  <c r="BC522" i="3"/>
  <c r="BC521" i="3"/>
  <c r="BC520" i="3"/>
  <c r="BC519" i="3"/>
  <c r="BC518" i="3"/>
  <c r="BC517" i="3"/>
  <c r="BC516" i="3"/>
  <c r="BC515" i="3"/>
  <c r="BC514" i="3"/>
  <c r="BC513" i="3"/>
  <c r="BC512" i="3"/>
  <c r="BC511" i="3"/>
  <c r="BC510" i="3"/>
  <c r="BC509" i="3"/>
  <c r="BC508" i="3"/>
  <c r="BC507" i="3"/>
  <c r="BC506" i="3"/>
  <c r="BC505" i="3"/>
  <c r="BC504" i="3"/>
  <c r="BC503" i="3"/>
  <c r="BC502" i="3"/>
  <c r="BC501" i="3"/>
  <c r="BC500" i="3"/>
  <c r="BC499" i="3"/>
  <c r="BC498" i="3"/>
  <c r="BC497" i="3"/>
  <c r="BC496" i="3"/>
  <c r="BC495" i="3"/>
  <c r="BC494" i="3"/>
  <c r="BC493" i="3"/>
  <c r="BC492" i="3"/>
  <c r="BC491" i="3"/>
  <c r="BC490" i="3"/>
  <c r="BC489" i="3"/>
  <c r="BC488" i="3"/>
  <c r="BC487" i="3"/>
  <c r="BC486" i="3"/>
  <c r="BC485" i="3"/>
  <c r="BC484" i="3"/>
  <c r="BC483" i="3"/>
  <c r="BC482" i="3"/>
  <c r="BC481" i="3"/>
  <c r="BC480" i="3"/>
  <c r="BC479" i="3"/>
  <c r="BC478" i="3"/>
  <c r="BC477" i="3"/>
  <c r="BC476" i="3"/>
  <c r="BC475" i="3"/>
  <c r="BC474" i="3"/>
  <c r="BC473" i="3"/>
  <c r="BC472" i="3"/>
  <c r="BC471" i="3"/>
  <c r="BC470" i="3"/>
  <c r="BC469" i="3"/>
  <c r="BC468" i="3"/>
  <c r="BC467" i="3"/>
  <c r="BC466" i="3"/>
  <c r="BC465" i="3"/>
  <c r="BC464" i="3"/>
  <c r="BC463" i="3"/>
  <c r="BC462" i="3"/>
  <c r="BC461" i="3"/>
  <c r="BC460" i="3"/>
  <c r="BC459" i="3"/>
  <c r="BC458" i="3"/>
  <c r="BC457" i="3"/>
  <c r="BC456" i="3"/>
  <c r="BC455" i="3"/>
  <c r="BC454" i="3"/>
  <c r="BC453" i="3"/>
  <c r="BC452" i="3"/>
  <c r="BC451" i="3"/>
  <c r="BC450" i="3"/>
  <c r="BC449" i="3"/>
  <c r="BC448" i="3"/>
  <c r="BC447" i="3"/>
  <c r="BC446" i="3"/>
  <c r="BC445" i="3"/>
  <c r="BC444" i="3"/>
  <c r="BC443" i="3"/>
  <c r="BC442" i="3"/>
  <c r="BC441" i="3"/>
  <c r="BC440" i="3"/>
  <c r="BC439" i="3"/>
  <c r="BC438" i="3"/>
  <c r="BC437" i="3"/>
  <c r="BC436" i="3"/>
  <c r="BC435" i="3"/>
  <c r="BC434" i="3"/>
  <c r="BC433" i="3"/>
  <c r="BC432" i="3"/>
  <c r="BC431" i="3"/>
  <c r="BC430" i="3"/>
  <c r="BC429" i="3"/>
  <c r="BC428" i="3"/>
  <c r="BC427" i="3"/>
  <c r="BC426" i="3"/>
  <c r="BC425" i="3"/>
  <c r="BC424" i="3"/>
  <c r="BC423" i="3"/>
  <c r="BC422" i="3"/>
  <c r="BC421" i="3"/>
  <c r="BC420" i="3"/>
  <c r="BC419" i="3"/>
  <c r="BC418" i="3"/>
  <c r="BC417" i="3"/>
  <c r="BC416" i="3"/>
  <c r="BC415" i="3"/>
  <c r="BC414" i="3"/>
  <c r="BC413" i="3"/>
  <c r="BC412" i="3"/>
  <c r="BC411" i="3"/>
  <c r="BC410" i="3"/>
  <c r="BC409" i="3"/>
  <c r="BC408" i="3"/>
  <c r="BC407" i="3"/>
  <c r="BC406" i="3"/>
  <c r="BC405" i="3"/>
  <c r="BC404" i="3"/>
  <c r="BC403" i="3"/>
  <c r="BC402" i="3"/>
  <c r="BC401" i="3"/>
  <c r="BC400" i="3"/>
  <c r="BC399" i="3"/>
  <c r="BC398" i="3"/>
  <c r="BC397" i="3"/>
  <c r="BC396" i="3"/>
  <c r="BC395" i="3"/>
  <c r="BC394" i="3"/>
  <c r="BC393" i="3"/>
  <c r="BC392" i="3"/>
  <c r="BC391" i="3"/>
  <c r="BC390" i="3"/>
  <c r="BC389" i="3"/>
  <c r="BC388" i="3"/>
  <c r="BC387" i="3"/>
  <c r="BC386" i="3"/>
  <c r="BC385" i="3"/>
  <c r="BC384" i="3"/>
  <c r="BC383" i="3"/>
  <c r="BC382" i="3"/>
  <c r="BC381" i="3"/>
  <c r="BC380" i="3"/>
  <c r="BC379" i="3"/>
  <c r="BC378" i="3"/>
  <c r="BC377" i="3"/>
  <c r="BC376" i="3"/>
  <c r="BC375" i="3"/>
  <c r="BC374" i="3"/>
  <c r="BC373" i="3"/>
  <c r="BC372" i="3"/>
  <c r="BC371" i="3"/>
  <c r="BC370" i="3"/>
  <c r="BC369" i="3"/>
  <c r="BC368" i="3"/>
  <c r="BC367" i="3"/>
  <c r="BC366" i="3"/>
  <c r="BC365" i="3"/>
  <c r="BC364" i="3"/>
  <c r="BC363" i="3"/>
  <c r="BC362" i="3"/>
  <c r="BC361" i="3"/>
  <c r="BC360" i="3"/>
  <c r="BC359" i="3"/>
  <c r="BC358" i="3"/>
  <c r="BC357" i="3"/>
  <c r="BC356" i="3"/>
  <c r="BC355" i="3"/>
  <c r="BC354" i="3"/>
  <c r="BC353" i="3"/>
  <c r="BC352" i="3"/>
  <c r="BC351" i="3"/>
  <c r="BC350" i="3"/>
  <c r="BC349" i="3"/>
  <c r="BC348" i="3"/>
  <c r="BC347" i="3"/>
  <c r="BC346" i="3"/>
  <c r="BC345" i="3"/>
  <c r="BC344" i="3"/>
  <c r="BC343" i="3"/>
  <c r="BC342" i="3"/>
  <c r="BC341" i="3"/>
  <c r="BC340" i="3"/>
  <c r="BC339" i="3"/>
  <c r="BC338" i="3"/>
  <c r="BC337" i="3"/>
  <c r="BC336" i="3"/>
  <c r="BC335" i="3"/>
  <c r="BC334" i="3"/>
  <c r="BC333" i="3"/>
  <c r="BC332" i="3"/>
  <c r="BC331" i="3"/>
  <c r="BC330" i="3"/>
  <c r="BC329" i="3"/>
  <c r="BC328" i="3"/>
  <c r="BC327" i="3"/>
  <c r="BC326" i="3"/>
  <c r="BC325" i="3"/>
  <c r="BC324" i="3"/>
  <c r="BC323" i="3"/>
  <c r="BC322" i="3"/>
  <c r="BC321" i="3"/>
  <c r="BC320" i="3"/>
  <c r="BC319" i="3"/>
  <c r="BC318" i="3"/>
  <c r="BC317" i="3"/>
  <c r="BC316" i="3"/>
  <c r="BC315" i="3"/>
  <c r="BC314" i="3"/>
  <c r="BC313" i="3"/>
  <c r="BC312" i="3"/>
  <c r="BC311" i="3"/>
  <c r="BC310" i="3"/>
  <c r="BC309" i="3"/>
  <c r="BC308" i="3"/>
  <c r="BC307" i="3"/>
  <c r="BC306" i="3"/>
  <c r="BC305" i="3"/>
  <c r="BC304" i="3"/>
  <c r="BC303" i="3"/>
  <c r="BC302" i="3"/>
  <c r="BC301" i="3"/>
  <c r="BC300" i="3"/>
  <c r="BC299" i="3"/>
  <c r="BC298" i="3"/>
  <c r="BC297" i="3"/>
  <c r="BC296" i="3"/>
  <c r="BC295" i="3"/>
  <c r="BC294" i="3"/>
  <c r="BC293" i="3"/>
  <c r="BC292" i="3"/>
  <c r="BC291" i="3"/>
  <c r="BC290" i="3"/>
  <c r="BC289" i="3"/>
  <c r="BC288" i="3"/>
  <c r="BC287" i="3"/>
  <c r="BC286" i="3"/>
  <c r="BC285" i="3"/>
  <c r="BC284" i="3"/>
  <c r="BC283" i="3"/>
  <c r="BC282" i="3"/>
  <c r="BC281" i="3"/>
  <c r="BC280" i="3"/>
  <c r="BC279" i="3"/>
  <c r="BC278" i="3"/>
  <c r="BC277" i="3"/>
  <c r="BC276" i="3"/>
  <c r="BC275" i="3"/>
  <c r="BC274" i="3"/>
  <c r="BC273" i="3"/>
  <c r="BC272" i="3"/>
  <c r="BC271" i="3"/>
  <c r="BC270" i="3"/>
  <c r="BC269" i="3"/>
  <c r="BC268" i="3"/>
  <c r="BC267" i="3"/>
  <c r="BC266" i="3"/>
  <c r="BC265" i="3"/>
  <c r="BC264" i="3"/>
  <c r="BC263" i="3"/>
  <c r="BC262" i="3"/>
  <c r="BC261" i="3"/>
  <c r="BC260" i="3"/>
  <c r="BC259" i="3"/>
  <c r="BC258" i="3"/>
  <c r="BC257" i="3"/>
  <c r="BC256" i="3"/>
  <c r="BC255" i="3"/>
  <c r="BC254" i="3"/>
  <c r="BC253" i="3"/>
  <c r="BC252" i="3"/>
  <c r="BC251" i="3"/>
  <c r="BC250" i="3"/>
  <c r="BC249" i="3"/>
  <c r="BC248" i="3"/>
  <c r="BC247" i="3"/>
  <c r="BC246" i="3"/>
  <c r="BC245" i="3"/>
  <c r="BC244" i="3"/>
  <c r="BC243" i="3"/>
  <c r="BC242" i="3"/>
  <c r="BC241" i="3"/>
  <c r="BC240" i="3"/>
  <c r="BC239" i="3"/>
  <c r="BC238" i="3"/>
  <c r="BC237" i="3"/>
  <c r="BC236" i="3"/>
  <c r="BC235" i="3"/>
  <c r="BC234" i="3"/>
  <c r="BC233" i="3"/>
  <c r="BC232" i="3"/>
  <c r="BC231" i="3"/>
  <c r="BC230" i="3"/>
  <c r="BC229" i="3"/>
  <c r="BC228" i="3"/>
  <c r="BC227" i="3"/>
  <c r="BC226" i="3"/>
  <c r="BC225" i="3"/>
  <c r="BC224" i="3"/>
  <c r="BC223" i="3"/>
  <c r="BC222" i="3"/>
  <c r="BC221" i="3"/>
  <c r="BC220" i="3"/>
  <c r="BC219" i="3"/>
  <c r="BC218" i="3"/>
  <c r="BC217" i="3"/>
  <c r="BC216" i="3"/>
  <c r="BC215" i="3"/>
  <c r="BC214" i="3"/>
  <c r="BC213" i="3"/>
  <c r="BC212" i="3"/>
  <c r="BC211" i="3"/>
  <c r="BC210" i="3"/>
  <c r="BC209" i="3"/>
  <c r="BC208" i="3"/>
  <c r="BC207" i="3"/>
  <c r="BC206" i="3"/>
  <c r="BC205" i="3"/>
  <c r="BC204" i="3"/>
  <c r="BC203" i="3"/>
  <c r="BC202" i="3"/>
  <c r="BC201" i="3"/>
  <c r="BC200" i="3"/>
  <c r="BC199" i="3"/>
  <c r="BC198" i="3"/>
  <c r="BC197" i="3"/>
  <c r="BC196" i="3"/>
  <c r="BC195" i="3"/>
  <c r="BC194" i="3"/>
  <c r="BC193" i="3"/>
  <c r="BC192" i="3"/>
  <c r="BC191" i="3"/>
  <c r="BC190" i="3"/>
  <c r="BC189" i="3"/>
  <c r="BC188" i="3"/>
  <c r="BC187" i="3"/>
  <c r="BC186" i="3"/>
  <c r="BC185" i="3"/>
  <c r="BC184" i="3"/>
  <c r="BC183" i="3"/>
  <c r="BC182" i="3"/>
  <c r="BC181" i="3"/>
  <c r="BC180" i="3"/>
  <c r="BC179" i="3"/>
  <c r="BC178" i="3"/>
  <c r="BC177" i="3"/>
  <c r="BC176" i="3"/>
  <c r="BC175" i="3"/>
  <c r="BC174" i="3"/>
  <c r="BC173" i="3"/>
  <c r="BC172" i="3"/>
  <c r="BC171" i="3"/>
  <c r="BC170" i="3"/>
  <c r="BC169" i="3"/>
  <c r="BC168" i="3"/>
  <c r="BC167" i="3"/>
  <c r="BC166" i="3"/>
  <c r="BC165" i="3"/>
  <c r="BC164" i="3"/>
  <c r="BC163" i="3"/>
  <c r="BC162" i="3"/>
  <c r="BC161" i="3"/>
  <c r="BC160" i="3"/>
  <c r="BC159" i="3"/>
  <c r="BC158" i="3"/>
  <c r="BC157" i="3"/>
  <c r="BC156" i="3"/>
  <c r="BC155" i="3"/>
  <c r="BC154" i="3"/>
  <c r="BC153" i="3"/>
  <c r="BC152" i="3"/>
  <c r="BC151" i="3"/>
  <c r="BC150" i="3"/>
  <c r="BC149" i="3"/>
  <c r="BC148" i="3"/>
  <c r="BC147" i="3"/>
  <c r="BC146" i="3"/>
  <c r="BC145" i="3"/>
  <c r="BC144" i="3"/>
  <c r="BC143" i="3"/>
  <c r="BC142" i="3"/>
  <c r="BC141" i="3"/>
  <c r="BC140" i="3"/>
  <c r="BC139" i="3"/>
  <c r="BC138" i="3"/>
  <c r="BC137" i="3"/>
  <c r="BC136" i="3"/>
  <c r="BC135" i="3"/>
  <c r="BC134" i="3"/>
  <c r="BC133" i="3"/>
  <c r="BC132" i="3"/>
  <c r="BC131" i="3"/>
  <c r="BC130" i="3"/>
  <c r="BC129" i="3"/>
  <c r="BC128" i="3"/>
  <c r="BC127" i="3"/>
  <c r="BC126" i="3"/>
  <c r="BC125" i="3"/>
  <c r="BC124" i="3"/>
  <c r="BC123" i="3"/>
  <c r="BC122" i="3"/>
  <c r="BC121" i="3"/>
  <c r="BC120" i="3"/>
  <c r="BC119" i="3"/>
  <c r="BC118" i="3"/>
  <c r="BC117" i="3"/>
  <c r="BC116" i="3"/>
  <c r="BC115" i="3"/>
  <c r="BC114" i="3"/>
  <c r="BC113" i="3"/>
  <c r="BC112" i="3"/>
  <c r="BC111" i="3"/>
  <c r="BC110" i="3"/>
  <c r="BC109" i="3"/>
  <c r="BC108" i="3"/>
  <c r="BC107" i="3"/>
  <c r="BC106" i="3"/>
  <c r="BC105" i="3"/>
  <c r="BC104" i="3"/>
  <c r="BC103" i="3"/>
  <c r="BC102" i="3"/>
  <c r="BC101" i="3"/>
  <c r="BC100" i="3"/>
  <c r="BC99" i="3"/>
  <c r="BC98" i="3"/>
  <c r="BC97" i="3"/>
  <c r="BC96" i="3"/>
  <c r="BC95" i="3"/>
  <c r="BC94" i="3"/>
  <c r="BC93" i="3"/>
  <c r="BC92" i="3"/>
  <c r="BC91" i="3"/>
  <c r="BC90" i="3"/>
  <c r="BC89" i="3"/>
  <c r="BC88" i="3"/>
  <c r="BC87" i="3"/>
  <c r="BC86" i="3"/>
  <c r="BC85" i="3"/>
  <c r="BC84" i="3"/>
  <c r="BC83" i="3"/>
  <c r="BC82" i="3"/>
  <c r="BC81" i="3"/>
  <c r="BC80" i="3"/>
  <c r="BC79" i="3"/>
  <c r="BC78" i="3"/>
  <c r="BC77" i="3"/>
  <c r="BC76" i="3"/>
  <c r="BC75" i="3"/>
  <c r="BC74" i="3"/>
  <c r="BC73" i="3"/>
  <c r="BC72" i="3"/>
  <c r="BC71" i="3"/>
  <c r="BC70" i="3"/>
  <c r="BC69" i="3"/>
  <c r="BC68" i="3"/>
  <c r="BC67" i="3"/>
  <c r="BC66" i="3"/>
  <c r="BC65" i="3"/>
  <c r="BC64" i="3"/>
  <c r="BC63" i="3"/>
  <c r="BC62" i="3"/>
  <c r="BC61" i="3"/>
  <c r="BC60" i="3"/>
  <c r="BC59" i="3"/>
  <c r="BC58" i="3"/>
  <c r="BC57" i="3"/>
  <c r="BC56" i="3"/>
  <c r="BC55" i="3"/>
  <c r="BC54" i="3"/>
  <c r="BC53" i="3"/>
  <c r="BC52" i="3"/>
  <c r="BC51" i="3"/>
  <c r="BC50" i="3"/>
  <c r="BC49" i="3"/>
  <c r="BC48" i="3"/>
  <c r="BC47" i="3"/>
  <c r="BC46" i="3"/>
  <c r="BC45" i="3"/>
  <c r="BC44" i="3"/>
  <c r="BC43" i="3"/>
  <c r="BC42" i="3"/>
  <c r="BC41" i="3"/>
  <c r="BC40" i="3"/>
  <c r="BC39" i="3"/>
  <c r="BC38" i="3"/>
  <c r="BC37" i="3"/>
  <c r="BC36" i="3"/>
  <c r="BC35" i="3"/>
  <c r="BC34" i="3"/>
  <c r="BC33" i="3"/>
  <c r="BC32" i="3"/>
  <c r="BC31" i="3"/>
  <c r="BC30" i="3"/>
  <c r="BC29" i="3"/>
  <c r="BC28" i="3"/>
  <c r="BC27" i="3"/>
  <c r="BC26" i="3"/>
  <c r="BC25" i="3"/>
  <c r="BC24" i="3"/>
  <c r="BC23" i="3"/>
  <c r="BC22" i="3"/>
  <c r="BC21" i="3"/>
  <c r="BC20" i="3"/>
  <c r="BC19" i="3"/>
  <c r="BC18" i="3"/>
  <c r="BC17" i="3"/>
  <c r="BC16" i="3"/>
  <c r="BC15" i="3"/>
  <c r="BC14" i="3"/>
  <c r="BC13" i="3"/>
  <c r="BC12" i="3"/>
  <c r="BC11" i="3"/>
  <c r="BA1022" i="3"/>
  <c r="AZ1022" i="3"/>
  <c r="AY1022" i="3"/>
  <c r="AX1022" i="3"/>
  <c r="AW1022" i="3"/>
  <c r="AV1022" i="3"/>
  <c r="AU1022" i="3"/>
  <c r="AT1022" i="3"/>
  <c r="AS1022" i="3"/>
  <c r="AR1022" i="3"/>
  <c r="AQ1022" i="3"/>
  <c r="AP1022" i="3"/>
  <c r="BA1021" i="3"/>
  <c r="AZ1021" i="3"/>
  <c r="AY1021" i="3"/>
  <c r="AX1021" i="3"/>
  <c r="AW1021" i="3"/>
  <c r="AV1021" i="3"/>
  <c r="AU1021" i="3"/>
  <c r="AT1021" i="3"/>
  <c r="AS1021" i="3"/>
  <c r="AR1021" i="3"/>
  <c r="AQ1021" i="3"/>
  <c r="AP1021" i="3"/>
  <c r="BA1020" i="3"/>
  <c r="AZ1020" i="3"/>
  <c r="AY1020" i="3"/>
  <c r="AX1020" i="3"/>
  <c r="AW1020" i="3"/>
  <c r="AV1020" i="3"/>
  <c r="AU1020" i="3"/>
  <c r="AT1020" i="3"/>
  <c r="AS1020" i="3"/>
  <c r="AR1020" i="3"/>
  <c r="AQ1020" i="3"/>
  <c r="AP1020" i="3"/>
  <c r="BA1019" i="3"/>
  <c r="AZ1019" i="3"/>
  <c r="AY1019" i="3"/>
  <c r="AX1019" i="3"/>
  <c r="AW1019" i="3"/>
  <c r="AV1019" i="3"/>
  <c r="AU1019" i="3"/>
  <c r="AT1019" i="3"/>
  <c r="AS1019" i="3"/>
  <c r="AR1019" i="3"/>
  <c r="AQ1019" i="3"/>
  <c r="AP1019" i="3"/>
  <c r="BA1018" i="3"/>
  <c r="AZ1018" i="3"/>
  <c r="AY1018" i="3"/>
  <c r="AX1018" i="3"/>
  <c r="AW1018" i="3"/>
  <c r="AV1018" i="3"/>
  <c r="AU1018" i="3"/>
  <c r="AT1018" i="3"/>
  <c r="AS1018" i="3"/>
  <c r="AR1018" i="3"/>
  <c r="AQ1018" i="3"/>
  <c r="AP1018" i="3"/>
  <c r="BA1017" i="3"/>
  <c r="AZ1017" i="3"/>
  <c r="AY1017" i="3"/>
  <c r="AX1017" i="3"/>
  <c r="AW1017" i="3"/>
  <c r="AV1017" i="3"/>
  <c r="AU1017" i="3"/>
  <c r="AT1017" i="3"/>
  <c r="AS1017" i="3"/>
  <c r="AR1017" i="3"/>
  <c r="AQ1017" i="3"/>
  <c r="AP1017" i="3"/>
  <c r="BA1016" i="3"/>
  <c r="AZ1016" i="3"/>
  <c r="AY1016" i="3"/>
  <c r="AX1016" i="3"/>
  <c r="AW1016" i="3"/>
  <c r="AV1016" i="3"/>
  <c r="AU1016" i="3"/>
  <c r="AT1016" i="3"/>
  <c r="AS1016" i="3"/>
  <c r="AR1016" i="3"/>
  <c r="AQ1016" i="3"/>
  <c r="AP1016" i="3"/>
  <c r="BA1015" i="3"/>
  <c r="AZ1015" i="3"/>
  <c r="AY1015" i="3"/>
  <c r="AX1015" i="3"/>
  <c r="AW1015" i="3"/>
  <c r="AV1015" i="3"/>
  <c r="AU1015" i="3"/>
  <c r="AT1015" i="3"/>
  <c r="AS1015" i="3"/>
  <c r="AR1015" i="3"/>
  <c r="AQ1015" i="3"/>
  <c r="AP1015" i="3"/>
  <c r="BA1014" i="3"/>
  <c r="AZ1014" i="3"/>
  <c r="AY1014" i="3"/>
  <c r="AX1014" i="3"/>
  <c r="AW1014" i="3"/>
  <c r="AV1014" i="3"/>
  <c r="AU1014" i="3"/>
  <c r="AT1014" i="3"/>
  <c r="AS1014" i="3"/>
  <c r="AR1014" i="3"/>
  <c r="AQ1014" i="3"/>
  <c r="AP1014" i="3"/>
  <c r="BA1013" i="3"/>
  <c r="AZ1013" i="3"/>
  <c r="AY1013" i="3"/>
  <c r="AX1013" i="3"/>
  <c r="AW1013" i="3"/>
  <c r="AV1013" i="3"/>
  <c r="AU1013" i="3"/>
  <c r="AT1013" i="3"/>
  <c r="AS1013" i="3"/>
  <c r="AR1013" i="3"/>
  <c r="AQ1013" i="3"/>
  <c r="AP1013" i="3"/>
  <c r="BA1012" i="3"/>
  <c r="AZ1012" i="3"/>
  <c r="AY1012" i="3"/>
  <c r="AX1012" i="3"/>
  <c r="AW1012" i="3"/>
  <c r="AV1012" i="3"/>
  <c r="AU1012" i="3"/>
  <c r="AT1012" i="3"/>
  <c r="AS1012" i="3"/>
  <c r="AR1012" i="3"/>
  <c r="AQ1012" i="3"/>
  <c r="AP1012" i="3"/>
  <c r="BA1011" i="3"/>
  <c r="AZ1011" i="3"/>
  <c r="AY1011" i="3"/>
  <c r="AX1011" i="3"/>
  <c r="AW1011" i="3"/>
  <c r="AV1011" i="3"/>
  <c r="AU1011" i="3"/>
  <c r="AT1011" i="3"/>
  <c r="AS1011" i="3"/>
  <c r="AR1011" i="3"/>
  <c r="AQ1011" i="3"/>
  <c r="AP1011" i="3"/>
  <c r="BA1010" i="3"/>
  <c r="AZ1010" i="3"/>
  <c r="AY1010" i="3"/>
  <c r="AX1010" i="3"/>
  <c r="AW1010" i="3"/>
  <c r="AV1010" i="3"/>
  <c r="AU1010" i="3"/>
  <c r="AT1010" i="3"/>
  <c r="AS1010" i="3"/>
  <c r="AR1010" i="3"/>
  <c r="AQ1010" i="3"/>
  <c r="AP1010" i="3"/>
  <c r="BA1009" i="3"/>
  <c r="AZ1009" i="3"/>
  <c r="AY1009" i="3"/>
  <c r="AX1009" i="3"/>
  <c r="AW1009" i="3"/>
  <c r="AV1009" i="3"/>
  <c r="AU1009" i="3"/>
  <c r="AT1009" i="3"/>
  <c r="AS1009" i="3"/>
  <c r="AR1009" i="3"/>
  <c r="AQ1009" i="3"/>
  <c r="AP1009" i="3"/>
  <c r="BA1008" i="3"/>
  <c r="AZ1008" i="3"/>
  <c r="AY1008" i="3"/>
  <c r="AX1008" i="3"/>
  <c r="AW1008" i="3"/>
  <c r="AV1008" i="3"/>
  <c r="AU1008" i="3"/>
  <c r="AT1008" i="3"/>
  <c r="AS1008" i="3"/>
  <c r="AR1008" i="3"/>
  <c r="AQ1008" i="3"/>
  <c r="AP1008" i="3"/>
  <c r="BA1007" i="3"/>
  <c r="AZ1007" i="3"/>
  <c r="AY1007" i="3"/>
  <c r="AX1007" i="3"/>
  <c r="AW1007" i="3"/>
  <c r="AV1007" i="3"/>
  <c r="AU1007" i="3"/>
  <c r="AT1007" i="3"/>
  <c r="AS1007" i="3"/>
  <c r="AR1007" i="3"/>
  <c r="AQ1007" i="3"/>
  <c r="AP1007" i="3"/>
  <c r="BA1006" i="3"/>
  <c r="AZ1006" i="3"/>
  <c r="AY1006" i="3"/>
  <c r="AX1006" i="3"/>
  <c r="AW1006" i="3"/>
  <c r="AV1006" i="3"/>
  <c r="AU1006" i="3"/>
  <c r="AT1006" i="3"/>
  <c r="AS1006" i="3"/>
  <c r="AR1006" i="3"/>
  <c r="AQ1006" i="3"/>
  <c r="AP1006" i="3"/>
  <c r="BA1005" i="3"/>
  <c r="AZ1005" i="3"/>
  <c r="AY1005" i="3"/>
  <c r="AX1005" i="3"/>
  <c r="AW1005" i="3"/>
  <c r="AV1005" i="3"/>
  <c r="AU1005" i="3"/>
  <c r="AT1005" i="3"/>
  <c r="AS1005" i="3"/>
  <c r="AR1005" i="3"/>
  <c r="AQ1005" i="3"/>
  <c r="AP1005" i="3"/>
  <c r="BA1004" i="3"/>
  <c r="AZ1004" i="3"/>
  <c r="AY1004" i="3"/>
  <c r="AX1004" i="3"/>
  <c r="AW1004" i="3"/>
  <c r="AV1004" i="3"/>
  <c r="AU1004" i="3"/>
  <c r="AT1004" i="3"/>
  <c r="AS1004" i="3"/>
  <c r="AR1004" i="3"/>
  <c r="AQ1004" i="3"/>
  <c r="AP1004" i="3"/>
  <c r="BA1003" i="3"/>
  <c r="AZ1003" i="3"/>
  <c r="AY1003" i="3"/>
  <c r="AX1003" i="3"/>
  <c r="AW1003" i="3"/>
  <c r="AV1003" i="3"/>
  <c r="AU1003" i="3"/>
  <c r="AT1003" i="3"/>
  <c r="AS1003" i="3"/>
  <c r="AR1003" i="3"/>
  <c r="AQ1003" i="3"/>
  <c r="AP1003" i="3"/>
  <c r="BA1002" i="3"/>
  <c r="AZ1002" i="3"/>
  <c r="AY1002" i="3"/>
  <c r="AX1002" i="3"/>
  <c r="AW1002" i="3"/>
  <c r="AV1002" i="3"/>
  <c r="AU1002" i="3"/>
  <c r="AT1002" i="3"/>
  <c r="AS1002" i="3"/>
  <c r="AR1002" i="3"/>
  <c r="AQ1002" i="3"/>
  <c r="AP1002" i="3"/>
  <c r="BA1001" i="3"/>
  <c r="AZ1001" i="3"/>
  <c r="AY1001" i="3"/>
  <c r="AX1001" i="3"/>
  <c r="AW1001" i="3"/>
  <c r="AV1001" i="3"/>
  <c r="AU1001" i="3"/>
  <c r="AT1001" i="3"/>
  <c r="AS1001" i="3"/>
  <c r="AR1001" i="3"/>
  <c r="AQ1001" i="3"/>
  <c r="AP1001" i="3"/>
  <c r="BA1000" i="3"/>
  <c r="AZ1000" i="3"/>
  <c r="AY1000" i="3"/>
  <c r="AX1000" i="3"/>
  <c r="AW1000" i="3"/>
  <c r="AV1000" i="3"/>
  <c r="AU1000" i="3"/>
  <c r="AT1000" i="3"/>
  <c r="AS1000" i="3"/>
  <c r="AR1000" i="3"/>
  <c r="AQ1000" i="3"/>
  <c r="AP1000" i="3"/>
  <c r="BA999" i="3"/>
  <c r="AZ999" i="3"/>
  <c r="AY999" i="3"/>
  <c r="AX999" i="3"/>
  <c r="AW999" i="3"/>
  <c r="AV999" i="3"/>
  <c r="AU999" i="3"/>
  <c r="AT999" i="3"/>
  <c r="AS999" i="3"/>
  <c r="AR999" i="3"/>
  <c r="AQ999" i="3"/>
  <c r="AP999" i="3"/>
  <c r="BA998" i="3"/>
  <c r="AZ998" i="3"/>
  <c r="AY998" i="3"/>
  <c r="AX998" i="3"/>
  <c r="AW998" i="3"/>
  <c r="AV998" i="3"/>
  <c r="AU998" i="3"/>
  <c r="AT998" i="3"/>
  <c r="AS998" i="3"/>
  <c r="AR998" i="3"/>
  <c r="AQ998" i="3"/>
  <c r="AP998" i="3"/>
  <c r="BA997" i="3"/>
  <c r="AZ997" i="3"/>
  <c r="AY997" i="3"/>
  <c r="AX997" i="3"/>
  <c r="AW997" i="3"/>
  <c r="AV997" i="3"/>
  <c r="AU997" i="3"/>
  <c r="AT997" i="3"/>
  <c r="AS997" i="3"/>
  <c r="AR997" i="3"/>
  <c r="AQ997" i="3"/>
  <c r="AP997" i="3"/>
  <c r="BA996" i="3"/>
  <c r="AZ996" i="3"/>
  <c r="AY996" i="3"/>
  <c r="AX996" i="3"/>
  <c r="AW996" i="3"/>
  <c r="AV996" i="3"/>
  <c r="AU996" i="3"/>
  <c r="AT996" i="3"/>
  <c r="AS996" i="3"/>
  <c r="AR996" i="3"/>
  <c r="AQ996" i="3"/>
  <c r="AP996" i="3"/>
  <c r="BA995" i="3"/>
  <c r="AZ995" i="3"/>
  <c r="AY995" i="3"/>
  <c r="AX995" i="3"/>
  <c r="AW995" i="3"/>
  <c r="AV995" i="3"/>
  <c r="AU995" i="3"/>
  <c r="AT995" i="3"/>
  <c r="AS995" i="3"/>
  <c r="AR995" i="3"/>
  <c r="AQ995" i="3"/>
  <c r="AP995" i="3"/>
  <c r="BA994" i="3"/>
  <c r="AZ994" i="3"/>
  <c r="AY994" i="3"/>
  <c r="AX994" i="3"/>
  <c r="AW994" i="3"/>
  <c r="AV994" i="3"/>
  <c r="AU994" i="3"/>
  <c r="AT994" i="3"/>
  <c r="AS994" i="3"/>
  <c r="AR994" i="3"/>
  <c r="AQ994" i="3"/>
  <c r="AP994" i="3"/>
  <c r="BA993" i="3"/>
  <c r="AZ993" i="3"/>
  <c r="AY993" i="3"/>
  <c r="AX993" i="3"/>
  <c r="AW993" i="3"/>
  <c r="AV993" i="3"/>
  <c r="AU993" i="3"/>
  <c r="AT993" i="3"/>
  <c r="AS993" i="3"/>
  <c r="AR993" i="3"/>
  <c r="AQ993" i="3"/>
  <c r="AP993" i="3"/>
  <c r="BA992" i="3"/>
  <c r="AZ992" i="3"/>
  <c r="AY992" i="3"/>
  <c r="AX992" i="3"/>
  <c r="AW992" i="3"/>
  <c r="AV992" i="3"/>
  <c r="AU992" i="3"/>
  <c r="AT992" i="3"/>
  <c r="AS992" i="3"/>
  <c r="AR992" i="3"/>
  <c r="AQ992" i="3"/>
  <c r="AP992" i="3"/>
  <c r="BA991" i="3"/>
  <c r="AZ991" i="3"/>
  <c r="AY991" i="3"/>
  <c r="AX991" i="3"/>
  <c r="AW991" i="3"/>
  <c r="AV991" i="3"/>
  <c r="AU991" i="3"/>
  <c r="AT991" i="3"/>
  <c r="AS991" i="3"/>
  <c r="AR991" i="3"/>
  <c r="AQ991" i="3"/>
  <c r="AP991" i="3"/>
  <c r="BA990" i="3"/>
  <c r="AZ990" i="3"/>
  <c r="AY990" i="3"/>
  <c r="AX990" i="3"/>
  <c r="AW990" i="3"/>
  <c r="AV990" i="3"/>
  <c r="AU990" i="3"/>
  <c r="AT990" i="3"/>
  <c r="AS990" i="3"/>
  <c r="AR990" i="3"/>
  <c r="AQ990" i="3"/>
  <c r="AP990" i="3"/>
  <c r="BA989" i="3"/>
  <c r="AZ989" i="3"/>
  <c r="AY989" i="3"/>
  <c r="AX989" i="3"/>
  <c r="AW989" i="3"/>
  <c r="AV989" i="3"/>
  <c r="AU989" i="3"/>
  <c r="AT989" i="3"/>
  <c r="AS989" i="3"/>
  <c r="AR989" i="3"/>
  <c r="AQ989" i="3"/>
  <c r="AP989" i="3"/>
  <c r="BA988" i="3"/>
  <c r="AZ988" i="3"/>
  <c r="AY988" i="3"/>
  <c r="AX988" i="3"/>
  <c r="AW988" i="3"/>
  <c r="AV988" i="3"/>
  <c r="AU988" i="3"/>
  <c r="AT988" i="3"/>
  <c r="AS988" i="3"/>
  <c r="AR988" i="3"/>
  <c r="AQ988" i="3"/>
  <c r="AP988" i="3"/>
  <c r="BA987" i="3"/>
  <c r="AZ987" i="3"/>
  <c r="AY987" i="3"/>
  <c r="AX987" i="3"/>
  <c r="AW987" i="3"/>
  <c r="AV987" i="3"/>
  <c r="AU987" i="3"/>
  <c r="AT987" i="3"/>
  <c r="AS987" i="3"/>
  <c r="AR987" i="3"/>
  <c r="AQ987" i="3"/>
  <c r="AP987" i="3"/>
  <c r="BA986" i="3"/>
  <c r="AZ986" i="3"/>
  <c r="AY986" i="3"/>
  <c r="AX986" i="3"/>
  <c r="AW986" i="3"/>
  <c r="AV986" i="3"/>
  <c r="AU986" i="3"/>
  <c r="AT986" i="3"/>
  <c r="AS986" i="3"/>
  <c r="AR986" i="3"/>
  <c r="AQ986" i="3"/>
  <c r="AP986" i="3"/>
  <c r="BA985" i="3"/>
  <c r="AZ985" i="3"/>
  <c r="AY985" i="3"/>
  <c r="AX985" i="3"/>
  <c r="AW985" i="3"/>
  <c r="AV985" i="3"/>
  <c r="AU985" i="3"/>
  <c r="AT985" i="3"/>
  <c r="AS985" i="3"/>
  <c r="AR985" i="3"/>
  <c r="AQ985" i="3"/>
  <c r="AP985" i="3"/>
  <c r="BA984" i="3"/>
  <c r="AZ984" i="3"/>
  <c r="AY984" i="3"/>
  <c r="AX984" i="3"/>
  <c r="AW984" i="3"/>
  <c r="AV984" i="3"/>
  <c r="AU984" i="3"/>
  <c r="AT984" i="3"/>
  <c r="AS984" i="3"/>
  <c r="AR984" i="3"/>
  <c r="AQ984" i="3"/>
  <c r="AP984" i="3"/>
  <c r="BA983" i="3"/>
  <c r="AZ983" i="3"/>
  <c r="AY983" i="3"/>
  <c r="AX983" i="3"/>
  <c r="AW983" i="3"/>
  <c r="AV983" i="3"/>
  <c r="AU983" i="3"/>
  <c r="AT983" i="3"/>
  <c r="AS983" i="3"/>
  <c r="AR983" i="3"/>
  <c r="AQ983" i="3"/>
  <c r="AP983" i="3"/>
  <c r="BA982" i="3"/>
  <c r="AZ982" i="3"/>
  <c r="AY982" i="3"/>
  <c r="AX982" i="3"/>
  <c r="AW982" i="3"/>
  <c r="AV982" i="3"/>
  <c r="AU982" i="3"/>
  <c r="AT982" i="3"/>
  <c r="AS982" i="3"/>
  <c r="AR982" i="3"/>
  <c r="AQ982" i="3"/>
  <c r="AP982" i="3"/>
  <c r="BA981" i="3"/>
  <c r="AZ981" i="3"/>
  <c r="AY981" i="3"/>
  <c r="AX981" i="3"/>
  <c r="AW981" i="3"/>
  <c r="AV981" i="3"/>
  <c r="AU981" i="3"/>
  <c r="AT981" i="3"/>
  <c r="AS981" i="3"/>
  <c r="AR981" i="3"/>
  <c r="AQ981" i="3"/>
  <c r="AP981" i="3"/>
  <c r="BA980" i="3"/>
  <c r="AZ980" i="3"/>
  <c r="AY980" i="3"/>
  <c r="AX980" i="3"/>
  <c r="AW980" i="3"/>
  <c r="AV980" i="3"/>
  <c r="AU980" i="3"/>
  <c r="AT980" i="3"/>
  <c r="AS980" i="3"/>
  <c r="AR980" i="3"/>
  <c r="AQ980" i="3"/>
  <c r="AP980" i="3"/>
  <c r="BA979" i="3"/>
  <c r="AZ979" i="3"/>
  <c r="AY979" i="3"/>
  <c r="AX979" i="3"/>
  <c r="AW979" i="3"/>
  <c r="AV979" i="3"/>
  <c r="AU979" i="3"/>
  <c r="AT979" i="3"/>
  <c r="AS979" i="3"/>
  <c r="AR979" i="3"/>
  <c r="AQ979" i="3"/>
  <c r="AP979" i="3"/>
  <c r="BA978" i="3"/>
  <c r="AZ978" i="3"/>
  <c r="AY978" i="3"/>
  <c r="AX978" i="3"/>
  <c r="AW978" i="3"/>
  <c r="AV978" i="3"/>
  <c r="AU978" i="3"/>
  <c r="AT978" i="3"/>
  <c r="AS978" i="3"/>
  <c r="AR978" i="3"/>
  <c r="AQ978" i="3"/>
  <c r="AP978" i="3"/>
  <c r="BA977" i="3"/>
  <c r="AZ977" i="3"/>
  <c r="AY977" i="3"/>
  <c r="AX977" i="3"/>
  <c r="AW977" i="3"/>
  <c r="AV977" i="3"/>
  <c r="AU977" i="3"/>
  <c r="AT977" i="3"/>
  <c r="AS977" i="3"/>
  <c r="AR977" i="3"/>
  <c r="AQ977" i="3"/>
  <c r="AP977" i="3"/>
  <c r="BA976" i="3"/>
  <c r="AZ976" i="3"/>
  <c r="AY976" i="3"/>
  <c r="AX976" i="3"/>
  <c r="AW976" i="3"/>
  <c r="AV976" i="3"/>
  <c r="AU976" i="3"/>
  <c r="AT976" i="3"/>
  <c r="AS976" i="3"/>
  <c r="AR976" i="3"/>
  <c r="AQ976" i="3"/>
  <c r="AP976" i="3"/>
  <c r="BA975" i="3"/>
  <c r="AZ975" i="3"/>
  <c r="AY975" i="3"/>
  <c r="AX975" i="3"/>
  <c r="AW975" i="3"/>
  <c r="AV975" i="3"/>
  <c r="AU975" i="3"/>
  <c r="AT975" i="3"/>
  <c r="AS975" i="3"/>
  <c r="AR975" i="3"/>
  <c r="AQ975" i="3"/>
  <c r="AP975" i="3"/>
  <c r="BA974" i="3"/>
  <c r="AZ974" i="3"/>
  <c r="AY974" i="3"/>
  <c r="AX974" i="3"/>
  <c r="AW974" i="3"/>
  <c r="AV974" i="3"/>
  <c r="AU974" i="3"/>
  <c r="AT974" i="3"/>
  <c r="AS974" i="3"/>
  <c r="AR974" i="3"/>
  <c r="AQ974" i="3"/>
  <c r="AP974" i="3"/>
  <c r="BA973" i="3"/>
  <c r="AZ973" i="3"/>
  <c r="AY973" i="3"/>
  <c r="AX973" i="3"/>
  <c r="AW973" i="3"/>
  <c r="AV973" i="3"/>
  <c r="AU973" i="3"/>
  <c r="AT973" i="3"/>
  <c r="AS973" i="3"/>
  <c r="AR973" i="3"/>
  <c r="AQ973" i="3"/>
  <c r="AP973" i="3"/>
  <c r="BA972" i="3"/>
  <c r="AZ972" i="3"/>
  <c r="AY972" i="3"/>
  <c r="AX972" i="3"/>
  <c r="AW972" i="3"/>
  <c r="AV972" i="3"/>
  <c r="AU972" i="3"/>
  <c r="AT972" i="3"/>
  <c r="AS972" i="3"/>
  <c r="AR972" i="3"/>
  <c r="AQ972" i="3"/>
  <c r="AP972" i="3"/>
  <c r="BA971" i="3"/>
  <c r="AZ971" i="3"/>
  <c r="AY971" i="3"/>
  <c r="AX971" i="3"/>
  <c r="AW971" i="3"/>
  <c r="AV971" i="3"/>
  <c r="AU971" i="3"/>
  <c r="AT971" i="3"/>
  <c r="AS971" i="3"/>
  <c r="AR971" i="3"/>
  <c r="AQ971" i="3"/>
  <c r="AP971" i="3"/>
  <c r="BA970" i="3"/>
  <c r="AZ970" i="3"/>
  <c r="AY970" i="3"/>
  <c r="AX970" i="3"/>
  <c r="AW970" i="3"/>
  <c r="AV970" i="3"/>
  <c r="AU970" i="3"/>
  <c r="AT970" i="3"/>
  <c r="AS970" i="3"/>
  <c r="AR970" i="3"/>
  <c r="AQ970" i="3"/>
  <c r="AP970" i="3"/>
  <c r="BA969" i="3"/>
  <c r="AZ969" i="3"/>
  <c r="AY969" i="3"/>
  <c r="AX969" i="3"/>
  <c r="AW969" i="3"/>
  <c r="AV969" i="3"/>
  <c r="AU969" i="3"/>
  <c r="AT969" i="3"/>
  <c r="AS969" i="3"/>
  <c r="AR969" i="3"/>
  <c r="AQ969" i="3"/>
  <c r="AP969" i="3"/>
  <c r="BA968" i="3"/>
  <c r="AZ968" i="3"/>
  <c r="AY968" i="3"/>
  <c r="AX968" i="3"/>
  <c r="AW968" i="3"/>
  <c r="AV968" i="3"/>
  <c r="AU968" i="3"/>
  <c r="AT968" i="3"/>
  <c r="AS968" i="3"/>
  <c r="AR968" i="3"/>
  <c r="AQ968" i="3"/>
  <c r="AP968" i="3"/>
  <c r="BA967" i="3"/>
  <c r="AZ967" i="3"/>
  <c r="AY967" i="3"/>
  <c r="AX967" i="3"/>
  <c r="AW967" i="3"/>
  <c r="AV967" i="3"/>
  <c r="AU967" i="3"/>
  <c r="AT967" i="3"/>
  <c r="AS967" i="3"/>
  <c r="AR967" i="3"/>
  <c r="AQ967" i="3"/>
  <c r="AP967" i="3"/>
  <c r="BA966" i="3"/>
  <c r="AZ966" i="3"/>
  <c r="AY966" i="3"/>
  <c r="AX966" i="3"/>
  <c r="AW966" i="3"/>
  <c r="AV966" i="3"/>
  <c r="AU966" i="3"/>
  <c r="AT966" i="3"/>
  <c r="AS966" i="3"/>
  <c r="AR966" i="3"/>
  <c r="AQ966" i="3"/>
  <c r="AP966" i="3"/>
  <c r="BA965" i="3"/>
  <c r="AZ965" i="3"/>
  <c r="AY965" i="3"/>
  <c r="AX965" i="3"/>
  <c r="AW965" i="3"/>
  <c r="AV965" i="3"/>
  <c r="AU965" i="3"/>
  <c r="AT965" i="3"/>
  <c r="AS965" i="3"/>
  <c r="AR965" i="3"/>
  <c r="AQ965" i="3"/>
  <c r="AP965" i="3"/>
  <c r="BA964" i="3"/>
  <c r="AZ964" i="3"/>
  <c r="AY964" i="3"/>
  <c r="AX964" i="3"/>
  <c r="AW964" i="3"/>
  <c r="AV964" i="3"/>
  <c r="AU964" i="3"/>
  <c r="AT964" i="3"/>
  <c r="AS964" i="3"/>
  <c r="AR964" i="3"/>
  <c r="AQ964" i="3"/>
  <c r="AP964" i="3"/>
  <c r="BA963" i="3"/>
  <c r="AZ963" i="3"/>
  <c r="AY963" i="3"/>
  <c r="AX963" i="3"/>
  <c r="AW963" i="3"/>
  <c r="AV963" i="3"/>
  <c r="AU963" i="3"/>
  <c r="AT963" i="3"/>
  <c r="AS963" i="3"/>
  <c r="AR963" i="3"/>
  <c r="AQ963" i="3"/>
  <c r="AP963" i="3"/>
  <c r="BA962" i="3"/>
  <c r="AZ962" i="3"/>
  <c r="AY962" i="3"/>
  <c r="AX962" i="3"/>
  <c r="AW962" i="3"/>
  <c r="AV962" i="3"/>
  <c r="AU962" i="3"/>
  <c r="AT962" i="3"/>
  <c r="AS962" i="3"/>
  <c r="AR962" i="3"/>
  <c r="AQ962" i="3"/>
  <c r="AP962" i="3"/>
  <c r="BA961" i="3"/>
  <c r="AZ961" i="3"/>
  <c r="AY961" i="3"/>
  <c r="AX961" i="3"/>
  <c r="AW961" i="3"/>
  <c r="AV961" i="3"/>
  <c r="AU961" i="3"/>
  <c r="AT961" i="3"/>
  <c r="AS961" i="3"/>
  <c r="AR961" i="3"/>
  <c r="AQ961" i="3"/>
  <c r="AP961" i="3"/>
  <c r="BA960" i="3"/>
  <c r="AZ960" i="3"/>
  <c r="AY960" i="3"/>
  <c r="AX960" i="3"/>
  <c r="AW960" i="3"/>
  <c r="AV960" i="3"/>
  <c r="AU960" i="3"/>
  <c r="AT960" i="3"/>
  <c r="AS960" i="3"/>
  <c r="AR960" i="3"/>
  <c r="AQ960" i="3"/>
  <c r="AP960" i="3"/>
  <c r="BA959" i="3"/>
  <c r="AZ959" i="3"/>
  <c r="AY959" i="3"/>
  <c r="AX959" i="3"/>
  <c r="AW959" i="3"/>
  <c r="AV959" i="3"/>
  <c r="AU959" i="3"/>
  <c r="AT959" i="3"/>
  <c r="AS959" i="3"/>
  <c r="AR959" i="3"/>
  <c r="AQ959" i="3"/>
  <c r="AP959" i="3"/>
  <c r="BA958" i="3"/>
  <c r="AZ958" i="3"/>
  <c r="AY958" i="3"/>
  <c r="AX958" i="3"/>
  <c r="AW958" i="3"/>
  <c r="AV958" i="3"/>
  <c r="AU958" i="3"/>
  <c r="AT958" i="3"/>
  <c r="AS958" i="3"/>
  <c r="AR958" i="3"/>
  <c r="AQ958" i="3"/>
  <c r="AP958" i="3"/>
  <c r="BA957" i="3"/>
  <c r="AZ957" i="3"/>
  <c r="AY957" i="3"/>
  <c r="AX957" i="3"/>
  <c r="AW957" i="3"/>
  <c r="AV957" i="3"/>
  <c r="AU957" i="3"/>
  <c r="AT957" i="3"/>
  <c r="AS957" i="3"/>
  <c r="AR957" i="3"/>
  <c r="AQ957" i="3"/>
  <c r="AP957" i="3"/>
  <c r="BA956" i="3"/>
  <c r="AZ956" i="3"/>
  <c r="AY956" i="3"/>
  <c r="AX956" i="3"/>
  <c r="AW956" i="3"/>
  <c r="AV956" i="3"/>
  <c r="AU956" i="3"/>
  <c r="AT956" i="3"/>
  <c r="AS956" i="3"/>
  <c r="AR956" i="3"/>
  <c r="AQ956" i="3"/>
  <c r="AP956" i="3"/>
  <c r="BA955" i="3"/>
  <c r="AZ955" i="3"/>
  <c r="AY955" i="3"/>
  <c r="AX955" i="3"/>
  <c r="AW955" i="3"/>
  <c r="AV955" i="3"/>
  <c r="AU955" i="3"/>
  <c r="AT955" i="3"/>
  <c r="AS955" i="3"/>
  <c r="AR955" i="3"/>
  <c r="AQ955" i="3"/>
  <c r="AP955" i="3"/>
  <c r="BA954" i="3"/>
  <c r="AZ954" i="3"/>
  <c r="AY954" i="3"/>
  <c r="AX954" i="3"/>
  <c r="AW954" i="3"/>
  <c r="AV954" i="3"/>
  <c r="AU954" i="3"/>
  <c r="AT954" i="3"/>
  <c r="AS954" i="3"/>
  <c r="AR954" i="3"/>
  <c r="AQ954" i="3"/>
  <c r="AP954" i="3"/>
  <c r="BA953" i="3"/>
  <c r="AZ953" i="3"/>
  <c r="AY953" i="3"/>
  <c r="AX953" i="3"/>
  <c r="AW953" i="3"/>
  <c r="AV953" i="3"/>
  <c r="AU953" i="3"/>
  <c r="AT953" i="3"/>
  <c r="AS953" i="3"/>
  <c r="AR953" i="3"/>
  <c r="AQ953" i="3"/>
  <c r="AP953" i="3"/>
  <c r="BA952" i="3"/>
  <c r="AZ952" i="3"/>
  <c r="AY952" i="3"/>
  <c r="AX952" i="3"/>
  <c r="AW952" i="3"/>
  <c r="AV952" i="3"/>
  <c r="AU952" i="3"/>
  <c r="AT952" i="3"/>
  <c r="AS952" i="3"/>
  <c r="AR952" i="3"/>
  <c r="AQ952" i="3"/>
  <c r="AP952" i="3"/>
  <c r="BA951" i="3"/>
  <c r="AZ951" i="3"/>
  <c r="AY951" i="3"/>
  <c r="AX951" i="3"/>
  <c r="AW951" i="3"/>
  <c r="AV951" i="3"/>
  <c r="AU951" i="3"/>
  <c r="AT951" i="3"/>
  <c r="AS951" i="3"/>
  <c r="AR951" i="3"/>
  <c r="AQ951" i="3"/>
  <c r="AP951" i="3"/>
  <c r="BA950" i="3"/>
  <c r="AZ950" i="3"/>
  <c r="AY950" i="3"/>
  <c r="AX950" i="3"/>
  <c r="AW950" i="3"/>
  <c r="AV950" i="3"/>
  <c r="AU950" i="3"/>
  <c r="AT950" i="3"/>
  <c r="AS950" i="3"/>
  <c r="AR950" i="3"/>
  <c r="AQ950" i="3"/>
  <c r="AP950" i="3"/>
  <c r="BA949" i="3"/>
  <c r="AZ949" i="3"/>
  <c r="AY949" i="3"/>
  <c r="AX949" i="3"/>
  <c r="AW949" i="3"/>
  <c r="AV949" i="3"/>
  <c r="AU949" i="3"/>
  <c r="AT949" i="3"/>
  <c r="AS949" i="3"/>
  <c r="AR949" i="3"/>
  <c r="AQ949" i="3"/>
  <c r="AP949" i="3"/>
  <c r="BA948" i="3"/>
  <c r="AZ948" i="3"/>
  <c r="AY948" i="3"/>
  <c r="AX948" i="3"/>
  <c r="AW948" i="3"/>
  <c r="AV948" i="3"/>
  <c r="AU948" i="3"/>
  <c r="AT948" i="3"/>
  <c r="AS948" i="3"/>
  <c r="AR948" i="3"/>
  <c r="AQ948" i="3"/>
  <c r="AP948" i="3"/>
  <c r="BA947" i="3"/>
  <c r="AZ947" i="3"/>
  <c r="AY947" i="3"/>
  <c r="AX947" i="3"/>
  <c r="AW947" i="3"/>
  <c r="AV947" i="3"/>
  <c r="AU947" i="3"/>
  <c r="AT947" i="3"/>
  <c r="AS947" i="3"/>
  <c r="AR947" i="3"/>
  <c r="AQ947" i="3"/>
  <c r="AP947" i="3"/>
  <c r="BA946" i="3"/>
  <c r="AZ946" i="3"/>
  <c r="AY946" i="3"/>
  <c r="AX946" i="3"/>
  <c r="AW946" i="3"/>
  <c r="AV946" i="3"/>
  <c r="AU946" i="3"/>
  <c r="AT946" i="3"/>
  <c r="AS946" i="3"/>
  <c r="AR946" i="3"/>
  <c r="AQ946" i="3"/>
  <c r="AP946" i="3"/>
  <c r="BA945" i="3"/>
  <c r="AZ945" i="3"/>
  <c r="AY945" i="3"/>
  <c r="AX945" i="3"/>
  <c r="AW945" i="3"/>
  <c r="AV945" i="3"/>
  <c r="AU945" i="3"/>
  <c r="AT945" i="3"/>
  <c r="AS945" i="3"/>
  <c r="AR945" i="3"/>
  <c r="AQ945" i="3"/>
  <c r="AP945" i="3"/>
  <c r="BA944" i="3"/>
  <c r="AZ944" i="3"/>
  <c r="AY944" i="3"/>
  <c r="AX944" i="3"/>
  <c r="AW944" i="3"/>
  <c r="AV944" i="3"/>
  <c r="AU944" i="3"/>
  <c r="AT944" i="3"/>
  <c r="AS944" i="3"/>
  <c r="AR944" i="3"/>
  <c r="AQ944" i="3"/>
  <c r="AP944" i="3"/>
  <c r="BA943" i="3"/>
  <c r="AZ943" i="3"/>
  <c r="AY943" i="3"/>
  <c r="AX943" i="3"/>
  <c r="AW943" i="3"/>
  <c r="AV943" i="3"/>
  <c r="AU943" i="3"/>
  <c r="AT943" i="3"/>
  <c r="AS943" i="3"/>
  <c r="AR943" i="3"/>
  <c r="AQ943" i="3"/>
  <c r="AP943" i="3"/>
  <c r="BA942" i="3"/>
  <c r="AZ942" i="3"/>
  <c r="AY942" i="3"/>
  <c r="AX942" i="3"/>
  <c r="AW942" i="3"/>
  <c r="AV942" i="3"/>
  <c r="AU942" i="3"/>
  <c r="AT942" i="3"/>
  <c r="AS942" i="3"/>
  <c r="AR942" i="3"/>
  <c r="AQ942" i="3"/>
  <c r="AP942" i="3"/>
  <c r="BA941" i="3"/>
  <c r="AZ941" i="3"/>
  <c r="AY941" i="3"/>
  <c r="AX941" i="3"/>
  <c r="AW941" i="3"/>
  <c r="AV941" i="3"/>
  <c r="AU941" i="3"/>
  <c r="AT941" i="3"/>
  <c r="AS941" i="3"/>
  <c r="AR941" i="3"/>
  <c r="AQ941" i="3"/>
  <c r="AP941" i="3"/>
  <c r="BA940" i="3"/>
  <c r="AZ940" i="3"/>
  <c r="AY940" i="3"/>
  <c r="AX940" i="3"/>
  <c r="AW940" i="3"/>
  <c r="AV940" i="3"/>
  <c r="AU940" i="3"/>
  <c r="AT940" i="3"/>
  <c r="AS940" i="3"/>
  <c r="AR940" i="3"/>
  <c r="AQ940" i="3"/>
  <c r="AP940" i="3"/>
  <c r="BA939" i="3"/>
  <c r="AZ939" i="3"/>
  <c r="AY939" i="3"/>
  <c r="AX939" i="3"/>
  <c r="AW939" i="3"/>
  <c r="AV939" i="3"/>
  <c r="AU939" i="3"/>
  <c r="AT939" i="3"/>
  <c r="AS939" i="3"/>
  <c r="AR939" i="3"/>
  <c r="AQ939" i="3"/>
  <c r="AP939" i="3"/>
  <c r="BA938" i="3"/>
  <c r="AZ938" i="3"/>
  <c r="AY938" i="3"/>
  <c r="AX938" i="3"/>
  <c r="AW938" i="3"/>
  <c r="AV938" i="3"/>
  <c r="AU938" i="3"/>
  <c r="AT938" i="3"/>
  <c r="AS938" i="3"/>
  <c r="AR938" i="3"/>
  <c r="AQ938" i="3"/>
  <c r="AP938" i="3"/>
  <c r="BA937" i="3"/>
  <c r="AZ937" i="3"/>
  <c r="AY937" i="3"/>
  <c r="AX937" i="3"/>
  <c r="AW937" i="3"/>
  <c r="AV937" i="3"/>
  <c r="AU937" i="3"/>
  <c r="AT937" i="3"/>
  <c r="AS937" i="3"/>
  <c r="AR937" i="3"/>
  <c r="AQ937" i="3"/>
  <c r="AP937" i="3"/>
  <c r="BA936" i="3"/>
  <c r="AZ936" i="3"/>
  <c r="AY936" i="3"/>
  <c r="AX936" i="3"/>
  <c r="AW936" i="3"/>
  <c r="AV936" i="3"/>
  <c r="AU936" i="3"/>
  <c r="AT936" i="3"/>
  <c r="AS936" i="3"/>
  <c r="AR936" i="3"/>
  <c r="AQ936" i="3"/>
  <c r="AP936" i="3"/>
  <c r="BA935" i="3"/>
  <c r="AZ935" i="3"/>
  <c r="AY935" i="3"/>
  <c r="AX935" i="3"/>
  <c r="AW935" i="3"/>
  <c r="AV935" i="3"/>
  <c r="AU935" i="3"/>
  <c r="AT935" i="3"/>
  <c r="AS935" i="3"/>
  <c r="AR935" i="3"/>
  <c r="AQ935" i="3"/>
  <c r="AP935" i="3"/>
  <c r="BA934" i="3"/>
  <c r="AZ934" i="3"/>
  <c r="AY934" i="3"/>
  <c r="AX934" i="3"/>
  <c r="AW934" i="3"/>
  <c r="AV934" i="3"/>
  <c r="AU934" i="3"/>
  <c r="AT934" i="3"/>
  <c r="AS934" i="3"/>
  <c r="AR934" i="3"/>
  <c r="AQ934" i="3"/>
  <c r="AP934" i="3"/>
  <c r="BA933" i="3"/>
  <c r="AZ933" i="3"/>
  <c r="AY933" i="3"/>
  <c r="AX933" i="3"/>
  <c r="AW933" i="3"/>
  <c r="AV933" i="3"/>
  <c r="AU933" i="3"/>
  <c r="AT933" i="3"/>
  <c r="AS933" i="3"/>
  <c r="AR933" i="3"/>
  <c r="AQ933" i="3"/>
  <c r="AP933" i="3"/>
  <c r="BA932" i="3"/>
  <c r="AZ932" i="3"/>
  <c r="AY932" i="3"/>
  <c r="AX932" i="3"/>
  <c r="AW932" i="3"/>
  <c r="AV932" i="3"/>
  <c r="AU932" i="3"/>
  <c r="AT932" i="3"/>
  <c r="AS932" i="3"/>
  <c r="AR932" i="3"/>
  <c r="AQ932" i="3"/>
  <c r="AP932" i="3"/>
  <c r="BA931" i="3"/>
  <c r="AZ931" i="3"/>
  <c r="AY931" i="3"/>
  <c r="AX931" i="3"/>
  <c r="AW931" i="3"/>
  <c r="AV931" i="3"/>
  <c r="AU931" i="3"/>
  <c r="AT931" i="3"/>
  <c r="AS931" i="3"/>
  <c r="AR931" i="3"/>
  <c r="AQ931" i="3"/>
  <c r="AP931" i="3"/>
  <c r="BA930" i="3"/>
  <c r="AZ930" i="3"/>
  <c r="AY930" i="3"/>
  <c r="AX930" i="3"/>
  <c r="AW930" i="3"/>
  <c r="AV930" i="3"/>
  <c r="AU930" i="3"/>
  <c r="AT930" i="3"/>
  <c r="AS930" i="3"/>
  <c r="AR930" i="3"/>
  <c r="AQ930" i="3"/>
  <c r="AP930" i="3"/>
  <c r="BA929" i="3"/>
  <c r="AZ929" i="3"/>
  <c r="AY929" i="3"/>
  <c r="AX929" i="3"/>
  <c r="AW929" i="3"/>
  <c r="AV929" i="3"/>
  <c r="AU929" i="3"/>
  <c r="AT929" i="3"/>
  <c r="AS929" i="3"/>
  <c r="AR929" i="3"/>
  <c r="AQ929" i="3"/>
  <c r="AP929" i="3"/>
  <c r="BA928" i="3"/>
  <c r="AZ928" i="3"/>
  <c r="AY928" i="3"/>
  <c r="AX928" i="3"/>
  <c r="AW928" i="3"/>
  <c r="AV928" i="3"/>
  <c r="AU928" i="3"/>
  <c r="AT928" i="3"/>
  <c r="AS928" i="3"/>
  <c r="AR928" i="3"/>
  <c r="AQ928" i="3"/>
  <c r="AP928" i="3"/>
  <c r="BA927" i="3"/>
  <c r="AZ927" i="3"/>
  <c r="AY927" i="3"/>
  <c r="AX927" i="3"/>
  <c r="AW927" i="3"/>
  <c r="AV927" i="3"/>
  <c r="AU927" i="3"/>
  <c r="AT927" i="3"/>
  <c r="AS927" i="3"/>
  <c r="AR927" i="3"/>
  <c r="AQ927" i="3"/>
  <c r="AP927" i="3"/>
  <c r="BA926" i="3"/>
  <c r="AZ926" i="3"/>
  <c r="AY926" i="3"/>
  <c r="AX926" i="3"/>
  <c r="AW926" i="3"/>
  <c r="AV926" i="3"/>
  <c r="AU926" i="3"/>
  <c r="AT926" i="3"/>
  <c r="AS926" i="3"/>
  <c r="AR926" i="3"/>
  <c r="AQ926" i="3"/>
  <c r="AP926" i="3"/>
  <c r="BA925" i="3"/>
  <c r="AZ925" i="3"/>
  <c r="AY925" i="3"/>
  <c r="AX925" i="3"/>
  <c r="AW925" i="3"/>
  <c r="AV925" i="3"/>
  <c r="AU925" i="3"/>
  <c r="AT925" i="3"/>
  <c r="AS925" i="3"/>
  <c r="AR925" i="3"/>
  <c r="AQ925" i="3"/>
  <c r="AP925" i="3"/>
  <c r="BA924" i="3"/>
  <c r="AZ924" i="3"/>
  <c r="AY924" i="3"/>
  <c r="AX924" i="3"/>
  <c r="AW924" i="3"/>
  <c r="AV924" i="3"/>
  <c r="AU924" i="3"/>
  <c r="AT924" i="3"/>
  <c r="AS924" i="3"/>
  <c r="AR924" i="3"/>
  <c r="AQ924" i="3"/>
  <c r="AP924" i="3"/>
  <c r="BA923" i="3"/>
  <c r="AZ923" i="3"/>
  <c r="AY923" i="3"/>
  <c r="AX923" i="3"/>
  <c r="AW923" i="3"/>
  <c r="AV923" i="3"/>
  <c r="AU923" i="3"/>
  <c r="AT923" i="3"/>
  <c r="AS923" i="3"/>
  <c r="AR923" i="3"/>
  <c r="AQ923" i="3"/>
  <c r="AP923" i="3"/>
  <c r="BA922" i="3"/>
  <c r="AZ922" i="3"/>
  <c r="AY922" i="3"/>
  <c r="AX922" i="3"/>
  <c r="AW922" i="3"/>
  <c r="AV922" i="3"/>
  <c r="AU922" i="3"/>
  <c r="AT922" i="3"/>
  <c r="AS922" i="3"/>
  <c r="AR922" i="3"/>
  <c r="AQ922" i="3"/>
  <c r="AP922" i="3"/>
  <c r="BA921" i="3"/>
  <c r="AZ921" i="3"/>
  <c r="AY921" i="3"/>
  <c r="AX921" i="3"/>
  <c r="AW921" i="3"/>
  <c r="AV921" i="3"/>
  <c r="AU921" i="3"/>
  <c r="AT921" i="3"/>
  <c r="AS921" i="3"/>
  <c r="AR921" i="3"/>
  <c r="AQ921" i="3"/>
  <c r="AP921" i="3"/>
  <c r="BA920" i="3"/>
  <c r="AZ920" i="3"/>
  <c r="AY920" i="3"/>
  <c r="AX920" i="3"/>
  <c r="AW920" i="3"/>
  <c r="AV920" i="3"/>
  <c r="AU920" i="3"/>
  <c r="AT920" i="3"/>
  <c r="AS920" i="3"/>
  <c r="AR920" i="3"/>
  <c r="AQ920" i="3"/>
  <c r="AP920" i="3"/>
  <c r="BA919" i="3"/>
  <c r="AZ919" i="3"/>
  <c r="AY919" i="3"/>
  <c r="AX919" i="3"/>
  <c r="AW919" i="3"/>
  <c r="AV919" i="3"/>
  <c r="AU919" i="3"/>
  <c r="AT919" i="3"/>
  <c r="AS919" i="3"/>
  <c r="AR919" i="3"/>
  <c r="AQ919" i="3"/>
  <c r="AP919" i="3"/>
  <c r="BA918" i="3"/>
  <c r="AZ918" i="3"/>
  <c r="AY918" i="3"/>
  <c r="AX918" i="3"/>
  <c r="AW918" i="3"/>
  <c r="AV918" i="3"/>
  <c r="AU918" i="3"/>
  <c r="AT918" i="3"/>
  <c r="AS918" i="3"/>
  <c r="AR918" i="3"/>
  <c r="AQ918" i="3"/>
  <c r="AP918" i="3"/>
  <c r="BA917" i="3"/>
  <c r="AZ917" i="3"/>
  <c r="AY917" i="3"/>
  <c r="AX917" i="3"/>
  <c r="AW917" i="3"/>
  <c r="AV917" i="3"/>
  <c r="AU917" i="3"/>
  <c r="AT917" i="3"/>
  <c r="AS917" i="3"/>
  <c r="AR917" i="3"/>
  <c r="AQ917" i="3"/>
  <c r="AP917" i="3"/>
  <c r="BA916" i="3"/>
  <c r="AZ916" i="3"/>
  <c r="AY916" i="3"/>
  <c r="AX916" i="3"/>
  <c r="AW916" i="3"/>
  <c r="AV916" i="3"/>
  <c r="AU916" i="3"/>
  <c r="AT916" i="3"/>
  <c r="AS916" i="3"/>
  <c r="AR916" i="3"/>
  <c r="AQ916" i="3"/>
  <c r="AP916" i="3"/>
  <c r="BA915" i="3"/>
  <c r="AZ915" i="3"/>
  <c r="AY915" i="3"/>
  <c r="AX915" i="3"/>
  <c r="AW915" i="3"/>
  <c r="AV915" i="3"/>
  <c r="AU915" i="3"/>
  <c r="AT915" i="3"/>
  <c r="AS915" i="3"/>
  <c r="AR915" i="3"/>
  <c r="AQ915" i="3"/>
  <c r="AP915" i="3"/>
  <c r="BA914" i="3"/>
  <c r="AZ914" i="3"/>
  <c r="AY914" i="3"/>
  <c r="AX914" i="3"/>
  <c r="AW914" i="3"/>
  <c r="AV914" i="3"/>
  <c r="AU914" i="3"/>
  <c r="AT914" i="3"/>
  <c r="AS914" i="3"/>
  <c r="AR914" i="3"/>
  <c r="AQ914" i="3"/>
  <c r="AP914" i="3"/>
  <c r="BA913" i="3"/>
  <c r="AZ913" i="3"/>
  <c r="AY913" i="3"/>
  <c r="AX913" i="3"/>
  <c r="AW913" i="3"/>
  <c r="AV913" i="3"/>
  <c r="AU913" i="3"/>
  <c r="AT913" i="3"/>
  <c r="AS913" i="3"/>
  <c r="AR913" i="3"/>
  <c r="AQ913" i="3"/>
  <c r="AP913" i="3"/>
  <c r="BA912" i="3"/>
  <c r="AZ912" i="3"/>
  <c r="AY912" i="3"/>
  <c r="AX912" i="3"/>
  <c r="AW912" i="3"/>
  <c r="AV912" i="3"/>
  <c r="AU912" i="3"/>
  <c r="AT912" i="3"/>
  <c r="AS912" i="3"/>
  <c r="AR912" i="3"/>
  <c r="AQ912" i="3"/>
  <c r="AP912" i="3"/>
  <c r="BA911" i="3"/>
  <c r="AZ911" i="3"/>
  <c r="AY911" i="3"/>
  <c r="AX911" i="3"/>
  <c r="AW911" i="3"/>
  <c r="AV911" i="3"/>
  <c r="AU911" i="3"/>
  <c r="AT911" i="3"/>
  <c r="AS911" i="3"/>
  <c r="AR911" i="3"/>
  <c r="AQ911" i="3"/>
  <c r="AP911" i="3"/>
  <c r="BA910" i="3"/>
  <c r="AZ910" i="3"/>
  <c r="AY910" i="3"/>
  <c r="AX910" i="3"/>
  <c r="AW910" i="3"/>
  <c r="AV910" i="3"/>
  <c r="AU910" i="3"/>
  <c r="AT910" i="3"/>
  <c r="AS910" i="3"/>
  <c r="AR910" i="3"/>
  <c r="AQ910" i="3"/>
  <c r="AP910" i="3"/>
  <c r="BA909" i="3"/>
  <c r="AZ909" i="3"/>
  <c r="AY909" i="3"/>
  <c r="AX909" i="3"/>
  <c r="AW909" i="3"/>
  <c r="AV909" i="3"/>
  <c r="AU909" i="3"/>
  <c r="AT909" i="3"/>
  <c r="AS909" i="3"/>
  <c r="AR909" i="3"/>
  <c r="AQ909" i="3"/>
  <c r="AP909" i="3"/>
  <c r="BA908" i="3"/>
  <c r="AZ908" i="3"/>
  <c r="AY908" i="3"/>
  <c r="AX908" i="3"/>
  <c r="AW908" i="3"/>
  <c r="AV908" i="3"/>
  <c r="AU908" i="3"/>
  <c r="AT908" i="3"/>
  <c r="AS908" i="3"/>
  <c r="AR908" i="3"/>
  <c r="AQ908" i="3"/>
  <c r="AP908" i="3"/>
  <c r="BA907" i="3"/>
  <c r="AZ907" i="3"/>
  <c r="AY907" i="3"/>
  <c r="AX907" i="3"/>
  <c r="AW907" i="3"/>
  <c r="AV907" i="3"/>
  <c r="AU907" i="3"/>
  <c r="AT907" i="3"/>
  <c r="AS907" i="3"/>
  <c r="AR907" i="3"/>
  <c r="AQ907" i="3"/>
  <c r="AP907" i="3"/>
  <c r="BA906" i="3"/>
  <c r="AZ906" i="3"/>
  <c r="AY906" i="3"/>
  <c r="AX906" i="3"/>
  <c r="AW906" i="3"/>
  <c r="AV906" i="3"/>
  <c r="AU906" i="3"/>
  <c r="AT906" i="3"/>
  <c r="AS906" i="3"/>
  <c r="AR906" i="3"/>
  <c r="AQ906" i="3"/>
  <c r="AP906" i="3"/>
  <c r="BA905" i="3"/>
  <c r="AZ905" i="3"/>
  <c r="AY905" i="3"/>
  <c r="AX905" i="3"/>
  <c r="AW905" i="3"/>
  <c r="AV905" i="3"/>
  <c r="AU905" i="3"/>
  <c r="AT905" i="3"/>
  <c r="AS905" i="3"/>
  <c r="AR905" i="3"/>
  <c r="AQ905" i="3"/>
  <c r="AP905" i="3"/>
  <c r="BA904" i="3"/>
  <c r="AZ904" i="3"/>
  <c r="AY904" i="3"/>
  <c r="AX904" i="3"/>
  <c r="AW904" i="3"/>
  <c r="AV904" i="3"/>
  <c r="AU904" i="3"/>
  <c r="AT904" i="3"/>
  <c r="AS904" i="3"/>
  <c r="AR904" i="3"/>
  <c r="AQ904" i="3"/>
  <c r="AP904" i="3"/>
  <c r="BA903" i="3"/>
  <c r="AZ903" i="3"/>
  <c r="AY903" i="3"/>
  <c r="AX903" i="3"/>
  <c r="AW903" i="3"/>
  <c r="AV903" i="3"/>
  <c r="AU903" i="3"/>
  <c r="AT903" i="3"/>
  <c r="AS903" i="3"/>
  <c r="AR903" i="3"/>
  <c r="AQ903" i="3"/>
  <c r="AP903" i="3"/>
  <c r="BA902" i="3"/>
  <c r="AZ902" i="3"/>
  <c r="AY902" i="3"/>
  <c r="AX902" i="3"/>
  <c r="AW902" i="3"/>
  <c r="AV902" i="3"/>
  <c r="AU902" i="3"/>
  <c r="AT902" i="3"/>
  <c r="AS902" i="3"/>
  <c r="AR902" i="3"/>
  <c r="AQ902" i="3"/>
  <c r="AP902" i="3"/>
  <c r="BA901" i="3"/>
  <c r="AZ901" i="3"/>
  <c r="AY901" i="3"/>
  <c r="AX901" i="3"/>
  <c r="AW901" i="3"/>
  <c r="AV901" i="3"/>
  <c r="AU901" i="3"/>
  <c r="AT901" i="3"/>
  <c r="AS901" i="3"/>
  <c r="AR901" i="3"/>
  <c r="AQ901" i="3"/>
  <c r="AP901" i="3"/>
  <c r="BA900" i="3"/>
  <c r="AZ900" i="3"/>
  <c r="AY900" i="3"/>
  <c r="AX900" i="3"/>
  <c r="AW900" i="3"/>
  <c r="AV900" i="3"/>
  <c r="AU900" i="3"/>
  <c r="AT900" i="3"/>
  <c r="AS900" i="3"/>
  <c r="AR900" i="3"/>
  <c r="AQ900" i="3"/>
  <c r="AP900" i="3"/>
  <c r="BA899" i="3"/>
  <c r="AZ899" i="3"/>
  <c r="AY899" i="3"/>
  <c r="AX899" i="3"/>
  <c r="AW899" i="3"/>
  <c r="AV899" i="3"/>
  <c r="AU899" i="3"/>
  <c r="AT899" i="3"/>
  <c r="AS899" i="3"/>
  <c r="AR899" i="3"/>
  <c r="AQ899" i="3"/>
  <c r="AP899" i="3"/>
  <c r="BA898" i="3"/>
  <c r="AZ898" i="3"/>
  <c r="AY898" i="3"/>
  <c r="AX898" i="3"/>
  <c r="AW898" i="3"/>
  <c r="AV898" i="3"/>
  <c r="AU898" i="3"/>
  <c r="AT898" i="3"/>
  <c r="AS898" i="3"/>
  <c r="AR898" i="3"/>
  <c r="AQ898" i="3"/>
  <c r="AP898" i="3"/>
  <c r="BA897" i="3"/>
  <c r="AZ897" i="3"/>
  <c r="AY897" i="3"/>
  <c r="AX897" i="3"/>
  <c r="AW897" i="3"/>
  <c r="AV897" i="3"/>
  <c r="AU897" i="3"/>
  <c r="AT897" i="3"/>
  <c r="AS897" i="3"/>
  <c r="AR897" i="3"/>
  <c r="AQ897" i="3"/>
  <c r="AP897" i="3"/>
  <c r="BA896" i="3"/>
  <c r="AZ896" i="3"/>
  <c r="AY896" i="3"/>
  <c r="AX896" i="3"/>
  <c r="AW896" i="3"/>
  <c r="AV896" i="3"/>
  <c r="AU896" i="3"/>
  <c r="AT896" i="3"/>
  <c r="AS896" i="3"/>
  <c r="AR896" i="3"/>
  <c r="AQ896" i="3"/>
  <c r="AP896" i="3"/>
  <c r="BA895" i="3"/>
  <c r="AZ895" i="3"/>
  <c r="AY895" i="3"/>
  <c r="AX895" i="3"/>
  <c r="AW895" i="3"/>
  <c r="AV895" i="3"/>
  <c r="AU895" i="3"/>
  <c r="AT895" i="3"/>
  <c r="AS895" i="3"/>
  <c r="AR895" i="3"/>
  <c r="AQ895" i="3"/>
  <c r="AP895" i="3"/>
  <c r="BA894" i="3"/>
  <c r="AZ894" i="3"/>
  <c r="AY894" i="3"/>
  <c r="AX894" i="3"/>
  <c r="AW894" i="3"/>
  <c r="AV894" i="3"/>
  <c r="AU894" i="3"/>
  <c r="AT894" i="3"/>
  <c r="AS894" i="3"/>
  <c r="AR894" i="3"/>
  <c r="AQ894" i="3"/>
  <c r="AP894" i="3"/>
  <c r="BA893" i="3"/>
  <c r="AZ893" i="3"/>
  <c r="AY893" i="3"/>
  <c r="AX893" i="3"/>
  <c r="AW893" i="3"/>
  <c r="AV893" i="3"/>
  <c r="AU893" i="3"/>
  <c r="AT893" i="3"/>
  <c r="AS893" i="3"/>
  <c r="AR893" i="3"/>
  <c r="AQ893" i="3"/>
  <c r="AP893" i="3"/>
  <c r="BA892" i="3"/>
  <c r="AZ892" i="3"/>
  <c r="AY892" i="3"/>
  <c r="AX892" i="3"/>
  <c r="AW892" i="3"/>
  <c r="AV892" i="3"/>
  <c r="AU892" i="3"/>
  <c r="AT892" i="3"/>
  <c r="AS892" i="3"/>
  <c r="AR892" i="3"/>
  <c r="AQ892" i="3"/>
  <c r="AP892" i="3"/>
  <c r="BA891" i="3"/>
  <c r="AZ891" i="3"/>
  <c r="AY891" i="3"/>
  <c r="AX891" i="3"/>
  <c r="AW891" i="3"/>
  <c r="AV891" i="3"/>
  <c r="AU891" i="3"/>
  <c r="AT891" i="3"/>
  <c r="AS891" i="3"/>
  <c r="AR891" i="3"/>
  <c r="AQ891" i="3"/>
  <c r="AP891" i="3"/>
  <c r="BA890" i="3"/>
  <c r="AZ890" i="3"/>
  <c r="AY890" i="3"/>
  <c r="AX890" i="3"/>
  <c r="AW890" i="3"/>
  <c r="AV890" i="3"/>
  <c r="AU890" i="3"/>
  <c r="AT890" i="3"/>
  <c r="AS890" i="3"/>
  <c r="AR890" i="3"/>
  <c r="AQ890" i="3"/>
  <c r="AP890" i="3"/>
  <c r="BA889" i="3"/>
  <c r="AZ889" i="3"/>
  <c r="AY889" i="3"/>
  <c r="AX889" i="3"/>
  <c r="AW889" i="3"/>
  <c r="AV889" i="3"/>
  <c r="AU889" i="3"/>
  <c r="AT889" i="3"/>
  <c r="AS889" i="3"/>
  <c r="AR889" i="3"/>
  <c r="AQ889" i="3"/>
  <c r="AP889" i="3"/>
  <c r="BA888" i="3"/>
  <c r="AZ888" i="3"/>
  <c r="AY888" i="3"/>
  <c r="AX888" i="3"/>
  <c r="AW888" i="3"/>
  <c r="AV888" i="3"/>
  <c r="AU888" i="3"/>
  <c r="AT888" i="3"/>
  <c r="AS888" i="3"/>
  <c r="AR888" i="3"/>
  <c r="AQ888" i="3"/>
  <c r="AP888" i="3"/>
  <c r="BA887" i="3"/>
  <c r="AZ887" i="3"/>
  <c r="AY887" i="3"/>
  <c r="AX887" i="3"/>
  <c r="AW887" i="3"/>
  <c r="AV887" i="3"/>
  <c r="AU887" i="3"/>
  <c r="AT887" i="3"/>
  <c r="AS887" i="3"/>
  <c r="AR887" i="3"/>
  <c r="AQ887" i="3"/>
  <c r="AP887" i="3"/>
  <c r="BA886" i="3"/>
  <c r="AZ886" i="3"/>
  <c r="AY886" i="3"/>
  <c r="AX886" i="3"/>
  <c r="AW886" i="3"/>
  <c r="AV886" i="3"/>
  <c r="AU886" i="3"/>
  <c r="AT886" i="3"/>
  <c r="AS886" i="3"/>
  <c r="AR886" i="3"/>
  <c r="AQ886" i="3"/>
  <c r="AP886" i="3"/>
  <c r="BA885" i="3"/>
  <c r="AZ885" i="3"/>
  <c r="AY885" i="3"/>
  <c r="AX885" i="3"/>
  <c r="AW885" i="3"/>
  <c r="AV885" i="3"/>
  <c r="AU885" i="3"/>
  <c r="AT885" i="3"/>
  <c r="AS885" i="3"/>
  <c r="AR885" i="3"/>
  <c r="AQ885" i="3"/>
  <c r="AP885" i="3"/>
  <c r="BA884" i="3"/>
  <c r="AZ884" i="3"/>
  <c r="AY884" i="3"/>
  <c r="AX884" i="3"/>
  <c r="AW884" i="3"/>
  <c r="AV884" i="3"/>
  <c r="AU884" i="3"/>
  <c r="AT884" i="3"/>
  <c r="AS884" i="3"/>
  <c r="AR884" i="3"/>
  <c r="AQ884" i="3"/>
  <c r="AP884" i="3"/>
  <c r="BA883" i="3"/>
  <c r="AZ883" i="3"/>
  <c r="AY883" i="3"/>
  <c r="AX883" i="3"/>
  <c r="AW883" i="3"/>
  <c r="AV883" i="3"/>
  <c r="AU883" i="3"/>
  <c r="AT883" i="3"/>
  <c r="AS883" i="3"/>
  <c r="AR883" i="3"/>
  <c r="AQ883" i="3"/>
  <c r="AP883" i="3"/>
  <c r="BA882" i="3"/>
  <c r="AZ882" i="3"/>
  <c r="AY882" i="3"/>
  <c r="AX882" i="3"/>
  <c r="AW882" i="3"/>
  <c r="AV882" i="3"/>
  <c r="AU882" i="3"/>
  <c r="AT882" i="3"/>
  <c r="AS882" i="3"/>
  <c r="AR882" i="3"/>
  <c r="AQ882" i="3"/>
  <c r="AP882" i="3"/>
  <c r="BA881" i="3"/>
  <c r="AZ881" i="3"/>
  <c r="AY881" i="3"/>
  <c r="AX881" i="3"/>
  <c r="AW881" i="3"/>
  <c r="AV881" i="3"/>
  <c r="AU881" i="3"/>
  <c r="AT881" i="3"/>
  <c r="AS881" i="3"/>
  <c r="AR881" i="3"/>
  <c r="AQ881" i="3"/>
  <c r="AP881" i="3"/>
  <c r="BA880" i="3"/>
  <c r="AZ880" i="3"/>
  <c r="AY880" i="3"/>
  <c r="AX880" i="3"/>
  <c r="AW880" i="3"/>
  <c r="AV880" i="3"/>
  <c r="AU880" i="3"/>
  <c r="AT880" i="3"/>
  <c r="AS880" i="3"/>
  <c r="AR880" i="3"/>
  <c r="AQ880" i="3"/>
  <c r="AP880" i="3"/>
  <c r="BA879" i="3"/>
  <c r="AZ879" i="3"/>
  <c r="AY879" i="3"/>
  <c r="AX879" i="3"/>
  <c r="AW879" i="3"/>
  <c r="AV879" i="3"/>
  <c r="AU879" i="3"/>
  <c r="AT879" i="3"/>
  <c r="AS879" i="3"/>
  <c r="AR879" i="3"/>
  <c r="AQ879" i="3"/>
  <c r="AP879" i="3"/>
  <c r="BA878" i="3"/>
  <c r="AZ878" i="3"/>
  <c r="AY878" i="3"/>
  <c r="AX878" i="3"/>
  <c r="AW878" i="3"/>
  <c r="AV878" i="3"/>
  <c r="AU878" i="3"/>
  <c r="AT878" i="3"/>
  <c r="AS878" i="3"/>
  <c r="AR878" i="3"/>
  <c r="AQ878" i="3"/>
  <c r="AP878" i="3"/>
  <c r="BA877" i="3"/>
  <c r="AZ877" i="3"/>
  <c r="AY877" i="3"/>
  <c r="AX877" i="3"/>
  <c r="AW877" i="3"/>
  <c r="AV877" i="3"/>
  <c r="AU877" i="3"/>
  <c r="AT877" i="3"/>
  <c r="AS877" i="3"/>
  <c r="AR877" i="3"/>
  <c r="AQ877" i="3"/>
  <c r="AP877" i="3"/>
  <c r="BA876" i="3"/>
  <c r="AZ876" i="3"/>
  <c r="AY876" i="3"/>
  <c r="AX876" i="3"/>
  <c r="AW876" i="3"/>
  <c r="AV876" i="3"/>
  <c r="AU876" i="3"/>
  <c r="AT876" i="3"/>
  <c r="AS876" i="3"/>
  <c r="AR876" i="3"/>
  <c r="AQ876" i="3"/>
  <c r="AP876" i="3"/>
  <c r="BA875" i="3"/>
  <c r="AZ875" i="3"/>
  <c r="AY875" i="3"/>
  <c r="AX875" i="3"/>
  <c r="AW875" i="3"/>
  <c r="AV875" i="3"/>
  <c r="AU875" i="3"/>
  <c r="AT875" i="3"/>
  <c r="AS875" i="3"/>
  <c r="AR875" i="3"/>
  <c r="AQ875" i="3"/>
  <c r="AP875" i="3"/>
  <c r="BA874" i="3"/>
  <c r="AZ874" i="3"/>
  <c r="AY874" i="3"/>
  <c r="AX874" i="3"/>
  <c r="AW874" i="3"/>
  <c r="AV874" i="3"/>
  <c r="AU874" i="3"/>
  <c r="AT874" i="3"/>
  <c r="AS874" i="3"/>
  <c r="AR874" i="3"/>
  <c r="AQ874" i="3"/>
  <c r="AP874" i="3"/>
  <c r="BA873" i="3"/>
  <c r="AZ873" i="3"/>
  <c r="AY873" i="3"/>
  <c r="AX873" i="3"/>
  <c r="AW873" i="3"/>
  <c r="AV873" i="3"/>
  <c r="AU873" i="3"/>
  <c r="AT873" i="3"/>
  <c r="AS873" i="3"/>
  <c r="AR873" i="3"/>
  <c r="AQ873" i="3"/>
  <c r="AP873" i="3"/>
  <c r="BA872" i="3"/>
  <c r="AZ872" i="3"/>
  <c r="AY872" i="3"/>
  <c r="AX872" i="3"/>
  <c r="AW872" i="3"/>
  <c r="AV872" i="3"/>
  <c r="AU872" i="3"/>
  <c r="AT872" i="3"/>
  <c r="AS872" i="3"/>
  <c r="AR872" i="3"/>
  <c r="AQ872" i="3"/>
  <c r="AP872" i="3"/>
  <c r="BA871" i="3"/>
  <c r="AZ871" i="3"/>
  <c r="AY871" i="3"/>
  <c r="AX871" i="3"/>
  <c r="AW871" i="3"/>
  <c r="AV871" i="3"/>
  <c r="AU871" i="3"/>
  <c r="AT871" i="3"/>
  <c r="AS871" i="3"/>
  <c r="AR871" i="3"/>
  <c r="AQ871" i="3"/>
  <c r="AP871" i="3"/>
  <c r="BA870" i="3"/>
  <c r="AZ870" i="3"/>
  <c r="AY870" i="3"/>
  <c r="AX870" i="3"/>
  <c r="AW870" i="3"/>
  <c r="AV870" i="3"/>
  <c r="AU870" i="3"/>
  <c r="AT870" i="3"/>
  <c r="AS870" i="3"/>
  <c r="AR870" i="3"/>
  <c r="AQ870" i="3"/>
  <c r="AP870" i="3"/>
  <c r="BA869" i="3"/>
  <c r="AZ869" i="3"/>
  <c r="AY869" i="3"/>
  <c r="AX869" i="3"/>
  <c r="AW869" i="3"/>
  <c r="AV869" i="3"/>
  <c r="AU869" i="3"/>
  <c r="AT869" i="3"/>
  <c r="AS869" i="3"/>
  <c r="AR869" i="3"/>
  <c r="AQ869" i="3"/>
  <c r="AP869" i="3"/>
  <c r="BA868" i="3"/>
  <c r="AZ868" i="3"/>
  <c r="AY868" i="3"/>
  <c r="AX868" i="3"/>
  <c r="AW868" i="3"/>
  <c r="AV868" i="3"/>
  <c r="AU868" i="3"/>
  <c r="AT868" i="3"/>
  <c r="AS868" i="3"/>
  <c r="AR868" i="3"/>
  <c r="AQ868" i="3"/>
  <c r="AP868" i="3"/>
  <c r="BA867" i="3"/>
  <c r="AZ867" i="3"/>
  <c r="AY867" i="3"/>
  <c r="AX867" i="3"/>
  <c r="AW867" i="3"/>
  <c r="AV867" i="3"/>
  <c r="AU867" i="3"/>
  <c r="AT867" i="3"/>
  <c r="AS867" i="3"/>
  <c r="AR867" i="3"/>
  <c r="AQ867" i="3"/>
  <c r="AP867" i="3"/>
  <c r="BA866" i="3"/>
  <c r="AZ866" i="3"/>
  <c r="AY866" i="3"/>
  <c r="AX866" i="3"/>
  <c r="AW866" i="3"/>
  <c r="AV866" i="3"/>
  <c r="AU866" i="3"/>
  <c r="AT866" i="3"/>
  <c r="AS866" i="3"/>
  <c r="AR866" i="3"/>
  <c r="AQ866" i="3"/>
  <c r="AP866" i="3"/>
  <c r="BA865" i="3"/>
  <c r="AZ865" i="3"/>
  <c r="AY865" i="3"/>
  <c r="AX865" i="3"/>
  <c r="AW865" i="3"/>
  <c r="AV865" i="3"/>
  <c r="AU865" i="3"/>
  <c r="AT865" i="3"/>
  <c r="AS865" i="3"/>
  <c r="AR865" i="3"/>
  <c r="AQ865" i="3"/>
  <c r="AP865" i="3"/>
  <c r="BA864" i="3"/>
  <c r="AZ864" i="3"/>
  <c r="AY864" i="3"/>
  <c r="AX864" i="3"/>
  <c r="AW864" i="3"/>
  <c r="AV864" i="3"/>
  <c r="AU864" i="3"/>
  <c r="AT864" i="3"/>
  <c r="AS864" i="3"/>
  <c r="AR864" i="3"/>
  <c r="AQ864" i="3"/>
  <c r="AP864" i="3"/>
  <c r="BA863" i="3"/>
  <c r="AZ863" i="3"/>
  <c r="AY863" i="3"/>
  <c r="AX863" i="3"/>
  <c r="AW863" i="3"/>
  <c r="AV863" i="3"/>
  <c r="AU863" i="3"/>
  <c r="AT863" i="3"/>
  <c r="AS863" i="3"/>
  <c r="AR863" i="3"/>
  <c r="AQ863" i="3"/>
  <c r="AP863" i="3"/>
  <c r="BA862" i="3"/>
  <c r="AZ862" i="3"/>
  <c r="AY862" i="3"/>
  <c r="AX862" i="3"/>
  <c r="AW862" i="3"/>
  <c r="AV862" i="3"/>
  <c r="AU862" i="3"/>
  <c r="AT862" i="3"/>
  <c r="AS862" i="3"/>
  <c r="AR862" i="3"/>
  <c r="AQ862" i="3"/>
  <c r="AP862" i="3"/>
  <c r="BA861" i="3"/>
  <c r="AZ861" i="3"/>
  <c r="AY861" i="3"/>
  <c r="AX861" i="3"/>
  <c r="AW861" i="3"/>
  <c r="AV861" i="3"/>
  <c r="AU861" i="3"/>
  <c r="AT861" i="3"/>
  <c r="AS861" i="3"/>
  <c r="AR861" i="3"/>
  <c r="AQ861" i="3"/>
  <c r="AP861" i="3"/>
  <c r="BA860" i="3"/>
  <c r="AZ860" i="3"/>
  <c r="AY860" i="3"/>
  <c r="AX860" i="3"/>
  <c r="AW860" i="3"/>
  <c r="AV860" i="3"/>
  <c r="AU860" i="3"/>
  <c r="AT860" i="3"/>
  <c r="AS860" i="3"/>
  <c r="AR860" i="3"/>
  <c r="AQ860" i="3"/>
  <c r="AP860" i="3"/>
  <c r="BA859" i="3"/>
  <c r="AZ859" i="3"/>
  <c r="AY859" i="3"/>
  <c r="AX859" i="3"/>
  <c r="AW859" i="3"/>
  <c r="AV859" i="3"/>
  <c r="AU859" i="3"/>
  <c r="AT859" i="3"/>
  <c r="AS859" i="3"/>
  <c r="AR859" i="3"/>
  <c r="AQ859" i="3"/>
  <c r="AP859" i="3"/>
  <c r="BA858" i="3"/>
  <c r="AZ858" i="3"/>
  <c r="AY858" i="3"/>
  <c r="AX858" i="3"/>
  <c r="AW858" i="3"/>
  <c r="AV858" i="3"/>
  <c r="AU858" i="3"/>
  <c r="AT858" i="3"/>
  <c r="AS858" i="3"/>
  <c r="AR858" i="3"/>
  <c r="AQ858" i="3"/>
  <c r="AP858" i="3"/>
  <c r="BA857" i="3"/>
  <c r="AZ857" i="3"/>
  <c r="AY857" i="3"/>
  <c r="AX857" i="3"/>
  <c r="AW857" i="3"/>
  <c r="AV857" i="3"/>
  <c r="AU857" i="3"/>
  <c r="AT857" i="3"/>
  <c r="AS857" i="3"/>
  <c r="AR857" i="3"/>
  <c r="AQ857" i="3"/>
  <c r="AP857" i="3"/>
  <c r="BA856" i="3"/>
  <c r="AZ856" i="3"/>
  <c r="AY856" i="3"/>
  <c r="AX856" i="3"/>
  <c r="AW856" i="3"/>
  <c r="AV856" i="3"/>
  <c r="AU856" i="3"/>
  <c r="AT856" i="3"/>
  <c r="AS856" i="3"/>
  <c r="AR856" i="3"/>
  <c r="AQ856" i="3"/>
  <c r="AP856" i="3"/>
  <c r="BA855" i="3"/>
  <c r="AZ855" i="3"/>
  <c r="AY855" i="3"/>
  <c r="AX855" i="3"/>
  <c r="AW855" i="3"/>
  <c r="AV855" i="3"/>
  <c r="AU855" i="3"/>
  <c r="AT855" i="3"/>
  <c r="AS855" i="3"/>
  <c r="AR855" i="3"/>
  <c r="AQ855" i="3"/>
  <c r="AP855" i="3"/>
  <c r="BA854" i="3"/>
  <c r="AZ854" i="3"/>
  <c r="AY854" i="3"/>
  <c r="AX854" i="3"/>
  <c r="AW854" i="3"/>
  <c r="AV854" i="3"/>
  <c r="AU854" i="3"/>
  <c r="AT854" i="3"/>
  <c r="AS854" i="3"/>
  <c r="AR854" i="3"/>
  <c r="AQ854" i="3"/>
  <c r="AP854" i="3"/>
  <c r="BA853" i="3"/>
  <c r="AZ853" i="3"/>
  <c r="AY853" i="3"/>
  <c r="AX853" i="3"/>
  <c r="AW853" i="3"/>
  <c r="AV853" i="3"/>
  <c r="AU853" i="3"/>
  <c r="AT853" i="3"/>
  <c r="AS853" i="3"/>
  <c r="AR853" i="3"/>
  <c r="AQ853" i="3"/>
  <c r="AP853" i="3"/>
  <c r="BA852" i="3"/>
  <c r="AZ852" i="3"/>
  <c r="AY852" i="3"/>
  <c r="AX852" i="3"/>
  <c r="AW852" i="3"/>
  <c r="AV852" i="3"/>
  <c r="AU852" i="3"/>
  <c r="AT852" i="3"/>
  <c r="AS852" i="3"/>
  <c r="AR852" i="3"/>
  <c r="AQ852" i="3"/>
  <c r="AP852" i="3"/>
  <c r="BA851" i="3"/>
  <c r="AZ851" i="3"/>
  <c r="AY851" i="3"/>
  <c r="AX851" i="3"/>
  <c r="AW851" i="3"/>
  <c r="AV851" i="3"/>
  <c r="AU851" i="3"/>
  <c r="AT851" i="3"/>
  <c r="AS851" i="3"/>
  <c r="AR851" i="3"/>
  <c r="AQ851" i="3"/>
  <c r="AP851" i="3"/>
  <c r="BA850" i="3"/>
  <c r="AZ850" i="3"/>
  <c r="AY850" i="3"/>
  <c r="AX850" i="3"/>
  <c r="AW850" i="3"/>
  <c r="AV850" i="3"/>
  <c r="AU850" i="3"/>
  <c r="AT850" i="3"/>
  <c r="AS850" i="3"/>
  <c r="AR850" i="3"/>
  <c r="AQ850" i="3"/>
  <c r="AP850" i="3"/>
  <c r="BA849" i="3"/>
  <c r="AZ849" i="3"/>
  <c r="AY849" i="3"/>
  <c r="AX849" i="3"/>
  <c r="AW849" i="3"/>
  <c r="AV849" i="3"/>
  <c r="AU849" i="3"/>
  <c r="AT849" i="3"/>
  <c r="AS849" i="3"/>
  <c r="AR849" i="3"/>
  <c r="AQ849" i="3"/>
  <c r="AP849" i="3"/>
  <c r="BA848" i="3"/>
  <c r="AZ848" i="3"/>
  <c r="AY848" i="3"/>
  <c r="AX848" i="3"/>
  <c r="AW848" i="3"/>
  <c r="AV848" i="3"/>
  <c r="AU848" i="3"/>
  <c r="AT848" i="3"/>
  <c r="AS848" i="3"/>
  <c r="AR848" i="3"/>
  <c r="AQ848" i="3"/>
  <c r="AP848" i="3"/>
  <c r="BA847" i="3"/>
  <c r="AZ847" i="3"/>
  <c r="AY847" i="3"/>
  <c r="AX847" i="3"/>
  <c r="AW847" i="3"/>
  <c r="AV847" i="3"/>
  <c r="AU847" i="3"/>
  <c r="AT847" i="3"/>
  <c r="AS847" i="3"/>
  <c r="AR847" i="3"/>
  <c r="AQ847" i="3"/>
  <c r="AP847" i="3"/>
  <c r="BA846" i="3"/>
  <c r="AZ846" i="3"/>
  <c r="AY846" i="3"/>
  <c r="AX846" i="3"/>
  <c r="AW846" i="3"/>
  <c r="AV846" i="3"/>
  <c r="AU846" i="3"/>
  <c r="AT846" i="3"/>
  <c r="AS846" i="3"/>
  <c r="AR846" i="3"/>
  <c r="AQ846" i="3"/>
  <c r="AP846" i="3"/>
  <c r="BA845" i="3"/>
  <c r="AZ845" i="3"/>
  <c r="AY845" i="3"/>
  <c r="AX845" i="3"/>
  <c r="AW845" i="3"/>
  <c r="AV845" i="3"/>
  <c r="AU845" i="3"/>
  <c r="AT845" i="3"/>
  <c r="AS845" i="3"/>
  <c r="AR845" i="3"/>
  <c r="AQ845" i="3"/>
  <c r="AP845" i="3"/>
  <c r="BA844" i="3"/>
  <c r="AZ844" i="3"/>
  <c r="AY844" i="3"/>
  <c r="AX844" i="3"/>
  <c r="AW844" i="3"/>
  <c r="AV844" i="3"/>
  <c r="AU844" i="3"/>
  <c r="AT844" i="3"/>
  <c r="AS844" i="3"/>
  <c r="AR844" i="3"/>
  <c r="AQ844" i="3"/>
  <c r="AP844" i="3"/>
  <c r="BA843" i="3"/>
  <c r="AZ843" i="3"/>
  <c r="AY843" i="3"/>
  <c r="AX843" i="3"/>
  <c r="AW843" i="3"/>
  <c r="AV843" i="3"/>
  <c r="AU843" i="3"/>
  <c r="AT843" i="3"/>
  <c r="AS843" i="3"/>
  <c r="AR843" i="3"/>
  <c r="AQ843" i="3"/>
  <c r="AP843" i="3"/>
  <c r="BA842" i="3"/>
  <c r="AZ842" i="3"/>
  <c r="AY842" i="3"/>
  <c r="AX842" i="3"/>
  <c r="AW842" i="3"/>
  <c r="AV842" i="3"/>
  <c r="AU842" i="3"/>
  <c r="AT842" i="3"/>
  <c r="AS842" i="3"/>
  <c r="AR842" i="3"/>
  <c r="AQ842" i="3"/>
  <c r="AP842" i="3"/>
  <c r="BA841" i="3"/>
  <c r="AZ841" i="3"/>
  <c r="AY841" i="3"/>
  <c r="AX841" i="3"/>
  <c r="AW841" i="3"/>
  <c r="AV841" i="3"/>
  <c r="AU841" i="3"/>
  <c r="AT841" i="3"/>
  <c r="AS841" i="3"/>
  <c r="AR841" i="3"/>
  <c r="AQ841" i="3"/>
  <c r="AP841" i="3"/>
  <c r="BA840" i="3"/>
  <c r="AZ840" i="3"/>
  <c r="AY840" i="3"/>
  <c r="AX840" i="3"/>
  <c r="AW840" i="3"/>
  <c r="AV840" i="3"/>
  <c r="AU840" i="3"/>
  <c r="AT840" i="3"/>
  <c r="AS840" i="3"/>
  <c r="AR840" i="3"/>
  <c r="AQ840" i="3"/>
  <c r="AP840" i="3"/>
  <c r="BA839" i="3"/>
  <c r="AZ839" i="3"/>
  <c r="AY839" i="3"/>
  <c r="AX839" i="3"/>
  <c r="AW839" i="3"/>
  <c r="AV839" i="3"/>
  <c r="AU839" i="3"/>
  <c r="AT839" i="3"/>
  <c r="AS839" i="3"/>
  <c r="AR839" i="3"/>
  <c r="AQ839" i="3"/>
  <c r="AP839" i="3"/>
  <c r="BA838" i="3"/>
  <c r="AZ838" i="3"/>
  <c r="AY838" i="3"/>
  <c r="AX838" i="3"/>
  <c r="AW838" i="3"/>
  <c r="AV838" i="3"/>
  <c r="AU838" i="3"/>
  <c r="AT838" i="3"/>
  <c r="AS838" i="3"/>
  <c r="AR838" i="3"/>
  <c r="AQ838" i="3"/>
  <c r="AP838" i="3"/>
  <c r="BA837" i="3"/>
  <c r="AZ837" i="3"/>
  <c r="AY837" i="3"/>
  <c r="AX837" i="3"/>
  <c r="AW837" i="3"/>
  <c r="AV837" i="3"/>
  <c r="AU837" i="3"/>
  <c r="AT837" i="3"/>
  <c r="AS837" i="3"/>
  <c r="AR837" i="3"/>
  <c r="AQ837" i="3"/>
  <c r="AP837" i="3"/>
  <c r="BA836" i="3"/>
  <c r="AZ836" i="3"/>
  <c r="AY836" i="3"/>
  <c r="AX836" i="3"/>
  <c r="AW836" i="3"/>
  <c r="AV836" i="3"/>
  <c r="AU836" i="3"/>
  <c r="AT836" i="3"/>
  <c r="AS836" i="3"/>
  <c r="AR836" i="3"/>
  <c r="AQ836" i="3"/>
  <c r="AP836" i="3"/>
  <c r="BA835" i="3"/>
  <c r="AZ835" i="3"/>
  <c r="AY835" i="3"/>
  <c r="AX835" i="3"/>
  <c r="AW835" i="3"/>
  <c r="AV835" i="3"/>
  <c r="AU835" i="3"/>
  <c r="AT835" i="3"/>
  <c r="AS835" i="3"/>
  <c r="AR835" i="3"/>
  <c r="AQ835" i="3"/>
  <c r="AP835" i="3"/>
  <c r="BA834" i="3"/>
  <c r="AZ834" i="3"/>
  <c r="AY834" i="3"/>
  <c r="AX834" i="3"/>
  <c r="AW834" i="3"/>
  <c r="AV834" i="3"/>
  <c r="AU834" i="3"/>
  <c r="AT834" i="3"/>
  <c r="AS834" i="3"/>
  <c r="AR834" i="3"/>
  <c r="AQ834" i="3"/>
  <c r="AP834" i="3"/>
  <c r="BA833" i="3"/>
  <c r="AZ833" i="3"/>
  <c r="AY833" i="3"/>
  <c r="AX833" i="3"/>
  <c r="AW833" i="3"/>
  <c r="AV833" i="3"/>
  <c r="AU833" i="3"/>
  <c r="AT833" i="3"/>
  <c r="AS833" i="3"/>
  <c r="AR833" i="3"/>
  <c r="AQ833" i="3"/>
  <c r="AP833" i="3"/>
  <c r="BA832" i="3"/>
  <c r="AZ832" i="3"/>
  <c r="AY832" i="3"/>
  <c r="AX832" i="3"/>
  <c r="AW832" i="3"/>
  <c r="AV832" i="3"/>
  <c r="AU832" i="3"/>
  <c r="AT832" i="3"/>
  <c r="AS832" i="3"/>
  <c r="AR832" i="3"/>
  <c r="AQ832" i="3"/>
  <c r="AP832" i="3"/>
  <c r="BA831" i="3"/>
  <c r="AZ831" i="3"/>
  <c r="AY831" i="3"/>
  <c r="AX831" i="3"/>
  <c r="AW831" i="3"/>
  <c r="AV831" i="3"/>
  <c r="AU831" i="3"/>
  <c r="AT831" i="3"/>
  <c r="AS831" i="3"/>
  <c r="AR831" i="3"/>
  <c r="AQ831" i="3"/>
  <c r="AP831" i="3"/>
  <c r="BA830" i="3"/>
  <c r="AZ830" i="3"/>
  <c r="AY830" i="3"/>
  <c r="AX830" i="3"/>
  <c r="AW830" i="3"/>
  <c r="AV830" i="3"/>
  <c r="AU830" i="3"/>
  <c r="AT830" i="3"/>
  <c r="AS830" i="3"/>
  <c r="AR830" i="3"/>
  <c r="AQ830" i="3"/>
  <c r="AP830" i="3"/>
  <c r="BA829" i="3"/>
  <c r="AZ829" i="3"/>
  <c r="AY829" i="3"/>
  <c r="AX829" i="3"/>
  <c r="AW829" i="3"/>
  <c r="AV829" i="3"/>
  <c r="AU829" i="3"/>
  <c r="AT829" i="3"/>
  <c r="AS829" i="3"/>
  <c r="AR829" i="3"/>
  <c r="AQ829" i="3"/>
  <c r="AP829" i="3"/>
  <c r="BA828" i="3"/>
  <c r="AZ828" i="3"/>
  <c r="AY828" i="3"/>
  <c r="AX828" i="3"/>
  <c r="AW828" i="3"/>
  <c r="AV828" i="3"/>
  <c r="AU828" i="3"/>
  <c r="AT828" i="3"/>
  <c r="AS828" i="3"/>
  <c r="AR828" i="3"/>
  <c r="AQ828" i="3"/>
  <c r="AP828" i="3"/>
  <c r="BA827" i="3"/>
  <c r="AZ827" i="3"/>
  <c r="AY827" i="3"/>
  <c r="AX827" i="3"/>
  <c r="AW827" i="3"/>
  <c r="AV827" i="3"/>
  <c r="AU827" i="3"/>
  <c r="AT827" i="3"/>
  <c r="AS827" i="3"/>
  <c r="AR827" i="3"/>
  <c r="AQ827" i="3"/>
  <c r="AP827" i="3"/>
  <c r="BA826" i="3"/>
  <c r="AZ826" i="3"/>
  <c r="AY826" i="3"/>
  <c r="AX826" i="3"/>
  <c r="AW826" i="3"/>
  <c r="AV826" i="3"/>
  <c r="AU826" i="3"/>
  <c r="AT826" i="3"/>
  <c r="AS826" i="3"/>
  <c r="AR826" i="3"/>
  <c r="AQ826" i="3"/>
  <c r="AP826" i="3"/>
  <c r="BA825" i="3"/>
  <c r="AZ825" i="3"/>
  <c r="AY825" i="3"/>
  <c r="AX825" i="3"/>
  <c r="AW825" i="3"/>
  <c r="AV825" i="3"/>
  <c r="AU825" i="3"/>
  <c r="AT825" i="3"/>
  <c r="AS825" i="3"/>
  <c r="AR825" i="3"/>
  <c r="AQ825" i="3"/>
  <c r="AP825" i="3"/>
  <c r="BA824" i="3"/>
  <c r="AZ824" i="3"/>
  <c r="AY824" i="3"/>
  <c r="AX824" i="3"/>
  <c r="AW824" i="3"/>
  <c r="AV824" i="3"/>
  <c r="AU824" i="3"/>
  <c r="AT824" i="3"/>
  <c r="AS824" i="3"/>
  <c r="AR824" i="3"/>
  <c r="AQ824" i="3"/>
  <c r="AP824" i="3"/>
  <c r="BA823" i="3"/>
  <c r="AZ823" i="3"/>
  <c r="AY823" i="3"/>
  <c r="AX823" i="3"/>
  <c r="AW823" i="3"/>
  <c r="AV823" i="3"/>
  <c r="AU823" i="3"/>
  <c r="AT823" i="3"/>
  <c r="AS823" i="3"/>
  <c r="AR823" i="3"/>
  <c r="AQ823" i="3"/>
  <c r="AP823" i="3"/>
  <c r="BA822" i="3"/>
  <c r="AZ822" i="3"/>
  <c r="AY822" i="3"/>
  <c r="AX822" i="3"/>
  <c r="AW822" i="3"/>
  <c r="AV822" i="3"/>
  <c r="AU822" i="3"/>
  <c r="AT822" i="3"/>
  <c r="AS822" i="3"/>
  <c r="AR822" i="3"/>
  <c r="AQ822" i="3"/>
  <c r="AP822" i="3"/>
  <c r="BA821" i="3"/>
  <c r="AZ821" i="3"/>
  <c r="AY821" i="3"/>
  <c r="AX821" i="3"/>
  <c r="AW821" i="3"/>
  <c r="AV821" i="3"/>
  <c r="AU821" i="3"/>
  <c r="AT821" i="3"/>
  <c r="AS821" i="3"/>
  <c r="AR821" i="3"/>
  <c r="AQ821" i="3"/>
  <c r="AP821" i="3"/>
  <c r="BA820" i="3"/>
  <c r="AZ820" i="3"/>
  <c r="AY820" i="3"/>
  <c r="AX820" i="3"/>
  <c r="AW820" i="3"/>
  <c r="AV820" i="3"/>
  <c r="AU820" i="3"/>
  <c r="AT820" i="3"/>
  <c r="AS820" i="3"/>
  <c r="AR820" i="3"/>
  <c r="AQ820" i="3"/>
  <c r="AP820" i="3"/>
  <c r="BA819" i="3"/>
  <c r="AZ819" i="3"/>
  <c r="AY819" i="3"/>
  <c r="AX819" i="3"/>
  <c r="AW819" i="3"/>
  <c r="AV819" i="3"/>
  <c r="AU819" i="3"/>
  <c r="AT819" i="3"/>
  <c r="AS819" i="3"/>
  <c r="AR819" i="3"/>
  <c r="AQ819" i="3"/>
  <c r="AP819" i="3"/>
  <c r="BA818" i="3"/>
  <c r="AZ818" i="3"/>
  <c r="AY818" i="3"/>
  <c r="AX818" i="3"/>
  <c r="AW818" i="3"/>
  <c r="AV818" i="3"/>
  <c r="AU818" i="3"/>
  <c r="AT818" i="3"/>
  <c r="AS818" i="3"/>
  <c r="AR818" i="3"/>
  <c r="AQ818" i="3"/>
  <c r="AP818" i="3"/>
  <c r="BA817" i="3"/>
  <c r="AZ817" i="3"/>
  <c r="AY817" i="3"/>
  <c r="AX817" i="3"/>
  <c r="AW817" i="3"/>
  <c r="AV817" i="3"/>
  <c r="AU817" i="3"/>
  <c r="AT817" i="3"/>
  <c r="AS817" i="3"/>
  <c r="AR817" i="3"/>
  <c r="AQ817" i="3"/>
  <c r="AP817" i="3"/>
  <c r="BA816" i="3"/>
  <c r="AZ816" i="3"/>
  <c r="AY816" i="3"/>
  <c r="AX816" i="3"/>
  <c r="AW816" i="3"/>
  <c r="AV816" i="3"/>
  <c r="AU816" i="3"/>
  <c r="AT816" i="3"/>
  <c r="AS816" i="3"/>
  <c r="AR816" i="3"/>
  <c r="AQ816" i="3"/>
  <c r="AP816" i="3"/>
  <c r="BA815" i="3"/>
  <c r="AZ815" i="3"/>
  <c r="AY815" i="3"/>
  <c r="AX815" i="3"/>
  <c r="AW815" i="3"/>
  <c r="AV815" i="3"/>
  <c r="AU815" i="3"/>
  <c r="AT815" i="3"/>
  <c r="AS815" i="3"/>
  <c r="AR815" i="3"/>
  <c r="AQ815" i="3"/>
  <c r="AP815" i="3"/>
  <c r="BA814" i="3"/>
  <c r="AZ814" i="3"/>
  <c r="AY814" i="3"/>
  <c r="AX814" i="3"/>
  <c r="AW814" i="3"/>
  <c r="AV814" i="3"/>
  <c r="AU814" i="3"/>
  <c r="AT814" i="3"/>
  <c r="AS814" i="3"/>
  <c r="AR814" i="3"/>
  <c r="AQ814" i="3"/>
  <c r="AP814" i="3"/>
  <c r="BA813" i="3"/>
  <c r="AZ813" i="3"/>
  <c r="AY813" i="3"/>
  <c r="AX813" i="3"/>
  <c r="AW813" i="3"/>
  <c r="AV813" i="3"/>
  <c r="AU813" i="3"/>
  <c r="AT813" i="3"/>
  <c r="AS813" i="3"/>
  <c r="AR813" i="3"/>
  <c r="AQ813" i="3"/>
  <c r="AP813" i="3"/>
  <c r="BA812" i="3"/>
  <c r="AZ812" i="3"/>
  <c r="AY812" i="3"/>
  <c r="AX812" i="3"/>
  <c r="AW812" i="3"/>
  <c r="AV812" i="3"/>
  <c r="AU812" i="3"/>
  <c r="AT812" i="3"/>
  <c r="AS812" i="3"/>
  <c r="AR812" i="3"/>
  <c r="AQ812" i="3"/>
  <c r="AP812" i="3"/>
  <c r="BA811" i="3"/>
  <c r="AZ811" i="3"/>
  <c r="AY811" i="3"/>
  <c r="AX811" i="3"/>
  <c r="AW811" i="3"/>
  <c r="AV811" i="3"/>
  <c r="AU811" i="3"/>
  <c r="AT811" i="3"/>
  <c r="AS811" i="3"/>
  <c r="AR811" i="3"/>
  <c r="AQ811" i="3"/>
  <c r="AP811" i="3"/>
  <c r="BA810" i="3"/>
  <c r="AZ810" i="3"/>
  <c r="AY810" i="3"/>
  <c r="AX810" i="3"/>
  <c r="AW810" i="3"/>
  <c r="AV810" i="3"/>
  <c r="AU810" i="3"/>
  <c r="AT810" i="3"/>
  <c r="AS810" i="3"/>
  <c r="AR810" i="3"/>
  <c r="AQ810" i="3"/>
  <c r="AP810" i="3"/>
  <c r="BA809" i="3"/>
  <c r="AZ809" i="3"/>
  <c r="AY809" i="3"/>
  <c r="AX809" i="3"/>
  <c r="AW809" i="3"/>
  <c r="AV809" i="3"/>
  <c r="AU809" i="3"/>
  <c r="AT809" i="3"/>
  <c r="AS809" i="3"/>
  <c r="AR809" i="3"/>
  <c r="AQ809" i="3"/>
  <c r="AP809" i="3"/>
  <c r="BA808" i="3"/>
  <c r="AZ808" i="3"/>
  <c r="AY808" i="3"/>
  <c r="AX808" i="3"/>
  <c r="AW808" i="3"/>
  <c r="AV808" i="3"/>
  <c r="AU808" i="3"/>
  <c r="AT808" i="3"/>
  <c r="AS808" i="3"/>
  <c r="AR808" i="3"/>
  <c r="AQ808" i="3"/>
  <c r="AP808" i="3"/>
  <c r="BA807" i="3"/>
  <c r="AZ807" i="3"/>
  <c r="AY807" i="3"/>
  <c r="AX807" i="3"/>
  <c r="AW807" i="3"/>
  <c r="AV807" i="3"/>
  <c r="AU807" i="3"/>
  <c r="AT807" i="3"/>
  <c r="AS807" i="3"/>
  <c r="AR807" i="3"/>
  <c r="AQ807" i="3"/>
  <c r="AP807" i="3"/>
  <c r="BA806" i="3"/>
  <c r="AZ806" i="3"/>
  <c r="AY806" i="3"/>
  <c r="AX806" i="3"/>
  <c r="AW806" i="3"/>
  <c r="AV806" i="3"/>
  <c r="AU806" i="3"/>
  <c r="AT806" i="3"/>
  <c r="AS806" i="3"/>
  <c r="AR806" i="3"/>
  <c r="AQ806" i="3"/>
  <c r="AP806" i="3"/>
  <c r="BA805" i="3"/>
  <c r="AZ805" i="3"/>
  <c r="AY805" i="3"/>
  <c r="AX805" i="3"/>
  <c r="AW805" i="3"/>
  <c r="AV805" i="3"/>
  <c r="AU805" i="3"/>
  <c r="AT805" i="3"/>
  <c r="AS805" i="3"/>
  <c r="AR805" i="3"/>
  <c r="AQ805" i="3"/>
  <c r="AP805" i="3"/>
  <c r="BA804" i="3"/>
  <c r="AZ804" i="3"/>
  <c r="AY804" i="3"/>
  <c r="AX804" i="3"/>
  <c r="AW804" i="3"/>
  <c r="AV804" i="3"/>
  <c r="AU804" i="3"/>
  <c r="AT804" i="3"/>
  <c r="AS804" i="3"/>
  <c r="AR804" i="3"/>
  <c r="AQ804" i="3"/>
  <c r="AP804" i="3"/>
  <c r="BA803" i="3"/>
  <c r="AZ803" i="3"/>
  <c r="AY803" i="3"/>
  <c r="AX803" i="3"/>
  <c r="AW803" i="3"/>
  <c r="AV803" i="3"/>
  <c r="AU803" i="3"/>
  <c r="AT803" i="3"/>
  <c r="AS803" i="3"/>
  <c r="AR803" i="3"/>
  <c r="AQ803" i="3"/>
  <c r="AP803" i="3"/>
  <c r="BA802" i="3"/>
  <c r="AZ802" i="3"/>
  <c r="AY802" i="3"/>
  <c r="AX802" i="3"/>
  <c r="AW802" i="3"/>
  <c r="AV802" i="3"/>
  <c r="AU802" i="3"/>
  <c r="AT802" i="3"/>
  <c r="AS802" i="3"/>
  <c r="AR802" i="3"/>
  <c r="AQ802" i="3"/>
  <c r="AP802" i="3"/>
  <c r="BA801" i="3"/>
  <c r="AZ801" i="3"/>
  <c r="AY801" i="3"/>
  <c r="AX801" i="3"/>
  <c r="AW801" i="3"/>
  <c r="AV801" i="3"/>
  <c r="AU801" i="3"/>
  <c r="AT801" i="3"/>
  <c r="AS801" i="3"/>
  <c r="AR801" i="3"/>
  <c r="AQ801" i="3"/>
  <c r="AP801" i="3"/>
  <c r="BA800" i="3"/>
  <c r="AZ800" i="3"/>
  <c r="AY800" i="3"/>
  <c r="AX800" i="3"/>
  <c r="AW800" i="3"/>
  <c r="AV800" i="3"/>
  <c r="AU800" i="3"/>
  <c r="AT800" i="3"/>
  <c r="AS800" i="3"/>
  <c r="AR800" i="3"/>
  <c r="AQ800" i="3"/>
  <c r="AP800" i="3"/>
  <c r="BA799" i="3"/>
  <c r="AZ799" i="3"/>
  <c r="AY799" i="3"/>
  <c r="AX799" i="3"/>
  <c r="AW799" i="3"/>
  <c r="AV799" i="3"/>
  <c r="AU799" i="3"/>
  <c r="AT799" i="3"/>
  <c r="AS799" i="3"/>
  <c r="AR799" i="3"/>
  <c r="AQ799" i="3"/>
  <c r="AP799" i="3"/>
  <c r="BA798" i="3"/>
  <c r="AZ798" i="3"/>
  <c r="AY798" i="3"/>
  <c r="AX798" i="3"/>
  <c r="AW798" i="3"/>
  <c r="AV798" i="3"/>
  <c r="AU798" i="3"/>
  <c r="AT798" i="3"/>
  <c r="AS798" i="3"/>
  <c r="AR798" i="3"/>
  <c r="AQ798" i="3"/>
  <c r="AP798" i="3"/>
  <c r="BA797" i="3"/>
  <c r="AZ797" i="3"/>
  <c r="AY797" i="3"/>
  <c r="AX797" i="3"/>
  <c r="AW797" i="3"/>
  <c r="AV797" i="3"/>
  <c r="AU797" i="3"/>
  <c r="AT797" i="3"/>
  <c r="AS797" i="3"/>
  <c r="AR797" i="3"/>
  <c r="AQ797" i="3"/>
  <c r="AP797" i="3"/>
  <c r="BA796" i="3"/>
  <c r="AZ796" i="3"/>
  <c r="AY796" i="3"/>
  <c r="AX796" i="3"/>
  <c r="AW796" i="3"/>
  <c r="AV796" i="3"/>
  <c r="AU796" i="3"/>
  <c r="AT796" i="3"/>
  <c r="AS796" i="3"/>
  <c r="AR796" i="3"/>
  <c r="AQ796" i="3"/>
  <c r="AP796" i="3"/>
  <c r="BA795" i="3"/>
  <c r="AZ795" i="3"/>
  <c r="AY795" i="3"/>
  <c r="AX795" i="3"/>
  <c r="AW795" i="3"/>
  <c r="AV795" i="3"/>
  <c r="AU795" i="3"/>
  <c r="AT795" i="3"/>
  <c r="AS795" i="3"/>
  <c r="AR795" i="3"/>
  <c r="AQ795" i="3"/>
  <c r="AP795" i="3"/>
  <c r="BA794" i="3"/>
  <c r="AZ794" i="3"/>
  <c r="AY794" i="3"/>
  <c r="AX794" i="3"/>
  <c r="AW794" i="3"/>
  <c r="AV794" i="3"/>
  <c r="AU794" i="3"/>
  <c r="AT794" i="3"/>
  <c r="AS794" i="3"/>
  <c r="AR794" i="3"/>
  <c r="AQ794" i="3"/>
  <c r="AP794" i="3"/>
  <c r="BA793" i="3"/>
  <c r="AZ793" i="3"/>
  <c r="AY793" i="3"/>
  <c r="AX793" i="3"/>
  <c r="AW793" i="3"/>
  <c r="AV793" i="3"/>
  <c r="AU793" i="3"/>
  <c r="AT793" i="3"/>
  <c r="AS793" i="3"/>
  <c r="AR793" i="3"/>
  <c r="AQ793" i="3"/>
  <c r="AP793" i="3"/>
  <c r="BA792" i="3"/>
  <c r="AZ792" i="3"/>
  <c r="AY792" i="3"/>
  <c r="AX792" i="3"/>
  <c r="AW792" i="3"/>
  <c r="AV792" i="3"/>
  <c r="AU792" i="3"/>
  <c r="AT792" i="3"/>
  <c r="AS792" i="3"/>
  <c r="AR792" i="3"/>
  <c r="AQ792" i="3"/>
  <c r="AP792" i="3"/>
  <c r="BA791" i="3"/>
  <c r="AZ791" i="3"/>
  <c r="AY791" i="3"/>
  <c r="AX791" i="3"/>
  <c r="AW791" i="3"/>
  <c r="AV791" i="3"/>
  <c r="AU791" i="3"/>
  <c r="AT791" i="3"/>
  <c r="AS791" i="3"/>
  <c r="AR791" i="3"/>
  <c r="AQ791" i="3"/>
  <c r="AP791" i="3"/>
  <c r="BA790" i="3"/>
  <c r="AZ790" i="3"/>
  <c r="AY790" i="3"/>
  <c r="AX790" i="3"/>
  <c r="AW790" i="3"/>
  <c r="AV790" i="3"/>
  <c r="AU790" i="3"/>
  <c r="AT790" i="3"/>
  <c r="AS790" i="3"/>
  <c r="AR790" i="3"/>
  <c r="AQ790" i="3"/>
  <c r="AP790" i="3"/>
  <c r="BA789" i="3"/>
  <c r="AZ789" i="3"/>
  <c r="AY789" i="3"/>
  <c r="AX789" i="3"/>
  <c r="AW789" i="3"/>
  <c r="AV789" i="3"/>
  <c r="AU789" i="3"/>
  <c r="AT789" i="3"/>
  <c r="AS789" i="3"/>
  <c r="AR789" i="3"/>
  <c r="AQ789" i="3"/>
  <c r="AP789" i="3"/>
  <c r="BA788" i="3"/>
  <c r="AZ788" i="3"/>
  <c r="AY788" i="3"/>
  <c r="AX788" i="3"/>
  <c r="AW788" i="3"/>
  <c r="AV788" i="3"/>
  <c r="AU788" i="3"/>
  <c r="AT788" i="3"/>
  <c r="AS788" i="3"/>
  <c r="AR788" i="3"/>
  <c r="AQ788" i="3"/>
  <c r="AP788" i="3"/>
  <c r="BA787" i="3"/>
  <c r="AZ787" i="3"/>
  <c r="AY787" i="3"/>
  <c r="AX787" i="3"/>
  <c r="AW787" i="3"/>
  <c r="AV787" i="3"/>
  <c r="AU787" i="3"/>
  <c r="AT787" i="3"/>
  <c r="AS787" i="3"/>
  <c r="AR787" i="3"/>
  <c r="AQ787" i="3"/>
  <c r="AP787" i="3"/>
  <c r="BA786" i="3"/>
  <c r="AZ786" i="3"/>
  <c r="AY786" i="3"/>
  <c r="AX786" i="3"/>
  <c r="AW786" i="3"/>
  <c r="AV786" i="3"/>
  <c r="AU786" i="3"/>
  <c r="AT786" i="3"/>
  <c r="AS786" i="3"/>
  <c r="AR786" i="3"/>
  <c r="AQ786" i="3"/>
  <c r="AP786" i="3"/>
  <c r="BA785" i="3"/>
  <c r="AZ785" i="3"/>
  <c r="AY785" i="3"/>
  <c r="AX785" i="3"/>
  <c r="AW785" i="3"/>
  <c r="AV785" i="3"/>
  <c r="AU785" i="3"/>
  <c r="AT785" i="3"/>
  <c r="AS785" i="3"/>
  <c r="AR785" i="3"/>
  <c r="AQ785" i="3"/>
  <c r="AP785" i="3"/>
  <c r="BA784" i="3"/>
  <c r="AZ784" i="3"/>
  <c r="AY784" i="3"/>
  <c r="AX784" i="3"/>
  <c r="AW784" i="3"/>
  <c r="AV784" i="3"/>
  <c r="AU784" i="3"/>
  <c r="AT784" i="3"/>
  <c r="AS784" i="3"/>
  <c r="AR784" i="3"/>
  <c r="AQ784" i="3"/>
  <c r="AP784" i="3"/>
  <c r="BA783" i="3"/>
  <c r="AZ783" i="3"/>
  <c r="AY783" i="3"/>
  <c r="AX783" i="3"/>
  <c r="AW783" i="3"/>
  <c r="AV783" i="3"/>
  <c r="AU783" i="3"/>
  <c r="AT783" i="3"/>
  <c r="AS783" i="3"/>
  <c r="AR783" i="3"/>
  <c r="AQ783" i="3"/>
  <c r="AP783" i="3"/>
  <c r="BA782" i="3"/>
  <c r="AZ782" i="3"/>
  <c r="AY782" i="3"/>
  <c r="AX782" i="3"/>
  <c r="AW782" i="3"/>
  <c r="AV782" i="3"/>
  <c r="AU782" i="3"/>
  <c r="AT782" i="3"/>
  <c r="AS782" i="3"/>
  <c r="AR782" i="3"/>
  <c r="AQ782" i="3"/>
  <c r="AP782" i="3"/>
  <c r="BA781" i="3"/>
  <c r="AZ781" i="3"/>
  <c r="AY781" i="3"/>
  <c r="AX781" i="3"/>
  <c r="AW781" i="3"/>
  <c r="AV781" i="3"/>
  <c r="AU781" i="3"/>
  <c r="AT781" i="3"/>
  <c r="AS781" i="3"/>
  <c r="AR781" i="3"/>
  <c r="AQ781" i="3"/>
  <c r="AP781" i="3"/>
  <c r="BA780" i="3"/>
  <c r="AZ780" i="3"/>
  <c r="AY780" i="3"/>
  <c r="AX780" i="3"/>
  <c r="AW780" i="3"/>
  <c r="AV780" i="3"/>
  <c r="AU780" i="3"/>
  <c r="AT780" i="3"/>
  <c r="AS780" i="3"/>
  <c r="AR780" i="3"/>
  <c r="AQ780" i="3"/>
  <c r="AP780" i="3"/>
  <c r="BA779" i="3"/>
  <c r="AZ779" i="3"/>
  <c r="AY779" i="3"/>
  <c r="AX779" i="3"/>
  <c r="AW779" i="3"/>
  <c r="AV779" i="3"/>
  <c r="AU779" i="3"/>
  <c r="AT779" i="3"/>
  <c r="AS779" i="3"/>
  <c r="AR779" i="3"/>
  <c r="AQ779" i="3"/>
  <c r="AP779" i="3"/>
  <c r="BA778" i="3"/>
  <c r="AZ778" i="3"/>
  <c r="AY778" i="3"/>
  <c r="AX778" i="3"/>
  <c r="AW778" i="3"/>
  <c r="AV778" i="3"/>
  <c r="AU778" i="3"/>
  <c r="AT778" i="3"/>
  <c r="AS778" i="3"/>
  <c r="AR778" i="3"/>
  <c r="AQ778" i="3"/>
  <c r="AP778" i="3"/>
  <c r="BA777" i="3"/>
  <c r="AZ777" i="3"/>
  <c r="AY777" i="3"/>
  <c r="AX777" i="3"/>
  <c r="AW777" i="3"/>
  <c r="AV777" i="3"/>
  <c r="AU777" i="3"/>
  <c r="AT777" i="3"/>
  <c r="AS777" i="3"/>
  <c r="AR777" i="3"/>
  <c r="AQ777" i="3"/>
  <c r="AP777" i="3"/>
  <c r="BA776" i="3"/>
  <c r="AZ776" i="3"/>
  <c r="AY776" i="3"/>
  <c r="AX776" i="3"/>
  <c r="AW776" i="3"/>
  <c r="AV776" i="3"/>
  <c r="AU776" i="3"/>
  <c r="AT776" i="3"/>
  <c r="AS776" i="3"/>
  <c r="AR776" i="3"/>
  <c r="AQ776" i="3"/>
  <c r="AP776" i="3"/>
  <c r="BA775" i="3"/>
  <c r="AZ775" i="3"/>
  <c r="AY775" i="3"/>
  <c r="AX775" i="3"/>
  <c r="AW775" i="3"/>
  <c r="AV775" i="3"/>
  <c r="AU775" i="3"/>
  <c r="AT775" i="3"/>
  <c r="AS775" i="3"/>
  <c r="AR775" i="3"/>
  <c r="AQ775" i="3"/>
  <c r="AP775" i="3"/>
  <c r="BA774" i="3"/>
  <c r="AZ774" i="3"/>
  <c r="AY774" i="3"/>
  <c r="AX774" i="3"/>
  <c r="AW774" i="3"/>
  <c r="AV774" i="3"/>
  <c r="AU774" i="3"/>
  <c r="AT774" i="3"/>
  <c r="AS774" i="3"/>
  <c r="AR774" i="3"/>
  <c r="AQ774" i="3"/>
  <c r="AP774" i="3"/>
  <c r="BA773" i="3"/>
  <c r="AZ773" i="3"/>
  <c r="AY773" i="3"/>
  <c r="AX773" i="3"/>
  <c r="AW773" i="3"/>
  <c r="AV773" i="3"/>
  <c r="AU773" i="3"/>
  <c r="AT773" i="3"/>
  <c r="AS773" i="3"/>
  <c r="AR773" i="3"/>
  <c r="AQ773" i="3"/>
  <c r="AP773" i="3"/>
  <c r="BA772" i="3"/>
  <c r="AZ772" i="3"/>
  <c r="AY772" i="3"/>
  <c r="AX772" i="3"/>
  <c r="AW772" i="3"/>
  <c r="AV772" i="3"/>
  <c r="AU772" i="3"/>
  <c r="AT772" i="3"/>
  <c r="AS772" i="3"/>
  <c r="AR772" i="3"/>
  <c r="AQ772" i="3"/>
  <c r="AP772" i="3"/>
  <c r="BA771" i="3"/>
  <c r="AZ771" i="3"/>
  <c r="AY771" i="3"/>
  <c r="AX771" i="3"/>
  <c r="AW771" i="3"/>
  <c r="AV771" i="3"/>
  <c r="AU771" i="3"/>
  <c r="AT771" i="3"/>
  <c r="AS771" i="3"/>
  <c r="AR771" i="3"/>
  <c r="AQ771" i="3"/>
  <c r="AP771" i="3"/>
  <c r="BA770" i="3"/>
  <c r="AZ770" i="3"/>
  <c r="AY770" i="3"/>
  <c r="AX770" i="3"/>
  <c r="AW770" i="3"/>
  <c r="AV770" i="3"/>
  <c r="AU770" i="3"/>
  <c r="AT770" i="3"/>
  <c r="AS770" i="3"/>
  <c r="AR770" i="3"/>
  <c r="AQ770" i="3"/>
  <c r="AP770" i="3"/>
  <c r="BA769" i="3"/>
  <c r="AZ769" i="3"/>
  <c r="AY769" i="3"/>
  <c r="AX769" i="3"/>
  <c r="AW769" i="3"/>
  <c r="AV769" i="3"/>
  <c r="AU769" i="3"/>
  <c r="AT769" i="3"/>
  <c r="AS769" i="3"/>
  <c r="AR769" i="3"/>
  <c r="AQ769" i="3"/>
  <c r="AP769" i="3"/>
  <c r="BA768" i="3"/>
  <c r="AZ768" i="3"/>
  <c r="AY768" i="3"/>
  <c r="AX768" i="3"/>
  <c r="AW768" i="3"/>
  <c r="AV768" i="3"/>
  <c r="AU768" i="3"/>
  <c r="AT768" i="3"/>
  <c r="AS768" i="3"/>
  <c r="AR768" i="3"/>
  <c r="AQ768" i="3"/>
  <c r="AP768" i="3"/>
  <c r="BA767" i="3"/>
  <c r="AZ767" i="3"/>
  <c r="AY767" i="3"/>
  <c r="AX767" i="3"/>
  <c r="AW767" i="3"/>
  <c r="AV767" i="3"/>
  <c r="AU767" i="3"/>
  <c r="AT767" i="3"/>
  <c r="AS767" i="3"/>
  <c r="AR767" i="3"/>
  <c r="AQ767" i="3"/>
  <c r="AP767" i="3"/>
  <c r="BA766" i="3"/>
  <c r="AZ766" i="3"/>
  <c r="AY766" i="3"/>
  <c r="AX766" i="3"/>
  <c r="AW766" i="3"/>
  <c r="AV766" i="3"/>
  <c r="AU766" i="3"/>
  <c r="AT766" i="3"/>
  <c r="AS766" i="3"/>
  <c r="AR766" i="3"/>
  <c r="AQ766" i="3"/>
  <c r="AP766" i="3"/>
  <c r="BA765" i="3"/>
  <c r="AZ765" i="3"/>
  <c r="AY765" i="3"/>
  <c r="AX765" i="3"/>
  <c r="AW765" i="3"/>
  <c r="AV765" i="3"/>
  <c r="AU765" i="3"/>
  <c r="AT765" i="3"/>
  <c r="AS765" i="3"/>
  <c r="AR765" i="3"/>
  <c r="AQ765" i="3"/>
  <c r="AP765" i="3"/>
  <c r="BA764" i="3"/>
  <c r="AZ764" i="3"/>
  <c r="AY764" i="3"/>
  <c r="AX764" i="3"/>
  <c r="AW764" i="3"/>
  <c r="AV764" i="3"/>
  <c r="AU764" i="3"/>
  <c r="AT764" i="3"/>
  <c r="AS764" i="3"/>
  <c r="AR764" i="3"/>
  <c r="AQ764" i="3"/>
  <c r="AP764" i="3"/>
  <c r="BA763" i="3"/>
  <c r="AZ763" i="3"/>
  <c r="AY763" i="3"/>
  <c r="AX763" i="3"/>
  <c r="AW763" i="3"/>
  <c r="AV763" i="3"/>
  <c r="AU763" i="3"/>
  <c r="AT763" i="3"/>
  <c r="AS763" i="3"/>
  <c r="AR763" i="3"/>
  <c r="AQ763" i="3"/>
  <c r="AP763" i="3"/>
  <c r="BA762" i="3"/>
  <c r="AZ762" i="3"/>
  <c r="AY762" i="3"/>
  <c r="AX762" i="3"/>
  <c r="AW762" i="3"/>
  <c r="AV762" i="3"/>
  <c r="AU762" i="3"/>
  <c r="AT762" i="3"/>
  <c r="AS762" i="3"/>
  <c r="AR762" i="3"/>
  <c r="AQ762" i="3"/>
  <c r="AP762" i="3"/>
  <c r="BA761" i="3"/>
  <c r="AZ761" i="3"/>
  <c r="AY761" i="3"/>
  <c r="AX761" i="3"/>
  <c r="AW761" i="3"/>
  <c r="AV761" i="3"/>
  <c r="AU761" i="3"/>
  <c r="AT761" i="3"/>
  <c r="AS761" i="3"/>
  <c r="AR761" i="3"/>
  <c r="AQ761" i="3"/>
  <c r="AP761" i="3"/>
  <c r="BA760" i="3"/>
  <c r="AZ760" i="3"/>
  <c r="AY760" i="3"/>
  <c r="AX760" i="3"/>
  <c r="AW760" i="3"/>
  <c r="AV760" i="3"/>
  <c r="AU760" i="3"/>
  <c r="AT760" i="3"/>
  <c r="AS760" i="3"/>
  <c r="AR760" i="3"/>
  <c r="AQ760" i="3"/>
  <c r="AP760" i="3"/>
  <c r="BA759" i="3"/>
  <c r="AZ759" i="3"/>
  <c r="AY759" i="3"/>
  <c r="AX759" i="3"/>
  <c r="AW759" i="3"/>
  <c r="AV759" i="3"/>
  <c r="AU759" i="3"/>
  <c r="AT759" i="3"/>
  <c r="AS759" i="3"/>
  <c r="AR759" i="3"/>
  <c r="AQ759" i="3"/>
  <c r="AP759" i="3"/>
  <c r="BA758" i="3"/>
  <c r="AZ758" i="3"/>
  <c r="AY758" i="3"/>
  <c r="AX758" i="3"/>
  <c r="AW758" i="3"/>
  <c r="AV758" i="3"/>
  <c r="AU758" i="3"/>
  <c r="AT758" i="3"/>
  <c r="AS758" i="3"/>
  <c r="AR758" i="3"/>
  <c r="AQ758" i="3"/>
  <c r="AP758" i="3"/>
  <c r="BA757" i="3"/>
  <c r="AZ757" i="3"/>
  <c r="AY757" i="3"/>
  <c r="AX757" i="3"/>
  <c r="AW757" i="3"/>
  <c r="AV757" i="3"/>
  <c r="AU757" i="3"/>
  <c r="AT757" i="3"/>
  <c r="AS757" i="3"/>
  <c r="AR757" i="3"/>
  <c r="AQ757" i="3"/>
  <c r="AP757" i="3"/>
  <c r="BA756" i="3"/>
  <c r="AZ756" i="3"/>
  <c r="AY756" i="3"/>
  <c r="AX756" i="3"/>
  <c r="AW756" i="3"/>
  <c r="AV756" i="3"/>
  <c r="AU756" i="3"/>
  <c r="AT756" i="3"/>
  <c r="AS756" i="3"/>
  <c r="AR756" i="3"/>
  <c r="AQ756" i="3"/>
  <c r="AP756" i="3"/>
  <c r="BA755" i="3"/>
  <c r="AZ755" i="3"/>
  <c r="AY755" i="3"/>
  <c r="AX755" i="3"/>
  <c r="AW755" i="3"/>
  <c r="AV755" i="3"/>
  <c r="AU755" i="3"/>
  <c r="AT755" i="3"/>
  <c r="AS755" i="3"/>
  <c r="AR755" i="3"/>
  <c r="AQ755" i="3"/>
  <c r="AP755" i="3"/>
  <c r="BA754" i="3"/>
  <c r="AZ754" i="3"/>
  <c r="AY754" i="3"/>
  <c r="AX754" i="3"/>
  <c r="AW754" i="3"/>
  <c r="AV754" i="3"/>
  <c r="AU754" i="3"/>
  <c r="AT754" i="3"/>
  <c r="AS754" i="3"/>
  <c r="AR754" i="3"/>
  <c r="AQ754" i="3"/>
  <c r="AP754" i="3"/>
  <c r="BA753" i="3"/>
  <c r="AZ753" i="3"/>
  <c r="AY753" i="3"/>
  <c r="AX753" i="3"/>
  <c r="AW753" i="3"/>
  <c r="AV753" i="3"/>
  <c r="AU753" i="3"/>
  <c r="AT753" i="3"/>
  <c r="AS753" i="3"/>
  <c r="AR753" i="3"/>
  <c r="AQ753" i="3"/>
  <c r="AP753" i="3"/>
  <c r="BA752" i="3"/>
  <c r="AZ752" i="3"/>
  <c r="AY752" i="3"/>
  <c r="AX752" i="3"/>
  <c r="AW752" i="3"/>
  <c r="AV752" i="3"/>
  <c r="AU752" i="3"/>
  <c r="AT752" i="3"/>
  <c r="AS752" i="3"/>
  <c r="AR752" i="3"/>
  <c r="AQ752" i="3"/>
  <c r="AP752" i="3"/>
  <c r="BA751" i="3"/>
  <c r="AZ751" i="3"/>
  <c r="AY751" i="3"/>
  <c r="AX751" i="3"/>
  <c r="AW751" i="3"/>
  <c r="AV751" i="3"/>
  <c r="AU751" i="3"/>
  <c r="AT751" i="3"/>
  <c r="AS751" i="3"/>
  <c r="AR751" i="3"/>
  <c r="AQ751" i="3"/>
  <c r="AP751" i="3"/>
  <c r="BA750" i="3"/>
  <c r="AZ750" i="3"/>
  <c r="AY750" i="3"/>
  <c r="AX750" i="3"/>
  <c r="AW750" i="3"/>
  <c r="AV750" i="3"/>
  <c r="AU750" i="3"/>
  <c r="AT750" i="3"/>
  <c r="AS750" i="3"/>
  <c r="AR750" i="3"/>
  <c r="AQ750" i="3"/>
  <c r="AP750" i="3"/>
  <c r="BA749" i="3"/>
  <c r="AZ749" i="3"/>
  <c r="AY749" i="3"/>
  <c r="AX749" i="3"/>
  <c r="AW749" i="3"/>
  <c r="AV749" i="3"/>
  <c r="AU749" i="3"/>
  <c r="AT749" i="3"/>
  <c r="AS749" i="3"/>
  <c r="AR749" i="3"/>
  <c r="AQ749" i="3"/>
  <c r="AP749" i="3"/>
  <c r="BA748" i="3"/>
  <c r="AZ748" i="3"/>
  <c r="AY748" i="3"/>
  <c r="AX748" i="3"/>
  <c r="AW748" i="3"/>
  <c r="AV748" i="3"/>
  <c r="AU748" i="3"/>
  <c r="AT748" i="3"/>
  <c r="AS748" i="3"/>
  <c r="AR748" i="3"/>
  <c r="AQ748" i="3"/>
  <c r="AP748" i="3"/>
  <c r="BA747" i="3"/>
  <c r="AZ747" i="3"/>
  <c r="AY747" i="3"/>
  <c r="AX747" i="3"/>
  <c r="AW747" i="3"/>
  <c r="AV747" i="3"/>
  <c r="AU747" i="3"/>
  <c r="AT747" i="3"/>
  <c r="AS747" i="3"/>
  <c r="AR747" i="3"/>
  <c r="AQ747" i="3"/>
  <c r="AP747" i="3"/>
  <c r="BA746" i="3"/>
  <c r="AZ746" i="3"/>
  <c r="AY746" i="3"/>
  <c r="AX746" i="3"/>
  <c r="AW746" i="3"/>
  <c r="AV746" i="3"/>
  <c r="AU746" i="3"/>
  <c r="AT746" i="3"/>
  <c r="AS746" i="3"/>
  <c r="AR746" i="3"/>
  <c r="AQ746" i="3"/>
  <c r="AP746" i="3"/>
  <c r="BA745" i="3"/>
  <c r="AZ745" i="3"/>
  <c r="AY745" i="3"/>
  <c r="AX745" i="3"/>
  <c r="AW745" i="3"/>
  <c r="AV745" i="3"/>
  <c r="AU745" i="3"/>
  <c r="AT745" i="3"/>
  <c r="AS745" i="3"/>
  <c r="AR745" i="3"/>
  <c r="AQ745" i="3"/>
  <c r="AP745" i="3"/>
  <c r="BA744" i="3"/>
  <c r="AZ744" i="3"/>
  <c r="AY744" i="3"/>
  <c r="AX744" i="3"/>
  <c r="AW744" i="3"/>
  <c r="AV744" i="3"/>
  <c r="AU744" i="3"/>
  <c r="AT744" i="3"/>
  <c r="AS744" i="3"/>
  <c r="AR744" i="3"/>
  <c r="AQ744" i="3"/>
  <c r="AP744" i="3"/>
  <c r="BA743" i="3"/>
  <c r="AZ743" i="3"/>
  <c r="AY743" i="3"/>
  <c r="AX743" i="3"/>
  <c r="AW743" i="3"/>
  <c r="AV743" i="3"/>
  <c r="AU743" i="3"/>
  <c r="AT743" i="3"/>
  <c r="AS743" i="3"/>
  <c r="AR743" i="3"/>
  <c r="AQ743" i="3"/>
  <c r="AP743" i="3"/>
  <c r="BA742" i="3"/>
  <c r="AZ742" i="3"/>
  <c r="AY742" i="3"/>
  <c r="AX742" i="3"/>
  <c r="AW742" i="3"/>
  <c r="AV742" i="3"/>
  <c r="AU742" i="3"/>
  <c r="AT742" i="3"/>
  <c r="AS742" i="3"/>
  <c r="AR742" i="3"/>
  <c r="AQ742" i="3"/>
  <c r="AP742" i="3"/>
  <c r="BA741" i="3"/>
  <c r="AZ741" i="3"/>
  <c r="AY741" i="3"/>
  <c r="AX741" i="3"/>
  <c r="AW741" i="3"/>
  <c r="AV741" i="3"/>
  <c r="AU741" i="3"/>
  <c r="AT741" i="3"/>
  <c r="AS741" i="3"/>
  <c r="AR741" i="3"/>
  <c r="AQ741" i="3"/>
  <c r="AP741" i="3"/>
  <c r="BA740" i="3"/>
  <c r="AZ740" i="3"/>
  <c r="AY740" i="3"/>
  <c r="AX740" i="3"/>
  <c r="AW740" i="3"/>
  <c r="AV740" i="3"/>
  <c r="AU740" i="3"/>
  <c r="AT740" i="3"/>
  <c r="AS740" i="3"/>
  <c r="AR740" i="3"/>
  <c r="AQ740" i="3"/>
  <c r="AP740" i="3"/>
  <c r="BA739" i="3"/>
  <c r="AZ739" i="3"/>
  <c r="AY739" i="3"/>
  <c r="AX739" i="3"/>
  <c r="AW739" i="3"/>
  <c r="AV739" i="3"/>
  <c r="AU739" i="3"/>
  <c r="AT739" i="3"/>
  <c r="AS739" i="3"/>
  <c r="AR739" i="3"/>
  <c r="AQ739" i="3"/>
  <c r="AP739" i="3"/>
  <c r="BA738" i="3"/>
  <c r="AZ738" i="3"/>
  <c r="AY738" i="3"/>
  <c r="AX738" i="3"/>
  <c r="AW738" i="3"/>
  <c r="AV738" i="3"/>
  <c r="AU738" i="3"/>
  <c r="AT738" i="3"/>
  <c r="AS738" i="3"/>
  <c r="AR738" i="3"/>
  <c r="AQ738" i="3"/>
  <c r="AP738" i="3"/>
  <c r="BA737" i="3"/>
  <c r="AZ737" i="3"/>
  <c r="AY737" i="3"/>
  <c r="AX737" i="3"/>
  <c r="AW737" i="3"/>
  <c r="AV737" i="3"/>
  <c r="AU737" i="3"/>
  <c r="AT737" i="3"/>
  <c r="AS737" i="3"/>
  <c r="AR737" i="3"/>
  <c r="AQ737" i="3"/>
  <c r="AP737" i="3"/>
  <c r="BA736" i="3"/>
  <c r="AZ736" i="3"/>
  <c r="AY736" i="3"/>
  <c r="AX736" i="3"/>
  <c r="AW736" i="3"/>
  <c r="AV736" i="3"/>
  <c r="AU736" i="3"/>
  <c r="AT736" i="3"/>
  <c r="AS736" i="3"/>
  <c r="AR736" i="3"/>
  <c r="AQ736" i="3"/>
  <c r="AP736" i="3"/>
  <c r="BA735" i="3"/>
  <c r="AZ735" i="3"/>
  <c r="AY735" i="3"/>
  <c r="AX735" i="3"/>
  <c r="AW735" i="3"/>
  <c r="AV735" i="3"/>
  <c r="AU735" i="3"/>
  <c r="AT735" i="3"/>
  <c r="AS735" i="3"/>
  <c r="AR735" i="3"/>
  <c r="AQ735" i="3"/>
  <c r="AP735" i="3"/>
  <c r="BA734" i="3"/>
  <c r="AZ734" i="3"/>
  <c r="AY734" i="3"/>
  <c r="AX734" i="3"/>
  <c r="AW734" i="3"/>
  <c r="AV734" i="3"/>
  <c r="AU734" i="3"/>
  <c r="AT734" i="3"/>
  <c r="AS734" i="3"/>
  <c r="AR734" i="3"/>
  <c r="AQ734" i="3"/>
  <c r="AP734" i="3"/>
  <c r="BA733" i="3"/>
  <c r="AZ733" i="3"/>
  <c r="AY733" i="3"/>
  <c r="AX733" i="3"/>
  <c r="AW733" i="3"/>
  <c r="AV733" i="3"/>
  <c r="AU733" i="3"/>
  <c r="AT733" i="3"/>
  <c r="AS733" i="3"/>
  <c r="AR733" i="3"/>
  <c r="AQ733" i="3"/>
  <c r="AP733" i="3"/>
  <c r="BA732" i="3"/>
  <c r="AZ732" i="3"/>
  <c r="AY732" i="3"/>
  <c r="AX732" i="3"/>
  <c r="AW732" i="3"/>
  <c r="AV732" i="3"/>
  <c r="AU732" i="3"/>
  <c r="AT732" i="3"/>
  <c r="AS732" i="3"/>
  <c r="AR732" i="3"/>
  <c r="AQ732" i="3"/>
  <c r="AP732" i="3"/>
  <c r="BA731" i="3"/>
  <c r="AZ731" i="3"/>
  <c r="AY731" i="3"/>
  <c r="AX731" i="3"/>
  <c r="AW731" i="3"/>
  <c r="AV731" i="3"/>
  <c r="AU731" i="3"/>
  <c r="AT731" i="3"/>
  <c r="AS731" i="3"/>
  <c r="AR731" i="3"/>
  <c r="AQ731" i="3"/>
  <c r="AP731" i="3"/>
  <c r="BA730" i="3"/>
  <c r="AZ730" i="3"/>
  <c r="AY730" i="3"/>
  <c r="AX730" i="3"/>
  <c r="AW730" i="3"/>
  <c r="AV730" i="3"/>
  <c r="AU730" i="3"/>
  <c r="AT730" i="3"/>
  <c r="AS730" i="3"/>
  <c r="AR730" i="3"/>
  <c r="AQ730" i="3"/>
  <c r="AP730" i="3"/>
  <c r="BA729" i="3"/>
  <c r="AZ729" i="3"/>
  <c r="AY729" i="3"/>
  <c r="AX729" i="3"/>
  <c r="AW729" i="3"/>
  <c r="AV729" i="3"/>
  <c r="AU729" i="3"/>
  <c r="AT729" i="3"/>
  <c r="AS729" i="3"/>
  <c r="AR729" i="3"/>
  <c r="AQ729" i="3"/>
  <c r="AP729" i="3"/>
  <c r="BA728" i="3"/>
  <c r="AZ728" i="3"/>
  <c r="AY728" i="3"/>
  <c r="AX728" i="3"/>
  <c r="AW728" i="3"/>
  <c r="AV728" i="3"/>
  <c r="AU728" i="3"/>
  <c r="AT728" i="3"/>
  <c r="AS728" i="3"/>
  <c r="AR728" i="3"/>
  <c r="AQ728" i="3"/>
  <c r="AP728" i="3"/>
  <c r="BA727" i="3"/>
  <c r="AZ727" i="3"/>
  <c r="AY727" i="3"/>
  <c r="AX727" i="3"/>
  <c r="AW727" i="3"/>
  <c r="AV727" i="3"/>
  <c r="AU727" i="3"/>
  <c r="AT727" i="3"/>
  <c r="AS727" i="3"/>
  <c r="AR727" i="3"/>
  <c r="AQ727" i="3"/>
  <c r="AP727" i="3"/>
  <c r="BA726" i="3"/>
  <c r="AZ726" i="3"/>
  <c r="AY726" i="3"/>
  <c r="AX726" i="3"/>
  <c r="AW726" i="3"/>
  <c r="AV726" i="3"/>
  <c r="AU726" i="3"/>
  <c r="AT726" i="3"/>
  <c r="AS726" i="3"/>
  <c r="AR726" i="3"/>
  <c r="AQ726" i="3"/>
  <c r="AP726" i="3"/>
  <c r="BA725" i="3"/>
  <c r="AZ725" i="3"/>
  <c r="AY725" i="3"/>
  <c r="AX725" i="3"/>
  <c r="AW725" i="3"/>
  <c r="AV725" i="3"/>
  <c r="AU725" i="3"/>
  <c r="AT725" i="3"/>
  <c r="AS725" i="3"/>
  <c r="AR725" i="3"/>
  <c r="AQ725" i="3"/>
  <c r="AP725" i="3"/>
  <c r="BA724" i="3"/>
  <c r="AZ724" i="3"/>
  <c r="AY724" i="3"/>
  <c r="AX724" i="3"/>
  <c r="AW724" i="3"/>
  <c r="AV724" i="3"/>
  <c r="AU724" i="3"/>
  <c r="AT724" i="3"/>
  <c r="AS724" i="3"/>
  <c r="AR724" i="3"/>
  <c r="AQ724" i="3"/>
  <c r="AP724" i="3"/>
  <c r="BA723" i="3"/>
  <c r="AZ723" i="3"/>
  <c r="AY723" i="3"/>
  <c r="AX723" i="3"/>
  <c r="AW723" i="3"/>
  <c r="AV723" i="3"/>
  <c r="AU723" i="3"/>
  <c r="AT723" i="3"/>
  <c r="AS723" i="3"/>
  <c r="AR723" i="3"/>
  <c r="AQ723" i="3"/>
  <c r="AP723" i="3"/>
  <c r="BA722" i="3"/>
  <c r="AZ722" i="3"/>
  <c r="AY722" i="3"/>
  <c r="AX722" i="3"/>
  <c r="AW722" i="3"/>
  <c r="AV722" i="3"/>
  <c r="AU722" i="3"/>
  <c r="AT722" i="3"/>
  <c r="AS722" i="3"/>
  <c r="AR722" i="3"/>
  <c r="AQ722" i="3"/>
  <c r="AP722" i="3"/>
  <c r="BA721" i="3"/>
  <c r="AZ721" i="3"/>
  <c r="AY721" i="3"/>
  <c r="AX721" i="3"/>
  <c r="AW721" i="3"/>
  <c r="AV721" i="3"/>
  <c r="AU721" i="3"/>
  <c r="AT721" i="3"/>
  <c r="AS721" i="3"/>
  <c r="AR721" i="3"/>
  <c r="AQ721" i="3"/>
  <c r="AP721" i="3"/>
  <c r="BA720" i="3"/>
  <c r="AZ720" i="3"/>
  <c r="AY720" i="3"/>
  <c r="AX720" i="3"/>
  <c r="AW720" i="3"/>
  <c r="AV720" i="3"/>
  <c r="AU720" i="3"/>
  <c r="AT720" i="3"/>
  <c r="AS720" i="3"/>
  <c r="AR720" i="3"/>
  <c r="AQ720" i="3"/>
  <c r="AP720" i="3"/>
  <c r="BA719" i="3"/>
  <c r="AZ719" i="3"/>
  <c r="AY719" i="3"/>
  <c r="AX719" i="3"/>
  <c r="AW719" i="3"/>
  <c r="AV719" i="3"/>
  <c r="AU719" i="3"/>
  <c r="AT719" i="3"/>
  <c r="AS719" i="3"/>
  <c r="AR719" i="3"/>
  <c r="AQ719" i="3"/>
  <c r="AP719" i="3"/>
  <c r="BA718" i="3"/>
  <c r="AZ718" i="3"/>
  <c r="AY718" i="3"/>
  <c r="AX718" i="3"/>
  <c r="AW718" i="3"/>
  <c r="AV718" i="3"/>
  <c r="AU718" i="3"/>
  <c r="AT718" i="3"/>
  <c r="AS718" i="3"/>
  <c r="AR718" i="3"/>
  <c r="AQ718" i="3"/>
  <c r="AP718" i="3"/>
  <c r="BA717" i="3"/>
  <c r="AZ717" i="3"/>
  <c r="AY717" i="3"/>
  <c r="AX717" i="3"/>
  <c r="AW717" i="3"/>
  <c r="AV717" i="3"/>
  <c r="AU717" i="3"/>
  <c r="AT717" i="3"/>
  <c r="AS717" i="3"/>
  <c r="AR717" i="3"/>
  <c r="AQ717" i="3"/>
  <c r="AP717" i="3"/>
  <c r="BA716" i="3"/>
  <c r="AZ716" i="3"/>
  <c r="AY716" i="3"/>
  <c r="AX716" i="3"/>
  <c r="AW716" i="3"/>
  <c r="AV716" i="3"/>
  <c r="AU716" i="3"/>
  <c r="AT716" i="3"/>
  <c r="AS716" i="3"/>
  <c r="AR716" i="3"/>
  <c r="AQ716" i="3"/>
  <c r="AP716" i="3"/>
  <c r="BA715" i="3"/>
  <c r="AZ715" i="3"/>
  <c r="AY715" i="3"/>
  <c r="AX715" i="3"/>
  <c r="AW715" i="3"/>
  <c r="AV715" i="3"/>
  <c r="AU715" i="3"/>
  <c r="AT715" i="3"/>
  <c r="AS715" i="3"/>
  <c r="AR715" i="3"/>
  <c r="AQ715" i="3"/>
  <c r="AP715" i="3"/>
  <c r="BA714" i="3"/>
  <c r="AZ714" i="3"/>
  <c r="AY714" i="3"/>
  <c r="AX714" i="3"/>
  <c r="AW714" i="3"/>
  <c r="AV714" i="3"/>
  <c r="AU714" i="3"/>
  <c r="AT714" i="3"/>
  <c r="AS714" i="3"/>
  <c r="AR714" i="3"/>
  <c r="AQ714" i="3"/>
  <c r="AP714" i="3"/>
  <c r="BA713" i="3"/>
  <c r="AZ713" i="3"/>
  <c r="AY713" i="3"/>
  <c r="AX713" i="3"/>
  <c r="AW713" i="3"/>
  <c r="AV713" i="3"/>
  <c r="AU713" i="3"/>
  <c r="AT713" i="3"/>
  <c r="AS713" i="3"/>
  <c r="AR713" i="3"/>
  <c r="AQ713" i="3"/>
  <c r="AP713" i="3"/>
  <c r="BA712" i="3"/>
  <c r="AZ712" i="3"/>
  <c r="AY712" i="3"/>
  <c r="AX712" i="3"/>
  <c r="AW712" i="3"/>
  <c r="AV712" i="3"/>
  <c r="AU712" i="3"/>
  <c r="AT712" i="3"/>
  <c r="AS712" i="3"/>
  <c r="AR712" i="3"/>
  <c r="AQ712" i="3"/>
  <c r="AP712" i="3"/>
  <c r="BA711" i="3"/>
  <c r="AZ711" i="3"/>
  <c r="AY711" i="3"/>
  <c r="AX711" i="3"/>
  <c r="AW711" i="3"/>
  <c r="AV711" i="3"/>
  <c r="AU711" i="3"/>
  <c r="AT711" i="3"/>
  <c r="AS711" i="3"/>
  <c r="AR711" i="3"/>
  <c r="AQ711" i="3"/>
  <c r="AP711" i="3"/>
  <c r="BA710" i="3"/>
  <c r="AZ710" i="3"/>
  <c r="AY710" i="3"/>
  <c r="AX710" i="3"/>
  <c r="AW710" i="3"/>
  <c r="AV710" i="3"/>
  <c r="AU710" i="3"/>
  <c r="AT710" i="3"/>
  <c r="AS710" i="3"/>
  <c r="AR710" i="3"/>
  <c r="AQ710" i="3"/>
  <c r="AP710" i="3"/>
  <c r="BA709" i="3"/>
  <c r="AZ709" i="3"/>
  <c r="AY709" i="3"/>
  <c r="AX709" i="3"/>
  <c r="AW709" i="3"/>
  <c r="AV709" i="3"/>
  <c r="AU709" i="3"/>
  <c r="AT709" i="3"/>
  <c r="AS709" i="3"/>
  <c r="AR709" i="3"/>
  <c r="AQ709" i="3"/>
  <c r="AP709" i="3"/>
  <c r="BA708" i="3"/>
  <c r="AZ708" i="3"/>
  <c r="AY708" i="3"/>
  <c r="AX708" i="3"/>
  <c r="AW708" i="3"/>
  <c r="AV708" i="3"/>
  <c r="AU708" i="3"/>
  <c r="AT708" i="3"/>
  <c r="AS708" i="3"/>
  <c r="AR708" i="3"/>
  <c r="AQ708" i="3"/>
  <c r="AP708" i="3"/>
  <c r="BA707" i="3"/>
  <c r="AZ707" i="3"/>
  <c r="AY707" i="3"/>
  <c r="AX707" i="3"/>
  <c r="AW707" i="3"/>
  <c r="AV707" i="3"/>
  <c r="AU707" i="3"/>
  <c r="AT707" i="3"/>
  <c r="AS707" i="3"/>
  <c r="AR707" i="3"/>
  <c r="AQ707" i="3"/>
  <c r="AP707" i="3"/>
  <c r="BA706" i="3"/>
  <c r="AZ706" i="3"/>
  <c r="AY706" i="3"/>
  <c r="AX706" i="3"/>
  <c r="AW706" i="3"/>
  <c r="AV706" i="3"/>
  <c r="AU706" i="3"/>
  <c r="AT706" i="3"/>
  <c r="AS706" i="3"/>
  <c r="AR706" i="3"/>
  <c r="AQ706" i="3"/>
  <c r="AP706" i="3"/>
  <c r="BA705" i="3"/>
  <c r="AZ705" i="3"/>
  <c r="AY705" i="3"/>
  <c r="AX705" i="3"/>
  <c r="AW705" i="3"/>
  <c r="AV705" i="3"/>
  <c r="AU705" i="3"/>
  <c r="AT705" i="3"/>
  <c r="AS705" i="3"/>
  <c r="AR705" i="3"/>
  <c r="AQ705" i="3"/>
  <c r="AP705" i="3"/>
  <c r="BA704" i="3"/>
  <c r="AZ704" i="3"/>
  <c r="AY704" i="3"/>
  <c r="AX704" i="3"/>
  <c r="AW704" i="3"/>
  <c r="AV704" i="3"/>
  <c r="AU704" i="3"/>
  <c r="AT704" i="3"/>
  <c r="AS704" i="3"/>
  <c r="AR704" i="3"/>
  <c r="AQ704" i="3"/>
  <c r="AP704" i="3"/>
  <c r="BA703" i="3"/>
  <c r="AZ703" i="3"/>
  <c r="AY703" i="3"/>
  <c r="AX703" i="3"/>
  <c r="AW703" i="3"/>
  <c r="AV703" i="3"/>
  <c r="AU703" i="3"/>
  <c r="AT703" i="3"/>
  <c r="AS703" i="3"/>
  <c r="AR703" i="3"/>
  <c r="AQ703" i="3"/>
  <c r="AP703" i="3"/>
  <c r="BA702" i="3"/>
  <c r="AZ702" i="3"/>
  <c r="AY702" i="3"/>
  <c r="AX702" i="3"/>
  <c r="AW702" i="3"/>
  <c r="AV702" i="3"/>
  <c r="AU702" i="3"/>
  <c r="AT702" i="3"/>
  <c r="AS702" i="3"/>
  <c r="AR702" i="3"/>
  <c r="AQ702" i="3"/>
  <c r="AP702" i="3"/>
  <c r="BA701" i="3"/>
  <c r="AZ701" i="3"/>
  <c r="AY701" i="3"/>
  <c r="AX701" i="3"/>
  <c r="AW701" i="3"/>
  <c r="AV701" i="3"/>
  <c r="AU701" i="3"/>
  <c r="AT701" i="3"/>
  <c r="AS701" i="3"/>
  <c r="AR701" i="3"/>
  <c r="AQ701" i="3"/>
  <c r="AP701" i="3"/>
  <c r="BA700" i="3"/>
  <c r="AZ700" i="3"/>
  <c r="AY700" i="3"/>
  <c r="AX700" i="3"/>
  <c r="AW700" i="3"/>
  <c r="AV700" i="3"/>
  <c r="AU700" i="3"/>
  <c r="AT700" i="3"/>
  <c r="AS700" i="3"/>
  <c r="AR700" i="3"/>
  <c r="AQ700" i="3"/>
  <c r="AP700" i="3"/>
  <c r="BA699" i="3"/>
  <c r="AZ699" i="3"/>
  <c r="AY699" i="3"/>
  <c r="AX699" i="3"/>
  <c r="AW699" i="3"/>
  <c r="AV699" i="3"/>
  <c r="AU699" i="3"/>
  <c r="AT699" i="3"/>
  <c r="AS699" i="3"/>
  <c r="AR699" i="3"/>
  <c r="AQ699" i="3"/>
  <c r="AP699" i="3"/>
  <c r="BA698" i="3"/>
  <c r="AZ698" i="3"/>
  <c r="AY698" i="3"/>
  <c r="AX698" i="3"/>
  <c r="AW698" i="3"/>
  <c r="AV698" i="3"/>
  <c r="AU698" i="3"/>
  <c r="AT698" i="3"/>
  <c r="AS698" i="3"/>
  <c r="AR698" i="3"/>
  <c r="AQ698" i="3"/>
  <c r="AP698" i="3"/>
  <c r="BA697" i="3"/>
  <c r="AZ697" i="3"/>
  <c r="AY697" i="3"/>
  <c r="AX697" i="3"/>
  <c r="AW697" i="3"/>
  <c r="AV697" i="3"/>
  <c r="AU697" i="3"/>
  <c r="AT697" i="3"/>
  <c r="AS697" i="3"/>
  <c r="AR697" i="3"/>
  <c r="AQ697" i="3"/>
  <c r="AP697" i="3"/>
  <c r="BA696" i="3"/>
  <c r="AZ696" i="3"/>
  <c r="AY696" i="3"/>
  <c r="AX696" i="3"/>
  <c r="AW696" i="3"/>
  <c r="AV696" i="3"/>
  <c r="AU696" i="3"/>
  <c r="AT696" i="3"/>
  <c r="AS696" i="3"/>
  <c r="AR696" i="3"/>
  <c r="AQ696" i="3"/>
  <c r="AP696" i="3"/>
  <c r="BA695" i="3"/>
  <c r="AZ695" i="3"/>
  <c r="AY695" i="3"/>
  <c r="AX695" i="3"/>
  <c r="AW695" i="3"/>
  <c r="AV695" i="3"/>
  <c r="AU695" i="3"/>
  <c r="AT695" i="3"/>
  <c r="AS695" i="3"/>
  <c r="AR695" i="3"/>
  <c r="AQ695" i="3"/>
  <c r="AP695" i="3"/>
  <c r="BA694" i="3"/>
  <c r="AZ694" i="3"/>
  <c r="AY694" i="3"/>
  <c r="AX694" i="3"/>
  <c r="AW694" i="3"/>
  <c r="AV694" i="3"/>
  <c r="AU694" i="3"/>
  <c r="AT694" i="3"/>
  <c r="AS694" i="3"/>
  <c r="AR694" i="3"/>
  <c r="AQ694" i="3"/>
  <c r="AP694" i="3"/>
  <c r="BA693" i="3"/>
  <c r="AZ693" i="3"/>
  <c r="AY693" i="3"/>
  <c r="AX693" i="3"/>
  <c r="AW693" i="3"/>
  <c r="AV693" i="3"/>
  <c r="AU693" i="3"/>
  <c r="AT693" i="3"/>
  <c r="AS693" i="3"/>
  <c r="AR693" i="3"/>
  <c r="AQ693" i="3"/>
  <c r="AP693" i="3"/>
  <c r="BA692" i="3"/>
  <c r="AZ692" i="3"/>
  <c r="AY692" i="3"/>
  <c r="AX692" i="3"/>
  <c r="AW692" i="3"/>
  <c r="AV692" i="3"/>
  <c r="AU692" i="3"/>
  <c r="AT692" i="3"/>
  <c r="AS692" i="3"/>
  <c r="AR692" i="3"/>
  <c r="AQ692" i="3"/>
  <c r="AP692" i="3"/>
  <c r="BA691" i="3"/>
  <c r="AZ691" i="3"/>
  <c r="AY691" i="3"/>
  <c r="AX691" i="3"/>
  <c r="AW691" i="3"/>
  <c r="AV691" i="3"/>
  <c r="AU691" i="3"/>
  <c r="AT691" i="3"/>
  <c r="AS691" i="3"/>
  <c r="AR691" i="3"/>
  <c r="AQ691" i="3"/>
  <c r="AP691" i="3"/>
  <c r="BA690" i="3"/>
  <c r="AZ690" i="3"/>
  <c r="AY690" i="3"/>
  <c r="AX690" i="3"/>
  <c r="AW690" i="3"/>
  <c r="AV690" i="3"/>
  <c r="AU690" i="3"/>
  <c r="AT690" i="3"/>
  <c r="AS690" i="3"/>
  <c r="AR690" i="3"/>
  <c r="AQ690" i="3"/>
  <c r="AP690" i="3"/>
  <c r="BA689" i="3"/>
  <c r="AZ689" i="3"/>
  <c r="AY689" i="3"/>
  <c r="AX689" i="3"/>
  <c r="AW689" i="3"/>
  <c r="AV689" i="3"/>
  <c r="AU689" i="3"/>
  <c r="AT689" i="3"/>
  <c r="AS689" i="3"/>
  <c r="AR689" i="3"/>
  <c r="AQ689" i="3"/>
  <c r="AP689" i="3"/>
  <c r="BA688" i="3"/>
  <c r="AZ688" i="3"/>
  <c r="AY688" i="3"/>
  <c r="AX688" i="3"/>
  <c r="AW688" i="3"/>
  <c r="AV688" i="3"/>
  <c r="AU688" i="3"/>
  <c r="AT688" i="3"/>
  <c r="AS688" i="3"/>
  <c r="AR688" i="3"/>
  <c r="AQ688" i="3"/>
  <c r="AP688" i="3"/>
  <c r="BA687" i="3"/>
  <c r="AZ687" i="3"/>
  <c r="AY687" i="3"/>
  <c r="AX687" i="3"/>
  <c r="AW687" i="3"/>
  <c r="AV687" i="3"/>
  <c r="AU687" i="3"/>
  <c r="AT687" i="3"/>
  <c r="AS687" i="3"/>
  <c r="AR687" i="3"/>
  <c r="AQ687" i="3"/>
  <c r="AP687" i="3"/>
  <c r="BA686" i="3"/>
  <c r="AZ686" i="3"/>
  <c r="AY686" i="3"/>
  <c r="AX686" i="3"/>
  <c r="AW686" i="3"/>
  <c r="AV686" i="3"/>
  <c r="AU686" i="3"/>
  <c r="AT686" i="3"/>
  <c r="AS686" i="3"/>
  <c r="AR686" i="3"/>
  <c r="AQ686" i="3"/>
  <c r="AP686" i="3"/>
  <c r="BA685" i="3"/>
  <c r="AZ685" i="3"/>
  <c r="AY685" i="3"/>
  <c r="AX685" i="3"/>
  <c r="AW685" i="3"/>
  <c r="AV685" i="3"/>
  <c r="AU685" i="3"/>
  <c r="AT685" i="3"/>
  <c r="AS685" i="3"/>
  <c r="AR685" i="3"/>
  <c r="AQ685" i="3"/>
  <c r="AP685" i="3"/>
  <c r="BA684" i="3"/>
  <c r="AZ684" i="3"/>
  <c r="AY684" i="3"/>
  <c r="AX684" i="3"/>
  <c r="AW684" i="3"/>
  <c r="AV684" i="3"/>
  <c r="AU684" i="3"/>
  <c r="AT684" i="3"/>
  <c r="AS684" i="3"/>
  <c r="AR684" i="3"/>
  <c r="AQ684" i="3"/>
  <c r="AP684" i="3"/>
  <c r="BA683" i="3"/>
  <c r="AZ683" i="3"/>
  <c r="AY683" i="3"/>
  <c r="AX683" i="3"/>
  <c r="AW683" i="3"/>
  <c r="AV683" i="3"/>
  <c r="AU683" i="3"/>
  <c r="AT683" i="3"/>
  <c r="AS683" i="3"/>
  <c r="AR683" i="3"/>
  <c r="AQ683" i="3"/>
  <c r="AP683" i="3"/>
  <c r="BA682" i="3"/>
  <c r="AZ682" i="3"/>
  <c r="AY682" i="3"/>
  <c r="AX682" i="3"/>
  <c r="AW682" i="3"/>
  <c r="AV682" i="3"/>
  <c r="AU682" i="3"/>
  <c r="AT682" i="3"/>
  <c r="AS682" i="3"/>
  <c r="AR682" i="3"/>
  <c r="AQ682" i="3"/>
  <c r="AP682" i="3"/>
  <c r="BA681" i="3"/>
  <c r="AZ681" i="3"/>
  <c r="AY681" i="3"/>
  <c r="AX681" i="3"/>
  <c r="AW681" i="3"/>
  <c r="AV681" i="3"/>
  <c r="AU681" i="3"/>
  <c r="AT681" i="3"/>
  <c r="AS681" i="3"/>
  <c r="AR681" i="3"/>
  <c r="AQ681" i="3"/>
  <c r="AP681" i="3"/>
  <c r="BA680" i="3"/>
  <c r="AZ680" i="3"/>
  <c r="AY680" i="3"/>
  <c r="AX680" i="3"/>
  <c r="AW680" i="3"/>
  <c r="AV680" i="3"/>
  <c r="AU680" i="3"/>
  <c r="AT680" i="3"/>
  <c r="AS680" i="3"/>
  <c r="AR680" i="3"/>
  <c r="AQ680" i="3"/>
  <c r="AP680" i="3"/>
  <c r="BA679" i="3"/>
  <c r="AZ679" i="3"/>
  <c r="AY679" i="3"/>
  <c r="AX679" i="3"/>
  <c r="AW679" i="3"/>
  <c r="AV679" i="3"/>
  <c r="AU679" i="3"/>
  <c r="AT679" i="3"/>
  <c r="AS679" i="3"/>
  <c r="AR679" i="3"/>
  <c r="AQ679" i="3"/>
  <c r="AP679" i="3"/>
  <c r="BA678" i="3"/>
  <c r="AZ678" i="3"/>
  <c r="AY678" i="3"/>
  <c r="AX678" i="3"/>
  <c r="AW678" i="3"/>
  <c r="AV678" i="3"/>
  <c r="AU678" i="3"/>
  <c r="AT678" i="3"/>
  <c r="AS678" i="3"/>
  <c r="AR678" i="3"/>
  <c r="AQ678" i="3"/>
  <c r="AP678" i="3"/>
  <c r="BA677" i="3"/>
  <c r="AZ677" i="3"/>
  <c r="AY677" i="3"/>
  <c r="AX677" i="3"/>
  <c r="AW677" i="3"/>
  <c r="AV677" i="3"/>
  <c r="AU677" i="3"/>
  <c r="AT677" i="3"/>
  <c r="AS677" i="3"/>
  <c r="AR677" i="3"/>
  <c r="AQ677" i="3"/>
  <c r="AP677" i="3"/>
  <c r="BA676" i="3"/>
  <c r="AZ676" i="3"/>
  <c r="AY676" i="3"/>
  <c r="AX676" i="3"/>
  <c r="AW676" i="3"/>
  <c r="AV676" i="3"/>
  <c r="AU676" i="3"/>
  <c r="AT676" i="3"/>
  <c r="AS676" i="3"/>
  <c r="AR676" i="3"/>
  <c r="AQ676" i="3"/>
  <c r="AP676" i="3"/>
  <c r="BA675" i="3"/>
  <c r="AZ675" i="3"/>
  <c r="AY675" i="3"/>
  <c r="AX675" i="3"/>
  <c r="AW675" i="3"/>
  <c r="AV675" i="3"/>
  <c r="AU675" i="3"/>
  <c r="AT675" i="3"/>
  <c r="AS675" i="3"/>
  <c r="AR675" i="3"/>
  <c r="AQ675" i="3"/>
  <c r="AP675" i="3"/>
  <c r="BA674" i="3"/>
  <c r="AZ674" i="3"/>
  <c r="AY674" i="3"/>
  <c r="AX674" i="3"/>
  <c r="AW674" i="3"/>
  <c r="AV674" i="3"/>
  <c r="AU674" i="3"/>
  <c r="AT674" i="3"/>
  <c r="AS674" i="3"/>
  <c r="AR674" i="3"/>
  <c r="AQ674" i="3"/>
  <c r="AP674" i="3"/>
  <c r="BA673" i="3"/>
  <c r="AZ673" i="3"/>
  <c r="AY673" i="3"/>
  <c r="AX673" i="3"/>
  <c r="AW673" i="3"/>
  <c r="AV673" i="3"/>
  <c r="AU673" i="3"/>
  <c r="AT673" i="3"/>
  <c r="AS673" i="3"/>
  <c r="AR673" i="3"/>
  <c r="AQ673" i="3"/>
  <c r="AP673" i="3"/>
  <c r="BA672" i="3"/>
  <c r="AZ672" i="3"/>
  <c r="AY672" i="3"/>
  <c r="AX672" i="3"/>
  <c r="AW672" i="3"/>
  <c r="AV672" i="3"/>
  <c r="AU672" i="3"/>
  <c r="AT672" i="3"/>
  <c r="AS672" i="3"/>
  <c r="AR672" i="3"/>
  <c r="AQ672" i="3"/>
  <c r="AP672" i="3"/>
  <c r="BA671" i="3"/>
  <c r="AZ671" i="3"/>
  <c r="AY671" i="3"/>
  <c r="AX671" i="3"/>
  <c r="AW671" i="3"/>
  <c r="AV671" i="3"/>
  <c r="AU671" i="3"/>
  <c r="AT671" i="3"/>
  <c r="AS671" i="3"/>
  <c r="AR671" i="3"/>
  <c r="AQ671" i="3"/>
  <c r="AP671" i="3"/>
  <c r="BA670" i="3"/>
  <c r="AZ670" i="3"/>
  <c r="AY670" i="3"/>
  <c r="AX670" i="3"/>
  <c r="AW670" i="3"/>
  <c r="AV670" i="3"/>
  <c r="AU670" i="3"/>
  <c r="AT670" i="3"/>
  <c r="AS670" i="3"/>
  <c r="AR670" i="3"/>
  <c r="AQ670" i="3"/>
  <c r="AP670" i="3"/>
  <c r="BA669" i="3"/>
  <c r="AZ669" i="3"/>
  <c r="AY669" i="3"/>
  <c r="AX669" i="3"/>
  <c r="AW669" i="3"/>
  <c r="AV669" i="3"/>
  <c r="AU669" i="3"/>
  <c r="AT669" i="3"/>
  <c r="AS669" i="3"/>
  <c r="AR669" i="3"/>
  <c r="AQ669" i="3"/>
  <c r="AP669" i="3"/>
  <c r="BA668" i="3"/>
  <c r="AZ668" i="3"/>
  <c r="AY668" i="3"/>
  <c r="AX668" i="3"/>
  <c r="AW668" i="3"/>
  <c r="AV668" i="3"/>
  <c r="AU668" i="3"/>
  <c r="AT668" i="3"/>
  <c r="AS668" i="3"/>
  <c r="AR668" i="3"/>
  <c r="AQ668" i="3"/>
  <c r="AP668" i="3"/>
  <c r="BA667" i="3"/>
  <c r="AZ667" i="3"/>
  <c r="AY667" i="3"/>
  <c r="AX667" i="3"/>
  <c r="AW667" i="3"/>
  <c r="AV667" i="3"/>
  <c r="AU667" i="3"/>
  <c r="AT667" i="3"/>
  <c r="AS667" i="3"/>
  <c r="AR667" i="3"/>
  <c r="AQ667" i="3"/>
  <c r="AP667" i="3"/>
  <c r="BA666" i="3"/>
  <c r="AZ666" i="3"/>
  <c r="AY666" i="3"/>
  <c r="AX666" i="3"/>
  <c r="AW666" i="3"/>
  <c r="AV666" i="3"/>
  <c r="AU666" i="3"/>
  <c r="AT666" i="3"/>
  <c r="AS666" i="3"/>
  <c r="AR666" i="3"/>
  <c r="AQ666" i="3"/>
  <c r="AP666" i="3"/>
  <c r="BA665" i="3"/>
  <c r="AZ665" i="3"/>
  <c r="AY665" i="3"/>
  <c r="AX665" i="3"/>
  <c r="AW665" i="3"/>
  <c r="AV665" i="3"/>
  <c r="AU665" i="3"/>
  <c r="AT665" i="3"/>
  <c r="AS665" i="3"/>
  <c r="AR665" i="3"/>
  <c r="AQ665" i="3"/>
  <c r="AP665" i="3"/>
  <c r="BA664" i="3"/>
  <c r="AZ664" i="3"/>
  <c r="AY664" i="3"/>
  <c r="AX664" i="3"/>
  <c r="AW664" i="3"/>
  <c r="AV664" i="3"/>
  <c r="AU664" i="3"/>
  <c r="AT664" i="3"/>
  <c r="AS664" i="3"/>
  <c r="AR664" i="3"/>
  <c r="AQ664" i="3"/>
  <c r="AP664" i="3"/>
  <c r="BA663" i="3"/>
  <c r="AZ663" i="3"/>
  <c r="AY663" i="3"/>
  <c r="AX663" i="3"/>
  <c r="AW663" i="3"/>
  <c r="AV663" i="3"/>
  <c r="AU663" i="3"/>
  <c r="AT663" i="3"/>
  <c r="AS663" i="3"/>
  <c r="AR663" i="3"/>
  <c r="AQ663" i="3"/>
  <c r="AP663" i="3"/>
  <c r="BA662" i="3"/>
  <c r="AZ662" i="3"/>
  <c r="AY662" i="3"/>
  <c r="AX662" i="3"/>
  <c r="AW662" i="3"/>
  <c r="AV662" i="3"/>
  <c r="AU662" i="3"/>
  <c r="AT662" i="3"/>
  <c r="AS662" i="3"/>
  <c r="AR662" i="3"/>
  <c r="AQ662" i="3"/>
  <c r="AP662" i="3"/>
  <c r="BA661" i="3"/>
  <c r="AZ661" i="3"/>
  <c r="AY661" i="3"/>
  <c r="AX661" i="3"/>
  <c r="AW661" i="3"/>
  <c r="AV661" i="3"/>
  <c r="AU661" i="3"/>
  <c r="AT661" i="3"/>
  <c r="AS661" i="3"/>
  <c r="AR661" i="3"/>
  <c r="AQ661" i="3"/>
  <c r="AP661" i="3"/>
  <c r="BA660" i="3"/>
  <c r="AZ660" i="3"/>
  <c r="AY660" i="3"/>
  <c r="AX660" i="3"/>
  <c r="AW660" i="3"/>
  <c r="AV660" i="3"/>
  <c r="AU660" i="3"/>
  <c r="AT660" i="3"/>
  <c r="AS660" i="3"/>
  <c r="AR660" i="3"/>
  <c r="AQ660" i="3"/>
  <c r="AP660" i="3"/>
  <c r="BA659" i="3"/>
  <c r="AZ659" i="3"/>
  <c r="AY659" i="3"/>
  <c r="AX659" i="3"/>
  <c r="AW659" i="3"/>
  <c r="AV659" i="3"/>
  <c r="AU659" i="3"/>
  <c r="AT659" i="3"/>
  <c r="AS659" i="3"/>
  <c r="AR659" i="3"/>
  <c r="AQ659" i="3"/>
  <c r="AP659" i="3"/>
  <c r="BA658" i="3"/>
  <c r="AZ658" i="3"/>
  <c r="AY658" i="3"/>
  <c r="AX658" i="3"/>
  <c r="AW658" i="3"/>
  <c r="AV658" i="3"/>
  <c r="AU658" i="3"/>
  <c r="AT658" i="3"/>
  <c r="AS658" i="3"/>
  <c r="AR658" i="3"/>
  <c r="AQ658" i="3"/>
  <c r="AP658" i="3"/>
  <c r="BA657" i="3"/>
  <c r="AZ657" i="3"/>
  <c r="AY657" i="3"/>
  <c r="AX657" i="3"/>
  <c r="AW657" i="3"/>
  <c r="AV657" i="3"/>
  <c r="AU657" i="3"/>
  <c r="AT657" i="3"/>
  <c r="AS657" i="3"/>
  <c r="AR657" i="3"/>
  <c r="AQ657" i="3"/>
  <c r="AP657" i="3"/>
  <c r="BA656" i="3"/>
  <c r="AZ656" i="3"/>
  <c r="AY656" i="3"/>
  <c r="AX656" i="3"/>
  <c r="AW656" i="3"/>
  <c r="AV656" i="3"/>
  <c r="AU656" i="3"/>
  <c r="AT656" i="3"/>
  <c r="AS656" i="3"/>
  <c r="AR656" i="3"/>
  <c r="AQ656" i="3"/>
  <c r="AP656" i="3"/>
  <c r="BA655" i="3"/>
  <c r="AZ655" i="3"/>
  <c r="AY655" i="3"/>
  <c r="AX655" i="3"/>
  <c r="AW655" i="3"/>
  <c r="AV655" i="3"/>
  <c r="AU655" i="3"/>
  <c r="AT655" i="3"/>
  <c r="AS655" i="3"/>
  <c r="AR655" i="3"/>
  <c r="AQ655" i="3"/>
  <c r="AP655" i="3"/>
  <c r="BA654" i="3"/>
  <c r="AZ654" i="3"/>
  <c r="AY654" i="3"/>
  <c r="AX654" i="3"/>
  <c r="AW654" i="3"/>
  <c r="AV654" i="3"/>
  <c r="AU654" i="3"/>
  <c r="AT654" i="3"/>
  <c r="AS654" i="3"/>
  <c r="AR654" i="3"/>
  <c r="AQ654" i="3"/>
  <c r="AP654" i="3"/>
  <c r="BA653" i="3"/>
  <c r="AZ653" i="3"/>
  <c r="AY653" i="3"/>
  <c r="AX653" i="3"/>
  <c r="AW653" i="3"/>
  <c r="AV653" i="3"/>
  <c r="AU653" i="3"/>
  <c r="AT653" i="3"/>
  <c r="AS653" i="3"/>
  <c r="AR653" i="3"/>
  <c r="AQ653" i="3"/>
  <c r="AP653" i="3"/>
  <c r="BA652" i="3"/>
  <c r="AZ652" i="3"/>
  <c r="AY652" i="3"/>
  <c r="AX652" i="3"/>
  <c r="AW652" i="3"/>
  <c r="AV652" i="3"/>
  <c r="AU652" i="3"/>
  <c r="AT652" i="3"/>
  <c r="AS652" i="3"/>
  <c r="AR652" i="3"/>
  <c r="AQ652" i="3"/>
  <c r="AP652" i="3"/>
  <c r="BA651" i="3"/>
  <c r="AZ651" i="3"/>
  <c r="AY651" i="3"/>
  <c r="AX651" i="3"/>
  <c r="AW651" i="3"/>
  <c r="AV651" i="3"/>
  <c r="AU651" i="3"/>
  <c r="AT651" i="3"/>
  <c r="AS651" i="3"/>
  <c r="AR651" i="3"/>
  <c r="AQ651" i="3"/>
  <c r="AP651" i="3"/>
  <c r="BA650" i="3"/>
  <c r="AZ650" i="3"/>
  <c r="AY650" i="3"/>
  <c r="AX650" i="3"/>
  <c r="AW650" i="3"/>
  <c r="AV650" i="3"/>
  <c r="AU650" i="3"/>
  <c r="AT650" i="3"/>
  <c r="AS650" i="3"/>
  <c r="AR650" i="3"/>
  <c r="AQ650" i="3"/>
  <c r="AP650" i="3"/>
  <c r="BA649" i="3"/>
  <c r="AZ649" i="3"/>
  <c r="AY649" i="3"/>
  <c r="AX649" i="3"/>
  <c r="AW649" i="3"/>
  <c r="AV649" i="3"/>
  <c r="AU649" i="3"/>
  <c r="AT649" i="3"/>
  <c r="AS649" i="3"/>
  <c r="AR649" i="3"/>
  <c r="AQ649" i="3"/>
  <c r="AP649" i="3"/>
  <c r="BA648" i="3"/>
  <c r="AZ648" i="3"/>
  <c r="AY648" i="3"/>
  <c r="AX648" i="3"/>
  <c r="AW648" i="3"/>
  <c r="AV648" i="3"/>
  <c r="AU648" i="3"/>
  <c r="AT648" i="3"/>
  <c r="AS648" i="3"/>
  <c r="AR648" i="3"/>
  <c r="AQ648" i="3"/>
  <c r="AP648" i="3"/>
  <c r="BA647" i="3"/>
  <c r="AZ647" i="3"/>
  <c r="AY647" i="3"/>
  <c r="AX647" i="3"/>
  <c r="AW647" i="3"/>
  <c r="AV647" i="3"/>
  <c r="AU647" i="3"/>
  <c r="AT647" i="3"/>
  <c r="AS647" i="3"/>
  <c r="AR647" i="3"/>
  <c r="AQ647" i="3"/>
  <c r="AP647" i="3"/>
  <c r="BA646" i="3"/>
  <c r="AZ646" i="3"/>
  <c r="AY646" i="3"/>
  <c r="AX646" i="3"/>
  <c r="AW646" i="3"/>
  <c r="AV646" i="3"/>
  <c r="AU646" i="3"/>
  <c r="AT646" i="3"/>
  <c r="AS646" i="3"/>
  <c r="AR646" i="3"/>
  <c r="AQ646" i="3"/>
  <c r="AP646" i="3"/>
  <c r="BA645" i="3"/>
  <c r="AZ645" i="3"/>
  <c r="AY645" i="3"/>
  <c r="AX645" i="3"/>
  <c r="AW645" i="3"/>
  <c r="AV645" i="3"/>
  <c r="AU645" i="3"/>
  <c r="AT645" i="3"/>
  <c r="AS645" i="3"/>
  <c r="AR645" i="3"/>
  <c r="AQ645" i="3"/>
  <c r="AP645" i="3"/>
  <c r="BA644" i="3"/>
  <c r="AZ644" i="3"/>
  <c r="AY644" i="3"/>
  <c r="AX644" i="3"/>
  <c r="AW644" i="3"/>
  <c r="AV644" i="3"/>
  <c r="AU644" i="3"/>
  <c r="AT644" i="3"/>
  <c r="AS644" i="3"/>
  <c r="AR644" i="3"/>
  <c r="AQ644" i="3"/>
  <c r="AP644" i="3"/>
  <c r="BA643" i="3"/>
  <c r="AZ643" i="3"/>
  <c r="AY643" i="3"/>
  <c r="AX643" i="3"/>
  <c r="AW643" i="3"/>
  <c r="AV643" i="3"/>
  <c r="AU643" i="3"/>
  <c r="AT643" i="3"/>
  <c r="AS643" i="3"/>
  <c r="AR643" i="3"/>
  <c r="AQ643" i="3"/>
  <c r="AP643" i="3"/>
  <c r="BA642" i="3"/>
  <c r="AZ642" i="3"/>
  <c r="AY642" i="3"/>
  <c r="AX642" i="3"/>
  <c r="AW642" i="3"/>
  <c r="AV642" i="3"/>
  <c r="AU642" i="3"/>
  <c r="AT642" i="3"/>
  <c r="AS642" i="3"/>
  <c r="AR642" i="3"/>
  <c r="AQ642" i="3"/>
  <c r="AP642" i="3"/>
  <c r="BA641" i="3"/>
  <c r="AZ641" i="3"/>
  <c r="AY641" i="3"/>
  <c r="AX641" i="3"/>
  <c r="AW641" i="3"/>
  <c r="AV641" i="3"/>
  <c r="AU641" i="3"/>
  <c r="AT641" i="3"/>
  <c r="AS641" i="3"/>
  <c r="AR641" i="3"/>
  <c r="AQ641" i="3"/>
  <c r="AP641" i="3"/>
  <c r="BA640" i="3"/>
  <c r="AZ640" i="3"/>
  <c r="AY640" i="3"/>
  <c r="AX640" i="3"/>
  <c r="AW640" i="3"/>
  <c r="AV640" i="3"/>
  <c r="AU640" i="3"/>
  <c r="AT640" i="3"/>
  <c r="AS640" i="3"/>
  <c r="AR640" i="3"/>
  <c r="AQ640" i="3"/>
  <c r="AP640" i="3"/>
  <c r="BA639" i="3"/>
  <c r="AZ639" i="3"/>
  <c r="AY639" i="3"/>
  <c r="AX639" i="3"/>
  <c r="AW639" i="3"/>
  <c r="AV639" i="3"/>
  <c r="AU639" i="3"/>
  <c r="AT639" i="3"/>
  <c r="AS639" i="3"/>
  <c r="AR639" i="3"/>
  <c r="AQ639" i="3"/>
  <c r="AP639" i="3"/>
  <c r="BA638" i="3"/>
  <c r="AZ638" i="3"/>
  <c r="AY638" i="3"/>
  <c r="AX638" i="3"/>
  <c r="AW638" i="3"/>
  <c r="AV638" i="3"/>
  <c r="AU638" i="3"/>
  <c r="AT638" i="3"/>
  <c r="AS638" i="3"/>
  <c r="AR638" i="3"/>
  <c r="AQ638" i="3"/>
  <c r="AP638" i="3"/>
  <c r="BA637" i="3"/>
  <c r="AZ637" i="3"/>
  <c r="AY637" i="3"/>
  <c r="AX637" i="3"/>
  <c r="AW637" i="3"/>
  <c r="AV637" i="3"/>
  <c r="AU637" i="3"/>
  <c r="AT637" i="3"/>
  <c r="AS637" i="3"/>
  <c r="AR637" i="3"/>
  <c r="AQ637" i="3"/>
  <c r="AP637" i="3"/>
  <c r="BA636" i="3"/>
  <c r="AZ636" i="3"/>
  <c r="AY636" i="3"/>
  <c r="AX636" i="3"/>
  <c r="AW636" i="3"/>
  <c r="AV636" i="3"/>
  <c r="AU636" i="3"/>
  <c r="AT636" i="3"/>
  <c r="AS636" i="3"/>
  <c r="AR636" i="3"/>
  <c r="AQ636" i="3"/>
  <c r="AP636" i="3"/>
  <c r="BA635" i="3"/>
  <c r="AZ635" i="3"/>
  <c r="AY635" i="3"/>
  <c r="AX635" i="3"/>
  <c r="AW635" i="3"/>
  <c r="AV635" i="3"/>
  <c r="AU635" i="3"/>
  <c r="AT635" i="3"/>
  <c r="AS635" i="3"/>
  <c r="AR635" i="3"/>
  <c r="AQ635" i="3"/>
  <c r="AP635" i="3"/>
  <c r="BA634" i="3"/>
  <c r="AZ634" i="3"/>
  <c r="AY634" i="3"/>
  <c r="AX634" i="3"/>
  <c r="AW634" i="3"/>
  <c r="AV634" i="3"/>
  <c r="AU634" i="3"/>
  <c r="AT634" i="3"/>
  <c r="AS634" i="3"/>
  <c r="AR634" i="3"/>
  <c r="AQ634" i="3"/>
  <c r="AP634" i="3"/>
  <c r="BA633" i="3"/>
  <c r="AZ633" i="3"/>
  <c r="AY633" i="3"/>
  <c r="AX633" i="3"/>
  <c r="AW633" i="3"/>
  <c r="AV633" i="3"/>
  <c r="AU633" i="3"/>
  <c r="AT633" i="3"/>
  <c r="AS633" i="3"/>
  <c r="AR633" i="3"/>
  <c r="AQ633" i="3"/>
  <c r="AP633" i="3"/>
  <c r="BA632" i="3"/>
  <c r="AZ632" i="3"/>
  <c r="AY632" i="3"/>
  <c r="AX632" i="3"/>
  <c r="AW632" i="3"/>
  <c r="AV632" i="3"/>
  <c r="AU632" i="3"/>
  <c r="AT632" i="3"/>
  <c r="AS632" i="3"/>
  <c r="AR632" i="3"/>
  <c r="AQ632" i="3"/>
  <c r="AP632" i="3"/>
  <c r="BA631" i="3"/>
  <c r="AZ631" i="3"/>
  <c r="AY631" i="3"/>
  <c r="AX631" i="3"/>
  <c r="AW631" i="3"/>
  <c r="AV631" i="3"/>
  <c r="AU631" i="3"/>
  <c r="AT631" i="3"/>
  <c r="AS631" i="3"/>
  <c r="AR631" i="3"/>
  <c r="AQ631" i="3"/>
  <c r="AP631" i="3"/>
  <c r="BA630" i="3"/>
  <c r="AZ630" i="3"/>
  <c r="AY630" i="3"/>
  <c r="AX630" i="3"/>
  <c r="AW630" i="3"/>
  <c r="AV630" i="3"/>
  <c r="AU630" i="3"/>
  <c r="AT630" i="3"/>
  <c r="AS630" i="3"/>
  <c r="AR630" i="3"/>
  <c r="AQ630" i="3"/>
  <c r="AP630" i="3"/>
  <c r="BA629" i="3"/>
  <c r="AZ629" i="3"/>
  <c r="AY629" i="3"/>
  <c r="AX629" i="3"/>
  <c r="AW629" i="3"/>
  <c r="AV629" i="3"/>
  <c r="AU629" i="3"/>
  <c r="AT629" i="3"/>
  <c r="AS629" i="3"/>
  <c r="AR629" i="3"/>
  <c r="AQ629" i="3"/>
  <c r="AP629" i="3"/>
  <c r="BA628" i="3"/>
  <c r="AZ628" i="3"/>
  <c r="AY628" i="3"/>
  <c r="AX628" i="3"/>
  <c r="AW628" i="3"/>
  <c r="AV628" i="3"/>
  <c r="AU628" i="3"/>
  <c r="AT628" i="3"/>
  <c r="AS628" i="3"/>
  <c r="AR628" i="3"/>
  <c r="AQ628" i="3"/>
  <c r="AP628" i="3"/>
  <c r="BA627" i="3"/>
  <c r="AZ627" i="3"/>
  <c r="AY627" i="3"/>
  <c r="AX627" i="3"/>
  <c r="AW627" i="3"/>
  <c r="AV627" i="3"/>
  <c r="AU627" i="3"/>
  <c r="AT627" i="3"/>
  <c r="AS627" i="3"/>
  <c r="AR627" i="3"/>
  <c r="AQ627" i="3"/>
  <c r="AP627" i="3"/>
  <c r="BA626" i="3"/>
  <c r="AZ626" i="3"/>
  <c r="AY626" i="3"/>
  <c r="AX626" i="3"/>
  <c r="AW626" i="3"/>
  <c r="AV626" i="3"/>
  <c r="AU626" i="3"/>
  <c r="AT626" i="3"/>
  <c r="AS626" i="3"/>
  <c r="AR626" i="3"/>
  <c r="AQ626" i="3"/>
  <c r="AP626" i="3"/>
  <c r="BA625" i="3"/>
  <c r="AZ625" i="3"/>
  <c r="AY625" i="3"/>
  <c r="AX625" i="3"/>
  <c r="AW625" i="3"/>
  <c r="AV625" i="3"/>
  <c r="AU625" i="3"/>
  <c r="AT625" i="3"/>
  <c r="AS625" i="3"/>
  <c r="AR625" i="3"/>
  <c r="AQ625" i="3"/>
  <c r="AP625" i="3"/>
  <c r="BA624" i="3"/>
  <c r="AZ624" i="3"/>
  <c r="AY624" i="3"/>
  <c r="AX624" i="3"/>
  <c r="AW624" i="3"/>
  <c r="AV624" i="3"/>
  <c r="AU624" i="3"/>
  <c r="AT624" i="3"/>
  <c r="AS624" i="3"/>
  <c r="AR624" i="3"/>
  <c r="AQ624" i="3"/>
  <c r="AP624" i="3"/>
  <c r="BA623" i="3"/>
  <c r="AZ623" i="3"/>
  <c r="AY623" i="3"/>
  <c r="AX623" i="3"/>
  <c r="AW623" i="3"/>
  <c r="AV623" i="3"/>
  <c r="AU623" i="3"/>
  <c r="AT623" i="3"/>
  <c r="AS623" i="3"/>
  <c r="AR623" i="3"/>
  <c r="AQ623" i="3"/>
  <c r="AP623" i="3"/>
  <c r="BA622" i="3"/>
  <c r="AZ622" i="3"/>
  <c r="AY622" i="3"/>
  <c r="AX622" i="3"/>
  <c r="AW622" i="3"/>
  <c r="AV622" i="3"/>
  <c r="AU622" i="3"/>
  <c r="AT622" i="3"/>
  <c r="AS622" i="3"/>
  <c r="AR622" i="3"/>
  <c r="AQ622" i="3"/>
  <c r="AP622" i="3"/>
  <c r="BA621" i="3"/>
  <c r="AZ621" i="3"/>
  <c r="AY621" i="3"/>
  <c r="AX621" i="3"/>
  <c r="AW621" i="3"/>
  <c r="AV621" i="3"/>
  <c r="AU621" i="3"/>
  <c r="AT621" i="3"/>
  <c r="AS621" i="3"/>
  <c r="AR621" i="3"/>
  <c r="AQ621" i="3"/>
  <c r="AP621" i="3"/>
  <c r="BA620" i="3"/>
  <c r="AZ620" i="3"/>
  <c r="AY620" i="3"/>
  <c r="AX620" i="3"/>
  <c r="AW620" i="3"/>
  <c r="AV620" i="3"/>
  <c r="AU620" i="3"/>
  <c r="AT620" i="3"/>
  <c r="AS620" i="3"/>
  <c r="AR620" i="3"/>
  <c r="AQ620" i="3"/>
  <c r="AP620" i="3"/>
  <c r="BA619" i="3"/>
  <c r="AZ619" i="3"/>
  <c r="AY619" i="3"/>
  <c r="AX619" i="3"/>
  <c r="AW619" i="3"/>
  <c r="AV619" i="3"/>
  <c r="AU619" i="3"/>
  <c r="AT619" i="3"/>
  <c r="AS619" i="3"/>
  <c r="AR619" i="3"/>
  <c r="AQ619" i="3"/>
  <c r="AP619" i="3"/>
  <c r="BA618" i="3"/>
  <c r="AZ618" i="3"/>
  <c r="AY618" i="3"/>
  <c r="AX618" i="3"/>
  <c r="AW618" i="3"/>
  <c r="AV618" i="3"/>
  <c r="AU618" i="3"/>
  <c r="AT618" i="3"/>
  <c r="AS618" i="3"/>
  <c r="AR618" i="3"/>
  <c r="AQ618" i="3"/>
  <c r="AP618" i="3"/>
  <c r="BA617" i="3"/>
  <c r="AZ617" i="3"/>
  <c r="AY617" i="3"/>
  <c r="AX617" i="3"/>
  <c r="AW617" i="3"/>
  <c r="AV617" i="3"/>
  <c r="AU617" i="3"/>
  <c r="AT617" i="3"/>
  <c r="AS617" i="3"/>
  <c r="AR617" i="3"/>
  <c r="AQ617" i="3"/>
  <c r="AP617" i="3"/>
  <c r="BA616" i="3"/>
  <c r="AZ616" i="3"/>
  <c r="AY616" i="3"/>
  <c r="AX616" i="3"/>
  <c r="AW616" i="3"/>
  <c r="AV616" i="3"/>
  <c r="AU616" i="3"/>
  <c r="AT616" i="3"/>
  <c r="AS616" i="3"/>
  <c r="AR616" i="3"/>
  <c r="AQ616" i="3"/>
  <c r="AP616" i="3"/>
  <c r="BA615" i="3"/>
  <c r="AZ615" i="3"/>
  <c r="AY615" i="3"/>
  <c r="AX615" i="3"/>
  <c r="AW615" i="3"/>
  <c r="AV615" i="3"/>
  <c r="AU615" i="3"/>
  <c r="AT615" i="3"/>
  <c r="AS615" i="3"/>
  <c r="AR615" i="3"/>
  <c r="AQ615" i="3"/>
  <c r="AP615" i="3"/>
  <c r="BA614" i="3"/>
  <c r="AZ614" i="3"/>
  <c r="AY614" i="3"/>
  <c r="AX614" i="3"/>
  <c r="AW614" i="3"/>
  <c r="AV614" i="3"/>
  <c r="AU614" i="3"/>
  <c r="AT614" i="3"/>
  <c r="AS614" i="3"/>
  <c r="AR614" i="3"/>
  <c r="AQ614" i="3"/>
  <c r="AP614" i="3"/>
  <c r="BA613" i="3"/>
  <c r="AZ613" i="3"/>
  <c r="AY613" i="3"/>
  <c r="AX613" i="3"/>
  <c r="AW613" i="3"/>
  <c r="AV613" i="3"/>
  <c r="AU613" i="3"/>
  <c r="AT613" i="3"/>
  <c r="AS613" i="3"/>
  <c r="AR613" i="3"/>
  <c r="AQ613" i="3"/>
  <c r="AP613" i="3"/>
  <c r="BA612" i="3"/>
  <c r="AZ612" i="3"/>
  <c r="AY612" i="3"/>
  <c r="AX612" i="3"/>
  <c r="AW612" i="3"/>
  <c r="AV612" i="3"/>
  <c r="AU612" i="3"/>
  <c r="AT612" i="3"/>
  <c r="AS612" i="3"/>
  <c r="AR612" i="3"/>
  <c r="AQ612" i="3"/>
  <c r="AP612" i="3"/>
  <c r="BA611" i="3"/>
  <c r="AZ611" i="3"/>
  <c r="AY611" i="3"/>
  <c r="AX611" i="3"/>
  <c r="AW611" i="3"/>
  <c r="AV611" i="3"/>
  <c r="AU611" i="3"/>
  <c r="AT611" i="3"/>
  <c r="AS611" i="3"/>
  <c r="AR611" i="3"/>
  <c r="AQ611" i="3"/>
  <c r="AP611" i="3"/>
  <c r="BA610" i="3"/>
  <c r="AZ610" i="3"/>
  <c r="AY610" i="3"/>
  <c r="AX610" i="3"/>
  <c r="AW610" i="3"/>
  <c r="AV610" i="3"/>
  <c r="AU610" i="3"/>
  <c r="AT610" i="3"/>
  <c r="AS610" i="3"/>
  <c r="AR610" i="3"/>
  <c r="AQ610" i="3"/>
  <c r="AP610" i="3"/>
  <c r="BA609" i="3"/>
  <c r="AZ609" i="3"/>
  <c r="AY609" i="3"/>
  <c r="AX609" i="3"/>
  <c r="AW609" i="3"/>
  <c r="AV609" i="3"/>
  <c r="AU609" i="3"/>
  <c r="AT609" i="3"/>
  <c r="AS609" i="3"/>
  <c r="AR609" i="3"/>
  <c r="AQ609" i="3"/>
  <c r="AP609" i="3"/>
  <c r="BA608" i="3"/>
  <c r="AZ608" i="3"/>
  <c r="AY608" i="3"/>
  <c r="AX608" i="3"/>
  <c r="AW608" i="3"/>
  <c r="AV608" i="3"/>
  <c r="AU608" i="3"/>
  <c r="AT608" i="3"/>
  <c r="AS608" i="3"/>
  <c r="AR608" i="3"/>
  <c r="AQ608" i="3"/>
  <c r="AP608" i="3"/>
  <c r="BA607" i="3"/>
  <c r="AZ607" i="3"/>
  <c r="AY607" i="3"/>
  <c r="AX607" i="3"/>
  <c r="AW607" i="3"/>
  <c r="AV607" i="3"/>
  <c r="AU607" i="3"/>
  <c r="AT607" i="3"/>
  <c r="AS607" i="3"/>
  <c r="AR607" i="3"/>
  <c r="AQ607" i="3"/>
  <c r="AP607" i="3"/>
  <c r="BA606" i="3"/>
  <c r="AZ606" i="3"/>
  <c r="AY606" i="3"/>
  <c r="AX606" i="3"/>
  <c r="AW606" i="3"/>
  <c r="AV606" i="3"/>
  <c r="AU606" i="3"/>
  <c r="AT606" i="3"/>
  <c r="AS606" i="3"/>
  <c r="AR606" i="3"/>
  <c r="AQ606" i="3"/>
  <c r="AP606" i="3"/>
  <c r="BA605" i="3"/>
  <c r="AZ605" i="3"/>
  <c r="AY605" i="3"/>
  <c r="AX605" i="3"/>
  <c r="AW605" i="3"/>
  <c r="AV605" i="3"/>
  <c r="AU605" i="3"/>
  <c r="AT605" i="3"/>
  <c r="AS605" i="3"/>
  <c r="AR605" i="3"/>
  <c r="AQ605" i="3"/>
  <c r="AP605" i="3"/>
  <c r="BA604" i="3"/>
  <c r="AZ604" i="3"/>
  <c r="AY604" i="3"/>
  <c r="AX604" i="3"/>
  <c r="AW604" i="3"/>
  <c r="AV604" i="3"/>
  <c r="AU604" i="3"/>
  <c r="AT604" i="3"/>
  <c r="AS604" i="3"/>
  <c r="AR604" i="3"/>
  <c r="AQ604" i="3"/>
  <c r="AP604" i="3"/>
  <c r="BA603" i="3"/>
  <c r="AZ603" i="3"/>
  <c r="AY603" i="3"/>
  <c r="AX603" i="3"/>
  <c r="AW603" i="3"/>
  <c r="AV603" i="3"/>
  <c r="AU603" i="3"/>
  <c r="AT603" i="3"/>
  <c r="AS603" i="3"/>
  <c r="AR603" i="3"/>
  <c r="AQ603" i="3"/>
  <c r="AP603" i="3"/>
  <c r="BA602" i="3"/>
  <c r="AZ602" i="3"/>
  <c r="AY602" i="3"/>
  <c r="AX602" i="3"/>
  <c r="AW602" i="3"/>
  <c r="AV602" i="3"/>
  <c r="AU602" i="3"/>
  <c r="AT602" i="3"/>
  <c r="AS602" i="3"/>
  <c r="AR602" i="3"/>
  <c r="AQ602" i="3"/>
  <c r="AP602" i="3"/>
  <c r="BA601" i="3"/>
  <c r="AZ601" i="3"/>
  <c r="AY601" i="3"/>
  <c r="AX601" i="3"/>
  <c r="AW601" i="3"/>
  <c r="AV601" i="3"/>
  <c r="AU601" i="3"/>
  <c r="AT601" i="3"/>
  <c r="AS601" i="3"/>
  <c r="AR601" i="3"/>
  <c r="AQ601" i="3"/>
  <c r="AP601" i="3"/>
  <c r="BA600" i="3"/>
  <c r="AZ600" i="3"/>
  <c r="AY600" i="3"/>
  <c r="AX600" i="3"/>
  <c r="AW600" i="3"/>
  <c r="AV600" i="3"/>
  <c r="AU600" i="3"/>
  <c r="AT600" i="3"/>
  <c r="AS600" i="3"/>
  <c r="AR600" i="3"/>
  <c r="AQ600" i="3"/>
  <c r="AP600" i="3"/>
  <c r="BA599" i="3"/>
  <c r="AZ599" i="3"/>
  <c r="AY599" i="3"/>
  <c r="AX599" i="3"/>
  <c r="AW599" i="3"/>
  <c r="AV599" i="3"/>
  <c r="AU599" i="3"/>
  <c r="AT599" i="3"/>
  <c r="AS599" i="3"/>
  <c r="AR599" i="3"/>
  <c r="AQ599" i="3"/>
  <c r="AP599" i="3"/>
  <c r="BA598" i="3"/>
  <c r="AZ598" i="3"/>
  <c r="AY598" i="3"/>
  <c r="AX598" i="3"/>
  <c r="AW598" i="3"/>
  <c r="AV598" i="3"/>
  <c r="AU598" i="3"/>
  <c r="AT598" i="3"/>
  <c r="AS598" i="3"/>
  <c r="AR598" i="3"/>
  <c r="AQ598" i="3"/>
  <c r="AP598" i="3"/>
  <c r="BA597" i="3"/>
  <c r="AZ597" i="3"/>
  <c r="AY597" i="3"/>
  <c r="AX597" i="3"/>
  <c r="AW597" i="3"/>
  <c r="AV597" i="3"/>
  <c r="AU597" i="3"/>
  <c r="AT597" i="3"/>
  <c r="AS597" i="3"/>
  <c r="AR597" i="3"/>
  <c r="AQ597" i="3"/>
  <c r="AP597" i="3"/>
  <c r="BA596" i="3"/>
  <c r="AZ596" i="3"/>
  <c r="AY596" i="3"/>
  <c r="AX596" i="3"/>
  <c r="AW596" i="3"/>
  <c r="AV596" i="3"/>
  <c r="AU596" i="3"/>
  <c r="AT596" i="3"/>
  <c r="AS596" i="3"/>
  <c r="AR596" i="3"/>
  <c r="AQ596" i="3"/>
  <c r="AP596" i="3"/>
  <c r="BA595" i="3"/>
  <c r="AZ595" i="3"/>
  <c r="AY595" i="3"/>
  <c r="AX595" i="3"/>
  <c r="AW595" i="3"/>
  <c r="AV595" i="3"/>
  <c r="AU595" i="3"/>
  <c r="AT595" i="3"/>
  <c r="AS595" i="3"/>
  <c r="AR595" i="3"/>
  <c r="AQ595" i="3"/>
  <c r="AP595" i="3"/>
  <c r="BA594" i="3"/>
  <c r="AZ594" i="3"/>
  <c r="AY594" i="3"/>
  <c r="AX594" i="3"/>
  <c r="AW594" i="3"/>
  <c r="AV594" i="3"/>
  <c r="AU594" i="3"/>
  <c r="AT594" i="3"/>
  <c r="AS594" i="3"/>
  <c r="AR594" i="3"/>
  <c r="AQ594" i="3"/>
  <c r="AP594" i="3"/>
  <c r="BA593" i="3"/>
  <c r="AZ593" i="3"/>
  <c r="AY593" i="3"/>
  <c r="AX593" i="3"/>
  <c r="AW593" i="3"/>
  <c r="AV593" i="3"/>
  <c r="AU593" i="3"/>
  <c r="AT593" i="3"/>
  <c r="AS593" i="3"/>
  <c r="AR593" i="3"/>
  <c r="AQ593" i="3"/>
  <c r="AP593" i="3"/>
  <c r="BA592" i="3"/>
  <c r="AZ592" i="3"/>
  <c r="AY592" i="3"/>
  <c r="AX592" i="3"/>
  <c r="AW592" i="3"/>
  <c r="AV592" i="3"/>
  <c r="AU592" i="3"/>
  <c r="AT592" i="3"/>
  <c r="AS592" i="3"/>
  <c r="AR592" i="3"/>
  <c r="AQ592" i="3"/>
  <c r="AP592" i="3"/>
  <c r="BA591" i="3"/>
  <c r="AZ591" i="3"/>
  <c r="AY591" i="3"/>
  <c r="AX591" i="3"/>
  <c r="AW591" i="3"/>
  <c r="AV591" i="3"/>
  <c r="AU591" i="3"/>
  <c r="AT591" i="3"/>
  <c r="AS591" i="3"/>
  <c r="AR591" i="3"/>
  <c r="AQ591" i="3"/>
  <c r="AP591" i="3"/>
  <c r="BA590" i="3"/>
  <c r="AZ590" i="3"/>
  <c r="AY590" i="3"/>
  <c r="AX590" i="3"/>
  <c r="AW590" i="3"/>
  <c r="AV590" i="3"/>
  <c r="AU590" i="3"/>
  <c r="AT590" i="3"/>
  <c r="AS590" i="3"/>
  <c r="AR590" i="3"/>
  <c r="AQ590" i="3"/>
  <c r="AP590" i="3"/>
  <c r="BA589" i="3"/>
  <c r="AZ589" i="3"/>
  <c r="AY589" i="3"/>
  <c r="AX589" i="3"/>
  <c r="AW589" i="3"/>
  <c r="AV589" i="3"/>
  <c r="AU589" i="3"/>
  <c r="AT589" i="3"/>
  <c r="AS589" i="3"/>
  <c r="AR589" i="3"/>
  <c r="AQ589" i="3"/>
  <c r="AP589" i="3"/>
  <c r="BA588" i="3"/>
  <c r="AZ588" i="3"/>
  <c r="AY588" i="3"/>
  <c r="AX588" i="3"/>
  <c r="AW588" i="3"/>
  <c r="AV588" i="3"/>
  <c r="AU588" i="3"/>
  <c r="AT588" i="3"/>
  <c r="AS588" i="3"/>
  <c r="AR588" i="3"/>
  <c r="AQ588" i="3"/>
  <c r="AP588" i="3"/>
  <c r="BA587" i="3"/>
  <c r="AZ587" i="3"/>
  <c r="AY587" i="3"/>
  <c r="AX587" i="3"/>
  <c r="AW587" i="3"/>
  <c r="AV587" i="3"/>
  <c r="AU587" i="3"/>
  <c r="AT587" i="3"/>
  <c r="AS587" i="3"/>
  <c r="AR587" i="3"/>
  <c r="AQ587" i="3"/>
  <c r="AP587" i="3"/>
  <c r="BA586" i="3"/>
  <c r="AZ586" i="3"/>
  <c r="AY586" i="3"/>
  <c r="AX586" i="3"/>
  <c r="AW586" i="3"/>
  <c r="AV586" i="3"/>
  <c r="AU586" i="3"/>
  <c r="AT586" i="3"/>
  <c r="AS586" i="3"/>
  <c r="AR586" i="3"/>
  <c r="AQ586" i="3"/>
  <c r="AP586" i="3"/>
  <c r="BA585" i="3"/>
  <c r="AZ585" i="3"/>
  <c r="AY585" i="3"/>
  <c r="AX585" i="3"/>
  <c r="AW585" i="3"/>
  <c r="AV585" i="3"/>
  <c r="AU585" i="3"/>
  <c r="AT585" i="3"/>
  <c r="AS585" i="3"/>
  <c r="AR585" i="3"/>
  <c r="AQ585" i="3"/>
  <c r="AP585" i="3"/>
  <c r="BA584" i="3"/>
  <c r="AZ584" i="3"/>
  <c r="AY584" i="3"/>
  <c r="AX584" i="3"/>
  <c r="AW584" i="3"/>
  <c r="AV584" i="3"/>
  <c r="AU584" i="3"/>
  <c r="AT584" i="3"/>
  <c r="AS584" i="3"/>
  <c r="AR584" i="3"/>
  <c r="AQ584" i="3"/>
  <c r="AP584" i="3"/>
  <c r="BA583" i="3"/>
  <c r="AZ583" i="3"/>
  <c r="AY583" i="3"/>
  <c r="AX583" i="3"/>
  <c r="AW583" i="3"/>
  <c r="AV583" i="3"/>
  <c r="AU583" i="3"/>
  <c r="AT583" i="3"/>
  <c r="AS583" i="3"/>
  <c r="AR583" i="3"/>
  <c r="AQ583" i="3"/>
  <c r="AP583" i="3"/>
  <c r="BA582" i="3"/>
  <c r="AZ582" i="3"/>
  <c r="AY582" i="3"/>
  <c r="AX582" i="3"/>
  <c r="AW582" i="3"/>
  <c r="AV582" i="3"/>
  <c r="AU582" i="3"/>
  <c r="AT582" i="3"/>
  <c r="AS582" i="3"/>
  <c r="AR582" i="3"/>
  <c r="AQ582" i="3"/>
  <c r="AP582" i="3"/>
  <c r="BA581" i="3"/>
  <c r="AZ581" i="3"/>
  <c r="AY581" i="3"/>
  <c r="AX581" i="3"/>
  <c r="AW581" i="3"/>
  <c r="AV581" i="3"/>
  <c r="AU581" i="3"/>
  <c r="AT581" i="3"/>
  <c r="AS581" i="3"/>
  <c r="AR581" i="3"/>
  <c r="AQ581" i="3"/>
  <c r="AP581" i="3"/>
  <c r="BA580" i="3"/>
  <c r="AZ580" i="3"/>
  <c r="AY580" i="3"/>
  <c r="AX580" i="3"/>
  <c r="AW580" i="3"/>
  <c r="AV580" i="3"/>
  <c r="AU580" i="3"/>
  <c r="AT580" i="3"/>
  <c r="AS580" i="3"/>
  <c r="AR580" i="3"/>
  <c r="AQ580" i="3"/>
  <c r="AP580" i="3"/>
  <c r="BA579" i="3"/>
  <c r="AZ579" i="3"/>
  <c r="AY579" i="3"/>
  <c r="AX579" i="3"/>
  <c r="AW579" i="3"/>
  <c r="AV579" i="3"/>
  <c r="AU579" i="3"/>
  <c r="AT579" i="3"/>
  <c r="AS579" i="3"/>
  <c r="AR579" i="3"/>
  <c r="AQ579" i="3"/>
  <c r="AP579" i="3"/>
  <c r="BA578" i="3"/>
  <c r="AZ578" i="3"/>
  <c r="AY578" i="3"/>
  <c r="AX578" i="3"/>
  <c r="AW578" i="3"/>
  <c r="AV578" i="3"/>
  <c r="AU578" i="3"/>
  <c r="AT578" i="3"/>
  <c r="AS578" i="3"/>
  <c r="AR578" i="3"/>
  <c r="AQ578" i="3"/>
  <c r="AP578" i="3"/>
  <c r="BA577" i="3"/>
  <c r="AZ577" i="3"/>
  <c r="AY577" i="3"/>
  <c r="AX577" i="3"/>
  <c r="AW577" i="3"/>
  <c r="AV577" i="3"/>
  <c r="AU577" i="3"/>
  <c r="AT577" i="3"/>
  <c r="AS577" i="3"/>
  <c r="AR577" i="3"/>
  <c r="AQ577" i="3"/>
  <c r="AP577" i="3"/>
  <c r="BA576" i="3"/>
  <c r="AZ576" i="3"/>
  <c r="AY576" i="3"/>
  <c r="AX576" i="3"/>
  <c r="AW576" i="3"/>
  <c r="AV576" i="3"/>
  <c r="AU576" i="3"/>
  <c r="AT576" i="3"/>
  <c r="AS576" i="3"/>
  <c r="AR576" i="3"/>
  <c r="AQ576" i="3"/>
  <c r="AP576" i="3"/>
  <c r="BA575" i="3"/>
  <c r="AZ575" i="3"/>
  <c r="AY575" i="3"/>
  <c r="AX575" i="3"/>
  <c r="AW575" i="3"/>
  <c r="AV575" i="3"/>
  <c r="AU575" i="3"/>
  <c r="AT575" i="3"/>
  <c r="AS575" i="3"/>
  <c r="AR575" i="3"/>
  <c r="AQ575" i="3"/>
  <c r="AP575" i="3"/>
  <c r="BA574" i="3"/>
  <c r="AZ574" i="3"/>
  <c r="AY574" i="3"/>
  <c r="AX574" i="3"/>
  <c r="AW574" i="3"/>
  <c r="AV574" i="3"/>
  <c r="AU574" i="3"/>
  <c r="AT574" i="3"/>
  <c r="AS574" i="3"/>
  <c r="AR574" i="3"/>
  <c r="AQ574" i="3"/>
  <c r="AP574" i="3"/>
  <c r="BA573" i="3"/>
  <c r="AZ573" i="3"/>
  <c r="AY573" i="3"/>
  <c r="AX573" i="3"/>
  <c r="AW573" i="3"/>
  <c r="AV573" i="3"/>
  <c r="AU573" i="3"/>
  <c r="AT573" i="3"/>
  <c r="AS573" i="3"/>
  <c r="AR573" i="3"/>
  <c r="AQ573" i="3"/>
  <c r="AP573" i="3"/>
  <c r="BA572" i="3"/>
  <c r="AZ572" i="3"/>
  <c r="AY572" i="3"/>
  <c r="AX572" i="3"/>
  <c r="AW572" i="3"/>
  <c r="AV572" i="3"/>
  <c r="AU572" i="3"/>
  <c r="AT572" i="3"/>
  <c r="AS572" i="3"/>
  <c r="AR572" i="3"/>
  <c r="AQ572" i="3"/>
  <c r="AP572" i="3"/>
  <c r="BA571" i="3"/>
  <c r="AZ571" i="3"/>
  <c r="AY571" i="3"/>
  <c r="AX571" i="3"/>
  <c r="AW571" i="3"/>
  <c r="AV571" i="3"/>
  <c r="AU571" i="3"/>
  <c r="AT571" i="3"/>
  <c r="AS571" i="3"/>
  <c r="AR571" i="3"/>
  <c r="AQ571" i="3"/>
  <c r="AP571" i="3"/>
  <c r="BA570" i="3"/>
  <c r="AZ570" i="3"/>
  <c r="AY570" i="3"/>
  <c r="AX570" i="3"/>
  <c r="AW570" i="3"/>
  <c r="AV570" i="3"/>
  <c r="AU570" i="3"/>
  <c r="AT570" i="3"/>
  <c r="AS570" i="3"/>
  <c r="AR570" i="3"/>
  <c r="AQ570" i="3"/>
  <c r="AP570" i="3"/>
  <c r="BA569" i="3"/>
  <c r="AZ569" i="3"/>
  <c r="AY569" i="3"/>
  <c r="AX569" i="3"/>
  <c r="AW569" i="3"/>
  <c r="AV569" i="3"/>
  <c r="AU569" i="3"/>
  <c r="AT569" i="3"/>
  <c r="AS569" i="3"/>
  <c r="AR569" i="3"/>
  <c r="AQ569" i="3"/>
  <c r="AP569" i="3"/>
  <c r="BA568" i="3"/>
  <c r="AZ568" i="3"/>
  <c r="AY568" i="3"/>
  <c r="AX568" i="3"/>
  <c r="AW568" i="3"/>
  <c r="AV568" i="3"/>
  <c r="AU568" i="3"/>
  <c r="AT568" i="3"/>
  <c r="AS568" i="3"/>
  <c r="AR568" i="3"/>
  <c r="AQ568" i="3"/>
  <c r="AP568" i="3"/>
  <c r="BA567" i="3"/>
  <c r="AZ567" i="3"/>
  <c r="AY567" i="3"/>
  <c r="AX567" i="3"/>
  <c r="AW567" i="3"/>
  <c r="AV567" i="3"/>
  <c r="AU567" i="3"/>
  <c r="AT567" i="3"/>
  <c r="AS567" i="3"/>
  <c r="AR567" i="3"/>
  <c r="AQ567" i="3"/>
  <c r="AP567" i="3"/>
  <c r="BA566" i="3"/>
  <c r="AZ566" i="3"/>
  <c r="AY566" i="3"/>
  <c r="AX566" i="3"/>
  <c r="AW566" i="3"/>
  <c r="AV566" i="3"/>
  <c r="AU566" i="3"/>
  <c r="AT566" i="3"/>
  <c r="AS566" i="3"/>
  <c r="AR566" i="3"/>
  <c r="AQ566" i="3"/>
  <c r="AP566" i="3"/>
  <c r="BA565" i="3"/>
  <c r="AZ565" i="3"/>
  <c r="AY565" i="3"/>
  <c r="AX565" i="3"/>
  <c r="AW565" i="3"/>
  <c r="AV565" i="3"/>
  <c r="AU565" i="3"/>
  <c r="AT565" i="3"/>
  <c r="AS565" i="3"/>
  <c r="AR565" i="3"/>
  <c r="AQ565" i="3"/>
  <c r="AP565" i="3"/>
  <c r="BA564" i="3"/>
  <c r="AZ564" i="3"/>
  <c r="AY564" i="3"/>
  <c r="AX564" i="3"/>
  <c r="AW564" i="3"/>
  <c r="AV564" i="3"/>
  <c r="AU564" i="3"/>
  <c r="AT564" i="3"/>
  <c r="AS564" i="3"/>
  <c r="AR564" i="3"/>
  <c r="AQ564" i="3"/>
  <c r="AP564" i="3"/>
  <c r="BA563" i="3"/>
  <c r="AZ563" i="3"/>
  <c r="AY563" i="3"/>
  <c r="AX563" i="3"/>
  <c r="AW563" i="3"/>
  <c r="AV563" i="3"/>
  <c r="AU563" i="3"/>
  <c r="AT563" i="3"/>
  <c r="AS563" i="3"/>
  <c r="AR563" i="3"/>
  <c r="AQ563" i="3"/>
  <c r="AP563" i="3"/>
  <c r="BA562" i="3"/>
  <c r="AZ562" i="3"/>
  <c r="AY562" i="3"/>
  <c r="AX562" i="3"/>
  <c r="AW562" i="3"/>
  <c r="AV562" i="3"/>
  <c r="AU562" i="3"/>
  <c r="AT562" i="3"/>
  <c r="AS562" i="3"/>
  <c r="AR562" i="3"/>
  <c r="AQ562" i="3"/>
  <c r="AP562" i="3"/>
  <c r="BA561" i="3"/>
  <c r="AZ561" i="3"/>
  <c r="AY561" i="3"/>
  <c r="AX561" i="3"/>
  <c r="AW561" i="3"/>
  <c r="AV561" i="3"/>
  <c r="AU561" i="3"/>
  <c r="AT561" i="3"/>
  <c r="AS561" i="3"/>
  <c r="AR561" i="3"/>
  <c r="AQ561" i="3"/>
  <c r="AP561" i="3"/>
  <c r="BA560" i="3"/>
  <c r="AZ560" i="3"/>
  <c r="AY560" i="3"/>
  <c r="AX560" i="3"/>
  <c r="AW560" i="3"/>
  <c r="AV560" i="3"/>
  <c r="AU560" i="3"/>
  <c r="AT560" i="3"/>
  <c r="AS560" i="3"/>
  <c r="AR560" i="3"/>
  <c r="AQ560" i="3"/>
  <c r="AP560" i="3"/>
  <c r="BA559" i="3"/>
  <c r="AZ559" i="3"/>
  <c r="AY559" i="3"/>
  <c r="AX559" i="3"/>
  <c r="AW559" i="3"/>
  <c r="AV559" i="3"/>
  <c r="AU559" i="3"/>
  <c r="AT559" i="3"/>
  <c r="AS559" i="3"/>
  <c r="AR559" i="3"/>
  <c r="AQ559" i="3"/>
  <c r="AP559" i="3"/>
  <c r="BA558" i="3"/>
  <c r="AZ558" i="3"/>
  <c r="AY558" i="3"/>
  <c r="AX558" i="3"/>
  <c r="AW558" i="3"/>
  <c r="AV558" i="3"/>
  <c r="AU558" i="3"/>
  <c r="AT558" i="3"/>
  <c r="AS558" i="3"/>
  <c r="AR558" i="3"/>
  <c r="AQ558" i="3"/>
  <c r="AP558" i="3"/>
  <c r="BA557" i="3"/>
  <c r="AZ557" i="3"/>
  <c r="AY557" i="3"/>
  <c r="AX557" i="3"/>
  <c r="AW557" i="3"/>
  <c r="AV557" i="3"/>
  <c r="AU557" i="3"/>
  <c r="AT557" i="3"/>
  <c r="AS557" i="3"/>
  <c r="AR557" i="3"/>
  <c r="AQ557" i="3"/>
  <c r="AP557" i="3"/>
  <c r="BA556" i="3"/>
  <c r="AZ556" i="3"/>
  <c r="AY556" i="3"/>
  <c r="AX556" i="3"/>
  <c r="AW556" i="3"/>
  <c r="AV556" i="3"/>
  <c r="AU556" i="3"/>
  <c r="AT556" i="3"/>
  <c r="AS556" i="3"/>
  <c r="AR556" i="3"/>
  <c r="AQ556" i="3"/>
  <c r="AP556" i="3"/>
  <c r="BA555" i="3"/>
  <c r="AZ555" i="3"/>
  <c r="AY555" i="3"/>
  <c r="AX555" i="3"/>
  <c r="AW555" i="3"/>
  <c r="AV555" i="3"/>
  <c r="AU555" i="3"/>
  <c r="AT555" i="3"/>
  <c r="AS555" i="3"/>
  <c r="AR555" i="3"/>
  <c r="AQ555" i="3"/>
  <c r="AP555" i="3"/>
  <c r="BA554" i="3"/>
  <c r="AZ554" i="3"/>
  <c r="AY554" i="3"/>
  <c r="AX554" i="3"/>
  <c r="AW554" i="3"/>
  <c r="AV554" i="3"/>
  <c r="AU554" i="3"/>
  <c r="AT554" i="3"/>
  <c r="AS554" i="3"/>
  <c r="AR554" i="3"/>
  <c r="AQ554" i="3"/>
  <c r="AP554" i="3"/>
  <c r="BA553" i="3"/>
  <c r="AZ553" i="3"/>
  <c r="AY553" i="3"/>
  <c r="AX553" i="3"/>
  <c r="AW553" i="3"/>
  <c r="AV553" i="3"/>
  <c r="AU553" i="3"/>
  <c r="AT553" i="3"/>
  <c r="AS553" i="3"/>
  <c r="AR553" i="3"/>
  <c r="AQ553" i="3"/>
  <c r="AP553" i="3"/>
  <c r="BA552" i="3"/>
  <c r="AZ552" i="3"/>
  <c r="AY552" i="3"/>
  <c r="AX552" i="3"/>
  <c r="AW552" i="3"/>
  <c r="AV552" i="3"/>
  <c r="AU552" i="3"/>
  <c r="AT552" i="3"/>
  <c r="AS552" i="3"/>
  <c r="AR552" i="3"/>
  <c r="AQ552" i="3"/>
  <c r="AP552" i="3"/>
  <c r="BA551" i="3"/>
  <c r="AZ551" i="3"/>
  <c r="AY551" i="3"/>
  <c r="AX551" i="3"/>
  <c r="AW551" i="3"/>
  <c r="AV551" i="3"/>
  <c r="AU551" i="3"/>
  <c r="AT551" i="3"/>
  <c r="AS551" i="3"/>
  <c r="AR551" i="3"/>
  <c r="AQ551" i="3"/>
  <c r="AP551" i="3"/>
  <c r="BA550" i="3"/>
  <c r="AZ550" i="3"/>
  <c r="AY550" i="3"/>
  <c r="AX550" i="3"/>
  <c r="AW550" i="3"/>
  <c r="AV550" i="3"/>
  <c r="AU550" i="3"/>
  <c r="AT550" i="3"/>
  <c r="AS550" i="3"/>
  <c r="AR550" i="3"/>
  <c r="AQ550" i="3"/>
  <c r="AP550" i="3"/>
  <c r="BA549" i="3"/>
  <c r="AZ549" i="3"/>
  <c r="AY549" i="3"/>
  <c r="AX549" i="3"/>
  <c r="AW549" i="3"/>
  <c r="AV549" i="3"/>
  <c r="AU549" i="3"/>
  <c r="AT549" i="3"/>
  <c r="AS549" i="3"/>
  <c r="AR549" i="3"/>
  <c r="AQ549" i="3"/>
  <c r="AP549" i="3"/>
  <c r="BA548" i="3"/>
  <c r="AZ548" i="3"/>
  <c r="AY548" i="3"/>
  <c r="AX548" i="3"/>
  <c r="AW548" i="3"/>
  <c r="AV548" i="3"/>
  <c r="AU548" i="3"/>
  <c r="AT548" i="3"/>
  <c r="AS548" i="3"/>
  <c r="AR548" i="3"/>
  <c r="AQ548" i="3"/>
  <c r="AP548" i="3"/>
  <c r="BA547" i="3"/>
  <c r="AZ547" i="3"/>
  <c r="AY547" i="3"/>
  <c r="AX547" i="3"/>
  <c r="AW547" i="3"/>
  <c r="AV547" i="3"/>
  <c r="AU547" i="3"/>
  <c r="AT547" i="3"/>
  <c r="AS547" i="3"/>
  <c r="AR547" i="3"/>
  <c r="AQ547" i="3"/>
  <c r="AP547" i="3"/>
  <c r="BA546" i="3"/>
  <c r="AZ546" i="3"/>
  <c r="AY546" i="3"/>
  <c r="AX546" i="3"/>
  <c r="AW546" i="3"/>
  <c r="AV546" i="3"/>
  <c r="AU546" i="3"/>
  <c r="AT546" i="3"/>
  <c r="AS546" i="3"/>
  <c r="AR546" i="3"/>
  <c r="AQ546" i="3"/>
  <c r="AP546" i="3"/>
  <c r="BA545" i="3"/>
  <c r="AZ545" i="3"/>
  <c r="AY545" i="3"/>
  <c r="AX545" i="3"/>
  <c r="AW545" i="3"/>
  <c r="AV545" i="3"/>
  <c r="AU545" i="3"/>
  <c r="AT545" i="3"/>
  <c r="AS545" i="3"/>
  <c r="AR545" i="3"/>
  <c r="AQ545" i="3"/>
  <c r="AP545" i="3"/>
  <c r="BA544" i="3"/>
  <c r="AZ544" i="3"/>
  <c r="AY544" i="3"/>
  <c r="AX544" i="3"/>
  <c r="AW544" i="3"/>
  <c r="AV544" i="3"/>
  <c r="AU544" i="3"/>
  <c r="AT544" i="3"/>
  <c r="AS544" i="3"/>
  <c r="AR544" i="3"/>
  <c r="AQ544" i="3"/>
  <c r="AP544" i="3"/>
  <c r="BA543" i="3"/>
  <c r="AZ543" i="3"/>
  <c r="AY543" i="3"/>
  <c r="AX543" i="3"/>
  <c r="AW543" i="3"/>
  <c r="AV543" i="3"/>
  <c r="AU543" i="3"/>
  <c r="AT543" i="3"/>
  <c r="AS543" i="3"/>
  <c r="AR543" i="3"/>
  <c r="AQ543" i="3"/>
  <c r="AP543" i="3"/>
  <c r="BA542" i="3"/>
  <c r="AZ542" i="3"/>
  <c r="AY542" i="3"/>
  <c r="AX542" i="3"/>
  <c r="AW542" i="3"/>
  <c r="AV542" i="3"/>
  <c r="AU542" i="3"/>
  <c r="AT542" i="3"/>
  <c r="AS542" i="3"/>
  <c r="AR542" i="3"/>
  <c r="AQ542" i="3"/>
  <c r="AP542" i="3"/>
  <c r="BA541" i="3"/>
  <c r="AZ541" i="3"/>
  <c r="AY541" i="3"/>
  <c r="AX541" i="3"/>
  <c r="AW541" i="3"/>
  <c r="AV541" i="3"/>
  <c r="AU541" i="3"/>
  <c r="AT541" i="3"/>
  <c r="AS541" i="3"/>
  <c r="AR541" i="3"/>
  <c r="AQ541" i="3"/>
  <c r="AP541" i="3"/>
  <c r="BA540" i="3"/>
  <c r="AZ540" i="3"/>
  <c r="AY540" i="3"/>
  <c r="AX540" i="3"/>
  <c r="AW540" i="3"/>
  <c r="AV540" i="3"/>
  <c r="AU540" i="3"/>
  <c r="AT540" i="3"/>
  <c r="AS540" i="3"/>
  <c r="AR540" i="3"/>
  <c r="AQ540" i="3"/>
  <c r="AP540" i="3"/>
  <c r="BA539" i="3"/>
  <c r="AZ539" i="3"/>
  <c r="AY539" i="3"/>
  <c r="AX539" i="3"/>
  <c r="AW539" i="3"/>
  <c r="AV539" i="3"/>
  <c r="AU539" i="3"/>
  <c r="AT539" i="3"/>
  <c r="AS539" i="3"/>
  <c r="AR539" i="3"/>
  <c r="AQ539" i="3"/>
  <c r="AP539" i="3"/>
  <c r="BA538" i="3"/>
  <c r="AZ538" i="3"/>
  <c r="AY538" i="3"/>
  <c r="AX538" i="3"/>
  <c r="AW538" i="3"/>
  <c r="AV538" i="3"/>
  <c r="AU538" i="3"/>
  <c r="AT538" i="3"/>
  <c r="AS538" i="3"/>
  <c r="AR538" i="3"/>
  <c r="AQ538" i="3"/>
  <c r="AP538" i="3"/>
  <c r="BA537" i="3"/>
  <c r="AZ537" i="3"/>
  <c r="AY537" i="3"/>
  <c r="AX537" i="3"/>
  <c r="AW537" i="3"/>
  <c r="AV537" i="3"/>
  <c r="AU537" i="3"/>
  <c r="AT537" i="3"/>
  <c r="AS537" i="3"/>
  <c r="AR537" i="3"/>
  <c r="AQ537" i="3"/>
  <c r="AP537" i="3"/>
  <c r="BA536" i="3"/>
  <c r="AZ536" i="3"/>
  <c r="AY536" i="3"/>
  <c r="AX536" i="3"/>
  <c r="AW536" i="3"/>
  <c r="AV536" i="3"/>
  <c r="AU536" i="3"/>
  <c r="AT536" i="3"/>
  <c r="AS536" i="3"/>
  <c r="AR536" i="3"/>
  <c r="AQ536" i="3"/>
  <c r="AP536" i="3"/>
  <c r="BA535" i="3"/>
  <c r="AZ535" i="3"/>
  <c r="AY535" i="3"/>
  <c r="AX535" i="3"/>
  <c r="AW535" i="3"/>
  <c r="AV535" i="3"/>
  <c r="AU535" i="3"/>
  <c r="AT535" i="3"/>
  <c r="AS535" i="3"/>
  <c r="AR535" i="3"/>
  <c r="AQ535" i="3"/>
  <c r="AP535" i="3"/>
  <c r="BA534" i="3"/>
  <c r="AZ534" i="3"/>
  <c r="AY534" i="3"/>
  <c r="AX534" i="3"/>
  <c r="AW534" i="3"/>
  <c r="AV534" i="3"/>
  <c r="AU534" i="3"/>
  <c r="AT534" i="3"/>
  <c r="AS534" i="3"/>
  <c r="AR534" i="3"/>
  <c r="AQ534" i="3"/>
  <c r="AP534" i="3"/>
  <c r="BA533" i="3"/>
  <c r="AZ533" i="3"/>
  <c r="AY533" i="3"/>
  <c r="AX533" i="3"/>
  <c r="AW533" i="3"/>
  <c r="AV533" i="3"/>
  <c r="AU533" i="3"/>
  <c r="AT533" i="3"/>
  <c r="AS533" i="3"/>
  <c r="AR533" i="3"/>
  <c r="AQ533" i="3"/>
  <c r="AP533" i="3"/>
  <c r="BA532" i="3"/>
  <c r="AZ532" i="3"/>
  <c r="AY532" i="3"/>
  <c r="AX532" i="3"/>
  <c r="AW532" i="3"/>
  <c r="AV532" i="3"/>
  <c r="AU532" i="3"/>
  <c r="AT532" i="3"/>
  <c r="AS532" i="3"/>
  <c r="AR532" i="3"/>
  <c r="AQ532" i="3"/>
  <c r="AP532" i="3"/>
  <c r="BA531" i="3"/>
  <c r="AZ531" i="3"/>
  <c r="AY531" i="3"/>
  <c r="AX531" i="3"/>
  <c r="AW531" i="3"/>
  <c r="AV531" i="3"/>
  <c r="AU531" i="3"/>
  <c r="AT531" i="3"/>
  <c r="AS531" i="3"/>
  <c r="AR531" i="3"/>
  <c r="AQ531" i="3"/>
  <c r="AP531" i="3"/>
  <c r="BA530" i="3"/>
  <c r="AZ530" i="3"/>
  <c r="AY530" i="3"/>
  <c r="AX530" i="3"/>
  <c r="AW530" i="3"/>
  <c r="AV530" i="3"/>
  <c r="AU530" i="3"/>
  <c r="AT530" i="3"/>
  <c r="AS530" i="3"/>
  <c r="AR530" i="3"/>
  <c r="AQ530" i="3"/>
  <c r="AP530" i="3"/>
  <c r="BA529" i="3"/>
  <c r="AZ529" i="3"/>
  <c r="AY529" i="3"/>
  <c r="AX529" i="3"/>
  <c r="AW529" i="3"/>
  <c r="AV529" i="3"/>
  <c r="AU529" i="3"/>
  <c r="AT529" i="3"/>
  <c r="AS529" i="3"/>
  <c r="AR529" i="3"/>
  <c r="AQ529" i="3"/>
  <c r="AP529" i="3"/>
  <c r="BA528" i="3"/>
  <c r="AZ528" i="3"/>
  <c r="AY528" i="3"/>
  <c r="AX528" i="3"/>
  <c r="AW528" i="3"/>
  <c r="AV528" i="3"/>
  <c r="AU528" i="3"/>
  <c r="AT528" i="3"/>
  <c r="AS528" i="3"/>
  <c r="AR528" i="3"/>
  <c r="AQ528" i="3"/>
  <c r="AP528" i="3"/>
  <c r="BA527" i="3"/>
  <c r="AZ527" i="3"/>
  <c r="AY527" i="3"/>
  <c r="AX527" i="3"/>
  <c r="AW527" i="3"/>
  <c r="AV527" i="3"/>
  <c r="AU527" i="3"/>
  <c r="AT527" i="3"/>
  <c r="AS527" i="3"/>
  <c r="AR527" i="3"/>
  <c r="AQ527" i="3"/>
  <c r="AP527" i="3"/>
  <c r="BA526" i="3"/>
  <c r="AZ526" i="3"/>
  <c r="AY526" i="3"/>
  <c r="AX526" i="3"/>
  <c r="AW526" i="3"/>
  <c r="AV526" i="3"/>
  <c r="AU526" i="3"/>
  <c r="AT526" i="3"/>
  <c r="AS526" i="3"/>
  <c r="AR526" i="3"/>
  <c r="AQ526" i="3"/>
  <c r="AP526" i="3"/>
  <c r="BA525" i="3"/>
  <c r="AZ525" i="3"/>
  <c r="AY525" i="3"/>
  <c r="AX525" i="3"/>
  <c r="AW525" i="3"/>
  <c r="AV525" i="3"/>
  <c r="AU525" i="3"/>
  <c r="AT525" i="3"/>
  <c r="AS525" i="3"/>
  <c r="AR525" i="3"/>
  <c r="AQ525" i="3"/>
  <c r="AP525" i="3"/>
  <c r="BA524" i="3"/>
  <c r="AZ524" i="3"/>
  <c r="AY524" i="3"/>
  <c r="AX524" i="3"/>
  <c r="AW524" i="3"/>
  <c r="AV524" i="3"/>
  <c r="AU524" i="3"/>
  <c r="AT524" i="3"/>
  <c r="AS524" i="3"/>
  <c r="AR524" i="3"/>
  <c r="AQ524" i="3"/>
  <c r="AP524" i="3"/>
  <c r="BA523" i="3"/>
  <c r="AZ523" i="3"/>
  <c r="AY523" i="3"/>
  <c r="AX523" i="3"/>
  <c r="AW523" i="3"/>
  <c r="AV523" i="3"/>
  <c r="AU523" i="3"/>
  <c r="AT523" i="3"/>
  <c r="AS523" i="3"/>
  <c r="AR523" i="3"/>
  <c r="AQ523" i="3"/>
  <c r="AP523" i="3"/>
  <c r="BA522" i="3"/>
  <c r="AZ522" i="3"/>
  <c r="AY522" i="3"/>
  <c r="AX522" i="3"/>
  <c r="AW522" i="3"/>
  <c r="AV522" i="3"/>
  <c r="AU522" i="3"/>
  <c r="AT522" i="3"/>
  <c r="AS522" i="3"/>
  <c r="AR522" i="3"/>
  <c r="AQ522" i="3"/>
  <c r="AP522" i="3"/>
  <c r="BA521" i="3"/>
  <c r="AZ521" i="3"/>
  <c r="AY521" i="3"/>
  <c r="AX521" i="3"/>
  <c r="AW521" i="3"/>
  <c r="AV521" i="3"/>
  <c r="AU521" i="3"/>
  <c r="AT521" i="3"/>
  <c r="AS521" i="3"/>
  <c r="AR521" i="3"/>
  <c r="AQ521" i="3"/>
  <c r="AP521" i="3"/>
  <c r="BA520" i="3"/>
  <c r="AZ520" i="3"/>
  <c r="AY520" i="3"/>
  <c r="AX520" i="3"/>
  <c r="AW520" i="3"/>
  <c r="AV520" i="3"/>
  <c r="AU520" i="3"/>
  <c r="AT520" i="3"/>
  <c r="AS520" i="3"/>
  <c r="AR520" i="3"/>
  <c r="AQ520" i="3"/>
  <c r="AP520" i="3"/>
  <c r="BA519" i="3"/>
  <c r="AZ519" i="3"/>
  <c r="AY519" i="3"/>
  <c r="AX519" i="3"/>
  <c r="AW519" i="3"/>
  <c r="AV519" i="3"/>
  <c r="AU519" i="3"/>
  <c r="AT519" i="3"/>
  <c r="AS519" i="3"/>
  <c r="AR519" i="3"/>
  <c r="AQ519" i="3"/>
  <c r="AP519" i="3"/>
  <c r="BA518" i="3"/>
  <c r="AZ518" i="3"/>
  <c r="AY518" i="3"/>
  <c r="AX518" i="3"/>
  <c r="AW518" i="3"/>
  <c r="AV518" i="3"/>
  <c r="AU518" i="3"/>
  <c r="AT518" i="3"/>
  <c r="AS518" i="3"/>
  <c r="AR518" i="3"/>
  <c r="AQ518" i="3"/>
  <c r="AP518" i="3"/>
  <c r="BA517" i="3"/>
  <c r="AZ517" i="3"/>
  <c r="AY517" i="3"/>
  <c r="AX517" i="3"/>
  <c r="AW517" i="3"/>
  <c r="AV517" i="3"/>
  <c r="AU517" i="3"/>
  <c r="AT517" i="3"/>
  <c r="AS517" i="3"/>
  <c r="AR517" i="3"/>
  <c r="AQ517" i="3"/>
  <c r="AP517" i="3"/>
  <c r="BA516" i="3"/>
  <c r="AZ516" i="3"/>
  <c r="AY516" i="3"/>
  <c r="AX516" i="3"/>
  <c r="AW516" i="3"/>
  <c r="AV516" i="3"/>
  <c r="AU516" i="3"/>
  <c r="AT516" i="3"/>
  <c r="AS516" i="3"/>
  <c r="AR516" i="3"/>
  <c r="AQ516" i="3"/>
  <c r="AP516" i="3"/>
  <c r="BA515" i="3"/>
  <c r="AZ515" i="3"/>
  <c r="AY515" i="3"/>
  <c r="AX515" i="3"/>
  <c r="AW515" i="3"/>
  <c r="AV515" i="3"/>
  <c r="AU515" i="3"/>
  <c r="AT515" i="3"/>
  <c r="AS515" i="3"/>
  <c r="AR515" i="3"/>
  <c r="AQ515" i="3"/>
  <c r="AP515" i="3"/>
  <c r="BA514" i="3"/>
  <c r="AZ514" i="3"/>
  <c r="AY514" i="3"/>
  <c r="AX514" i="3"/>
  <c r="AW514" i="3"/>
  <c r="AV514" i="3"/>
  <c r="AU514" i="3"/>
  <c r="AT514" i="3"/>
  <c r="AS514" i="3"/>
  <c r="AR514" i="3"/>
  <c r="AQ514" i="3"/>
  <c r="AP514" i="3"/>
  <c r="BA513" i="3"/>
  <c r="AZ513" i="3"/>
  <c r="AY513" i="3"/>
  <c r="AX513" i="3"/>
  <c r="AW513" i="3"/>
  <c r="AV513" i="3"/>
  <c r="AU513" i="3"/>
  <c r="AT513" i="3"/>
  <c r="AS513" i="3"/>
  <c r="AR513" i="3"/>
  <c r="AQ513" i="3"/>
  <c r="AP513" i="3"/>
  <c r="BA512" i="3"/>
  <c r="AZ512" i="3"/>
  <c r="AY512" i="3"/>
  <c r="AX512" i="3"/>
  <c r="AW512" i="3"/>
  <c r="AV512" i="3"/>
  <c r="AU512" i="3"/>
  <c r="AT512" i="3"/>
  <c r="AS512" i="3"/>
  <c r="AR512" i="3"/>
  <c r="AQ512" i="3"/>
  <c r="AP512" i="3"/>
  <c r="BA511" i="3"/>
  <c r="AZ511" i="3"/>
  <c r="AY511" i="3"/>
  <c r="AX511" i="3"/>
  <c r="AW511" i="3"/>
  <c r="AV511" i="3"/>
  <c r="AU511" i="3"/>
  <c r="AT511" i="3"/>
  <c r="AS511" i="3"/>
  <c r="AR511" i="3"/>
  <c r="AQ511" i="3"/>
  <c r="AP511" i="3"/>
  <c r="BA510" i="3"/>
  <c r="AZ510" i="3"/>
  <c r="AY510" i="3"/>
  <c r="AX510" i="3"/>
  <c r="AW510" i="3"/>
  <c r="AV510" i="3"/>
  <c r="AU510" i="3"/>
  <c r="AT510" i="3"/>
  <c r="AS510" i="3"/>
  <c r="AR510" i="3"/>
  <c r="AQ510" i="3"/>
  <c r="AP510" i="3"/>
  <c r="BA509" i="3"/>
  <c r="AZ509" i="3"/>
  <c r="AY509" i="3"/>
  <c r="AX509" i="3"/>
  <c r="AW509" i="3"/>
  <c r="AV509" i="3"/>
  <c r="AU509" i="3"/>
  <c r="AT509" i="3"/>
  <c r="AS509" i="3"/>
  <c r="AR509" i="3"/>
  <c r="AQ509" i="3"/>
  <c r="AP509" i="3"/>
  <c r="BA508" i="3"/>
  <c r="AZ508" i="3"/>
  <c r="AY508" i="3"/>
  <c r="AX508" i="3"/>
  <c r="AW508" i="3"/>
  <c r="AV508" i="3"/>
  <c r="AU508" i="3"/>
  <c r="AT508" i="3"/>
  <c r="AS508" i="3"/>
  <c r="AR508" i="3"/>
  <c r="AQ508" i="3"/>
  <c r="AP508" i="3"/>
  <c r="BA507" i="3"/>
  <c r="AZ507" i="3"/>
  <c r="AY507" i="3"/>
  <c r="AX507" i="3"/>
  <c r="AW507" i="3"/>
  <c r="AV507" i="3"/>
  <c r="AU507" i="3"/>
  <c r="AT507" i="3"/>
  <c r="AS507" i="3"/>
  <c r="AR507" i="3"/>
  <c r="AQ507" i="3"/>
  <c r="AP507" i="3"/>
  <c r="BA506" i="3"/>
  <c r="AZ506" i="3"/>
  <c r="AY506" i="3"/>
  <c r="AX506" i="3"/>
  <c r="AW506" i="3"/>
  <c r="AV506" i="3"/>
  <c r="AU506" i="3"/>
  <c r="AT506" i="3"/>
  <c r="AS506" i="3"/>
  <c r="AR506" i="3"/>
  <c r="AQ506" i="3"/>
  <c r="AP506" i="3"/>
  <c r="BA505" i="3"/>
  <c r="AZ505" i="3"/>
  <c r="AY505" i="3"/>
  <c r="AX505" i="3"/>
  <c r="AW505" i="3"/>
  <c r="AV505" i="3"/>
  <c r="AU505" i="3"/>
  <c r="AT505" i="3"/>
  <c r="AS505" i="3"/>
  <c r="AR505" i="3"/>
  <c r="AQ505" i="3"/>
  <c r="AP505" i="3"/>
  <c r="BA504" i="3"/>
  <c r="AZ504" i="3"/>
  <c r="AY504" i="3"/>
  <c r="AX504" i="3"/>
  <c r="AW504" i="3"/>
  <c r="AV504" i="3"/>
  <c r="AU504" i="3"/>
  <c r="AT504" i="3"/>
  <c r="AS504" i="3"/>
  <c r="AR504" i="3"/>
  <c r="AQ504" i="3"/>
  <c r="AP504" i="3"/>
  <c r="BA503" i="3"/>
  <c r="AZ503" i="3"/>
  <c r="AY503" i="3"/>
  <c r="AX503" i="3"/>
  <c r="AW503" i="3"/>
  <c r="AV503" i="3"/>
  <c r="AU503" i="3"/>
  <c r="AT503" i="3"/>
  <c r="AS503" i="3"/>
  <c r="AR503" i="3"/>
  <c r="AQ503" i="3"/>
  <c r="AP503" i="3"/>
  <c r="BA502" i="3"/>
  <c r="AZ502" i="3"/>
  <c r="AY502" i="3"/>
  <c r="AX502" i="3"/>
  <c r="AW502" i="3"/>
  <c r="AV502" i="3"/>
  <c r="AU502" i="3"/>
  <c r="AT502" i="3"/>
  <c r="AS502" i="3"/>
  <c r="AR502" i="3"/>
  <c r="AQ502" i="3"/>
  <c r="AP502" i="3"/>
  <c r="BA501" i="3"/>
  <c r="AZ501" i="3"/>
  <c r="AY501" i="3"/>
  <c r="AX501" i="3"/>
  <c r="AW501" i="3"/>
  <c r="AV501" i="3"/>
  <c r="AU501" i="3"/>
  <c r="AT501" i="3"/>
  <c r="AS501" i="3"/>
  <c r="AR501" i="3"/>
  <c r="AQ501" i="3"/>
  <c r="AP501" i="3"/>
  <c r="BA500" i="3"/>
  <c r="AZ500" i="3"/>
  <c r="AY500" i="3"/>
  <c r="AX500" i="3"/>
  <c r="AW500" i="3"/>
  <c r="AV500" i="3"/>
  <c r="AU500" i="3"/>
  <c r="AT500" i="3"/>
  <c r="AS500" i="3"/>
  <c r="AR500" i="3"/>
  <c r="AQ500" i="3"/>
  <c r="AP500" i="3"/>
  <c r="BA499" i="3"/>
  <c r="AZ499" i="3"/>
  <c r="AY499" i="3"/>
  <c r="AX499" i="3"/>
  <c r="AW499" i="3"/>
  <c r="AV499" i="3"/>
  <c r="AU499" i="3"/>
  <c r="AT499" i="3"/>
  <c r="AS499" i="3"/>
  <c r="AR499" i="3"/>
  <c r="AQ499" i="3"/>
  <c r="AP499" i="3"/>
  <c r="BA498" i="3"/>
  <c r="AZ498" i="3"/>
  <c r="AY498" i="3"/>
  <c r="AX498" i="3"/>
  <c r="AW498" i="3"/>
  <c r="AV498" i="3"/>
  <c r="AU498" i="3"/>
  <c r="AT498" i="3"/>
  <c r="AS498" i="3"/>
  <c r="AR498" i="3"/>
  <c r="AQ498" i="3"/>
  <c r="AP498" i="3"/>
  <c r="BA497" i="3"/>
  <c r="AZ497" i="3"/>
  <c r="AY497" i="3"/>
  <c r="AX497" i="3"/>
  <c r="AW497" i="3"/>
  <c r="AV497" i="3"/>
  <c r="AU497" i="3"/>
  <c r="AT497" i="3"/>
  <c r="AS497" i="3"/>
  <c r="AR497" i="3"/>
  <c r="AQ497" i="3"/>
  <c r="AP497" i="3"/>
  <c r="BA496" i="3"/>
  <c r="AZ496" i="3"/>
  <c r="AY496" i="3"/>
  <c r="AX496" i="3"/>
  <c r="AW496" i="3"/>
  <c r="AV496" i="3"/>
  <c r="AU496" i="3"/>
  <c r="AT496" i="3"/>
  <c r="AS496" i="3"/>
  <c r="AR496" i="3"/>
  <c r="AQ496" i="3"/>
  <c r="AP496" i="3"/>
  <c r="BA495" i="3"/>
  <c r="AZ495" i="3"/>
  <c r="AY495" i="3"/>
  <c r="AX495" i="3"/>
  <c r="AW495" i="3"/>
  <c r="AV495" i="3"/>
  <c r="AU495" i="3"/>
  <c r="AT495" i="3"/>
  <c r="AS495" i="3"/>
  <c r="AR495" i="3"/>
  <c r="AQ495" i="3"/>
  <c r="AP495" i="3"/>
  <c r="BA494" i="3"/>
  <c r="AZ494" i="3"/>
  <c r="AY494" i="3"/>
  <c r="AX494" i="3"/>
  <c r="AW494" i="3"/>
  <c r="AV494" i="3"/>
  <c r="AU494" i="3"/>
  <c r="AT494" i="3"/>
  <c r="AS494" i="3"/>
  <c r="AR494" i="3"/>
  <c r="AQ494" i="3"/>
  <c r="AP494" i="3"/>
  <c r="BA493" i="3"/>
  <c r="AZ493" i="3"/>
  <c r="AY493" i="3"/>
  <c r="AX493" i="3"/>
  <c r="AW493" i="3"/>
  <c r="AV493" i="3"/>
  <c r="AU493" i="3"/>
  <c r="AT493" i="3"/>
  <c r="AS493" i="3"/>
  <c r="AR493" i="3"/>
  <c r="AQ493" i="3"/>
  <c r="AP493" i="3"/>
  <c r="BA492" i="3"/>
  <c r="AZ492" i="3"/>
  <c r="AY492" i="3"/>
  <c r="AX492" i="3"/>
  <c r="AW492" i="3"/>
  <c r="AV492" i="3"/>
  <c r="AU492" i="3"/>
  <c r="AT492" i="3"/>
  <c r="AS492" i="3"/>
  <c r="AR492" i="3"/>
  <c r="AQ492" i="3"/>
  <c r="AP492" i="3"/>
  <c r="BA491" i="3"/>
  <c r="AZ491" i="3"/>
  <c r="AY491" i="3"/>
  <c r="AX491" i="3"/>
  <c r="AW491" i="3"/>
  <c r="AV491" i="3"/>
  <c r="AU491" i="3"/>
  <c r="AT491" i="3"/>
  <c r="AS491" i="3"/>
  <c r="AR491" i="3"/>
  <c r="AQ491" i="3"/>
  <c r="AP491" i="3"/>
  <c r="BA490" i="3"/>
  <c r="AZ490" i="3"/>
  <c r="AY490" i="3"/>
  <c r="AX490" i="3"/>
  <c r="AW490" i="3"/>
  <c r="AV490" i="3"/>
  <c r="AU490" i="3"/>
  <c r="AT490" i="3"/>
  <c r="AS490" i="3"/>
  <c r="AR490" i="3"/>
  <c r="AQ490" i="3"/>
  <c r="AP490" i="3"/>
  <c r="BA489" i="3"/>
  <c r="AZ489" i="3"/>
  <c r="AY489" i="3"/>
  <c r="AX489" i="3"/>
  <c r="AW489" i="3"/>
  <c r="AV489" i="3"/>
  <c r="AU489" i="3"/>
  <c r="AT489" i="3"/>
  <c r="AS489" i="3"/>
  <c r="AR489" i="3"/>
  <c r="AQ489" i="3"/>
  <c r="AP489" i="3"/>
  <c r="BA488" i="3"/>
  <c r="AZ488" i="3"/>
  <c r="AY488" i="3"/>
  <c r="AX488" i="3"/>
  <c r="AW488" i="3"/>
  <c r="AV488" i="3"/>
  <c r="AU488" i="3"/>
  <c r="AT488" i="3"/>
  <c r="AS488" i="3"/>
  <c r="AR488" i="3"/>
  <c r="AQ488" i="3"/>
  <c r="AP488" i="3"/>
  <c r="BA487" i="3"/>
  <c r="AZ487" i="3"/>
  <c r="AY487" i="3"/>
  <c r="AX487" i="3"/>
  <c r="AW487" i="3"/>
  <c r="AV487" i="3"/>
  <c r="AU487" i="3"/>
  <c r="AT487" i="3"/>
  <c r="AS487" i="3"/>
  <c r="AR487" i="3"/>
  <c r="AQ487" i="3"/>
  <c r="AP487" i="3"/>
  <c r="BA486" i="3"/>
  <c r="AZ486" i="3"/>
  <c r="AY486" i="3"/>
  <c r="AX486" i="3"/>
  <c r="AW486" i="3"/>
  <c r="AV486" i="3"/>
  <c r="AU486" i="3"/>
  <c r="AT486" i="3"/>
  <c r="AS486" i="3"/>
  <c r="AR486" i="3"/>
  <c r="AQ486" i="3"/>
  <c r="AP486" i="3"/>
  <c r="BA485" i="3"/>
  <c r="AZ485" i="3"/>
  <c r="AY485" i="3"/>
  <c r="AX485" i="3"/>
  <c r="AW485" i="3"/>
  <c r="AV485" i="3"/>
  <c r="AU485" i="3"/>
  <c r="AT485" i="3"/>
  <c r="AS485" i="3"/>
  <c r="AR485" i="3"/>
  <c r="AQ485" i="3"/>
  <c r="AP485" i="3"/>
  <c r="BA484" i="3"/>
  <c r="AZ484" i="3"/>
  <c r="AY484" i="3"/>
  <c r="AX484" i="3"/>
  <c r="AW484" i="3"/>
  <c r="AV484" i="3"/>
  <c r="AU484" i="3"/>
  <c r="AT484" i="3"/>
  <c r="AS484" i="3"/>
  <c r="AR484" i="3"/>
  <c r="AQ484" i="3"/>
  <c r="AP484" i="3"/>
  <c r="BA483" i="3"/>
  <c r="AZ483" i="3"/>
  <c r="AY483" i="3"/>
  <c r="AX483" i="3"/>
  <c r="AW483" i="3"/>
  <c r="AV483" i="3"/>
  <c r="AU483" i="3"/>
  <c r="AT483" i="3"/>
  <c r="AS483" i="3"/>
  <c r="AR483" i="3"/>
  <c r="AQ483" i="3"/>
  <c r="AP483" i="3"/>
  <c r="BA482" i="3"/>
  <c r="AZ482" i="3"/>
  <c r="AY482" i="3"/>
  <c r="AX482" i="3"/>
  <c r="AW482" i="3"/>
  <c r="AV482" i="3"/>
  <c r="AU482" i="3"/>
  <c r="AT482" i="3"/>
  <c r="AS482" i="3"/>
  <c r="AR482" i="3"/>
  <c r="AQ482" i="3"/>
  <c r="AP482" i="3"/>
  <c r="BA481" i="3"/>
  <c r="AZ481" i="3"/>
  <c r="AY481" i="3"/>
  <c r="AX481" i="3"/>
  <c r="AW481" i="3"/>
  <c r="AV481" i="3"/>
  <c r="AU481" i="3"/>
  <c r="AT481" i="3"/>
  <c r="AS481" i="3"/>
  <c r="AR481" i="3"/>
  <c r="AQ481" i="3"/>
  <c r="AP481" i="3"/>
  <c r="BA480" i="3"/>
  <c r="AZ480" i="3"/>
  <c r="AY480" i="3"/>
  <c r="AX480" i="3"/>
  <c r="AW480" i="3"/>
  <c r="AV480" i="3"/>
  <c r="AU480" i="3"/>
  <c r="AT480" i="3"/>
  <c r="AS480" i="3"/>
  <c r="AR480" i="3"/>
  <c r="AQ480" i="3"/>
  <c r="AP480" i="3"/>
  <c r="BA479" i="3"/>
  <c r="AZ479" i="3"/>
  <c r="AY479" i="3"/>
  <c r="AX479" i="3"/>
  <c r="AW479" i="3"/>
  <c r="AV479" i="3"/>
  <c r="AU479" i="3"/>
  <c r="AT479" i="3"/>
  <c r="AS479" i="3"/>
  <c r="AR479" i="3"/>
  <c r="AQ479" i="3"/>
  <c r="AP479" i="3"/>
  <c r="BA478" i="3"/>
  <c r="AZ478" i="3"/>
  <c r="AY478" i="3"/>
  <c r="AX478" i="3"/>
  <c r="AW478" i="3"/>
  <c r="AV478" i="3"/>
  <c r="AU478" i="3"/>
  <c r="AT478" i="3"/>
  <c r="AS478" i="3"/>
  <c r="AR478" i="3"/>
  <c r="AQ478" i="3"/>
  <c r="AP478" i="3"/>
  <c r="BA477" i="3"/>
  <c r="AZ477" i="3"/>
  <c r="AY477" i="3"/>
  <c r="AX477" i="3"/>
  <c r="AW477" i="3"/>
  <c r="AV477" i="3"/>
  <c r="AU477" i="3"/>
  <c r="AT477" i="3"/>
  <c r="AS477" i="3"/>
  <c r="AR477" i="3"/>
  <c r="AQ477" i="3"/>
  <c r="AP477" i="3"/>
  <c r="BA476" i="3"/>
  <c r="AZ476" i="3"/>
  <c r="AY476" i="3"/>
  <c r="AX476" i="3"/>
  <c r="AW476" i="3"/>
  <c r="AV476" i="3"/>
  <c r="AU476" i="3"/>
  <c r="AT476" i="3"/>
  <c r="AS476" i="3"/>
  <c r="AR476" i="3"/>
  <c r="AQ476" i="3"/>
  <c r="AP476" i="3"/>
  <c r="BA475" i="3"/>
  <c r="AZ475" i="3"/>
  <c r="AY475" i="3"/>
  <c r="AX475" i="3"/>
  <c r="AW475" i="3"/>
  <c r="AV475" i="3"/>
  <c r="AU475" i="3"/>
  <c r="AT475" i="3"/>
  <c r="AS475" i="3"/>
  <c r="AR475" i="3"/>
  <c r="AQ475" i="3"/>
  <c r="AP475" i="3"/>
  <c r="BA474" i="3"/>
  <c r="AZ474" i="3"/>
  <c r="AY474" i="3"/>
  <c r="AX474" i="3"/>
  <c r="AW474" i="3"/>
  <c r="AV474" i="3"/>
  <c r="AU474" i="3"/>
  <c r="AT474" i="3"/>
  <c r="AS474" i="3"/>
  <c r="AR474" i="3"/>
  <c r="AQ474" i="3"/>
  <c r="AP474" i="3"/>
  <c r="BA473" i="3"/>
  <c r="AZ473" i="3"/>
  <c r="AY473" i="3"/>
  <c r="AX473" i="3"/>
  <c r="AW473" i="3"/>
  <c r="AV473" i="3"/>
  <c r="AU473" i="3"/>
  <c r="AT473" i="3"/>
  <c r="AS473" i="3"/>
  <c r="AR473" i="3"/>
  <c r="AQ473" i="3"/>
  <c r="AP473" i="3"/>
  <c r="BA472" i="3"/>
  <c r="AZ472" i="3"/>
  <c r="AY472" i="3"/>
  <c r="AX472" i="3"/>
  <c r="AW472" i="3"/>
  <c r="AV472" i="3"/>
  <c r="AU472" i="3"/>
  <c r="AT472" i="3"/>
  <c r="AS472" i="3"/>
  <c r="AR472" i="3"/>
  <c r="AQ472" i="3"/>
  <c r="AP472" i="3"/>
  <c r="BA471" i="3"/>
  <c r="AZ471" i="3"/>
  <c r="AY471" i="3"/>
  <c r="AX471" i="3"/>
  <c r="AW471" i="3"/>
  <c r="AV471" i="3"/>
  <c r="AU471" i="3"/>
  <c r="AT471" i="3"/>
  <c r="AS471" i="3"/>
  <c r="AR471" i="3"/>
  <c r="AQ471" i="3"/>
  <c r="AP471" i="3"/>
  <c r="BA470" i="3"/>
  <c r="AZ470" i="3"/>
  <c r="AY470" i="3"/>
  <c r="AX470" i="3"/>
  <c r="AW470" i="3"/>
  <c r="AV470" i="3"/>
  <c r="AU470" i="3"/>
  <c r="AT470" i="3"/>
  <c r="AS470" i="3"/>
  <c r="AR470" i="3"/>
  <c r="AQ470" i="3"/>
  <c r="AP470" i="3"/>
  <c r="BA469" i="3"/>
  <c r="AZ469" i="3"/>
  <c r="AY469" i="3"/>
  <c r="AX469" i="3"/>
  <c r="AW469" i="3"/>
  <c r="AV469" i="3"/>
  <c r="AU469" i="3"/>
  <c r="AT469" i="3"/>
  <c r="AS469" i="3"/>
  <c r="AR469" i="3"/>
  <c r="AQ469" i="3"/>
  <c r="AP469" i="3"/>
  <c r="BA468" i="3"/>
  <c r="AZ468" i="3"/>
  <c r="AY468" i="3"/>
  <c r="AX468" i="3"/>
  <c r="AW468" i="3"/>
  <c r="AV468" i="3"/>
  <c r="AU468" i="3"/>
  <c r="AT468" i="3"/>
  <c r="AS468" i="3"/>
  <c r="AR468" i="3"/>
  <c r="AQ468" i="3"/>
  <c r="AP468" i="3"/>
  <c r="BA467" i="3"/>
  <c r="AZ467" i="3"/>
  <c r="AY467" i="3"/>
  <c r="AX467" i="3"/>
  <c r="AW467" i="3"/>
  <c r="AV467" i="3"/>
  <c r="AU467" i="3"/>
  <c r="AT467" i="3"/>
  <c r="AS467" i="3"/>
  <c r="AR467" i="3"/>
  <c r="AQ467" i="3"/>
  <c r="AP467" i="3"/>
  <c r="BA466" i="3"/>
  <c r="AZ466" i="3"/>
  <c r="AY466" i="3"/>
  <c r="AX466" i="3"/>
  <c r="AW466" i="3"/>
  <c r="AV466" i="3"/>
  <c r="AU466" i="3"/>
  <c r="AT466" i="3"/>
  <c r="AS466" i="3"/>
  <c r="AR466" i="3"/>
  <c r="AQ466" i="3"/>
  <c r="AP466" i="3"/>
  <c r="BA465" i="3"/>
  <c r="AZ465" i="3"/>
  <c r="AY465" i="3"/>
  <c r="AX465" i="3"/>
  <c r="AW465" i="3"/>
  <c r="AV465" i="3"/>
  <c r="AU465" i="3"/>
  <c r="AT465" i="3"/>
  <c r="AS465" i="3"/>
  <c r="AR465" i="3"/>
  <c r="AQ465" i="3"/>
  <c r="AP465" i="3"/>
  <c r="BA464" i="3"/>
  <c r="AZ464" i="3"/>
  <c r="AY464" i="3"/>
  <c r="AX464" i="3"/>
  <c r="AW464" i="3"/>
  <c r="AV464" i="3"/>
  <c r="AU464" i="3"/>
  <c r="AT464" i="3"/>
  <c r="AS464" i="3"/>
  <c r="AR464" i="3"/>
  <c r="AQ464" i="3"/>
  <c r="AP464" i="3"/>
  <c r="BA463" i="3"/>
  <c r="AZ463" i="3"/>
  <c r="AY463" i="3"/>
  <c r="AX463" i="3"/>
  <c r="AW463" i="3"/>
  <c r="AV463" i="3"/>
  <c r="AU463" i="3"/>
  <c r="AT463" i="3"/>
  <c r="AS463" i="3"/>
  <c r="AR463" i="3"/>
  <c r="AQ463" i="3"/>
  <c r="AP463" i="3"/>
  <c r="BA462" i="3"/>
  <c r="AZ462" i="3"/>
  <c r="AY462" i="3"/>
  <c r="AX462" i="3"/>
  <c r="AW462" i="3"/>
  <c r="AV462" i="3"/>
  <c r="AU462" i="3"/>
  <c r="AT462" i="3"/>
  <c r="AS462" i="3"/>
  <c r="AR462" i="3"/>
  <c r="AQ462" i="3"/>
  <c r="AP462" i="3"/>
  <c r="BA461" i="3"/>
  <c r="AZ461" i="3"/>
  <c r="AY461" i="3"/>
  <c r="AX461" i="3"/>
  <c r="AW461" i="3"/>
  <c r="AV461" i="3"/>
  <c r="AU461" i="3"/>
  <c r="AT461" i="3"/>
  <c r="AS461" i="3"/>
  <c r="AR461" i="3"/>
  <c r="AQ461" i="3"/>
  <c r="AP461" i="3"/>
  <c r="BA460" i="3"/>
  <c r="AZ460" i="3"/>
  <c r="AY460" i="3"/>
  <c r="AX460" i="3"/>
  <c r="AW460" i="3"/>
  <c r="AV460" i="3"/>
  <c r="AU460" i="3"/>
  <c r="AT460" i="3"/>
  <c r="AS460" i="3"/>
  <c r="AR460" i="3"/>
  <c r="AQ460" i="3"/>
  <c r="AP460" i="3"/>
  <c r="BA459" i="3"/>
  <c r="AZ459" i="3"/>
  <c r="AY459" i="3"/>
  <c r="AX459" i="3"/>
  <c r="AW459" i="3"/>
  <c r="AV459" i="3"/>
  <c r="AU459" i="3"/>
  <c r="AT459" i="3"/>
  <c r="AS459" i="3"/>
  <c r="AR459" i="3"/>
  <c r="AQ459" i="3"/>
  <c r="AP459" i="3"/>
  <c r="BA458" i="3"/>
  <c r="AZ458" i="3"/>
  <c r="AY458" i="3"/>
  <c r="AX458" i="3"/>
  <c r="AW458" i="3"/>
  <c r="AV458" i="3"/>
  <c r="AU458" i="3"/>
  <c r="AT458" i="3"/>
  <c r="AS458" i="3"/>
  <c r="AR458" i="3"/>
  <c r="AQ458" i="3"/>
  <c r="AP458" i="3"/>
  <c r="BA457" i="3"/>
  <c r="AZ457" i="3"/>
  <c r="AY457" i="3"/>
  <c r="AX457" i="3"/>
  <c r="AW457" i="3"/>
  <c r="AV457" i="3"/>
  <c r="AU457" i="3"/>
  <c r="AT457" i="3"/>
  <c r="AS457" i="3"/>
  <c r="AR457" i="3"/>
  <c r="AQ457" i="3"/>
  <c r="AP457" i="3"/>
  <c r="BA456" i="3"/>
  <c r="AZ456" i="3"/>
  <c r="AY456" i="3"/>
  <c r="AX456" i="3"/>
  <c r="AW456" i="3"/>
  <c r="AV456" i="3"/>
  <c r="AU456" i="3"/>
  <c r="AT456" i="3"/>
  <c r="AS456" i="3"/>
  <c r="AR456" i="3"/>
  <c r="AQ456" i="3"/>
  <c r="AP456" i="3"/>
  <c r="BA455" i="3"/>
  <c r="AZ455" i="3"/>
  <c r="AY455" i="3"/>
  <c r="AX455" i="3"/>
  <c r="AW455" i="3"/>
  <c r="AV455" i="3"/>
  <c r="AU455" i="3"/>
  <c r="AT455" i="3"/>
  <c r="AS455" i="3"/>
  <c r="AR455" i="3"/>
  <c r="AQ455" i="3"/>
  <c r="AP455" i="3"/>
  <c r="BA454" i="3"/>
  <c r="AZ454" i="3"/>
  <c r="AY454" i="3"/>
  <c r="AX454" i="3"/>
  <c r="AW454" i="3"/>
  <c r="AV454" i="3"/>
  <c r="AU454" i="3"/>
  <c r="AT454" i="3"/>
  <c r="AS454" i="3"/>
  <c r="AR454" i="3"/>
  <c r="AQ454" i="3"/>
  <c r="AP454" i="3"/>
  <c r="BA453" i="3"/>
  <c r="AZ453" i="3"/>
  <c r="AY453" i="3"/>
  <c r="AX453" i="3"/>
  <c r="AW453" i="3"/>
  <c r="AV453" i="3"/>
  <c r="AU453" i="3"/>
  <c r="AT453" i="3"/>
  <c r="AS453" i="3"/>
  <c r="AR453" i="3"/>
  <c r="AQ453" i="3"/>
  <c r="AP453" i="3"/>
  <c r="BA452" i="3"/>
  <c r="AZ452" i="3"/>
  <c r="AY452" i="3"/>
  <c r="AX452" i="3"/>
  <c r="AW452" i="3"/>
  <c r="AV452" i="3"/>
  <c r="AU452" i="3"/>
  <c r="AT452" i="3"/>
  <c r="AS452" i="3"/>
  <c r="AR452" i="3"/>
  <c r="AQ452" i="3"/>
  <c r="AP452" i="3"/>
  <c r="BA451" i="3"/>
  <c r="AZ451" i="3"/>
  <c r="AY451" i="3"/>
  <c r="AX451" i="3"/>
  <c r="AW451" i="3"/>
  <c r="AV451" i="3"/>
  <c r="AU451" i="3"/>
  <c r="AT451" i="3"/>
  <c r="AS451" i="3"/>
  <c r="AR451" i="3"/>
  <c r="AQ451" i="3"/>
  <c r="AP451" i="3"/>
  <c r="BA450" i="3"/>
  <c r="AZ450" i="3"/>
  <c r="AY450" i="3"/>
  <c r="AX450" i="3"/>
  <c r="AW450" i="3"/>
  <c r="AV450" i="3"/>
  <c r="AU450" i="3"/>
  <c r="AT450" i="3"/>
  <c r="AS450" i="3"/>
  <c r="AR450" i="3"/>
  <c r="AQ450" i="3"/>
  <c r="AP450" i="3"/>
  <c r="BA449" i="3"/>
  <c r="AZ449" i="3"/>
  <c r="AY449" i="3"/>
  <c r="AX449" i="3"/>
  <c r="AW449" i="3"/>
  <c r="AV449" i="3"/>
  <c r="AU449" i="3"/>
  <c r="AT449" i="3"/>
  <c r="AS449" i="3"/>
  <c r="AR449" i="3"/>
  <c r="AQ449" i="3"/>
  <c r="AP449" i="3"/>
  <c r="BA448" i="3"/>
  <c r="AZ448" i="3"/>
  <c r="AY448" i="3"/>
  <c r="AX448" i="3"/>
  <c r="AW448" i="3"/>
  <c r="AV448" i="3"/>
  <c r="AU448" i="3"/>
  <c r="AT448" i="3"/>
  <c r="AS448" i="3"/>
  <c r="AR448" i="3"/>
  <c r="AQ448" i="3"/>
  <c r="AP448" i="3"/>
  <c r="BA447" i="3"/>
  <c r="AZ447" i="3"/>
  <c r="AY447" i="3"/>
  <c r="AX447" i="3"/>
  <c r="AW447" i="3"/>
  <c r="AV447" i="3"/>
  <c r="AU447" i="3"/>
  <c r="AT447" i="3"/>
  <c r="AS447" i="3"/>
  <c r="AR447" i="3"/>
  <c r="AQ447" i="3"/>
  <c r="AP447" i="3"/>
  <c r="BA446" i="3"/>
  <c r="AZ446" i="3"/>
  <c r="AY446" i="3"/>
  <c r="AX446" i="3"/>
  <c r="AW446" i="3"/>
  <c r="AV446" i="3"/>
  <c r="AU446" i="3"/>
  <c r="AT446" i="3"/>
  <c r="AS446" i="3"/>
  <c r="AR446" i="3"/>
  <c r="AQ446" i="3"/>
  <c r="AP446" i="3"/>
  <c r="BA445" i="3"/>
  <c r="AZ445" i="3"/>
  <c r="AY445" i="3"/>
  <c r="AX445" i="3"/>
  <c r="AW445" i="3"/>
  <c r="AV445" i="3"/>
  <c r="AU445" i="3"/>
  <c r="AT445" i="3"/>
  <c r="AS445" i="3"/>
  <c r="AR445" i="3"/>
  <c r="AQ445" i="3"/>
  <c r="AP445" i="3"/>
  <c r="BA444" i="3"/>
  <c r="AZ444" i="3"/>
  <c r="AY444" i="3"/>
  <c r="AX444" i="3"/>
  <c r="AW444" i="3"/>
  <c r="AV444" i="3"/>
  <c r="AU444" i="3"/>
  <c r="AT444" i="3"/>
  <c r="AS444" i="3"/>
  <c r="AR444" i="3"/>
  <c r="AQ444" i="3"/>
  <c r="AP444" i="3"/>
  <c r="BA443" i="3"/>
  <c r="AZ443" i="3"/>
  <c r="AY443" i="3"/>
  <c r="AX443" i="3"/>
  <c r="AW443" i="3"/>
  <c r="AV443" i="3"/>
  <c r="AU443" i="3"/>
  <c r="AT443" i="3"/>
  <c r="AS443" i="3"/>
  <c r="AR443" i="3"/>
  <c r="AQ443" i="3"/>
  <c r="AP443" i="3"/>
  <c r="BA442" i="3"/>
  <c r="AZ442" i="3"/>
  <c r="AY442" i="3"/>
  <c r="AX442" i="3"/>
  <c r="AW442" i="3"/>
  <c r="AV442" i="3"/>
  <c r="AU442" i="3"/>
  <c r="AT442" i="3"/>
  <c r="AS442" i="3"/>
  <c r="AR442" i="3"/>
  <c r="AQ442" i="3"/>
  <c r="AP442" i="3"/>
  <c r="BA441" i="3"/>
  <c r="AZ441" i="3"/>
  <c r="AY441" i="3"/>
  <c r="AX441" i="3"/>
  <c r="AW441" i="3"/>
  <c r="AV441" i="3"/>
  <c r="AU441" i="3"/>
  <c r="AT441" i="3"/>
  <c r="AS441" i="3"/>
  <c r="AR441" i="3"/>
  <c r="AQ441" i="3"/>
  <c r="AP441" i="3"/>
  <c r="BA440" i="3"/>
  <c r="AZ440" i="3"/>
  <c r="AY440" i="3"/>
  <c r="AX440" i="3"/>
  <c r="AW440" i="3"/>
  <c r="AV440" i="3"/>
  <c r="AU440" i="3"/>
  <c r="AT440" i="3"/>
  <c r="AS440" i="3"/>
  <c r="AR440" i="3"/>
  <c r="AQ440" i="3"/>
  <c r="AP440" i="3"/>
  <c r="BA439" i="3"/>
  <c r="AZ439" i="3"/>
  <c r="AY439" i="3"/>
  <c r="AX439" i="3"/>
  <c r="AW439" i="3"/>
  <c r="AV439" i="3"/>
  <c r="AU439" i="3"/>
  <c r="AT439" i="3"/>
  <c r="AS439" i="3"/>
  <c r="AR439" i="3"/>
  <c r="AQ439" i="3"/>
  <c r="AP439" i="3"/>
  <c r="BA438" i="3"/>
  <c r="AZ438" i="3"/>
  <c r="AY438" i="3"/>
  <c r="AX438" i="3"/>
  <c r="AW438" i="3"/>
  <c r="AV438" i="3"/>
  <c r="AU438" i="3"/>
  <c r="AT438" i="3"/>
  <c r="AS438" i="3"/>
  <c r="AR438" i="3"/>
  <c r="AQ438" i="3"/>
  <c r="AP438" i="3"/>
  <c r="BA437" i="3"/>
  <c r="AZ437" i="3"/>
  <c r="AY437" i="3"/>
  <c r="AX437" i="3"/>
  <c r="AW437" i="3"/>
  <c r="AV437" i="3"/>
  <c r="AU437" i="3"/>
  <c r="AT437" i="3"/>
  <c r="AS437" i="3"/>
  <c r="AR437" i="3"/>
  <c r="AQ437" i="3"/>
  <c r="AP437" i="3"/>
  <c r="BA436" i="3"/>
  <c r="AZ436" i="3"/>
  <c r="AY436" i="3"/>
  <c r="AX436" i="3"/>
  <c r="AW436" i="3"/>
  <c r="AV436" i="3"/>
  <c r="AU436" i="3"/>
  <c r="AT436" i="3"/>
  <c r="AS436" i="3"/>
  <c r="AR436" i="3"/>
  <c r="AQ436" i="3"/>
  <c r="AP436" i="3"/>
  <c r="BA435" i="3"/>
  <c r="AZ435" i="3"/>
  <c r="AY435" i="3"/>
  <c r="AX435" i="3"/>
  <c r="AW435" i="3"/>
  <c r="AV435" i="3"/>
  <c r="AU435" i="3"/>
  <c r="AT435" i="3"/>
  <c r="AS435" i="3"/>
  <c r="AR435" i="3"/>
  <c r="AQ435" i="3"/>
  <c r="AP435" i="3"/>
  <c r="BA434" i="3"/>
  <c r="AZ434" i="3"/>
  <c r="AY434" i="3"/>
  <c r="AX434" i="3"/>
  <c r="AW434" i="3"/>
  <c r="AV434" i="3"/>
  <c r="AU434" i="3"/>
  <c r="AT434" i="3"/>
  <c r="AS434" i="3"/>
  <c r="AR434" i="3"/>
  <c r="AQ434" i="3"/>
  <c r="AP434" i="3"/>
  <c r="BA433" i="3"/>
  <c r="AZ433" i="3"/>
  <c r="AY433" i="3"/>
  <c r="AX433" i="3"/>
  <c r="AW433" i="3"/>
  <c r="AV433" i="3"/>
  <c r="AU433" i="3"/>
  <c r="AT433" i="3"/>
  <c r="AS433" i="3"/>
  <c r="AR433" i="3"/>
  <c r="AQ433" i="3"/>
  <c r="AP433" i="3"/>
  <c r="BA432" i="3"/>
  <c r="AZ432" i="3"/>
  <c r="AY432" i="3"/>
  <c r="AX432" i="3"/>
  <c r="AW432" i="3"/>
  <c r="AV432" i="3"/>
  <c r="AU432" i="3"/>
  <c r="AT432" i="3"/>
  <c r="AS432" i="3"/>
  <c r="AR432" i="3"/>
  <c r="AQ432" i="3"/>
  <c r="AP432" i="3"/>
  <c r="BA431" i="3"/>
  <c r="AZ431" i="3"/>
  <c r="AY431" i="3"/>
  <c r="AX431" i="3"/>
  <c r="AW431" i="3"/>
  <c r="AV431" i="3"/>
  <c r="AU431" i="3"/>
  <c r="AT431" i="3"/>
  <c r="AS431" i="3"/>
  <c r="AR431" i="3"/>
  <c r="AQ431" i="3"/>
  <c r="AP431" i="3"/>
  <c r="BA430" i="3"/>
  <c r="AZ430" i="3"/>
  <c r="AY430" i="3"/>
  <c r="AX430" i="3"/>
  <c r="AW430" i="3"/>
  <c r="AV430" i="3"/>
  <c r="AU430" i="3"/>
  <c r="AT430" i="3"/>
  <c r="AS430" i="3"/>
  <c r="AR430" i="3"/>
  <c r="AQ430" i="3"/>
  <c r="AP430" i="3"/>
  <c r="BA429" i="3"/>
  <c r="AZ429" i="3"/>
  <c r="AY429" i="3"/>
  <c r="AX429" i="3"/>
  <c r="AW429" i="3"/>
  <c r="AV429" i="3"/>
  <c r="AU429" i="3"/>
  <c r="AT429" i="3"/>
  <c r="AS429" i="3"/>
  <c r="AR429" i="3"/>
  <c r="AQ429" i="3"/>
  <c r="AP429" i="3"/>
  <c r="BA428" i="3"/>
  <c r="AZ428" i="3"/>
  <c r="AY428" i="3"/>
  <c r="AX428" i="3"/>
  <c r="AW428" i="3"/>
  <c r="AV428" i="3"/>
  <c r="AU428" i="3"/>
  <c r="AT428" i="3"/>
  <c r="AS428" i="3"/>
  <c r="AR428" i="3"/>
  <c r="AQ428" i="3"/>
  <c r="AP428" i="3"/>
  <c r="BA427" i="3"/>
  <c r="AZ427" i="3"/>
  <c r="AY427" i="3"/>
  <c r="AX427" i="3"/>
  <c r="AW427" i="3"/>
  <c r="AV427" i="3"/>
  <c r="AU427" i="3"/>
  <c r="AT427" i="3"/>
  <c r="AS427" i="3"/>
  <c r="AR427" i="3"/>
  <c r="AQ427" i="3"/>
  <c r="AP427" i="3"/>
  <c r="BA426" i="3"/>
  <c r="AZ426" i="3"/>
  <c r="AY426" i="3"/>
  <c r="AX426" i="3"/>
  <c r="AW426" i="3"/>
  <c r="AV426" i="3"/>
  <c r="AU426" i="3"/>
  <c r="AT426" i="3"/>
  <c r="AS426" i="3"/>
  <c r="AR426" i="3"/>
  <c r="AQ426" i="3"/>
  <c r="AP426" i="3"/>
  <c r="BA425" i="3"/>
  <c r="AZ425" i="3"/>
  <c r="AY425" i="3"/>
  <c r="AX425" i="3"/>
  <c r="AW425" i="3"/>
  <c r="AV425" i="3"/>
  <c r="AU425" i="3"/>
  <c r="AT425" i="3"/>
  <c r="AS425" i="3"/>
  <c r="AR425" i="3"/>
  <c r="AQ425" i="3"/>
  <c r="AP425" i="3"/>
  <c r="BA424" i="3"/>
  <c r="AZ424" i="3"/>
  <c r="AY424" i="3"/>
  <c r="AX424" i="3"/>
  <c r="AW424" i="3"/>
  <c r="AV424" i="3"/>
  <c r="AU424" i="3"/>
  <c r="AT424" i="3"/>
  <c r="AS424" i="3"/>
  <c r="AR424" i="3"/>
  <c r="AQ424" i="3"/>
  <c r="AP424" i="3"/>
  <c r="BA423" i="3"/>
  <c r="AZ423" i="3"/>
  <c r="AY423" i="3"/>
  <c r="AX423" i="3"/>
  <c r="AW423" i="3"/>
  <c r="AV423" i="3"/>
  <c r="AU423" i="3"/>
  <c r="AT423" i="3"/>
  <c r="AS423" i="3"/>
  <c r="AR423" i="3"/>
  <c r="AQ423" i="3"/>
  <c r="AP423" i="3"/>
  <c r="BA422" i="3"/>
  <c r="AZ422" i="3"/>
  <c r="AY422" i="3"/>
  <c r="AX422" i="3"/>
  <c r="AW422" i="3"/>
  <c r="AV422" i="3"/>
  <c r="AU422" i="3"/>
  <c r="AT422" i="3"/>
  <c r="AS422" i="3"/>
  <c r="AR422" i="3"/>
  <c r="AQ422" i="3"/>
  <c r="AP422" i="3"/>
  <c r="BA421" i="3"/>
  <c r="AZ421" i="3"/>
  <c r="AY421" i="3"/>
  <c r="AX421" i="3"/>
  <c r="AW421" i="3"/>
  <c r="AV421" i="3"/>
  <c r="AU421" i="3"/>
  <c r="AT421" i="3"/>
  <c r="AS421" i="3"/>
  <c r="AR421" i="3"/>
  <c r="AQ421" i="3"/>
  <c r="AP421" i="3"/>
  <c r="BA420" i="3"/>
  <c r="AZ420" i="3"/>
  <c r="AY420" i="3"/>
  <c r="AX420" i="3"/>
  <c r="AW420" i="3"/>
  <c r="AV420" i="3"/>
  <c r="AU420" i="3"/>
  <c r="AT420" i="3"/>
  <c r="AS420" i="3"/>
  <c r="AR420" i="3"/>
  <c r="AQ420" i="3"/>
  <c r="AP420" i="3"/>
  <c r="BA419" i="3"/>
  <c r="AZ419" i="3"/>
  <c r="AY419" i="3"/>
  <c r="AX419" i="3"/>
  <c r="AW419" i="3"/>
  <c r="AV419" i="3"/>
  <c r="AU419" i="3"/>
  <c r="AT419" i="3"/>
  <c r="AS419" i="3"/>
  <c r="AR419" i="3"/>
  <c r="AQ419" i="3"/>
  <c r="AP419" i="3"/>
  <c r="BA418" i="3"/>
  <c r="AZ418" i="3"/>
  <c r="AY418" i="3"/>
  <c r="AX418" i="3"/>
  <c r="AW418" i="3"/>
  <c r="AV418" i="3"/>
  <c r="AU418" i="3"/>
  <c r="AT418" i="3"/>
  <c r="AS418" i="3"/>
  <c r="AR418" i="3"/>
  <c r="AQ418" i="3"/>
  <c r="AP418" i="3"/>
  <c r="BA417" i="3"/>
  <c r="AZ417" i="3"/>
  <c r="AY417" i="3"/>
  <c r="AX417" i="3"/>
  <c r="AW417" i="3"/>
  <c r="AV417" i="3"/>
  <c r="AU417" i="3"/>
  <c r="AT417" i="3"/>
  <c r="AS417" i="3"/>
  <c r="AR417" i="3"/>
  <c r="AQ417" i="3"/>
  <c r="AP417" i="3"/>
  <c r="BA416" i="3"/>
  <c r="AZ416" i="3"/>
  <c r="AY416" i="3"/>
  <c r="AX416" i="3"/>
  <c r="AW416" i="3"/>
  <c r="AV416" i="3"/>
  <c r="AU416" i="3"/>
  <c r="AT416" i="3"/>
  <c r="AS416" i="3"/>
  <c r="AR416" i="3"/>
  <c r="AQ416" i="3"/>
  <c r="AP416" i="3"/>
  <c r="BA415" i="3"/>
  <c r="AZ415" i="3"/>
  <c r="AY415" i="3"/>
  <c r="AX415" i="3"/>
  <c r="AW415" i="3"/>
  <c r="AV415" i="3"/>
  <c r="AU415" i="3"/>
  <c r="AT415" i="3"/>
  <c r="AS415" i="3"/>
  <c r="AR415" i="3"/>
  <c r="AQ415" i="3"/>
  <c r="AP415" i="3"/>
  <c r="BA414" i="3"/>
  <c r="AZ414" i="3"/>
  <c r="AY414" i="3"/>
  <c r="AX414" i="3"/>
  <c r="AW414" i="3"/>
  <c r="AV414" i="3"/>
  <c r="AU414" i="3"/>
  <c r="AT414" i="3"/>
  <c r="AS414" i="3"/>
  <c r="AR414" i="3"/>
  <c r="AQ414" i="3"/>
  <c r="AP414" i="3"/>
  <c r="BA413" i="3"/>
  <c r="AZ413" i="3"/>
  <c r="AY413" i="3"/>
  <c r="AX413" i="3"/>
  <c r="AW413" i="3"/>
  <c r="AV413" i="3"/>
  <c r="AU413" i="3"/>
  <c r="AT413" i="3"/>
  <c r="AS413" i="3"/>
  <c r="AR413" i="3"/>
  <c r="AQ413" i="3"/>
  <c r="AP413" i="3"/>
  <c r="BA412" i="3"/>
  <c r="AZ412" i="3"/>
  <c r="AY412" i="3"/>
  <c r="AX412" i="3"/>
  <c r="AW412" i="3"/>
  <c r="AV412" i="3"/>
  <c r="AU412" i="3"/>
  <c r="AT412" i="3"/>
  <c r="AS412" i="3"/>
  <c r="AR412" i="3"/>
  <c r="AQ412" i="3"/>
  <c r="AP412" i="3"/>
  <c r="BA411" i="3"/>
  <c r="AZ411" i="3"/>
  <c r="AY411" i="3"/>
  <c r="AX411" i="3"/>
  <c r="AW411" i="3"/>
  <c r="AV411" i="3"/>
  <c r="AU411" i="3"/>
  <c r="AT411" i="3"/>
  <c r="AS411" i="3"/>
  <c r="AR411" i="3"/>
  <c r="AQ411" i="3"/>
  <c r="AP411" i="3"/>
  <c r="BA410" i="3"/>
  <c r="AZ410" i="3"/>
  <c r="AY410" i="3"/>
  <c r="AX410" i="3"/>
  <c r="AW410" i="3"/>
  <c r="AV410" i="3"/>
  <c r="AU410" i="3"/>
  <c r="AT410" i="3"/>
  <c r="AS410" i="3"/>
  <c r="AR410" i="3"/>
  <c r="AQ410" i="3"/>
  <c r="AP410" i="3"/>
  <c r="BA409" i="3"/>
  <c r="AZ409" i="3"/>
  <c r="AY409" i="3"/>
  <c r="AX409" i="3"/>
  <c r="AW409" i="3"/>
  <c r="AV409" i="3"/>
  <c r="AU409" i="3"/>
  <c r="AT409" i="3"/>
  <c r="AS409" i="3"/>
  <c r="AR409" i="3"/>
  <c r="AQ409" i="3"/>
  <c r="AP409" i="3"/>
  <c r="BA408" i="3"/>
  <c r="AZ408" i="3"/>
  <c r="AY408" i="3"/>
  <c r="AX408" i="3"/>
  <c r="AW408" i="3"/>
  <c r="AV408" i="3"/>
  <c r="AU408" i="3"/>
  <c r="AT408" i="3"/>
  <c r="AS408" i="3"/>
  <c r="AR408" i="3"/>
  <c r="AQ408" i="3"/>
  <c r="AP408" i="3"/>
  <c r="BA407" i="3"/>
  <c r="AZ407" i="3"/>
  <c r="AY407" i="3"/>
  <c r="AX407" i="3"/>
  <c r="AW407" i="3"/>
  <c r="AV407" i="3"/>
  <c r="AU407" i="3"/>
  <c r="AT407" i="3"/>
  <c r="AS407" i="3"/>
  <c r="AR407" i="3"/>
  <c r="AQ407" i="3"/>
  <c r="AP407" i="3"/>
  <c r="BA406" i="3"/>
  <c r="AZ406" i="3"/>
  <c r="AY406" i="3"/>
  <c r="AX406" i="3"/>
  <c r="AW406" i="3"/>
  <c r="AV406" i="3"/>
  <c r="AU406" i="3"/>
  <c r="AT406" i="3"/>
  <c r="AS406" i="3"/>
  <c r="AR406" i="3"/>
  <c r="AQ406" i="3"/>
  <c r="AP406" i="3"/>
  <c r="BA405" i="3"/>
  <c r="AZ405" i="3"/>
  <c r="AY405" i="3"/>
  <c r="AX405" i="3"/>
  <c r="AW405" i="3"/>
  <c r="AV405" i="3"/>
  <c r="AU405" i="3"/>
  <c r="AT405" i="3"/>
  <c r="AS405" i="3"/>
  <c r="AR405" i="3"/>
  <c r="AQ405" i="3"/>
  <c r="AP405" i="3"/>
  <c r="BA404" i="3"/>
  <c r="AZ404" i="3"/>
  <c r="AY404" i="3"/>
  <c r="AX404" i="3"/>
  <c r="AW404" i="3"/>
  <c r="AV404" i="3"/>
  <c r="AU404" i="3"/>
  <c r="AT404" i="3"/>
  <c r="AS404" i="3"/>
  <c r="AR404" i="3"/>
  <c r="AQ404" i="3"/>
  <c r="AP404" i="3"/>
  <c r="BA403" i="3"/>
  <c r="AZ403" i="3"/>
  <c r="AY403" i="3"/>
  <c r="AX403" i="3"/>
  <c r="AW403" i="3"/>
  <c r="AV403" i="3"/>
  <c r="AU403" i="3"/>
  <c r="AT403" i="3"/>
  <c r="AS403" i="3"/>
  <c r="AR403" i="3"/>
  <c r="AQ403" i="3"/>
  <c r="AP403" i="3"/>
  <c r="BA402" i="3"/>
  <c r="AZ402" i="3"/>
  <c r="AY402" i="3"/>
  <c r="AX402" i="3"/>
  <c r="AW402" i="3"/>
  <c r="AV402" i="3"/>
  <c r="AU402" i="3"/>
  <c r="AT402" i="3"/>
  <c r="AS402" i="3"/>
  <c r="AR402" i="3"/>
  <c r="AQ402" i="3"/>
  <c r="AP402" i="3"/>
  <c r="BA401" i="3"/>
  <c r="AZ401" i="3"/>
  <c r="AY401" i="3"/>
  <c r="AX401" i="3"/>
  <c r="AW401" i="3"/>
  <c r="AV401" i="3"/>
  <c r="AU401" i="3"/>
  <c r="AT401" i="3"/>
  <c r="AS401" i="3"/>
  <c r="AR401" i="3"/>
  <c r="AQ401" i="3"/>
  <c r="AP401" i="3"/>
  <c r="BA400" i="3"/>
  <c r="AZ400" i="3"/>
  <c r="AY400" i="3"/>
  <c r="AX400" i="3"/>
  <c r="AW400" i="3"/>
  <c r="AV400" i="3"/>
  <c r="AU400" i="3"/>
  <c r="AT400" i="3"/>
  <c r="AS400" i="3"/>
  <c r="AR400" i="3"/>
  <c r="AQ400" i="3"/>
  <c r="AP400" i="3"/>
  <c r="BA399" i="3"/>
  <c r="AZ399" i="3"/>
  <c r="AY399" i="3"/>
  <c r="AX399" i="3"/>
  <c r="AW399" i="3"/>
  <c r="AV399" i="3"/>
  <c r="AU399" i="3"/>
  <c r="AT399" i="3"/>
  <c r="AS399" i="3"/>
  <c r="AR399" i="3"/>
  <c r="AQ399" i="3"/>
  <c r="AP399" i="3"/>
  <c r="BA398" i="3"/>
  <c r="AZ398" i="3"/>
  <c r="AY398" i="3"/>
  <c r="AX398" i="3"/>
  <c r="AW398" i="3"/>
  <c r="AV398" i="3"/>
  <c r="AU398" i="3"/>
  <c r="AT398" i="3"/>
  <c r="AS398" i="3"/>
  <c r="AR398" i="3"/>
  <c r="AQ398" i="3"/>
  <c r="AP398" i="3"/>
  <c r="BA397" i="3"/>
  <c r="AZ397" i="3"/>
  <c r="AY397" i="3"/>
  <c r="AX397" i="3"/>
  <c r="AW397" i="3"/>
  <c r="AV397" i="3"/>
  <c r="AU397" i="3"/>
  <c r="AT397" i="3"/>
  <c r="AS397" i="3"/>
  <c r="AR397" i="3"/>
  <c r="AQ397" i="3"/>
  <c r="AP397" i="3"/>
  <c r="BA396" i="3"/>
  <c r="AZ396" i="3"/>
  <c r="AY396" i="3"/>
  <c r="AX396" i="3"/>
  <c r="AW396" i="3"/>
  <c r="AV396" i="3"/>
  <c r="AU396" i="3"/>
  <c r="AT396" i="3"/>
  <c r="AS396" i="3"/>
  <c r="AR396" i="3"/>
  <c r="AQ396" i="3"/>
  <c r="AP396" i="3"/>
  <c r="BA395" i="3"/>
  <c r="AZ395" i="3"/>
  <c r="AY395" i="3"/>
  <c r="AX395" i="3"/>
  <c r="AW395" i="3"/>
  <c r="AV395" i="3"/>
  <c r="AU395" i="3"/>
  <c r="AT395" i="3"/>
  <c r="AS395" i="3"/>
  <c r="AR395" i="3"/>
  <c r="AQ395" i="3"/>
  <c r="AP395" i="3"/>
  <c r="BA394" i="3"/>
  <c r="AZ394" i="3"/>
  <c r="AY394" i="3"/>
  <c r="AX394" i="3"/>
  <c r="AW394" i="3"/>
  <c r="AV394" i="3"/>
  <c r="AU394" i="3"/>
  <c r="AT394" i="3"/>
  <c r="AS394" i="3"/>
  <c r="AR394" i="3"/>
  <c r="AQ394" i="3"/>
  <c r="AP394" i="3"/>
  <c r="BA393" i="3"/>
  <c r="AZ393" i="3"/>
  <c r="AY393" i="3"/>
  <c r="AX393" i="3"/>
  <c r="AW393" i="3"/>
  <c r="AV393" i="3"/>
  <c r="AU393" i="3"/>
  <c r="AT393" i="3"/>
  <c r="AS393" i="3"/>
  <c r="AR393" i="3"/>
  <c r="AQ393" i="3"/>
  <c r="AP393" i="3"/>
  <c r="BA392" i="3"/>
  <c r="AZ392" i="3"/>
  <c r="AY392" i="3"/>
  <c r="AX392" i="3"/>
  <c r="AW392" i="3"/>
  <c r="AV392" i="3"/>
  <c r="AU392" i="3"/>
  <c r="AT392" i="3"/>
  <c r="AS392" i="3"/>
  <c r="AR392" i="3"/>
  <c r="AQ392" i="3"/>
  <c r="AP392" i="3"/>
  <c r="BA391" i="3"/>
  <c r="AZ391" i="3"/>
  <c r="AY391" i="3"/>
  <c r="AX391" i="3"/>
  <c r="AW391" i="3"/>
  <c r="AV391" i="3"/>
  <c r="AU391" i="3"/>
  <c r="AT391" i="3"/>
  <c r="AS391" i="3"/>
  <c r="AR391" i="3"/>
  <c r="AQ391" i="3"/>
  <c r="AP391" i="3"/>
  <c r="BA390" i="3"/>
  <c r="AZ390" i="3"/>
  <c r="AY390" i="3"/>
  <c r="AX390" i="3"/>
  <c r="AW390" i="3"/>
  <c r="AV390" i="3"/>
  <c r="AU390" i="3"/>
  <c r="AT390" i="3"/>
  <c r="AS390" i="3"/>
  <c r="AR390" i="3"/>
  <c r="AQ390" i="3"/>
  <c r="AP390" i="3"/>
  <c r="BA389" i="3"/>
  <c r="AZ389" i="3"/>
  <c r="AY389" i="3"/>
  <c r="AX389" i="3"/>
  <c r="AW389" i="3"/>
  <c r="AV389" i="3"/>
  <c r="AU389" i="3"/>
  <c r="AT389" i="3"/>
  <c r="AS389" i="3"/>
  <c r="AR389" i="3"/>
  <c r="AQ389" i="3"/>
  <c r="AP389" i="3"/>
  <c r="BA388" i="3"/>
  <c r="AZ388" i="3"/>
  <c r="AY388" i="3"/>
  <c r="AX388" i="3"/>
  <c r="AW388" i="3"/>
  <c r="AV388" i="3"/>
  <c r="AU388" i="3"/>
  <c r="AT388" i="3"/>
  <c r="AS388" i="3"/>
  <c r="AR388" i="3"/>
  <c r="AQ388" i="3"/>
  <c r="AP388" i="3"/>
  <c r="BA387" i="3"/>
  <c r="AZ387" i="3"/>
  <c r="AY387" i="3"/>
  <c r="AX387" i="3"/>
  <c r="AW387" i="3"/>
  <c r="AV387" i="3"/>
  <c r="AU387" i="3"/>
  <c r="AT387" i="3"/>
  <c r="AS387" i="3"/>
  <c r="AR387" i="3"/>
  <c r="AQ387" i="3"/>
  <c r="AP387" i="3"/>
  <c r="BA386" i="3"/>
  <c r="AZ386" i="3"/>
  <c r="AY386" i="3"/>
  <c r="AX386" i="3"/>
  <c r="AW386" i="3"/>
  <c r="AV386" i="3"/>
  <c r="AU386" i="3"/>
  <c r="AT386" i="3"/>
  <c r="AS386" i="3"/>
  <c r="AR386" i="3"/>
  <c r="AQ386" i="3"/>
  <c r="AP386" i="3"/>
  <c r="BA385" i="3"/>
  <c r="AZ385" i="3"/>
  <c r="AY385" i="3"/>
  <c r="AX385" i="3"/>
  <c r="AW385" i="3"/>
  <c r="AV385" i="3"/>
  <c r="AU385" i="3"/>
  <c r="AT385" i="3"/>
  <c r="AS385" i="3"/>
  <c r="AR385" i="3"/>
  <c r="AQ385" i="3"/>
  <c r="AP385" i="3"/>
  <c r="BA384" i="3"/>
  <c r="AZ384" i="3"/>
  <c r="AY384" i="3"/>
  <c r="AX384" i="3"/>
  <c r="AW384" i="3"/>
  <c r="AV384" i="3"/>
  <c r="AU384" i="3"/>
  <c r="AT384" i="3"/>
  <c r="AS384" i="3"/>
  <c r="AR384" i="3"/>
  <c r="AQ384" i="3"/>
  <c r="AP384" i="3"/>
  <c r="BA383" i="3"/>
  <c r="AZ383" i="3"/>
  <c r="AY383" i="3"/>
  <c r="AX383" i="3"/>
  <c r="AW383" i="3"/>
  <c r="AV383" i="3"/>
  <c r="AU383" i="3"/>
  <c r="AT383" i="3"/>
  <c r="AS383" i="3"/>
  <c r="AR383" i="3"/>
  <c r="AQ383" i="3"/>
  <c r="AP383" i="3"/>
  <c r="BA382" i="3"/>
  <c r="AZ382" i="3"/>
  <c r="AY382" i="3"/>
  <c r="AX382" i="3"/>
  <c r="AW382" i="3"/>
  <c r="AV382" i="3"/>
  <c r="AU382" i="3"/>
  <c r="AT382" i="3"/>
  <c r="AS382" i="3"/>
  <c r="AR382" i="3"/>
  <c r="AQ382" i="3"/>
  <c r="AP382" i="3"/>
  <c r="BA381" i="3"/>
  <c r="AZ381" i="3"/>
  <c r="AY381" i="3"/>
  <c r="AX381" i="3"/>
  <c r="AW381" i="3"/>
  <c r="AV381" i="3"/>
  <c r="AU381" i="3"/>
  <c r="AT381" i="3"/>
  <c r="AS381" i="3"/>
  <c r="AR381" i="3"/>
  <c r="AQ381" i="3"/>
  <c r="AP381" i="3"/>
  <c r="BA380" i="3"/>
  <c r="AZ380" i="3"/>
  <c r="AY380" i="3"/>
  <c r="AX380" i="3"/>
  <c r="AW380" i="3"/>
  <c r="AV380" i="3"/>
  <c r="AU380" i="3"/>
  <c r="AT380" i="3"/>
  <c r="AS380" i="3"/>
  <c r="AR380" i="3"/>
  <c r="AQ380" i="3"/>
  <c r="AP380" i="3"/>
  <c r="BA379" i="3"/>
  <c r="AZ379" i="3"/>
  <c r="AY379" i="3"/>
  <c r="AX379" i="3"/>
  <c r="AW379" i="3"/>
  <c r="AV379" i="3"/>
  <c r="AU379" i="3"/>
  <c r="AT379" i="3"/>
  <c r="AS379" i="3"/>
  <c r="AR379" i="3"/>
  <c r="AQ379" i="3"/>
  <c r="AP379" i="3"/>
  <c r="BA378" i="3"/>
  <c r="AZ378" i="3"/>
  <c r="AY378" i="3"/>
  <c r="AX378" i="3"/>
  <c r="AW378" i="3"/>
  <c r="AV378" i="3"/>
  <c r="AU378" i="3"/>
  <c r="AT378" i="3"/>
  <c r="AS378" i="3"/>
  <c r="AR378" i="3"/>
  <c r="AQ378" i="3"/>
  <c r="AP378" i="3"/>
  <c r="BA377" i="3"/>
  <c r="AZ377" i="3"/>
  <c r="AY377" i="3"/>
  <c r="AX377" i="3"/>
  <c r="AW377" i="3"/>
  <c r="AV377" i="3"/>
  <c r="AU377" i="3"/>
  <c r="AT377" i="3"/>
  <c r="AS377" i="3"/>
  <c r="AR377" i="3"/>
  <c r="AQ377" i="3"/>
  <c r="AP377" i="3"/>
  <c r="BA376" i="3"/>
  <c r="AZ376" i="3"/>
  <c r="AY376" i="3"/>
  <c r="AX376" i="3"/>
  <c r="AW376" i="3"/>
  <c r="AV376" i="3"/>
  <c r="AU376" i="3"/>
  <c r="AT376" i="3"/>
  <c r="AS376" i="3"/>
  <c r="AR376" i="3"/>
  <c r="AQ376" i="3"/>
  <c r="AP376" i="3"/>
  <c r="BA375" i="3"/>
  <c r="AZ375" i="3"/>
  <c r="AY375" i="3"/>
  <c r="AX375" i="3"/>
  <c r="AW375" i="3"/>
  <c r="AV375" i="3"/>
  <c r="AU375" i="3"/>
  <c r="AT375" i="3"/>
  <c r="AS375" i="3"/>
  <c r="AR375" i="3"/>
  <c r="AQ375" i="3"/>
  <c r="AP375" i="3"/>
  <c r="BA374" i="3"/>
  <c r="AZ374" i="3"/>
  <c r="AY374" i="3"/>
  <c r="AX374" i="3"/>
  <c r="AW374" i="3"/>
  <c r="AV374" i="3"/>
  <c r="AU374" i="3"/>
  <c r="AT374" i="3"/>
  <c r="AS374" i="3"/>
  <c r="AR374" i="3"/>
  <c r="AQ374" i="3"/>
  <c r="AP374" i="3"/>
  <c r="BA373" i="3"/>
  <c r="AZ373" i="3"/>
  <c r="AY373" i="3"/>
  <c r="AX373" i="3"/>
  <c r="AW373" i="3"/>
  <c r="AV373" i="3"/>
  <c r="AU373" i="3"/>
  <c r="AT373" i="3"/>
  <c r="AS373" i="3"/>
  <c r="AR373" i="3"/>
  <c r="AQ373" i="3"/>
  <c r="AP373" i="3"/>
  <c r="BA372" i="3"/>
  <c r="AZ372" i="3"/>
  <c r="AY372" i="3"/>
  <c r="AX372" i="3"/>
  <c r="AW372" i="3"/>
  <c r="AV372" i="3"/>
  <c r="AU372" i="3"/>
  <c r="AT372" i="3"/>
  <c r="AS372" i="3"/>
  <c r="AR372" i="3"/>
  <c r="AQ372" i="3"/>
  <c r="AP372" i="3"/>
  <c r="BA371" i="3"/>
  <c r="AZ371" i="3"/>
  <c r="AY371" i="3"/>
  <c r="AX371" i="3"/>
  <c r="AW371" i="3"/>
  <c r="AV371" i="3"/>
  <c r="AU371" i="3"/>
  <c r="AT371" i="3"/>
  <c r="AS371" i="3"/>
  <c r="AR371" i="3"/>
  <c r="AQ371" i="3"/>
  <c r="AP371" i="3"/>
  <c r="BA370" i="3"/>
  <c r="AZ370" i="3"/>
  <c r="AY370" i="3"/>
  <c r="AX370" i="3"/>
  <c r="AW370" i="3"/>
  <c r="AV370" i="3"/>
  <c r="AU370" i="3"/>
  <c r="AT370" i="3"/>
  <c r="AS370" i="3"/>
  <c r="AR370" i="3"/>
  <c r="AQ370" i="3"/>
  <c r="AP370" i="3"/>
  <c r="BA369" i="3"/>
  <c r="AZ369" i="3"/>
  <c r="AY369" i="3"/>
  <c r="AX369" i="3"/>
  <c r="AW369" i="3"/>
  <c r="AV369" i="3"/>
  <c r="AU369" i="3"/>
  <c r="AT369" i="3"/>
  <c r="AS369" i="3"/>
  <c r="AR369" i="3"/>
  <c r="AQ369" i="3"/>
  <c r="AP369" i="3"/>
  <c r="BA368" i="3"/>
  <c r="AZ368" i="3"/>
  <c r="AY368" i="3"/>
  <c r="AX368" i="3"/>
  <c r="AW368" i="3"/>
  <c r="AV368" i="3"/>
  <c r="AU368" i="3"/>
  <c r="AT368" i="3"/>
  <c r="AS368" i="3"/>
  <c r="AR368" i="3"/>
  <c r="AQ368" i="3"/>
  <c r="AP368" i="3"/>
  <c r="BA367" i="3"/>
  <c r="AZ367" i="3"/>
  <c r="AY367" i="3"/>
  <c r="AX367" i="3"/>
  <c r="AW367" i="3"/>
  <c r="AV367" i="3"/>
  <c r="AU367" i="3"/>
  <c r="AT367" i="3"/>
  <c r="AS367" i="3"/>
  <c r="AR367" i="3"/>
  <c r="AQ367" i="3"/>
  <c r="AP367" i="3"/>
  <c r="BA366" i="3"/>
  <c r="AZ366" i="3"/>
  <c r="AY366" i="3"/>
  <c r="AX366" i="3"/>
  <c r="AW366" i="3"/>
  <c r="AV366" i="3"/>
  <c r="AU366" i="3"/>
  <c r="AT366" i="3"/>
  <c r="AS366" i="3"/>
  <c r="AR366" i="3"/>
  <c r="AQ366" i="3"/>
  <c r="AP366" i="3"/>
  <c r="BA365" i="3"/>
  <c r="AZ365" i="3"/>
  <c r="AY365" i="3"/>
  <c r="AX365" i="3"/>
  <c r="AW365" i="3"/>
  <c r="AV365" i="3"/>
  <c r="AU365" i="3"/>
  <c r="AT365" i="3"/>
  <c r="AS365" i="3"/>
  <c r="AR365" i="3"/>
  <c r="AQ365" i="3"/>
  <c r="AP365" i="3"/>
  <c r="BA364" i="3"/>
  <c r="AZ364" i="3"/>
  <c r="AY364" i="3"/>
  <c r="AX364" i="3"/>
  <c r="AW364" i="3"/>
  <c r="AV364" i="3"/>
  <c r="AU364" i="3"/>
  <c r="AT364" i="3"/>
  <c r="AS364" i="3"/>
  <c r="AR364" i="3"/>
  <c r="AQ364" i="3"/>
  <c r="AP364" i="3"/>
  <c r="BA363" i="3"/>
  <c r="AZ363" i="3"/>
  <c r="AY363" i="3"/>
  <c r="AX363" i="3"/>
  <c r="AW363" i="3"/>
  <c r="AV363" i="3"/>
  <c r="AU363" i="3"/>
  <c r="AT363" i="3"/>
  <c r="AS363" i="3"/>
  <c r="AR363" i="3"/>
  <c r="AQ363" i="3"/>
  <c r="AP363" i="3"/>
  <c r="BA362" i="3"/>
  <c r="AZ362" i="3"/>
  <c r="AY362" i="3"/>
  <c r="AX362" i="3"/>
  <c r="AW362" i="3"/>
  <c r="AV362" i="3"/>
  <c r="AU362" i="3"/>
  <c r="AT362" i="3"/>
  <c r="AS362" i="3"/>
  <c r="AR362" i="3"/>
  <c r="AQ362" i="3"/>
  <c r="AP362" i="3"/>
  <c r="BA361" i="3"/>
  <c r="AZ361" i="3"/>
  <c r="AY361" i="3"/>
  <c r="AX361" i="3"/>
  <c r="AW361" i="3"/>
  <c r="AV361" i="3"/>
  <c r="AU361" i="3"/>
  <c r="AT361" i="3"/>
  <c r="AS361" i="3"/>
  <c r="AR361" i="3"/>
  <c r="AQ361" i="3"/>
  <c r="AP361" i="3"/>
  <c r="BA360" i="3"/>
  <c r="AZ360" i="3"/>
  <c r="AY360" i="3"/>
  <c r="AX360" i="3"/>
  <c r="AW360" i="3"/>
  <c r="AV360" i="3"/>
  <c r="AU360" i="3"/>
  <c r="AT360" i="3"/>
  <c r="AS360" i="3"/>
  <c r="AR360" i="3"/>
  <c r="AQ360" i="3"/>
  <c r="AP360" i="3"/>
  <c r="BA359" i="3"/>
  <c r="AZ359" i="3"/>
  <c r="AY359" i="3"/>
  <c r="AX359" i="3"/>
  <c r="AW359" i="3"/>
  <c r="AV359" i="3"/>
  <c r="AU359" i="3"/>
  <c r="AT359" i="3"/>
  <c r="AS359" i="3"/>
  <c r="AR359" i="3"/>
  <c r="AQ359" i="3"/>
  <c r="AP359" i="3"/>
  <c r="BA358" i="3"/>
  <c r="AZ358" i="3"/>
  <c r="AY358" i="3"/>
  <c r="AX358" i="3"/>
  <c r="AW358" i="3"/>
  <c r="AV358" i="3"/>
  <c r="AU358" i="3"/>
  <c r="AT358" i="3"/>
  <c r="AS358" i="3"/>
  <c r="AR358" i="3"/>
  <c r="AQ358" i="3"/>
  <c r="AP358" i="3"/>
  <c r="BA357" i="3"/>
  <c r="AZ357" i="3"/>
  <c r="AY357" i="3"/>
  <c r="AX357" i="3"/>
  <c r="AW357" i="3"/>
  <c r="AV357" i="3"/>
  <c r="AU357" i="3"/>
  <c r="AT357" i="3"/>
  <c r="AS357" i="3"/>
  <c r="AR357" i="3"/>
  <c r="AQ357" i="3"/>
  <c r="AP357" i="3"/>
  <c r="BA356" i="3"/>
  <c r="AZ356" i="3"/>
  <c r="AY356" i="3"/>
  <c r="AX356" i="3"/>
  <c r="AW356" i="3"/>
  <c r="AV356" i="3"/>
  <c r="AU356" i="3"/>
  <c r="AT356" i="3"/>
  <c r="AS356" i="3"/>
  <c r="AR356" i="3"/>
  <c r="AQ356" i="3"/>
  <c r="AP356" i="3"/>
  <c r="BA355" i="3"/>
  <c r="AZ355" i="3"/>
  <c r="AY355" i="3"/>
  <c r="AX355" i="3"/>
  <c r="AW355" i="3"/>
  <c r="AV355" i="3"/>
  <c r="AU355" i="3"/>
  <c r="AT355" i="3"/>
  <c r="AS355" i="3"/>
  <c r="AR355" i="3"/>
  <c r="AQ355" i="3"/>
  <c r="AP355" i="3"/>
  <c r="BA354" i="3"/>
  <c r="AZ354" i="3"/>
  <c r="AY354" i="3"/>
  <c r="AX354" i="3"/>
  <c r="AW354" i="3"/>
  <c r="AV354" i="3"/>
  <c r="AU354" i="3"/>
  <c r="AT354" i="3"/>
  <c r="AS354" i="3"/>
  <c r="AR354" i="3"/>
  <c r="AQ354" i="3"/>
  <c r="AP354" i="3"/>
  <c r="BA353" i="3"/>
  <c r="AZ353" i="3"/>
  <c r="AY353" i="3"/>
  <c r="AX353" i="3"/>
  <c r="AW353" i="3"/>
  <c r="AV353" i="3"/>
  <c r="AU353" i="3"/>
  <c r="AT353" i="3"/>
  <c r="AS353" i="3"/>
  <c r="AR353" i="3"/>
  <c r="AQ353" i="3"/>
  <c r="AP353" i="3"/>
  <c r="BA352" i="3"/>
  <c r="AZ352" i="3"/>
  <c r="AY352" i="3"/>
  <c r="AX352" i="3"/>
  <c r="AW352" i="3"/>
  <c r="AV352" i="3"/>
  <c r="AU352" i="3"/>
  <c r="AT352" i="3"/>
  <c r="AS352" i="3"/>
  <c r="AR352" i="3"/>
  <c r="AQ352" i="3"/>
  <c r="AP352" i="3"/>
  <c r="BA351" i="3"/>
  <c r="AZ351" i="3"/>
  <c r="AY351" i="3"/>
  <c r="AX351" i="3"/>
  <c r="AW351" i="3"/>
  <c r="AV351" i="3"/>
  <c r="AU351" i="3"/>
  <c r="AT351" i="3"/>
  <c r="AS351" i="3"/>
  <c r="AR351" i="3"/>
  <c r="AQ351" i="3"/>
  <c r="AP351" i="3"/>
  <c r="BA350" i="3"/>
  <c r="AZ350" i="3"/>
  <c r="AY350" i="3"/>
  <c r="AX350" i="3"/>
  <c r="AW350" i="3"/>
  <c r="AV350" i="3"/>
  <c r="AU350" i="3"/>
  <c r="AT350" i="3"/>
  <c r="AS350" i="3"/>
  <c r="AR350" i="3"/>
  <c r="AQ350" i="3"/>
  <c r="AP350" i="3"/>
  <c r="BA349" i="3"/>
  <c r="AZ349" i="3"/>
  <c r="AY349" i="3"/>
  <c r="AX349" i="3"/>
  <c r="AW349" i="3"/>
  <c r="AV349" i="3"/>
  <c r="AU349" i="3"/>
  <c r="AT349" i="3"/>
  <c r="AS349" i="3"/>
  <c r="AR349" i="3"/>
  <c r="AQ349" i="3"/>
  <c r="AP349" i="3"/>
  <c r="BA348" i="3"/>
  <c r="AZ348" i="3"/>
  <c r="AY348" i="3"/>
  <c r="AX348" i="3"/>
  <c r="AW348" i="3"/>
  <c r="AV348" i="3"/>
  <c r="AU348" i="3"/>
  <c r="AT348" i="3"/>
  <c r="AS348" i="3"/>
  <c r="AR348" i="3"/>
  <c r="AQ348" i="3"/>
  <c r="AP348" i="3"/>
  <c r="BA347" i="3"/>
  <c r="AZ347" i="3"/>
  <c r="AY347" i="3"/>
  <c r="AX347" i="3"/>
  <c r="AW347" i="3"/>
  <c r="AV347" i="3"/>
  <c r="AU347" i="3"/>
  <c r="AT347" i="3"/>
  <c r="AS347" i="3"/>
  <c r="AR347" i="3"/>
  <c r="AQ347" i="3"/>
  <c r="AP347" i="3"/>
  <c r="BA346" i="3"/>
  <c r="AZ346" i="3"/>
  <c r="AY346" i="3"/>
  <c r="AX346" i="3"/>
  <c r="AW346" i="3"/>
  <c r="AV346" i="3"/>
  <c r="AU346" i="3"/>
  <c r="AT346" i="3"/>
  <c r="AS346" i="3"/>
  <c r="AR346" i="3"/>
  <c r="AQ346" i="3"/>
  <c r="AP346" i="3"/>
  <c r="BA345" i="3"/>
  <c r="AZ345" i="3"/>
  <c r="AY345" i="3"/>
  <c r="AX345" i="3"/>
  <c r="AW345" i="3"/>
  <c r="AV345" i="3"/>
  <c r="AU345" i="3"/>
  <c r="AT345" i="3"/>
  <c r="AS345" i="3"/>
  <c r="AR345" i="3"/>
  <c r="AQ345" i="3"/>
  <c r="AP345" i="3"/>
  <c r="BA344" i="3"/>
  <c r="AZ344" i="3"/>
  <c r="AY344" i="3"/>
  <c r="AX344" i="3"/>
  <c r="AW344" i="3"/>
  <c r="AV344" i="3"/>
  <c r="AU344" i="3"/>
  <c r="AT344" i="3"/>
  <c r="AS344" i="3"/>
  <c r="AR344" i="3"/>
  <c r="AQ344" i="3"/>
  <c r="AP344" i="3"/>
  <c r="BA343" i="3"/>
  <c r="AZ343" i="3"/>
  <c r="AY343" i="3"/>
  <c r="AX343" i="3"/>
  <c r="AW343" i="3"/>
  <c r="AV343" i="3"/>
  <c r="AU343" i="3"/>
  <c r="AT343" i="3"/>
  <c r="AS343" i="3"/>
  <c r="AR343" i="3"/>
  <c r="AQ343" i="3"/>
  <c r="AP343" i="3"/>
  <c r="BA342" i="3"/>
  <c r="AZ342" i="3"/>
  <c r="AY342" i="3"/>
  <c r="AX342" i="3"/>
  <c r="AW342" i="3"/>
  <c r="AV342" i="3"/>
  <c r="AU342" i="3"/>
  <c r="AT342" i="3"/>
  <c r="AS342" i="3"/>
  <c r="AR342" i="3"/>
  <c r="AQ342" i="3"/>
  <c r="AP342" i="3"/>
  <c r="BA341" i="3"/>
  <c r="AZ341" i="3"/>
  <c r="AY341" i="3"/>
  <c r="AX341" i="3"/>
  <c r="AW341" i="3"/>
  <c r="AV341" i="3"/>
  <c r="AU341" i="3"/>
  <c r="AT341" i="3"/>
  <c r="AS341" i="3"/>
  <c r="AR341" i="3"/>
  <c r="AQ341" i="3"/>
  <c r="AP341" i="3"/>
  <c r="BA340" i="3"/>
  <c r="AZ340" i="3"/>
  <c r="AY340" i="3"/>
  <c r="AX340" i="3"/>
  <c r="AW340" i="3"/>
  <c r="AV340" i="3"/>
  <c r="AU340" i="3"/>
  <c r="AT340" i="3"/>
  <c r="AS340" i="3"/>
  <c r="AR340" i="3"/>
  <c r="AQ340" i="3"/>
  <c r="AP340" i="3"/>
  <c r="BA339" i="3"/>
  <c r="AZ339" i="3"/>
  <c r="AY339" i="3"/>
  <c r="AX339" i="3"/>
  <c r="AW339" i="3"/>
  <c r="AV339" i="3"/>
  <c r="AU339" i="3"/>
  <c r="AT339" i="3"/>
  <c r="AS339" i="3"/>
  <c r="AR339" i="3"/>
  <c r="AQ339" i="3"/>
  <c r="AP339" i="3"/>
  <c r="BA338" i="3"/>
  <c r="AZ338" i="3"/>
  <c r="AY338" i="3"/>
  <c r="AX338" i="3"/>
  <c r="AW338" i="3"/>
  <c r="AV338" i="3"/>
  <c r="AU338" i="3"/>
  <c r="AT338" i="3"/>
  <c r="AS338" i="3"/>
  <c r="AR338" i="3"/>
  <c r="AQ338" i="3"/>
  <c r="AP338" i="3"/>
  <c r="BA337" i="3"/>
  <c r="AZ337" i="3"/>
  <c r="AY337" i="3"/>
  <c r="AX337" i="3"/>
  <c r="AW337" i="3"/>
  <c r="AV337" i="3"/>
  <c r="AU337" i="3"/>
  <c r="AT337" i="3"/>
  <c r="AS337" i="3"/>
  <c r="AR337" i="3"/>
  <c r="AQ337" i="3"/>
  <c r="AP337" i="3"/>
  <c r="BA336" i="3"/>
  <c r="AZ336" i="3"/>
  <c r="AY336" i="3"/>
  <c r="AX336" i="3"/>
  <c r="AW336" i="3"/>
  <c r="AV336" i="3"/>
  <c r="AU336" i="3"/>
  <c r="AT336" i="3"/>
  <c r="AS336" i="3"/>
  <c r="AR336" i="3"/>
  <c r="AQ336" i="3"/>
  <c r="AP336" i="3"/>
  <c r="BA335" i="3"/>
  <c r="AZ335" i="3"/>
  <c r="AY335" i="3"/>
  <c r="AX335" i="3"/>
  <c r="AW335" i="3"/>
  <c r="AV335" i="3"/>
  <c r="AU335" i="3"/>
  <c r="AT335" i="3"/>
  <c r="AS335" i="3"/>
  <c r="AR335" i="3"/>
  <c r="AQ335" i="3"/>
  <c r="AP335" i="3"/>
  <c r="BA334" i="3"/>
  <c r="AZ334" i="3"/>
  <c r="AY334" i="3"/>
  <c r="AX334" i="3"/>
  <c r="AW334" i="3"/>
  <c r="AV334" i="3"/>
  <c r="AU334" i="3"/>
  <c r="AT334" i="3"/>
  <c r="AS334" i="3"/>
  <c r="AR334" i="3"/>
  <c r="AQ334" i="3"/>
  <c r="AP334" i="3"/>
  <c r="BA333" i="3"/>
  <c r="AZ333" i="3"/>
  <c r="AY333" i="3"/>
  <c r="AX333" i="3"/>
  <c r="AW333" i="3"/>
  <c r="AV333" i="3"/>
  <c r="AU333" i="3"/>
  <c r="AT333" i="3"/>
  <c r="AS333" i="3"/>
  <c r="AR333" i="3"/>
  <c r="AQ333" i="3"/>
  <c r="AP333" i="3"/>
  <c r="BA332" i="3"/>
  <c r="AZ332" i="3"/>
  <c r="AY332" i="3"/>
  <c r="AX332" i="3"/>
  <c r="AW332" i="3"/>
  <c r="AV332" i="3"/>
  <c r="AU332" i="3"/>
  <c r="AT332" i="3"/>
  <c r="AS332" i="3"/>
  <c r="AR332" i="3"/>
  <c r="AQ332" i="3"/>
  <c r="AP332" i="3"/>
  <c r="BA331" i="3"/>
  <c r="AZ331" i="3"/>
  <c r="AY331" i="3"/>
  <c r="AX331" i="3"/>
  <c r="AW331" i="3"/>
  <c r="AV331" i="3"/>
  <c r="AU331" i="3"/>
  <c r="AT331" i="3"/>
  <c r="AS331" i="3"/>
  <c r="AR331" i="3"/>
  <c r="AQ331" i="3"/>
  <c r="AP331" i="3"/>
  <c r="BA330" i="3"/>
  <c r="AZ330" i="3"/>
  <c r="AY330" i="3"/>
  <c r="AX330" i="3"/>
  <c r="AW330" i="3"/>
  <c r="AV330" i="3"/>
  <c r="AU330" i="3"/>
  <c r="AT330" i="3"/>
  <c r="AS330" i="3"/>
  <c r="AR330" i="3"/>
  <c r="AQ330" i="3"/>
  <c r="AP330" i="3"/>
  <c r="BA329" i="3"/>
  <c r="AZ329" i="3"/>
  <c r="AY329" i="3"/>
  <c r="AX329" i="3"/>
  <c r="AW329" i="3"/>
  <c r="AV329" i="3"/>
  <c r="AU329" i="3"/>
  <c r="AT329" i="3"/>
  <c r="AS329" i="3"/>
  <c r="AR329" i="3"/>
  <c r="AQ329" i="3"/>
  <c r="AP329" i="3"/>
  <c r="BA328" i="3"/>
  <c r="AZ328" i="3"/>
  <c r="AY328" i="3"/>
  <c r="AX328" i="3"/>
  <c r="AW328" i="3"/>
  <c r="AV328" i="3"/>
  <c r="AU328" i="3"/>
  <c r="AT328" i="3"/>
  <c r="AS328" i="3"/>
  <c r="AR328" i="3"/>
  <c r="AQ328" i="3"/>
  <c r="AP328" i="3"/>
  <c r="BA327" i="3"/>
  <c r="AZ327" i="3"/>
  <c r="AY327" i="3"/>
  <c r="AX327" i="3"/>
  <c r="AW327" i="3"/>
  <c r="AV327" i="3"/>
  <c r="AU327" i="3"/>
  <c r="AT327" i="3"/>
  <c r="AS327" i="3"/>
  <c r="AR327" i="3"/>
  <c r="AQ327" i="3"/>
  <c r="AP327" i="3"/>
  <c r="BA326" i="3"/>
  <c r="AZ326" i="3"/>
  <c r="AY326" i="3"/>
  <c r="AX326" i="3"/>
  <c r="AW326" i="3"/>
  <c r="AV326" i="3"/>
  <c r="AU326" i="3"/>
  <c r="AT326" i="3"/>
  <c r="AS326" i="3"/>
  <c r="AR326" i="3"/>
  <c r="AQ326" i="3"/>
  <c r="AP326" i="3"/>
  <c r="BA325" i="3"/>
  <c r="AZ325" i="3"/>
  <c r="AY325" i="3"/>
  <c r="AX325" i="3"/>
  <c r="AW325" i="3"/>
  <c r="AV325" i="3"/>
  <c r="AU325" i="3"/>
  <c r="AT325" i="3"/>
  <c r="AS325" i="3"/>
  <c r="AR325" i="3"/>
  <c r="AQ325" i="3"/>
  <c r="AP325" i="3"/>
  <c r="BA324" i="3"/>
  <c r="AZ324" i="3"/>
  <c r="AY324" i="3"/>
  <c r="AX324" i="3"/>
  <c r="AW324" i="3"/>
  <c r="AV324" i="3"/>
  <c r="AU324" i="3"/>
  <c r="AT324" i="3"/>
  <c r="AS324" i="3"/>
  <c r="AR324" i="3"/>
  <c r="AQ324" i="3"/>
  <c r="AP324" i="3"/>
  <c r="BA323" i="3"/>
  <c r="AZ323" i="3"/>
  <c r="AY323" i="3"/>
  <c r="AX323" i="3"/>
  <c r="AW323" i="3"/>
  <c r="AV323" i="3"/>
  <c r="AU323" i="3"/>
  <c r="AT323" i="3"/>
  <c r="AS323" i="3"/>
  <c r="AR323" i="3"/>
  <c r="AQ323" i="3"/>
  <c r="AP323" i="3"/>
  <c r="BA322" i="3"/>
  <c r="AZ322" i="3"/>
  <c r="AY322" i="3"/>
  <c r="AX322" i="3"/>
  <c r="AW322" i="3"/>
  <c r="AV322" i="3"/>
  <c r="AU322" i="3"/>
  <c r="AT322" i="3"/>
  <c r="AS322" i="3"/>
  <c r="AR322" i="3"/>
  <c r="AQ322" i="3"/>
  <c r="AP322" i="3"/>
  <c r="BA321" i="3"/>
  <c r="AZ321" i="3"/>
  <c r="AY321" i="3"/>
  <c r="AX321" i="3"/>
  <c r="AW321" i="3"/>
  <c r="AV321" i="3"/>
  <c r="AU321" i="3"/>
  <c r="AT321" i="3"/>
  <c r="AS321" i="3"/>
  <c r="AR321" i="3"/>
  <c r="AQ321" i="3"/>
  <c r="AP321" i="3"/>
  <c r="BA320" i="3"/>
  <c r="AZ320" i="3"/>
  <c r="AY320" i="3"/>
  <c r="AX320" i="3"/>
  <c r="AW320" i="3"/>
  <c r="AV320" i="3"/>
  <c r="AU320" i="3"/>
  <c r="AT320" i="3"/>
  <c r="AS320" i="3"/>
  <c r="AR320" i="3"/>
  <c r="AQ320" i="3"/>
  <c r="AP320" i="3"/>
  <c r="BA319" i="3"/>
  <c r="AZ319" i="3"/>
  <c r="AY319" i="3"/>
  <c r="AX319" i="3"/>
  <c r="AW319" i="3"/>
  <c r="AV319" i="3"/>
  <c r="AU319" i="3"/>
  <c r="AT319" i="3"/>
  <c r="AS319" i="3"/>
  <c r="AR319" i="3"/>
  <c r="AQ319" i="3"/>
  <c r="AP319" i="3"/>
  <c r="BA318" i="3"/>
  <c r="AZ318" i="3"/>
  <c r="AY318" i="3"/>
  <c r="AX318" i="3"/>
  <c r="AW318" i="3"/>
  <c r="AV318" i="3"/>
  <c r="AU318" i="3"/>
  <c r="AT318" i="3"/>
  <c r="AS318" i="3"/>
  <c r="AR318" i="3"/>
  <c r="AQ318" i="3"/>
  <c r="AP318" i="3"/>
  <c r="BA317" i="3"/>
  <c r="AZ317" i="3"/>
  <c r="AY317" i="3"/>
  <c r="AX317" i="3"/>
  <c r="AW317" i="3"/>
  <c r="AV317" i="3"/>
  <c r="AU317" i="3"/>
  <c r="AT317" i="3"/>
  <c r="AS317" i="3"/>
  <c r="AR317" i="3"/>
  <c r="AQ317" i="3"/>
  <c r="AP317" i="3"/>
  <c r="BA316" i="3"/>
  <c r="AZ316" i="3"/>
  <c r="AY316" i="3"/>
  <c r="AX316" i="3"/>
  <c r="AW316" i="3"/>
  <c r="AV316" i="3"/>
  <c r="AU316" i="3"/>
  <c r="AT316" i="3"/>
  <c r="AS316" i="3"/>
  <c r="AR316" i="3"/>
  <c r="AQ316" i="3"/>
  <c r="AP316" i="3"/>
  <c r="BA315" i="3"/>
  <c r="AZ315" i="3"/>
  <c r="AY315" i="3"/>
  <c r="AX315" i="3"/>
  <c r="AW315" i="3"/>
  <c r="AV315" i="3"/>
  <c r="AU315" i="3"/>
  <c r="AT315" i="3"/>
  <c r="AS315" i="3"/>
  <c r="AR315" i="3"/>
  <c r="AQ315" i="3"/>
  <c r="AP315" i="3"/>
  <c r="BA314" i="3"/>
  <c r="AZ314" i="3"/>
  <c r="AY314" i="3"/>
  <c r="AX314" i="3"/>
  <c r="AW314" i="3"/>
  <c r="AV314" i="3"/>
  <c r="AU314" i="3"/>
  <c r="AT314" i="3"/>
  <c r="AS314" i="3"/>
  <c r="AR314" i="3"/>
  <c r="AQ314" i="3"/>
  <c r="AP314" i="3"/>
  <c r="BA313" i="3"/>
  <c r="AZ313" i="3"/>
  <c r="AY313" i="3"/>
  <c r="AX313" i="3"/>
  <c r="AW313" i="3"/>
  <c r="AV313" i="3"/>
  <c r="AU313" i="3"/>
  <c r="AT313" i="3"/>
  <c r="AS313" i="3"/>
  <c r="AR313" i="3"/>
  <c r="AQ313" i="3"/>
  <c r="AP313" i="3"/>
  <c r="BA312" i="3"/>
  <c r="AZ312" i="3"/>
  <c r="AY312" i="3"/>
  <c r="AX312" i="3"/>
  <c r="AW312" i="3"/>
  <c r="AV312" i="3"/>
  <c r="AU312" i="3"/>
  <c r="AT312" i="3"/>
  <c r="AS312" i="3"/>
  <c r="AR312" i="3"/>
  <c r="AQ312" i="3"/>
  <c r="AP312" i="3"/>
  <c r="BA311" i="3"/>
  <c r="AZ311" i="3"/>
  <c r="AY311" i="3"/>
  <c r="AX311" i="3"/>
  <c r="AW311" i="3"/>
  <c r="AV311" i="3"/>
  <c r="AU311" i="3"/>
  <c r="AT311" i="3"/>
  <c r="AS311" i="3"/>
  <c r="AR311" i="3"/>
  <c r="AQ311" i="3"/>
  <c r="AP311" i="3"/>
  <c r="BA310" i="3"/>
  <c r="AZ310" i="3"/>
  <c r="AY310" i="3"/>
  <c r="AX310" i="3"/>
  <c r="AW310" i="3"/>
  <c r="AV310" i="3"/>
  <c r="AU310" i="3"/>
  <c r="AT310" i="3"/>
  <c r="AS310" i="3"/>
  <c r="AR310" i="3"/>
  <c r="AQ310" i="3"/>
  <c r="AP310" i="3"/>
  <c r="BA309" i="3"/>
  <c r="AZ309" i="3"/>
  <c r="AY309" i="3"/>
  <c r="AX309" i="3"/>
  <c r="AW309" i="3"/>
  <c r="AV309" i="3"/>
  <c r="AU309" i="3"/>
  <c r="AT309" i="3"/>
  <c r="AS309" i="3"/>
  <c r="AR309" i="3"/>
  <c r="AQ309" i="3"/>
  <c r="AP309" i="3"/>
  <c r="BA308" i="3"/>
  <c r="AZ308" i="3"/>
  <c r="AY308" i="3"/>
  <c r="AX308" i="3"/>
  <c r="AW308" i="3"/>
  <c r="AV308" i="3"/>
  <c r="AU308" i="3"/>
  <c r="AT308" i="3"/>
  <c r="AS308" i="3"/>
  <c r="AR308" i="3"/>
  <c r="AQ308" i="3"/>
  <c r="AP308" i="3"/>
  <c r="BA307" i="3"/>
  <c r="AZ307" i="3"/>
  <c r="AY307" i="3"/>
  <c r="AX307" i="3"/>
  <c r="AW307" i="3"/>
  <c r="AV307" i="3"/>
  <c r="AU307" i="3"/>
  <c r="AT307" i="3"/>
  <c r="AS307" i="3"/>
  <c r="AR307" i="3"/>
  <c r="AQ307" i="3"/>
  <c r="AP307" i="3"/>
  <c r="BA306" i="3"/>
  <c r="AZ306" i="3"/>
  <c r="AY306" i="3"/>
  <c r="AX306" i="3"/>
  <c r="AW306" i="3"/>
  <c r="AV306" i="3"/>
  <c r="AU306" i="3"/>
  <c r="AT306" i="3"/>
  <c r="AS306" i="3"/>
  <c r="AR306" i="3"/>
  <c r="AQ306" i="3"/>
  <c r="AP306" i="3"/>
  <c r="BA305" i="3"/>
  <c r="AZ305" i="3"/>
  <c r="AY305" i="3"/>
  <c r="AX305" i="3"/>
  <c r="AW305" i="3"/>
  <c r="AV305" i="3"/>
  <c r="AU305" i="3"/>
  <c r="AT305" i="3"/>
  <c r="AS305" i="3"/>
  <c r="AR305" i="3"/>
  <c r="AQ305" i="3"/>
  <c r="AP305" i="3"/>
  <c r="BA304" i="3"/>
  <c r="AZ304" i="3"/>
  <c r="AY304" i="3"/>
  <c r="AX304" i="3"/>
  <c r="AW304" i="3"/>
  <c r="AV304" i="3"/>
  <c r="AU304" i="3"/>
  <c r="AT304" i="3"/>
  <c r="AS304" i="3"/>
  <c r="AR304" i="3"/>
  <c r="AQ304" i="3"/>
  <c r="AP304" i="3"/>
  <c r="BA303" i="3"/>
  <c r="AZ303" i="3"/>
  <c r="AY303" i="3"/>
  <c r="AX303" i="3"/>
  <c r="AW303" i="3"/>
  <c r="AV303" i="3"/>
  <c r="AU303" i="3"/>
  <c r="AT303" i="3"/>
  <c r="AS303" i="3"/>
  <c r="AR303" i="3"/>
  <c r="AQ303" i="3"/>
  <c r="AP303" i="3"/>
  <c r="BA302" i="3"/>
  <c r="AZ302" i="3"/>
  <c r="AY302" i="3"/>
  <c r="AX302" i="3"/>
  <c r="AW302" i="3"/>
  <c r="AV302" i="3"/>
  <c r="AU302" i="3"/>
  <c r="AT302" i="3"/>
  <c r="AS302" i="3"/>
  <c r="AR302" i="3"/>
  <c r="AQ302" i="3"/>
  <c r="AP302" i="3"/>
  <c r="BA301" i="3"/>
  <c r="AZ301" i="3"/>
  <c r="AY301" i="3"/>
  <c r="AX301" i="3"/>
  <c r="AW301" i="3"/>
  <c r="AV301" i="3"/>
  <c r="AU301" i="3"/>
  <c r="AT301" i="3"/>
  <c r="AS301" i="3"/>
  <c r="AR301" i="3"/>
  <c r="AQ301" i="3"/>
  <c r="AP301" i="3"/>
  <c r="BA300" i="3"/>
  <c r="AZ300" i="3"/>
  <c r="AY300" i="3"/>
  <c r="AX300" i="3"/>
  <c r="AW300" i="3"/>
  <c r="AV300" i="3"/>
  <c r="AU300" i="3"/>
  <c r="AT300" i="3"/>
  <c r="AS300" i="3"/>
  <c r="AR300" i="3"/>
  <c r="AQ300" i="3"/>
  <c r="AP300" i="3"/>
  <c r="BA299" i="3"/>
  <c r="AZ299" i="3"/>
  <c r="AY299" i="3"/>
  <c r="AX299" i="3"/>
  <c r="AW299" i="3"/>
  <c r="AV299" i="3"/>
  <c r="AU299" i="3"/>
  <c r="AT299" i="3"/>
  <c r="AS299" i="3"/>
  <c r="AR299" i="3"/>
  <c r="AQ299" i="3"/>
  <c r="AP299" i="3"/>
  <c r="BA298" i="3"/>
  <c r="AZ298" i="3"/>
  <c r="AY298" i="3"/>
  <c r="AX298" i="3"/>
  <c r="AW298" i="3"/>
  <c r="AV298" i="3"/>
  <c r="AU298" i="3"/>
  <c r="AT298" i="3"/>
  <c r="AS298" i="3"/>
  <c r="AR298" i="3"/>
  <c r="AQ298" i="3"/>
  <c r="AP298" i="3"/>
  <c r="BA297" i="3"/>
  <c r="AZ297" i="3"/>
  <c r="AY297" i="3"/>
  <c r="AX297" i="3"/>
  <c r="AW297" i="3"/>
  <c r="AV297" i="3"/>
  <c r="AU297" i="3"/>
  <c r="AT297" i="3"/>
  <c r="AS297" i="3"/>
  <c r="AR297" i="3"/>
  <c r="AQ297" i="3"/>
  <c r="AP297" i="3"/>
  <c r="BA296" i="3"/>
  <c r="AZ296" i="3"/>
  <c r="AY296" i="3"/>
  <c r="AX296" i="3"/>
  <c r="AW296" i="3"/>
  <c r="AV296" i="3"/>
  <c r="AU296" i="3"/>
  <c r="AT296" i="3"/>
  <c r="AS296" i="3"/>
  <c r="AR296" i="3"/>
  <c r="AQ296" i="3"/>
  <c r="AP296" i="3"/>
  <c r="BA295" i="3"/>
  <c r="AZ295" i="3"/>
  <c r="AY295" i="3"/>
  <c r="AX295" i="3"/>
  <c r="AW295" i="3"/>
  <c r="AV295" i="3"/>
  <c r="AU295" i="3"/>
  <c r="AT295" i="3"/>
  <c r="AS295" i="3"/>
  <c r="AR295" i="3"/>
  <c r="AQ295" i="3"/>
  <c r="AP295" i="3"/>
  <c r="BA294" i="3"/>
  <c r="AZ294" i="3"/>
  <c r="AY294" i="3"/>
  <c r="AX294" i="3"/>
  <c r="AW294" i="3"/>
  <c r="AV294" i="3"/>
  <c r="AU294" i="3"/>
  <c r="AT294" i="3"/>
  <c r="AS294" i="3"/>
  <c r="AR294" i="3"/>
  <c r="AQ294" i="3"/>
  <c r="AP294" i="3"/>
  <c r="BA293" i="3"/>
  <c r="AZ293" i="3"/>
  <c r="AY293" i="3"/>
  <c r="AX293" i="3"/>
  <c r="AW293" i="3"/>
  <c r="AV293" i="3"/>
  <c r="AU293" i="3"/>
  <c r="AT293" i="3"/>
  <c r="AS293" i="3"/>
  <c r="AR293" i="3"/>
  <c r="AQ293" i="3"/>
  <c r="AP293" i="3"/>
  <c r="BA292" i="3"/>
  <c r="AZ292" i="3"/>
  <c r="AY292" i="3"/>
  <c r="AX292" i="3"/>
  <c r="AW292" i="3"/>
  <c r="AV292" i="3"/>
  <c r="AU292" i="3"/>
  <c r="AT292" i="3"/>
  <c r="AS292" i="3"/>
  <c r="AR292" i="3"/>
  <c r="AQ292" i="3"/>
  <c r="AP292" i="3"/>
  <c r="BA291" i="3"/>
  <c r="AZ291" i="3"/>
  <c r="AY291" i="3"/>
  <c r="AX291" i="3"/>
  <c r="AW291" i="3"/>
  <c r="AV291" i="3"/>
  <c r="AU291" i="3"/>
  <c r="AT291" i="3"/>
  <c r="AS291" i="3"/>
  <c r="AR291" i="3"/>
  <c r="AQ291" i="3"/>
  <c r="AP291" i="3"/>
  <c r="BA290" i="3"/>
  <c r="AZ290" i="3"/>
  <c r="AY290" i="3"/>
  <c r="AX290" i="3"/>
  <c r="AW290" i="3"/>
  <c r="AV290" i="3"/>
  <c r="AU290" i="3"/>
  <c r="AT290" i="3"/>
  <c r="AS290" i="3"/>
  <c r="AR290" i="3"/>
  <c r="AQ290" i="3"/>
  <c r="AP290" i="3"/>
  <c r="BA289" i="3"/>
  <c r="AZ289" i="3"/>
  <c r="AY289" i="3"/>
  <c r="AX289" i="3"/>
  <c r="AW289" i="3"/>
  <c r="AV289" i="3"/>
  <c r="AU289" i="3"/>
  <c r="AT289" i="3"/>
  <c r="AS289" i="3"/>
  <c r="AR289" i="3"/>
  <c r="AQ289" i="3"/>
  <c r="AP289" i="3"/>
  <c r="BA288" i="3"/>
  <c r="AZ288" i="3"/>
  <c r="AY288" i="3"/>
  <c r="AX288" i="3"/>
  <c r="AW288" i="3"/>
  <c r="AV288" i="3"/>
  <c r="AU288" i="3"/>
  <c r="AT288" i="3"/>
  <c r="AS288" i="3"/>
  <c r="AR288" i="3"/>
  <c r="AQ288" i="3"/>
  <c r="AP288" i="3"/>
  <c r="BA287" i="3"/>
  <c r="AZ287" i="3"/>
  <c r="AY287" i="3"/>
  <c r="AX287" i="3"/>
  <c r="AW287" i="3"/>
  <c r="AV287" i="3"/>
  <c r="AU287" i="3"/>
  <c r="AT287" i="3"/>
  <c r="AS287" i="3"/>
  <c r="AR287" i="3"/>
  <c r="AQ287" i="3"/>
  <c r="AP287" i="3"/>
  <c r="BA286" i="3"/>
  <c r="AZ286" i="3"/>
  <c r="AY286" i="3"/>
  <c r="AX286" i="3"/>
  <c r="AW286" i="3"/>
  <c r="AV286" i="3"/>
  <c r="AU286" i="3"/>
  <c r="AT286" i="3"/>
  <c r="AS286" i="3"/>
  <c r="AR286" i="3"/>
  <c r="AQ286" i="3"/>
  <c r="AP286" i="3"/>
  <c r="BA285" i="3"/>
  <c r="AZ285" i="3"/>
  <c r="AY285" i="3"/>
  <c r="AX285" i="3"/>
  <c r="AW285" i="3"/>
  <c r="AV285" i="3"/>
  <c r="AU285" i="3"/>
  <c r="AT285" i="3"/>
  <c r="AS285" i="3"/>
  <c r="AR285" i="3"/>
  <c r="AQ285" i="3"/>
  <c r="AP285" i="3"/>
  <c r="BA284" i="3"/>
  <c r="AZ284" i="3"/>
  <c r="AY284" i="3"/>
  <c r="AX284" i="3"/>
  <c r="AW284" i="3"/>
  <c r="AV284" i="3"/>
  <c r="AU284" i="3"/>
  <c r="AT284" i="3"/>
  <c r="AS284" i="3"/>
  <c r="AR284" i="3"/>
  <c r="AQ284" i="3"/>
  <c r="AP284" i="3"/>
  <c r="BA283" i="3"/>
  <c r="AZ283" i="3"/>
  <c r="AY283" i="3"/>
  <c r="AX283" i="3"/>
  <c r="AW283" i="3"/>
  <c r="AV283" i="3"/>
  <c r="AU283" i="3"/>
  <c r="AT283" i="3"/>
  <c r="AS283" i="3"/>
  <c r="AR283" i="3"/>
  <c r="AQ283" i="3"/>
  <c r="AP283" i="3"/>
  <c r="BA282" i="3"/>
  <c r="AZ282" i="3"/>
  <c r="AY282" i="3"/>
  <c r="AX282" i="3"/>
  <c r="AW282" i="3"/>
  <c r="AV282" i="3"/>
  <c r="AU282" i="3"/>
  <c r="AT282" i="3"/>
  <c r="AS282" i="3"/>
  <c r="AR282" i="3"/>
  <c r="AQ282" i="3"/>
  <c r="AP282" i="3"/>
  <c r="BA281" i="3"/>
  <c r="AZ281" i="3"/>
  <c r="AY281" i="3"/>
  <c r="AX281" i="3"/>
  <c r="AW281" i="3"/>
  <c r="AV281" i="3"/>
  <c r="AU281" i="3"/>
  <c r="AT281" i="3"/>
  <c r="AS281" i="3"/>
  <c r="AR281" i="3"/>
  <c r="AQ281" i="3"/>
  <c r="AP281" i="3"/>
  <c r="BA280" i="3"/>
  <c r="AZ280" i="3"/>
  <c r="AY280" i="3"/>
  <c r="AX280" i="3"/>
  <c r="AW280" i="3"/>
  <c r="AV280" i="3"/>
  <c r="AU280" i="3"/>
  <c r="AT280" i="3"/>
  <c r="AS280" i="3"/>
  <c r="AR280" i="3"/>
  <c r="AQ280" i="3"/>
  <c r="AP280" i="3"/>
  <c r="BA279" i="3"/>
  <c r="AZ279" i="3"/>
  <c r="AY279" i="3"/>
  <c r="AX279" i="3"/>
  <c r="AW279" i="3"/>
  <c r="AV279" i="3"/>
  <c r="AU279" i="3"/>
  <c r="AT279" i="3"/>
  <c r="AS279" i="3"/>
  <c r="AR279" i="3"/>
  <c r="AQ279" i="3"/>
  <c r="AP279" i="3"/>
  <c r="BA278" i="3"/>
  <c r="AZ278" i="3"/>
  <c r="AY278" i="3"/>
  <c r="AX278" i="3"/>
  <c r="AW278" i="3"/>
  <c r="AV278" i="3"/>
  <c r="AU278" i="3"/>
  <c r="AT278" i="3"/>
  <c r="AS278" i="3"/>
  <c r="AR278" i="3"/>
  <c r="AQ278" i="3"/>
  <c r="AP278" i="3"/>
  <c r="BA277" i="3"/>
  <c r="AZ277" i="3"/>
  <c r="AY277" i="3"/>
  <c r="AX277" i="3"/>
  <c r="AW277" i="3"/>
  <c r="AV277" i="3"/>
  <c r="AU277" i="3"/>
  <c r="AT277" i="3"/>
  <c r="AS277" i="3"/>
  <c r="AR277" i="3"/>
  <c r="AQ277" i="3"/>
  <c r="AP277" i="3"/>
  <c r="BA276" i="3"/>
  <c r="AZ276" i="3"/>
  <c r="AY276" i="3"/>
  <c r="AX276" i="3"/>
  <c r="AW276" i="3"/>
  <c r="AV276" i="3"/>
  <c r="AU276" i="3"/>
  <c r="AT276" i="3"/>
  <c r="AS276" i="3"/>
  <c r="AR276" i="3"/>
  <c r="AQ276" i="3"/>
  <c r="AP276" i="3"/>
  <c r="BA275" i="3"/>
  <c r="AZ275" i="3"/>
  <c r="AY275" i="3"/>
  <c r="AX275" i="3"/>
  <c r="AW275" i="3"/>
  <c r="AV275" i="3"/>
  <c r="AU275" i="3"/>
  <c r="AT275" i="3"/>
  <c r="AS275" i="3"/>
  <c r="AR275" i="3"/>
  <c r="AQ275" i="3"/>
  <c r="AP275" i="3"/>
  <c r="BA274" i="3"/>
  <c r="AZ274" i="3"/>
  <c r="AY274" i="3"/>
  <c r="AX274" i="3"/>
  <c r="AW274" i="3"/>
  <c r="AV274" i="3"/>
  <c r="AU274" i="3"/>
  <c r="AT274" i="3"/>
  <c r="AS274" i="3"/>
  <c r="AR274" i="3"/>
  <c r="AQ274" i="3"/>
  <c r="AP274" i="3"/>
  <c r="BA273" i="3"/>
  <c r="AZ273" i="3"/>
  <c r="AY273" i="3"/>
  <c r="AX273" i="3"/>
  <c r="AW273" i="3"/>
  <c r="AV273" i="3"/>
  <c r="AU273" i="3"/>
  <c r="AT273" i="3"/>
  <c r="AS273" i="3"/>
  <c r="AR273" i="3"/>
  <c r="AQ273" i="3"/>
  <c r="AP273" i="3"/>
  <c r="BA272" i="3"/>
  <c r="AZ272" i="3"/>
  <c r="AY272" i="3"/>
  <c r="AX272" i="3"/>
  <c r="AW272" i="3"/>
  <c r="AV272" i="3"/>
  <c r="AU272" i="3"/>
  <c r="AT272" i="3"/>
  <c r="AS272" i="3"/>
  <c r="AR272" i="3"/>
  <c r="AQ272" i="3"/>
  <c r="AP272" i="3"/>
  <c r="BA271" i="3"/>
  <c r="AZ271" i="3"/>
  <c r="AY271" i="3"/>
  <c r="AX271" i="3"/>
  <c r="AW271" i="3"/>
  <c r="AV271" i="3"/>
  <c r="AU271" i="3"/>
  <c r="AT271" i="3"/>
  <c r="AS271" i="3"/>
  <c r="AR271" i="3"/>
  <c r="AQ271" i="3"/>
  <c r="AP271" i="3"/>
  <c r="BA270" i="3"/>
  <c r="AZ270" i="3"/>
  <c r="AY270" i="3"/>
  <c r="AX270" i="3"/>
  <c r="AW270" i="3"/>
  <c r="AV270" i="3"/>
  <c r="AU270" i="3"/>
  <c r="AT270" i="3"/>
  <c r="AS270" i="3"/>
  <c r="AR270" i="3"/>
  <c r="AQ270" i="3"/>
  <c r="AP270" i="3"/>
  <c r="BA269" i="3"/>
  <c r="AZ269" i="3"/>
  <c r="AY269" i="3"/>
  <c r="AX269" i="3"/>
  <c r="AW269" i="3"/>
  <c r="AV269" i="3"/>
  <c r="AU269" i="3"/>
  <c r="AT269" i="3"/>
  <c r="AS269" i="3"/>
  <c r="AR269" i="3"/>
  <c r="AQ269" i="3"/>
  <c r="AP269" i="3"/>
  <c r="BA268" i="3"/>
  <c r="AZ268" i="3"/>
  <c r="AY268" i="3"/>
  <c r="AX268" i="3"/>
  <c r="AW268" i="3"/>
  <c r="AV268" i="3"/>
  <c r="AU268" i="3"/>
  <c r="AT268" i="3"/>
  <c r="AS268" i="3"/>
  <c r="AR268" i="3"/>
  <c r="AQ268" i="3"/>
  <c r="AP268" i="3"/>
  <c r="BA267" i="3"/>
  <c r="AZ267" i="3"/>
  <c r="AY267" i="3"/>
  <c r="AX267" i="3"/>
  <c r="AW267" i="3"/>
  <c r="AV267" i="3"/>
  <c r="AU267" i="3"/>
  <c r="AT267" i="3"/>
  <c r="AS267" i="3"/>
  <c r="AR267" i="3"/>
  <c r="AQ267" i="3"/>
  <c r="AP267" i="3"/>
  <c r="BA266" i="3"/>
  <c r="AZ266" i="3"/>
  <c r="AY266" i="3"/>
  <c r="AX266" i="3"/>
  <c r="AW266" i="3"/>
  <c r="AV266" i="3"/>
  <c r="AU266" i="3"/>
  <c r="AT266" i="3"/>
  <c r="AS266" i="3"/>
  <c r="AR266" i="3"/>
  <c r="AQ266" i="3"/>
  <c r="AP266" i="3"/>
  <c r="BA265" i="3"/>
  <c r="AZ265" i="3"/>
  <c r="AY265" i="3"/>
  <c r="AX265" i="3"/>
  <c r="AW265" i="3"/>
  <c r="AV265" i="3"/>
  <c r="AU265" i="3"/>
  <c r="AT265" i="3"/>
  <c r="AS265" i="3"/>
  <c r="AR265" i="3"/>
  <c r="AQ265" i="3"/>
  <c r="AP265" i="3"/>
  <c r="BA264" i="3"/>
  <c r="AZ264" i="3"/>
  <c r="AY264" i="3"/>
  <c r="AX264" i="3"/>
  <c r="AW264" i="3"/>
  <c r="AV264" i="3"/>
  <c r="AU264" i="3"/>
  <c r="AT264" i="3"/>
  <c r="AS264" i="3"/>
  <c r="AR264" i="3"/>
  <c r="AQ264" i="3"/>
  <c r="AP264" i="3"/>
  <c r="BA263" i="3"/>
  <c r="AZ263" i="3"/>
  <c r="AY263" i="3"/>
  <c r="AX263" i="3"/>
  <c r="AW263" i="3"/>
  <c r="AV263" i="3"/>
  <c r="AU263" i="3"/>
  <c r="AT263" i="3"/>
  <c r="AS263" i="3"/>
  <c r="AR263" i="3"/>
  <c r="AQ263" i="3"/>
  <c r="AP263" i="3"/>
  <c r="BA262" i="3"/>
  <c r="AZ262" i="3"/>
  <c r="AY262" i="3"/>
  <c r="AX262" i="3"/>
  <c r="AW262" i="3"/>
  <c r="AV262" i="3"/>
  <c r="AU262" i="3"/>
  <c r="AT262" i="3"/>
  <c r="AS262" i="3"/>
  <c r="AR262" i="3"/>
  <c r="AQ262" i="3"/>
  <c r="AP262" i="3"/>
  <c r="BA261" i="3"/>
  <c r="AZ261" i="3"/>
  <c r="AY261" i="3"/>
  <c r="AX261" i="3"/>
  <c r="AW261" i="3"/>
  <c r="AV261" i="3"/>
  <c r="AU261" i="3"/>
  <c r="AT261" i="3"/>
  <c r="AS261" i="3"/>
  <c r="AR261" i="3"/>
  <c r="AQ261" i="3"/>
  <c r="AP261" i="3"/>
  <c r="BA260" i="3"/>
  <c r="AZ260" i="3"/>
  <c r="AY260" i="3"/>
  <c r="AX260" i="3"/>
  <c r="AW260" i="3"/>
  <c r="AV260" i="3"/>
  <c r="AU260" i="3"/>
  <c r="AT260" i="3"/>
  <c r="AS260" i="3"/>
  <c r="AR260" i="3"/>
  <c r="AQ260" i="3"/>
  <c r="AP260" i="3"/>
  <c r="BA259" i="3"/>
  <c r="AZ259" i="3"/>
  <c r="AY259" i="3"/>
  <c r="AX259" i="3"/>
  <c r="AW259" i="3"/>
  <c r="AV259" i="3"/>
  <c r="AU259" i="3"/>
  <c r="AT259" i="3"/>
  <c r="AS259" i="3"/>
  <c r="AR259" i="3"/>
  <c r="AQ259" i="3"/>
  <c r="AP259" i="3"/>
  <c r="BA258" i="3"/>
  <c r="AZ258" i="3"/>
  <c r="AY258" i="3"/>
  <c r="AX258" i="3"/>
  <c r="AW258" i="3"/>
  <c r="AV258" i="3"/>
  <c r="AU258" i="3"/>
  <c r="AT258" i="3"/>
  <c r="AS258" i="3"/>
  <c r="AR258" i="3"/>
  <c r="AQ258" i="3"/>
  <c r="AP258" i="3"/>
  <c r="BA257" i="3"/>
  <c r="AZ257" i="3"/>
  <c r="AY257" i="3"/>
  <c r="AX257" i="3"/>
  <c r="AW257" i="3"/>
  <c r="AV257" i="3"/>
  <c r="AU257" i="3"/>
  <c r="AT257" i="3"/>
  <c r="AS257" i="3"/>
  <c r="AR257" i="3"/>
  <c r="AQ257" i="3"/>
  <c r="AP257" i="3"/>
  <c r="BA256" i="3"/>
  <c r="AZ256" i="3"/>
  <c r="AY256" i="3"/>
  <c r="AX256" i="3"/>
  <c r="AW256" i="3"/>
  <c r="AV256" i="3"/>
  <c r="AU256" i="3"/>
  <c r="AT256" i="3"/>
  <c r="AS256" i="3"/>
  <c r="AR256" i="3"/>
  <c r="AQ256" i="3"/>
  <c r="AP256" i="3"/>
  <c r="BA255" i="3"/>
  <c r="AZ255" i="3"/>
  <c r="AY255" i="3"/>
  <c r="AX255" i="3"/>
  <c r="AW255" i="3"/>
  <c r="AV255" i="3"/>
  <c r="AU255" i="3"/>
  <c r="AT255" i="3"/>
  <c r="AS255" i="3"/>
  <c r="AR255" i="3"/>
  <c r="AQ255" i="3"/>
  <c r="AP255" i="3"/>
  <c r="BA254" i="3"/>
  <c r="AZ254" i="3"/>
  <c r="AY254" i="3"/>
  <c r="AX254" i="3"/>
  <c r="AW254" i="3"/>
  <c r="AV254" i="3"/>
  <c r="AU254" i="3"/>
  <c r="AT254" i="3"/>
  <c r="AS254" i="3"/>
  <c r="AR254" i="3"/>
  <c r="AQ254" i="3"/>
  <c r="AP254" i="3"/>
  <c r="BA253" i="3"/>
  <c r="AZ253" i="3"/>
  <c r="AY253" i="3"/>
  <c r="AX253" i="3"/>
  <c r="AW253" i="3"/>
  <c r="AV253" i="3"/>
  <c r="AU253" i="3"/>
  <c r="AT253" i="3"/>
  <c r="AS253" i="3"/>
  <c r="AR253" i="3"/>
  <c r="AQ253" i="3"/>
  <c r="AP253" i="3"/>
  <c r="BA252" i="3"/>
  <c r="AZ252" i="3"/>
  <c r="AY252" i="3"/>
  <c r="AX252" i="3"/>
  <c r="AW252" i="3"/>
  <c r="AV252" i="3"/>
  <c r="AU252" i="3"/>
  <c r="AT252" i="3"/>
  <c r="AS252" i="3"/>
  <c r="AR252" i="3"/>
  <c r="AQ252" i="3"/>
  <c r="AP252" i="3"/>
  <c r="BA251" i="3"/>
  <c r="AZ251" i="3"/>
  <c r="AY251" i="3"/>
  <c r="AX251" i="3"/>
  <c r="AW251" i="3"/>
  <c r="AV251" i="3"/>
  <c r="AU251" i="3"/>
  <c r="AT251" i="3"/>
  <c r="AS251" i="3"/>
  <c r="AR251" i="3"/>
  <c r="AQ251" i="3"/>
  <c r="AP251" i="3"/>
  <c r="BA250" i="3"/>
  <c r="AZ250" i="3"/>
  <c r="AY250" i="3"/>
  <c r="AX250" i="3"/>
  <c r="AW250" i="3"/>
  <c r="AV250" i="3"/>
  <c r="AU250" i="3"/>
  <c r="AT250" i="3"/>
  <c r="AS250" i="3"/>
  <c r="AR250" i="3"/>
  <c r="AQ250" i="3"/>
  <c r="AP250" i="3"/>
  <c r="BA249" i="3"/>
  <c r="AZ249" i="3"/>
  <c r="AY249" i="3"/>
  <c r="AX249" i="3"/>
  <c r="AW249" i="3"/>
  <c r="AV249" i="3"/>
  <c r="AU249" i="3"/>
  <c r="AT249" i="3"/>
  <c r="AS249" i="3"/>
  <c r="AR249" i="3"/>
  <c r="AQ249" i="3"/>
  <c r="AP249" i="3"/>
  <c r="BA248" i="3"/>
  <c r="AZ248" i="3"/>
  <c r="AY248" i="3"/>
  <c r="AX248" i="3"/>
  <c r="AW248" i="3"/>
  <c r="AV248" i="3"/>
  <c r="AU248" i="3"/>
  <c r="AT248" i="3"/>
  <c r="AS248" i="3"/>
  <c r="AR248" i="3"/>
  <c r="AQ248" i="3"/>
  <c r="AP248" i="3"/>
  <c r="BA247" i="3"/>
  <c r="AZ247" i="3"/>
  <c r="AY247" i="3"/>
  <c r="AX247" i="3"/>
  <c r="AW247" i="3"/>
  <c r="AV247" i="3"/>
  <c r="AU247" i="3"/>
  <c r="AT247" i="3"/>
  <c r="AS247" i="3"/>
  <c r="AR247" i="3"/>
  <c r="AQ247" i="3"/>
  <c r="AP247" i="3"/>
  <c r="BA246" i="3"/>
  <c r="AZ246" i="3"/>
  <c r="AY246" i="3"/>
  <c r="AX246" i="3"/>
  <c r="AW246" i="3"/>
  <c r="AV246" i="3"/>
  <c r="AU246" i="3"/>
  <c r="AT246" i="3"/>
  <c r="AS246" i="3"/>
  <c r="AR246" i="3"/>
  <c r="AQ246" i="3"/>
  <c r="AP246" i="3"/>
  <c r="BA245" i="3"/>
  <c r="AZ245" i="3"/>
  <c r="AY245" i="3"/>
  <c r="AX245" i="3"/>
  <c r="AW245" i="3"/>
  <c r="AV245" i="3"/>
  <c r="AU245" i="3"/>
  <c r="AT245" i="3"/>
  <c r="AS245" i="3"/>
  <c r="AR245" i="3"/>
  <c r="AQ245" i="3"/>
  <c r="AP245" i="3"/>
  <c r="BA244" i="3"/>
  <c r="AZ244" i="3"/>
  <c r="AY244" i="3"/>
  <c r="AX244" i="3"/>
  <c r="AW244" i="3"/>
  <c r="AV244" i="3"/>
  <c r="AU244" i="3"/>
  <c r="AT244" i="3"/>
  <c r="AS244" i="3"/>
  <c r="AR244" i="3"/>
  <c r="AQ244" i="3"/>
  <c r="AP244" i="3"/>
  <c r="BA243" i="3"/>
  <c r="AZ243" i="3"/>
  <c r="AY243" i="3"/>
  <c r="AX243" i="3"/>
  <c r="AW243" i="3"/>
  <c r="AV243" i="3"/>
  <c r="AU243" i="3"/>
  <c r="AT243" i="3"/>
  <c r="AS243" i="3"/>
  <c r="AR243" i="3"/>
  <c r="AQ243" i="3"/>
  <c r="AP243" i="3"/>
  <c r="BA242" i="3"/>
  <c r="AZ242" i="3"/>
  <c r="AY242" i="3"/>
  <c r="AX242" i="3"/>
  <c r="AW242" i="3"/>
  <c r="AV242" i="3"/>
  <c r="AU242" i="3"/>
  <c r="AT242" i="3"/>
  <c r="AS242" i="3"/>
  <c r="AR242" i="3"/>
  <c r="AQ242" i="3"/>
  <c r="AP242" i="3"/>
  <c r="BA241" i="3"/>
  <c r="AZ241" i="3"/>
  <c r="AY241" i="3"/>
  <c r="AX241" i="3"/>
  <c r="AW241" i="3"/>
  <c r="AV241" i="3"/>
  <c r="AU241" i="3"/>
  <c r="AT241" i="3"/>
  <c r="AS241" i="3"/>
  <c r="AR241" i="3"/>
  <c r="AQ241" i="3"/>
  <c r="AP241" i="3"/>
  <c r="BA240" i="3"/>
  <c r="AZ240" i="3"/>
  <c r="AY240" i="3"/>
  <c r="AX240" i="3"/>
  <c r="AW240" i="3"/>
  <c r="AV240" i="3"/>
  <c r="AU240" i="3"/>
  <c r="AT240" i="3"/>
  <c r="AS240" i="3"/>
  <c r="AR240" i="3"/>
  <c r="AQ240" i="3"/>
  <c r="AP240" i="3"/>
  <c r="BA239" i="3"/>
  <c r="AZ239" i="3"/>
  <c r="AY239" i="3"/>
  <c r="AX239" i="3"/>
  <c r="AW239" i="3"/>
  <c r="AV239" i="3"/>
  <c r="AU239" i="3"/>
  <c r="AT239" i="3"/>
  <c r="AS239" i="3"/>
  <c r="AR239" i="3"/>
  <c r="AQ239" i="3"/>
  <c r="AP239" i="3"/>
  <c r="BA238" i="3"/>
  <c r="AZ238" i="3"/>
  <c r="AY238" i="3"/>
  <c r="AX238" i="3"/>
  <c r="AW238" i="3"/>
  <c r="AV238" i="3"/>
  <c r="AU238" i="3"/>
  <c r="AT238" i="3"/>
  <c r="AS238" i="3"/>
  <c r="AR238" i="3"/>
  <c r="AQ238" i="3"/>
  <c r="AP238" i="3"/>
  <c r="BA237" i="3"/>
  <c r="AZ237" i="3"/>
  <c r="AY237" i="3"/>
  <c r="AX237" i="3"/>
  <c r="AW237" i="3"/>
  <c r="AV237" i="3"/>
  <c r="AU237" i="3"/>
  <c r="AT237" i="3"/>
  <c r="AS237" i="3"/>
  <c r="AR237" i="3"/>
  <c r="AQ237" i="3"/>
  <c r="AP237" i="3"/>
  <c r="BA236" i="3"/>
  <c r="AZ236" i="3"/>
  <c r="AY236" i="3"/>
  <c r="AX236" i="3"/>
  <c r="AW236" i="3"/>
  <c r="AV236" i="3"/>
  <c r="AU236" i="3"/>
  <c r="AT236" i="3"/>
  <c r="AS236" i="3"/>
  <c r="AR236" i="3"/>
  <c r="AQ236" i="3"/>
  <c r="AP236" i="3"/>
  <c r="BA235" i="3"/>
  <c r="AZ235" i="3"/>
  <c r="AY235" i="3"/>
  <c r="AX235" i="3"/>
  <c r="AW235" i="3"/>
  <c r="AV235" i="3"/>
  <c r="AU235" i="3"/>
  <c r="AT235" i="3"/>
  <c r="AS235" i="3"/>
  <c r="AR235" i="3"/>
  <c r="AQ235" i="3"/>
  <c r="AP235" i="3"/>
  <c r="BA234" i="3"/>
  <c r="AZ234" i="3"/>
  <c r="AY234" i="3"/>
  <c r="AX234" i="3"/>
  <c r="AW234" i="3"/>
  <c r="AV234" i="3"/>
  <c r="AU234" i="3"/>
  <c r="AT234" i="3"/>
  <c r="AS234" i="3"/>
  <c r="AR234" i="3"/>
  <c r="AQ234" i="3"/>
  <c r="AP234" i="3"/>
  <c r="BA233" i="3"/>
  <c r="AZ233" i="3"/>
  <c r="AY233" i="3"/>
  <c r="AX233" i="3"/>
  <c r="AW233" i="3"/>
  <c r="AV233" i="3"/>
  <c r="AU233" i="3"/>
  <c r="AT233" i="3"/>
  <c r="AS233" i="3"/>
  <c r="AR233" i="3"/>
  <c r="AQ233" i="3"/>
  <c r="AP233" i="3"/>
  <c r="BA232" i="3"/>
  <c r="AZ232" i="3"/>
  <c r="AY232" i="3"/>
  <c r="AX232" i="3"/>
  <c r="AW232" i="3"/>
  <c r="AV232" i="3"/>
  <c r="AU232" i="3"/>
  <c r="AT232" i="3"/>
  <c r="AS232" i="3"/>
  <c r="AR232" i="3"/>
  <c r="AQ232" i="3"/>
  <c r="AP232" i="3"/>
  <c r="BA231" i="3"/>
  <c r="AZ231" i="3"/>
  <c r="AY231" i="3"/>
  <c r="AX231" i="3"/>
  <c r="AW231" i="3"/>
  <c r="AV231" i="3"/>
  <c r="AU231" i="3"/>
  <c r="AT231" i="3"/>
  <c r="AS231" i="3"/>
  <c r="AR231" i="3"/>
  <c r="AQ231" i="3"/>
  <c r="AP231" i="3"/>
  <c r="BA230" i="3"/>
  <c r="AZ230" i="3"/>
  <c r="AY230" i="3"/>
  <c r="AX230" i="3"/>
  <c r="AW230" i="3"/>
  <c r="AV230" i="3"/>
  <c r="AU230" i="3"/>
  <c r="AT230" i="3"/>
  <c r="AS230" i="3"/>
  <c r="AR230" i="3"/>
  <c r="AQ230" i="3"/>
  <c r="AP230" i="3"/>
  <c r="BA229" i="3"/>
  <c r="AZ229" i="3"/>
  <c r="AY229" i="3"/>
  <c r="AX229" i="3"/>
  <c r="AW229" i="3"/>
  <c r="AV229" i="3"/>
  <c r="AU229" i="3"/>
  <c r="AT229" i="3"/>
  <c r="AS229" i="3"/>
  <c r="AR229" i="3"/>
  <c r="AQ229" i="3"/>
  <c r="AP229" i="3"/>
  <c r="BA228" i="3"/>
  <c r="AZ228" i="3"/>
  <c r="AY228" i="3"/>
  <c r="AX228" i="3"/>
  <c r="AW228" i="3"/>
  <c r="AV228" i="3"/>
  <c r="AU228" i="3"/>
  <c r="AT228" i="3"/>
  <c r="AS228" i="3"/>
  <c r="AR228" i="3"/>
  <c r="AQ228" i="3"/>
  <c r="AP228" i="3"/>
  <c r="BA227" i="3"/>
  <c r="AZ227" i="3"/>
  <c r="AY227" i="3"/>
  <c r="AX227" i="3"/>
  <c r="AW227" i="3"/>
  <c r="AV227" i="3"/>
  <c r="AU227" i="3"/>
  <c r="AT227" i="3"/>
  <c r="AS227" i="3"/>
  <c r="AR227" i="3"/>
  <c r="AQ227" i="3"/>
  <c r="AP227" i="3"/>
  <c r="BA226" i="3"/>
  <c r="AZ226" i="3"/>
  <c r="AY226" i="3"/>
  <c r="AX226" i="3"/>
  <c r="AW226" i="3"/>
  <c r="AV226" i="3"/>
  <c r="AU226" i="3"/>
  <c r="AT226" i="3"/>
  <c r="AS226" i="3"/>
  <c r="AR226" i="3"/>
  <c r="AQ226" i="3"/>
  <c r="AP226" i="3"/>
  <c r="BA225" i="3"/>
  <c r="AZ225" i="3"/>
  <c r="AY225" i="3"/>
  <c r="AX225" i="3"/>
  <c r="AW225" i="3"/>
  <c r="AV225" i="3"/>
  <c r="AU225" i="3"/>
  <c r="AT225" i="3"/>
  <c r="AS225" i="3"/>
  <c r="AR225" i="3"/>
  <c r="AQ225" i="3"/>
  <c r="AP225" i="3"/>
  <c r="BA224" i="3"/>
  <c r="AZ224" i="3"/>
  <c r="AY224" i="3"/>
  <c r="AX224" i="3"/>
  <c r="AW224" i="3"/>
  <c r="AV224" i="3"/>
  <c r="AU224" i="3"/>
  <c r="AT224" i="3"/>
  <c r="AS224" i="3"/>
  <c r="AR224" i="3"/>
  <c r="AQ224" i="3"/>
  <c r="AP224" i="3"/>
  <c r="BA223" i="3"/>
  <c r="AZ223" i="3"/>
  <c r="AY223" i="3"/>
  <c r="AX223" i="3"/>
  <c r="AW223" i="3"/>
  <c r="AV223" i="3"/>
  <c r="AU223" i="3"/>
  <c r="AT223" i="3"/>
  <c r="AS223" i="3"/>
  <c r="AR223" i="3"/>
  <c r="AQ223" i="3"/>
  <c r="AP223" i="3"/>
  <c r="BA222" i="3"/>
  <c r="AZ222" i="3"/>
  <c r="AY222" i="3"/>
  <c r="AX222" i="3"/>
  <c r="AW222" i="3"/>
  <c r="AV222" i="3"/>
  <c r="AU222" i="3"/>
  <c r="AT222" i="3"/>
  <c r="AS222" i="3"/>
  <c r="AR222" i="3"/>
  <c r="AQ222" i="3"/>
  <c r="AP222" i="3"/>
  <c r="BA221" i="3"/>
  <c r="AZ221" i="3"/>
  <c r="AY221" i="3"/>
  <c r="AX221" i="3"/>
  <c r="AW221" i="3"/>
  <c r="AV221" i="3"/>
  <c r="AU221" i="3"/>
  <c r="AT221" i="3"/>
  <c r="AS221" i="3"/>
  <c r="AR221" i="3"/>
  <c r="AQ221" i="3"/>
  <c r="AP221" i="3"/>
  <c r="BA220" i="3"/>
  <c r="AZ220" i="3"/>
  <c r="AY220" i="3"/>
  <c r="AX220" i="3"/>
  <c r="AW220" i="3"/>
  <c r="AV220" i="3"/>
  <c r="AU220" i="3"/>
  <c r="AT220" i="3"/>
  <c r="AS220" i="3"/>
  <c r="AR220" i="3"/>
  <c r="AQ220" i="3"/>
  <c r="AP220" i="3"/>
  <c r="BA219" i="3"/>
  <c r="AZ219" i="3"/>
  <c r="AY219" i="3"/>
  <c r="AX219" i="3"/>
  <c r="AW219" i="3"/>
  <c r="AV219" i="3"/>
  <c r="AU219" i="3"/>
  <c r="AT219" i="3"/>
  <c r="AS219" i="3"/>
  <c r="AR219" i="3"/>
  <c r="AQ219" i="3"/>
  <c r="AP219" i="3"/>
  <c r="BA218" i="3"/>
  <c r="AZ218" i="3"/>
  <c r="AY218" i="3"/>
  <c r="AX218" i="3"/>
  <c r="AW218" i="3"/>
  <c r="AV218" i="3"/>
  <c r="AU218" i="3"/>
  <c r="AT218" i="3"/>
  <c r="AS218" i="3"/>
  <c r="AR218" i="3"/>
  <c r="AQ218" i="3"/>
  <c r="AP218" i="3"/>
  <c r="BA217" i="3"/>
  <c r="AZ217" i="3"/>
  <c r="AY217" i="3"/>
  <c r="AX217" i="3"/>
  <c r="AW217" i="3"/>
  <c r="AV217" i="3"/>
  <c r="AU217" i="3"/>
  <c r="AT217" i="3"/>
  <c r="AS217" i="3"/>
  <c r="AR217" i="3"/>
  <c r="AQ217" i="3"/>
  <c r="AP217" i="3"/>
  <c r="BA216" i="3"/>
  <c r="AZ216" i="3"/>
  <c r="AY216" i="3"/>
  <c r="AX216" i="3"/>
  <c r="AW216" i="3"/>
  <c r="AV216" i="3"/>
  <c r="AU216" i="3"/>
  <c r="AT216" i="3"/>
  <c r="AS216" i="3"/>
  <c r="AR216" i="3"/>
  <c r="AQ216" i="3"/>
  <c r="AP216" i="3"/>
  <c r="BA215" i="3"/>
  <c r="AZ215" i="3"/>
  <c r="AY215" i="3"/>
  <c r="AX215" i="3"/>
  <c r="AW215" i="3"/>
  <c r="AV215" i="3"/>
  <c r="AU215" i="3"/>
  <c r="AT215" i="3"/>
  <c r="AS215" i="3"/>
  <c r="AR215" i="3"/>
  <c r="AQ215" i="3"/>
  <c r="AP215" i="3"/>
  <c r="BA214" i="3"/>
  <c r="AZ214" i="3"/>
  <c r="AY214" i="3"/>
  <c r="AX214" i="3"/>
  <c r="AW214" i="3"/>
  <c r="AV214" i="3"/>
  <c r="AU214" i="3"/>
  <c r="AT214" i="3"/>
  <c r="AS214" i="3"/>
  <c r="AR214" i="3"/>
  <c r="AQ214" i="3"/>
  <c r="AP214" i="3"/>
  <c r="BA213" i="3"/>
  <c r="AZ213" i="3"/>
  <c r="AY213" i="3"/>
  <c r="AX213" i="3"/>
  <c r="AW213" i="3"/>
  <c r="AV213" i="3"/>
  <c r="AU213" i="3"/>
  <c r="AT213" i="3"/>
  <c r="AS213" i="3"/>
  <c r="AR213" i="3"/>
  <c r="AQ213" i="3"/>
  <c r="AP213" i="3"/>
  <c r="BA212" i="3"/>
  <c r="AZ212" i="3"/>
  <c r="AY212" i="3"/>
  <c r="AX212" i="3"/>
  <c r="AW212" i="3"/>
  <c r="AV212" i="3"/>
  <c r="AU212" i="3"/>
  <c r="AT212" i="3"/>
  <c r="AS212" i="3"/>
  <c r="AR212" i="3"/>
  <c r="AQ212" i="3"/>
  <c r="AP212" i="3"/>
  <c r="BA211" i="3"/>
  <c r="AZ211" i="3"/>
  <c r="AY211" i="3"/>
  <c r="AX211" i="3"/>
  <c r="AW211" i="3"/>
  <c r="AV211" i="3"/>
  <c r="AU211" i="3"/>
  <c r="AT211" i="3"/>
  <c r="AS211" i="3"/>
  <c r="AR211" i="3"/>
  <c r="AQ211" i="3"/>
  <c r="AP211" i="3"/>
  <c r="BA210" i="3"/>
  <c r="AZ210" i="3"/>
  <c r="AY210" i="3"/>
  <c r="AX210" i="3"/>
  <c r="AW210" i="3"/>
  <c r="AV210" i="3"/>
  <c r="AU210" i="3"/>
  <c r="AT210" i="3"/>
  <c r="AS210" i="3"/>
  <c r="AR210" i="3"/>
  <c r="AQ210" i="3"/>
  <c r="AP210" i="3"/>
  <c r="BA209" i="3"/>
  <c r="AZ209" i="3"/>
  <c r="AY209" i="3"/>
  <c r="AX209" i="3"/>
  <c r="AW209" i="3"/>
  <c r="AV209" i="3"/>
  <c r="AU209" i="3"/>
  <c r="AT209" i="3"/>
  <c r="AS209" i="3"/>
  <c r="AR209" i="3"/>
  <c r="AQ209" i="3"/>
  <c r="AP209" i="3"/>
  <c r="BA208" i="3"/>
  <c r="AZ208" i="3"/>
  <c r="AY208" i="3"/>
  <c r="AX208" i="3"/>
  <c r="AW208" i="3"/>
  <c r="AV208" i="3"/>
  <c r="AU208" i="3"/>
  <c r="AT208" i="3"/>
  <c r="AS208" i="3"/>
  <c r="AR208" i="3"/>
  <c r="AQ208" i="3"/>
  <c r="AP208" i="3"/>
  <c r="BA207" i="3"/>
  <c r="AZ207" i="3"/>
  <c r="AY207" i="3"/>
  <c r="AX207" i="3"/>
  <c r="AW207" i="3"/>
  <c r="AV207" i="3"/>
  <c r="AU207" i="3"/>
  <c r="AT207" i="3"/>
  <c r="AS207" i="3"/>
  <c r="AR207" i="3"/>
  <c r="AQ207" i="3"/>
  <c r="AP207" i="3"/>
  <c r="BA206" i="3"/>
  <c r="AZ206" i="3"/>
  <c r="AY206" i="3"/>
  <c r="AX206" i="3"/>
  <c r="AW206" i="3"/>
  <c r="AV206" i="3"/>
  <c r="AU206" i="3"/>
  <c r="AT206" i="3"/>
  <c r="AS206" i="3"/>
  <c r="AR206" i="3"/>
  <c r="AQ206" i="3"/>
  <c r="AP206" i="3"/>
  <c r="BA205" i="3"/>
  <c r="AZ205" i="3"/>
  <c r="AY205" i="3"/>
  <c r="AX205" i="3"/>
  <c r="AW205" i="3"/>
  <c r="AV205" i="3"/>
  <c r="AU205" i="3"/>
  <c r="AT205" i="3"/>
  <c r="AS205" i="3"/>
  <c r="AR205" i="3"/>
  <c r="AQ205" i="3"/>
  <c r="AP205" i="3"/>
  <c r="BA204" i="3"/>
  <c r="AZ204" i="3"/>
  <c r="AY204" i="3"/>
  <c r="AX204" i="3"/>
  <c r="AW204" i="3"/>
  <c r="AV204" i="3"/>
  <c r="AU204" i="3"/>
  <c r="AT204" i="3"/>
  <c r="AS204" i="3"/>
  <c r="AR204" i="3"/>
  <c r="AQ204" i="3"/>
  <c r="AP204" i="3"/>
  <c r="BA203" i="3"/>
  <c r="AZ203" i="3"/>
  <c r="AY203" i="3"/>
  <c r="AX203" i="3"/>
  <c r="AW203" i="3"/>
  <c r="AV203" i="3"/>
  <c r="AU203" i="3"/>
  <c r="AT203" i="3"/>
  <c r="AS203" i="3"/>
  <c r="AR203" i="3"/>
  <c r="AQ203" i="3"/>
  <c r="AP203" i="3"/>
  <c r="BA202" i="3"/>
  <c r="AZ202" i="3"/>
  <c r="AY202" i="3"/>
  <c r="AX202" i="3"/>
  <c r="AW202" i="3"/>
  <c r="AV202" i="3"/>
  <c r="AU202" i="3"/>
  <c r="AT202" i="3"/>
  <c r="AS202" i="3"/>
  <c r="AR202" i="3"/>
  <c r="AQ202" i="3"/>
  <c r="AP202" i="3"/>
  <c r="BA201" i="3"/>
  <c r="AZ201" i="3"/>
  <c r="AY201" i="3"/>
  <c r="AX201" i="3"/>
  <c r="AW201" i="3"/>
  <c r="AV201" i="3"/>
  <c r="AU201" i="3"/>
  <c r="AT201" i="3"/>
  <c r="AS201" i="3"/>
  <c r="AR201" i="3"/>
  <c r="AQ201" i="3"/>
  <c r="AP201" i="3"/>
  <c r="BA200" i="3"/>
  <c r="AZ200" i="3"/>
  <c r="AY200" i="3"/>
  <c r="AX200" i="3"/>
  <c r="AW200" i="3"/>
  <c r="AV200" i="3"/>
  <c r="AU200" i="3"/>
  <c r="AT200" i="3"/>
  <c r="AS200" i="3"/>
  <c r="AR200" i="3"/>
  <c r="AQ200" i="3"/>
  <c r="AP200" i="3"/>
  <c r="BA199" i="3"/>
  <c r="AZ199" i="3"/>
  <c r="AY199" i="3"/>
  <c r="AX199" i="3"/>
  <c r="AW199" i="3"/>
  <c r="AV199" i="3"/>
  <c r="AU199" i="3"/>
  <c r="AT199" i="3"/>
  <c r="AS199" i="3"/>
  <c r="AR199" i="3"/>
  <c r="AQ199" i="3"/>
  <c r="AP199" i="3"/>
  <c r="BA198" i="3"/>
  <c r="AZ198" i="3"/>
  <c r="AY198" i="3"/>
  <c r="AX198" i="3"/>
  <c r="AW198" i="3"/>
  <c r="AV198" i="3"/>
  <c r="AU198" i="3"/>
  <c r="AT198" i="3"/>
  <c r="AS198" i="3"/>
  <c r="AR198" i="3"/>
  <c r="AQ198" i="3"/>
  <c r="AP198" i="3"/>
  <c r="BA197" i="3"/>
  <c r="AZ197" i="3"/>
  <c r="AY197" i="3"/>
  <c r="AX197" i="3"/>
  <c r="AW197" i="3"/>
  <c r="AV197" i="3"/>
  <c r="AU197" i="3"/>
  <c r="AT197" i="3"/>
  <c r="AS197" i="3"/>
  <c r="AR197" i="3"/>
  <c r="AQ197" i="3"/>
  <c r="AP197" i="3"/>
  <c r="BA196" i="3"/>
  <c r="AZ196" i="3"/>
  <c r="AY196" i="3"/>
  <c r="AX196" i="3"/>
  <c r="AW196" i="3"/>
  <c r="AV196" i="3"/>
  <c r="AU196" i="3"/>
  <c r="AT196" i="3"/>
  <c r="AS196" i="3"/>
  <c r="AR196" i="3"/>
  <c r="AQ196" i="3"/>
  <c r="AP196" i="3"/>
  <c r="BA195" i="3"/>
  <c r="AZ195" i="3"/>
  <c r="AY195" i="3"/>
  <c r="AX195" i="3"/>
  <c r="AW195" i="3"/>
  <c r="AV195" i="3"/>
  <c r="AU195" i="3"/>
  <c r="AT195" i="3"/>
  <c r="AS195" i="3"/>
  <c r="AR195" i="3"/>
  <c r="AQ195" i="3"/>
  <c r="AP195" i="3"/>
  <c r="BA194" i="3"/>
  <c r="AZ194" i="3"/>
  <c r="AY194" i="3"/>
  <c r="AX194" i="3"/>
  <c r="AW194" i="3"/>
  <c r="AV194" i="3"/>
  <c r="AU194" i="3"/>
  <c r="AT194" i="3"/>
  <c r="AS194" i="3"/>
  <c r="AR194" i="3"/>
  <c r="AQ194" i="3"/>
  <c r="AP194" i="3"/>
  <c r="BA193" i="3"/>
  <c r="AZ193" i="3"/>
  <c r="AY193" i="3"/>
  <c r="AX193" i="3"/>
  <c r="AW193" i="3"/>
  <c r="AV193" i="3"/>
  <c r="AU193" i="3"/>
  <c r="AT193" i="3"/>
  <c r="AS193" i="3"/>
  <c r="AR193" i="3"/>
  <c r="AQ193" i="3"/>
  <c r="AP193" i="3"/>
  <c r="BA192" i="3"/>
  <c r="AZ192" i="3"/>
  <c r="AY192" i="3"/>
  <c r="AX192" i="3"/>
  <c r="AW192" i="3"/>
  <c r="AV192" i="3"/>
  <c r="AU192" i="3"/>
  <c r="AT192" i="3"/>
  <c r="AS192" i="3"/>
  <c r="AR192" i="3"/>
  <c r="AQ192" i="3"/>
  <c r="AP192" i="3"/>
  <c r="BA191" i="3"/>
  <c r="AZ191" i="3"/>
  <c r="AY191" i="3"/>
  <c r="AX191" i="3"/>
  <c r="AW191" i="3"/>
  <c r="AV191" i="3"/>
  <c r="AU191" i="3"/>
  <c r="AT191" i="3"/>
  <c r="AS191" i="3"/>
  <c r="AR191" i="3"/>
  <c r="AQ191" i="3"/>
  <c r="AP191" i="3"/>
  <c r="BA190" i="3"/>
  <c r="AZ190" i="3"/>
  <c r="AY190" i="3"/>
  <c r="AX190" i="3"/>
  <c r="AW190" i="3"/>
  <c r="AV190" i="3"/>
  <c r="AU190" i="3"/>
  <c r="AT190" i="3"/>
  <c r="AS190" i="3"/>
  <c r="AR190" i="3"/>
  <c r="AQ190" i="3"/>
  <c r="AP190" i="3"/>
  <c r="BA189" i="3"/>
  <c r="AZ189" i="3"/>
  <c r="AY189" i="3"/>
  <c r="AX189" i="3"/>
  <c r="AW189" i="3"/>
  <c r="AV189" i="3"/>
  <c r="AU189" i="3"/>
  <c r="AT189" i="3"/>
  <c r="AS189" i="3"/>
  <c r="AR189" i="3"/>
  <c r="AQ189" i="3"/>
  <c r="AP189" i="3"/>
  <c r="BA188" i="3"/>
  <c r="AZ188" i="3"/>
  <c r="AY188" i="3"/>
  <c r="AX188" i="3"/>
  <c r="AW188" i="3"/>
  <c r="AV188" i="3"/>
  <c r="AU188" i="3"/>
  <c r="AT188" i="3"/>
  <c r="AS188" i="3"/>
  <c r="AR188" i="3"/>
  <c r="AQ188" i="3"/>
  <c r="AP188" i="3"/>
  <c r="BA187" i="3"/>
  <c r="AZ187" i="3"/>
  <c r="AY187" i="3"/>
  <c r="AX187" i="3"/>
  <c r="AW187" i="3"/>
  <c r="AV187" i="3"/>
  <c r="AU187" i="3"/>
  <c r="AT187" i="3"/>
  <c r="AS187" i="3"/>
  <c r="AR187" i="3"/>
  <c r="AQ187" i="3"/>
  <c r="AP187" i="3"/>
  <c r="BA186" i="3"/>
  <c r="AZ186" i="3"/>
  <c r="AY186" i="3"/>
  <c r="AX186" i="3"/>
  <c r="AW186" i="3"/>
  <c r="AV186" i="3"/>
  <c r="AU186" i="3"/>
  <c r="AT186" i="3"/>
  <c r="AS186" i="3"/>
  <c r="AR186" i="3"/>
  <c r="AQ186" i="3"/>
  <c r="AP186" i="3"/>
  <c r="BA185" i="3"/>
  <c r="AZ185" i="3"/>
  <c r="AY185" i="3"/>
  <c r="AX185" i="3"/>
  <c r="AW185" i="3"/>
  <c r="AV185" i="3"/>
  <c r="AU185" i="3"/>
  <c r="AT185" i="3"/>
  <c r="AS185" i="3"/>
  <c r="AR185" i="3"/>
  <c r="AQ185" i="3"/>
  <c r="AP185" i="3"/>
  <c r="BA184" i="3"/>
  <c r="AZ184" i="3"/>
  <c r="AY184" i="3"/>
  <c r="AX184" i="3"/>
  <c r="AW184" i="3"/>
  <c r="AV184" i="3"/>
  <c r="AU184" i="3"/>
  <c r="AT184" i="3"/>
  <c r="AS184" i="3"/>
  <c r="AR184" i="3"/>
  <c r="AQ184" i="3"/>
  <c r="AP184" i="3"/>
  <c r="BA183" i="3"/>
  <c r="AZ183" i="3"/>
  <c r="AY183" i="3"/>
  <c r="AX183" i="3"/>
  <c r="AW183" i="3"/>
  <c r="AV183" i="3"/>
  <c r="AU183" i="3"/>
  <c r="AT183" i="3"/>
  <c r="AS183" i="3"/>
  <c r="AR183" i="3"/>
  <c r="AQ183" i="3"/>
  <c r="AP183" i="3"/>
  <c r="BA182" i="3"/>
  <c r="AZ182" i="3"/>
  <c r="AY182" i="3"/>
  <c r="AX182" i="3"/>
  <c r="AW182" i="3"/>
  <c r="AV182" i="3"/>
  <c r="AU182" i="3"/>
  <c r="AT182" i="3"/>
  <c r="AS182" i="3"/>
  <c r="AR182" i="3"/>
  <c r="AQ182" i="3"/>
  <c r="AP182" i="3"/>
  <c r="BA181" i="3"/>
  <c r="AZ181" i="3"/>
  <c r="AY181" i="3"/>
  <c r="AX181" i="3"/>
  <c r="AW181" i="3"/>
  <c r="AV181" i="3"/>
  <c r="AU181" i="3"/>
  <c r="AT181" i="3"/>
  <c r="AS181" i="3"/>
  <c r="AR181" i="3"/>
  <c r="AQ181" i="3"/>
  <c r="AP181" i="3"/>
  <c r="BA180" i="3"/>
  <c r="AZ180" i="3"/>
  <c r="AY180" i="3"/>
  <c r="AX180" i="3"/>
  <c r="AW180" i="3"/>
  <c r="AV180" i="3"/>
  <c r="AU180" i="3"/>
  <c r="AT180" i="3"/>
  <c r="AS180" i="3"/>
  <c r="AR180" i="3"/>
  <c r="AQ180" i="3"/>
  <c r="AP180" i="3"/>
  <c r="BA179" i="3"/>
  <c r="AZ179" i="3"/>
  <c r="AY179" i="3"/>
  <c r="AX179" i="3"/>
  <c r="AW179" i="3"/>
  <c r="AV179" i="3"/>
  <c r="AU179" i="3"/>
  <c r="AT179" i="3"/>
  <c r="AS179" i="3"/>
  <c r="AR179" i="3"/>
  <c r="AQ179" i="3"/>
  <c r="AP179" i="3"/>
  <c r="BA178" i="3"/>
  <c r="AZ178" i="3"/>
  <c r="AY178" i="3"/>
  <c r="AX178" i="3"/>
  <c r="AW178" i="3"/>
  <c r="AV178" i="3"/>
  <c r="AU178" i="3"/>
  <c r="AT178" i="3"/>
  <c r="AS178" i="3"/>
  <c r="AR178" i="3"/>
  <c r="AQ178" i="3"/>
  <c r="AP178" i="3"/>
  <c r="BA177" i="3"/>
  <c r="AZ177" i="3"/>
  <c r="AY177" i="3"/>
  <c r="AX177" i="3"/>
  <c r="AW177" i="3"/>
  <c r="AV177" i="3"/>
  <c r="AU177" i="3"/>
  <c r="AT177" i="3"/>
  <c r="AS177" i="3"/>
  <c r="AR177" i="3"/>
  <c r="AQ177" i="3"/>
  <c r="AP177" i="3"/>
  <c r="BA176" i="3"/>
  <c r="AZ176" i="3"/>
  <c r="AY176" i="3"/>
  <c r="AX176" i="3"/>
  <c r="AW176" i="3"/>
  <c r="AV176" i="3"/>
  <c r="AU176" i="3"/>
  <c r="AT176" i="3"/>
  <c r="AS176" i="3"/>
  <c r="AR176" i="3"/>
  <c r="AQ176" i="3"/>
  <c r="AP176" i="3"/>
  <c r="BA175" i="3"/>
  <c r="AZ175" i="3"/>
  <c r="AY175" i="3"/>
  <c r="AX175" i="3"/>
  <c r="AW175" i="3"/>
  <c r="AV175" i="3"/>
  <c r="AU175" i="3"/>
  <c r="AT175" i="3"/>
  <c r="AS175" i="3"/>
  <c r="AR175" i="3"/>
  <c r="AQ175" i="3"/>
  <c r="AP175" i="3"/>
  <c r="BA174" i="3"/>
  <c r="AZ174" i="3"/>
  <c r="AY174" i="3"/>
  <c r="AX174" i="3"/>
  <c r="AW174" i="3"/>
  <c r="AV174" i="3"/>
  <c r="AU174" i="3"/>
  <c r="AT174" i="3"/>
  <c r="AS174" i="3"/>
  <c r="AR174" i="3"/>
  <c r="AQ174" i="3"/>
  <c r="AP174" i="3"/>
  <c r="BA173" i="3"/>
  <c r="AZ173" i="3"/>
  <c r="AY173" i="3"/>
  <c r="AX173" i="3"/>
  <c r="AW173" i="3"/>
  <c r="AV173" i="3"/>
  <c r="AU173" i="3"/>
  <c r="AT173" i="3"/>
  <c r="AS173" i="3"/>
  <c r="AR173" i="3"/>
  <c r="AQ173" i="3"/>
  <c r="AP173" i="3"/>
  <c r="BA172" i="3"/>
  <c r="AZ172" i="3"/>
  <c r="AY172" i="3"/>
  <c r="AX172" i="3"/>
  <c r="AW172" i="3"/>
  <c r="AV172" i="3"/>
  <c r="AU172" i="3"/>
  <c r="AT172" i="3"/>
  <c r="AS172" i="3"/>
  <c r="AR172" i="3"/>
  <c r="AQ172" i="3"/>
  <c r="AP172" i="3"/>
  <c r="BA171" i="3"/>
  <c r="AZ171" i="3"/>
  <c r="AY171" i="3"/>
  <c r="AX171" i="3"/>
  <c r="AW171" i="3"/>
  <c r="AV171" i="3"/>
  <c r="AU171" i="3"/>
  <c r="AT171" i="3"/>
  <c r="AS171" i="3"/>
  <c r="AR171" i="3"/>
  <c r="AQ171" i="3"/>
  <c r="AP171" i="3"/>
  <c r="BA170" i="3"/>
  <c r="AZ170" i="3"/>
  <c r="AY170" i="3"/>
  <c r="AX170" i="3"/>
  <c r="AW170" i="3"/>
  <c r="AV170" i="3"/>
  <c r="AU170" i="3"/>
  <c r="AT170" i="3"/>
  <c r="AS170" i="3"/>
  <c r="AR170" i="3"/>
  <c r="AQ170" i="3"/>
  <c r="AP170" i="3"/>
  <c r="BA169" i="3"/>
  <c r="AZ169" i="3"/>
  <c r="AY169" i="3"/>
  <c r="AX169" i="3"/>
  <c r="AW169" i="3"/>
  <c r="AV169" i="3"/>
  <c r="AU169" i="3"/>
  <c r="AT169" i="3"/>
  <c r="AS169" i="3"/>
  <c r="AR169" i="3"/>
  <c r="AQ169" i="3"/>
  <c r="AP169" i="3"/>
  <c r="BA168" i="3"/>
  <c r="AZ168" i="3"/>
  <c r="AY168" i="3"/>
  <c r="AX168" i="3"/>
  <c r="AW168" i="3"/>
  <c r="AV168" i="3"/>
  <c r="AU168" i="3"/>
  <c r="AT168" i="3"/>
  <c r="AS168" i="3"/>
  <c r="AR168" i="3"/>
  <c r="AQ168" i="3"/>
  <c r="AP168" i="3"/>
  <c r="BA167" i="3"/>
  <c r="AZ167" i="3"/>
  <c r="AY167" i="3"/>
  <c r="AX167" i="3"/>
  <c r="AW167" i="3"/>
  <c r="AV167" i="3"/>
  <c r="AU167" i="3"/>
  <c r="AT167" i="3"/>
  <c r="AS167" i="3"/>
  <c r="AR167" i="3"/>
  <c r="AQ167" i="3"/>
  <c r="AP167" i="3"/>
  <c r="BA166" i="3"/>
  <c r="AZ166" i="3"/>
  <c r="AY166" i="3"/>
  <c r="AX166" i="3"/>
  <c r="AW166" i="3"/>
  <c r="AV166" i="3"/>
  <c r="AU166" i="3"/>
  <c r="AT166" i="3"/>
  <c r="AS166" i="3"/>
  <c r="AR166" i="3"/>
  <c r="AQ166" i="3"/>
  <c r="AP166" i="3"/>
  <c r="BA165" i="3"/>
  <c r="AZ165" i="3"/>
  <c r="AY165" i="3"/>
  <c r="AX165" i="3"/>
  <c r="AW165" i="3"/>
  <c r="AV165" i="3"/>
  <c r="AU165" i="3"/>
  <c r="AT165" i="3"/>
  <c r="AS165" i="3"/>
  <c r="AR165" i="3"/>
  <c r="AQ165" i="3"/>
  <c r="AP165" i="3"/>
  <c r="BA164" i="3"/>
  <c r="AZ164" i="3"/>
  <c r="AY164" i="3"/>
  <c r="AX164" i="3"/>
  <c r="AW164" i="3"/>
  <c r="AV164" i="3"/>
  <c r="AU164" i="3"/>
  <c r="AT164" i="3"/>
  <c r="AS164" i="3"/>
  <c r="AR164" i="3"/>
  <c r="AQ164" i="3"/>
  <c r="AP164" i="3"/>
  <c r="BA163" i="3"/>
  <c r="AZ163" i="3"/>
  <c r="AY163" i="3"/>
  <c r="AX163" i="3"/>
  <c r="AW163" i="3"/>
  <c r="AV163" i="3"/>
  <c r="AU163" i="3"/>
  <c r="AT163" i="3"/>
  <c r="AS163" i="3"/>
  <c r="AR163" i="3"/>
  <c r="AQ163" i="3"/>
  <c r="AP163" i="3"/>
  <c r="BA162" i="3"/>
  <c r="AZ162" i="3"/>
  <c r="AY162" i="3"/>
  <c r="AX162" i="3"/>
  <c r="AW162" i="3"/>
  <c r="AV162" i="3"/>
  <c r="AU162" i="3"/>
  <c r="AT162" i="3"/>
  <c r="AS162" i="3"/>
  <c r="AR162" i="3"/>
  <c r="AQ162" i="3"/>
  <c r="AP162" i="3"/>
  <c r="BA161" i="3"/>
  <c r="AZ161" i="3"/>
  <c r="AY161" i="3"/>
  <c r="AX161" i="3"/>
  <c r="AW161" i="3"/>
  <c r="AV161" i="3"/>
  <c r="AU161" i="3"/>
  <c r="AT161" i="3"/>
  <c r="AS161" i="3"/>
  <c r="AR161" i="3"/>
  <c r="AQ161" i="3"/>
  <c r="AP161" i="3"/>
  <c r="BA160" i="3"/>
  <c r="AZ160" i="3"/>
  <c r="AY160" i="3"/>
  <c r="AX160" i="3"/>
  <c r="AW160" i="3"/>
  <c r="AV160" i="3"/>
  <c r="AU160" i="3"/>
  <c r="AT160" i="3"/>
  <c r="AS160" i="3"/>
  <c r="AR160" i="3"/>
  <c r="AQ160" i="3"/>
  <c r="AP160" i="3"/>
  <c r="BA159" i="3"/>
  <c r="AZ159" i="3"/>
  <c r="AY159" i="3"/>
  <c r="AX159" i="3"/>
  <c r="AW159" i="3"/>
  <c r="AV159" i="3"/>
  <c r="AU159" i="3"/>
  <c r="AT159" i="3"/>
  <c r="AS159" i="3"/>
  <c r="AR159" i="3"/>
  <c r="AQ159" i="3"/>
  <c r="AP159" i="3"/>
  <c r="BA158" i="3"/>
  <c r="AZ158" i="3"/>
  <c r="AY158" i="3"/>
  <c r="AX158" i="3"/>
  <c r="AW158" i="3"/>
  <c r="AV158" i="3"/>
  <c r="AU158" i="3"/>
  <c r="AT158" i="3"/>
  <c r="AS158" i="3"/>
  <c r="AR158" i="3"/>
  <c r="AQ158" i="3"/>
  <c r="AP158" i="3"/>
  <c r="BA157" i="3"/>
  <c r="AZ157" i="3"/>
  <c r="AY157" i="3"/>
  <c r="AX157" i="3"/>
  <c r="AW157" i="3"/>
  <c r="AV157" i="3"/>
  <c r="AU157" i="3"/>
  <c r="AT157" i="3"/>
  <c r="AS157" i="3"/>
  <c r="AR157" i="3"/>
  <c r="AQ157" i="3"/>
  <c r="AP157" i="3"/>
  <c r="BA156" i="3"/>
  <c r="AZ156" i="3"/>
  <c r="AY156" i="3"/>
  <c r="AX156" i="3"/>
  <c r="AW156" i="3"/>
  <c r="AV156" i="3"/>
  <c r="AU156" i="3"/>
  <c r="AT156" i="3"/>
  <c r="AS156" i="3"/>
  <c r="AR156" i="3"/>
  <c r="AQ156" i="3"/>
  <c r="AP156" i="3"/>
  <c r="BA155" i="3"/>
  <c r="AZ155" i="3"/>
  <c r="AY155" i="3"/>
  <c r="AX155" i="3"/>
  <c r="AW155" i="3"/>
  <c r="AV155" i="3"/>
  <c r="AU155" i="3"/>
  <c r="AT155" i="3"/>
  <c r="AS155" i="3"/>
  <c r="AR155" i="3"/>
  <c r="AQ155" i="3"/>
  <c r="AP155" i="3"/>
  <c r="BA154" i="3"/>
  <c r="AZ154" i="3"/>
  <c r="AY154" i="3"/>
  <c r="AX154" i="3"/>
  <c r="AW154" i="3"/>
  <c r="AV154" i="3"/>
  <c r="AU154" i="3"/>
  <c r="AT154" i="3"/>
  <c r="AS154" i="3"/>
  <c r="AR154" i="3"/>
  <c r="AQ154" i="3"/>
  <c r="AP154" i="3"/>
  <c r="BA153" i="3"/>
  <c r="AZ153" i="3"/>
  <c r="AY153" i="3"/>
  <c r="AX153" i="3"/>
  <c r="AW153" i="3"/>
  <c r="AV153" i="3"/>
  <c r="AU153" i="3"/>
  <c r="AT153" i="3"/>
  <c r="AS153" i="3"/>
  <c r="AR153" i="3"/>
  <c r="AQ153" i="3"/>
  <c r="AP153" i="3"/>
  <c r="BA152" i="3"/>
  <c r="AZ152" i="3"/>
  <c r="AY152" i="3"/>
  <c r="AX152" i="3"/>
  <c r="AW152" i="3"/>
  <c r="AV152" i="3"/>
  <c r="AU152" i="3"/>
  <c r="AT152" i="3"/>
  <c r="AS152" i="3"/>
  <c r="AR152" i="3"/>
  <c r="AQ152" i="3"/>
  <c r="AP152" i="3"/>
  <c r="BA151" i="3"/>
  <c r="AZ151" i="3"/>
  <c r="AY151" i="3"/>
  <c r="AX151" i="3"/>
  <c r="AW151" i="3"/>
  <c r="AV151" i="3"/>
  <c r="AU151" i="3"/>
  <c r="AT151" i="3"/>
  <c r="AS151" i="3"/>
  <c r="AR151" i="3"/>
  <c r="AQ151" i="3"/>
  <c r="AP151" i="3"/>
  <c r="BA150" i="3"/>
  <c r="AZ150" i="3"/>
  <c r="AY150" i="3"/>
  <c r="AX150" i="3"/>
  <c r="AW150" i="3"/>
  <c r="AV150" i="3"/>
  <c r="AU150" i="3"/>
  <c r="AT150" i="3"/>
  <c r="AS150" i="3"/>
  <c r="AR150" i="3"/>
  <c r="AQ150" i="3"/>
  <c r="AP150" i="3"/>
  <c r="BA149" i="3"/>
  <c r="AZ149" i="3"/>
  <c r="AY149" i="3"/>
  <c r="AX149" i="3"/>
  <c r="AW149" i="3"/>
  <c r="AV149" i="3"/>
  <c r="AU149" i="3"/>
  <c r="AT149" i="3"/>
  <c r="AS149" i="3"/>
  <c r="AR149" i="3"/>
  <c r="AQ149" i="3"/>
  <c r="AP149" i="3"/>
  <c r="BA148" i="3"/>
  <c r="AZ148" i="3"/>
  <c r="AY148" i="3"/>
  <c r="AX148" i="3"/>
  <c r="AW148" i="3"/>
  <c r="AV148" i="3"/>
  <c r="AU148" i="3"/>
  <c r="AT148" i="3"/>
  <c r="AS148" i="3"/>
  <c r="AR148" i="3"/>
  <c r="AQ148" i="3"/>
  <c r="AP148" i="3"/>
  <c r="BA147" i="3"/>
  <c r="AZ147" i="3"/>
  <c r="AY147" i="3"/>
  <c r="AX147" i="3"/>
  <c r="AW147" i="3"/>
  <c r="AV147" i="3"/>
  <c r="AU147" i="3"/>
  <c r="AT147" i="3"/>
  <c r="AS147" i="3"/>
  <c r="AR147" i="3"/>
  <c r="AQ147" i="3"/>
  <c r="AP147" i="3"/>
  <c r="BA146" i="3"/>
  <c r="AZ146" i="3"/>
  <c r="AY146" i="3"/>
  <c r="AX146" i="3"/>
  <c r="AW146" i="3"/>
  <c r="AV146" i="3"/>
  <c r="AU146" i="3"/>
  <c r="AT146" i="3"/>
  <c r="AS146" i="3"/>
  <c r="AR146" i="3"/>
  <c r="AQ146" i="3"/>
  <c r="AP146" i="3"/>
  <c r="BA145" i="3"/>
  <c r="AZ145" i="3"/>
  <c r="AY145" i="3"/>
  <c r="AX145" i="3"/>
  <c r="AW145" i="3"/>
  <c r="AV145" i="3"/>
  <c r="AU145" i="3"/>
  <c r="AT145" i="3"/>
  <c r="AS145" i="3"/>
  <c r="AR145" i="3"/>
  <c r="AQ145" i="3"/>
  <c r="AP145" i="3"/>
  <c r="BA144" i="3"/>
  <c r="AZ144" i="3"/>
  <c r="AY144" i="3"/>
  <c r="AX144" i="3"/>
  <c r="AW144" i="3"/>
  <c r="AV144" i="3"/>
  <c r="AU144" i="3"/>
  <c r="AT144" i="3"/>
  <c r="AS144" i="3"/>
  <c r="AR144" i="3"/>
  <c r="AQ144" i="3"/>
  <c r="AP144" i="3"/>
  <c r="BA143" i="3"/>
  <c r="AZ143" i="3"/>
  <c r="AY143" i="3"/>
  <c r="AX143" i="3"/>
  <c r="AW143" i="3"/>
  <c r="AV143" i="3"/>
  <c r="AU143" i="3"/>
  <c r="AT143" i="3"/>
  <c r="AS143" i="3"/>
  <c r="AR143" i="3"/>
  <c r="AQ143" i="3"/>
  <c r="AP143" i="3"/>
  <c r="BA142" i="3"/>
  <c r="AZ142" i="3"/>
  <c r="AY142" i="3"/>
  <c r="AX142" i="3"/>
  <c r="AW142" i="3"/>
  <c r="AV142" i="3"/>
  <c r="AU142" i="3"/>
  <c r="AT142" i="3"/>
  <c r="AS142" i="3"/>
  <c r="AR142" i="3"/>
  <c r="AQ142" i="3"/>
  <c r="AP142" i="3"/>
  <c r="BA141" i="3"/>
  <c r="AZ141" i="3"/>
  <c r="AY141" i="3"/>
  <c r="AX141" i="3"/>
  <c r="AW141" i="3"/>
  <c r="AV141" i="3"/>
  <c r="AU141" i="3"/>
  <c r="AT141" i="3"/>
  <c r="AS141" i="3"/>
  <c r="AR141" i="3"/>
  <c r="AQ141" i="3"/>
  <c r="AP141" i="3"/>
  <c r="BA140" i="3"/>
  <c r="AZ140" i="3"/>
  <c r="AY140" i="3"/>
  <c r="AX140" i="3"/>
  <c r="AW140" i="3"/>
  <c r="AV140" i="3"/>
  <c r="AU140" i="3"/>
  <c r="AT140" i="3"/>
  <c r="AS140" i="3"/>
  <c r="AR140" i="3"/>
  <c r="AQ140" i="3"/>
  <c r="AP140" i="3"/>
  <c r="BA139" i="3"/>
  <c r="AZ139" i="3"/>
  <c r="AY139" i="3"/>
  <c r="AX139" i="3"/>
  <c r="AW139" i="3"/>
  <c r="AV139" i="3"/>
  <c r="AU139" i="3"/>
  <c r="AT139" i="3"/>
  <c r="AS139" i="3"/>
  <c r="AR139" i="3"/>
  <c r="AQ139" i="3"/>
  <c r="AP139" i="3"/>
  <c r="BA138" i="3"/>
  <c r="AZ138" i="3"/>
  <c r="AY138" i="3"/>
  <c r="AX138" i="3"/>
  <c r="AW138" i="3"/>
  <c r="AV138" i="3"/>
  <c r="AU138" i="3"/>
  <c r="AT138" i="3"/>
  <c r="AS138" i="3"/>
  <c r="AR138" i="3"/>
  <c r="AQ138" i="3"/>
  <c r="AP138" i="3"/>
  <c r="BA137" i="3"/>
  <c r="AZ137" i="3"/>
  <c r="AY137" i="3"/>
  <c r="AX137" i="3"/>
  <c r="AW137" i="3"/>
  <c r="AV137" i="3"/>
  <c r="AU137" i="3"/>
  <c r="AT137" i="3"/>
  <c r="AS137" i="3"/>
  <c r="AR137" i="3"/>
  <c r="AQ137" i="3"/>
  <c r="AP137" i="3"/>
  <c r="BA136" i="3"/>
  <c r="AZ136" i="3"/>
  <c r="AY136" i="3"/>
  <c r="AX136" i="3"/>
  <c r="AW136" i="3"/>
  <c r="AV136" i="3"/>
  <c r="AU136" i="3"/>
  <c r="AT136" i="3"/>
  <c r="AS136" i="3"/>
  <c r="AR136" i="3"/>
  <c r="AQ136" i="3"/>
  <c r="AP136" i="3"/>
  <c r="BA135" i="3"/>
  <c r="AZ135" i="3"/>
  <c r="AY135" i="3"/>
  <c r="AX135" i="3"/>
  <c r="AW135" i="3"/>
  <c r="AV135" i="3"/>
  <c r="AU135" i="3"/>
  <c r="AT135" i="3"/>
  <c r="AS135" i="3"/>
  <c r="AR135" i="3"/>
  <c r="AQ135" i="3"/>
  <c r="AP135" i="3"/>
  <c r="BA134" i="3"/>
  <c r="AZ134" i="3"/>
  <c r="AY134" i="3"/>
  <c r="AX134" i="3"/>
  <c r="AW134" i="3"/>
  <c r="AV134" i="3"/>
  <c r="AU134" i="3"/>
  <c r="AT134" i="3"/>
  <c r="AS134" i="3"/>
  <c r="AR134" i="3"/>
  <c r="AQ134" i="3"/>
  <c r="AP134" i="3"/>
  <c r="BA133" i="3"/>
  <c r="AZ133" i="3"/>
  <c r="AY133" i="3"/>
  <c r="AX133" i="3"/>
  <c r="AW133" i="3"/>
  <c r="AV133" i="3"/>
  <c r="AU133" i="3"/>
  <c r="AT133" i="3"/>
  <c r="AS133" i="3"/>
  <c r="AR133" i="3"/>
  <c r="AQ133" i="3"/>
  <c r="AP133" i="3"/>
  <c r="BA132" i="3"/>
  <c r="AZ132" i="3"/>
  <c r="AY132" i="3"/>
  <c r="AX132" i="3"/>
  <c r="AW132" i="3"/>
  <c r="AV132" i="3"/>
  <c r="AU132" i="3"/>
  <c r="AT132" i="3"/>
  <c r="AS132" i="3"/>
  <c r="AR132" i="3"/>
  <c r="AQ132" i="3"/>
  <c r="AP132" i="3"/>
  <c r="BA131" i="3"/>
  <c r="AZ131" i="3"/>
  <c r="AY131" i="3"/>
  <c r="AX131" i="3"/>
  <c r="AW131" i="3"/>
  <c r="AV131" i="3"/>
  <c r="AU131" i="3"/>
  <c r="AT131" i="3"/>
  <c r="AS131" i="3"/>
  <c r="AR131" i="3"/>
  <c r="AQ131" i="3"/>
  <c r="AP131" i="3"/>
  <c r="BA130" i="3"/>
  <c r="AZ130" i="3"/>
  <c r="AY130" i="3"/>
  <c r="AX130" i="3"/>
  <c r="AW130" i="3"/>
  <c r="AV130" i="3"/>
  <c r="AU130" i="3"/>
  <c r="AT130" i="3"/>
  <c r="AS130" i="3"/>
  <c r="AR130" i="3"/>
  <c r="AQ130" i="3"/>
  <c r="AP130" i="3"/>
  <c r="BA129" i="3"/>
  <c r="AZ129" i="3"/>
  <c r="AY129" i="3"/>
  <c r="AX129" i="3"/>
  <c r="AW129" i="3"/>
  <c r="AV129" i="3"/>
  <c r="AU129" i="3"/>
  <c r="AT129" i="3"/>
  <c r="AS129" i="3"/>
  <c r="AR129" i="3"/>
  <c r="AQ129" i="3"/>
  <c r="AP129" i="3"/>
  <c r="BA128" i="3"/>
  <c r="AZ128" i="3"/>
  <c r="AY128" i="3"/>
  <c r="AX128" i="3"/>
  <c r="AW128" i="3"/>
  <c r="AV128" i="3"/>
  <c r="AU128" i="3"/>
  <c r="AT128" i="3"/>
  <c r="AS128" i="3"/>
  <c r="AR128" i="3"/>
  <c r="AQ128" i="3"/>
  <c r="AP128" i="3"/>
  <c r="BA127" i="3"/>
  <c r="AZ127" i="3"/>
  <c r="AY127" i="3"/>
  <c r="AX127" i="3"/>
  <c r="AW127" i="3"/>
  <c r="AV127" i="3"/>
  <c r="AU127" i="3"/>
  <c r="AT127" i="3"/>
  <c r="AS127" i="3"/>
  <c r="AR127" i="3"/>
  <c r="AQ127" i="3"/>
  <c r="AP127" i="3"/>
  <c r="BA126" i="3"/>
  <c r="AZ126" i="3"/>
  <c r="AY126" i="3"/>
  <c r="AX126" i="3"/>
  <c r="AW126" i="3"/>
  <c r="AV126" i="3"/>
  <c r="AU126" i="3"/>
  <c r="AT126" i="3"/>
  <c r="AS126" i="3"/>
  <c r="AR126" i="3"/>
  <c r="AQ126" i="3"/>
  <c r="AP126" i="3"/>
  <c r="BA125" i="3"/>
  <c r="AZ125" i="3"/>
  <c r="AY125" i="3"/>
  <c r="AX125" i="3"/>
  <c r="AW125" i="3"/>
  <c r="AV125" i="3"/>
  <c r="AU125" i="3"/>
  <c r="AT125" i="3"/>
  <c r="AS125" i="3"/>
  <c r="AR125" i="3"/>
  <c r="AQ125" i="3"/>
  <c r="AP125" i="3"/>
  <c r="BA124" i="3"/>
  <c r="AZ124" i="3"/>
  <c r="AY124" i="3"/>
  <c r="AX124" i="3"/>
  <c r="AW124" i="3"/>
  <c r="AV124" i="3"/>
  <c r="AU124" i="3"/>
  <c r="AT124" i="3"/>
  <c r="AS124" i="3"/>
  <c r="AR124" i="3"/>
  <c r="AQ124" i="3"/>
  <c r="AP124" i="3"/>
  <c r="BA123" i="3"/>
  <c r="AZ123" i="3"/>
  <c r="AY123" i="3"/>
  <c r="AX123" i="3"/>
  <c r="AW123" i="3"/>
  <c r="AV123" i="3"/>
  <c r="AU123" i="3"/>
  <c r="AT123" i="3"/>
  <c r="AS123" i="3"/>
  <c r="AR123" i="3"/>
  <c r="AQ123" i="3"/>
  <c r="AP123" i="3"/>
  <c r="BA122" i="3"/>
  <c r="AZ122" i="3"/>
  <c r="AY122" i="3"/>
  <c r="AX122" i="3"/>
  <c r="AW122" i="3"/>
  <c r="AV122" i="3"/>
  <c r="AU122" i="3"/>
  <c r="AT122" i="3"/>
  <c r="AS122" i="3"/>
  <c r="AR122" i="3"/>
  <c r="AQ122" i="3"/>
  <c r="AP122" i="3"/>
  <c r="BA121" i="3"/>
  <c r="AZ121" i="3"/>
  <c r="AY121" i="3"/>
  <c r="AX121" i="3"/>
  <c r="AW121" i="3"/>
  <c r="AV121" i="3"/>
  <c r="AU121" i="3"/>
  <c r="AT121" i="3"/>
  <c r="AS121" i="3"/>
  <c r="AR121" i="3"/>
  <c r="AQ121" i="3"/>
  <c r="AP121" i="3"/>
  <c r="BA120" i="3"/>
  <c r="AZ120" i="3"/>
  <c r="AY120" i="3"/>
  <c r="AX120" i="3"/>
  <c r="AW120" i="3"/>
  <c r="AV120" i="3"/>
  <c r="AU120" i="3"/>
  <c r="AT120" i="3"/>
  <c r="AS120" i="3"/>
  <c r="AR120" i="3"/>
  <c r="AQ120" i="3"/>
  <c r="AP120" i="3"/>
  <c r="BA119" i="3"/>
  <c r="AZ119" i="3"/>
  <c r="AY119" i="3"/>
  <c r="AX119" i="3"/>
  <c r="AW119" i="3"/>
  <c r="AV119" i="3"/>
  <c r="AU119" i="3"/>
  <c r="AT119" i="3"/>
  <c r="AS119" i="3"/>
  <c r="AR119" i="3"/>
  <c r="AQ119" i="3"/>
  <c r="AP119" i="3"/>
  <c r="BA118" i="3"/>
  <c r="AZ118" i="3"/>
  <c r="AY118" i="3"/>
  <c r="AX118" i="3"/>
  <c r="AW118" i="3"/>
  <c r="AV118" i="3"/>
  <c r="AU118" i="3"/>
  <c r="AT118" i="3"/>
  <c r="AS118" i="3"/>
  <c r="AR118" i="3"/>
  <c r="AQ118" i="3"/>
  <c r="AP118" i="3"/>
  <c r="BA117" i="3"/>
  <c r="AZ117" i="3"/>
  <c r="AY117" i="3"/>
  <c r="AX117" i="3"/>
  <c r="AW117" i="3"/>
  <c r="AV117" i="3"/>
  <c r="AU117" i="3"/>
  <c r="AT117" i="3"/>
  <c r="AS117" i="3"/>
  <c r="AR117" i="3"/>
  <c r="AQ117" i="3"/>
  <c r="AP117" i="3"/>
  <c r="BA116" i="3"/>
  <c r="AZ116" i="3"/>
  <c r="AY116" i="3"/>
  <c r="AX116" i="3"/>
  <c r="AW116" i="3"/>
  <c r="AV116" i="3"/>
  <c r="AU116" i="3"/>
  <c r="AT116" i="3"/>
  <c r="AS116" i="3"/>
  <c r="AR116" i="3"/>
  <c r="AQ116" i="3"/>
  <c r="AP116" i="3"/>
  <c r="BA115" i="3"/>
  <c r="AZ115" i="3"/>
  <c r="AY115" i="3"/>
  <c r="AX115" i="3"/>
  <c r="AW115" i="3"/>
  <c r="AV115" i="3"/>
  <c r="AU115" i="3"/>
  <c r="AT115" i="3"/>
  <c r="AS115" i="3"/>
  <c r="AR115" i="3"/>
  <c r="AQ115" i="3"/>
  <c r="AP115" i="3"/>
  <c r="BA114" i="3"/>
  <c r="AZ114" i="3"/>
  <c r="AY114" i="3"/>
  <c r="AX114" i="3"/>
  <c r="AW114" i="3"/>
  <c r="AV114" i="3"/>
  <c r="AU114" i="3"/>
  <c r="AT114" i="3"/>
  <c r="AS114" i="3"/>
  <c r="AR114" i="3"/>
  <c r="AQ114" i="3"/>
  <c r="AP114" i="3"/>
  <c r="BA113" i="3"/>
  <c r="AZ113" i="3"/>
  <c r="AY113" i="3"/>
  <c r="AX113" i="3"/>
  <c r="AW113" i="3"/>
  <c r="AV113" i="3"/>
  <c r="AU113" i="3"/>
  <c r="AT113" i="3"/>
  <c r="AS113" i="3"/>
  <c r="AR113" i="3"/>
  <c r="AQ113" i="3"/>
  <c r="AP113" i="3"/>
  <c r="BA112" i="3"/>
  <c r="AZ112" i="3"/>
  <c r="AY112" i="3"/>
  <c r="AX112" i="3"/>
  <c r="AW112" i="3"/>
  <c r="AV112" i="3"/>
  <c r="AU112" i="3"/>
  <c r="AT112" i="3"/>
  <c r="AS112" i="3"/>
  <c r="AR112" i="3"/>
  <c r="AQ112" i="3"/>
  <c r="AP112" i="3"/>
  <c r="BA111" i="3"/>
  <c r="AZ111" i="3"/>
  <c r="AY111" i="3"/>
  <c r="AX111" i="3"/>
  <c r="AW111" i="3"/>
  <c r="AV111" i="3"/>
  <c r="AU111" i="3"/>
  <c r="AT111" i="3"/>
  <c r="AS111" i="3"/>
  <c r="AR111" i="3"/>
  <c r="AQ111" i="3"/>
  <c r="AP111" i="3"/>
  <c r="AY110" i="3"/>
  <c r="AX110" i="3"/>
  <c r="AV110" i="3"/>
  <c r="AR110" i="3"/>
  <c r="AQ110" i="3"/>
  <c r="AZ109" i="3"/>
  <c r="AY109" i="3"/>
  <c r="AW109" i="3"/>
  <c r="AV109" i="3"/>
  <c r="AU109" i="3"/>
  <c r="AR109" i="3"/>
  <c r="AZ108" i="3"/>
  <c r="AX108" i="3"/>
  <c r="AW108" i="3"/>
  <c r="AV108" i="3"/>
  <c r="AU108" i="3"/>
  <c r="AS108" i="3"/>
  <c r="AR108" i="3"/>
  <c r="AQ108" i="3"/>
  <c r="AP108" i="3"/>
  <c r="BA107" i="3"/>
  <c r="AZ107" i="3"/>
  <c r="AY107" i="3"/>
  <c r="AW107" i="3"/>
  <c r="AU107" i="3"/>
  <c r="AT107" i="3"/>
  <c r="AR107" i="3"/>
  <c r="AQ107" i="3"/>
  <c r="AZ106" i="3"/>
  <c r="AY106" i="3"/>
  <c r="AX106" i="3"/>
  <c r="AU106" i="3"/>
  <c r="AT106" i="3"/>
  <c r="AQ106" i="3"/>
  <c r="AW105" i="3"/>
  <c r="AU105" i="3"/>
  <c r="AT105" i="3"/>
  <c r="AS105" i="3"/>
  <c r="AP105" i="3"/>
  <c r="AZ104" i="3"/>
  <c r="AY104" i="3"/>
  <c r="AX104" i="3"/>
  <c r="AV104" i="3"/>
  <c r="AP104" i="3"/>
  <c r="BA103" i="3"/>
  <c r="AZ103" i="3"/>
  <c r="AY103" i="3"/>
  <c r="AX103" i="3"/>
  <c r="AW103" i="3"/>
  <c r="AU103" i="3"/>
  <c r="AT103" i="3"/>
  <c r="AS103" i="3"/>
  <c r="AQ103" i="3"/>
  <c r="AP103" i="3"/>
  <c r="BA102" i="3"/>
  <c r="AZ102" i="3"/>
  <c r="AY102" i="3"/>
  <c r="AX102" i="3"/>
  <c r="AR102" i="3"/>
  <c r="AP102" i="3"/>
  <c r="BA101" i="3"/>
  <c r="AZ101" i="3"/>
  <c r="AY101" i="3"/>
  <c r="AX101" i="3"/>
  <c r="AW101" i="3"/>
  <c r="AU101" i="3"/>
  <c r="AT101" i="3"/>
  <c r="AR101" i="3"/>
  <c r="AP101" i="3"/>
  <c r="AZ100" i="3"/>
  <c r="AY100" i="3"/>
  <c r="AX100" i="3"/>
  <c r="AU100" i="3"/>
  <c r="AS100" i="3"/>
  <c r="AP100" i="3"/>
  <c r="BA99" i="3"/>
  <c r="AY99" i="3"/>
  <c r="AU99" i="3"/>
  <c r="AS99" i="3"/>
  <c r="AR99" i="3"/>
  <c r="AP99" i="3"/>
  <c r="BA98" i="3"/>
  <c r="AZ98" i="3"/>
  <c r="AY98" i="3"/>
  <c r="AW98" i="3"/>
  <c r="AV98" i="3"/>
  <c r="AU98" i="3"/>
  <c r="AT98" i="3"/>
  <c r="AQ98" i="3"/>
  <c r="AP98" i="3"/>
  <c r="BA97" i="3"/>
  <c r="AZ97" i="3"/>
  <c r="AY97" i="3"/>
  <c r="AX97" i="3"/>
  <c r="AV97" i="3"/>
  <c r="AS97" i="3"/>
  <c r="AR97" i="3"/>
  <c r="AP97" i="3"/>
  <c r="BA96" i="3"/>
  <c r="AZ96" i="3"/>
  <c r="AX96" i="3"/>
  <c r="AW96" i="3"/>
  <c r="AT96" i="3"/>
  <c r="AR96" i="3"/>
  <c r="AP96" i="3"/>
  <c r="AZ95" i="3"/>
  <c r="AW95" i="3"/>
  <c r="AU95" i="3"/>
  <c r="AT95" i="3"/>
  <c r="AP95" i="3"/>
  <c r="BA94" i="3"/>
  <c r="AZ94" i="3"/>
  <c r="AY94" i="3"/>
  <c r="AX94" i="3"/>
  <c r="AV94" i="3"/>
  <c r="AU94" i="3"/>
  <c r="AS94" i="3"/>
  <c r="AR94" i="3"/>
  <c r="AQ94" i="3"/>
  <c r="AP94" i="3"/>
  <c r="BA93" i="3"/>
  <c r="AZ93" i="3"/>
  <c r="AY93" i="3"/>
  <c r="AX93" i="3"/>
  <c r="AV93" i="3"/>
  <c r="AU93" i="3"/>
  <c r="AT93" i="3"/>
  <c r="AS93" i="3"/>
  <c r="AQ93" i="3"/>
  <c r="BA92" i="3"/>
  <c r="AZ92" i="3"/>
  <c r="AY92" i="3"/>
  <c r="AX92" i="3"/>
  <c r="AW92" i="3"/>
  <c r="AV92" i="3"/>
  <c r="AU92" i="3"/>
  <c r="AS92" i="3"/>
  <c r="AR92" i="3"/>
  <c r="AQ92" i="3"/>
  <c r="AY91" i="3"/>
  <c r="AX91" i="3"/>
  <c r="AW91" i="3"/>
  <c r="AV91" i="3"/>
  <c r="AU91" i="3"/>
  <c r="AS91" i="3"/>
  <c r="AZ90" i="3"/>
  <c r="AT90" i="3"/>
  <c r="AS90" i="3"/>
  <c r="AR90" i="3"/>
  <c r="AQ90" i="3"/>
  <c r="BA89" i="3"/>
  <c r="AZ89" i="3"/>
  <c r="AX89" i="3"/>
  <c r="AT89" i="3"/>
  <c r="AS89" i="3"/>
  <c r="AP89" i="3"/>
  <c r="BA88" i="3"/>
  <c r="AZ88" i="3"/>
  <c r="AY88" i="3"/>
  <c r="AX88" i="3"/>
  <c r="AU88" i="3"/>
  <c r="AT88" i="3"/>
  <c r="AQ88" i="3"/>
  <c r="AZ87" i="3"/>
  <c r="AY87" i="3"/>
  <c r="AX87" i="3"/>
  <c r="AW87" i="3"/>
  <c r="AV87" i="3"/>
  <c r="AT87" i="3"/>
  <c r="AS87" i="3"/>
  <c r="AR87" i="3"/>
  <c r="AQ87" i="3"/>
  <c r="AY86" i="3"/>
  <c r="AX86" i="3"/>
  <c r="AT86" i="3"/>
  <c r="AP86" i="3"/>
  <c r="BA85" i="3"/>
  <c r="AW85" i="3"/>
  <c r="AT85" i="3"/>
  <c r="AS85" i="3"/>
  <c r="AR85" i="3"/>
  <c r="AQ85" i="3"/>
  <c r="AP85" i="3"/>
  <c r="BA84" i="3"/>
  <c r="AZ84" i="3"/>
  <c r="AY84" i="3"/>
  <c r="AX84" i="3"/>
  <c r="AU84" i="3"/>
  <c r="AT84" i="3"/>
  <c r="AS84" i="3"/>
  <c r="AR84" i="3"/>
  <c r="AQ84" i="3"/>
  <c r="AP84" i="3"/>
  <c r="BA83" i="3"/>
  <c r="AW83" i="3"/>
  <c r="AU83" i="3"/>
  <c r="AP83" i="3"/>
  <c r="BA82" i="3"/>
  <c r="AZ82" i="3"/>
  <c r="AX82" i="3"/>
  <c r="AS82" i="3"/>
  <c r="AR82" i="3"/>
  <c r="AQ82" i="3"/>
  <c r="AY81" i="3"/>
  <c r="AW81" i="3"/>
  <c r="AV81" i="3"/>
  <c r="AU81" i="3"/>
  <c r="AT81" i="3"/>
  <c r="AS81" i="3"/>
  <c r="AQ81" i="3"/>
  <c r="BA80" i="3"/>
  <c r="AX80" i="3"/>
  <c r="AW80" i="3"/>
  <c r="AV80" i="3"/>
  <c r="AU80" i="3"/>
  <c r="AS80" i="3"/>
  <c r="AZ79" i="3"/>
  <c r="AX79" i="3"/>
  <c r="AV79" i="3"/>
  <c r="AT79" i="3"/>
  <c r="AR79" i="3"/>
  <c r="AQ79" i="3"/>
  <c r="AP79" i="3"/>
  <c r="BA78" i="3"/>
  <c r="AZ78" i="3"/>
  <c r="AY78" i="3"/>
  <c r="AW78" i="3"/>
  <c r="AV78" i="3"/>
  <c r="AU78" i="3"/>
  <c r="AT78" i="3"/>
  <c r="AP78" i="3"/>
  <c r="BA77" i="3"/>
  <c r="AY77" i="3"/>
  <c r="AW77" i="3"/>
  <c r="AV77" i="3"/>
  <c r="AU77" i="3"/>
  <c r="AT77" i="3"/>
  <c r="AS77" i="3"/>
  <c r="AR77" i="3"/>
  <c r="AP77" i="3"/>
  <c r="AZ76" i="3"/>
  <c r="AY76" i="3"/>
  <c r="AX76" i="3"/>
  <c r="AW76" i="3"/>
  <c r="AT76" i="3"/>
  <c r="AS76" i="3"/>
  <c r="AR76" i="3"/>
  <c r="AQ76" i="3"/>
  <c r="AZ75" i="3"/>
  <c r="AX75" i="3"/>
  <c r="AW75" i="3"/>
  <c r="AU75" i="3"/>
  <c r="AT75" i="3"/>
  <c r="AR75" i="3"/>
  <c r="AQ75" i="3"/>
  <c r="AY74" i="3"/>
  <c r="AX74" i="3"/>
  <c r="AU74" i="3"/>
  <c r="AT74" i="3"/>
  <c r="AS74" i="3"/>
  <c r="AR74" i="3"/>
  <c r="AP74" i="3"/>
  <c r="AY73" i="3"/>
  <c r="AX73" i="3"/>
  <c r="AU73" i="3"/>
  <c r="AT73" i="3"/>
  <c r="AQ73" i="3"/>
  <c r="BA72" i="3"/>
  <c r="AX72" i="3"/>
  <c r="AV72" i="3"/>
  <c r="AU72" i="3"/>
  <c r="AT72" i="3"/>
  <c r="AS72" i="3"/>
  <c r="AP72" i="3"/>
  <c r="BA71" i="3"/>
  <c r="AZ71" i="3"/>
  <c r="AW71" i="3"/>
  <c r="AV71" i="3"/>
  <c r="AU71" i="3"/>
  <c r="AT71" i="3"/>
  <c r="AS71" i="3"/>
  <c r="AR71" i="3"/>
  <c r="AP71" i="3"/>
  <c r="BA70" i="3"/>
  <c r="AZ70" i="3"/>
  <c r="AS70" i="3"/>
  <c r="AR70" i="3"/>
  <c r="AP70" i="3"/>
  <c r="BA69" i="3"/>
  <c r="AZ69" i="3"/>
  <c r="AW69" i="3"/>
  <c r="AU69" i="3"/>
  <c r="AR69" i="3"/>
  <c r="AQ69" i="3"/>
  <c r="AP69" i="3"/>
  <c r="BA68" i="3"/>
  <c r="AZ68" i="3"/>
  <c r="AW68" i="3"/>
  <c r="AV68" i="3"/>
  <c r="AU68" i="3"/>
  <c r="AS68" i="3"/>
  <c r="AQ68" i="3"/>
  <c r="AP68" i="3"/>
  <c r="BA67" i="3"/>
  <c r="AX67" i="3"/>
  <c r="AV67" i="3"/>
  <c r="AU67" i="3"/>
  <c r="AT67" i="3"/>
  <c r="AR67" i="3"/>
  <c r="AP67" i="3"/>
  <c r="AZ66" i="3"/>
  <c r="AW66" i="3"/>
  <c r="AV66" i="3"/>
  <c r="AU66" i="3"/>
  <c r="AT66" i="3"/>
  <c r="AS66" i="3"/>
  <c r="AR66" i="3"/>
  <c r="AQ66" i="3"/>
  <c r="BA65" i="3"/>
  <c r="AX65" i="3"/>
  <c r="AW65" i="3"/>
  <c r="AV65" i="3"/>
  <c r="AU65" i="3"/>
  <c r="AR65" i="3"/>
  <c r="AP65" i="3"/>
  <c r="BA64" i="3"/>
  <c r="AZ64" i="3"/>
  <c r="AY64" i="3"/>
  <c r="AX64" i="3"/>
  <c r="AV64" i="3"/>
  <c r="AS64" i="3"/>
  <c r="AR64" i="3"/>
  <c r="AQ64" i="3"/>
  <c r="AP64" i="3"/>
  <c r="BA63" i="3"/>
  <c r="AZ63" i="3"/>
  <c r="AY63" i="3"/>
  <c r="AX63" i="3"/>
  <c r="AW63" i="3"/>
  <c r="AV63" i="3"/>
  <c r="AT63" i="3"/>
  <c r="AS63" i="3"/>
  <c r="AR63" i="3"/>
  <c r="AQ63" i="3"/>
  <c r="AP63" i="3"/>
  <c r="BA62" i="3"/>
  <c r="AY62" i="3"/>
  <c r="AW62" i="3"/>
  <c r="AU62" i="3"/>
  <c r="AT62" i="3"/>
  <c r="AR62" i="3"/>
  <c r="AQ62" i="3"/>
  <c r="AP62" i="3"/>
  <c r="AY61" i="3"/>
  <c r="AU61" i="3"/>
  <c r="AT61" i="3"/>
  <c r="AR61" i="3"/>
  <c r="BA60" i="3"/>
  <c r="AY60" i="3"/>
  <c r="AX60" i="3"/>
  <c r="AW60" i="3"/>
  <c r="AV60" i="3"/>
  <c r="AS60" i="3"/>
  <c r="AR60" i="3"/>
  <c r="BA59" i="3"/>
  <c r="AY59" i="3"/>
  <c r="AW59" i="3"/>
  <c r="AT59" i="3"/>
  <c r="AS59" i="3"/>
  <c r="AR59" i="3"/>
  <c r="AP59" i="3"/>
  <c r="BA58" i="3"/>
  <c r="AZ58" i="3"/>
  <c r="AY58" i="3"/>
  <c r="AX58" i="3"/>
  <c r="AW58" i="3"/>
  <c r="AS58" i="3"/>
  <c r="AR58" i="3"/>
  <c r="AQ58" i="3"/>
  <c r="AP58" i="3"/>
  <c r="AY57" i="3"/>
  <c r="AW57" i="3"/>
  <c r="AV57" i="3"/>
  <c r="AU57" i="3"/>
  <c r="AS57" i="3"/>
  <c r="AR57" i="3"/>
  <c r="AQ57" i="3"/>
  <c r="BA56" i="3"/>
  <c r="AW56" i="3"/>
  <c r="AU56" i="3"/>
  <c r="AT56" i="3"/>
  <c r="AS56" i="3"/>
  <c r="AR56" i="3"/>
  <c r="AQ56" i="3"/>
  <c r="AP56" i="3"/>
  <c r="AY55" i="3"/>
  <c r="AX55" i="3"/>
  <c r="AU55" i="3"/>
  <c r="AT55" i="3"/>
  <c r="AP55" i="3"/>
  <c r="BA54" i="3"/>
  <c r="AZ54" i="3"/>
  <c r="AY54" i="3"/>
  <c r="AW54" i="3"/>
  <c r="AV54" i="3"/>
  <c r="AU54" i="3"/>
  <c r="AT54" i="3"/>
  <c r="AR54" i="3"/>
  <c r="AQ54" i="3"/>
  <c r="BA53" i="3"/>
  <c r="AZ53" i="3"/>
  <c r="AY53" i="3"/>
  <c r="AX53" i="3"/>
  <c r="AV53" i="3"/>
  <c r="AU53" i="3"/>
  <c r="AT53" i="3"/>
  <c r="AS53" i="3"/>
  <c r="AQ53" i="3"/>
  <c r="AP53" i="3"/>
  <c r="AY52" i="3"/>
  <c r="AW52" i="3"/>
  <c r="AV52" i="3"/>
  <c r="AU52" i="3"/>
  <c r="AT52" i="3"/>
  <c r="AR52" i="3"/>
  <c r="AQ52" i="3"/>
  <c r="AX51" i="3"/>
  <c r="AV51" i="3"/>
  <c r="AU51" i="3"/>
  <c r="AT51" i="3"/>
  <c r="AR51" i="3"/>
  <c r="AQ51" i="3"/>
  <c r="BA50" i="3"/>
  <c r="AX50" i="3"/>
  <c r="AV50" i="3"/>
  <c r="AU50" i="3"/>
  <c r="AT50" i="3"/>
  <c r="AS50" i="3"/>
  <c r="AQ50" i="3"/>
  <c r="AP50" i="3"/>
  <c r="BA49" i="3"/>
  <c r="AZ49" i="3"/>
  <c r="AY49" i="3"/>
  <c r="AX49" i="3"/>
  <c r="AV49" i="3"/>
  <c r="AT49" i="3"/>
  <c r="AR49" i="3"/>
  <c r="AQ49" i="3"/>
  <c r="AP49" i="3"/>
  <c r="BA48" i="3"/>
  <c r="AZ48" i="3"/>
  <c r="AY48" i="3"/>
  <c r="AU48" i="3"/>
  <c r="AT48" i="3"/>
  <c r="AS48" i="3"/>
  <c r="AR48" i="3"/>
  <c r="AQ48" i="3"/>
  <c r="AP48" i="3"/>
  <c r="AY47" i="3"/>
  <c r="AU47" i="3"/>
  <c r="AT47" i="3"/>
  <c r="AQ47" i="3"/>
  <c r="AP47" i="3"/>
  <c r="BA46" i="3"/>
  <c r="AW46" i="3"/>
  <c r="AU46" i="3"/>
  <c r="AS46" i="3"/>
  <c r="BA45" i="3"/>
  <c r="AY45" i="3"/>
  <c r="AX45" i="3"/>
  <c r="AW45" i="3"/>
  <c r="AV45" i="3"/>
  <c r="AU45" i="3"/>
  <c r="AT45" i="3"/>
  <c r="AS45" i="3"/>
  <c r="AR45" i="3"/>
  <c r="AP45" i="3"/>
  <c r="AZ44" i="3"/>
  <c r="AY44" i="3"/>
  <c r="AX44" i="3"/>
  <c r="AW44" i="3"/>
  <c r="AV44" i="3"/>
  <c r="AT44" i="3"/>
  <c r="AS44" i="3"/>
  <c r="AR44" i="3"/>
  <c r="AQ44" i="3"/>
  <c r="AP44" i="3"/>
  <c r="BA43" i="3"/>
  <c r="AY43" i="3"/>
  <c r="AW43" i="3"/>
  <c r="AV43" i="3"/>
  <c r="AU43" i="3"/>
  <c r="AR43" i="3"/>
  <c r="AQ43" i="3"/>
  <c r="AP43" i="3"/>
  <c r="BA42" i="3"/>
  <c r="AZ42" i="3"/>
  <c r="AW42" i="3"/>
  <c r="AU42" i="3"/>
  <c r="AT42" i="3"/>
  <c r="AS42" i="3"/>
  <c r="AP42" i="3"/>
  <c r="BA41" i="3"/>
  <c r="AZ41" i="3"/>
  <c r="AY41" i="3"/>
  <c r="AU41" i="3"/>
  <c r="AT41" i="3"/>
  <c r="AR41" i="3"/>
  <c r="AZ40" i="3"/>
  <c r="AX40" i="3"/>
  <c r="AW40" i="3"/>
  <c r="AU40" i="3"/>
  <c r="AT40" i="3"/>
  <c r="AR40" i="3"/>
  <c r="AQ40" i="3"/>
  <c r="AP40" i="3"/>
  <c r="BA39" i="3"/>
  <c r="AX39" i="3"/>
  <c r="AW39" i="3"/>
  <c r="AV39" i="3"/>
  <c r="AU39" i="3"/>
  <c r="AS39" i="3"/>
  <c r="AR39" i="3"/>
  <c r="AQ39" i="3"/>
  <c r="BA38" i="3"/>
  <c r="AZ38" i="3"/>
  <c r="AY38" i="3"/>
  <c r="AV38" i="3"/>
  <c r="AT38" i="3"/>
  <c r="AQ38" i="3"/>
  <c r="AP38" i="3"/>
  <c r="AZ37" i="3"/>
  <c r="AY37" i="3"/>
  <c r="AW37" i="3"/>
  <c r="AV37" i="3"/>
  <c r="AU37" i="3"/>
  <c r="AQ37" i="3"/>
  <c r="AP37" i="3"/>
  <c r="AX36" i="3"/>
  <c r="AW36" i="3"/>
  <c r="AV36" i="3"/>
  <c r="AU36" i="3"/>
  <c r="AR36" i="3"/>
  <c r="BA35" i="3"/>
  <c r="AZ35" i="3"/>
  <c r="AY35" i="3"/>
  <c r="AW35" i="3"/>
  <c r="AU35" i="3"/>
  <c r="AT35" i="3"/>
  <c r="AR35" i="3"/>
  <c r="AQ35" i="3"/>
  <c r="AY34" i="3"/>
  <c r="AX34" i="3"/>
  <c r="AU34" i="3"/>
  <c r="AT34" i="3"/>
  <c r="AS34" i="3"/>
  <c r="AQ34" i="3"/>
  <c r="AP34" i="3"/>
  <c r="AY33" i="3"/>
  <c r="AS33" i="3"/>
  <c r="AR33" i="3"/>
  <c r="AQ33" i="3"/>
  <c r="AP33" i="3"/>
  <c r="AZ32" i="3"/>
  <c r="AY32" i="3"/>
  <c r="AX32" i="3"/>
  <c r="AV32" i="3"/>
  <c r="AU32" i="3"/>
  <c r="AQ32" i="3"/>
  <c r="AP32" i="3"/>
  <c r="BA31" i="3"/>
  <c r="AY31" i="3"/>
  <c r="AW31" i="3"/>
  <c r="AV31" i="3"/>
  <c r="AU31" i="3"/>
  <c r="AS31" i="3"/>
  <c r="AR31" i="3"/>
  <c r="AQ31" i="3"/>
  <c r="AP31" i="3"/>
  <c r="BA30" i="3"/>
  <c r="AY30" i="3"/>
  <c r="AW30" i="3"/>
  <c r="AS30" i="3"/>
  <c r="AR30" i="3"/>
  <c r="AQ30" i="3"/>
  <c r="BA29" i="3"/>
  <c r="AX29" i="3"/>
  <c r="AV29" i="3"/>
  <c r="AS29" i="3"/>
  <c r="BA28" i="3"/>
  <c r="AY28" i="3"/>
  <c r="AV28" i="3"/>
  <c r="AU28" i="3"/>
  <c r="AT28" i="3"/>
  <c r="AS28" i="3"/>
  <c r="AP28" i="3"/>
  <c r="BA27" i="3"/>
  <c r="AY27" i="3"/>
  <c r="AV27" i="3"/>
  <c r="AS27" i="3"/>
  <c r="AQ27" i="3"/>
  <c r="BA26" i="3"/>
  <c r="AY26" i="3"/>
  <c r="AX26" i="3"/>
  <c r="AV26" i="3"/>
  <c r="AU26" i="3"/>
  <c r="AT26" i="3"/>
  <c r="AS26" i="3"/>
  <c r="AR26" i="3"/>
  <c r="AQ26" i="3"/>
  <c r="BA25" i="3"/>
  <c r="AZ25" i="3"/>
  <c r="AY25" i="3"/>
  <c r="AX25" i="3"/>
  <c r="AW25" i="3"/>
  <c r="AU25" i="3"/>
  <c r="AT25" i="3"/>
  <c r="AS25" i="3"/>
  <c r="AP25" i="3"/>
  <c r="AZ24" i="3"/>
  <c r="AX24" i="3"/>
  <c r="AU24" i="3"/>
  <c r="AT24" i="3"/>
  <c r="AS24" i="3"/>
  <c r="AR24" i="3"/>
  <c r="AQ24" i="3"/>
  <c r="BA23" i="3"/>
  <c r="AZ23" i="3"/>
  <c r="AX23" i="3"/>
  <c r="AW23" i="3"/>
  <c r="AU23" i="3"/>
  <c r="AT23" i="3"/>
  <c r="AS23" i="3"/>
  <c r="AP23" i="3"/>
  <c r="BA22" i="3"/>
  <c r="AX22" i="3"/>
  <c r="AW22" i="3"/>
  <c r="AU22" i="3"/>
  <c r="AS22" i="3"/>
  <c r="AR22" i="3"/>
  <c r="AP22" i="3"/>
  <c r="BA21" i="3"/>
  <c r="AZ21" i="3"/>
  <c r="AY21" i="3"/>
  <c r="AW21" i="3"/>
  <c r="AU21" i="3"/>
  <c r="AS21" i="3"/>
  <c r="AR21" i="3"/>
  <c r="BA20" i="3"/>
  <c r="AZ20" i="3"/>
  <c r="AY20" i="3"/>
  <c r="AU20" i="3"/>
  <c r="AT20" i="3"/>
  <c r="AS20" i="3"/>
  <c r="AQ20" i="3"/>
  <c r="AP20" i="3"/>
  <c r="BA19" i="3"/>
  <c r="AY19" i="3"/>
  <c r="AX19" i="3"/>
  <c r="AU19" i="3"/>
  <c r="AT19" i="3"/>
  <c r="AS19" i="3"/>
  <c r="AR19" i="3"/>
  <c r="AP19" i="3"/>
  <c r="BA18" i="3"/>
  <c r="AU18" i="3"/>
  <c r="AS18" i="3"/>
  <c r="AQ18" i="3"/>
  <c r="AY17" i="3"/>
  <c r="AV17" i="3"/>
  <c r="AU17" i="3"/>
  <c r="AT17" i="3"/>
  <c r="AS17" i="3"/>
  <c r="AQ17" i="3"/>
  <c r="AP17" i="3"/>
  <c r="BA16" i="3"/>
  <c r="AZ16" i="3"/>
  <c r="AY16" i="3"/>
  <c r="AX16" i="3"/>
  <c r="AW16" i="3"/>
  <c r="AS16" i="3"/>
  <c r="AR16" i="3"/>
  <c r="AP16" i="3"/>
  <c r="BA15" i="3"/>
  <c r="AZ15" i="3"/>
  <c r="AY15" i="3"/>
  <c r="AX15" i="3"/>
  <c r="AU15" i="3"/>
  <c r="AT15" i="3"/>
  <c r="AS15" i="3"/>
  <c r="AQ15" i="3"/>
  <c r="AP15" i="3"/>
  <c r="AZ14" i="3"/>
  <c r="AY14" i="3"/>
  <c r="AX14" i="3"/>
  <c r="AV14" i="3"/>
  <c r="AU14" i="3"/>
  <c r="AT14" i="3"/>
  <c r="AS14" i="3"/>
  <c r="BA13" i="3"/>
  <c r="AX13" i="3"/>
  <c r="AW13" i="3"/>
  <c r="AV13" i="3"/>
  <c r="AU13" i="3"/>
  <c r="AT13" i="3"/>
  <c r="AS13" i="3"/>
  <c r="AR13" i="3"/>
  <c r="AQ13" i="3"/>
  <c r="AP13" i="3"/>
  <c r="AZ12" i="3"/>
  <c r="AX12" i="3"/>
  <c r="AW12" i="3"/>
  <c r="AV12" i="3"/>
  <c r="AT12" i="3"/>
  <c r="AQ12" i="3"/>
  <c r="AP12" i="3"/>
  <c r="AZ11" i="3"/>
  <c r="AY11" i="3"/>
  <c r="AX11" i="3"/>
  <c r="AW11" i="3"/>
  <c r="AN1022" i="3"/>
  <c r="AM1022" i="3"/>
  <c r="AL1022" i="3"/>
  <c r="AK1022" i="3"/>
  <c r="AJ1022" i="3"/>
  <c r="AI1022" i="3"/>
  <c r="AH1022" i="3"/>
  <c r="AG1022" i="3"/>
  <c r="AF1022" i="3"/>
  <c r="AE1022" i="3"/>
  <c r="AD1022" i="3"/>
  <c r="AC1022" i="3"/>
  <c r="AN1021" i="3"/>
  <c r="AM1021" i="3"/>
  <c r="AL1021" i="3"/>
  <c r="AK1021" i="3"/>
  <c r="AJ1021" i="3"/>
  <c r="AI1021" i="3"/>
  <c r="AH1021" i="3"/>
  <c r="AG1021" i="3"/>
  <c r="AF1021" i="3"/>
  <c r="AE1021" i="3"/>
  <c r="AD1021" i="3"/>
  <c r="AC1021" i="3"/>
  <c r="AN1020" i="3"/>
  <c r="AM1020" i="3"/>
  <c r="AL1020" i="3"/>
  <c r="AK1020" i="3"/>
  <c r="AJ1020" i="3"/>
  <c r="AI1020" i="3"/>
  <c r="AH1020" i="3"/>
  <c r="AG1020" i="3"/>
  <c r="AF1020" i="3"/>
  <c r="AE1020" i="3"/>
  <c r="AD1020" i="3"/>
  <c r="AC1020" i="3"/>
  <c r="AN1019" i="3"/>
  <c r="AM1019" i="3"/>
  <c r="AL1019" i="3"/>
  <c r="AK1019" i="3"/>
  <c r="AJ1019" i="3"/>
  <c r="AI1019" i="3"/>
  <c r="AH1019" i="3"/>
  <c r="AG1019" i="3"/>
  <c r="AF1019" i="3"/>
  <c r="AE1019" i="3"/>
  <c r="AD1019" i="3"/>
  <c r="AC1019" i="3"/>
  <c r="AN1018" i="3"/>
  <c r="AM1018" i="3"/>
  <c r="AL1018" i="3"/>
  <c r="AK1018" i="3"/>
  <c r="AJ1018" i="3"/>
  <c r="AI1018" i="3"/>
  <c r="AH1018" i="3"/>
  <c r="AG1018" i="3"/>
  <c r="AF1018" i="3"/>
  <c r="AE1018" i="3"/>
  <c r="AD1018" i="3"/>
  <c r="AC1018" i="3"/>
  <c r="AN1017" i="3"/>
  <c r="AM1017" i="3"/>
  <c r="AL1017" i="3"/>
  <c r="AK1017" i="3"/>
  <c r="AJ1017" i="3"/>
  <c r="AI1017" i="3"/>
  <c r="AH1017" i="3"/>
  <c r="AG1017" i="3"/>
  <c r="AF1017" i="3"/>
  <c r="AE1017" i="3"/>
  <c r="AD1017" i="3"/>
  <c r="AC1017" i="3"/>
  <c r="AN1016" i="3"/>
  <c r="AM1016" i="3"/>
  <c r="AL1016" i="3"/>
  <c r="AK1016" i="3"/>
  <c r="AJ1016" i="3"/>
  <c r="AI1016" i="3"/>
  <c r="AH1016" i="3"/>
  <c r="AG1016" i="3"/>
  <c r="AF1016" i="3"/>
  <c r="AE1016" i="3"/>
  <c r="AD1016" i="3"/>
  <c r="AC1016" i="3"/>
  <c r="AN1015" i="3"/>
  <c r="AM1015" i="3"/>
  <c r="AL1015" i="3"/>
  <c r="AK1015" i="3"/>
  <c r="AJ1015" i="3"/>
  <c r="AI1015" i="3"/>
  <c r="AH1015" i="3"/>
  <c r="AG1015" i="3"/>
  <c r="AF1015" i="3"/>
  <c r="AE1015" i="3"/>
  <c r="AD1015" i="3"/>
  <c r="AC1015" i="3"/>
  <c r="AN1014" i="3"/>
  <c r="AM1014" i="3"/>
  <c r="AL1014" i="3"/>
  <c r="AK1014" i="3"/>
  <c r="AJ1014" i="3"/>
  <c r="AI1014" i="3"/>
  <c r="AH1014" i="3"/>
  <c r="AG1014" i="3"/>
  <c r="AF1014" i="3"/>
  <c r="AE1014" i="3"/>
  <c r="AD1014" i="3"/>
  <c r="AC1014" i="3"/>
  <c r="AN1013" i="3"/>
  <c r="AM1013" i="3"/>
  <c r="AL1013" i="3"/>
  <c r="AK1013" i="3"/>
  <c r="AJ1013" i="3"/>
  <c r="AI1013" i="3"/>
  <c r="AH1013" i="3"/>
  <c r="AG1013" i="3"/>
  <c r="AF1013" i="3"/>
  <c r="AE1013" i="3"/>
  <c r="AD1013" i="3"/>
  <c r="AC1013" i="3"/>
  <c r="AN1012" i="3"/>
  <c r="AM1012" i="3"/>
  <c r="AL1012" i="3"/>
  <c r="AK1012" i="3"/>
  <c r="AJ1012" i="3"/>
  <c r="AI1012" i="3"/>
  <c r="AH1012" i="3"/>
  <c r="AG1012" i="3"/>
  <c r="AF1012" i="3"/>
  <c r="AE1012" i="3"/>
  <c r="AD1012" i="3"/>
  <c r="AC1012" i="3"/>
  <c r="AN1011" i="3"/>
  <c r="AM1011" i="3"/>
  <c r="AL1011" i="3"/>
  <c r="AK1011" i="3"/>
  <c r="AJ1011" i="3"/>
  <c r="AI1011" i="3"/>
  <c r="AH1011" i="3"/>
  <c r="AG1011" i="3"/>
  <c r="AF1011" i="3"/>
  <c r="AE1011" i="3"/>
  <c r="AD1011" i="3"/>
  <c r="AC1011" i="3"/>
  <c r="AN1010" i="3"/>
  <c r="AM1010" i="3"/>
  <c r="AL1010" i="3"/>
  <c r="AK1010" i="3"/>
  <c r="AJ1010" i="3"/>
  <c r="AI1010" i="3"/>
  <c r="AH1010" i="3"/>
  <c r="AG1010" i="3"/>
  <c r="AF1010" i="3"/>
  <c r="AE1010" i="3"/>
  <c r="AD1010" i="3"/>
  <c r="AC1010" i="3"/>
  <c r="AN1009" i="3"/>
  <c r="AM1009" i="3"/>
  <c r="AL1009" i="3"/>
  <c r="AK1009" i="3"/>
  <c r="AJ1009" i="3"/>
  <c r="AI1009" i="3"/>
  <c r="AH1009" i="3"/>
  <c r="AG1009" i="3"/>
  <c r="AF1009" i="3"/>
  <c r="AE1009" i="3"/>
  <c r="AD1009" i="3"/>
  <c r="AC1009" i="3"/>
  <c r="AN1008" i="3"/>
  <c r="AM1008" i="3"/>
  <c r="AL1008" i="3"/>
  <c r="AK1008" i="3"/>
  <c r="AJ1008" i="3"/>
  <c r="AI1008" i="3"/>
  <c r="AH1008" i="3"/>
  <c r="AG1008" i="3"/>
  <c r="AF1008" i="3"/>
  <c r="AE1008" i="3"/>
  <c r="AD1008" i="3"/>
  <c r="AC1008" i="3"/>
  <c r="AN1007" i="3"/>
  <c r="AM1007" i="3"/>
  <c r="AL1007" i="3"/>
  <c r="AK1007" i="3"/>
  <c r="AJ1007" i="3"/>
  <c r="AI1007" i="3"/>
  <c r="AH1007" i="3"/>
  <c r="AG1007" i="3"/>
  <c r="AF1007" i="3"/>
  <c r="AE1007" i="3"/>
  <c r="AD1007" i="3"/>
  <c r="AC1007" i="3"/>
  <c r="AN1006" i="3"/>
  <c r="AM1006" i="3"/>
  <c r="AL1006" i="3"/>
  <c r="AK1006" i="3"/>
  <c r="AJ1006" i="3"/>
  <c r="AI1006" i="3"/>
  <c r="AH1006" i="3"/>
  <c r="AG1006" i="3"/>
  <c r="AF1006" i="3"/>
  <c r="AE1006" i="3"/>
  <c r="AD1006" i="3"/>
  <c r="AC1006" i="3"/>
  <c r="AN1005" i="3"/>
  <c r="AM1005" i="3"/>
  <c r="AL1005" i="3"/>
  <c r="AK1005" i="3"/>
  <c r="AJ1005" i="3"/>
  <c r="AI1005" i="3"/>
  <c r="AH1005" i="3"/>
  <c r="AG1005" i="3"/>
  <c r="AF1005" i="3"/>
  <c r="AE1005" i="3"/>
  <c r="AD1005" i="3"/>
  <c r="AC1005" i="3"/>
  <c r="AN1004" i="3"/>
  <c r="AM1004" i="3"/>
  <c r="AL1004" i="3"/>
  <c r="AK1004" i="3"/>
  <c r="AJ1004" i="3"/>
  <c r="AI1004" i="3"/>
  <c r="AH1004" i="3"/>
  <c r="AG1004" i="3"/>
  <c r="AF1004" i="3"/>
  <c r="AE1004" i="3"/>
  <c r="AD1004" i="3"/>
  <c r="AC1004" i="3"/>
  <c r="AN1003" i="3"/>
  <c r="AM1003" i="3"/>
  <c r="AL1003" i="3"/>
  <c r="AK1003" i="3"/>
  <c r="AJ1003" i="3"/>
  <c r="AI1003" i="3"/>
  <c r="AH1003" i="3"/>
  <c r="AG1003" i="3"/>
  <c r="AF1003" i="3"/>
  <c r="AE1003" i="3"/>
  <c r="AD1003" i="3"/>
  <c r="AC1003" i="3"/>
  <c r="AN1002" i="3"/>
  <c r="AM1002" i="3"/>
  <c r="AL1002" i="3"/>
  <c r="AK1002" i="3"/>
  <c r="AJ1002" i="3"/>
  <c r="AI1002" i="3"/>
  <c r="AH1002" i="3"/>
  <c r="AG1002" i="3"/>
  <c r="AF1002" i="3"/>
  <c r="AE1002" i="3"/>
  <c r="AD1002" i="3"/>
  <c r="AC1002" i="3"/>
  <c r="AN1001" i="3"/>
  <c r="AM1001" i="3"/>
  <c r="AL1001" i="3"/>
  <c r="AK1001" i="3"/>
  <c r="AJ1001" i="3"/>
  <c r="AI1001" i="3"/>
  <c r="AH1001" i="3"/>
  <c r="AG1001" i="3"/>
  <c r="AF1001" i="3"/>
  <c r="AE1001" i="3"/>
  <c r="AD1001" i="3"/>
  <c r="AC1001" i="3"/>
  <c r="AN1000" i="3"/>
  <c r="AM1000" i="3"/>
  <c r="AL1000" i="3"/>
  <c r="AK1000" i="3"/>
  <c r="AJ1000" i="3"/>
  <c r="AI1000" i="3"/>
  <c r="AH1000" i="3"/>
  <c r="AG1000" i="3"/>
  <c r="AF1000" i="3"/>
  <c r="AE1000" i="3"/>
  <c r="AD1000" i="3"/>
  <c r="AC1000" i="3"/>
  <c r="AN999" i="3"/>
  <c r="AM999" i="3"/>
  <c r="AL999" i="3"/>
  <c r="AK999" i="3"/>
  <c r="AJ999" i="3"/>
  <c r="AI999" i="3"/>
  <c r="AH999" i="3"/>
  <c r="AG999" i="3"/>
  <c r="AF999" i="3"/>
  <c r="AE999" i="3"/>
  <c r="AD999" i="3"/>
  <c r="AC999" i="3"/>
  <c r="AN998" i="3"/>
  <c r="AM998" i="3"/>
  <c r="AL998" i="3"/>
  <c r="AK998" i="3"/>
  <c r="AJ998" i="3"/>
  <c r="AI998" i="3"/>
  <c r="AH998" i="3"/>
  <c r="AG998" i="3"/>
  <c r="AF998" i="3"/>
  <c r="AE998" i="3"/>
  <c r="AD998" i="3"/>
  <c r="AC998" i="3"/>
  <c r="AN997" i="3"/>
  <c r="AM997" i="3"/>
  <c r="AL997" i="3"/>
  <c r="AK997" i="3"/>
  <c r="AJ997" i="3"/>
  <c r="AI997" i="3"/>
  <c r="AH997" i="3"/>
  <c r="AG997" i="3"/>
  <c r="AF997" i="3"/>
  <c r="AE997" i="3"/>
  <c r="AD997" i="3"/>
  <c r="AC997" i="3"/>
  <c r="AN996" i="3"/>
  <c r="AM996" i="3"/>
  <c r="AL996" i="3"/>
  <c r="AK996" i="3"/>
  <c r="AJ996" i="3"/>
  <c r="AI996" i="3"/>
  <c r="AH996" i="3"/>
  <c r="AG996" i="3"/>
  <c r="AF996" i="3"/>
  <c r="AE996" i="3"/>
  <c r="AD996" i="3"/>
  <c r="AC996" i="3"/>
  <c r="AN995" i="3"/>
  <c r="AM995" i="3"/>
  <c r="AL995" i="3"/>
  <c r="AK995" i="3"/>
  <c r="AJ995" i="3"/>
  <c r="AI995" i="3"/>
  <c r="AH995" i="3"/>
  <c r="AG995" i="3"/>
  <c r="AF995" i="3"/>
  <c r="AE995" i="3"/>
  <c r="AD995" i="3"/>
  <c r="AC995" i="3"/>
  <c r="AN994" i="3"/>
  <c r="AM994" i="3"/>
  <c r="AL994" i="3"/>
  <c r="AK994" i="3"/>
  <c r="AJ994" i="3"/>
  <c r="AI994" i="3"/>
  <c r="AH994" i="3"/>
  <c r="AG994" i="3"/>
  <c r="AF994" i="3"/>
  <c r="AE994" i="3"/>
  <c r="AD994" i="3"/>
  <c r="AC994" i="3"/>
  <c r="AN993" i="3"/>
  <c r="AM993" i="3"/>
  <c r="AL993" i="3"/>
  <c r="AK993" i="3"/>
  <c r="AJ993" i="3"/>
  <c r="AI993" i="3"/>
  <c r="AH993" i="3"/>
  <c r="AG993" i="3"/>
  <c r="AF993" i="3"/>
  <c r="AE993" i="3"/>
  <c r="AD993" i="3"/>
  <c r="AC993" i="3"/>
  <c r="AN992" i="3"/>
  <c r="AM992" i="3"/>
  <c r="AL992" i="3"/>
  <c r="AK992" i="3"/>
  <c r="AJ992" i="3"/>
  <c r="AI992" i="3"/>
  <c r="AH992" i="3"/>
  <c r="AG992" i="3"/>
  <c r="AF992" i="3"/>
  <c r="AE992" i="3"/>
  <c r="AD992" i="3"/>
  <c r="AC992" i="3"/>
  <c r="AN991" i="3"/>
  <c r="AM991" i="3"/>
  <c r="AL991" i="3"/>
  <c r="AK991" i="3"/>
  <c r="AJ991" i="3"/>
  <c r="AI991" i="3"/>
  <c r="AH991" i="3"/>
  <c r="AG991" i="3"/>
  <c r="AF991" i="3"/>
  <c r="AE991" i="3"/>
  <c r="AD991" i="3"/>
  <c r="AC991" i="3"/>
  <c r="AN990" i="3"/>
  <c r="AM990" i="3"/>
  <c r="AL990" i="3"/>
  <c r="AK990" i="3"/>
  <c r="AJ990" i="3"/>
  <c r="AI990" i="3"/>
  <c r="AH990" i="3"/>
  <c r="AG990" i="3"/>
  <c r="AF990" i="3"/>
  <c r="AE990" i="3"/>
  <c r="AD990" i="3"/>
  <c r="AC990" i="3"/>
  <c r="AN989" i="3"/>
  <c r="AM989" i="3"/>
  <c r="AL989" i="3"/>
  <c r="AK989" i="3"/>
  <c r="AJ989" i="3"/>
  <c r="AI989" i="3"/>
  <c r="AH989" i="3"/>
  <c r="AG989" i="3"/>
  <c r="AF989" i="3"/>
  <c r="AE989" i="3"/>
  <c r="AD989" i="3"/>
  <c r="AC989" i="3"/>
  <c r="AN988" i="3"/>
  <c r="AM988" i="3"/>
  <c r="AL988" i="3"/>
  <c r="AK988" i="3"/>
  <c r="AJ988" i="3"/>
  <c r="AI988" i="3"/>
  <c r="AH988" i="3"/>
  <c r="AG988" i="3"/>
  <c r="AF988" i="3"/>
  <c r="AE988" i="3"/>
  <c r="AD988" i="3"/>
  <c r="AC988" i="3"/>
  <c r="AN987" i="3"/>
  <c r="AM987" i="3"/>
  <c r="AL987" i="3"/>
  <c r="AK987" i="3"/>
  <c r="AJ987" i="3"/>
  <c r="AI987" i="3"/>
  <c r="AH987" i="3"/>
  <c r="AG987" i="3"/>
  <c r="AF987" i="3"/>
  <c r="AE987" i="3"/>
  <c r="AD987" i="3"/>
  <c r="AC987" i="3"/>
  <c r="AN986" i="3"/>
  <c r="AM986" i="3"/>
  <c r="AL986" i="3"/>
  <c r="AK986" i="3"/>
  <c r="AJ986" i="3"/>
  <c r="AI986" i="3"/>
  <c r="AH986" i="3"/>
  <c r="AG986" i="3"/>
  <c r="AF986" i="3"/>
  <c r="AE986" i="3"/>
  <c r="AD986" i="3"/>
  <c r="AC986" i="3"/>
  <c r="AN985" i="3"/>
  <c r="AM985" i="3"/>
  <c r="AL985" i="3"/>
  <c r="AK985" i="3"/>
  <c r="AJ985" i="3"/>
  <c r="AI985" i="3"/>
  <c r="AH985" i="3"/>
  <c r="AG985" i="3"/>
  <c r="AF985" i="3"/>
  <c r="AE985" i="3"/>
  <c r="AD985" i="3"/>
  <c r="AC985" i="3"/>
  <c r="AN984" i="3"/>
  <c r="AM984" i="3"/>
  <c r="AL984" i="3"/>
  <c r="AK984" i="3"/>
  <c r="AJ984" i="3"/>
  <c r="AI984" i="3"/>
  <c r="AH984" i="3"/>
  <c r="AG984" i="3"/>
  <c r="AF984" i="3"/>
  <c r="AE984" i="3"/>
  <c r="AD984" i="3"/>
  <c r="AC984" i="3"/>
  <c r="AN983" i="3"/>
  <c r="AM983" i="3"/>
  <c r="AL983" i="3"/>
  <c r="AK983" i="3"/>
  <c r="AJ983" i="3"/>
  <c r="AI983" i="3"/>
  <c r="AH983" i="3"/>
  <c r="AG983" i="3"/>
  <c r="AF983" i="3"/>
  <c r="AE983" i="3"/>
  <c r="AD983" i="3"/>
  <c r="AC983" i="3"/>
  <c r="AN982" i="3"/>
  <c r="AM982" i="3"/>
  <c r="AL982" i="3"/>
  <c r="AK982" i="3"/>
  <c r="AJ982" i="3"/>
  <c r="AI982" i="3"/>
  <c r="AH982" i="3"/>
  <c r="AG982" i="3"/>
  <c r="AF982" i="3"/>
  <c r="AE982" i="3"/>
  <c r="AD982" i="3"/>
  <c r="AC982" i="3"/>
  <c r="AN981" i="3"/>
  <c r="AM981" i="3"/>
  <c r="AL981" i="3"/>
  <c r="AK981" i="3"/>
  <c r="AJ981" i="3"/>
  <c r="AI981" i="3"/>
  <c r="AH981" i="3"/>
  <c r="AG981" i="3"/>
  <c r="AF981" i="3"/>
  <c r="AE981" i="3"/>
  <c r="AD981" i="3"/>
  <c r="AC981" i="3"/>
  <c r="AN980" i="3"/>
  <c r="AM980" i="3"/>
  <c r="AL980" i="3"/>
  <c r="AK980" i="3"/>
  <c r="AJ980" i="3"/>
  <c r="AI980" i="3"/>
  <c r="AH980" i="3"/>
  <c r="AG980" i="3"/>
  <c r="AF980" i="3"/>
  <c r="AE980" i="3"/>
  <c r="AD980" i="3"/>
  <c r="AC980" i="3"/>
  <c r="AN979" i="3"/>
  <c r="AM979" i="3"/>
  <c r="AL979" i="3"/>
  <c r="AK979" i="3"/>
  <c r="AJ979" i="3"/>
  <c r="AI979" i="3"/>
  <c r="AH979" i="3"/>
  <c r="AG979" i="3"/>
  <c r="AF979" i="3"/>
  <c r="AE979" i="3"/>
  <c r="AD979" i="3"/>
  <c r="AC979" i="3"/>
  <c r="AN978" i="3"/>
  <c r="AM978" i="3"/>
  <c r="AL978" i="3"/>
  <c r="AK978" i="3"/>
  <c r="AJ978" i="3"/>
  <c r="AI978" i="3"/>
  <c r="AH978" i="3"/>
  <c r="AG978" i="3"/>
  <c r="AF978" i="3"/>
  <c r="AE978" i="3"/>
  <c r="AD978" i="3"/>
  <c r="AC978" i="3"/>
  <c r="AN977" i="3"/>
  <c r="AM977" i="3"/>
  <c r="AL977" i="3"/>
  <c r="AK977" i="3"/>
  <c r="AJ977" i="3"/>
  <c r="AI977" i="3"/>
  <c r="AH977" i="3"/>
  <c r="AG977" i="3"/>
  <c r="AF977" i="3"/>
  <c r="AE977" i="3"/>
  <c r="AD977" i="3"/>
  <c r="AC977" i="3"/>
  <c r="AN976" i="3"/>
  <c r="AM976" i="3"/>
  <c r="AL976" i="3"/>
  <c r="AK976" i="3"/>
  <c r="AJ976" i="3"/>
  <c r="AI976" i="3"/>
  <c r="AH976" i="3"/>
  <c r="AG976" i="3"/>
  <c r="AF976" i="3"/>
  <c r="AE976" i="3"/>
  <c r="AD976" i="3"/>
  <c r="AC976" i="3"/>
  <c r="AN975" i="3"/>
  <c r="AM975" i="3"/>
  <c r="AL975" i="3"/>
  <c r="AK975" i="3"/>
  <c r="AJ975" i="3"/>
  <c r="AI975" i="3"/>
  <c r="AH975" i="3"/>
  <c r="AG975" i="3"/>
  <c r="AF975" i="3"/>
  <c r="AE975" i="3"/>
  <c r="AD975" i="3"/>
  <c r="AC975" i="3"/>
  <c r="AN974" i="3"/>
  <c r="AM974" i="3"/>
  <c r="AL974" i="3"/>
  <c r="AK974" i="3"/>
  <c r="AJ974" i="3"/>
  <c r="AI974" i="3"/>
  <c r="AH974" i="3"/>
  <c r="AG974" i="3"/>
  <c r="AF974" i="3"/>
  <c r="AE974" i="3"/>
  <c r="AD974" i="3"/>
  <c r="AC974" i="3"/>
  <c r="AN973" i="3"/>
  <c r="AM973" i="3"/>
  <c r="AL973" i="3"/>
  <c r="AK973" i="3"/>
  <c r="AJ973" i="3"/>
  <c r="AI973" i="3"/>
  <c r="AH973" i="3"/>
  <c r="AG973" i="3"/>
  <c r="AF973" i="3"/>
  <c r="AE973" i="3"/>
  <c r="AD973" i="3"/>
  <c r="AC973" i="3"/>
  <c r="AN972" i="3"/>
  <c r="AM972" i="3"/>
  <c r="AL972" i="3"/>
  <c r="AK972" i="3"/>
  <c r="AJ972" i="3"/>
  <c r="AI972" i="3"/>
  <c r="AH972" i="3"/>
  <c r="AG972" i="3"/>
  <c r="AF972" i="3"/>
  <c r="AE972" i="3"/>
  <c r="AD972" i="3"/>
  <c r="AC972" i="3"/>
  <c r="AN971" i="3"/>
  <c r="AM971" i="3"/>
  <c r="AL971" i="3"/>
  <c r="AK971" i="3"/>
  <c r="AJ971" i="3"/>
  <c r="AI971" i="3"/>
  <c r="AH971" i="3"/>
  <c r="AG971" i="3"/>
  <c r="AF971" i="3"/>
  <c r="AE971" i="3"/>
  <c r="AD971" i="3"/>
  <c r="AC971" i="3"/>
  <c r="AN970" i="3"/>
  <c r="AM970" i="3"/>
  <c r="AL970" i="3"/>
  <c r="AK970" i="3"/>
  <c r="AJ970" i="3"/>
  <c r="AI970" i="3"/>
  <c r="AH970" i="3"/>
  <c r="AG970" i="3"/>
  <c r="AF970" i="3"/>
  <c r="AE970" i="3"/>
  <c r="AD970" i="3"/>
  <c r="AC970" i="3"/>
  <c r="AN969" i="3"/>
  <c r="AM969" i="3"/>
  <c r="AL969" i="3"/>
  <c r="AK969" i="3"/>
  <c r="AJ969" i="3"/>
  <c r="AI969" i="3"/>
  <c r="AH969" i="3"/>
  <c r="AG969" i="3"/>
  <c r="AF969" i="3"/>
  <c r="AE969" i="3"/>
  <c r="AD969" i="3"/>
  <c r="AC969" i="3"/>
  <c r="AN968" i="3"/>
  <c r="AM968" i="3"/>
  <c r="AL968" i="3"/>
  <c r="AK968" i="3"/>
  <c r="AJ968" i="3"/>
  <c r="AI968" i="3"/>
  <c r="AH968" i="3"/>
  <c r="AG968" i="3"/>
  <c r="AF968" i="3"/>
  <c r="AE968" i="3"/>
  <c r="AD968" i="3"/>
  <c r="AC968" i="3"/>
  <c r="AN967" i="3"/>
  <c r="AM967" i="3"/>
  <c r="AL967" i="3"/>
  <c r="AK967" i="3"/>
  <c r="AJ967" i="3"/>
  <c r="AI967" i="3"/>
  <c r="AH967" i="3"/>
  <c r="AG967" i="3"/>
  <c r="AF967" i="3"/>
  <c r="AE967" i="3"/>
  <c r="AD967" i="3"/>
  <c r="AC967" i="3"/>
  <c r="AN966" i="3"/>
  <c r="AM966" i="3"/>
  <c r="AL966" i="3"/>
  <c r="AK966" i="3"/>
  <c r="AJ966" i="3"/>
  <c r="AI966" i="3"/>
  <c r="AH966" i="3"/>
  <c r="AG966" i="3"/>
  <c r="AF966" i="3"/>
  <c r="AE966" i="3"/>
  <c r="AD966" i="3"/>
  <c r="AC966" i="3"/>
  <c r="AN965" i="3"/>
  <c r="AM965" i="3"/>
  <c r="AL965" i="3"/>
  <c r="AK965" i="3"/>
  <c r="AJ965" i="3"/>
  <c r="AI965" i="3"/>
  <c r="AH965" i="3"/>
  <c r="AG965" i="3"/>
  <c r="AF965" i="3"/>
  <c r="AE965" i="3"/>
  <c r="AD965" i="3"/>
  <c r="AC965" i="3"/>
  <c r="AN964" i="3"/>
  <c r="AM964" i="3"/>
  <c r="AL964" i="3"/>
  <c r="AK964" i="3"/>
  <c r="AJ964" i="3"/>
  <c r="AI964" i="3"/>
  <c r="AH964" i="3"/>
  <c r="AG964" i="3"/>
  <c r="AF964" i="3"/>
  <c r="AE964" i="3"/>
  <c r="AD964" i="3"/>
  <c r="AC964" i="3"/>
  <c r="AN963" i="3"/>
  <c r="AM963" i="3"/>
  <c r="AL963" i="3"/>
  <c r="AK963" i="3"/>
  <c r="AJ963" i="3"/>
  <c r="AI963" i="3"/>
  <c r="AH963" i="3"/>
  <c r="AG963" i="3"/>
  <c r="AF963" i="3"/>
  <c r="AE963" i="3"/>
  <c r="AD963" i="3"/>
  <c r="AC963" i="3"/>
  <c r="AN962" i="3"/>
  <c r="AM962" i="3"/>
  <c r="AL962" i="3"/>
  <c r="AK962" i="3"/>
  <c r="AJ962" i="3"/>
  <c r="AI962" i="3"/>
  <c r="AH962" i="3"/>
  <c r="AG962" i="3"/>
  <c r="AF962" i="3"/>
  <c r="AE962" i="3"/>
  <c r="AD962" i="3"/>
  <c r="AC962" i="3"/>
  <c r="AN961" i="3"/>
  <c r="AM961" i="3"/>
  <c r="AL961" i="3"/>
  <c r="AK961" i="3"/>
  <c r="AJ961" i="3"/>
  <c r="AI961" i="3"/>
  <c r="AH961" i="3"/>
  <c r="AG961" i="3"/>
  <c r="AF961" i="3"/>
  <c r="AE961" i="3"/>
  <c r="AD961" i="3"/>
  <c r="AC961" i="3"/>
  <c r="AN960" i="3"/>
  <c r="AM960" i="3"/>
  <c r="AL960" i="3"/>
  <c r="AK960" i="3"/>
  <c r="AJ960" i="3"/>
  <c r="AI960" i="3"/>
  <c r="AH960" i="3"/>
  <c r="AG960" i="3"/>
  <c r="AF960" i="3"/>
  <c r="AE960" i="3"/>
  <c r="AD960" i="3"/>
  <c r="AC960" i="3"/>
  <c r="AN959" i="3"/>
  <c r="AM959" i="3"/>
  <c r="AL959" i="3"/>
  <c r="AK959" i="3"/>
  <c r="AJ959" i="3"/>
  <c r="AI959" i="3"/>
  <c r="AH959" i="3"/>
  <c r="AG959" i="3"/>
  <c r="AF959" i="3"/>
  <c r="AE959" i="3"/>
  <c r="AD959" i="3"/>
  <c r="AC959" i="3"/>
  <c r="AN958" i="3"/>
  <c r="AM958" i="3"/>
  <c r="AL958" i="3"/>
  <c r="AK958" i="3"/>
  <c r="AJ958" i="3"/>
  <c r="AI958" i="3"/>
  <c r="AH958" i="3"/>
  <c r="AG958" i="3"/>
  <c r="AF958" i="3"/>
  <c r="AE958" i="3"/>
  <c r="AD958" i="3"/>
  <c r="AC958" i="3"/>
  <c r="AN957" i="3"/>
  <c r="AM957" i="3"/>
  <c r="AL957" i="3"/>
  <c r="AK957" i="3"/>
  <c r="AJ957" i="3"/>
  <c r="AI957" i="3"/>
  <c r="AH957" i="3"/>
  <c r="AG957" i="3"/>
  <c r="AF957" i="3"/>
  <c r="AE957" i="3"/>
  <c r="AD957" i="3"/>
  <c r="AC957" i="3"/>
  <c r="AN956" i="3"/>
  <c r="AM956" i="3"/>
  <c r="AL956" i="3"/>
  <c r="AK956" i="3"/>
  <c r="AJ956" i="3"/>
  <c r="AI956" i="3"/>
  <c r="AH956" i="3"/>
  <c r="AG956" i="3"/>
  <c r="AF956" i="3"/>
  <c r="AE956" i="3"/>
  <c r="AD956" i="3"/>
  <c r="AC956" i="3"/>
  <c r="AN955" i="3"/>
  <c r="AM955" i="3"/>
  <c r="AL955" i="3"/>
  <c r="AK955" i="3"/>
  <c r="AJ955" i="3"/>
  <c r="AI955" i="3"/>
  <c r="AH955" i="3"/>
  <c r="AG955" i="3"/>
  <c r="AF955" i="3"/>
  <c r="AE955" i="3"/>
  <c r="AD955" i="3"/>
  <c r="AC955" i="3"/>
  <c r="AN954" i="3"/>
  <c r="AM954" i="3"/>
  <c r="AL954" i="3"/>
  <c r="AK954" i="3"/>
  <c r="AJ954" i="3"/>
  <c r="AI954" i="3"/>
  <c r="AH954" i="3"/>
  <c r="AG954" i="3"/>
  <c r="AF954" i="3"/>
  <c r="AE954" i="3"/>
  <c r="AD954" i="3"/>
  <c r="AC954" i="3"/>
  <c r="AN953" i="3"/>
  <c r="AM953" i="3"/>
  <c r="AL953" i="3"/>
  <c r="AK953" i="3"/>
  <c r="AJ953" i="3"/>
  <c r="AI953" i="3"/>
  <c r="AH953" i="3"/>
  <c r="AG953" i="3"/>
  <c r="AF953" i="3"/>
  <c r="AE953" i="3"/>
  <c r="AD953" i="3"/>
  <c r="AC953" i="3"/>
  <c r="AN952" i="3"/>
  <c r="AM952" i="3"/>
  <c r="AL952" i="3"/>
  <c r="AK952" i="3"/>
  <c r="AJ952" i="3"/>
  <c r="AI952" i="3"/>
  <c r="AH952" i="3"/>
  <c r="AG952" i="3"/>
  <c r="AF952" i="3"/>
  <c r="AE952" i="3"/>
  <c r="AD952" i="3"/>
  <c r="AC952" i="3"/>
  <c r="AN951" i="3"/>
  <c r="AM951" i="3"/>
  <c r="AL951" i="3"/>
  <c r="AK951" i="3"/>
  <c r="AJ951" i="3"/>
  <c r="AI951" i="3"/>
  <c r="AH951" i="3"/>
  <c r="AG951" i="3"/>
  <c r="AF951" i="3"/>
  <c r="AE951" i="3"/>
  <c r="AD951" i="3"/>
  <c r="AC951" i="3"/>
  <c r="AN950" i="3"/>
  <c r="AM950" i="3"/>
  <c r="AL950" i="3"/>
  <c r="AK950" i="3"/>
  <c r="AJ950" i="3"/>
  <c r="AI950" i="3"/>
  <c r="AH950" i="3"/>
  <c r="AG950" i="3"/>
  <c r="AF950" i="3"/>
  <c r="AE950" i="3"/>
  <c r="AD950" i="3"/>
  <c r="AC950" i="3"/>
  <c r="AN949" i="3"/>
  <c r="AM949" i="3"/>
  <c r="AL949" i="3"/>
  <c r="AK949" i="3"/>
  <c r="AJ949" i="3"/>
  <c r="AI949" i="3"/>
  <c r="AH949" i="3"/>
  <c r="AG949" i="3"/>
  <c r="AF949" i="3"/>
  <c r="AE949" i="3"/>
  <c r="AD949" i="3"/>
  <c r="AC949" i="3"/>
  <c r="AN948" i="3"/>
  <c r="AM948" i="3"/>
  <c r="AL948" i="3"/>
  <c r="AK948" i="3"/>
  <c r="AJ948" i="3"/>
  <c r="AI948" i="3"/>
  <c r="AH948" i="3"/>
  <c r="AG948" i="3"/>
  <c r="AF948" i="3"/>
  <c r="AE948" i="3"/>
  <c r="AD948" i="3"/>
  <c r="AC948" i="3"/>
  <c r="AN947" i="3"/>
  <c r="AM947" i="3"/>
  <c r="AL947" i="3"/>
  <c r="AK947" i="3"/>
  <c r="AJ947" i="3"/>
  <c r="AI947" i="3"/>
  <c r="AH947" i="3"/>
  <c r="AG947" i="3"/>
  <c r="AF947" i="3"/>
  <c r="AE947" i="3"/>
  <c r="AD947" i="3"/>
  <c r="AC947" i="3"/>
  <c r="AN946" i="3"/>
  <c r="AM946" i="3"/>
  <c r="AL946" i="3"/>
  <c r="AK946" i="3"/>
  <c r="AJ946" i="3"/>
  <c r="AI946" i="3"/>
  <c r="AH946" i="3"/>
  <c r="AG946" i="3"/>
  <c r="AF946" i="3"/>
  <c r="AE946" i="3"/>
  <c r="AD946" i="3"/>
  <c r="AC946" i="3"/>
  <c r="AN945" i="3"/>
  <c r="AM945" i="3"/>
  <c r="AL945" i="3"/>
  <c r="AK945" i="3"/>
  <c r="AJ945" i="3"/>
  <c r="AI945" i="3"/>
  <c r="AH945" i="3"/>
  <c r="AG945" i="3"/>
  <c r="AF945" i="3"/>
  <c r="AE945" i="3"/>
  <c r="AD945" i="3"/>
  <c r="AC945" i="3"/>
  <c r="AN944" i="3"/>
  <c r="AM944" i="3"/>
  <c r="AL944" i="3"/>
  <c r="AK944" i="3"/>
  <c r="AJ944" i="3"/>
  <c r="AI944" i="3"/>
  <c r="AH944" i="3"/>
  <c r="AG944" i="3"/>
  <c r="AF944" i="3"/>
  <c r="AE944" i="3"/>
  <c r="AD944" i="3"/>
  <c r="AC944" i="3"/>
  <c r="AN943" i="3"/>
  <c r="AM943" i="3"/>
  <c r="AL943" i="3"/>
  <c r="AK943" i="3"/>
  <c r="AJ943" i="3"/>
  <c r="AI943" i="3"/>
  <c r="AH943" i="3"/>
  <c r="AG943" i="3"/>
  <c r="AF943" i="3"/>
  <c r="AE943" i="3"/>
  <c r="AD943" i="3"/>
  <c r="AC943" i="3"/>
  <c r="AN942" i="3"/>
  <c r="AM942" i="3"/>
  <c r="AL942" i="3"/>
  <c r="AK942" i="3"/>
  <c r="AJ942" i="3"/>
  <c r="AI942" i="3"/>
  <c r="AH942" i="3"/>
  <c r="AG942" i="3"/>
  <c r="AF942" i="3"/>
  <c r="AE942" i="3"/>
  <c r="AD942" i="3"/>
  <c r="AC942" i="3"/>
  <c r="AN941" i="3"/>
  <c r="AM941" i="3"/>
  <c r="AL941" i="3"/>
  <c r="AK941" i="3"/>
  <c r="AJ941" i="3"/>
  <c r="AI941" i="3"/>
  <c r="AH941" i="3"/>
  <c r="AG941" i="3"/>
  <c r="AF941" i="3"/>
  <c r="AE941" i="3"/>
  <c r="AD941" i="3"/>
  <c r="AC941" i="3"/>
  <c r="AN940" i="3"/>
  <c r="AM940" i="3"/>
  <c r="AL940" i="3"/>
  <c r="AK940" i="3"/>
  <c r="AJ940" i="3"/>
  <c r="AI940" i="3"/>
  <c r="AH940" i="3"/>
  <c r="AG940" i="3"/>
  <c r="AF940" i="3"/>
  <c r="AE940" i="3"/>
  <c r="AD940" i="3"/>
  <c r="AC940" i="3"/>
  <c r="AN939" i="3"/>
  <c r="AM939" i="3"/>
  <c r="AL939" i="3"/>
  <c r="AK939" i="3"/>
  <c r="AJ939" i="3"/>
  <c r="AI939" i="3"/>
  <c r="AH939" i="3"/>
  <c r="AG939" i="3"/>
  <c r="AF939" i="3"/>
  <c r="AE939" i="3"/>
  <c r="AD939" i="3"/>
  <c r="AC939" i="3"/>
  <c r="AN938" i="3"/>
  <c r="AM938" i="3"/>
  <c r="AL938" i="3"/>
  <c r="AK938" i="3"/>
  <c r="AJ938" i="3"/>
  <c r="AI938" i="3"/>
  <c r="AH938" i="3"/>
  <c r="AG938" i="3"/>
  <c r="AF938" i="3"/>
  <c r="AE938" i="3"/>
  <c r="AD938" i="3"/>
  <c r="AC938" i="3"/>
  <c r="AN937" i="3"/>
  <c r="AM937" i="3"/>
  <c r="AL937" i="3"/>
  <c r="AK937" i="3"/>
  <c r="AJ937" i="3"/>
  <c r="AI937" i="3"/>
  <c r="AH937" i="3"/>
  <c r="AG937" i="3"/>
  <c r="AF937" i="3"/>
  <c r="AE937" i="3"/>
  <c r="AD937" i="3"/>
  <c r="AC937" i="3"/>
  <c r="AN936" i="3"/>
  <c r="AM936" i="3"/>
  <c r="AL936" i="3"/>
  <c r="AK936" i="3"/>
  <c r="AJ936" i="3"/>
  <c r="AI936" i="3"/>
  <c r="AH936" i="3"/>
  <c r="AG936" i="3"/>
  <c r="AF936" i="3"/>
  <c r="AE936" i="3"/>
  <c r="AD936" i="3"/>
  <c r="AC936" i="3"/>
  <c r="AN935" i="3"/>
  <c r="AM935" i="3"/>
  <c r="AL935" i="3"/>
  <c r="AK935" i="3"/>
  <c r="AJ935" i="3"/>
  <c r="AI935" i="3"/>
  <c r="AH935" i="3"/>
  <c r="AG935" i="3"/>
  <c r="AF935" i="3"/>
  <c r="AE935" i="3"/>
  <c r="AD935" i="3"/>
  <c r="AC935" i="3"/>
  <c r="AN934" i="3"/>
  <c r="AM934" i="3"/>
  <c r="AL934" i="3"/>
  <c r="AK934" i="3"/>
  <c r="AJ934" i="3"/>
  <c r="AI934" i="3"/>
  <c r="AH934" i="3"/>
  <c r="AG934" i="3"/>
  <c r="AF934" i="3"/>
  <c r="AE934" i="3"/>
  <c r="AD934" i="3"/>
  <c r="AC934" i="3"/>
  <c r="AN933" i="3"/>
  <c r="AM933" i="3"/>
  <c r="AL933" i="3"/>
  <c r="AK933" i="3"/>
  <c r="AJ933" i="3"/>
  <c r="AI933" i="3"/>
  <c r="AH933" i="3"/>
  <c r="AG933" i="3"/>
  <c r="AF933" i="3"/>
  <c r="AE933" i="3"/>
  <c r="AD933" i="3"/>
  <c r="AC933" i="3"/>
  <c r="AN932" i="3"/>
  <c r="AM932" i="3"/>
  <c r="AL932" i="3"/>
  <c r="AK932" i="3"/>
  <c r="AJ932" i="3"/>
  <c r="AI932" i="3"/>
  <c r="AH932" i="3"/>
  <c r="AG932" i="3"/>
  <c r="AF932" i="3"/>
  <c r="AE932" i="3"/>
  <c r="AD932" i="3"/>
  <c r="AC932" i="3"/>
  <c r="AN931" i="3"/>
  <c r="AM931" i="3"/>
  <c r="AL931" i="3"/>
  <c r="AK931" i="3"/>
  <c r="AJ931" i="3"/>
  <c r="AI931" i="3"/>
  <c r="AH931" i="3"/>
  <c r="AG931" i="3"/>
  <c r="AF931" i="3"/>
  <c r="AE931" i="3"/>
  <c r="AD931" i="3"/>
  <c r="AC931" i="3"/>
  <c r="AN930" i="3"/>
  <c r="AM930" i="3"/>
  <c r="AL930" i="3"/>
  <c r="AK930" i="3"/>
  <c r="AJ930" i="3"/>
  <c r="AI930" i="3"/>
  <c r="AH930" i="3"/>
  <c r="AG930" i="3"/>
  <c r="AF930" i="3"/>
  <c r="AE930" i="3"/>
  <c r="AD930" i="3"/>
  <c r="AC930" i="3"/>
  <c r="AN929" i="3"/>
  <c r="AM929" i="3"/>
  <c r="AL929" i="3"/>
  <c r="AK929" i="3"/>
  <c r="AJ929" i="3"/>
  <c r="AI929" i="3"/>
  <c r="AH929" i="3"/>
  <c r="AG929" i="3"/>
  <c r="AF929" i="3"/>
  <c r="AE929" i="3"/>
  <c r="AD929" i="3"/>
  <c r="AC929" i="3"/>
  <c r="AN928" i="3"/>
  <c r="AM928" i="3"/>
  <c r="AL928" i="3"/>
  <c r="AK928" i="3"/>
  <c r="AJ928" i="3"/>
  <c r="AI928" i="3"/>
  <c r="AH928" i="3"/>
  <c r="AG928" i="3"/>
  <c r="AF928" i="3"/>
  <c r="AE928" i="3"/>
  <c r="AD928" i="3"/>
  <c r="AC928" i="3"/>
  <c r="AN927" i="3"/>
  <c r="AM927" i="3"/>
  <c r="AL927" i="3"/>
  <c r="AK927" i="3"/>
  <c r="AJ927" i="3"/>
  <c r="AI927" i="3"/>
  <c r="AH927" i="3"/>
  <c r="AG927" i="3"/>
  <c r="AF927" i="3"/>
  <c r="AE927" i="3"/>
  <c r="AD927" i="3"/>
  <c r="AC927" i="3"/>
  <c r="AN926" i="3"/>
  <c r="AM926" i="3"/>
  <c r="AL926" i="3"/>
  <c r="AK926" i="3"/>
  <c r="AJ926" i="3"/>
  <c r="AI926" i="3"/>
  <c r="AH926" i="3"/>
  <c r="AG926" i="3"/>
  <c r="AF926" i="3"/>
  <c r="AE926" i="3"/>
  <c r="AD926" i="3"/>
  <c r="AC926" i="3"/>
  <c r="AN925" i="3"/>
  <c r="AM925" i="3"/>
  <c r="AL925" i="3"/>
  <c r="AK925" i="3"/>
  <c r="AJ925" i="3"/>
  <c r="AI925" i="3"/>
  <c r="AH925" i="3"/>
  <c r="AG925" i="3"/>
  <c r="AF925" i="3"/>
  <c r="AE925" i="3"/>
  <c r="AD925" i="3"/>
  <c r="AC925" i="3"/>
  <c r="AN924" i="3"/>
  <c r="AM924" i="3"/>
  <c r="AL924" i="3"/>
  <c r="AK924" i="3"/>
  <c r="AJ924" i="3"/>
  <c r="AI924" i="3"/>
  <c r="AH924" i="3"/>
  <c r="AG924" i="3"/>
  <c r="AF924" i="3"/>
  <c r="AE924" i="3"/>
  <c r="AD924" i="3"/>
  <c r="AC924" i="3"/>
  <c r="AN923" i="3"/>
  <c r="AM923" i="3"/>
  <c r="AL923" i="3"/>
  <c r="AK923" i="3"/>
  <c r="AJ923" i="3"/>
  <c r="AI923" i="3"/>
  <c r="AH923" i="3"/>
  <c r="AG923" i="3"/>
  <c r="AF923" i="3"/>
  <c r="AE923" i="3"/>
  <c r="AD923" i="3"/>
  <c r="AC923" i="3"/>
  <c r="AN922" i="3"/>
  <c r="AM922" i="3"/>
  <c r="AL922" i="3"/>
  <c r="AK922" i="3"/>
  <c r="AJ922" i="3"/>
  <c r="AI922" i="3"/>
  <c r="AH922" i="3"/>
  <c r="AG922" i="3"/>
  <c r="AF922" i="3"/>
  <c r="AE922" i="3"/>
  <c r="AD922" i="3"/>
  <c r="AC922" i="3"/>
  <c r="AN921" i="3"/>
  <c r="AM921" i="3"/>
  <c r="AL921" i="3"/>
  <c r="AK921" i="3"/>
  <c r="AJ921" i="3"/>
  <c r="AI921" i="3"/>
  <c r="AH921" i="3"/>
  <c r="AG921" i="3"/>
  <c r="AF921" i="3"/>
  <c r="AE921" i="3"/>
  <c r="AD921" i="3"/>
  <c r="AC921" i="3"/>
  <c r="AN920" i="3"/>
  <c r="AM920" i="3"/>
  <c r="AL920" i="3"/>
  <c r="AK920" i="3"/>
  <c r="AJ920" i="3"/>
  <c r="AI920" i="3"/>
  <c r="AH920" i="3"/>
  <c r="AG920" i="3"/>
  <c r="AF920" i="3"/>
  <c r="AE920" i="3"/>
  <c r="AD920" i="3"/>
  <c r="AC920" i="3"/>
  <c r="AN919" i="3"/>
  <c r="AM919" i="3"/>
  <c r="AL919" i="3"/>
  <c r="AK919" i="3"/>
  <c r="AJ919" i="3"/>
  <c r="AI919" i="3"/>
  <c r="AH919" i="3"/>
  <c r="AG919" i="3"/>
  <c r="AF919" i="3"/>
  <c r="AE919" i="3"/>
  <c r="AD919" i="3"/>
  <c r="AC919" i="3"/>
  <c r="AN918" i="3"/>
  <c r="AM918" i="3"/>
  <c r="AL918" i="3"/>
  <c r="AK918" i="3"/>
  <c r="AJ918" i="3"/>
  <c r="AI918" i="3"/>
  <c r="AH918" i="3"/>
  <c r="AG918" i="3"/>
  <c r="AF918" i="3"/>
  <c r="AE918" i="3"/>
  <c r="AD918" i="3"/>
  <c r="AC918" i="3"/>
  <c r="AN917" i="3"/>
  <c r="AM917" i="3"/>
  <c r="AL917" i="3"/>
  <c r="AK917" i="3"/>
  <c r="AJ917" i="3"/>
  <c r="AI917" i="3"/>
  <c r="AH917" i="3"/>
  <c r="AG917" i="3"/>
  <c r="AF917" i="3"/>
  <c r="AE917" i="3"/>
  <c r="AD917" i="3"/>
  <c r="AC917" i="3"/>
  <c r="AN916" i="3"/>
  <c r="AM916" i="3"/>
  <c r="AL916" i="3"/>
  <c r="AK916" i="3"/>
  <c r="AJ916" i="3"/>
  <c r="AI916" i="3"/>
  <c r="AH916" i="3"/>
  <c r="AG916" i="3"/>
  <c r="AF916" i="3"/>
  <c r="AE916" i="3"/>
  <c r="AD916" i="3"/>
  <c r="AC916" i="3"/>
  <c r="AN915" i="3"/>
  <c r="AM915" i="3"/>
  <c r="AL915" i="3"/>
  <c r="AK915" i="3"/>
  <c r="AJ915" i="3"/>
  <c r="AI915" i="3"/>
  <c r="AH915" i="3"/>
  <c r="AG915" i="3"/>
  <c r="AF915" i="3"/>
  <c r="AE915" i="3"/>
  <c r="AD915" i="3"/>
  <c r="AC915" i="3"/>
  <c r="AN914" i="3"/>
  <c r="AM914" i="3"/>
  <c r="AL914" i="3"/>
  <c r="AK914" i="3"/>
  <c r="AJ914" i="3"/>
  <c r="AI914" i="3"/>
  <c r="AH914" i="3"/>
  <c r="AG914" i="3"/>
  <c r="AF914" i="3"/>
  <c r="AE914" i="3"/>
  <c r="AD914" i="3"/>
  <c r="AC914" i="3"/>
  <c r="AN913" i="3"/>
  <c r="AM913" i="3"/>
  <c r="AL913" i="3"/>
  <c r="AK913" i="3"/>
  <c r="AJ913" i="3"/>
  <c r="AI913" i="3"/>
  <c r="AH913" i="3"/>
  <c r="AG913" i="3"/>
  <c r="AF913" i="3"/>
  <c r="AE913" i="3"/>
  <c r="AD913" i="3"/>
  <c r="AC913" i="3"/>
  <c r="AN912" i="3"/>
  <c r="AM912" i="3"/>
  <c r="AL912" i="3"/>
  <c r="AK912" i="3"/>
  <c r="AJ912" i="3"/>
  <c r="AI912" i="3"/>
  <c r="AH912" i="3"/>
  <c r="AG912" i="3"/>
  <c r="AF912" i="3"/>
  <c r="AE912" i="3"/>
  <c r="AD912" i="3"/>
  <c r="AC912" i="3"/>
  <c r="AN911" i="3"/>
  <c r="AM911" i="3"/>
  <c r="AL911" i="3"/>
  <c r="AK911" i="3"/>
  <c r="AJ911" i="3"/>
  <c r="AI911" i="3"/>
  <c r="AH911" i="3"/>
  <c r="AG911" i="3"/>
  <c r="AF911" i="3"/>
  <c r="AE911" i="3"/>
  <c r="AD911" i="3"/>
  <c r="AC911" i="3"/>
  <c r="AN910" i="3"/>
  <c r="AM910" i="3"/>
  <c r="AL910" i="3"/>
  <c r="AK910" i="3"/>
  <c r="AJ910" i="3"/>
  <c r="AI910" i="3"/>
  <c r="AH910" i="3"/>
  <c r="AG910" i="3"/>
  <c r="AF910" i="3"/>
  <c r="AE910" i="3"/>
  <c r="AD910" i="3"/>
  <c r="AC910" i="3"/>
  <c r="AN909" i="3"/>
  <c r="AM909" i="3"/>
  <c r="AL909" i="3"/>
  <c r="AK909" i="3"/>
  <c r="AJ909" i="3"/>
  <c r="AI909" i="3"/>
  <c r="AH909" i="3"/>
  <c r="AG909" i="3"/>
  <c r="AF909" i="3"/>
  <c r="AE909" i="3"/>
  <c r="AD909" i="3"/>
  <c r="AC909" i="3"/>
  <c r="AN908" i="3"/>
  <c r="AM908" i="3"/>
  <c r="AL908" i="3"/>
  <c r="AK908" i="3"/>
  <c r="AJ908" i="3"/>
  <c r="AI908" i="3"/>
  <c r="AH908" i="3"/>
  <c r="AG908" i="3"/>
  <c r="AF908" i="3"/>
  <c r="AE908" i="3"/>
  <c r="AD908" i="3"/>
  <c r="AC908" i="3"/>
  <c r="AN907" i="3"/>
  <c r="AM907" i="3"/>
  <c r="AL907" i="3"/>
  <c r="AK907" i="3"/>
  <c r="AJ907" i="3"/>
  <c r="AI907" i="3"/>
  <c r="AH907" i="3"/>
  <c r="AG907" i="3"/>
  <c r="AF907" i="3"/>
  <c r="AE907" i="3"/>
  <c r="AD907" i="3"/>
  <c r="AC907" i="3"/>
  <c r="AN906" i="3"/>
  <c r="AM906" i="3"/>
  <c r="AL906" i="3"/>
  <c r="AK906" i="3"/>
  <c r="AJ906" i="3"/>
  <c r="AI906" i="3"/>
  <c r="AH906" i="3"/>
  <c r="AG906" i="3"/>
  <c r="AF906" i="3"/>
  <c r="AE906" i="3"/>
  <c r="AD906" i="3"/>
  <c r="AC906" i="3"/>
  <c r="AN905" i="3"/>
  <c r="AM905" i="3"/>
  <c r="AL905" i="3"/>
  <c r="AK905" i="3"/>
  <c r="AJ905" i="3"/>
  <c r="AI905" i="3"/>
  <c r="AH905" i="3"/>
  <c r="AG905" i="3"/>
  <c r="AF905" i="3"/>
  <c r="AE905" i="3"/>
  <c r="AD905" i="3"/>
  <c r="AC905" i="3"/>
  <c r="AN904" i="3"/>
  <c r="AM904" i="3"/>
  <c r="AL904" i="3"/>
  <c r="AK904" i="3"/>
  <c r="AJ904" i="3"/>
  <c r="AI904" i="3"/>
  <c r="AH904" i="3"/>
  <c r="AG904" i="3"/>
  <c r="AF904" i="3"/>
  <c r="AE904" i="3"/>
  <c r="AD904" i="3"/>
  <c r="AC904" i="3"/>
  <c r="AN903" i="3"/>
  <c r="AM903" i="3"/>
  <c r="AL903" i="3"/>
  <c r="AK903" i="3"/>
  <c r="AJ903" i="3"/>
  <c r="AI903" i="3"/>
  <c r="AH903" i="3"/>
  <c r="AG903" i="3"/>
  <c r="AF903" i="3"/>
  <c r="AE903" i="3"/>
  <c r="AD903" i="3"/>
  <c r="AC903" i="3"/>
  <c r="AN902" i="3"/>
  <c r="AM902" i="3"/>
  <c r="AL902" i="3"/>
  <c r="AK902" i="3"/>
  <c r="AJ902" i="3"/>
  <c r="AI902" i="3"/>
  <c r="AH902" i="3"/>
  <c r="AG902" i="3"/>
  <c r="AF902" i="3"/>
  <c r="AE902" i="3"/>
  <c r="AD902" i="3"/>
  <c r="AC902" i="3"/>
  <c r="AN901" i="3"/>
  <c r="AM901" i="3"/>
  <c r="AL901" i="3"/>
  <c r="AK901" i="3"/>
  <c r="AJ901" i="3"/>
  <c r="AI901" i="3"/>
  <c r="AH901" i="3"/>
  <c r="AG901" i="3"/>
  <c r="AF901" i="3"/>
  <c r="AE901" i="3"/>
  <c r="AD901" i="3"/>
  <c r="AC901" i="3"/>
  <c r="AN900" i="3"/>
  <c r="AM900" i="3"/>
  <c r="AL900" i="3"/>
  <c r="AK900" i="3"/>
  <c r="AJ900" i="3"/>
  <c r="AI900" i="3"/>
  <c r="AH900" i="3"/>
  <c r="AG900" i="3"/>
  <c r="AF900" i="3"/>
  <c r="AE900" i="3"/>
  <c r="AD900" i="3"/>
  <c r="AC900" i="3"/>
  <c r="AN899" i="3"/>
  <c r="AM899" i="3"/>
  <c r="AL899" i="3"/>
  <c r="AK899" i="3"/>
  <c r="AJ899" i="3"/>
  <c r="AI899" i="3"/>
  <c r="AH899" i="3"/>
  <c r="AG899" i="3"/>
  <c r="AF899" i="3"/>
  <c r="AE899" i="3"/>
  <c r="AD899" i="3"/>
  <c r="AC899" i="3"/>
  <c r="AN898" i="3"/>
  <c r="AM898" i="3"/>
  <c r="AL898" i="3"/>
  <c r="AK898" i="3"/>
  <c r="AJ898" i="3"/>
  <c r="AI898" i="3"/>
  <c r="AH898" i="3"/>
  <c r="AG898" i="3"/>
  <c r="AF898" i="3"/>
  <c r="AE898" i="3"/>
  <c r="AD898" i="3"/>
  <c r="AC898" i="3"/>
  <c r="AN897" i="3"/>
  <c r="AM897" i="3"/>
  <c r="AL897" i="3"/>
  <c r="AK897" i="3"/>
  <c r="AJ897" i="3"/>
  <c r="AI897" i="3"/>
  <c r="AH897" i="3"/>
  <c r="AG897" i="3"/>
  <c r="AF897" i="3"/>
  <c r="AE897" i="3"/>
  <c r="AD897" i="3"/>
  <c r="AC897" i="3"/>
  <c r="AN896" i="3"/>
  <c r="AM896" i="3"/>
  <c r="AL896" i="3"/>
  <c r="AK896" i="3"/>
  <c r="AJ896" i="3"/>
  <c r="AI896" i="3"/>
  <c r="AH896" i="3"/>
  <c r="AG896" i="3"/>
  <c r="AF896" i="3"/>
  <c r="AE896" i="3"/>
  <c r="AD896" i="3"/>
  <c r="AC896" i="3"/>
  <c r="AN895" i="3"/>
  <c r="AM895" i="3"/>
  <c r="AL895" i="3"/>
  <c r="AK895" i="3"/>
  <c r="AJ895" i="3"/>
  <c r="AI895" i="3"/>
  <c r="AH895" i="3"/>
  <c r="AG895" i="3"/>
  <c r="AF895" i="3"/>
  <c r="AE895" i="3"/>
  <c r="AD895" i="3"/>
  <c r="AC895" i="3"/>
  <c r="AN894" i="3"/>
  <c r="AM894" i="3"/>
  <c r="AL894" i="3"/>
  <c r="AK894" i="3"/>
  <c r="AJ894" i="3"/>
  <c r="AI894" i="3"/>
  <c r="AH894" i="3"/>
  <c r="AG894" i="3"/>
  <c r="AF894" i="3"/>
  <c r="AE894" i="3"/>
  <c r="AD894" i="3"/>
  <c r="AC894" i="3"/>
  <c r="AN893" i="3"/>
  <c r="AM893" i="3"/>
  <c r="AL893" i="3"/>
  <c r="AK893" i="3"/>
  <c r="AJ893" i="3"/>
  <c r="AI893" i="3"/>
  <c r="AH893" i="3"/>
  <c r="AG893" i="3"/>
  <c r="AF893" i="3"/>
  <c r="AE893" i="3"/>
  <c r="AD893" i="3"/>
  <c r="AC893" i="3"/>
  <c r="AN892" i="3"/>
  <c r="AM892" i="3"/>
  <c r="AL892" i="3"/>
  <c r="AK892" i="3"/>
  <c r="AJ892" i="3"/>
  <c r="AI892" i="3"/>
  <c r="AH892" i="3"/>
  <c r="AG892" i="3"/>
  <c r="AF892" i="3"/>
  <c r="AE892" i="3"/>
  <c r="AD892" i="3"/>
  <c r="AC892" i="3"/>
  <c r="AN891" i="3"/>
  <c r="AM891" i="3"/>
  <c r="AL891" i="3"/>
  <c r="AK891" i="3"/>
  <c r="AJ891" i="3"/>
  <c r="AI891" i="3"/>
  <c r="AH891" i="3"/>
  <c r="AG891" i="3"/>
  <c r="AF891" i="3"/>
  <c r="AE891" i="3"/>
  <c r="AD891" i="3"/>
  <c r="AC891" i="3"/>
  <c r="AN890" i="3"/>
  <c r="AM890" i="3"/>
  <c r="AL890" i="3"/>
  <c r="AK890" i="3"/>
  <c r="AJ890" i="3"/>
  <c r="AI890" i="3"/>
  <c r="AH890" i="3"/>
  <c r="AG890" i="3"/>
  <c r="AF890" i="3"/>
  <c r="AE890" i="3"/>
  <c r="AD890" i="3"/>
  <c r="AC890" i="3"/>
  <c r="AN889" i="3"/>
  <c r="AM889" i="3"/>
  <c r="AL889" i="3"/>
  <c r="AK889" i="3"/>
  <c r="AJ889" i="3"/>
  <c r="AI889" i="3"/>
  <c r="AH889" i="3"/>
  <c r="AG889" i="3"/>
  <c r="AF889" i="3"/>
  <c r="AE889" i="3"/>
  <c r="AD889" i="3"/>
  <c r="AC889" i="3"/>
  <c r="AN888" i="3"/>
  <c r="AM888" i="3"/>
  <c r="AL888" i="3"/>
  <c r="AK888" i="3"/>
  <c r="AJ888" i="3"/>
  <c r="AI888" i="3"/>
  <c r="AH888" i="3"/>
  <c r="AG888" i="3"/>
  <c r="AF888" i="3"/>
  <c r="AE888" i="3"/>
  <c r="AD888" i="3"/>
  <c r="AC888" i="3"/>
  <c r="AN887" i="3"/>
  <c r="AM887" i="3"/>
  <c r="AL887" i="3"/>
  <c r="AK887" i="3"/>
  <c r="AJ887" i="3"/>
  <c r="AI887" i="3"/>
  <c r="AH887" i="3"/>
  <c r="AG887" i="3"/>
  <c r="AF887" i="3"/>
  <c r="AE887" i="3"/>
  <c r="AD887" i="3"/>
  <c r="AC887" i="3"/>
  <c r="AN886" i="3"/>
  <c r="AM886" i="3"/>
  <c r="AL886" i="3"/>
  <c r="AK886" i="3"/>
  <c r="AJ886" i="3"/>
  <c r="AI886" i="3"/>
  <c r="AH886" i="3"/>
  <c r="AG886" i="3"/>
  <c r="AF886" i="3"/>
  <c r="AE886" i="3"/>
  <c r="AD886" i="3"/>
  <c r="AC886" i="3"/>
  <c r="AN885" i="3"/>
  <c r="AM885" i="3"/>
  <c r="AL885" i="3"/>
  <c r="AK885" i="3"/>
  <c r="AJ885" i="3"/>
  <c r="AI885" i="3"/>
  <c r="AH885" i="3"/>
  <c r="AG885" i="3"/>
  <c r="AF885" i="3"/>
  <c r="AE885" i="3"/>
  <c r="AD885" i="3"/>
  <c r="AC885" i="3"/>
  <c r="AN884" i="3"/>
  <c r="AM884" i="3"/>
  <c r="AL884" i="3"/>
  <c r="AK884" i="3"/>
  <c r="AJ884" i="3"/>
  <c r="AI884" i="3"/>
  <c r="AH884" i="3"/>
  <c r="AG884" i="3"/>
  <c r="AF884" i="3"/>
  <c r="AE884" i="3"/>
  <c r="AD884" i="3"/>
  <c r="AC884" i="3"/>
  <c r="AN883" i="3"/>
  <c r="AM883" i="3"/>
  <c r="AL883" i="3"/>
  <c r="AK883" i="3"/>
  <c r="AJ883" i="3"/>
  <c r="AI883" i="3"/>
  <c r="AH883" i="3"/>
  <c r="AG883" i="3"/>
  <c r="AF883" i="3"/>
  <c r="AE883" i="3"/>
  <c r="AD883" i="3"/>
  <c r="AC883" i="3"/>
  <c r="AN882" i="3"/>
  <c r="AM882" i="3"/>
  <c r="AL882" i="3"/>
  <c r="AK882" i="3"/>
  <c r="AJ882" i="3"/>
  <c r="AI882" i="3"/>
  <c r="AH882" i="3"/>
  <c r="AG882" i="3"/>
  <c r="AF882" i="3"/>
  <c r="AE882" i="3"/>
  <c r="AD882" i="3"/>
  <c r="AC882" i="3"/>
  <c r="AN881" i="3"/>
  <c r="AM881" i="3"/>
  <c r="AL881" i="3"/>
  <c r="AK881" i="3"/>
  <c r="AJ881" i="3"/>
  <c r="AI881" i="3"/>
  <c r="AH881" i="3"/>
  <c r="AG881" i="3"/>
  <c r="AF881" i="3"/>
  <c r="AE881" i="3"/>
  <c r="AD881" i="3"/>
  <c r="AC881" i="3"/>
  <c r="AN880" i="3"/>
  <c r="AM880" i="3"/>
  <c r="AL880" i="3"/>
  <c r="AK880" i="3"/>
  <c r="AJ880" i="3"/>
  <c r="AI880" i="3"/>
  <c r="AH880" i="3"/>
  <c r="AG880" i="3"/>
  <c r="AF880" i="3"/>
  <c r="AE880" i="3"/>
  <c r="AD880" i="3"/>
  <c r="AC880" i="3"/>
  <c r="AN879" i="3"/>
  <c r="AM879" i="3"/>
  <c r="AL879" i="3"/>
  <c r="AK879" i="3"/>
  <c r="AJ879" i="3"/>
  <c r="AI879" i="3"/>
  <c r="AH879" i="3"/>
  <c r="AG879" i="3"/>
  <c r="AF879" i="3"/>
  <c r="AE879" i="3"/>
  <c r="AD879" i="3"/>
  <c r="AC879" i="3"/>
  <c r="AN878" i="3"/>
  <c r="AM878" i="3"/>
  <c r="AL878" i="3"/>
  <c r="AK878" i="3"/>
  <c r="AJ878" i="3"/>
  <c r="AI878" i="3"/>
  <c r="AH878" i="3"/>
  <c r="AG878" i="3"/>
  <c r="AF878" i="3"/>
  <c r="AE878" i="3"/>
  <c r="AD878" i="3"/>
  <c r="AC878" i="3"/>
  <c r="AN877" i="3"/>
  <c r="AM877" i="3"/>
  <c r="AL877" i="3"/>
  <c r="AK877" i="3"/>
  <c r="AJ877" i="3"/>
  <c r="AI877" i="3"/>
  <c r="AH877" i="3"/>
  <c r="AG877" i="3"/>
  <c r="AF877" i="3"/>
  <c r="AE877" i="3"/>
  <c r="AD877" i="3"/>
  <c r="AC877" i="3"/>
  <c r="AN876" i="3"/>
  <c r="AM876" i="3"/>
  <c r="AL876" i="3"/>
  <c r="AK876" i="3"/>
  <c r="AJ876" i="3"/>
  <c r="AI876" i="3"/>
  <c r="AH876" i="3"/>
  <c r="AG876" i="3"/>
  <c r="AF876" i="3"/>
  <c r="AE876" i="3"/>
  <c r="AD876" i="3"/>
  <c r="AC876" i="3"/>
  <c r="AN875" i="3"/>
  <c r="AM875" i="3"/>
  <c r="AL875" i="3"/>
  <c r="AK875" i="3"/>
  <c r="AJ875" i="3"/>
  <c r="AI875" i="3"/>
  <c r="AH875" i="3"/>
  <c r="AG875" i="3"/>
  <c r="AF875" i="3"/>
  <c r="AE875" i="3"/>
  <c r="AD875" i="3"/>
  <c r="AC875" i="3"/>
  <c r="AN874" i="3"/>
  <c r="AM874" i="3"/>
  <c r="AL874" i="3"/>
  <c r="AK874" i="3"/>
  <c r="AJ874" i="3"/>
  <c r="AI874" i="3"/>
  <c r="AH874" i="3"/>
  <c r="AG874" i="3"/>
  <c r="AF874" i="3"/>
  <c r="AE874" i="3"/>
  <c r="AD874" i="3"/>
  <c r="AC874" i="3"/>
  <c r="AN873" i="3"/>
  <c r="AM873" i="3"/>
  <c r="AL873" i="3"/>
  <c r="AK873" i="3"/>
  <c r="AJ873" i="3"/>
  <c r="AI873" i="3"/>
  <c r="AH873" i="3"/>
  <c r="AG873" i="3"/>
  <c r="AF873" i="3"/>
  <c r="AE873" i="3"/>
  <c r="AD873" i="3"/>
  <c r="AC873" i="3"/>
  <c r="AN872" i="3"/>
  <c r="AM872" i="3"/>
  <c r="AL872" i="3"/>
  <c r="AK872" i="3"/>
  <c r="AJ872" i="3"/>
  <c r="AI872" i="3"/>
  <c r="AH872" i="3"/>
  <c r="AG872" i="3"/>
  <c r="AF872" i="3"/>
  <c r="AE872" i="3"/>
  <c r="AD872" i="3"/>
  <c r="AC872" i="3"/>
  <c r="AN871" i="3"/>
  <c r="AM871" i="3"/>
  <c r="AL871" i="3"/>
  <c r="AK871" i="3"/>
  <c r="AJ871" i="3"/>
  <c r="AI871" i="3"/>
  <c r="AH871" i="3"/>
  <c r="AG871" i="3"/>
  <c r="AF871" i="3"/>
  <c r="AE871" i="3"/>
  <c r="AD871" i="3"/>
  <c r="AC871" i="3"/>
  <c r="AN870" i="3"/>
  <c r="AM870" i="3"/>
  <c r="AL870" i="3"/>
  <c r="AK870" i="3"/>
  <c r="AJ870" i="3"/>
  <c r="AI870" i="3"/>
  <c r="AH870" i="3"/>
  <c r="AG870" i="3"/>
  <c r="AF870" i="3"/>
  <c r="AE870" i="3"/>
  <c r="AD870" i="3"/>
  <c r="AC870" i="3"/>
  <c r="AN869" i="3"/>
  <c r="AM869" i="3"/>
  <c r="AL869" i="3"/>
  <c r="AK869" i="3"/>
  <c r="AJ869" i="3"/>
  <c r="AI869" i="3"/>
  <c r="AH869" i="3"/>
  <c r="AG869" i="3"/>
  <c r="AF869" i="3"/>
  <c r="AE869" i="3"/>
  <c r="AD869" i="3"/>
  <c r="AC869" i="3"/>
  <c r="AN868" i="3"/>
  <c r="AM868" i="3"/>
  <c r="AL868" i="3"/>
  <c r="AK868" i="3"/>
  <c r="AJ868" i="3"/>
  <c r="AI868" i="3"/>
  <c r="AH868" i="3"/>
  <c r="AG868" i="3"/>
  <c r="AF868" i="3"/>
  <c r="AE868" i="3"/>
  <c r="AD868" i="3"/>
  <c r="AC868" i="3"/>
  <c r="AN867" i="3"/>
  <c r="AM867" i="3"/>
  <c r="AL867" i="3"/>
  <c r="AK867" i="3"/>
  <c r="AJ867" i="3"/>
  <c r="AI867" i="3"/>
  <c r="AH867" i="3"/>
  <c r="AG867" i="3"/>
  <c r="AF867" i="3"/>
  <c r="AE867" i="3"/>
  <c r="AD867" i="3"/>
  <c r="AC867" i="3"/>
  <c r="AN866" i="3"/>
  <c r="AM866" i="3"/>
  <c r="AL866" i="3"/>
  <c r="AK866" i="3"/>
  <c r="AJ866" i="3"/>
  <c r="AI866" i="3"/>
  <c r="AH866" i="3"/>
  <c r="AG866" i="3"/>
  <c r="AF866" i="3"/>
  <c r="AE866" i="3"/>
  <c r="AD866" i="3"/>
  <c r="AC866" i="3"/>
  <c r="AN865" i="3"/>
  <c r="AM865" i="3"/>
  <c r="AL865" i="3"/>
  <c r="AK865" i="3"/>
  <c r="AJ865" i="3"/>
  <c r="AI865" i="3"/>
  <c r="AH865" i="3"/>
  <c r="AG865" i="3"/>
  <c r="AF865" i="3"/>
  <c r="AE865" i="3"/>
  <c r="AD865" i="3"/>
  <c r="AC865" i="3"/>
  <c r="AN864" i="3"/>
  <c r="AM864" i="3"/>
  <c r="AL864" i="3"/>
  <c r="AK864" i="3"/>
  <c r="AJ864" i="3"/>
  <c r="AI864" i="3"/>
  <c r="AH864" i="3"/>
  <c r="AG864" i="3"/>
  <c r="AF864" i="3"/>
  <c r="AE864" i="3"/>
  <c r="AD864" i="3"/>
  <c r="AC864" i="3"/>
  <c r="AN863" i="3"/>
  <c r="AM863" i="3"/>
  <c r="AL863" i="3"/>
  <c r="AK863" i="3"/>
  <c r="AJ863" i="3"/>
  <c r="AI863" i="3"/>
  <c r="AH863" i="3"/>
  <c r="AG863" i="3"/>
  <c r="AF863" i="3"/>
  <c r="AE863" i="3"/>
  <c r="AD863" i="3"/>
  <c r="AC863" i="3"/>
  <c r="AN862" i="3"/>
  <c r="AM862" i="3"/>
  <c r="AL862" i="3"/>
  <c r="AK862" i="3"/>
  <c r="AJ862" i="3"/>
  <c r="AI862" i="3"/>
  <c r="AH862" i="3"/>
  <c r="AG862" i="3"/>
  <c r="AF862" i="3"/>
  <c r="AE862" i="3"/>
  <c r="AD862" i="3"/>
  <c r="AC862" i="3"/>
  <c r="AN861" i="3"/>
  <c r="AM861" i="3"/>
  <c r="AL861" i="3"/>
  <c r="AK861" i="3"/>
  <c r="AJ861" i="3"/>
  <c r="AI861" i="3"/>
  <c r="AH861" i="3"/>
  <c r="AG861" i="3"/>
  <c r="AF861" i="3"/>
  <c r="AE861" i="3"/>
  <c r="AD861" i="3"/>
  <c r="AC861" i="3"/>
  <c r="AN860" i="3"/>
  <c r="AM860" i="3"/>
  <c r="AL860" i="3"/>
  <c r="AK860" i="3"/>
  <c r="AJ860" i="3"/>
  <c r="AI860" i="3"/>
  <c r="AH860" i="3"/>
  <c r="AG860" i="3"/>
  <c r="AF860" i="3"/>
  <c r="AE860" i="3"/>
  <c r="AD860" i="3"/>
  <c r="AC860" i="3"/>
  <c r="AN859" i="3"/>
  <c r="AM859" i="3"/>
  <c r="AL859" i="3"/>
  <c r="AK859" i="3"/>
  <c r="AJ859" i="3"/>
  <c r="AI859" i="3"/>
  <c r="AH859" i="3"/>
  <c r="AG859" i="3"/>
  <c r="AF859" i="3"/>
  <c r="AE859" i="3"/>
  <c r="AD859" i="3"/>
  <c r="AC859" i="3"/>
  <c r="AN858" i="3"/>
  <c r="AM858" i="3"/>
  <c r="AL858" i="3"/>
  <c r="AK858" i="3"/>
  <c r="AJ858" i="3"/>
  <c r="AI858" i="3"/>
  <c r="AH858" i="3"/>
  <c r="AG858" i="3"/>
  <c r="AF858" i="3"/>
  <c r="AE858" i="3"/>
  <c r="AD858" i="3"/>
  <c r="AC858" i="3"/>
  <c r="AN857" i="3"/>
  <c r="AM857" i="3"/>
  <c r="AL857" i="3"/>
  <c r="AK857" i="3"/>
  <c r="AJ857" i="3"/>
  <c r="AI857" i="3"/>
  <c r="AH857" i="3"/>
  <c r="AG857" i="3"/>
  <c r="AF857" i="3"/>
  <c r="AE857" i="3"/>
  <c r="AD857" i="3"/>
  <c r="AC857" i="3"/>
  <c r="AN856" i="3"/>
  <c r="AM856" i="3"/>
  <c r="AL856" i="3"/>
  <c r="AK856" i="3"/>
  <c r="AJ856" i="3"/>
  <c r="AI856" i="3"/>
  <c r="AH856" i="3"/>
  <c r="AG856" i="3"/>
  <c r="AF856" i="3"/>
  <c r="AE856" i="3"/>
  <c r="AD856" i="3"/>
  <c r="AC856" i="3"/>
  <c r="AN855" i="3"/>
  <c r="AM855" i="3"/>
  <c r="AL855" i="3"/>
  <c r="AK855" i="3"/>
  <c r="AJ855" i="3"/>
  <c r="AI855" i="3"/>
  <c r="AH855" i="3"/>
  <c r="AG855" i="3"/>
  <c r="AF855" i="3"/>
  <c r="AE855" i="3"/>
  <c r="AD855" i="3"/>
  <c r="AC855" i="3"/>
  <c r="AN854" i="3"/>
  <c r="AM854" i="3"/>
  <c r="AL854" i="3"/>
  <c r="AK854" i="3"/>
  <c r="AJ854" i="3"/>
  <c r="AI854" i="3"/>
  <c r="AH854" i="3"/>
  <c r="AG854" i="3"/>
  <c r="AF854" i="3"/>
  <c r="AE854" i="3"/>
  <c r="AD854" i="3"/>
  <c r="AC854" i="3"/>
  <c r="AN853" i="3"/>
  <c r="AM853" i="3"/>
  <c r="AL853" i="3"/>
  <c r="AK853" i="3"/>
  <c r="AJ853" i="3"/>
  <c r="AI853" i="3"/>
  <c r="AH853" i="3"/>
  <c r="AG853" i="3"/>
  <c r="AF853" i="3"/>
  <c r="AE853" i="3"/>
  <c r="AD853" i="3"/>
  <c r="AC853" i="3"/>
  <c r="AN852" i="3"/>
  <c r="AM852" i="3"/>
  <c r="AL852" i="3"/>
  <c r="AK852" i="3"/>
  <c r="AJ852" i="3"/>
  <c r="AI852" i="3"/>
  <c r="AH852" i="3"/>
  <c r="AG852" i="3"/>
  <c r="AF852" i="3"/>
  <c r="AE852" i="3"/>
  <c r="AD852" i="3"/>
  <c r="AC852" i="3"/>
  <c r="AN851" i="3"/>
  <c r="AM851" i="3"/>
  <c r="AL851" i="3"/>
  <c r="AK851" i="3"/>
  <c r="AJ851" i="3"/>
  <c r="AI851" i="3"/>
  <c r="AH851" i="3"/>
  <c r="AG851" i="3"/>
  <c r="AF851" i="3"/>
  <c r="AE851" i="3"/>
  <c r="AD851" i="3"/>
  <c r="AC851" i="3"/>
  <c r="AN850" i="3"/>
  <c r="AM850" i="3"/>
  <c r="AL850" i="3"/>
  <c r="AK850" i="3"/>
  <c r="AJ850" i="3"/>
  <c r="AI850" i="3"/>
  <c r="AH850" i="3"/>
  <c r="AG850" i="3"/>
  <c r="AF850" i="3"/>
  <c r="AE850" i="3"/>
  <c r="AD850" i="3"/>
  <c r="AC850" i="3"/>
  <c r="AN849" i="3"/>
  <c r="AM849" i="3"/>
  <c r="AL849" i="3"/>
  <c r="AK849" i="3"/>
  <c r="AJ849" i="3"/>
  <c r="AI849" i="3"/>
  <c r="AH849" i="3"/>
  <c r="AG849" i="3"/>
  <c r="AF849" i="3"/>
  <c r="AE849" i="3"/>
  <c r="AD849" i="3"/>
  <c r="AC849" i="3"/>
  <c r="AN848" i="3"/>
  <c r="AM848" i="3"/>
  <c r="AL848" i="3"/>
  <c r="AK848" i="3"/>
  <c r="AJ848" i="3"/>
  <c r="AI848" i="3"/>
  <c r="AH848" i="3"/>
  <c r="AG848" i="3"/>
  <c r="AF848" i="3"/>
  <c r="AE848" i="3"/>
  <c r="AD848" i="3"/>
  <c r="AC848" i="3"/>
  <c r="AN847" i="3"/>
  <c r="AM847" i="3"/>
  <c r="AL847" i="3"/>
  <c r="AK847" i="3"/>
  <c r="AJ847" i="3"/>
  <c r="AI847" i="3"/>
  <c r="AH847" i="3"/>
  <c r="AG847" i="3"/>
  <c r="AF847" i="3"/>
  <c r="AE847" i="3"/>
  <c r="AD847" i="3"/>
  <c r="AC847" i="3"/>
  <c r="AN846" i="3"/>
  <c r="AM846" i="3"/>
  <c r="AL846" i="3"/>
  <c r="AK846" i="3"/>
  <c r="AJ846" i="3"/>
  <c r="AI846" i="3"/>
  <c r="AH846" i="3"/>
  <c r="AG846" i="3"/>
  <c r="AF846" i="3"/>
  <c r="AE846" i="3"/>
  <c r="AD846" i="3"/>
  <c r="AC846" i="3"/>
  <c r="AN845" i="3"/>
  <c r="AM845" i="3"/>
  <c r="AL845" i="3"/>
  <c r="AK845" i="3"/>
  <c r="AJ845" i="3"/>
  <c r="AI845" i="3"/>
  <c r="AH845" i="3"/>
  <c r="AG845" i="3"/>
  <c r="AF845" i="3"/>
  <c r="AE845" i="3"/>
  <c r="AD845" i="3"/>
  <c r="AC845" i="3"/>
  <c r="AN844" i="3"/>
  <c r="AM844" i="3"/>
  <c r="AL844" i="3"/>
  <c r="AK844" i="3"/>
  <c r="AJ844" i="3"/>
  <c r="AI844" i="3"/>
  <c r="AH844" i="3"/>
  <c r="AG844" i="3"/>
  <c r="AF844" i="3"/>
  <c r="AE844" i="3"/>
  <c r="AD844" i="3"/>
  <c r="AC844" i="3"/>
  <c r="AN843" i="3"/>
  <c r="AM843" i="3"/>
  <c r="AL843" i="3"/>
  <c r="AK843" i="3"/>
  <c r="AJ843" i="3"/>
  <c r="AI843" i="3"/>
  <c r="AH843" i="3"/>
  <c r="AG843" i="3"/>
  <c r="AF843" i="3"/>
  <c r="AE843" i="3"/>
  <c r="AD843" i="3"/>
  <c r="AC843" i="3"/>
  <c r="AN842" i="3"/>
  <c r="AM842" i="3"/>
  <c r="AL842" i="3"/>
  <c r="AK842" i="3"/>
  <c r="AJ842" i="3"/>
  <c r="AI842" i="3"/>
  <c r="AH842" i="3"/>
  <c r="AG842" i="3"/>
  <c r="AF842" i="3"/>
  <c r="AE842" i="3"/>
  <c r="AD842" i="3"/>
  <c r="AC842" i="3"/>
  <c r="AN841" i="3"/>
  <c r="AM841" i="3"/>
  <c r="AL841" i="3"/>
  <c r="AK841" i="3"/>
  <c r="AJ841" i="3"/>
  <c r="AI841" i="3"/>
  <c r="AH841" i="3"/>
  <c r="AG841" i="3"/>
  <c r="AF841" i="3"/>
  <c r="AE841" i="3"/>
  <c r="AD841" i="3"/>
  <c r="AC841" i="3"/>
  <c r="AN840" i="3"/>
  <c r="AM840" i="3"/>
  <c r="AL840" i="3"/>
  <c r="AK840" i="3"/>
  <c r="AJ840" i="3"/>
  <c r="AI840" i="3"/>
  <c r="AH840" i="3"/>
  <c r="AG840" i="3"/>
  <c r="AF840" i="3"/>
  <c r="AE840" i="3"/>
  <c r="AD840" i="3"/>
  <c r="AC840" i="3"/>
  <c r="AN839" i="3"/>
  <c r="AM839" i="3"/>
  <c r="AL839" i="3"/>
  <c r="AK839" i="3"/>
  <c r="AJ839" i="3"/>
  <c r="AI839" i="3"/>
  <c r="AH839" i="3"/>
  <c r="AG839" i="3"/>
  <c r="AF839" i="3"/>
  <c r="AE839" i="3"/>
  <c r="AD839" i="3"/>
  <c r="AC839" i="3"/>
  <c r="AN838" i="3"/>
  <c r="AM838" i="3"/>
  <c r="AL838" i="3"/>
  <c r="AK838" i="3"/>
  <c r="AJ838" i="3"/>
  <c r="AI838" i="3"/>
  <c r="AH838" i="3"/>
  <c r="AG838" i="3"/>
  <c r="AF838" i="3"/>
  <c r="AE838" i="3"/>
  <c r="AD838" i="3"/>
  <c r="AC838" i="3"/>
  <c r="AN837" i="3"/>
  <c r="AM837" i="3"/>
  <c r="AL837" i="3"/>
  <c r="AK837" i="3"/>
  <c r="AJ837" i="3"/>
  <c r="AI837" i="3"/>
  <c r="AH837" i="3"/>
  <c r="AG837" i="3"/>
  <c r="AF837" i="3"/>
  <c r="AE837" i="3"/>
  <c r="AD837" i="3"/>
  <c r="AC837" i="3"/>
  <c r="AN836" i="3"/>
  <c r="AM836" i="3"/>
  <c r="AL836" i="3"/>
  <c r="AK836" i="3"/>
  <c r="AJ836" i="3"/>
  <c r="AI836" i="3"/>
  <c r="AH836" i="3"/>
  <c r="AG836" i="3"/>
  <c r="AF836" i="3"/>
  <c r="AE836" i="3"/>
  <c r="AD836" i="3"/>
  <c r="AC836" i="3"/>
  <c r="AN835" i="3"/>
  <c r="AM835" i="3"/>
  <c r="AL835" i="3"/>
  <c r="AK835" i="3"/>
  <c r="AJ835" i="3"/>
  <c r="AI835" i="3"/>
  <c r="AH835" i="3"/>
  <c r="AG835" i="3"/>
  <c r="AF835" i="3"/>
  <c r="AE835" i="3"/>
  <c r="AD835" i="3"/>
  <c r="AC835" i="3"/>
  <c r="AN834" i="3"/>
  <c r="AM834" i="3"/>
  <c r="AL834" i="3"/>
  <c r="AK834" i="3"/>
  <c r="AJ834" i="3"/>
  <c r="AI834" i="3"/>
  <c r="AH834" i="3"/>
  <c r="AG834" i="3"/>
  <c r="AF834" i="3"/>
  <c r="AE834" i="3"/>
  <c r="AD834" i="3"/>
  <c r="AC834" i="3"/>
  <c r="AN833" i="3"/>
  <c r="AM833" i="3"/>
  <c r="AL833" i="3"/>
  <c r="AK833" i="3"/>
  <c r="AJ833" i="3"/>
  <c r="AI833" i="3"/>
  <c r="AH833" i="3"/>
  <c r="AG833" i="3"/>
  <c r="AF833" i="3"/>
  <c r="AE833" i="3"/>
  <c r="AD833" i="3"/>
  <c r="AC833" i="3"/>
  <c r="AN832" i="3"/>
  <c r="AM832" i="3"/>
  <c r="AL832" i="3"/>
  <c r="AK832" i="3"/>
  <c r="AJ832" i="3"/>
  <c r="AI832" i="3"/>
  <c r="AH832" i="3"/>
  <c r="AG832" i="3"/>
  <c r="AF832" i="3"/>
  <c r="AE832" i="3"/>
  <c r="AD832" i="3"/>
  <c r="AC832" i="3"/>
  <c r="AN831" i="3"/>
  <c r="AM831" i="3"/>
  <c r="AL831" i="3"/>
  <c r="AK831" i="3"/>
  <c r="AJ831" i="3"/>
  <c r="AI831" i="3"/>
  <c r="AH831" i="3"/>
  <c r="AG831" i="3"/>
  <c r="AF831" i="3"/>
  <c r="AE831" i="3"/>
  <c r="AD831" i="3"/>
  <c r="AC831" i="3"/>
  <c r="AN830" i="3"/>
  <c r="AM830" i="3"/>
  <c r="AL830" i="3"/>
  <c r="AK830" i="3"/>
  <c r="AJ830" i="3"/>
  <c r="AI830" i="3"/>
  <c r="AH830" i="3"/>
  <c r="AG830" i="3"/>
  <c r="AF830" i="3"/>
  <c r="AE830" i="3"/>
  <c r="AD830" i="3"/>
  <c r="AC830" i="3"/>
  <c r="AN829" i="3"/>
  <c r="AM829" i="3"/>
  <c r="AL829" i="3"/>
  <c r="AK829" i="3"/>
  <c r="AJ829" i="3"/>
  <c r="AI829" i="3"/>
  <c r="AH829" i="3"/>
  <c r="AG829" i="3"/>
  <c r="AF829" i="3"/>
  <c r="AE829" i="3"/>
  <c r="AD829" i="3"/>
  <c r="AC829" i="3"/>
  <c r="AN828" i="3"/>
  <c r="AM828" i="3"/>
  <c r="AL828" i="3"/>
  <c r="AK828" i="3"/>
  <c r="AJ828" i="3"/>
  <c r="AI828" i="3"/>
  <c r="AH828" i="3"/>
  <c r="AG828" i="3"/>
  <c r="AF828" i="3"/>
  <c r="AE828" i="3"/>
  <c r="AD828" i="3"/>
  <c r="AC828" i="3"/>
  <c r="AN827" i="3"/>
  <c r="AM827" i="3"/>
  <c r="AL827" i="3"/>
  <c r="AK827" i="3"/>
  <c r="AJ827" i="3"/>
  <c r="AI827" i="3"/>
  <c r="AH827" i="3"/>
  <c r="AG827" i="3"/>
  <c r="AF827" i="3"/>
  <c r="AE827" i="3"/>
  <c r="AD827" i="3"/>
  <c r="AC827" i="3"/>
  <c r="AN826" i="3"/>
  <c r="AM826" i="3"/>
  <c r="AL826" i="3"/>
  <c r="AK826" i="3"/>
  <c r="AJ826" i="3"/>
  <c r="AI826" i="3"/>
  <c r="AH826" i="3"/>
  <c r="AG826" i="3"/>
  <c r="AF826" i="3"/>
  <c r="AE826" i="3"/>
  <c r="AD826" i="3"/>
  <c r="AC826" i="3"/>
  <c r="AN825" i="3"/>
  <c r="AM825" i="3"/>
  <c r="AL825" i="3"/>
  <c r="AK825" i="3"/>
  <c r="AJ825" i="3"/>
  <c r="AI825" i="3"/>
  <c r="AH825" i="3"/>
  <c r="AG825" i="3"/>
  <c r="AF825" i="3"/>
  <c r="AE825" i="3"/>
  <c r="AD825" i="3"/>
  <c r="AC825" i="3"/>
  <c r="AN824" i="3"/>
  <c r="AM824" i="3"/>
  <c r="AL824" i="3"/>
  <c r="AK824" i="3"/>
  <c r="AJ824" i="3"/>
  <c r="AI824" i="3"/>
  <c r="AH824" i="3"/>
  <c r="AG824" i="3"/>
  <c r="AF824" i="3"/>
  <c r="AE824" i="3"/>
  <c r="AD824" i="3"/>
  <c r="AC824" i="3"/>
  <c r="AN823" i="3"/>
  <c r="AM823" i="3"/>
  <c r="AL823" i="3"/>
  <c r="AK823" i="3"/>
  <c r="AJ823" i="3"/>
  <c r="AI823" i="3"/>
  <c r="AH823" i="3"/>
  <c r="AG823" i="3"/>
  <c r="AF823" i="3"/>
  <c r="AE823" i="3"/>
  <c r="AD823" i="3"/>
  <c r="AC823" i="3"/>
  <c r="AN822" i="3"/>
  <c r="AM822" i="3"/>
  <c r="AL822" i="3"/>
  <c r="AK822" i="3"/>
  <c r="AJ822" i="3"/>
  <c r="AI822" i="3"/>
  <c r="AH822" i="3"/>
  <c r="AG822" i="3"/>
  <c r="AF822" i="3"/>
  <c r="AE822" i="3"/>
  <c r="AD822" i="3"/>
  <c r="AC822" i="3"/>
  <c r="AN821" i="3"/>
  <c r="AM821" i="3"/>
  <c r="AL821" i="3"/>
  <c r="AK821" i="3"/>
  <c r="AJ821" i="3"/>
  <c r="AI821" i="3"/>
  <c r="AH821" i="3"/>
  <c r="AG821" i="3"/>
  <c r="AF821" i="3"/>
  <c r="AE821" i="3"/>
  <c r="AD821" i="3"/>
  <c r="AC821" i="3"/>
  <c r="AN820" i="3"/>
  <c r="AM820" i="3"/>
  <c r="AL820" i="3"/>
  <c r="AK820" i="3"/>
  <c r="AJ820" i="3"/>
  <c r="AI820" i="3"/>
  <c r="AH820" i="3"/>
  <c r="AG820" i="3"/>
  <c r="AF820" i="3"/>
  <c r="AE820" i="3"/>
  <c r="AD820" i="3"/>
  <c r="AC820" i="3"/>
  <c r="AN819" i="3"/>
  <c r="AM819" i="3"/>
  <c r="AL819" i="3"/>
  <c r="AK819" i="3"/>
  <c r="AJ819" i="3"/>
  <c r="AI819" i="3"/>
  <c r="AH819" i="3"/>
  <c r="AG819" i="3"/>
  <c r="AF819" i="3"/>
  <c r="AE819" i="3"/>
  <c r="AD819" i="3"/>
  <c r="AC819" i="3"/>
  <c r="AN818" i="3"/>
  <c r="AM818" i="3"/>
  <c r="AL818" i="3"/>
  <c r="AK818" i="3"/>
  <c r="AJ818" i="3"/>
  <c r="AI818" i="3"/>
  <c r="AH818" i="3"/>
  <c r="AG818" i="3"/>
  <c r="AF818" i="3"/>
  <c r="AE818" i="3"/>
  <c r="AD818" i="3"/>
  <c r="AC818" i="3"/>
  <c r="AN817" i="3"/>
  <c r="AM817" i="3"/>
  <c r="AL817" i="3"/>
  <c r="AK817" i="3"/>
  <c r="AJ817" i="3"/>
  <c r="AI817" i="3"/>
  <c r="AH817" i="3"/>
  <c r="AG817" i="3"/>
  <c r="AF817" i="3"/>
  <c r="AE817" i="3"/>
  <c r="AD817" i="3"/>
  <c r="AC817" i="3"/>
  <c r="AN816" i="3"/>
  <c r="AM816" i="3"/>
  <c r="AL816" i="3"/>
  <c r="AK816" i="3"/>
  <c r="AJ816" i="3"/>
  <c r="AI816" i="3"/>
  <c r="AH816" i="3"/>
  <c r="AG816" i="3"/>
  <c r="AF816" i="3"/>
  <c r="AE816" i="3"/>
  <c r="AD816" i="3"/>
  <c r="AC816" i="3"/>
  <c r="AN815" i="3"/>
  <c r="AM815" i="3"/>
  <c r="AL815" i="3"/>
  <c r="AK815" i="3"/>
  <c r="AJ815" i="3"/>
  <c r="AI815" i="3"/>
  <c r="AH815" i="3"/>
  <c r="AG815" i="3"/>
  <c r="AF815" i="3"/>
  <c r="AE815" i="3"/>
  <c r="AD815" i="3"/>
  <c r="AC815" i="3"/>
  <c r="AN814" i="3"/>
  <c r="AM814" i="3"/>
  <c r="AL814" i="3"/>
  <c r="AK814" i="3"/>
  <c r="AJ814" i="3"/>
  <c r="AI814" i="3"/>
  <c r="AH814" i="3"/>
  <c r="AG814" i="3"/>
  <c r="AF814" i="3"/>
  <c r="AE814" i="3"/>
  <c r="AD814" i="3"/>
  <c r="AC814" i="3"/>
  <c r="AN813" i="3"/>
  <c r="AM813" i="3"/>
  <c r="AL813" i="3"/>
  <c r="AK813" i="3"/>
  <c r="AJ813" i="3"/>
  <c r="AI813" i="3"/>
  <c r="AH813" i="3"/>
  <c r="AG813" i="3"/>
  <c r="AF813" i="3"/>
  <c r="AE813" i="3"/>
  <c r="AD813" i="3"/>
  <c r="AC813" i="3"/>
  <c r="AN812" i="3"/>
  <c r="AM812" i="3"/>
  <c r="AL812" i="3"/>
  <c r="AK812" i="3"/>
  <c r="AJ812" i="3"/>
  <c r="AI812" i="3"/>
  <c r="AH812" i="3"/>
  <c r="AG812" i="3"/>
  <c r="AF812" i="3"/>
  <c r="AE812" i="3"/>
  <c r="AD812" i="3"/>
  <c r="AC812" i="3"/>
  <c r="AN811" i="3"/>
  <c r="AM811" i="3"/>
  <c r="AL811" i="3"/>
  <c r="AK811" i="3"/>
  <c r="AJ811" i="3"/>
  <c r="AI811" i="3"/>
  <c r="AH811" i="3"/>
  <c r="AG811" i="3"/>
  <c r="AF811" i="3"/>
  <c r="AE811" i="3"/>
  <c r="AD811" i="3"/>
  <c r="AC811" i="3"/>
  <c r="AN810" i="3"/>
  <c r="AM810" i="3"/>
  <c r="AL810" i="3"/>
  <c r="AK810" i="3"/>
  <c r="AJ810" i="3"/>
  <c r="AI810" i="3"/>
  <c r="AH810" i="3"/>
  <c r="AG810" i="3"/>
  <c r="AF810" i="3"/>
  <c r="AE810" i="3"/>
  <c r="AD810" i="3"/>
  <c r="AC810" i="3"/>
  <c r="AN809" i="3"/>
  <c r="AM809" i="3"/>
  <c r="AL809" i="3"/>
  <c r="AK809" i="3"/>
  <c r="AJ809" i="3"/>
  <c r="AI809" i="3"/>
  <c r="AH809" i="3"/>
  <c r="AG809" i="3"/>
  <c r="AF809" i="3"/>
  <c r="AE809" i="3"/>
  <c r="AD809" i="3"/>
  <c r="AC809" i="3"/>
  <c r="AN808" i="3"/>
  <c r="AM808" i="3"/>
  <c r="AL808" i="3"/>
  <c r="AK808" i="3"/>
  <c r="AJ808" i="3"/>
  <c r="AI808" i="3"/>
  <c r="AH808" i="3"/>
  <c r="AG808" i="3"/>
  <c r="AF808" i="3"/>
  <c r="AE808" i="3"/>
  <c r="AD808" i="3"/>
  <c r="AC808" i="3"/>
  <c r="AN807" i="3"/>
  <c r="AM807" i="3"/>
  <c r="AL807" i="3"/>
  <c r="AK807" i="3"/>
  <c r="AJ807" i="3"/>
  <c r="AI807" i="3"/>
  <c r="AH807" i="3"/>
  <c r="AG807" i="3"/>
  <c r="AF807" i="3"/>
  <c r="AE807" i="3"/>
  <c r="AD807" i="3"/>
  <c r="AC807" i="3"/>
  <c r="AN806" i="3"/>
  <c r="AM806" i="3"/>
  <c r="AL806" i="3"/>
  <c r="AK806" i="3"/>
  <c r="AJ806" i="3"/>
  <c r="AI806" i="3"/>
  <c r="AH806" i="3"/>
  <c r="AG806" i="3"/>
  <c r="AF806" i="3"/>
  <c r="AE806" i="3"/>
  <c r="AD806" i="3"/>
  <c r="AC806" i="3"/>
  <c r="AN805" i="3"/>
  <c r="AM805" i="3"/>
  <c r="AL805" i="3"/>
  <c r="AK805" i="3"/>
  <c r="AJ805" i="3"/>
  <c r="AI805" i="3"/>
  <c r="AH805" i="3"/>
  <c r="AG805" i="3"/>
  <c r="AF805" i="3"/>
  <c r="AE805" i="3"/>
  <c r="AD805" i="3"/>
  <c r="AC805" i="3"/>
  <c r="AN804" i="3"/>
  <c r="AM804" i="3"/>
  <c r="AL804" i="3"/>
  <c r="AK804" i="3"/>
  <c r="AJ804" i="3"/>
  <c r="AI804" i="3"/>
  <c r="AH804" i="3"/>
  <c r="AG804" i="3"/>
  <c r="AF804" i="3"/>
  <c r="AE804" i="3"/>
  <c r="AD804" i="3"/>
  <c r="AC804" i="3"/>
  <c r="AN803" i="3"/>
  <c r="AM803" i="3"/>
  <c r="AL803" i="3"/>
  <c r="AK803" i="3"/>
  <c r="AJ803" i="3"/>
  <c r="AI803" i="3"/>
  <c r="AH803" i="3"/>
  <c r="AG803" i="3"/>
  <c r="AF803" i="3"/>
  <c r="AE803" i="3"/>
  <c r="AD803" i="3"/>
  <c r="AC803" i="3"/>
  <c r="AN802" i="3"/>
  <c r="AM802" i="3"/>
  <c r="AL802" i="3"/>
  <c r="AK802" i="3"/>
  <c r="AJ802" i="3"/>
  <c r="AI802" i="3"/>
  <c r="AH802" i="3"/>
  <c r="AG802" i="3"/>
  <c r="AF802" i="3"/>
  <c r="AE802" i="3"/>
  <c r="AD802" i="3"/>
  <c r="AC802" i="3"/>
  <c r="AN801" i="3"/>
  <c r="AM801" i="3"/>
  <c r="AL801" i="3"/>
  <c r="AK801" i="3"/>
  <c r="AJ801" i="3"/>
  <c r="AI801" i="3"/>
  <c r="AH801" i="3"/>
  <c r="AG801" i="3"/>
  <c r="AF801" i="3"/>
  <c r="AE801" i="3"/>
  <c r="AD801" i="3"/>
  <c r="AC801" i="3"/>
  <c r="AN800" i="3"/>
  <c r="AM800" i="3"/>
  <c r="AL800" i="3"/>
  <c r="AK800" i="3"/>
  <c r="AJ800" i="3"/>
  <c r="AI800" i="3"/>
  <c r="AH800" i="3"/>
  <c r="AG800" i="3"/>
  <c r="AF800" i="3"/>
  <c r="AE800" i="3"/>
  <c r="AD800" i="3"/>
  <c r="AC800" i="3"/>
  <c r="AN799" i="3"/>
  <c r="AM799" i="3"/>
  <c r="AL799" i="3"/>
  <c r="AK799" i="3"/>
  <c r="AJ799" i="3"/>
  <c r="AI799" i="3"/>
  <c r="AH799" i="3"/>
  <c r="AG799" i="3"/>
  <c r="AF799" i="3"/>
  <c r="AE799" i="3"/>
  <c r="AD799" i="3"/>
  <c r="AC799" i="3"/>
  <c r="AN798" i="3"/>
  <c r="AM798" i="3"/>
  <c r="AL798" i="3"/>
  <c r="AK798" i="3"/>
  <c r="AJ798" i="3"/>
  <c r="AI798" i="3"/>
  <c r="AH798" i="3"/>
  <c r="AG798" i="3"/>
  <c r="AF798" i="3"/>
  <c r="AE798" i="3"/>
  <c r="AD798" i="3"/>
  <c r="AC798" i="3"/>
  <c r="AN797" i="3"/>
  <c r="AM797" i="3"/>
  <c r="AL797" i="3"/>
  <c r="AK797" i="3"/>
  <c r="AJ797" i="3"/>
  <c r="AI797" i="3"/>
  <c r="AH797" i="3"/>
  <c r="AG797" i="3"/>
  <c r="AF797" i="3"/>
  <c r="AE797" i="3"/>
  <c r="AD797" i="3"/>
  <c r="AC797" i="3"/>
  <c r="AN796" i="3"/>
  <c r="AM796" i="3"/>
  <c r="AL796" i="3"/>
  <c r="AK796" i="3"/>
  <c r="AJ796" i="3"/>
  <c r="AI796" i="3"/>
  <c r="AH796" i="3"/>
  <c r="AG796" i="3"/>
  <c r="AF796" i="3"/>
  <c r="AE796" i="3"/>
  <c r="AD796" i="3"/>
  <c r="AC796" i="3"/>
  <c r="AN795" i="3"/>
  <c r="AM795" i="3"/>
  <c r="AL795" i="3"/>
  <c r="AK795" i="3"/>
  <c r="AJ795" i="3"/>
  <c r="AI795" i="3"/>
  <c r="AH795" i="3"/>
  <c r="AG795" i="3"/>
  <c r="AF795" i="3"/>
  <c r="AE795" i="3"/>
  <c r="AD795" i="3"/>
  <c r="AC795" i="3"/>
  <c r="AN794" i="3"/>
  <c r="AM794" i="3"/>
  <c r="AL794" i="3"/>
  <c r="AK794" i="3"/>
  <c r="AJ794" i="3"/>
  <c r="AI794" i="3"/>
  <c r="AH794" i="3"/>
  <c r="AG794" i="3"/>
  <c r="AF794" i="3"/>
  <c r="AE794" i="3"/>
  <c r="AD794" i="3"/>
  <c r="AC794" i="3"/>
  <c r="AN793" i="3"/>
  <c r="AM793" i="3"/>
  <c r="AL793" i="3"/>
  <c r="AK793" i="3"/>
  <c r="AJ793" i="3"/>
  <c r="AI793" i="3"/>
  <c r="AH793" i="3"/>
  <c r="AG793" i="3"/>
  <c r="AF793" i="3"/>
  <c r="AE793" i="3"/>
  <c r="AD793" i="3"/>
  <c r="AC793" i="3"/>
  <c r="AN792" i="3"/>
  <c r="AM792" i="3"/>
  <c r="AL792" i="3"/>
  <c r="AK792" i="3"/>
  <c r="AJ792" i="3"/>
  <c r="AI792" i="3"/>
  <c r="AH792" i="3"/>
  <c r="AG792" i="3"/>
  <c r="AF792" i="3"/>
  <c r="AE792" i="3"/>
  <c r="AD792" i="3"/>
  <c r="AC792" i="3"/>
  <c r="AN791" i="3"/>
  <c r="AM791" i="3"/>
  <c r="AL791" i="3"/>
  <c r="AK791" i="3"/>
  <c r="AJ791" i="3"/>
  <c r="AI791" i="3"/>
  <c r="AH791" i="3"/>
  <c r="AG791" i="3"/>
  <c r="AF791" i="3"/>
  <c r="AE791" i="3"/>
  <c r="AD791" i="3"/>
  <c r="AC791" i="3"/>
  <c r="AN790" i="3"/>
  <c r="AM790" i="3"/>
  <c r="AL790" i="3"/>
  <c r="AK790" i="3"/>
  <c r="AJ790" i="3"/>
  <c r="AI790" i="3"/>
  <c r="AH790" i="3"/>
  <c r="AG790" i="3"/>
  <c r="AF790" i="3"/>
  <c r="AE790" i="3"/>
  <c r="AD790" i="3"/>
  <c r="AC790" i="3"/>
  <c r="AN789" i="3"/>
  <c r="AM789" i="3"/>
  <c r="AL789" i="3"/>
  <c r="AK789" i="3"/>
  <c r="AJ789" i="3"/>
  <c r="AI789" i="3"/>
  <c r="AH789" i="3"/>
  <c r="AG789" i="3"/>
  <c r="AF789" i="3"/>
  <c r="AE789" i="3"/>
  <c r="AD789" i="3"/>
  <c r="AC789" i="3"/>
  <c r="AN788" i="3"/>
  <c r="AM788" i="3"/>
  <c r="AL788" i="3"/>
  <c r="AK788" i="3"/>
  <c r="AJ788" i="3"/>
  <c r="AI788" i="3"/>
  <c r="AH788" i="3"/>
  <c r="AG788" i="3"/>
  <c r="AF788" i="3"/>
  <c r="AE788" i="3"/>
  <c r="AD788" i="3"/>
  <c r="AC788" i="3"/>
  <c r="AN787" i="3"/>
  <c r="AM787" i="3"/>
  <c r="AL787" i="3"/>
  <c r="AK787" i="3"/>
  <c r="AJ787" i="3"/>
  <c r="AI787" i="3"/>
  <c r="AH787" i="3"/>
  <c r="AG787" i="3"/>
  <c r="AF787" i="3"/>
  <c r="AE787" i="3"/>
  <c r="AD787" i="3"/>
  <c r="AC787" i="3"/>
  <c r="AN786" i="3"/>
  <c r="AM786" i="3"/>
  <c r="AL786" i="3"/>
  <c r="AK786" i="3"/>
  <c r="AJ786" i="3"/>
  <c r="AI786" i="3"/>
  <c r="AH786" i="3"/>
  <c r="AG786" i="3"/>
  <c r="AF786" i="3"/>
  <c r="AE786" i="3"/>
  <c r="AD786" i="3"/>
  <c r="AC786" i="3"/>
  <c r="AN785" i="3"/>
  <c r="AM785" i="3"/>
  <c r="AL785" i="3"/>
  <c r="AK785" i="3"/>
  <c r="AJ785" i="3"/>
  <c r="AI785" i="3"/>
  <c r="AH785" i="3"/>
  <c r="AG785" i="3"/>
  <c r="AF785" i="3"/>
  <c r="AE785" i="3"/>
  <c r="AD785" i="3"/>
  <c r="AC785" i="3"/>
  <c r="AN784" i="3"/>
  <c r="AM784" i="3"/>
  <c r="AL784" i="3"/>
  <c r="AK784" i="3"/>
  <c r="AJ784" i="3"/>
  <c r="AI784" i="3"/>
  <c r="AH784" i="3"/>
  <c r="AG784" i="3"/>
  <c r="AF784" i="3"/>
  <c r="AE784" i="3"/>
  <c r="AD784" i="3"/>
  <c r="AC784" i="3"/>
  <c r="AN783" i="3"/>
  <c r="AM783" i="3"/>
  <c r="AL783" i="3"/>
  <c r="AK783" i="3"/>
  <c r="AJ783" i="3"/>
  <c r="AI783" i="3"/>
  <c r="AH783" i="3"/>
  <c r="AG783" i="3"/>
  <c r="AF783" i="3"/>
  <c r="AE783" i="3"/>
  <c r="AD783" i="3"/>
  <c r="AC783" i="3"/>
  <c r="AN782" i="3"/>
  <c r="AM782" i="3"/>
  <c r="AL782" i="3"/>
  <c r="AK782" i="3"/>
  <c r="AJ782" i="3"/>
  <c r="AI782" i="3"/>
  <c r="AH782" i="3"/>
  <c r="AG782" i="3"/>
  <c r="AF782" i="3"/>
  <c r="AE782" i="3"/>
  <c r="AD782" i="3"/>
  <c r="AC782" i="3"/>
  <c r="AN781" i="3"/>
  <c r="AM781" i="3"/>
  <c r="AL781" i="3"/>
  <c r="AK781" i="3"/>
  <c r="AJ781" i="3"/>
  <c r="AI781" i="3"/>
  <c r="AH781" i="3"/>
  <c r="AG781" i="3"/>
  <c r="AF781" i="3"/>
  <c r="AE781" i="3"/>
  <c r="AD781" i="3"/>
  <c r="AC781" i="3"/>
  <c r="AN780" i="3"/>
  <c r="AM780" i="3"/>
  <c r="AL780" i="3"/>
  <c r="AK780" i="3"/>
  <c r="AJ780" i="3"/>
  <c r="AI780" i="3"/>
  <c r="AH780" i="3"/>
  <c r="AG780" i="3"/>
  <c r="AF780" i="3"/>
  <c r="AE780" i="3"/>
  <c r="AD780" i="3"/>
  <c r="AC780" i="3"/>
  <c r="AN779" i="3"/>
  <c r="AM779" i="3"/>
  <c r="AL779" i="3"/>
  <c r="AK779" i="3"/>
  <c r="AJ779" i="3"/>
  <c r="AI779" i="3"/>
  <c r="AH779" i="3"/>
  <c r="AG779" i="3"/>
  <c r="AF779" i="3"/>
  <c r="AE779" i="3"/>
  <c r="AD779" i="3"/>
  <c r="AC779" i="3"/>
  <c r="AN778" i="3"/>
  <c r="AM778" i="3"/>
  <c r="AL778" i="3"/>
  <c r="AK778" i="3"/>
  <c r="AJ778" i="3"/>
  <c r="AI778" i="3"/>
  <c r="AH778" i="3"/>
  <c r="AG778" i="3"/>
  <c r="AF778" i="3"/>
  <c r="AE778" i="3"/>
  <c r="AD778" i="3"/>
  <c r="AC778" i="3"/>
  <c r="AN777" i="3"/>
  <c r="AM777" i="3"/>
  <c r="AL777" i="3"/>
  <c r="AK777" i="3"/>
  <c r="AJ777" i="3"/>
  <c r="AI777" i="3"/>
  <c r="AH777" i="3"/>
  <c r="AG777" i="3"/>
  <c r="AF777" i="3"/>
  <c r="AE777" i="3"/>
  <c r="AD777" i="3"/>
  <c r="AC777" i="3"/>
  <c r="AN776" i="3"/>
  <c r="AM776" i="3"/>
  <c r="AL776" i="3"/>
  <c r="AK776" i="3"/>
  <c r="AJ776" i="3"/>
  <c r="AI776" i="3"/>
  <c r="AH776" i="3"/>
  <c r="AG776" i="3"/>
  <c r="AF776" i="3"/>
  <c r="AE776" i="3"/>
  <c r="AD776" i="3"/>
  <c r="AC776" i="3"/>
  <c r="AN775" i="3"/>
  <c r="AM775" i="3"/>
  <c r="AL775" i="3"/>
  <c r="AK775" i="3"/>
  <c r="AJ775" i="3"/>
  <c r="AI775" i="3"/>
  <c r="AH775" i="3"/>
  <c r="AG775" i="3"/>
  <c r="AF775" i="3"/>
  <c r="AE775" i="3"/>
  <c r="AD775" i="3"/>
  <c r="AC775" i="3"/>
  <c r="AN774" i="3"/>
  <c r="AM774" i="3"/>
  <c r="AL774" i="3"/>
  <c r="AK774" i="3"/>
  <c r="AJ774" i="3"/>
  <c r="AI774" i="3"/>
  <c r="AH774" i="3"/>
  <c r="AG774" i="3"/>
  <c r="AF774" i="3"/>
  <c r="AE774" i="3"/>
  <c r="AD774" i="3"/>
  <c r="AC774" i="3"/>
  <c r="AN773" i="3"/>
  <c r="AM773" i="3"/>
  <c r="AL773" i="3"/>
  <c r="AK773" i="3"/>
  <c r="AJ773" i="3"/>
  <c r="AI773" i="3"/>
  <c r="AH773" i="3"/>
  <c r="AG773" i="3"/>
  <c r="AF773" i="3"/>
  <c r="AE773" i="3"/>
  <c r="AD773" i="3"/>
  <c r="AC773" i="3"/>
  <c r="AN772" i="3"/>
  <c r="AM772" i="3"/>
  <c r="AL772" i="3"/>
  <c r="AK772" i="3"/>
  <c r="AJ772" i="3"/>
  <c r="AI772" i="3"/>
  <c r="AH772" i="3"/>
  <c r="AG772" i="3"/>
  <c r="AF772" i="3"/>
  <c r="AE772" i="3"/>
  <c r="AD772" i="3"/>
  <c r="AC772" i="3"/>
  <c r="AN771" i="3"/>
  <c r="AM771" i="3"/>
  <c r="AL771" i="3"/>
  <c r="AK771" i="3"/>
  <c r="AJ771" i="3"/>
  <c r="AI771" i="3"/>
  <c r="AH771" i="3"/>
  <c r="AG771" i="3"/>
  <c r="AF771" i="3"/>
  <c r="AE771" i="3"/>
  <c r="AD771" i="3"/>
  <c r="AC771" i="3"/>
  <c r="AN770" i="3"/>
  <c r="AM770" i="3"/>
  <c r="AL770" i="3"/>
  <c r="AK770" i="3"/>
  <c r="AJ770" i="3"/>
  <c r="AI770" i="3"/>
  <c r="AH770" i="3"/>
  <c r="AG770" i="3"/>
  <c r="AF770" i="3"/>
  <c r="AE770" i="3"/>
  <c r="AD770" i="3"/>
  <c r="AC770" i="3"/>
  <c r="AN769" i="3"/>
  <c r="AM769" i="3"/>
  <c r="AL769" i="3"/>
  <c r="AK769" i="3"/>
  <c r="AJ769" i="3"/>
  <c r="AI769" i="3"/>
  <c r="AH769" i="3"/>
  <c r="AG769" i="3"/>
  <c r="AF769" i="3"/>
  <c r="AE769" i="3"/>
  <c r="AD769" i="3"/>
  <c r="AC769" i="3"/>
  <c r="AN768" i="3"/>
  <c r="AM768" i="3"/>
  <c r="AL768" i="3"/>
  <c r="AK768" i="3"/>
  <c r="AJ768" i="3"/>
  <c r="AI768" i="3"/>
  <c r="AH768" i="3"/>
  <c r="AG768" i="3"/>
  <c r="AF768" i="3"/>
  <c r="AE768" i="3"/>
  <c r="AD768" i="3"/>
  <c r="AC768" i="3"/>
  <c r="AN767" i="3"/>
  <c r="AM767" i="3"/>
  <c r="AL767" i="3"/>
  <c r="AK767" i="3"/>
  <c r="AJ767" i="3"/>
  <c r="AI767" i="3"/>
  <c r="AH767" i="3"/>
  <c r="AG767" i="3"/>
  <c r="AF767" i="3"/>
  <c r="AE767" i="3"/>
  <c r="AD767" i="3"/>
  <c r="AC767" i="3"/>
  <c r="AN766" i="3"/>
  <c r="AM766" i="3"/>
  <c r="AL766" i="3"/>
  <c r="AK766" i="3"/>
  <c r="AJ766" i="3"/>
  <c r="AI766" i="3"/>
  <c r="AH766" i="3"/>
  <c r="AG766" i="3"/>
  <c r="AF766" i="3"/>
  <c r="AE766" i="3"/>
  <c r="AD766" i="3"/>
  <c r="AC766" i="3"/>
  <c r="AN765" i="3"/>
  <c r="AM765" i="3"/>
  <c r="AL765" i="3"/>
  <c r="AK765" i="3"/>
  <c r="AJ765" i="3"/>
  <c r="AI765" i="3"/>
  <c r="AH765" i="3"/>
  <c r="AG765" i="3"/>
  <c r="AF765" i="3"/>
  <c r="AE765" i="3"/>
  <c r="AD765" i="3"/>
  <c r="AC765" i="3"/>
  <c r="AN764" i="3"/>
  <c r="AM764" i="3"/>
  <c r="AL764" i="3"/>
  <c r="AK764" i="3"/>
  <c r="AJ764" i="3"/>
  <c r="AI764" i="3"/>
  <c r="AH764" i="3"/>
  <c r="AG764" i="3"/>
  <c r="AF764" i="3"/>
  <c r="AE764" i="3"/>
  <c r="AD764" i="3"/>
  <c r="AC764" i="3"/>
  <c r="AN763" i="3"/>
  <c r="AM763" i="3"/>
  <c r="AL763" i="3"/>
  <c r="AK763" i="3"/>
  <c r="AJ763" i="3"/>
  <c r="AI763" i="3"/>
  <c r="AH763" i="3"/>
  <c r="AG763" i="3"/>
  <c r="AF763" i="3"/>
  <c r="AE763" i="3"/>
  <c r="AD763" i="3"/>
  <c r="AC763" i="3"/>
  <c r="AN762" i="3"/>
  <c r="AM762" i="3"/>
  <c r="AL762" i="3"/>
  <c r="AK762" i="3"/>
  <c r="AJ762" i="3"/>
  <c r="AI762" i="3"/>
  <c r="AH762" i="3"/>
  <c r="AG762" i="3"/>
  <c r="AF762" i="3"/>
  <c r="AE762" i="3"/>
  <c r="AD762" i="3"/>
  <c r="AC762" i="3"/>
  <c r="AN761" i="3"/>
  <c r="AM761" i="3"/>
  <c r="AL761" i="3"/>
  <c r="AK761" i="3"/>
  <c r="AJ761" i="3"/>
  <c r="AI761" i="3"/>
  <c r="AH761" i="3"/>
  <c r="AG761" i="3"/>
  <c r="AF761" i="3"/>
  <c r="AE761" i="3"/>
  <c r="AD761" i="3"/>
  <c r="AC761" i="3"/>
  <c r="AN760" i="3"/>
  <c r="AM760" i="3"/>
  <c r="AL760" i="3"/>
  <c r="AK760" i="3"/>
  <c r="AJ760" i="3"/>
  <c r="AI760" i="3"/>
  <c r="AH760" i="3"/>
  <c r="AG760" i="3"/>
  <c r="AF760" i="3"/>
  <c r="AE760" i="3"/>
  <c r="AD760" i="3"/>
  <c r="AC760" i="3"/>
  <c r="AN759" i="3"/>
  <c r="AM759" i="3"/>
  <c r="AL759" i="3"/>
  <c r="AK759" i="3"/>
  <c r="AJ759" i="3"/>
  <c r="AI759" i="3"/>
  <c r="AH759" i="3"/>
  <c r="AG759" i="3"/>
  <c r="AF759" i="3"/>
  <c r="AE759" i="3"/>
  <c r="AD759" i="3"/>
  <c r="AC759" i="3"/>
  <c r="AN758" i="3"/>
  <c r="AM758" i="3"/>
  <c r="AL758" i="3"/>
  <c r="AK758" i="3"/>
  <c r="AJ758" i="3"/>
  <c r="AI758" i="3"/>
  <c r="AH758" i="3"/>
  <c r="AG758" i="3"/>
  <c r="AF758" i="3"/>
  <c r="AE758" i="3"/>
  <c r="AD758" i="3"/>
  <c r="AC758" i="3"/>
  <c r="AN757" i="3"/>
  <c r="AM757" i="3"/>
  <c r="AL757" i="3"/>
  <c r="AK757" i="3"/>
  <c r="AJ757" i="3"/>
  <c r="AI757" i="3"/>
  <c r="AH757" i="3"/>
  <c r="AG757" i="3"/>
  <c r="AF757" i="3"/>
  <c r="AE757" i="3"/>
  <c r="AD757" i="3"/>
  <c r="AC757" i="3"/>
  <c r="AN756" i="3"/>
  <c r="AM756" i="3"/>
  <c r="AL756" i="3"/>
  <c r="AK756" i="3"/>
  <c r="AJ756" i="3"/>
  <c r="AI756" i="3"/>
  <c r="AH756" i="3"/>
  <c r="AG756" i="3"/>
  <c r="AF756" i="3"/>
  <c r="AE756" i="3"/>
  <c r="AD756" i="3"/>
  <c r="AC756" i="3"/>
  <c r="AN755" i="3"/>
  <c r="AM755" i="3"/>
  <c r="AL755" i="3"/>
  <c r="AK755" i="3"/>
  <c r="AJ755" i="3"/>
  <c r="AI755" i="3"/>
  <c r="AH755" i="3"/>
  <c r="AG755" i="3"/>
  <c r="AF755" i="3"/>
  <c r="AE755" i="3"/>
  <c r="AD755" i="3"/>
  <c r="AC755" i="3"/>
  <c r="AN754" i="3"/>
  <c r="AM754" i="3"/>
  <c r="AL754" i="3"/>
  <c r="AK754" i="3"/>
  <c r="AJ754" i="3"/>
  <c r="AI754" i="3"/>
  <c r="AH754" i="3"/>
  <c r="AG754" i="3"/>
  <c r="AF754" i="3"/>
  <c r="AE754" i="3"/>
  <c r="AD754" i="3"/>
  <c r="AC754" i="3"/>
  <c r="AN753" i="3"/>
  <c r="AM753" i="3"/>
  <c r="AL753" i="3"/>
  <c r="AK753" i="3"/>
  <c r="AJ753" i="3"/>
  <c r="AI753" i="3"/>
  <c r="AH753" i="3"/>
  <c r="AG753" i="3"/>
  <c r="AF753" i="3"/>
  <c r="AE753" i="3"/>
  <c r="AD753" i="3"/>
  <c r="AC753" i="3"/>
  <c r="AN752" i="3"/>
  <c r="AM752" i="3"/>
  <c r="AL752" i="3"/>
  <c r="AK752" i="3"/>
  <c r="AJ752" i="3"/>
  <c r="AI752" i="3"/>
  <c r="AH752" i="3"/>
  <c r="AG752" i="3"/>
  <c r="AF752" i="3"/>
  <c r="AE752" i="3"/>
  <c r="AD752" i="3"/>
  <c r="AC752" i="3"/>
  <c r="AN751" i="3"/>
  <c r="AM751" i="3"/>
  <c r="AL751" i="3"/>
  <c r="AK751" i="3"/>
  <c r="AJ751" i="3"/>
  <c r="AI751" i="3"/>
  <c r="AH751" i="3"/>
  <c r="AG751" i="3"/>
  <c r="AF751" i="3"/>
  <c r="AE751" i="3"/>
  <c r="AD751" i="3"/>
  <c r="AC751" i="3"/>
  <c r="AN750" i="3"/>
  <c r="AM750" i="3"/>
  <c r="AL750" i="3"/>
  <c r="AK750" i="3"/>
  <c r="AJ750" i="3"/>
  <c r="AI750" i="3"/>
  <c r="AH750" i="3"/>
  <c r="AG750" i="3"/>
  <c r="AF750" i="3"/>
  <c r="AE750" i="3"/>
  <c r="AD750" i="3"/>
  <c r="AC750" i="3"/>
  <c r="AN749" i="3"/>
  <c r="AM749" i="3"/>
  <c r="AL749" i="3"/>
  <c r="AK749" i="3"/>
  <c r="AJ749" i="3"/>
  <c r="AI749" i="3"/>
  <c r="AH749" i="3"/>
  <c r="AG749" i="3"/>
  <c r="AF749" i="3"/>
  <c r="AE749" i="3"/>
  <c r="AD749" i="3"/>
  <c r="AC749" i="3"/>
  <c r="AN748" i="3"/>
  <c r="AM748" i="3"/>
  <c r="AL748" i="3"/>
  <c r="AK748" i="3"/>
  <c r="AJ748" i="3"/>
  <c r="AI748" i="3"/>
  <c r="AH748" i="3"/>
  <c r="AG748" i="3"/>
  <c r="AF748" i="3"/>
  <c r="AE748" i="3"/>
  <c r="AD748" i="3"/>
  <c r="AC748" i="3"/>
  <c r="AN747" i="3"/>
  <c r="AM747" i="3"/>
  <c r="AL747" i="3"/>
  <c r="AK747" i="3"/>
  <c r="AJ747" i="3"/>
  <c r="AI747" i="3"/>
  <c r="AH747" i="3"/>
  <c r="AG747" i="3"/>
  <c r="AF747" i="3"/>
  <c r="AE747" i="3"/>
  <c r="AD747" i="3"/>
  <c r="AC747" i="3"/>
  <c r="AN746" i="3"/>
  <c r="AM746" i="3"/>
  <c r="AL746" i="3"/>
  <c r="AK746" i="3"/>
  <c r="AJ746" i="3"/>
  <c r="AI746" i="3"/>
  <c r="AH746" i="3"/>
  <c r="AG746" i="3"/>
  <c r="AF746" i="3"/>
  <c r="AE746" i="3"/>
  <c r="AD746" i="3"/>
  <c r="AC746" i="3"/>
  <c r="AN745" i="3"/>
  <c r="AM745" i="3"/>
  <c r="AL745" i="3"/>
  <c r="AK745" i="3"/>
  <c r="AJ745" i="3"/>
  <c r="AI745" i="3"/>
  <c r="AH745" i="3"/>
  <c r="AG745" i="3"/>
  <c r="AF745" i="3"/>
  <c r="AE745" i="3"/>
  <c r="AD745" i="3"/>
  <c r="AC745" i="3"/>
  <c r="AN744" i="3"/>
  <c r="AM744" i="3"/>
  <c r="AL744" i="3"/>
  <c r="AK744" i="3"/>
  <c r="AJ744" i="3"/>
  <c r="AI744" i="3"/>
  <c r="AH744" i="3"/>
  <c r="AG744" i="3"/>
  <c r="AF744" i="3"/>
  <c r="AE744" i="3"/>
  <c r="AD744" i="3"/>
  <c r="AC744" i="3"/>
  <c r="AN743" i="3"/>
  <c r="AM743" i="3"/>
  <c r="AL743" i="3"/>
  <c r="AK743" i="3"/>
  <c r="AJ743" i="3"/>
  <c r="AI743" i="3"/>
  <c r="AH743" i="3"/>
  <c r="AG743" i="3"/>
  <c r="AF743" i="3"/>
  <c r="AE743" i="3"/>
  <c r="AD743" i="3"/>
  <c r="AC743" i="3"/>
  <c r="AN742" i="3"/>
  <c r="AM742" i="3"/>
  <c r="AL742" i="3"/>
  <c r="AK742" i="3"/>
  <c r="AJ742" i="3"/>
  <c r="AI742" i="3"/>
  <c r="AH742" i="3"/>
  <c r="AG742" i="3"/>
  <c r="AF742" i="3"/>
  <c r="AE742" i="3"/>
  <c r="AD742" i="3"/>
  <c r="AC742" i="3"/>
  <c r="AN741" i="3"/>
  <c r="AM741" i="3"/>
  <c r="AL741" i="3"/>
  <c r="AK741" i="3"/>
  <c r="AJ741" i="3"/>
  <c r="AI741" i="3"/>
  <c r="AH741" i="3"/>
  <c r="AG741" i="3"/>
  <c r="AF741" i="3"/>
  <c r="AE741" i="3"/>
  <c r="AD741" i="3"/>
  <c r="AC741" i="3"/>
  <c r="AN740" i="3"/>
  <c r="AM740" i="3"/>
  <c r="AL740" i="3"/>
  <c r="AK740" i="3"/>
  <c r="AJ740" i="3"/>
  <c r="AI740" i="3"/>
  <c r="AH740" i="3"/>
  <c r="AG740" i="3"/>
  <c r="AF740" i="3"/>
  <c r="AE740" i="3"/>
  <c r="AD740" i="3"/>
  <c r="AC740" i="3"/>
  <c r="AN739" i="3"/>
  <c r="AM739" i="3"/>
  <c r="AL739" i="3"/>
  <c r="AK739" i="3"/>
  <c r="AJ739" i="3"/>
  <c r="AI739" i="3"/>
  <c r="AH739" i="3"/>
  <c r="AG739" i="3"/>
  <c r="AF739" i="3"/>
  <c r="AE739" i="3"/>
  <c r="AD739" i="3"/>
  <c r="AC739" i="3"/>
  <c r="AN738" i="3"/>
  <c r="AM738" i="3"/>
  <c r="AL738" i="3"/>
  <c r="AK738" i="3"/>
  <c r="AJ738" i="3"/>
  <c r="AI738" i="3"/>
  <c r="AH738" i="3"/>
  <c r="AG738" i="3"/>
  <c r="AF738" i="3"/>
  <c r="AE738" i="3"/>
  <c r="AD738" i="3"/>
  <c r="AC738" i="3"/>
  <c r="AN737" i="3"/>
  <c r="AM737" i="3"/>
  <c r="AL737" i="3"/>
  <c r="AK737" i="3"/>
  <c r="AJ737" i="3"/>
  <c r="AI737" i="3"/>
  <c r="AH737" i="3"/>
  <c r="AG737" i="3"/>
  <c r="AF737" i="3"/>
  <c r="AE737" i="3"/>
  <c r="AD737" i="3"/>
  <c r="AC737" i="3"/>
  <c r="AN736" i="3"/>
  <c r="AM736" i="3"/>
  <c r="AL736" i="3"/>
  <c r="AK736" i="3"/>
  <c r="AJ736" i="3"/>
  <c r="AI736" i="3"/>
  <c r="AH736" i="3"/>
  <c r="AG736" i="3"/>
  <c r="AF736" i="3"/>
  <c r="AE736" i="3"/>
  <c r="AD736" i="3"/>
  <c r="AC736" i="3"/>
  <c r="AN735" i="3"/>
  <c r="AM735" i="3"/>
  <c r="AL735" i="3"/>
  <c r="AK735" i="3"/>
  <c r="AJ735" i="3"/>
  <c r="AI735" i="3"/>
  <c r="AH735" i="3"/>
  <c r="AG735" i="3"/>
  <c r="AF735" i="3"/>
  <c r="AE735" i="3"/>
  <c r="AD735" i="3"/>
  <c r="AC735" i="3"/>
  <c r="AN734" i="3"/>
  <c r="AM734" i="3"/>
  <c r="AL734" i="3"/>
  <c r="AK734" i="3"/>
  <c r="AJ734" i="3"/>
  <c r="AI734" i="3"/>
  <c r="AH734" i="3"/>
  <c r="AG734" i="3"/>
  <c r="AF734" i="3"/>
  <c r="AE734" i="3"/>
  <c r="AD734" i="3"/>
  <c r="AC734" i="3"/>
  <c r="AN733" i="3"/>
  <c r="AM733" i="3"/>
  <c r="AL733" i="3"/>
  <c r="AK733" i="3"/>
  <c r="AJ733" i="3"/>
  <c r="AI733" i="3"/>
  <c r="AH733" i="3"/>
  <c r="AG733" i="3"/>
  <c r="AF733" i="3"/>
  <c r="AE733" i="3"/>
  <c r="AD733" i="3"/>
  <c r="AC733" i="3"/>
  <c r="AN732" i="3"/>
  <c r="AM732" i="3"/>
  <c r="AL732" i="3"/>
  <c r="AK732" i="3"/>
  <c r="AJ732" i="3"/>
  <c r="AI732" i="3"/>
  <c r="AH732" i="3"/>
  <c r="AG732" i="3"/>
  <c r="AF732" i="3"/>
  <c r="AE732" i="3"/>
  <c r="AD732" i="3"/>
  <c r="AC732" i="3"/>
  <c r="AN731" i="3"/>
  <c r="AM731" i="3"/>
  <c r="AL731" i="3"/>
  <c r="AK731" i="3"/>
  <c r="AJ731" i="3"/>
  <c r="AI731" i="3"/>
  <c r="AH731" i="3"/>
  <c r="AG731" i="3"/>
  <c r="AF731" i="3"/>
  <c r="AE731" i="3"/>
  <c r="AD731" i="3"/>
  <c r="AC731" i="3"/>
  <c r="AN730" i="3"/>
  <c r="AM730" i="3"/>
  <c r="AL730" i="3"/>
  <c r="AK730" i="3"/>
  <c r="AJ730" i="3"/>
  <c r="AI730" i="3"/>
  <c r="AH730" i="3"/>
  <c r="AG730" i="3"/>
  <c r="AF730" i="3"/>
  <c r="AE730" i="3"/>
  <c r="AD730" i="3"/>
  <c r="AC730" i="3"/>
  <c r="AN729" i="3"/>
  <c r="AM729" i="3"/>
  <c r="AL729" i="3"/>
  <c r="AK729" i="3"/>
  <c r="AJ729" i="3"/>
  <c r="AI729" i="3"/>
  <c r="AH729" i="3"/>
  <c r="AG729" i="3"/>
  <c r="AF729" i="3"/>
  <c r="AE729" i="3"/>
  <c r="AD729" i="3"/>
  <c r="AC729" i="3"/>
  <c r="AN728" i="3"/>
  <c r="AM728" i="3"/>
  <c r="AL728" i="3"/>
  <c r="AK728" i="3"/>
  <c r="AJ728" i="3"/>
  <c r="AI728" i="3"/>
  <c r="AH728" i="3"/>
  <c r="AG728" i="3"/>
  <c r="AF728" i="3"/>
  <c r="AE728" i="3"/>
  <c r="AD728" i="3"/>
  <c r="AC728" i="3"/>
  <c r="AN727" i="3"/>
  <c r="AM727" i="3"/>
  <c r="AL727" i="3"/>
  <c r="AK727" i="3"/>
  <c r="AJ727" i="3"/>
  <c r="AI727" i="3"/>
  <c r="AH727" i="3"/>
  <c r="AG727" i="3"/>
  <c r="AF727" i="3"/>
  <c r="AE727" i="3"/>
  <c r="AD727" i="3"/>
  <c r="AC727" i="3"/>
  <c r="AN726" i="3"/>
  <c r="AM726" i="3"/>
  <c r="AL726" i="3"/>
  <c r="AK726" i="3"/>
  <c r="AJ726" i="3"/>
  <c r="AI726" i="3"/>
  <c r="AH726" i="3"/>
  <c r="AG726" i="3"/>
  <c r="AF726" i="3"/>
  <c r="AE726" i="3"/>
  <c r="AD726" i="3"/>
  <c r="AC726" i="3"/>
  <c r="AN725" i="3"/>
  <c r="AM725" i="3"/>
  <c r="AL725" i="3"/>
  <c r="AK725" i="3"/>
  <c r="AJ725" i="3"/>
  <c r="AI725" i="3"/>
  <c r="AH725" i="3"/>
  <c r="AG725" i="3"/>
  <c r="AF725" i="3"/>
  <c r="AE725" i="3"/>
  <c r="AD725" i="3"/>
  <c r="AC725" i="3"/>
  <c r="AN724" i="3"/>
  <c r="AM724" i="3"/>
  <c r="AL724" i="3"/>
  <c r="AK724" i="3"/>
  <c r="AJ724" i="3"/>
  <c r="AI724" i="3"/>
  <c r="AH724" i="3"/>
  <c r="AG724" i="3"/>
  <c r="AF724" i="3"/>
  <c r="AE724" i="3"/>
  <c r="AD724" i="3"/>
  <c r="AC724" i="3"/>
  <c r="AN723" i="3"/>
  <c r="AM723" i="3"/>
  <c r="AL723" i="3"/>
  <c r="AK723" i="3"/>
  <c r="AJ723" i="3"/>
  <c r="AI723" i="3"/>
  <c r="AH723" i="3"/>
  <c r="AG723" i="3"/>
  <c r="AF723" i="3"/>
  <c r="AE723" i="3"/>
  <c r="AD723" i="3"/>
  <c r="AC723" i="3"/>
  <c r="AN722" i="3"/>
  <c r="AM722" i="3"/>
  <c r="AL722" i="3"/>
  <c r="AK722" i="3"/>
  <c r="AJ722" i="3"/>
  <c r="AI722" i="3"/>
  <c r="AH722" i="3"/>
  <c r="AG722" i="3"/>
  <c r="AF722" i="3"/>
  <c r="AE722" i="3"/>
  <c r="AD722" i="3"/>
  <c r="AC722" i="3"/>
  <c r="AN721" i="3"/>
  <c r="AM721" i="3"/>
  <c r="AL721" i="3"/>
  <c r="AK721" i="3"/>
  <c r="AJ721" i="3"/>
  <c r="AI721" i="3"/>
  <c r="AH721" i="3"/>
  <c r="AG721" i="3"/>
  <c r="AF721" i="3"/>
  <c r="AE721" i="3"/>
  <c r="AD721" i="3"/>
  <c r="AC721" i="3"/>
  <c r="AN720" i="3"/>
  <c r="AM720" i="3"/>
  <c r="AL720" i="3"/>
  <c r="AK720" i="3"/>
  <c r="AJ720" i="3"/>
  <c r="AI720" i="3"/>
  <c r="AH720" i="3"/>
  <c r="AG720" i="3"/>
  <c r="AF720" i="3"/>
  <c r="AE720" i="3"/>
  <c r="AD720" i="3"/>
  <c r="AC720" i="3"/>
  <c r="AN719" i="3"/>
  <c r="AM719" i="3"/>
  <c r="AL719" i="3"/>
  <c r="AK719" i="3"/>
  <c r="AJ719" i="3"/>
  <c r="AI719" i="3"/>
  <c r="AH719" i="3"/>
  <c r="AG719" i="3"/>
  <c r="AF719" i="3"/>
  <c r="AE719" i="3"/>
  <c r="AD719" i="3"/>
  <c r="AC719" i="3"/>
  <c r="AN718" i="3"/>
  <c r="AM718" i="3"/>
  <c r="AL718" i="3"/>
  <c r="AK718" i="3"/>
  <c r="AJ718" i="3"/>
  <c r="AI718" i="3"/>
  <c r="AH718" i="3"/>
  <c r="AG718" i="3"/>
  <c r="AF718" i="3"/>
  <c r="AE718" i="3"/>
  <c r="AD718" i="3"/>
  <c r="AC718" i="3"/>
  <c r="AN717" i="3"/>
  <c r="AM717" i="3"/>
  <c r="AL717" i="3"/>
  <c r="AK717" i="3"/>
  <c r="AJ717" i="3"/>
  <c r="AI717" i="3"/>
  <c r="AH717" i="3"/>
  <c r="AG717" i="3"/>
  <c r="AF717" i="3"/>
  <c r="AE717" i="3"/>
  <c r="AD717" i="3"/>
  <c r="AC717" i="3"/>
  <c r="AN716" i="3"/>
  <c r="AM716" i="3"/>
  <c r="AL716" i="3"/>
  <c r="AK716" i="3"/>
  <c r="AJ716" i="3"/>
  <c r="AI716" i="3"/>
  <c r="AH716" i="3"/>
  <c r="AG716" i="3"/>
  <c r="AF716" i="3"/>
  <c r="AE716" i="3"/>
  <c r="AD716" i="3"/>
  <c r="AC716" i="3"/>
  <c r="AN715" i="3"/>
  <c r="AM715" i="3"/>
  <c r="AL715" i="3"/>
  <c r="AK715" i="3"/>
  <c r="AJ715" i="3"/>
  <c r="AI715" i="3"/>
  <c r="AH715" i="3"/>
  <c r="AG715" i="3"/>
  <c r="AF715" i="3"/>
  <c r="AE715" i="3"/>
  <c r="AD715" i="3"/>
  <c r="AC715" i="3"/>
  <c r="AN714" i="3"/>
  <c r="AM714" i="3"/>
  <c r="AL714" i="3"/>
  <c r="AK714" i="3"/>
  <c r="AJ714" i="3"/>
  <c r="AI714" i="3"/>
  <c r="AH714" i="3"/>
  <c r="AG714" i="3"/>
  <c r="AF714" i="3"/>
  <c r="AE714" i="3"/>
  <c r="AD714" i="3"/>
  <c r="AC714" i="3"/>
  <c r="AN713" i="3"/>
  <c r="AM713" i="3"/>
  <c r="AL713" i="3"/>
  <c r="AK713" i="3"/>
  <c r="AJ713" i="3"/>
  <c r="AI713" i="3"/>
  <c r="AH713" i="3"/>
  <c r="AG713" i="3"/>
  <c r="AF713" i="3"/>
  <c r="AE713" i="3"/>
  <c r="AD713" i="3"/>
  <c r="AC713" i="3"/>
  <c r="AN712" i="3"/>
  <c r="AM712" i="3"/>
  <c r="AL712" i="3"/>
  <c r="AK712" i="3"/>
  <c r="AJ712" i="3"/>
  <c r="AI712" i="3"/>
  <c r="AH712" i="3"/>
  <c r="AG712" i="3"/>
  <c r="AF712" i="3"/>
  <c r="AE712" i="3"/>
  <c r="AD712" i="3"/>
  <c r="AC712" i="3"/>
  <c r="AN711" i="3"/>
  <c r="AM711" i="3"/>
  <c r="AL711" i="3"/>
  <c r="AK711" i="3"/>
  <c r="AJ711" i="3"/>
  <c r="AI711" i="3"/>
  <c r="AH711" i="3"/>
  <c r="AG711" i="3"/>
  <c r="AF711" i="3"/>
  <c r="AE711" i="3"/>
  <c r="AD711" i="3"/>
  <c r="AC711" i="3"/>
  <c r="AN710" i="3"/>
  <c r="AM710" i="3"/>
  <c r="AL710" i="3"/>
  <c r="AK710" i="3"/>
  <c r="AJ710" i="3"/>
  <c r="AI710" i="3"/>
  <c r="AH710" i="3"/>
  <c r="AG710" i="3"/>
  <c r="AF710" i="3"/>
  <c r="AE710" i="3"/>
  <c r="AD710" i="3"/>
  <c r="AC710" i="3"/>
  <c r="AN709" i="3"/>
  <c r="AM709" i="3"/>
  <c r="AL709" i="3"/>
  <c r="AK709" i="3"/>
  <c r="AJ709" i="3"/>
  <c r="AI709" i="3"/>
  <c r="AH709" i="3"/>
  <c r="AG709" i="3"/>
  <c r="AF709" i="3"/>
  <c r="AE709" i="3"/>
  <c r="AD709" i="3"/>
  <c r="AC709" i="3"/>
  <c r="AN708" i="3"/>
  <c r="AM708" i="3"/>
  <c r="AL708" i="3"/>
  <c r="AK708" i="3"/>
  <c r="AJ708" i="3"/>
  <c r="AI708" i="3"/>
  <c r="AH708" i="3"/>
  <c r="AG708" i="3"/>
  <c r="AF708" i="3"/>
  <c r="AE708" i="3"/>
  <c r="AD708" i="3"/>
  <c r="AC708" i="3"/>
  <c r="AN707" i="3"/>
  <c r="AM707" i="3"/>
  <c r="AL707" i="3"/>
  <c r="AK707" i="3"/>
  <c r="AJ707" i="3"/>
  <c r="AI707" i="3"/>
  <c r="AH707" i="3"/>
  <c r="AG707" i="3"/>
  <c r="AF707" i="3"/>
  <c r="AE707" i="3"/>
  <c r="AD707" i="3"/>
  <c r="AC707" i="3"/>
  <c r="AN706" i="3"/>
  <c r="AM706" i="3"/>
  <c r="AL706" i="3"/>
  <c r="AK706" i="3"/>
  <c r="AJ706" i="3"/>
  <c r="AI706" i="3"/>
  <c r="AH706" i="3"/>
  <c r="AG706" i="3"/>
  <c r="AF706" i="3"/>
  <c r="AE706" i="3"/>
  <c r="AD706" i="3"/>
  <c r="AC706" i="3"/>
  <c r="AN705" i="3"/>
  <c r="AM705" i="3"/>
  <c r="AL705" i="3"/>
  <c r="AK705" i="3"/>
  <c r="AJ705" i="3"/>
  <c r="AI705" i="3"/>
  <c r="AH705" i="3"/>
  <c r="AG705" i="3"/>
  <c r="AF705" i="3"/>
  <c r="AE705" i="3"/>
  <c r="AD705" i="3"/>
  <c r="AC705" i="3"/>
  <c r="AN704" i="3"/>
  <c r="AM704" i="3"/>
  <c r="AL704" i="3"/>
  <c r="AK704" i="3"/>
  <c r="AJ704" i="3"/>
  <c r="AI704" i="3"/>
  <c r="AH704" i="3"/>
  <c r="AG704" i="3"/>
  <c r="AF704" i="3"/>
  <c r="AE704" i="3"/>
  <c r="AD704" i="3"/>
  <c r="AC704" i="3"/>
  <c r="AN703" i="3"/>
  <c r="AM703" i="3"/>
  <c r="AL703" i="3"/>
  <c r="AK703" i="3"/>
  <c r="AJ703" i="3"/>
  <c r="AI703" i="3"/>
  <c r="AH703" i="3"/>
  <c r="AG703" i="3"/>
  <c r="AF703" i="3"/>
  <c r="AE703" i="3"/>
  <c r="AD703" i="3"/>
  <c r="AC703" i="3"/>
  <c r="AN702" i="3"/>
  <c r="AM702" i="3"/>
  <c r="AL702" i="3"/>
  <c r="AK702" i="3"/>
  <c r="AJ702" i="3"/>
  <c r="AI702" i="3"/>
  <c r="AH702" i="3"/>
  <c r="AG702" i="3"/>
  <c r="AF702" i="3"/>
  <c r="AE702" i="3"/>
  <c r="AD702" i="3"/>
  <c r="AC702" i="3"/>
  <c r="AN701" i="3"/>
  <c r="AM701" i="3"/>
  <c r="AL701" i="3"/>
  <c r="AK701" i="3"/>
  <c r="AJ701" i="3"/>
  <c r="AI701" i="3"/>
  <c r="AH701" i="3"/>
  <c r="AG701" i="3"/>
  <c r="AF701" i="3"/>
  <c r="AE701" i="3"/>
  <c r="AD701" i="3"/>
  <c r="AC701" i="3"/>
  <c r="AN700" i="3"/>
  <c r="AM700" i="3"/>
  <c r="AL700" i="3"/>
  <c r="AK700" i="3"/>
  <c r="AJ700" i="3"/>
  <c r="AI700" i="3"/>
  <c r="AH700" i="3"/>
  <c r="AG700" i="3"/>
  <c r="AF700" i="3"/>
  <c r="AE700" i="3"/>
  <c r="AD700" i="3"/>
  <c r="AC700" i="3"/>
  <c r="AN699" i="3"/>
  <c r="AM699" i="3"/>
  <c r="AL699" i="3"/>
  <c r="AK699" i="3"/>
  <c r="AJ699" i="3"/>
  <c r="AI699" i="3"/>
  <c r="AH699" i="3"/>
  <c r="AG699" i="3"/>
  <c r="AF699" i="3"/>
  <c r="AE699" i="3"/>
  <c r="AD699" i="3"/>
  <c r="AC699" i="3"/>
  <c r="AN698" i="3"/>
  <c r="AM698" i="3"/>
  <c r="AL698" i="3"/>
  <c r="AK698" i="3"/>
  <c r="AJ698" i="3"/>
  <c r="AI698" i="3"/>
  <c r="AH698" i="3"/>
  <c r="AG698" i="3"/>
  <c r="AF698" i="3"/>
  <c r="AE698" i="3"/>
  <c r="AD698" i="3"/>
  <c r="AC698" i="3"/>
  <c r="AN697" i="3"/>
  <c r="AM697" i="3"/>
  <c r="AL697" i="3"/>
  <c r="AK697" i="3"/>
  <c r="AJ697" i="3"/>
  <c r="AI697" i="3"/>
  <c r="AH697" i="3"/>
  <c r="AG697" i="3"/>
  <c r="AF697" i="3"/>
  <c r="AE697" i="3"/>
  <c r="AD697" i="3"/>
  <c r="AC697" i="3"/>
  <c r="AN696" i="3"/>
  <c r="AM696" i="3"/>
  <c r="AL696" i="3"/>
  <c r="AK696" i="3"/>
  <c r="AJ696" i="3"/>
  <c r="AI696" i="3"/>
  <c r="AH696" i="3"/>
  <c r="AG696" i="3"/>
  <c r="AF696" i="3"/>
  <c r="AE696" i="3"/>
  <c r="AD696" i="3"/>
  <c r="AC696" i="3"/>
  <c r="AN695" i="3"/>
  <c r="AM695" i="3"/>
  <c r="AL695" i="3"/>
  <c r="AK695" i="3"/>
  <c r="AJ695" i="3"/>
  <c r="AI695" i="3"/>
  <c r="AH695" i="3"/>
  <c r="AG695" i="3"/>
  <c r="AF695" i="3"/>
  <c r="AE695" i="3"/>
  <c r="AD695" i="3"/>
  <c r="AC695" i="3"/>
  <c r="AN694" i="3"/>
  <c r="AM694" i="3"/>
  <c r="AL694" i="3"/>
  <c r="AK694" i="3"/>
  <c r="AJ694" i="3"/>
  <c r="AI694" i="3"/>
  <c r="AH694" i="3"/>
  <c r="AG694" i="3"/>
  <c r="AF694" i="3"/>
  <c r="AE694" i="3"/>
  <c r="AD694" i="3"/>
  <c r="AC694" i="3"/>
  <c r="AN693" i="3"/>
  <c r="AM693" i="3"/>
  <c r="AL693" i="3"/>
  <c r="AK693" i="3"/>
  <c r="AJ693" i="3"/>
  <c r="AI693" i="3"/>
  <c r="AH693" i="3"/>
  <c r="AG693" i="3"/>
  <c r="AF693" i="3"/>
  <c r="AE693" i="3"/>
  <c r="AD693" i="3"/>
  <c r="AC693" i="3"/>
  <c r="AN692" i="3"/>
  <c r="AM692" i="3"/>
  <c r="AL692" i="3"/>
  <c r="AK692" i="3"/>
  <c r="AJ692" i="3"/>
  <c r="AI692" i="3"/>
  <c r="AH692" i="3"/>
  <c r="AG692" i="3"/>
  <c r="AF692" i="3"/>
  <c r="AE692" i="3"/>
  <c r="AD692" i="3"/>
  <c r="AC692" i="3"/>
  <c r="AN691" i="3"/>
  <c r="AM691" i="3"/>
  <c r="AL691" i="3"/>
  <c r="AK691" i="3"/>
  <c r="AJ691" i="3"/>
  <c r="AI691" i="3"/>
  <c r="AH691" i="3"/>
  <c r="AG691" i="3"/>
  <c r="AF691" i="3"/>
  <c r="AE691" i="3"/>
  <c r="AD691" i="3"/>
  <c r="AC691" i="3"/>
  <c r="AN690" i="3"/>
  <c r="AM690" i="3"/>
  <c r="AL690" i="3"/>
  <c r="AK690" i="3"/>
  <c r="AJ690" i="3"/>
  <c r="AI690" i="3"/>
  <c r="AH690" i="3"/>
  <c r="AG690" i="3"/>
  <c r="AF690" i="3"/>
  <c r="AE690" i="3"/>
  <c r="AD690" i="3"/>
  <c r="AC690" i="3"/>
  <c r="AN689" i="3"/>
  <c r="AM689" i="3"/>
  <c r="AL689" i="3"/>
  <c r="AK689" i="3"/>
  <c r="AJ689" i="3"/>
  <c r="AI689" i="3"/>
  <c r="AH689" i="3"/>
  <c r="AG689" i="3"/>
  <c r="AF689" i="3"/>
  <c r="AE689" i="3"/>
  <c r="AD689" i="3"/>
  <c r="AC689" i="3"/>
  <c r="AN688" i="3"/>
  <c r="AM688" i="3"/>
  <c r="AL688" i="3"/>
  <c r="AK688" i="3"/>
  <c r="AJ688" i="3"/>
  <c r="AI688" i="3"/>
  <c r="AH688" i="3"/>
  <c r="AG688" i="3"/>
  <c r="AF688" i="3"/>
  <c r="AE688" i="3"/>
  <c r="AD688" i="3"/>
  <c r="AC688" i="3"/>
  <c r="AN687" i="3"/>
  <c r="AM687" i="3"/>
  <c r="AL687" i="3"/>
  <c r="AK687" i="3"/>
  <c r="AJ687" i="3"/>
  <c r="AI687" i="3"/>
  <c r="AH687" i="3"/>
  <c r="AG687" i="3"/>
  <c r="AF687" i="3"/>
  <c r="AE687" i="3"/>
  <c r="AD687" i="3"/>
  <c r="AC687" i="3"/>
  <c r="AN686" i="3"/>
  <c r="AM686" i="3"/>
  <c r="AL686" i="3"/>
  <c r="AK686" i="3"/>
  <c r="AJ686" i="3"/>
  <c r="AI686" i="3"/>
  <c r="AH686" i="3"/>
  <c r="AG686" i="3"/>
  <c r="AF686" i="3"/>
  <c r="AE686" i="3"/>
  <c r="AD686" i="3"/>
  <c r="AC686" i="3"/>
  <c r="AN685" i="3"/>
  <c r="AM685" i="3"/>
  <c r="AL685" i="3"/>
  <c r="AK685" i="3"/>
  <c r="AJ685" i="3"/>
  <c r="AI685" i="3"/>
  <c r="AH685" i="3"/>
  <c r="AG685" i="3"/>
  <c r="AF685" i="3"/>
  <c r="AE685" i="3"/>
  <c r="AD685" i="3"/>
  <c r="AC685" i="3"/>
  <c r="AN684" i="3"/>
  <c r="AM684" i="3"/>
  <c r="AL684" i="3"/>
  <c r="AK684" i="3"/>
  <c r="AJ684" i="3"/>
  <c r="AI684" i="3"/>
  <c r="AH684" i="3"/>
  <c r="AG684" i="3"/>
  <c r="AF684" i="3"/>
  <c r="AE684" i="3"/>
  <c r="AD684" i="3"/>
  <c r="AC684" i="3"/>
  <c r="AN683" i="3"/>
  <c r="AM683" i="3"/>
  <c r="AL683" i="3"/>
  <c r="AK683" i="3"/>
  <c r="AJ683" i="3"/>
  <c r="AI683" i="3"/>
  <c r="AH683" i="3"/>
  <c r="AG683" i="3"/>
  <c r="AF683" i="3"/>
  <c r="AE683" i="3"/>
  <c r="AD683" i="3"/>
  <c r="AC683" i="3"/>
  <c r="AN682" i="3"/>
  <c r="AM682" i="3"/>
  <c r="AL682" i="3"/>
  <c r="AK682" i="3"/>
  <c r="AJ682" i="3"/>
  <c r="AI682" i="3"/>
  <c r="AH682" i="3"/>
  <c r="AG682" i="3"/>
  <c r="AF682" i="3"/>
  <c r="AE682" i="3"/>
  <c r="AD682" i="3"/>
  <c r="AC682" i="3"/>
  <c r="AN681" i="3"/>
  <c r="AM681" i="3"/>
  <c r="AL681" i="3"/>
  <c r="AK681" i="3"/>
  <c r="AJ681" i="3"/>
  <c r="AI681" i="3"/>
  <c r="AH681" i="3"/>
  <c r="AG681" i="3"/>
  <c r="AF681" i="3"/>
  <c r="AE681" i="3"/>
  <c r="AD681" i="3"/>
  <c r="AC681" i="3"/>
  <c r="AN680" i="3"/>
  <c r="AM680" i="3"/>
  <c r="AL680" i="3"/>
  <c r="AK680" i="3"/>
  <c r="AJ680" i="3"/>
  <c r="AI680" i="3"/>
  <c r="AH680" i="3"/>
  <c r="AG680" i="3"/>
  <c r="AF680" i="3"/>
  <c r="AE680" i="3"/>
  <c r="AD680" i="3"/>
  <c r="AC680" i="3"/>
  <c r="AN679" i="3"/>
  <c r="AM679" i="3"/>
  <c r="AL679" i="3"/>
  <c r="AK679" i="3"/>
  <c r="AJ679" i="3"/>
  <c r="AI679" i="3"/>
  <c r="AH679" i="3"/>
  <c r="AG679" i="3"/>
  <c r="AF679" i="3"/>
  <c r="AE679" i="3"/>
  <c r="AD679" i="3"/>
  <c r="AC679" i="3"/>
  <c r="AN678" i="3"/>
  <c r="AM678" i="3"/>
  <c r="AL678" i="3"/>
  <c r="AK678" i="3"/>
  <c r="AJ678" i="3"/>
  <c r="AI678" i="3"/>
  <c r="AH678" i="3"/>
  <c r="AG678" i="3"/>
  <c r="AF678" i="3"/>
  <c r="AE678" i="3"/>
  <c r="AD678" i="3"/>
  <c r="AC678" i="3"/>
  <c r="AN677" i="3"/>
  <c r="AM677" i="3"/>
  <c r="AL677" i="3"/>
  <c r="AK677" i="3"/>
  <c r="AJ677" i="3"/>
  <c r="AI677" i="3"/>
  <c r="AH677" i="3"/>
  <c r="AG677" i="3"/>
  <c r="AF677" i="3"/>
  <c r="AE677" i="3"/>
  <c r="AD677" i="3"/>
  <c r="AC677" i="3"/>
  <c r="AN676" i="3"/>
  <c r="AM676" i="3"/>
  <c r="AL676" i="3"/>
  <c r="AK676" i="3"/>
  <c r="AJ676" i="3"/>
  <c r="AI676" i="3"/>
  <c r="AH676" i="3"/>
  <c r="AG676" i="3"/>
  <c r="AF676" i="3"/>
  <c r="AE676" i="3"/>
  <c r="AD676" i="3"/>
  <c r="AC676" i="3"/>
  <c r="AN675" i="3"/>
  <c r="AM675" i="3"/>
  <c r="AL675" i="3"/>
  <c r="AK675" i="3"/>
  <c r="AJ675" i="3"/>
  <c r="AI675" i="3"/>
  <c r="AH675" i="3"/>
  <c r="AG675" i="3"/>
  <c r="AF675" i="3"/>
  <c r="AE675" i="3"/>
  <c r="AD675" i="3"/>
  <c r="AC675" i="3"/>
  <c r="AN674" i="3"/>
  <c r="AM674" i="3"/>
  <c r="AL674" i="3"/>
  <c r="AK674" i="3"/>
  <c r="AJ674" i="3"/>
  <c r="AI674" i="3"/>
  <c r="AH674" i="3"/>
  <c r="AG674" i="3"/>
  <c r="AF674" i="3"/>
  <c r="AE674" i="3"/>
  <c r="AD674" i="3"/>
  <c r="AC674" i="3"/>
  <c r="AN673" i="3"/>
  <c r="AM673" i="3"/>
  <c r="AL673" i="3"/>
  <c r="AK673" i="3"/>
  <c r="AJ673" i="3"/>
  <c r="AI673" i="3"/>
  <c r="AH673" i="3"/>
  <c r="AG673" i="3"/>
  <c r="AF673" i="3"/>
  <c r="AE673" i="3"/>
  <c r="AD673" i="3"/>
  <c r="AC673" i="3"/>
  <c r="AN672" i="3"/>
  <c r="AM672" i="3"/>
  <c r="AL672" i="3"/>
  <c r="AK672" i="3"/>
  <c r="AJ672" i="3"/>
  <c r="AI672" i="3"/>
  <c r="AH672" i="3"/>
  <c r="AG672" i="3"/>
  <c r="AF672" i="3"/>
  <c r="AE672" i="3"/>
  <c r="AD672" i="3"/>
  <c r="AC672" i="3"/>
  <c r="AN671" i="3"/>
  <c r="AM671" i="3"/>
  <c r="AL671" i="3"/>
  <c r="AK671" i="3"/>
  <c r="AJ671" i="3"/>
  <c r="AI671" i="3"/>
  <c r="AH671" i="3"/>
  <c r="AG671" i="3"/>
  <c r="AF671" i="3"/>
  <c r="AE671" i="3"/>
  <c r="AD671" i="3"/>
  <c r="AC671" i="3"/>
  <c r="AN670" i="3"/>
  <c r="AM670" i="3"/>
  <c r="AL670" i="3"/>
  <c r="AK670" i="3"/>
  <c r="AJ670" i="3"/>
  <c r="AI670" i="3"/>
  <c r="AH670" i="3"/>
  <c r="AG670" i="3"/>
  <c r="AF670" i="3"/>
  <c r="AE670" i="3"/>
  <c r="AD670" i="3"/>
  <c r="AC670" i="3"/>
  <c r="AN669" i="3"/>
  <c r="AM669" i="3"/>
  <c r="AL669" i="3"/>
  <c r="AK669" i="3"/>
  <c r="AJ669" i="3"/>
  <c r="AI669" i="3"/>
  <c r="AH669" i="3"/>
  <c r="AG669" i="3"/>
  <c r="AF669" i="3"/>
  <c r="AE669" i="3"/>
  <c r="AD669" i="3"/>
  <c r="AC669" i="3"/>
  <c r="AN668" i="3"/>
  <c r="AM668" i="3"/>
  <c r="AL668" i="3"/>
  <c r="AK668" i="3"/>
  <c r="AJ668" i="3"/>
  <c r="AI668" i="3"/>
  <c r="AH668" i="3"/>
  <c r="AG668" i="3"/>
  <c r="AF668" i="3"/>
  <c r="AE668" i="3"/>
  <c r="AD668" i="3"/>
  <c r="AC668" i="3"/>
  <c r="AN667" i="3"/>
  <c r="AM667" i="3"/>
  <c r="AL667" i="3"/>
  <c r="AK667" i="3"/>
  <c r="AJ667" i="3"/>
  <c r="AI667" i="3"/>
  <c r="AH667" i="3"/>
  <c r="AG667" i="3"/>
  <c r="AF667" i="3"/>
  <c r="AE667" i="3"/>
  <c r="AD667" i="3"/>
  <c r="AC667" i="3"/>
  <c r="AN666" i="3"/>
  <c r="AM666" i="3"/>
  <c r="AL666" i="3"/>
  <c r="AK666" i="3"/>
  <c r="AJ666" i="3"/>
  <c r="AI666" i="3"/>
  <c r="AH666" i="3"/>
  <c r="AG666" i="3"/>
  <c r="AF666" i="3"/>
  <c r="AE666" i="3"/>
  <c r="AD666" i="3"/>
  <c r="AC666" i="3"/>
  <c r="AN665" i="3"/>
  <c r="AM665" i="3"/>
  <c r="AL665" i="3"/>
  <c r="AK665" i="3"/>
  <c r="AJ665" i="3"/>
  <c r="AI665" i="3"/>
  <c r="AH665" i="3"/>
  <c r="AG665" i="3"/>
  <c r="AF665" i="3"/>
  <c r="AE665" i="3"/>
  <c r="AD665" i="3"/>
  <c r="AC665" i="3"/>
  <c r="AN664" i="3"/>
  <c r="AM664" i="3"/>
  <c r="AL664" i="3"/>
  <c r="AK664" i="3"/>
  <c r="AJ664" i="3"/>
  <c r="AI664" i="3"/>
  <c r="AH664" i="3"/>
  <c r="AG664" i="3"/>
  <c r="AF664" i="3"/>
  <c r="AE664" i="3"/>
  <c r="AD664" i="3"/>
  <c r="AC664" i="3"/>
  <c r="AN663" i="3"/>
  <c r="AM663" i="3"/>
  <c r="AL663" i="3"/>
  <c r="AK663" i="3"/>
  <c r="AJ663" i="3"/>
  <c r="AI663" i="3"/>
  <c r="AH663" i="3"/>
  <c r="AG663" i="3"/>
  <c r="AF663" i="3"/>
  <c r="AE663" i="3"/>
  <c r="AD663" i="3"/>
  <c r="AC663" i="3"/>
  <c r="AN662" i="3"/>
  <c r="AM662" i="3"/>
  <c r="AL662" i="3"/>
  <c r="AK662" i="3"/>
  <c r="AJ662" i="3"/>
  <c r="AI662" i="3"/>
  <c r="AH662" i="3"/>
  <c r="AG662" i="3"/>
  <c r="AF662" i="3"/>
  <c r="AE662" i="3"/>
  <c r="AD662" i="3"/>
  <c r="AC662" i="3"/>
  <c r="AN661" i="3"/>
  <c r="AM661" i="3"/>
  <c r="AL661" i="3"/>
  <c r="AK661" i="3"/>
  <c r="AJ661" i="3"/>
  <c r="AI661" i="3"/>
  <c r="AH661" i="3"/>
  <c r="AG661" i="3"/>
  <c r="AF661" i="3"/>
  <c r="AE661" i="3"/>
  <c r="AD661" i="3"/>
  <c r="AC661" i="3"/>
  <c r="AN660" i="3"/>
  <c r="AM660" i="3"/>
  <c r="AL660" i="3"/>
  <c r="AK660" i="3"/>
  <c r="AJ660" i="3"/>
  <c r="AI660" i="3"/>
  <c r="AH660" i="3"/>
  <c r="AG660" i="3"/>
  <c r="AF660" i="3"/>
  <c r="AE660" i="3"/>
  <c r="AD660" i="3"/>
  <c r="AC660" i="3"/>
  <c r="AN659" i="3"/>
  <c r="AM659" i="3"/>
  <c r="AL659" i="3"/>
  <c r="AK659" i="3"/>
  <c r="AJ659" i="3"/>
  <c r="AI659" i="3"/>
  <c r="AH659" i="3"/>
  <c r="AG659" i="3"/>
  <c r="AF659" i="3"/>
  <c r="AE659" i="3"/>
  <c r="AD659" i="3"/>
  <c r="AC659" i="3"/>
  <c r="AN658" i="3"/>
  <c r="AM658" i="3"/>
  <c r="AL658" i="3"/>
  <c r="AK658" i="3"/>
  <c r="AJ658" i="3"/>
  <c r="AI658" i="3"/>
  <c r="AH658" i="3"/>
  <c r="AG658" i="3"/>
  <c r="AF658" i="3"/>
  <c r="AE658" i="3"/>
  <c r="AD658" i="3"/>
  <c r="AC658" i="3"/>
  <c r="AN657" i="3"/>
  <c r="AM657" i="3"/>
  <c r="AL657" i="3"/>
  <c r="AK657" i="3"/>
  <c r="AJ657" i="3"/>
  <c r="AI657" i="3"/>
  <c r="AH657" i="3"/>
  <c r="AG657" i="3"/>
  <c r="AF657" i="3"/>
  <c r="AE657" i="3"/>
  <c r="AD657" i="3"/>
  <c r="AC657" i="3"/>
  <c r="AN656" i="3"/>
  <c r="AM656" i="3"/>
  <c r="AL656" i="3"/>
  <c r="AK656" i="3"/>
  <c r="AJ656" i="3"/>
  <c r="AI656" i="3"/>
  <c r="AH656" i="3"/>
  <c r="AG656" i="3"/>
  <c r="AF656" i="3"/>
  <c r="AE656" i="3"/>
  <c r="AD656" i="3"/>
  <c r="AC656" i="3"/>
  <c r="AN655" i="3"/>
  <c r="AM655" i="3"/>
  <c r="AL655" i="3"/>
  <c r="AK655" i="3"/>
  <c r="AJ655" i="3"/>
  <c r="AI655" i="3"/>
  <c r="AH655" i="3"/>
  <c r="AG655" i="3"/>
  <c r="AF655" i="3"/>
  <c r="AE655" i="3"/>
  <c r="AD655" i="3"/>
  <c r="AC655" i="3"/>
  <c r="AN654" i="3"/>
  <c r="AM654" i="3"/>
  <c r="AL654" i="3"/>
  <c r="AK654" i="3"/>
  <c r="AJ654" i="3"/>
  <c r="AI654" i="3"/>
  <c r="AH654" i="3"/>
  <c r="AG654" i="3"/>
  <c r="AF654" i="3"/>
  <c r="AE654" i="3"/>
  <c r="AD654" i="3"/>
  <c r="AC654" i="3"/>
  <c r="AN653" i="3"/>
  <c r="AM653" i="3"/>
  <c r="AL653" i="3"/>
  <c r="AK653" i="3"/>
  <c r="AJ653" i="3"/>
  <c r="AI653" i="3"/>
  <c r="AH653" i="3"/>
  <c r="AG653" i="3"/>
  <c r="AF653" i="3"/>
  <c r="AE653" i="3"/>
  <c r="AD653" i="3"/>
  <c r="AC653" i="3"/>
  <c r="AN652" i="3"/>
  <c r="AM652" i="3"/>
  <c r="AL652" i="3"/>
  <c r="AK652" i="3"/>
  <c r="AJ652" i="3"/>
  <c r="AI652" i="3"/>
  <c r="AH652" i="3"/>
  <c r="AG652" i="3"/>
  <c r="AF652" i="3"/>
  <c r="AE652" i="3"/>
  <c r="AD652" i="3"/>
  <c r="AC652" i="3"/>
  <c r="AN651" i="3"/>
  <c r="AM651" i="3"/>
  <c r="AL651" i="3"/>
  <c r="AK651" i="3"/>
  <c r="AJ651" i="3"/>
  <c r="AI651" i="3"/>
  <c r="AH651" i="3"/>
  <c r="AG651" i="3"/>
  <c r="AF651" i="3"/>
  <c r="AE651" i="3"/>
  <c r="AD651" i="3"/>
  <c r="AC651" i="3"/>
  <c r="AN650" i="3"/>
  <c r="AM650" i="3"/>
  <c r="AL650" i="3"/>
  <c r="AK650" i="3"/>
  <c r="AJ650" i="3"/>
  <c r="AI650" i="3"/>
  <c r="AH650" i="3"/>
  <c r="AG650" i="3"/>
  <c r="AF650" i="3"/>
  <c r="AE650" i="3"/>
  <c r="AD650" i="3"/>
  <c r="AC650" i="3"/>
  <c r="AN649" i="3"/>
  <c r="AM649" i="3"/>
  <c r="AL649" i="3"/>
  <c r="AK649" i="3"/>
  <c r="AJ649" i="3"/>
  <c r="AI649" i="3"/>
  <c r="AH649" i="3"/>
  <c r="AG649" i="3"/>
  <c r="AF649" i="3"/>
  <c r="AE649" i="3"/>
  <c r="AD649" i="3"/>
  <c r="AC649" i="3"/>
  <c r="AN648" i="3"/>
  <c r="AM648" i="3"/>
  <c r="AL648" i="3"/>
  <c r="AK648" i="3"/>
  <c r="AJ648" i="3"/>
  <c r="AI648" i="3"/>
  <c r="AH648" i="3"/>
  <c r="AG648" i="3"/>
  <c r="AF648" i="3"/>
  <c r="AE648" i="3"/>
  <c r="AD648" i="3"/>
  <c r="AC648" i="3"/>
  <c r="AN647" i="3"/>
  <c r="AM647" i="3"/>
  <c r="AL647" i="3"/>
  <c r="AK647" i="3"/>
  <c r="AJ647" i="3"/>
  <c r="AI647" i="3"/>
  <c r="AH647" i="3"/>
  <c r="AG647" i="3"/>
  <c r="AF647" i="3"/>
  <c r="AE647" i="3"/>
  <c r="AD647" i="3"/>
  <c r="AC647" i="3"/>
  <c r="AN646" i="3"/>
  <c r="AM646" i="3"/>
  <c r="AL646" i="3"/>
  <c r="AK646" i="3"/>
  <c r="AJ646" i="3"/>
  <c r="AI646" i="3"/>
  <c r="AH646" i="3"/>
  <c r="AG646" i="3"/>
  <c r="AF646" i="3"/>
  <c r="AE646" i="3"/>
  <c r="AD646" i="3"/>
  <c r="AC646" i="3"/>
  <c r="AN645" i="3"/>
  <c r="AM645" i="3"/>
  <c r="AL645" i="3"/>
  <c r="AK645" i="3"/>
  <c r="AJ645" i="3"/>
  <c r="AI645" i="3"/>
  <c r="AH645" i="3"/>
  <c r="AG645" i="3"/>
  <c r="AF645" i="3"/>
  <c r="AE645" i="3"/>
  <c r="AD645" i="3"/>
  <c r="AC645" i="3"/>
  <c r="AN644" i="3"/>
  <c r="AM644" i="3"/>
  <c r="AL644" i="3"/>
  <c r="AK644" i="3"/>
  <c r="AJ644" i="3"/>
  <c r="AI644" i="3"/>
  <c r="AH644" i="3"/>
  <c r="AG644" i="3"/>
  <c r="AF644" i="3"/>
  <c r="AE644" i="3"/>
  <c r="AD644" i="3"/>
  <c r="AC644" i="3"/>
  <c r="AN643" i="3"/>
  <c r="AM643" i="3"/>
  <c r="AL643" i="3"/>
  <c r="AK643" i="3"/>
  <c r="AJ643" i="3"/>
  <c r="AI643" i="3"/>
  <c r="AH643" i="3"/>
  <c r="AG643" i="3"/>
  <c r="AF643" i="3"/>
  <c r="AE643" i="3"/>
  <c r="AD643" i="3"/>
  <c r="AC643" i="3"/>
  <c r="AN642" i="3"/>
  <c r="AM642" i="3"/>
  <c r="AL642" i="3"/>
  <c r="AK642" i="3"/>
  <c r="AJ642" i="3"/>
  <c r="AI642" i="3"/>
  <c r="AH642" i="3"/>
  <c r="AG642" i="3"/>
  <c r="AF642" i="3"/>
  <c r="AE642" i="3"/>
  <c r="AD642" i="3"/>
  <c r="AC642" i="3"/>
  <c r="AN641" i="3"/>
  <c r="AM641" i="3"/>
  <c r="AL641" i="3"/>
  <c r="AK641" i="3"/>
  <c r="AJ641" i="3"/>
  <c r="AI641" i="3"/>
  <c r="AH641" i="3"/>
  <c r="AG641" i="3"/>
  <c r="AF641" i="3"/>
  <c r="AE641" i="3"/>
  <c r="AD641" i="3"/>
  <c r="AC641" i="3"/>
  <c r="AN640" i="3"/>
  <c r="AM640" i="3"/>
  <c r="AL640" i="3"/>
  <c r="AK640" i="3"/>
  <c r="AJ640" i="3"/>
  <c r="AI640" i="3"/>
  <c r="AH640" i="3"/>
  <c r="AG640" i="3"/>
  <c r="AF640" i="3"/>
  <c r="AE640" i="3"/>
  <c r="AD640" i="3"/>
  <c r="AC640" i="3"/>
  <c r="AN639" i="3"/>
  <c r="AM639" i="3"/>
  <c r="AL639" i="3"/>
  <c r="AK639" i="3"/>
  <c r="AJ639" i="3"/>
  <c r="AI639" i="3"/>
  <c r="AH639" i="3"/>
  <c r="AG639" i="3"/>
  <c r="AF639" i="3"/>
  <c r="AE639" i="3"/>
  <c r="AD639" i="3"/>
  <c r="AC639" i="3"/>
  <c r="AN638" i="3"/>
  <c r="AM638" i="3"/>
  <c r="AL638" i="3"/>
  <c r="AK638" i="3"/>
  <c r="AJ638" i="3"/>
  <c r="AI638" i="3"/>
  <c r="AH638" i="3"/>
  <c r="AG638" i="3"/>
  <c r="AF638" i="3"/>
  <c r="AE638" i="3"/>
  <c r="AD638" i="3"/>
  <c r="AC638" i="3"/>
  <c r="AN637" i="3"/>
  <c r="AM637" i="3"/>
  <c r="AL637" i="3"/>
  <c r="AK637" i="3"/>
  <c r="AJ637" i="3"/>
  <c r="AI637" i="3"/>
  <c r="AH637" i="3"/>
  <c r="AG637" i="3"/>
  <c r="AF637" i="3"/>
  <c r="AE637" i="3"/>
  <c r="AD637" i="3"/>
  <c r="AC637" i="3"/>
  <c r="AN636" i="3"/>
  <c r="AM636" i="3"/>
  <c r="AL636" i="3"/>
  <c r="AK636" i="3"/>
  <c r="AJ636" i="3"/>
  <c r="AI636" i="3"/>
  <c r="AH636" i="3"/>
  <c r="AG636" i="3"/>
  <c r="AF636" i="3"/>
  <c r="AE636" i="3"/>
  <c r="AD636" i="3"/>
  <c r="AC636" i="3"/>
  <c r="AN635" i="3"/>
  <c r="AM635" i="3"/>
  <c r="AL635" i="3"/>
  <c r="AK635" i="3"/>
  <c r="AJ635" i="3"/>
  <c r="AI635" i="3"/>
  <c r="AH635" i="3"/>
  <c r="AG635" i="3"/>
  <c r="AF635" i="3"/>
  <c r="AE635" i="3"/>
  <c r="AD635" i="3"/>
  <c r="AC635" i="3"/>
  <c r="AN634" i="3"/>
  <c r="AM634" i="3"/>
  <c r="AL634" i="3"/>
  <c r="AK634" i="3"/>
  <c r="AJ634" i="3"/>
  <c r="AI634" i="3"/>
  <c r="AH634" i="3"/>
  <c r="AG634" i="3"/>
  <c r="AF634" i="3"/>
  <c r="AE634" i="3"/>
  <c r="AD634" i="3"/>
  <c r="AC634" i="3"/>
  <c r="AN633" i="3"/>
  <c r="AM633" i="3"/>
  <c r="AL633" i="3"/>
  <c r="AK633" i="3"/>
  <c r="AJ633" i="3"/>
  <c r="AI633" i="3"/>
  <c r="AH633" i="3"/>
  <c r="AG633" i="3"/>
  <c r="AF633" i="3"/>
  <c r="AE633" i="3"/>
  <c r="AD633" i="3"/>
  <c r="AC633" i="3"/>
  <c r="AN632" i="3"/>
  <c r="AM632" i="3"/>
  <c r="AL632" i="3"/>
  <c r="AK632" i="3"/>
  <c r="AJ632" i="3"/>
  <c r="AI632" i="3"/>
  <c r="AH632" i="3"/>
  <c r="AG632" i="3"/>
  <c r="AF632" i="3"/>
  <c r="AE632" i="3"/>
  <c r="AD632" i="3"/>
  <c r="AC632" i="3"/>
  <c r="AN631" i="3"/>
  <c r="AM631" i="3"/>
  <c r="AL631" i="3"/>
  <c r="AK631" i="3"/>
  <c r="AJ631" i="3"/>
  <c r="AI631" i="3"/>
  <c r="AH631" i="3"/>
  <c r="AG631" i="3"/>
  <c r="AF631" i="3"/>
  <c r="AE631" i="3"/>
  <c r="AD631" i="3"/>
  <c r="AC631" i="3"/>
  <c r="AN630" i="3"/>
  <c r="AM630" i="3"/>
  <c r="AL630" i="3"/>
  <c r="AK630" i="3"/>
  <c r="AJ630" i="3"/>
  <c r="AI630" i="3"/>
  <c r="AH630" i="3"/>
  <c r="AG630" i="3"/>
  <c r="AF630" i="3"/>
  <c r="AE630" i="3"/>
  <c r="AD630" i="3"/>
  <c r="AC630" i="3"/>
  <c r="AN629" i="3"/>
  <c r="AM629" i="3"/>
  <c r="AL629" i="3"/>
  <c r="AK629" i="3"/>
  <c r="AJ629" i="3"/>
  <c r="AI629" i="3"/>
  <c r="AH629" i="3"/>
  <c r="AG629" i="3"/>
  <c r="AF629" i="3"/>
  <c r="AE629" i="3"/>
  <c r="AD629" i="3"/>
  <c r="AC629" i="3"/>
  <c r="AN628" i="3"/>
  <c r="AM628" i="3"/>
  <c r="AL628" i="3"/>
  <c r="AK628" i="3"/>
  <c r="AJ628" i="3"/>
  <c r="AI628" i="3"/>
  <c r="AH628" i="3"/>
  <c r="AG628" i="3"/>
  <c r="AF628" i="3"/>
  <c r="AE628" i="3"/>
  <c r="AD628" i="3"/>
  <c r="AC628" i="3"/>
  <c r="AN627" i="3"/>
  <c r="AM627" i="3"/>
  <c r="AL627" i="3"/>
  <c r="AK627" i="3"/>
  <c r="AJ627" i="3"/>
  <c r="AI627" i="3"/>
  <c r="AH627" i="3"/>
  <c r="AG627" i="3"/>
  <c r="AF627" i="3"/>
  <c r="AE627" i="3"/>
  <c r="AD627" i="3"/>
  <c r="AC627" i="3"/>
  <c r="AN626" i="3"/>
  <c r="AM626" i="3"/>
  <c r="AL626" i="3"/>
  <c r="AK626" i="3"/>
  <c r="AJ626" i="3"/>
  <c r="AI626" i="3"/>
  <c r="AH626" i="3"/>
  <c r="AG626" i="3"/>
  <c r="AF626" i="3"/>
  <c r="AE626" i="3"/>
  <c r="AD626" i="3"/>
  <c r="AC626" i="3"/>
  <c r="AN625" i="3"/>
  <c r="AM625" i="3"/>
  <c r="AL625" i="3"/>
  <c r="AK625" i="3"/>
  <c r="AJ625" i="3"/>
  <c r="AI625" i="3"/>
  <c r="AH625" i="3"/>
  <c r="AG625" i="3"/>
  <c r="AF625" i="3"/>
  <c r="AE625" i="3"/>
  <c r="AD625" i="3"/>
  <c r="AC625" i="3"/>
  <c r="AN624" i="3"/>
  <c r="AM624" i="3"/>
  <c r="AL624" i="3"/>
  <c r="AK624" i="3"/>
  <c r="AJ624" i="3"/>
  <c r="AI624" i="3"/>
  <c r="AH624" i="3"/>
  <c r="AG624" i="3"/>
  <c r="AF624" i="3"/>
  <c r="AE624" i="3"/>
  <c r="AD624" i="3"/>
  <c r="AC624" i="3"/>
  <c r="AN623" i="3"/>
  <c r="AM623" i="3"/>
  <c r="AL623" i="3"/>
  <c r="AK623" i="3"/>
  <c r="AJ623" i="3"/>
  <c r="AI623" i="3"/>
  <c r="AH623" i="3"/>
  <c r="AG623" i="3"/>
  <c r="AF623" i="3"/>
  <c r="AE623" i="3"/>
  <c r="AD623" i="3"/>
  <c r="AC623" i="3"/>
  <c r="AN622" i="3"/>
  <c r="AM622" i="3"/>
  <c r="AL622" i="3"/>
  <c r="AK622" i="3"/>
  <c r="AJ622" i="3"/>
  <c r="AI622" i="3"/>
  <c r="AH622" i="3"/>
  <c r="AG622" i="3"/>
  <c r="AF622" i="3"/>
  <c r="AE622" i="3"/>
  <c r="AD622" i="3"/>
  <c r="AC622" i="3"/>
  <c r="AN621" i="3"/>
  <c r="AM621" i="3"/>
  <c r="AL621" i="3"/>
  <c r="AK621" i="3"/>
  <c r="AJ621" i="3"/>
  <c r="AI621" i="3"/>
  <c r="AH621" i="3"/>
  <c r="AG621" i="3"/>
  <c r="AF621" i="3"/>
  <c r="AE621" i="3"/>
  <c r="AD621" i="3"/>
  <c r="AC621" i="3"/>
  <c r="AN620" i="3"/>
  <c r="AM620" i="3"/>
  <c r="AL620" i="3"/>
  <c r="AK620" i="3"/>
  <c r="AJ620" i="3"/>
  <c r="AI620" i="3"/>
  <c r="AH620" i="3"/>
  <c r="AG620" i="3"/>
  <c r="AF620" i="3"/>
  <c r="AE620" i="3"/>
  <c r="AD620" i="3"/>
  <c r="AC620" i="3"/>
  <c r="AN619" i="3"/>
  <c r="AM619" i="3"/>
  <c r="AL619" i="3"/>
  <c r="AK619" i="3"/>
  <c r="AJ619" i="3"/>
  <c r="AI619" i="3"/>
  <c r="AH619" i="3"/>
  <c r="AG619" i="3"/>
  <c r="AF619" i="3"/>
  <c r="AE619" i="3"/>
  <c r="AD619" i="3"/>
  <c r="AC619" i="3"/>
  <c r="AN618" i="3"/>
  <c r="AM618" i="3"/>
  <c r="AL618" i="3"/>
  <c r="AK618" i="3"/>
  <c r="AJ618" i="3"/>
  <c r="AI618" i="3"/>
  <c r="AH618" i="3"/>
  <c r="AG618" i="3"/>
  <c r="AF618" i="3"/>
  <c r="AE618" i="3"/>
  <c r="AD618" i="3"/>
  <c r="AC618" i="3"/>
  <c r="AN617" i="3"/>
  <c r="AM617" i="3"/>
  <c r="AL617" i="3"/>
  <c r="AK617" i="3"/>
  <c r="AJ617" i="3"/>
  <c r="AI617" i="3"/>
  <c r="AH617" i="3"/>
  <c r="AG617" i="3"/>
  <c r="AF617" i="3"/>
  <c r="AE617" i="3"/>
  <c r="AD617" i="3"/>
  <c r="AC617" i="3"/>
  <c r="AN616" i="3"/>
  <c r="AM616" i="3"/>
  <c r="AL616" i="3"/>
  <c r="AK616" i="3"/>
  <c r="AJ616" i="3"/>
  <c r="AI616" i="3"/>
  <c r="AH616" i="3"/>
  <c r="AG616" i="3"/>
  <c r="AF616" i="3"/>
  <c r="AE616" i="3"/>
  <c r="AD616" i="3"/>
  <c r="AC616" i="3"/>
  <c r="AN615" i="3"/>
  <c r="AM615" i="3"/>
  <c r="AL615" i="3"/>
  <c r="AK615" i="3"/>
  <c r="AJ615" i="3"/>
  <c r="AI615" i="3"/>
  <c r="AH615" i="3"/>
  <c r="AG615" i="3"/>
  <c r="AF615" i="3"/>
  <c r="AE615" i="3"/>
  <c r="AD615" i="3"/>
  <c r="AC615" i="3"/>
  <c r="AN614" i="3"/>
  <c r="AM614" i="3"/>
  <c r="AL614" i="3"/>
  <c r="AK614" i="3"/>
  <c r="AJ614" i="3"/>
  <c r="AI614" i="3"/>
  <c r="AH614" i="3"/>
  <c r="AG614" i="3"/>
  <c r="AF614" i="3"/>
  <c r="AE614" i="3"/>
  <c r="AD614" i="3"/>
  <c r="AC614" i="3"/>
  <c r="AN613" i="3"/>
  <c r="AM613" i="3"/>
  <c r="AL613" i="3"/>
  <c r="AK613" i="3"/>
  <c r="AJ613" i="3"/>
  <c r="AI613" i="3"/>
  <c r="AH613" i="3"/>
  <c r="AG613" i="3"/>
  <c r="AF613" i="3"/>
  <c r="AE613" i="3"/>
  <c r="AD613" i="3"/>
  <c r="AC613" i="3"/>
  <c r="AN612" i="3"/>
  <c r="AM612" i="3"/>
  <c r="AL612" i="3"/>
  <c r="AK612" i="3"/>
  <c r="AJ612" i="3"/>
  <c r="AI612" i="3"/>
  <c r="AH612" i="3"/>
  <c r="AG612" i="3"/>
  <c r="AF612" i="3"/>
  <c r="AE612" i="3"/>
  <c r="AD612" i="3"/>
  <c r="AC612" i="3"/>
  <c r="AN611" i="3"/>
  <c r="AM611" i="3"/>
  <c r="AL611" i="3"/>
  <c r="AK611" i="3"/>
  <c r="AJ611" i="3"/>
  <c r="AI611" i="3"/>
  <c r="AH611" i="3"/>
  <c r="AG611" i="3"/>
  <c r="AF611" i="3"/>
  <c r="AE611" i="3"/>
  <c r="AD611" i="3"/>
  <c r="AC611" i="3"/>
  <c r="AN610" i="3"/>
  <c r="AM610" i="3"/>
  <c r="AL610" i="3"/>
  <c r="AK610" i="3"/>
  <c r="AJ610" i="3"/>
  <c r="AI610" i="3"/>
  <c r="AH610" i="3"/>
  <c r="AG610" i="3"/>
  <c r="AF610" i="3"/>
  <c r="AE610" i="3"/>
  <c r="AD610" i="3"/>
  <c r="AC610" i="3"/>
  <c r="AN609" i="3"/>
  <c r="AM609" i="3"/>
  <c r="AL609" i="3"/>
  <c r="AK609" i="3"/>
  <c r="AJ609" i="3"/>
  <c r="AI609" i="3"/>
  <c r="AH609" i="3"/>
  <c r="AG609" i="3"/>
  <c r="AF609" i="3"/>
  <c r="AE609" i="3"/>
  <c r="AD609" i="3"/>
  <c r="AC609" i="3"/>
  <c r="AN608" i="3"/>
  <c r="AM608" i="3"/>
  <c r="AL608" i="3"/>
  <c r="AK608" i="3"/>
  <c r="AJ608" i="3"/>
  <c r="AI608" i="3"/>
  <c r="AH608" i="3"/>
  <c r="AG608" i="3"/>
  <c r="AF608" i="3"/>
  <c r="AE608" i="3"/>
  <c r="AD608" i="3"/>
  <c r="AC608" i="3"/>
  <c r="AN607" i="3"/>
  <c r="AM607" i="3"/>
  <c r="AL607" i="3"/>
  <c r="AK607" i="3"/>
  <c r="AJ607" i="3"/>
  <c r="AI607" i="3"/>
  <c r="AH607" i="3"/>
  <c r="AG607" i="3"/>
  <c r="AF607" i="3"/>
  <c r="AE607" i="3"/>
  <c r="AD607" i="3"/>
  <c r="AC607" i="3"/>
  <c r="AN606" i="3"/>
  <c r="AM606" i="3"/>
  <c r="AL606" i="3"/>
  <c r="AK606" i="3"/>
  <c r="AJ606" i="3"/>
  <c r="AI606" i="3"/>
  <c r="AH606" i="3"/>
  <c r="AG606" i="3"/>
  <c r="AF606" i="3"/>
  <c r="AE606" i="3"/>
  <c r="AD606" i="3"/>
  <c r="AC606" i="3"/>
  <c r="AN605" i="3"/>
  <c r="AM605" i="3"/>
  <c r="AL605" i="3"/>
  <c r="AK605" i="3"/>
  <c r="AJ605" i="3"/>
  <c r="AI605" i="3"/>
  <c r="AH605" i="3"/>
  <c r="AG605" i="3"/>
  <c r="AF605" i="3"/>
  <c r="AE605" i="3"/>
  <c r="AD605" i="3"/>
  <c r="AC605" i="3"/>
  <c r="AN604" i="3"/>
  <c r="AM604" i="3"/>
  <c r="AL604" i="3"/>
  <c r="AK604" i="3"/>
  <c r="AJ604" i="3"/>
  <c r="AI604" i="3"/>
  <c r="AH604" i="3"/>
  <c r="AG604" i="3"/>
  <c r="AF604" i="3"/>
  <c r="AE604" i="3"/>
  <c r="AD604" i="3"/>
  <c r="AC604" i="3"/>
  <c r="AN603" i="3"/>
  <c r="AM603" i="3"/>
  <c r="AL603" i="3"/>
  <c r="AK603" i="3"/>
  <c r="AJ603" i="3"/>
  <c r="AI603" i="3"/>
  <c r="AH603" i="3"/>
  <c r="AG603" i="3"/>
  <c r="AF603" i="3"/>
  <c r="AE603" i="3"/>
  <c r="AD603" i="3"/>
  <c r="AC603" i="3"/>
  <c r="AN602" i="3"/>
  <c r="AM602" i="3"/>
  <c r="AL602" i="3"/>
  <c r="AK602" i="3"/>
  <c r="AJ602" i="3"/>
  <c r="AI602" i="3"/>
  <c r="AH602" i="3"/>
  <c r="AG602" i="3"/>
  <c r="AF602" i="3"/>
  <c r="AE602" i="3"/>
  <c r="AD602" i="3"/>
  <c r="AC602" i="3"/>
  <c r="AN601" i="3"/>
  <c r="AM601" i="3"/>
  <c r="AL601" i="3"/>
  <c r="AK601" i="3"/>
  <c r="AJ601" i="3"/>
  <c r="AI601" i="3"/>
  <c r="AH601" i="3"/>
  <c r="AG601" i="3"/>
  <c r="AF601" i="3"/>
  <c r="AE601" i="3"/>
  <c r="AD601" i="3"/>
  <c r="AC601" i="3"/>
  <c r="AN600" i="3"/>
  <c r="AM600" i="3"/>
  <c r="AL600" i="3"/>
  <c r="AK600" i="3"/>
  <c r="AJ600" i="3"/>
  <c r="AI600" i="3"/>
  <c r="AH600" i="3"/>
  <c r="AG600" i="3"/>
  <c r="AF600" i="3"/>
  <c r="AE600" i="3"/>
  <c r="AD600" i="3"/>
  <c r="AC600" i="3"/>
  <c r="AN599" i="3"/>
  <c r="AM599" i="3"/>
  <c r="AL599" i="3"/>
  <c r="AK599" i="3"/>
  <c r="AJ599" i="3"/>
  <c r="AI599" i="3"/>
  <c r="AH599" i="3"/>
  <c r="AG599" i="3"/>
  <c r="AF599" i="3"/>
  <c r="AE599" i="3"/>
  <c r="AD599" i="3"/>
  <c r="AC599" i="3"/>
  <c r="AN598" i="3"/>
  <c r="AM598" i="3"/>
  <c r="AL598" i="3"/>
  <c r="AK598" i="3"/>
  <c r="AJ598" i="3"/>
  <c r="AI598" i="3"/>
  <c r="AH598" i="3"/>
  <c r="AG598" i="3"/>
  <c r="AF598" i="3"/>
  <c r="AE598" i="3"/>
  <c r="AD598" i="3"/>
  <c r="AC598" i="3"/>
  <c r="AN597" i="3"/>
  <c r="AM597" i="3"/>
  <c r="AL597" i="3"/>
  <c r="AK597" i="3"/>
  <c r="AJ597" i="3"/>
  <c r="AI597" i="3"/>
  <c r="AH597" i="3"/>
  <c r="AG597" i="3"/>
  <c r="AF597" i="3"/>
  <c r="AE597" i="3"/>
  <c r="AD597" i="3"/>
  <c r="AC597" i="3"/>
  <c r="AN596" i="3"/>
  <c r="AM596" i="3"/>
  <c r="AL596" i="3"/>
  <c r="AK596" i="3"/>
  <c r="AJ596" i="3"/>
  <c r="AI596" i="3"/>
  <c r="AH596" i="3"/>
  <c r="AG596" i="3"/>
  <c r="AF596" i="3"/>
  <c r="AE596" i="3"/>
  <c r="AD596" i="3"/>
  <c r="AC596" i="3"/>
  <c r="AN595" i="3"/>
  <c r="AM595" i="3"/>
  <c r="AL595" i="3"/>
  <c r="AK595" i="3"/>
  <c r="AJ595" i="3"/>
  <c r="AI595" i="3"/>
  <c r="AH595" i="3"/>
  <c r="AG595" i="3"/>
  <c r="AF595" i="3"/>
  <c r="AE595" i="3"/>
  <c r="AD595" i="3"/>
  <c r="AC595" i="3"/>
  <c r="AN594" i="3"/>
  <c r="AM594" i="3"/>
  <c r="AL594" i="3"/>
  <c r="AK594" i="3"/>
  <c r="AJ594" i="3"/>
  <c r="AI594" i="3"/>
  <c r="AH594" i="3"/>
  <c r="AG594" i="3"/>
  <c r="AF594" i="3"/>
  <c r="AE594" i="3"/>
  <c r="AD594" i="3"/>
  <c r="AC594" i="3"/>
  <c r="AN593" i="3"/>
  <c r="AM593" i="3"/>
  <c r="AL593" i="3"/>
  <c r="AK593" i="3"/>
  <c r="AJ593" i="3"/>
  <c r="AI593" i="3"/>
  <c r="AH593" i="3"/>
  <c r="AG593" i="3"/>
  <c r="AF593" i="3"/>
  <c r="AE593" i="3"/>
  <c r="AD593" i="3"/>
  <c r="AC593" i="3"/>
  <c r="AN592" i="3"/>
  <c r="AM592" i="3"/>
  <c r="AL592" i="3"/>
  <c r="AK592" i="3"/>
  <c r="AJ592" i="3"/>
  <c r="AI592" i="3"/>
  <c r="AH592" i="3"/>
  <c r="AG592" i="3"/>
  <c r="AF592" i="3"/>
  <c r="AE592" i="3"/>
  <c r="AD592" i="3"/>
  <c r="AC592" i="3"/>
  <c r="AN591" i="3"/>
  <c r="AM591" i="3"/>
  <c r="AL591" i="3"/>
  <c r="AK591" i="3"/>
  <c r="AJ591" i="3"/>
  <c r="AI591" i="3"/>
  <c r="AH591" i="3"/>
  <c r="AG591" i="3"/>
  <c r="AF591" i="3"/>
  <c r="AE591" i="3"/>
  <c r="AD591" i="3"/>
  <c r="AC591" i="3"/>
  <c r="AN590" i="3"/>
  <c r="AM590" i="3"/>
  <c r="AL590" i="3"/>
  <c r="AK590" i="3"/>
  <c r="AJ590" i="3"/>
  <c r="AI590" i="3"/>
  <c r="AH590" i="3"/>
  <c r="AG590" i="3"/>
  <c r="AF590" i="3"/>
  <c r="AE590" i="3"/>
  <c r="AD590" i="3"/>
  <c r="AC590" i="3"/>
  <c r="AN589" i="3"/>
  <c r="AM589" i="3"/>
  <c r="AL589" i="3"/>
  <c r="AK589" i="3"/>
  <c r="AJ589" i="3"/>
  <c r="AI589" i="3"/>
  <c r="AH589" i="3"/>
  <c r="AG589" i="3"/>
  <c r="AF589" i="3"/>
  <c r="AE589" i="3"/>
  <c r="AD589" i="3"/>
  <c r="AC589" i="3"/>
  <c r="AN588" i="3"/>
  <c r="AM588" i="3"/>
  <c r="AL588" i="3"/>
  <c r="AK588" i="3"/>
  <c r="AJ588" i="3"/>
  <c r="AI588" i="3"/>
  <c r="AH588" i="3"/>
  <c r="AG588" i="3"/>
  <c r="AF588" i="3"/>
  <c r="AE588" i="3"/>
  <c r="AD588" i="3"/>
  <c r="AC588" i="3"/>
  <c r="AN587" i="3"/>
  <c r="AM587" i="3"/>
  <c r="AL587" i="3"/>
  <c r="AK587" i="3"/>
  <c r="AJ587" i="3"/>
  <c r="AI587" i="3"/>
  <c r="AH587" i="3"/>
  <c r="AG587" i="3"/>
  <c r="AF587" i="3"/>
  <c r="AE587" i="3"/>
  <c r="AD587" i="3"/>
  <c r="AC587" i="3"/>
  <c r="AN586" i="3"/>
  <c r="AM586" i="3"/>
  <c r="AL586" i="3"/>
  <c r="AK586" i="3"/>
  <c r="AJ586" i="3"/>
  <c r="AI586" i="3"/>
  <c r="AH586" i="3"/>
  <c r="AG586" i="3"/>
  <c r="AF586" i="3"/>
  <c r="AE586" i="3"/>
  <c r="AD586" i="3"/>
  <c r="AC586" i="3"/>
  <c r="AN585" i="3"/>
  <c r="AM585" i="3"/>
  <c r="AL585" i="3"/>
  <c r="AK585" i="3"/>
  <c r="AJ585" i="3"/>
  <c r="AI585" i="3"/>
  <c r="AH585" i="3"/>
  <c r="AG585" i="3"/>
  <c r="AF585" i="3"/>
  <c r="AE585" i="3"/>
  <c r="AD585" i="3"/>
  <c r="AC585" i="3"/>
  <c r="AN584" i="3"/>
  <c r="AM584" i="3"/>
  <c r="AL584" i="3"/>
  <c r="AK584" i="3"/>
  <c r="AJ584" i="3"/>
  <c r="AI584" i="3"/>
  <c r="AH584" i="3"/>
  <c r="AG584" i="3"/>
  <c r="AF584" i="3"/>
  <c r="AE584" i="3"/>
  <c r="AD584" i="3"/>
  <c r="AC584" i="3"/>
  <c r="AN583" i="3"/>
  <c r="AM583" i="3"/>
  <c r="AL583" i="3"/>
  <c r="AK583" i="3"/>
  <c r="AJ583" i="3"/>
  <c r="AI583" i="3"/>
  <c r="AH583" i="3"/>
  <c r="AG583" i="3"/>
  <c r="AF583" i="3"/>
  <c r="AE583" i="3"/>
  <c r="AD583" i="3"/>
  <c r="AC583" i="3"/>
  <c r="AN582" i="3"/>
  <c r="AM582" i="3"/>
  <c r="AL582" i="3"/>
  <c r="AK582" i="3"/>
  <c r="AJ582" i="3"/>
  <c r="AI582" i="3"/>
  <c r="AH582" i="3"/>
  <c r="AG582" i="3"/>
  <c r="AF582" i="3"/>
  <c r="AE582" i="3"/>
  <c r="AD582" i="3"/>
  <c r="AC582" i="3"/>
  <c r="AN581" i="3"/>
  <c r="AM581" i="3"/>
  <c r="AL581" i="3"/>
  <c r="AK581" i="3"/>
  <c r="AJ581" i="3"/>
  <c r="AI581" i="3"/>
  <c r="AH581" i="3"/>
  <c r="AG581" i="3"/>
  <c r="AF581" i="3"/>
  <c r="AE581" i="3"/>
  <c r="AD581" i="3"/>
  <c r="AC581" i="3"/>
  <c r="AN580" i="3"/>
  <c r="AM580" i="3"/>
  <c r="AL580" i="3"/>
  <c r="AK580" i="3"/>
  <c r="AJ580" i="3"/>
  <c r="AI580" i="3"/>
  <c r="AH580" i="3"/>
  <c r="AG580" i="3"/>
  <c r="AF580" i="3"/>
  <c r="AE580" i="3"/>
  <c r="AD580" i="3"/>
  <c r="AC580" i="3"/>
  <c r="AN579" i="3"/>
  <c r="AM579" i="3"/>
  <c r="AL579" i="3"/>
  <c r="AK579" i="3"/>
  <c r="AJ579" i="3"/>
  <c r="AI579" i="3"/>
  <c r="AH579" i="3"/>
  <c r="AG579" i="3"/>
  <c r="AF579" i="3"/>
  <c r="AE579" i="3"/>
  <c r="AD579" i="3"/>
  <c r="AC579" i="3"/>
  <c r="AN578" i="3"/>
  <c r="AM578" i="3"/>
  <c r="AL578" i="3"/>
  <c r="AK578" i="3"/>
  <c r="AJ578" i="3"/>
  <c r="AI578" i="3"/>
  <c r="AH578" i="3"/>
  <c r="AG578" i="3"/>
  <c r="AF578" i="3"/>
  <c r="AE578" i="3"/>
  <c r="AD578" i="3"/>
  <c r="AC578" i="3"/>
  <c r="AN577" i="3"/>
  <c r="AM577" i="3"/>
  <c r="AL577" i="3"/>
  <c r="AK577" i="3"/>
  <c r="AJ577" i="3"/>
  <c r="AI577" i="3"/>
  <c r="AH577" i="3"/>
  <c r="AG577" i="3"/>
  <c r="AF577" i="3"/>
  <c r="AE577" i="3"/>
  <c r="AD577" i="3"/>
  <c r="AC577" i="3"/>
  <c r="AN576" i="3"/>
  <c r="AM576" i="3"/>
  <c r="AL576" i="3"/>
  <c r="AK576" i="3"/>
  <c r="AJ576" i="3"/>
  <c r="AI576" i="3"/>
  <c r="AH576" i="3"/>
  <c r="AG576" i="3"/>
  <c r="AF576" i="3"/>
  <c r="AE576" i="3"/>
  <c r="AD576" i="3"/>
  <c r="AC576" i="3"/>
  <c r="AN575" i="3"/>
  <c r="AM575" i="3"/>
  <c r="AL575" i="3"/>
  <c r="AK575" i="3"/>
  <c r="AJ575" i="3"/>
  <c r="AI575" i="3"/>
  <c r="AH575" i="3"/>
  <c r="AG575" i="3"/>
  <c r="AF575" i="3"/>
  <c r="AE575" i="3"/>
  <c r="AD575" i="3"/>
  <c r="AC575" i="3"/>
  <c r="AN574" i="3"/>
  <c r="AM574" i="3"/>
  <c r="AL574" i="3"/>
  <c r="AK574" i="3"/>
  <c r="AJ574" i="3"/>
  <c r="AI574" i="3"/>
  <c r="AH574" i="3"/>
  <c r="AG574" i="3"/>
  <c r="AF574" i="3"/>
  <c r="AE574" i="3"/>
  <c r="AD574" i="3"/>
  <c r="AC574" i="3"/>
  <c r="AN573" i="3"/>
  <c r="AM573" i="3"/>
  <c r="AL573" i="3"/>
  <c r="AK573" i="3"/>
  <c r="AJ573" i="3"/>
  <c r="AI573" i="3"/>
  <c r="AH573" i="3"/>
  <c r="AG573" i="3"/>
  <c r="AF573" i="3"/>
  <c r="AE573" i="3"/>
  <c r="AD573" i="3"/>
  <c r="AC573" i="3"/>
  <c r="AN572" i="3"/>
  <c r="AM572" i="3"/>
  <c r="AL572" i="3"/>
  <c r="AK572" i="3"/>
  <c r="AJ572" i="3"/>
  <c r="AI572" i="3"/>
  <c r="AH572" i="3"/>
  <c r="AG572" i="3"/>
  <c r="AF572" i="3"/>
  <c r="AE572" i="3"/>
  <c r="AD572" i="3"/>
  <c r="AC572" i="3"/>
  <c r="AN571" i="3"/>
  <c r="AM571" i="3"/>
  <c r="AL571" i="3"/>
  <c r="AK571" i="3"/>
  <c r="AJ571" i="3"/>
  <c r="AI571" i="3"/>
  <c r="AH571" i="3"/>
  <c r="AG571" i="3"/>
  <c r="AF571" i="3"/>
  <c r="AE571" i="3"/>
  <c r="AD571" i="3"/>
  <c r="AC571" i="3"/>
  <c r="AN570" i="3"/>
  <c r="AM570" i="3"/>
  <c r="AL570" i="3"/>
  <c r="AK570" i="3"/>
  <c r="AJ570" i="3"/>
  <c r="AI570" i="3"/>
  <c r="AH570" i="3"/>
  <c r="AG570" i="3"/>
  <c r="AF570" i="3"/>
  <c r="AE570" i="3"/>
  <c r="AD570" i="3"/>
  <c r="AC570" i="3"/>
  <c r="AN569" i="3"/>
  <c r="AM569" i="3"/>
  <c r="AL569" i="3"/>
  <c r="AK569" i="3"/>
  <c r="AJ569" i="3"/>
  <c r="AI569" i="3"/>
  <c r="AH569" i="3"/>
  <c r="AG569" i="3"/>
  <c r="AF569" i="3"/>
  <c r="AE569" i="3"/>
  <c r="AD569" i="3"/>
  <c r="AC569" i="3"/>
  <c r="AN568" i="3"/>
  <c r="AM568" i="3"/>
  <c r="AL568" i="3"/>
  <c r="AK568" i="3"/>
  <c r="AJ568" i="3"/>
  <c r="AI568" i="3"/>
  <c r="AH568" i="3"/>
  <c r="AG568" i="3"/>
  <c r="AF568" i="3"/>
  <c r="AE568" i="3"/>
  <c r="AD568" i="3"/>
  <c r="AC568" i="3"/>
  <c r="AN567" i="3"/>
  <c r="AM567" i="3"/>
  <c r="AL567" i="3"/>
  <c r="AK567" i="3"/>
  <c r="AJ567" i="3"/>
  <c r="AI567" i="3"/>
  <c r="AH567" i="3"/>
  <c r="AG567" i="3"/>
  <c r="AF567" i="3"/>
  <c r="AE567" i="3"/>
  <c r="AD567" i="3"/>
  <c r="AC567" i="3"/>
  <c r="AN566" i="3"/>
  <c r="AM566" i="3"/>
  <c r="AL566" i="3"/>
  <c r="AK566" i="3"/>
  <c r="AJ566" i="3"/>
  <c r="AI566" i="3"/>
  <c r="AH566" i="3"/>
  <c r="AG566" i="3"/>
  <c r="AF566" i="3"/>
  <c r="AE566" i="3"/>
  <c r="AD566" i="3"/>
  <c r="AC566" i="3"/>
  <c r="AN565" i="3"/>
  <c r="AM565" i="3"/>
  <c r="AL565" i="3"/>
  <c r="AK565" i="3"/>
  <c r="AJ565" i="3"/>
  <c r="AI565" i="3"/>
  <c r="AH565" i="3"/>
  <c r="AG565" i="3"/>
  <c r="AF565" i="3"/>
  <c r="AE565" i="3"/>
  <c r="AD565" i="3"/>
  <c r="AC565" i="3"/>
  <c r="AN564" i="3"/>
  <c r="AM564" i="3"/>
  <c r="AL564" i="3"/>
  <c r="AK564" i="3"/>
  <c r="AJ564" i="3"/>
  <c r="AI564" i="3"/>
  <c r="AH564" i="3"/>
  <c r="AG564" i="3"/>
  <c r="AF564" i="3"/>
  <c r="AE564" i="3"/>
  <c r="AD564" i="3"/>
  <c r="AC564" i="3"/>
  <c r="AN563" i="3"/>
  <c r="AM563" i="3"/>
  <c r="AL563" i="3"/>
  <c r="AK563" i="3"/>
  <c r="AJ563" i="3"/>
  <c r="AI563" i="3"/>
  <c r="AH563" i="3"/>
  <c r="AG563" i="3"/>
  <c r="AF563" i="3"/>
  <c r="AE563" i="3"/>
  <c r="AD563" i="3"/>
  <c r="AC563" i="3"/>
  <c r="AN562" i="3"/>
  <c r="AM562" i="3"/>
  <c r="AL562" i="3"/>
  <c r="AK562" i="3"/>
  <c r="AJ562" i="3"/>
  <c r="AI562" i="3"/>
  <c r="AH562" i="3"/>
  <c r="AG562" i="3"/>
  <c r="AF562" i="3"/>
  <c r="AE562" i="3"/>
  <c r="AD562" i="3"/>
  <c r="AC562" i="3"/>
  <c r="AN561" i="3"/>
  <c r="AM561" i="3"/>
  <c r="AL561" i="3"/>
  <c r="AK561" i="3"/>
  <c r="AJ561" i="3"/>
  <c r="AI561" i="3"/>
  <c r="AH561" i="3"/>
  <c r="AG561" i="3"/>
  <c r="AF561" i="3"/>
  <c r="AE561" i="3"/>
  <c r="AD561" i="3"/>
  <c r="AC561" i="3"/>
  <c r="AN560" i="3"/>
  <c r="AM560" i="3"/>
  <c r="AL560" i="3"/>
  <c r="AK560" i="3"/>
  <c r="AJ560" i="3"/>
  <c r="AI560" i="3"/>
  <c r="AH560" i="3"/>
  <c r="AG560" i="3"/>
  <c r="AF560" i="3"/>
  <c r="AE560" i="3"/>
  <c r="AD560" i="3"/>
  <c r="AC560" i="3"/>
  <c r="AN559" i="3"/>
  <c r="AM559" i="3"/>
  <c r="AL559" i="3"/>
  <c r="AK559" i="3"/>
  <c r="AJ559" i="3"/>
  <c r="AI559" i="3"/>
  <c r="AH559" i="3"/>
  <c r="AG559" i="3"/>
  <c r="AF559" i="3"/>
  <c r="AE559" i="3"/>
  <c r="AD559" i="3"/>
  <c r="AC559" i="3"/>
  <c r="AN558" i="3"/>
  <c r="AM558" i="3"/>
  <c r="AL558" i="3"/>
  <c r="AK558" i="3"/>
  <c r="AJ558" i="3"/>
  <c r="AI558" i="3"/>
  <c r="AH558" i="3"/>
  <c r="AG558" i="3"/>
  <c r="AF558" i="3"/>
  <c r="AE558" i="3"/>
  <c r="AD558" i="3"/>
  <c r="AC558" i="3"/>
  <c r="AN557" i="3"/>
  <c r="AM557" i="3"/>
  <c r="AL557" i="3"/>
  <c r="AK557" i="3"/>
  <c r="AJ557" i="3"/>
  <c r="AI557" i="3"/>
  <c r="AH557" i="3"/>
  <c r="AG557" i="3"/>
  <c r="AF557" i="3"/>
  <c r="AE557" i="3"/>
  <c r="AD557" i="3"/>
  <c r="AC557" i="3"/>
  <c r="AN556" i="3"/>
  <c r="AM556" i="3"/>
  <c r="AL556" i="3"/>
  <c r="AK556" i="3"/>
  <c r="AJ556" i="3"/>
  <c r="AI556" i="3"/>
  <c r="AH556" i="3"/>
  <c r="AG556" i="3"/>
  <c r="AF556" i="3"/>
  <c r="AE556" i="3"/>
  <c r="AD556" i="3"/>
  <c r="AC556" i="3"/>
  <c r="AN555" i="3"/>
  <c r="AM555" i="3"/>
  <c r="AL555" i="3"/>
  <c r="AK555" i="3"/>
  <c r="AJ555" i="3"/>
  <c r="AI555" i="3"/>
  <c r="AH555" i="3"/>
  <c r="AG555" i="3"/>
  <c r="AF555" i="3"/>
  <c r="AE555" i="3"/>
  <c r="AD555" i="3"/>
  <c r="AC555" i="3"/>
  <c r="AN554" i="3"/>
  <c r="AM554" i="3"/>
  <c r="AL554" i="3"/>
  <c r="AK554" i="3"/>
  <c r="AJ554" i="3"/>
  <c r="AI554" i="3"/>
  <c r="AH554" i="3"/>
  <c r="AG554" i="3"/>
  <c r="AF554" i="3"/>
  <c r="AE554" i="3"/>
  <c r="AD554" i="3"/>
  <c r="AC554" i="3"/>
  <c r="AN553" i="3"/>
  <c r="AM553" i="3"/>
  <c r="AL553" i="3"/>
  <c r="AK553" i="3"/>
  <c r="AJ553" i="3"/>
  <c r="AI553" i="3"/>
  <c r="AH553" i="3"/>
  <c r="AG553" i="3"/>
  <c r="AF553" i="3"/>
  <c r="AE553" i="3"/>
  <c r="AD553" i="3"/>
  <c r="AC553" i="3"/>
  <c r="AN552" i="3"/>
  <c r="AM552" i="3"/>
  <c r="AL552" i="3"/>
  <c r="AK552" i="3"/>
  <c r="AJ552" i="3"/>
  <c r="AI552" i="3"/>
  <c r="AH552" i="3"/>
  <c r="AG552" i="3"/>
  <c r="AF552" i="3"/>
  <c r="AE552" i="3"/>
  <c r="AD552" i="3"/>
  <c r="AC552" i="3"/>
  <c r="AN551" i="3"/>
  <c r="AM551" i="3"/>
  <c r="AL551" i="3"/>
  <c r="AK551" i="3"/>
  <c r="AJ551" i="3"/>
  <c r="AI551" i="3"/>
  <c r="AH551" i="3"/>
  <c r="AG551" i="3"/>
  <c r="AF551" i="3"/>
  <c r="AE551" i="3"/>
  <c r="AD551" i="3"/>
  <c r="AC551" i="3"/>
  <c r="AN550" i="3"/>
  <c r="AM550" i="3"/>
  <c r="AL550" i="3"/>
  <c r="AK550" i="3"/>
  <c r="AJ550" i="3"/>
  <c r="AI550" i="3"/>
  <c r="AH550" i="3"/>
  <c r="AG550" i="3"/>
  <c r="AF550" i="3"/>
  <c r="AE550" i="3"/>
  <c r="AD550" i="3"/>
  <c r="AC550" i="3"/>
  <c r="AN549" i="3"/>
  <c r="AM549" i="3"/>
  <c r="AL549" i="3"/>
  <c r="AK549" i="3"/>
  <c r="AJ549" i="3"/>
  <c r="AI549" i="3"/>
  <c r="AH549" i="3"/>
  <c r="AG549" i="3"/>
  <c r="AF549" i="3"/>
  <c r="AE549" i="3"/>
  <c r="AD549" i="3"/>
  <c r="AC549" i="3"/>
  <c r="AN548" i="3"/>
  <c r="AM548" i="3"/>
  <c r="AL548" i="3"/>
  <c r="AK548" i="3"/>
  <c r="AJ548" i="3"/>
  <c r="AI548" i="3"/>
  <c r="AH548" i="3"/>
  <c r="AG548" i="3"/>
  <c r="AF548" i="3"/>
  <c r="AE548" i="3"/>
  <c r="AD548" i="3"/>
  <c r="AC548" i="3"/>
  <c r="AN547" i="3"/>
  <c r="AM547" i="3"/>
  <c r="AL547" i="3"/>
  <c r="AK547" i="3"/>
  <c r="AJ547" i="3"/>
  <c r="AI547" i="3"/>
  <c r="AH547" i="3"/>
  <c r="AG547" i="3"/>
  <c r="AF547" i="3"/>
  <c r="AE547" i="3"/>
  <c r="AD547" i="3"/>
  <c r="AC547" i="3"/>
  <c r="AN546" i="3"/>
  <c r="AM546" i="3"/>
  <c r="AL546" i="3"/>
  <c r="AK546" i="3"/>
  <c r="AJ546" i="3"/>
  <c r="AI546" i="3"/>
  <c r="AH546" i="3"/>
  <c r="AG546" i="3"/>
  <c r="AF546" i="3"/>
  <c r="AE546" i="3"/>
  <c r="AD546" i="3"/>
  <c r="AC546" i="3"/>
  <c r="AN545" i="3"/>
  <c r="AM545" i="3"/>
  <c r="AL545" i="3"/>
  <c r="AK545" i="3"/>
  <c r="AJ545" i="3"/>
  <c r="AI545" i="3"/>
  <c r="AH545" i="3"/>
  <c r="AG545" i="3"/>
  <c r="AF545" i="3"/>
  <c r="AE545" i="3"/>
  <c r="AD545" i="3"/>
  <c r="AC545" i="3"/>
  <c r="AN544" i="3"/>
  <c r="AM544" i="3"/>
  <c r="AL544" i="3"/>
  <c r="AK544" i="3"/>
  <c r="AJ544" i="3"/>
  <c r="AI544" i="3"/>
  <c r="AH544" i="3"/>
  <c r="AG544" i="3"/>
  <c r="AF544" i="3"/>
  <c r="AE544" i="3"/>
  <c r="AD544" i="3"/>
  <c r="AC544" i="3"/>
  <c r="AN543" i="3"/>
  <c r="AM543" i="3"/>
  <c r="AL543" i="3"/>
  <c r="AK543" i="3"/>
  <c r="AJ543" i="3"/>
  <c r="AI543" i="3"/>
  <c r="AH543" i="3"/>
  <c r="AG543" i="3"/>
  <c r="AF543" i="3"/>
  <c r="AE543" i="3"/>
  <c r="AD543" i="3"/>
  <c r="AC543" i="3"/>
  <c r="AN542" i="3"/>
  <c r="AM542" i="3"/>
  <c r="AL542" i="3"/>
  <c r="AK542" i="3"/>
  <c r="AJ542" i="3"/>
  <c r="AI542" i="3"/>
  <c r="AH542" i="3"/>
  <c r="AG542" i="3"/>
  <c r="AF542" i="3"/>
  <c r="AE542" i="3"/>
  <c r="AD542" i="3"/>
  <c r="AC542" i="3"/>
  <c r="AN541" i="3"/>
  <c r="AM541" i="3"/>
  <c r="AL541" i="3"/>
  <c r="AK541" i="3"/>
  <c r="AJ541" i="3"/>
  <c r="AI541" i="3"/>
  <c r="AH541" i="3"/>
  <c r="AG541" i="3"/>
  <c r="AF541" i="3"/>
  <c r="AE541" i="3"/>
  <c r="AD541" i="3"/>
  <c r="AC541" i="3"/>
  <c r="AN540" i="3"/>
  <c r="AM540" i="3"/>
  <c r="AL540" i="3"/>
  <c r="AK540" i="3"/>
  <c r="AJ540" i="3"/>
  <c r="AI540" i="3"/>
  <c r="AH540" i="3"/>
  <c r="AG540" i="3"/>
  <c r="AF540" i="3"/>
  <c r="AE540" i="3"/>
  <c r="AD540" i="3"/>
  <c r="AC540" i="3"/>
  <c r="AN539" i="3"/>
  <c r="AM539" i="3"/>
  <c r="AL539" i="3"/>
  <c r="AK539" i="3"/>
  <c r="AJ539" i="3"/>
  <c r="AI539" i="3"/>
  <c r="AH539" i="3"/>
  <c r="AG539" i="3"/>
  <c r="AF539" i="3"/>
  <c r="AE539" i="3"/>
  <c r="AD539" i="3"/>
  <c r="AC539" i="3"/>
  <c r="AN538" i="3"/>
  <c r="AM538" i="3"/>
  <c r="AL538" i="3"/>
  <c r="AK538" i="3"/>
  <c r="AJ538" i="3"/>
  <c r="AI538" i="3"/>
  <c r="AH538" i="3"/>
  <c r="AG538" i="3"/>
  <c r="AF538" i="3"/>
  <c r="AE538" i="3"/>
  <c r="AD538" i="3"/>
  <c r="AC538" i="3"/>
  <c r="AN537" i="3"/>
  <c r="AM537" i="3"/>
  <c r="AL537" i="3"/>
  <c r="AK537" i="3"/>
  <c r="AJ537" i="3"/>
  <c r="AI537" i="3"/>
  <c r="AH537" i="3"/>
  <c r="AG537" i="3"/>
  <c r="AF537" i="3"/>
  <c r="AE537" i="3"/>
  <c r="AD537" i="3"/>
  <c r="AC537" i="3"/>
  <c r="AN536" i="3"/>
  <c r="AM536" i="3"/>
  <c r="AL536" i="3"/>
  <c r="AK536" i="3"/>
  <c r="AJ536" i="3"/>
  <c r="AI536" i="3"/>
  <c r="AH536" i="3"/>
  <c r="AG536" i="3"/>
  <c r="AF536" i="3"/>
  <c r="AE536" i="3"/>
  <c r="AD536" i="3"/>
  <c r="AC536" i="3"/>
  <c r="AN535" i="3"/>
  <c r="AM535" i="3"/>
  <c r="AL535" i="3"/>
  <c r="AK535" i="3"/>
  <c r="AJ535" i="3"/>
  <c r="AI535" i="3"/>
  <c r="AH535" i="3"/>
  <c r="AG535" i="3"/>
  <c r="AF535" i="3"/>
  <c r="AE535" i="3"/>
  <c r="AD535" i="3"/>
  <c r="AC535" i="3"/>
  <c r="AN534" i="3"/>
  <c r="AM534" i="3"/>
  <c r="AL534" i="3"/>
  <c r="AK534" i="3"/>
  <c r="AJ534" i="3"/>
  <c r="AI534" i="3"/>
  <c r="AH534" i="3"/>
  <c r="AG534" i="3"/>
  <c r="AF534" i="3"/>
  <c r="AE534" i="3"/>
  <c r="AD534" i="3"/>
  <c r="AC534" i="3"/>
  <c r="AN533" i="3"/>
  <c r="AM533" i="3"/>
  <c r="AL533" i="3"/>
  <c r="AK533" i="3"/>
  <c r="AJ533" i="3"/>
  <c r="AI533" i="3"/>
  <c r="AH533" i="3"/>
  <c r="AG533" i="3"/>
  <c r="AF533" i="3"/>
  <c r="AE533" i="3"/>
  <c r="AD533" i="3"/>
  <c r="AC533" i="3"/>
  <c r="AN532" i="3"/>
  <c r="AM532" i="3"/>
  <c r="AL532" i="3"/>
  <c r="AK532" i="3"/>
  <c r="AJ532" i="3"/>
  <c r="AI532" i="3"/>
  <c r="AH532" i="3"/>
  <c r="AG532" i="3"/>
  <c r="AF532" i="3"/>
  <c r="AE532" i="3"/>
  <c r="AD532" i="3"/>
  <c r="AC532" i="3"/>
  <c r="AN531" i="3"/>
  <c r="AM531" i="3"/>
  <c r="AL531" i="3"/>
  <c r="AK531" i="3"/>
  <c r="AJ531" i="3"/>
  <c r="AI531" i="3"/>
  <c r="AH531" i="3"/>
  <c r="AG531" i="3"/>
  <c r="AF531" i="3"/>
  <c r="AE531" i="3"/>
  <c r="AD531" i="3"/>
  <c r="AC531" i="3"/>
  <c r="AN530" i="3"/>
  <c r="AM530" i="3"/>
  <c r="AL530" i="3"/>
  <c r="AK530" i="3"/>
  <c r="AJ530" i="3"/>
  <c r="AI530" i="3"/>
  <c r="AH530" i="3"/>
  <c r="AG530" i="3"/>
  <c r="AF530" i="3"/>
  <c r="AE530" i="3"/>
  <c r="AD530" i="3"/>
  <c r="AC530" i="3"/>
  <c r="AN529" i="3"/>
  <c r="AM529" i="3"/>
  <c r="AL529" i="3"/>
  <c r="AK529" i="3"/>
  <c r="AJ529" i="3"/>
  <c r="AI529" i="3"/>
  <c r="AH529" i="3"/>
  <c r="AG529" i="3"/>
  <c r="AF529" i="3"/>
  <c r="AE529" i="3"/>
  <c r="AD529" i="3"/>
  <c r="AC529" i="3"/>
  <c r="AN528" i="3"/>
  <c r="AM528" i="3"/>
  <c r="AL528" i="3"/>
  <c r="AK528" i="3"/>
  <c r="AJ528" i="3"/>
  <c r="AI528" i="3"/>
  <c r="AH528" i="3"/>
  <c r="AG528" i="3"/>
  <c r="AF528" i="3"/>
  <c r="AE528" i="3"/>
  <c r="AD528" i="3"/>
  <c r="AC528" i="3"/>
  <c r="AN527" i="3"/>
  <c r="AM527" i="3"/>
  <c r="AL527" i="3"/>
  <c r="AK527" i="3"/>
  <c r="AJ527" i="3"/>
  <c r="AI527" i="3"/>
  <c r="AH527" i="3"/>
  <c r="AG527" i="3"/>
  <c r="AF527" i="3"/>
  <c r="AE527" i="3"/>
  <c r="AD527" i="3"/>
  <c r="AC527" i="3"/>
  <c r="AN526" i="3"/>
  <c r="AM526" i="3"/>
  <c r="AL526" i="3"/>
  <c r="AK526" i="3"/>
  <c r="AJ526" i="3"/>
  <c r="AI526" i="3"/>
  <c r="AH526" i="3"/>
  <c r="AG526" i="3"/>
  <c r="AF526" i="3"/>
  <c r="AE526" i="3"/>
  <c r="AD526" i="3"/>
  <c r="AC526" i="3"/>
  <c r="AN525" i="3"/>
  <c r="AM525" i="3"/>
  <c r="AL525" i="3"/>
  <c r="AK525" i="3"/>
  <c r="AJ525" i="3"/>
  <c r="AI525" i="3"/>
  <c r="AH525" i="3"/>
  <c r="AG525" i="3"/>
  <c r="AF525" i="3"/>
  <c r="AE525" i="3"/>
  <c r="AD525" i="3"/>
  <c r="AC525" i="3"/>
  <c r="AN524" i="3"/>
  <c r="AM524" i="3"/>
  <c r="AL524" i="3"/>
  <c r="AK524" i="3"/>
  <c r="AJ524" i="3"/>
  <c r="AI524" i="3"/>
  <c r="AH524" i="3"/>
  <c r="AG524" i="3"/>
  <c r="AF524" i="3"/>
  <c r="AE524" i="3"/>
  <c r="AD524" i="3"/>
  <c r="AC524" i="3"/>
  <c r="AN523" i="3"/>
  <c r="AM523" i="3"/>
  <c r="AL523" i="3"/>
  <c r="AK523" i="3"/>
  <c r="AJ523" i="3"/>
  <c r="AI523" i="3"/>
  <c r="AH523" i="3"/>
  <c r="AG523" i="3"/>
  <c r="AF523" i="3"/>
  <c r="AE523" i="3"/>
  <c r="AD523" i="3"/>
  <c r="AC523" i="3"/>
  <c r="AN522" i="3"/>
  <c r="AM522" i="3"/>
  <c r="AL522" i="3"/>
  <c r="AK522" i="3"/>
  <c r="AJ522" i="3"/>
  <c r="AI522" i="3"/>
  <c r="AH522" i="3"/>
  <c r="AG522" i="3"/>
  <c r="AF522" i="3"/>
  <c r="AE522" i="3"/>
  <c r="AD522" i="3"/>
  <c r="AC522" i="3"/>
  <c r="AN521" i="3"/>
  <c r="AM521" i="3"/>
  <c r="AL521" i="3"/>
  <c r="AK521" i="3"/>
  <c r="AJ521" i="3"/>
  <c r="AI521" i="3"/>
  <c r="AH521" i="3"/>
  <c r="AG521" i="3"/>
  <c r="AF521" i="3"/>
  <c r="AE521" i="3"/>
  <c r="AD521" i="3"/>
  <c r="AC521" i="3"/>
  <c r="AN520" i="3"/>
  <c r="AM520" i="3"/>
  <c r="AL520" i="3"/>
  <c r="AK520" i="3"/>
  <c r="AJ520" i="3"/>
  <c r="AI520" i="3"/>
  <c r="AH520" i="3"/>
  <c r="AG520" i="3"/>
  <c r="AF520" i="3"/>
  <c r="AE520" i="3"/>
  <c r="AD520" i="3"/>
  <c r="AC520" i="3"/>
  <c r="AN519" i="3"/>
  <c r="AM519" i="3"/>
  <c r="AL519" i="3"/>
  <c r="AK519" i="3"/>
  <c r="AJ519" i="3"/>
  <c r="AI519" i="3"/>
  <c r="AH519" i="3"/>
  <c r="AG519" i="3"/>
  <c r="AF519" i="3"/>
  <c r="AE519" i="3"/>
  <c r="AD519" i="3"/>
  <c r="AC519" i="3"/>
  <c r="AN518" i="3"/>
  <c r="AM518" i="3"/>
  <c r="AL518" i="3"/>
  <c r="AK518" i="3"/>
  <c r="AJ518" i="3"/>
  <c r="AI518" i="3"/>
  <c r="AH518" i="3"/>
  <c r="AG518" i="3"/>
  <c r="AF518" i="3"/>
  <c r="AE518" i="3"/>
  <c r="AD518" i="3"/>
  <c r="AC518" i="3"/>
  <c r="AN517" i="3"/>
  <c r="AM517" i="3"/>
  <c r="AL517" i="3"/>
  <c r="AK517" i="3"/>
  <c r="AJ517" i="3"/>
  <c r="AI517" i="3"/>
  <c r="AH517" i="3"/>
  <c r="AG517" i="3"/>
  <c r="AF517" i="3"/>
  <c r="AE517" i="3"/>
  <c r="AD517" i="3"/>
  <c r="AC517" i="3"/>
  <c r="AN516" i="3"/>
  <c r="AM516" i="3"/>
  <c r="AL516" i="3"/>
  <c r="AK516" i="3"/>
  <c r="AJ516" i="3"/>
  <c r="AI516" i="3"/>
  <c r="AH516" i="3"/>
  <c r="AG516" i="3"/>
  <c r="AF516" i="3"/>
  <c r="AE516" i="3"/>
  <c r="AD516" i="3"/>
  <c r="AC516" i="3"/>
  <c r="AN515" i="3"/>
  <c r="AM515" i="3"/>
  <c r="AL515" i="3"/>
  <c r="AK515" i="3"/>
  <c r="AJ515" i="3"/>
  <c r="AI515" i="3"/>
  <c r="AH515" i="3"/>
  <c r="AG515" i="3"/>
  <c r="AF515" i="3"/>
  <c r="AE515" i="3"/>
  <c r="AD515" i="3"/>
  <c r="AC515" i="3"/>
  <c r="AN514" i="3"/>
  <c r="AM514" i="3"/>
  <c r="AL514" i="3"/>
  <c r="AK514" i="3"/>
  <c r="AJ514" i="3"/>
  <c r="AI514" i="3"/>
  <c r="AH514" i="3"/>
  <c r="AG514" i="3"/>
  <c r="AF514" i="3"/>
  <c r="AE514" i="3"/>
  <c r="AD514" i="3"/>
  <c r="AC514" i="3"/>
  <c r="AN513" i="3"/>
  <c r="AM513" i="3"/>
  <c r="AL513" i="3"/>
  <c r="AK513" i="3"/>
  <c r="AJ513" i="3"/>
  <c r="AI513" i="3"/>
  <c r="AH513" i="3"/>
  <c r="AG513" i="3"/>
  <c r="AF513" i="3"/>
  <c r="AE513" i="3"/>
  <c r="AD513" i="3"/>
  <c r="AC513" i="3"/>
  <c r="AN512" i="3"/>
  <c r="AM512" i="3"/>
  <c r="AL512" i="3"/>
  <c r="AK512" i="3"/>
  <c r="AJ512" i="3"/>
  <c r="AI512" i="3"/>
  <c r="AH512" i="3"/>
  <c r="AG512" i="3"/>
  <c r="AF512" i="3"/>
  <c r="AE512" i="3"/>
  <c r="AD512" i="3"/>
  <c r="AC512" i="3"/>
  <c r="AN511" i="3"/>
  <c r="AM511" i="3"/>
  <c r="AL511" i="3"/>
  <c r="AK511" i="3"/>
  <c r="AJ511" i="3"/>
  <c r="AI511" i="3"/>
  <c r="AH511" i="3"/>
  <c r="AG511" i="3"/>
  <c r="AF511" i="3"/>
  <c r="AE511" i="3"/>
  <c r="AD511" i="3"/>
  <c r="AC511" i="3"/>
  <c r="AN510" i="3"/>
  <c r="AM510" i="3"/>
  <c r="AL510" i="3"/>
  <c r="AK510" i="3"/>
  <c r="AJ510" i="3"/>
  <c r="AI510" i="3"/>
  <c r="AH510" i="3"/>
  <c r="AG510" i="3"/>
  <c r="AF510" i="3"/>
  <c r="AE510" i="3"/>
  <c r="AD510" i="3"/>
  <c r="AC510" i="3"/>
  <c r="AN509" i="3"/>
  <c r="AM509" i="3"/>
  <c r="AL509" i="3"/>
  <c r="AK509" i="3"/>
  <c r="AJ509" i="3"/>
  <c r="AI509" i="3"/>
  <c r="AH509" i="3"/>
  <c r="AG509" i="3"/>
  <c r="AF509" i="3"/>
  <c r="AE509" i="3"/>
  <c r="AD509" i="3"/>
  <c r="AC509" i="3"/>
  <c r="AN508" i="3"/>
  <c r="AM508" i="3"/>
  <c r="AL508" i="3"/>
  <c r="AK508" i="3"/>
  <c r="AJ508" i="3"/>
  <c r="AI508" i="3"/>
  <c r="AH508" i="3"/>
  <c r="AG508" i="3"/>
  <c r="AF508" i="3"/>
  <c r="AE508" i="3"/>
  <c r="AD508" i="3"/>
  <c r="AC508" i="3"/>
  <c r="AN507" i="3"/>
  <c r="AM507" i="3"/>
  <c r="AL507" i="3"/>
  <c r="AK507" i="3"/>
  <c r="AJ507" i="3"/>
  <c r="AI507" i="3"/>
  <c r="AH507" i="3"/>
  <c r="AG507" i="3"/>
  <c r="AF507" i="3"/>
  <c r="AE507" i="3"/>
  <c r="AD507" i="3"/>
  <c r="AC507" i="3"/>
  <c r="AN506" i="3"/>
  <c r="AM506" i="3"/>
  <c r="AL506" i="3"/>
  <c r="AK506" i="3"/>
  <c r="AJ506" i="3"/>
  <c r="AI506" i="3"/>
  <c r="AH506" i="3"/>
  <c r="AG506" i="3"/>
  <c r="AF506" i="3"/>
  <c r="AE506" i="3"/>
  <c r="AD506" i="3"/>
  <c r="AC506" i="3"/>
  <c r="AN505" i="3"/>
  <c r="AM505" i="3"/>
  <c r="AL505" i="3"/>
  <c r="AK505" i="3"/>
  <c r="AJ505" i="3"/>
  <c r="AI505" i="3"/>
  <c r="AH505" i="3"/>
  <c r="AG505" i="3"/>
  <c r="AF505" i="3"/>
  <c r="AE505" i="3"/>
  <c r="AD505" i="3"/>
  <c r="AC505" i="3"/>
  <c r="AN504" i="3"/>
  <c r="AM504" i="3"/>
  <c r="AL504" i="3"/>
  <c r="AK504" i="3"/>
  <c r="AJ504" i="3"/>
  <c r="AI504" i="3"/>
  <c r="AH504" i="3"/>
  <c r="AG504" i="3"/>
  <c r="AF504" i="3"/>
  <c r="AE504" i="3"/>
  <c r="AD504" i="3"/>
  <c r="AC504" i="3"/>
  <c r="AN503" i="3"/>
  <c r="AM503" i="3"/>
  <c r="AL503" i="3"/>
  <c r="AK503" i="3"/>
  <c r="AJ503" i="3"/>
  <c r="AI503" i="3"/>
  <c r="AH503" i="3"/>
  <c r="AG503" i="3"/>
  <c r="AF503" i="3"/>
  <c r="AE503" i="3"/>
  <c r="AD503" i="3"/>
  <c r="AC503" i="3"/>
  <c r="AN502" i="3"/>
  <c r="AM502" i="3"/>
  <c r="AL502" i="3"/>
  <c r="AK502" i="3"/>
  <c r="AJ502" i="3"/>
  <c r="AI502" i="3"/>
  <c r="AH502" i="3"/>
  <c r="AG502" i="3"/>
  <c r="AF502" i="3"/>
  <c r="AE502" i="3"/>
  <c r="AD502" i="3"/>
  <c r="AC502" i="3"/>
  <c r="AN501" i="3"/>
  <c r="AM501" i="3"/>
  <c r="AL501" i="3"/>
  <c r="AK501" i="3"/>
  <c r="AJ501" i="3"/>
  <c r="AI501" i="3"/>
  <c r="AH501" i="3"/>
  <c r="AG501" i="3"/>
  <c r="AF501" i="3"/>
  <c r="AE501" i="3"/>
  <c r="AD501" i="3"/>
  <c r="AC501" i="3"/>
  <c r="AN500" i="3"/>
  <c r="AM500" i="3"/>
  <c r="AL500" i="3"/>
  <c r="AK500" i="3"/>
  <c r="AJ500" i="3"/>
  <c r="AI500" i="3"/>
  <c r="AH500" i="3"/>
  <c r="AG500" i="3"/>
  <c r="AF500" i="3"/>
  <c r="AE500" i="3"/>
  <c r="AD500" i="3"/>
  <c r="AC500" i="3"/>
  <c r="AN499" i="3"/>
  <c r="AM499" i="3"/>
  <c r="AL499" i="3"/>
  <c r="AK499" i="3"/>
  <c r="AJ499" i="3"/>
  <c r="AI499" i="3"/>
  <c r="AH499" i="3"/>
  <c r="AG499" i="3"/>
  <c r="AF499" i="3"/>
  <c r="AE499" i="3"/>
  <c r="AD499" i="3"/>
  <c r="AC499" i="3"/>
  <c r="AN498" i="3"/>
  <c r="AM498" i="3"/>
  <c r="AL498" i="3"/>
  <c r="AK498" i="3"/>
  <c r="AJ498" i="3"/>
  <c r="AI498" i="3"/>
  <c r="AH498" i="3"/>
  <c r="AG498" i="3"/>
  <c r="AF498" i="3"/>
  <c r="AE498" i="3"/>
  <c r="AD498" i="3"/>
  <c r="AC498" i="3"/>
  <c r="AN497" i="3"/>
  <c r="AM497" i="3"/>
  <c r="AL497" i="3"/>
  <c r="AK497" i="3"/>
  <c r="AJ497" i="3"/>
  <c r="AI497" i="3"/>
  <c r="AH497" i="3"/>
  <c r="AG497" i="3"/>
  <c r="AF497" i="3"/>
  <c r="AE497" i="3"/>
  <c r="AD497" i="3"/>
  <c r="AC497" i="3"/>
  <c r="AN496" i="3"/>
  <c r="AM496" i="3"/>
  <c r="AL496" i="3"/>
  <c r="AK496" i="3"/>
  <c r="AJ496" i="3"/>
  <c r="AI496" i="3"/>
  <c r="AH496" i="3"/>
  <c r="AG496" i="3"/>
  <c r="AF496" i="3"/>
  <c r="AE496" i="3"/>
  <c r="AD496" i="3"/>
  <c r="AC496" i="3"/>
  <c r="AN495" i="3"/>
  <c r="AM495" i="3"/>
  <c r="AL495" i="3"/>
  <c r="AK495" i="3"/>
  <c r="AJ495" i="3"/>
  <c r="AI495" i="3"/>
  <c r="AH495" i="3"/>
  <c r="AG495" i="3"/>
  <c r="AF495" i="3"/>
  <c r="AE495" i="3"/>
  <c r="AD495" i="3"/>
  <c r="AC495" i="3"/>
  <c r="AN494" i="3"/>
  <c r="AM494" i="3"/>
  <c r="AL494" i="3"/>
  <c r="AK494" i="3"/>
  <c r="AJ494" i="3"/>
  <c r="AI494" i="3"/>
  <c r="AH494" i="3"/>
  <c r="AG494" i="3"/>
  <c r="AF494" i="3"/>
  <c r="AE494" i="3"/>
  <c r="AD494" i="3"/>
  <c r="AC494" i="3"/>
  <c r="AN493" i="3"/>
  <c r="AM493" i="3"/>
  <c r="AL493" i="3"/>
  <c r="AK493" i="3"/>
  <c r="AJ493" i="3"/>
  <c r="AI493" i="3"/>
  <c r="AH493" i="3"/>
  <c r="AG493" i="3"/>
  <c r="AF493" i="3"/>
  <c r="AE493" i="3"/>
  <c r="AD493" i="3"/>
  <c r="AC493" i="3"/>
  <c r="AN492" i="3"/>
  <c r="AM492" i="3"/>
  <c r="AL492" i="3"/>
  <c r="AK492" i="3"/>
  <c r="AJ492" i="3"/>
  <c r="AI492" i="3"/>
  <c r="AH492" i="3"/>
  <c r="AG492" i="3"/>
  <c r="AF492" i="3"/>
  <c r="AE492" i="3"/>
  <c r="AD492" i="3"/>
  <c r="AC492" i="3"/>
  <c r="AN491" i="3"/>
  <c r="AM491" i="3"/>
  <c r="AL491" i="3"/>
  <c r="AK491" i="3"/>
  <c r="AJ491" i="3"/>
  <c r="AI491" i="3"/>
  <c r="AH491" i="3"/>
  <c r="AG491" i="3"/>
  <c r="AF491" i="3"/>
  <c r="AE491" i="3"/>
  <c r="AD491" i="3"/>
  <c r="AC491" i="3"/>
  <c r="AN490" i="3"/>
  <c r="AM490" i="3"/>
  <c r="AL490" i="3"/>
  <c r="AK490" i="3"/>
  <c r="AJ490" i="3"/>
  <c r="AI490" i="3"/>
  <c r="AH490" i="3"/>
  <c r="AG490" i="3"/>
  <c r="AF490" i="3"/>
  <c r="AE490" i="3"/>
  <c r="AD490" i="3"/>
  <c r="AC490" i="3"/>
  <c r="AN489" i="3"/>
  <c r="AM489" i="3"/>
  <c r="AL489" i="3"/>
  <c r="AK489" i="3"/>
  <c r="AJ489" i="3"/>
  <c r="AI489" i="3"/>
  <c r="AH489" i="3"/>
  <c r="AG489" i="3"/>
  <c r="AF489" i="3"/>
  <c r="AE489" i="3"/>
  <c r="AD489" i="3"/>
  <c r="AC489" i="3"/>
  <c r="AN488" i="3"/>
  <c r="AM488" i="3"/>
  <c r="AL488" i="3"/>
  <c r="AK488" i="3"/>
  <c r="AJ488" i="3"/>
  <c r="AI488" i="3"/>
  <c r="AH488" i="3"/>
  <c r="AG488" i="3"/>
  <c r="AF488" i="3"/>
  <c r="AE488" i="3"/>
  <c r="AD488" i="3"/>
  <c r="AC488" i="3"/>
  <c r="AN487" i="3"/>
  <c r="AM487" i="3"/>
  <c r="AL487" i="3"/>
  <c r="AK487" i="3"/>
  <c r="AJ487" i="3"/>
  <c r="AI487" i="3"/>
  <c r="AH487" i="3"/>
  <c r="AG487" i="3"/>
  <c r="AF487" i="3"/>
  <c r="AE487" i="3"/>
  <c r="AD487" i="3"/>
  <c r="AC487" i="3"/>
  <c r="AN486" i="3"/>
  <c r="AM486" i="3"/>
  <c r="AL486" i="3"/>
  <c r="AK486" i="3"/>
  <c r="AJ486" i="3"/>
  <c r="AI486" i="3"/>
  <c r="AH486" i="3"/>
  <c r="AG486" i="3"/>
  <c r="AF486" i="3"/>
  <c r="AE486" i="3"/>
  <c r="AD486" i="3"/>
  <c r="AC486" i="3"/>
  <c r="AN485" i="3"/>
  <c r="AM485" i="3"/>
  <c r="AL485" i="3"/>
  <c r="AK485" i="3"/>
  <c r="AJ485" i="3"/>
  <c r="AI485" i="3"/>
  <c r="AH485" i="3"/>
  <c r="AG485" i="3"/>
  <c r="AF485" i="3"/>
  <c r="AE485" i="3"/>
  <c r="AD485" i="3"/>
  <c r="AC485" i="3"/>
  <c r="AN484" i="3"/>
  <c r="AM484" i="3"/>
  <c r="AL484" i="3"/>
  <c r="AK484" i="3"/>
  <c r="AJ484" i="3"/>
  <c r="AI484" i="3"/>
  <c r="AH484" i="3"/>
  <c r="AG484" i="3"/>
  <c r="AF484" i="3"/>
  <c r="AE484" i="3"/>
  <c r="AD484" i="3"/>
  <c r="AC484" i="3"/>
  <c r="AN483" i="3"/>
  <c r="AM483" i="3"/>
  <c r="AL483" i="3"/>
  <c r="AK483" i="3"/>
  <c r="AJ483" i="3"/>
  <c r="AI483" i="3"/>
  <c r="AH483" i="3"/>
  <c r="AG483" i="3"/>
  <c r="AF483" i="3"/>
  <c r="AE483" i="3"/>
  <c r="AD483" i="3"/>
  <c r="AC483" i="3"/>
  <c r="AN482" i="3"/>
  <c r="AM482" i="3"/>
  <c r="AL482" i="3"/>
  <c r="AK482" i="3"/>
  <c r="AJ482" i="3"/>
  <c r="AI482" i="3"/>
  <c r="AH482" i="3"/>
  <c r="AG482" i="3"/>
  <c r="AF482" i="3"/>
  <c r="AE482" i="3"/>
  <c r="AD482" i="3"/>
  <c r="AC482" i="3"/>
  <c r="AN481" i="3"/>
  <c r="AM481" i="3"/>
  <c r="AL481" i="3"/>
  <c r="AK481" i="3"/>
  <c r="AJ481" i="3"/>
  <c r="AI481" i="3"/>
  <c r="AH481" i="3"/>
  <c r="AG481" i="3"/>
  <c r="AF481" i="3"/>
  <c r="AE481" i="3"/>
  <c r="AD481" i="3"/>
  <c r="AC481" i="3"/>
  <c r="AN480" i="3"/>
  <c r="AM480" i="3"/>
  <c r="AL480" i="3"/>
  <c r="AK480" i="3"/>
  <c r="AJ480" i="3"/>
  <c r="AI480" i="3"/>
  <c r="AH480" i="3"/>
  <c r="AG480" i="3"/>
  <c r="AF480" i="3"/>
  <c r="AE480" i="3"/>
  <c r="AD480" i="3"/>
  <c r="AC480" i="3"/>
  <c r="AN479" i="3"/>
  <c r="AM479" i="3"/>
  <c r="AL479" i="3"/>
  <c r="AK479" i="3"/>
  <c r="AJ479" i="3"/>
  <c r="AI479" i="3"/>
  <c r="AH479" i="3"/>
  <c r="AG479" i="3"/>
  <c r="AF479" i="3"/>
  <c r="AE479" i="3"/>
  <c r="AD479" i="3"/>
  <c r="AC479" i="3"/>
  <c r="AN478" i="3"/>
  <c r="AM478" i="3"/>
  <c r="AL478" i="3"/>
  <c r="AK478" i="3"/>
  <c r="AJ478" i="3"/>
  <c r="AI478" i="3"/>
  <c r="AH478" i="3"/>
  <c r="AG478" i="3"/>
  <c r="AF478" i="3"/>
  <c r="AE478" i="3"/>
  <c r="AD478" i="3"/>
  <c r="AC478" i="3"/>
  <c r="AN477" i="3"/>
  <c r="AM477" i="3"/>
  <c r="AL477" i="3"/>
  <c r="AK477" i="3"/>
  <c r="AJ477" i="3"/>
  <c r="AI477" i="3"/>
  <c r="AH477" i="3"/>
  <c r="AG477" i="3"/>
  <c r="AF477" i="3"/>
  <c r="AE477" i="3"/>
  <c r="AD477" i="3"/>
  <c r="AC477" i="3"/>
  <c r="AN476" i="3"/>
  <c r="AM476" i="3"/>
  <c r="AL476" i="3"/>
  <c r="AK476" i="3"/>
  <c r="AJ476" i="3"/>
  <c r="AI476" i="3"/>
  <c r="AH476" i="3"/>
  <c r="AG476" i="3"/>
  <c r="AF476" i="3"/>
  <c r="AE476" i="3"/>
  <c r="AD476" i="3"/>
  <c r="AC476" i="3"/>
  <c r="AN475" i="3"/>
  <c r="AM475" i="3"/>
  <c r="AL475" i="3"/>
  <c r="AK475" i="3"/>
  <c r="AJ475" i="3"/>
  <c r="AI475" i="3"/>
  <c r="AH475" i="3"/>
  <c r="AG475" i="3"/>
  <c r="AF475" i="3"/>
  <c r="AE475" i="3"/>
  <c r="AD475" i="3"/>
  <c r="AC475" i="3"/>
  <c r="AN474" i="3"/>
  <c r="AM474" i="3"/>
  <c r="AL474" i="3"/>
  <c r="AK474" i="3"/>
  <c r="AJ474" i="3"/>
  <c r="AI474" i="3"/>
  <c r="AH474" i="3"/>
  <c r="AG474" i="3"/>
  <c r="AF474" i="3"/>
  <c r="AE474" i="3"/>
  <c r="AD474" i="3"/>
  <c r="AC474" i="3"/>
  <c r="AN473" i="3"/>
  <c r="AM473" i="3"/>
  <c r="AL473" i="3"/>
  <c r="AK473" i="3"/>
  <c r="AJ473" i="3"/>
  <c r="AI473" i="3"/>
  <c r="AH473" i="3"/>
  <c r="AG473" i="3"/>
  <c r="AF473" i="3"/>
  <c r="AE473" i="3"/>
  <c r="AD473" i="3"/>
  <c r="AC473" i="3"/>
  <c r="AN472" i="3"/>
  <c r="AM472" i="3"/>
  <c r="AL472" i="3"/>
  <c r="AK472" i="3"/>
  <c r="AJ472" i="3"/>
  <c r="AI472" i="3"/>
  <c r="AH472" i="3"/>
  <c r="AG472" i="3"/>
  <c r="AF472" i="3"/>
  <c r="AE472" i="3"/>
  <c r="AD472" i="3"/>
  <c r="AC472" i="3"/>
  <c r="AN471" i="3"/>
  <c r="AM471" i="3"/>
  <c r="AL471" i="3"/>
  <c r="AK471" i="3"/>
  <c r="AJ471" i="3"/>
  <c r="AI471" i="3"/>
  <c r="AH471" i="3"/>
  <c r="AG471" i="3"/>
  <c r="AF471" i="3"/>
  <c r="AE471" i="3"/>
  <c r="AD471" i="3"/>
  <c r="AC471" i="3"/>
  <c r="AN470" i="3"/>
  <c r="AM470" i="3"/>
  <c r="AL470" i="3"/>
  <c r="AK470" i="3"/>
  <c r="AJ470" i="3"/>
  <c r="AI470" i="3"/>
  <c r="AH470" i="3"/>
  <c r="AG470" i="3"/>
  <c r="AF470" i="3"/>
  <c r="AE470" i="3"/>
  <c r="AD470" i="3"/>
  <c r="AC470" i="3"/>
  <c r="AN469" i="3"/>
  <c r="AM469" i="3"/>
  <c r="AL469" i="3"/>
  <c r="AK469" i="3"/>
  <c r="AJ469" i="3"/>
  <c r="AI469" i="3"/>
  <c r="AH469" i="3"/>
  <c r="AG469" i="3"/>
  <c r="AF469" i="3"/>
  <c r="AE469" i="3"/>
  <c r="AD469" i="3"/>
  <c r="AC469" i="3"/>
  <c r="AN468" i="3"/>
  <c r="AM468" i="3"/>
  <c r="AL468" i="3"/>
  <c r="AK468" i="3"/>
  <c r="AJ468" i="3"/>
  <c r="AI468" i="3"/>
  <c r="AH468" i="3"/>
  <c r="AG468" i="3"/>
  <c r="AF468" i="3"/>
  <c r="AE468" i="3"/>
  <c r="AD468" i="3"/>
  <c r="AC468" i="3"/>
  <c r="AN467" i="3"/>
  <c r="AM467" i="3"/>
  <c r="AL467" i="3"/>
  <c r="AK467" i="3"/>
  <c r="AJ467" i="3"/>
  <c r="AI467" i="3"/>
  <c r="AH467" i="3"/>
  <c r="AG467" i="3"/>
  <c r="AF467" i="3"/>
  <c r="AE467" i="3"/>
  <c r="AD467" i="3"/>
  <c r="AC467" i="3"/>
  <c r="AN466" i="3"/>
  <c r="AM466" i="3"/>
  <c r="AL466" i="3"/>
  <c r="AK466" i="3"/>
  <c r="AJ466" i="3"/>
  <c r="AI466" i="3"/>
  <c r="AH466" i="3"/>
  <c r="AG466" i="3"/>
  <c r="AF466" i="3"/>
  <c r="AE466" i="3"/>
  <c r="AD466" i="3"/>
  <c r="AC466" i="3"/>
  <c r="AN465" i="3"/>
  <c r="AM465" i="3"/>
  <c r="AL465" i="3"/>
  <c r="AK465" i="3"/>
  <c r="AJ465" i="3"/>
  <c r="AI465" i="3"/>
  <c r="AH465" i="3"/>
  <c r="AG465" i="3"/>
  <c r="AF465" i="3"/>
  <c r="AE465" i="3"/>
  <c r="AD465" i="3"/>
  <c r="AC465" i="3"/>
  <c r="AN464" i="3"/>
  <c r="AM464" i="3"/>
  <c r="AL464" i="3"/>
  <c r="AK464" i="3"/>
  <c r="AJ464" i="3"/>
  <c r="AI464" i="3"/>
  <c r="AH464" i="3"/>
  <c r="AG464" i="3"/>
  <c r="AF464" i="3"/>
  <c r="AE464" i="3"/>
  <c r="AD464" i="3"/>
  <c r="AC464" i="3"/>
  <c r="AN463" i="3"/>
  <c r="AM463" i="3"/>
  <c r="AL463" i="3"/>
  <c r="AK463" i="3"/>
  <c r="AJ463" i="3"/>
  <c r="AI463" i="3"/>
  <c r="AH463" i="3"/>
  <c r="AG463" i="3"/>
  <c r="AF463" i="3"/>
  <c r="AE463" i="3"/>
  <c r="AD463" i="3"/>
  <c r="AC463" i="3"/>
  <c r="AN462" i="3"/>
  <c r="AM462" i="3"/>
  <c r="AL462" i="3"/>
  <c r="AK462" i="3"/>
  <c r="AJ462" i="3"/>
  <c r="AI462" i="3"/>
  <c r="AH462" i="3"/>
  <c r="AG462" i="3"/>
  <c r="AF462" i="3"/>
  <c r="AE462" i="3"/>
  <c r="AD462" i="3"/>
  <c r="AC462" i="3"/>
  <c r="AN461" i="3"/>
  <c r="AM461" i="3"/>
  <c r="AL461" i="3"/>
  <c r="AK461" i="3"/>
  <c r="AJ461" i="3"/>
  <c r="AI461" i="3"/>
  <c r="AH461" i="3"/>
  <c r="AG461" i="3"/>
  <c r="AF461" i="3"/>
  <c r="AE461" i="3"/>
  <c r="AD461" i="3"/>
  <c r="AC461" i="3"/>
  <c r="AN460" i="3"/>
  <c r="AM460" i="3"/>
  <c r="AL460" i="3"/>
  <c r="AK460" i="3"/>
  <c r="AJ460" i="3"/>
  <c r="AI460" i="3"/>
  <c r="AH460" i="3"/>
  <c r="AG460" i="3"/>
  <c r="AF460" i="3"/>
  <c r="AE460" i="3"/>
  <c r="AD460" i="3"/>
  <c r="AC460" i="3"/>
  <c r="AN459" i="3"/>
  <c r="AM459" i="3"/>
  <c r="AL459" i="3"/>
  <c r="AK459" i="3"/>
  <c r="AJ459" i="3"/>
  <c r="AI459" i="3"/>
  <c r="AH459" i="3"/>
  <c r="AG459" i="3"/>
  <c r="AF459" i="3"/>
  <c r="AE459" i="3"/>
  <c r="AD459" i="3"/>
  <c r="AC459" i="3"/>
  <c r="AN458" i="3"/>
  <c r="AM458" i="3"/>
  <c r="AL458" i="3"/>
  <c r="AK458" i="3"/>
  <c r="AJ458" i="3"/>
  <c r="AI458" i="3"/>
  <c r="AH458" i="3"/>
  <c r="AG458" i="3"/>
  <c r="AF458" i="3"/>
  <c r="AE458" i="3"/>
  <c r="AD458" i="3"/>
  <c r="AC458" i="3"/>
  <c r="AN457" i="3"/>
  <c r="AM457" i="3"/>
  <c r="AL457" i="3"/>
  <c r="AK457" i="3"/>
  <c r="AJ457" i="3"/>
  <c r="AI457" i="3"/>
  <c r="AH457" i="3"/>
  <c r="AG457" i="3"/>
  <c r="AF457" i="3"/>
  <c r="AE457" i="3"/>
  <c r="AD457" i="3"/>
  <c r="AC457" i="3"/>
  <c r="AN456" i="3"/>
  <c r="AM456" i="3"/>
  <c r="AL456" i="3"/>
  <c r="AK456" i="3"/>
  <c r="AJ456" i="3"/>
  <c r="AI456" i="3"/>
  <c r="AH456" i="3"/>
  <c r="AG456" i="3"/>
  <c r="AF456" i="3"/>
  <c r="AE456" i="3"/>
  <c r="AD456" i="3"/>
  <c r="AC456" i="3"/>
  <c r="AN455" i="3"/>
  <c r="AM455" i="3"/>
  <c r="AL455" i="3"/>
  <c r="AK455" i="3"/>
  <c r="AJ455" i="3"/>
  <c r="AI455" i="3"/>
  <c r="AH455" i="3"/>
  <c r="AG455" i="3"/>
  <c r="AF455" i="3"/>
  <c r="AE455" i="3"/>
  <c r="AD455" i="3"/>
  <c r="AC455" i="3"/>
  <c r="AN454" i="3"/>
  <c r="AM454" i="3"/>
  <c r="AL454" i="3"/>
  <c r="AK454" i="3"/>
  <c r="AJ454" i="3"/>
  <c r="AI454" i="3"/>
  <c r="AH454" i="3"/>
  <c r="AG454" i="3"/>
  <c r="AF454" i="3"/>
  <c r="AE454" i="3"/>
  <c r="AD454" i="3"/>
  <c r="AC454" i="3"/>
  <c r="AN453" i="3"/>
  <c r="AM453" i="3"/>
  <c r="AL453" i="3"/>
  <c r="AK453" i="3"/>
  <c r="AJ453" i="3"/>
  <c r="AI453" i="3"/>
  <c r="AH453" i="3"/>
  <c r="AG453" i="3"/>
  <c r="AF453" i="3"/>
  <c r="AE453" i="3"/>
  <c r="AD453" i="3"/>
  <c r="AC453" i="3"/>
  <c r="AN452" i="3"/>
  <c r="AM452" i="3"/>
  <c r="AL452" i="3"/>
  <c r="AK452" i="3"/>
  <c r="AJ452" i="3"/>
  <c r="AI452" i="3"/>
  <c r="AH452" i="3"/>
  <c r="AG452" i="3"/>
  <c r="AF452" i="3"/>
  <c r="AE452" i="3"/>
  <c r="AD452" i="3"/>
  <c r="AC452" i="3"/>
  <c r="AN451" i="3"/>
  <c r="AM451" i="3"/>
  <c r="AL451" i="3"/>
  <c r="AK451" i="3"/>
  <c r="AJ451" i="3"/>
  <c r="AI451" i="3"/>
  <c r="AH451" i="3"/>
  <c r="AG451" i="3"/>
  <c r="AF451" i="3"/>
  <c r="AE451" i="3"/>
  <c r="AD451" i="3"/>
  <c r="AC451" i="3"/>
  <c r="AN450" i="3"/>
  <c r="AM450" i="3"/>
  <c r="AL450" i="3"/>
  <c r="AK450" i="3"/>
  <c r="AJ450" i="3"/>
  <c r="AI450" i="3"/>
  <c r="AH450" i="3"/>
  <c r="AG450" i="3"/>
  <c r="AF450" i="3"/>
  <c r="AE450" i="3"/>
  <c r="AD450" i="3"/>
  <c r="AC450" i="3"/>
  <c r="AN449" i="3"/>
  <c r="AM449" i="3"/>
  <c r="AL449" i="3"/>
  <c r="AK449" i="3"/>
  <c r="AJ449" i="3"/>
  <c r="AI449" i="3"/>
  <c r="AH449" i="3"/>
  <c r="AG449" i="3"/>
  <c r="AF449" i="3"/>
  <c r="AE449" i="3"/>
  <c r="AD449" i="3"/>
  <c r="AC449" i="3"/>
  <c r="AN448" i="3"/>
  <c r="AM448" i="3"/>
  <c r="AL448" i="3"/>
  <c r="AK448" i="3"/>
  <c r="AJ448" i="3"/>
  <c r="AI448" i="3"/>
  <c r="AH448" i="3"/>
  <c r="AG448" i="3"/>
  <c r="AF448" i="3"/>
  <c r="AE448" i="3"/>
  <c r="AD448" i="3"/>
  <c r="AC448" i="3"/>
  <c r="AN447" i="3"/>
  <c r="AM447" i="3"/>
  <c r="AL447" i="3"/>
  <c r="AK447" i="3"/>
  <c r="AJ447" i="3"/>
  <c r="AI447" i="3"/>
  <c r="AH447" i="3"/>
  <c r="AG447" i="3"/>
  <c r="AF447" i="3"/>
  <c r="AE447" i="3"/>
  <c r="AD447" i="3"/>
  <c r="AC447" i="3"/>
  <c r="AN446" i="3"/>
  <c r="AM446" i="3"/>
  <c r="AL446" i="3"/>
  <c r="AK446" i="3"/>
  <c r="AJ446" i="3"/>
  <c r="AI446" i="3"/>
  <c r="AH446" i="3"/>
  <c r="AG446" i="3"/>
  <c r="AF446" i="3"/>
  <c r="AE446" i="3"/>
  <c r="AD446" i="3"/>
  <c r="AC446" i="3"/>
  <c r="AN445" i="3"/>
  <c r="AM445" i="3"/>
  <c r="AL445" i="3"/>
  <c r="AK445" i="3"/>
  <c r="AJ445" i="3"/>
  <c r="AI445" i="3"/>
  <c r="AH445" i="3"/>
  <c r="AG445" i="3"/>
  <c r="AF445" i="3"/>
  <c r="AE445" i="3"/>
  <c r="AD445" i="3"/>
  <c r="AC445" i="3"/>
  <c r="AN444" i="3"/>
  <c r="AM444" i="3"/>
  <c r="AL444" i="3"/>
  <c r="AK444" i="3"/>
  <c r="AJ444" i="3"/>
  <c r="AI444" i="3"/>
  <c r="AH444" i="3"/>
  <c r="AG444" i="3"/>
  <c r="AF444" i="3"/>
  <c r="AE444" i="3"/>
  <c r="AD444" i="3"/>
  <c r="AC444" i="3"/>
  <c r="AN443" i="3"/>
  <c r="AM443" i="3"/>
  <c r="AL443" i="3"/>
  <c r="AK443" i="3"/>
  <c r="AJ443" i="3"/>
  <c r="AI443" i="3"/>
  <c r="AH443" i="3"/>
  <c r="AG443" i="3"/>
  <c r="AF443" i="3"/>
  <c r="AE443" i="3"/>
  <c r="AD443" i="3"/>
  <c r="AC443" i="3"/>
  <c r="AN442" i="3"/>
  <c r="AM442" i="3"/>
  <c r="AL442" i="3"/>
  <c r="AK442" i="3"/>
  <c r="AJ442" i="3"/>
  <c r="AI442" i="3"/>
  <c r="AH442" i="3"/>
  <c r="AG442" i="3"/>
  <c r="AF442" i="3"/>
  <c r="AE442" i="3"/>
  <c r="AD442" i="3"/>
  <c r="AC442" i="3"/>
  <c r="AN441" i="3"/>
  <c r="AM441" i="3"/>
  <c r="AL441" i="3"/>
  <c r="AK441" i="3"/>
  <c r="AJ441" i="3"/>
  <c r="AI441" i="3"/>
  <c r="AH441" i="3"/>
  <c r="AG441" i="3"/>
  <c r="AF441" i="3"/>
  <c r="AE441" i="3"/>
  <c r="AD441" i="3"/>
  <c r="AC441" i="3"/>
  <c r="AN440" i="3"/>
  <c r="AM440" i="3"/>
  <c r="AL440" i="3"/>
  <c r="AK440" i="3"/>
  <c r="AJ440" i="3"/>
  <c r="AI440" i="3"/>
  <c r="AH440" i="3"/>
  <c r="AG440" i="3"/>
  <c r="AF440" i="3"/>
  <c r="AE440" i="3"/>
  <c r="AD440" i="3"/>
  <c r="AC440" i="3"/>
  <c r="AN439" i="3"/>
  <c r="AM439" i="3"/>
  <c r="AL439" i="3"/>
  <c r="AK439" i="3"/>
  <c r="AJ439" i="3"/>
  <c r="AI439" i="3"/>
  <c r="AH439" i="3"/>
  <c r="AG439" i="3"/>
  <c r="AF439" i="3"/>
  <c r="AE439" i="3"/>
  <c r="AD439" i="3"/>
  <c r="AC439" i="3"/>
  <c r="AN438" i="3"/>
  <c r="AM438" i="3"/>
  <c r="AL438" i="3"/>
  <c r="AK438" i="3"/>
  <c r="AJ438" i="3"/>
  <c r="AI438" i="3"/>
  <c r="AH438" i="3"/>
  <c r="AG438" i="3"/>
  <c r="AF438" i="3"/>
  <c r="AE438" i="3"/>
  <c r="AD438" i="3"/>
  <c r="AC438" i="3"/>
  <c r="AN437" i="3"/>
  <c r="AM437" i="3"/>
  <c r="AL437" i="3"/>
  <c r="AK437" i="3"/>
  <c r="AJ437" i="3"/>
  <c r="AI437" i="3"/>
  <c r="AH437" i="3"/>
  <c r="AG437" i="3"/>
  <c r="AF437" i="3"/>
  <c r="AE437" i="3"/>
  <c r="AD437" i="3"/>
  <c r="AC437" i="3"/>
  <c r="AN436" i="3"/>
  <c r="AM436" i="3"/>
  <c r="AL436" i="3"/>
  <c r="AK436" i="3"/>
  <c r="AJ436" i="3"/>
  <c r="AI436" i="3"/>
  <c r="AH436" i="3"/>
  <c r="AG436" i="3"/>
  <c r="AF436" i="3"/>
  <c r="AE436" i="3"/>
  <c r="AD436" i="3"/>
  <c r="AC436" i="3"/>
  <c r="AN435" i="3"/>
  <c r="AM435" i="3"/>
  <c r="AL435" i="3"/>
  <c r="AK435" i="3"/>
  <c r="AJ435" i="3"/>
  <c r="AI435" i="3"/>
  <c r="AH435" i="3"/>
  <c r="AG435" i="3"/>
  <c r="AF435" i="3"/>
  <c r="AE435" i="3"/>
  <c r="AD435" i="3"/>
  <c r="AC435" i="3"/>
  <c r="AN434" i="3"/>
  <c r="AM434" i="3"/>
  <c r="AL434" i="3"/>
  <c r="AK434" i="3"/>
  <c r="AJ434" i="3"/>
  <c r="AI434" i="3"/>
  <c r="AH434" i="3"/>
  <c r="AG434" i="3"/>
  <c r="AF434" i="3"/>
  <c r="AE434" i="3"/>
  <c r="AD434" i="3"/>
  <c r="AC434" i="3"/>
  <c r="AN433" i="3"/>
  <c r="AM433" i="3"/>
  <c r="AL433" i="3"/>
  <c r="AK433" i="3"/>
  <c r="AJ433" i="3"/>
  <c r="AI433" i="3"/>
  <c r="AH433" i="3"/>
  <c r="AG433" i="3"/>
  <c r="AF433" i="3"/>
  <c r="AE433" i="3"/>
  <c r="AD433" i="3"/>
  <c r="AC433" i="3"/>
  <c r="AN432" i="3"/>
  <c r="AM432" i="3"/>
  <c r="AL432" i="3"/>
  <c r="AK432" i="3"/>
  <c r="AJ432" i="3"/>
  <c r="AI432" i="3"/>
  <c r="AH432" i="3"/>
  <c r="AG432" i="3"/>
  <c r="AF432" i="3"/>
  <c r="AE432" i="3"/>
  <c r="AD432" i="3"/>
  <c r="AC432" i="3"/>
  <c r="AN431" i="3"/>
  <c r="AM431" i="3"/>
  <c r="AL431" i="3"/>
  <c r="AK431" i="3"/>
  <c r="AJ431" i="3"/>
  <c r="AI431" i="3"/>
  <c r="AH431" i="3"/>
  <c r="AG431" i="3"/>
  <c r="AF431" i="3"/>
  <c r="AE431" i="3"/>
  <c r="AD431" i="3"/>
  <c r="AC431" i="3"/>
  <c r="AN430" i="3"/>
  <c r="AM430" i="3"/>
  <c r="AL430" i="3"/>
  <c r="AK430" i="3"/>
  <c r="AJ430" i="3"/>
  <c r="AI430" i="3"/>
  <c r="AH430" i="3"/>
  <c r="AG430" i="3"/>
  <c r="AF430" i="3"/>
  <c r="AE430" i="3"/>
  <c r="AD430" i="3"/>
  <c r="AC430" i="3"/>
  <c r="AN429" i="3"/>
  <c r="AM429" i="3"/>
  <c r="AL429" i="3"/>
  <c r="AK429" i="3"/>
  <c r="AJ429" i="3"/>
  <c r="AI429" i="3"/>
  <c r="AH429" i="3"/>
  <c r="AG429" i="3"/>
  <c r="AF429" i="3"/>
  <c r="AE429" i="3"/>
  <c r="AD429" i="3"/>
  <c r="AC429" i="3"/>
  <c r="AN428" i="3"/>
  <c r="AM428" i="3"/>
  <c r="AL428" i="3"/>
  <c r="AK428" i="3"/>
  <c r="AJ428" i="3"/>
  <c r="AI428" i="3"/>
  <c r="AH428" i="3"/>
  <c r="AG428" i="3"/>
  <c r="AF428" i="3"/>
  <c r="AE428" i="3"/>
  <c r="AD428" i="3"/>
  <c r="AC428" i="3"/>
  <c r="AN427" i="3"/>
  <c r="AM427" i="3"/>
  <c r="AL427" i="3"/>
  <c r="AK427" i="3"/>
  <c r="AJ427" i="3"/>
  <c r="AI427" i="3"/>
  <c r="AH427" i="3"/>
  <c r="AG427" i="3"/>
  <c r="AF427" i="3"/>
  <c r="AE427" i="3"/>
  <c r="AD427" i="3"/>
  <c r="AC427" i="3"/>
  <c r="AN426" i="3"/>
  <c r="AM426" i="3"/>
  <c r="AL426" i="3"/>
  <c r="AK426" i="3"/>
  <c r="AJ426" i="3"/>
  <c r="AI426" i="3"/>
  <c r="AH426" i="3"/>
  <c r="AG426" i="3"/>
  <c r="AF426" i="3"/>
  <c r="AE426" i="3"/>
  <c r="AD426" i="3"/>
  <c r="AC426" i="3"/>
  <c r="AN425" i="3"/>
  <c r="AM425" i="3"/>
  <c r="AL425" i="3"/>
  <c r="AK425" i="3"/>
  <c r="AJ425" i="3"/>
  <c r="AI425" i="3"/>
  <c r="AH425" i="3"/>
  <c r="AG425" i="3"/>
  <c r="AF425" i="3"/>
  <c r="AE425" i="3"/>
  <c r="AD425" i="3"/>
  <c r="AC425" i="3"/>
  <c r="AN424" i="3"/>
  <c r="AM424" i="3"/>
  <c r="AL424" i="3"/>
  <c r="AK424" i="3"/>
  <c r="AJ424" i="3"/>
  <c r="AI424" i="3"/>
  <c r="AH424" i="3"/>
  <c r="AG424" i="3"/>
  <c r="AF424" i="3"/>
  <c r="AE424" i="3"/>
  <c r="AD424" i="3"/>
  <c r="AC424" i="3"/>
  <c r="AN423" i="3"/>
  <c r="AM423" i="3"/>
  <c r="AL423" i="3"/>
  <c r="AK423" i="3"/>
  <c r="AJ423" i="3"/>
  <c r="AI423" i="3"/>
  <c r="AH423" i="3"/>
  <c r="AG423" i="3"/>
  <c r="AF423" i="3"/>
  <c r="AE423" i="3"/>
  <c r="AD423" i="3"/>
  <c r="AC423" i="3"/>
  <c r="AN422" i="3"/>
  <c r="AM422" i="3"/>
  <c r="AL422" i="3"/>
  <c r="AK422" i="3"/>
  <c r="AJ422" i="3"/>
  <c r="AI422" i="3"/>
  <c r="AH422" i="3"/>
  <c r="AG422" i="3"/>
  <c r="AF422" i="3"/>
  <c r="AE422" i="3"/>
  <c r="AD422" i="3"/>
  <c r="AC422" i="3"/>
  <c r="AN421" i="3"/>
  <c r="AM421" i="3"/>
  <c r="AL421" i="3"/>
  <c r="AK421" i="3"/>
  <c r="AJ421" i="3"/>
  <c r="AI421" i="3"/>
  <c r="AH421" i="3"/>
  <c r="AG421" i="3"/>
  <c r="AF421" i="3"/>
  <c r="AE421" i="3"/>
  <c r="AD421" i="3"/>
  <c r="AC421" i="3"/>
  <c r="AN420" i="3"/>
  <c r="AM420" i="3"/>
  <c r="AL420" i="3"/>
  <c r="AK420" i="3"/>
  <c r="AJ420" i="3"/>
  <c r="AI420" i="3"/>
  <c r="AH420" i="3"/>
  <c r="AG420" i="3"/>
  <c r="AF420" i="3"/>
  <c r="AE420" i="3"/>
  <c r="AD420" i="3"/>
  <c r="AC420" i="3"/>
  <c r="AN419" i="3"/>
  <c r="AM419" i="3"/>
  <c r="AL419" i="3"/>
  <c r="AK419" i="3"/>
  <c r="AJ419" i="3"/>
  <c r="AI419" i="3"/>
  <c r="AH419" i="3"/>
  <c r="AG419" i="3"/>
  <c r="AF419" i="3"/>
  <c r="AE419" i="3"/>
  <c r="AD419" i="3"/>
  <c r="AC419" i="3"/>
  <c r="AN418" i="3"/>
  <c r="AM418" i="3"/>
  <c r="AL418" i="3"/>
  <c r="AK418" i="3"/>
  <c r="AJ418" i="3"/>
  <c r="AI418" i="3"/>
  <c r="AH418" i="3"/>
  <c r="AG418" i="3"/>
  <c r="AF418" i="3"/>
  <c r="AE418" i="3"/>
  <c r="AD418" i="3"/>
  <c r="AC418" i="3"/>
  <c r="AN417" i="3"/>
  <c r="AM417" i="3"/>
  <c r="AL417" i="3"/>
  <c r="AK417" i="3"/>
  <c r="AJ417" i="3"/>
  <c r="AI417" i="3"/>
  <c r="AH417" i="3"/>
  <c r="AG417" i="3"/>
  <c r="AF417" i="3"/>
  <c r="AE417" i="3"/>
  <c r="AD417" i="3"/>
  <c r="AC417" i="3"/>
  <c r="AN416" i="3"/>
  <c r="AM416" i="3"/>
  <c r="AL416" i="3"/>
  <c r="AK416" i="3"/>
  <c r="AJ416" i="3"/>
  <c r="AI416" i="3"/>
  <c r="AH416" i="3"/>
  <c r="AG416" i="3"/>
  <c r="AF416" i="3"/>
  <c r="AE416" i="3"/>
  <c r="AD416" i="3"/>
  <c r="AC416" i="3"/>
  <c r="AN415" i="3"/>
  <c r="AM415" i="3"/>
  <c r="AL415" i="3"/>
  <c r="AK415" i="3"/>
  <c r="AJ415" i="3"/>
  <c r="AI415" i="3"/>
  <c r="AH415" i="3"/>
  <c r="AG415" i="3"/>
  <c r="AF415" i="3"/>
  <c r="AE415" i="3"/>
  <c r="AD415" i="3"/>
  <c r="AC415" i="3"/>
  <c r="AN414" i="3"/>
  <c r="AM414" i="3"/>
  <c r="AL414" i="3"/>
  <c r="AK414" i="3"/>
  <c r="AJ414" i="3"/>
  <c r="AI414" i="3"/>
  <c r="AH414" i="3"/>
  <c r="AG414" i="3"/>
  <c r="AF414" i="3"/>
  <c r="AE414" i="3"/>
  <c r="AD414" i="3"/>
  <c r="AC414" i="3"/>
  <c r="AN413" i="3"/>
  <c r="AM413" i="3"/>
  <c r="AL413" i="3"/>
  <c r="AK413" i="3"/>
  <c r="AJ413" i="3"/>
  <c r="AI413" i="3"/>
  <c r="AH413" i="3"/>
  <c r="AG413" i="3"/>
  <c r="AF413" i="3"/>
  <c r="AE413" i="3"/>
  <c r="AD413" i="3"/>
  <c r="AC413" i="3"/>
  <c r="AN412" i="3"/>
  <c r="AM412" i="3"/>
  <c r="AL412" i="3"/>
  <c r="AK412" i="3"/>
  <c r="AJ412" i="3"/>
  <c r="AI412" i="3"/>
  <c r="AH412" i="3"/>
  <c r="AG412" i="3"/>
  <c r="AF412" i="3"/>
  <c r="AE412" i="3"/>
  <c r="AD412" i="3"/>
  <c r="AC412" i="3"/>
  <c r="AN411" i="3"/>
  <c r="AM411" i="3"/>
  <c r="AL411" i="3"/>
  <c r="AK411" i="3"/>
  <c r="AJ411" i="3"/>
  <c r="AI411" i="3"/>
  <c r="AH411" i="3"/>
  <c r="AG411" i="3"/>
  <c r="AF411" i="3"/>
  <c r="AE411" i="3"/>
  <c r="AD411" i="3"/>
  <c r="AC411" i="3"/>
  <c r="AN410" i="3"/>
  <c r="AM410" i="3"/>
  <c r="AL410" i="3"/>
  <c r="AK410" i="3"/>
  <c r="AJ410" i="3"/>
  <c r="AI410" i="3"/>
  <c r="AH410" i="3"/>
  <c r="AG410" i="3"/>
  <c r="AF410" i="3"/>
  <c r="AE410" i="3"/>
  <c r="AD410" i="3"/>
  <c r="AC410" i="3"/>
  <c r="AN409" i="3"/>
  <c r="AM409" i="3"/>
  <c r="AL409" i="3"/>
  <c r="AK409" i="3"/>
  <c r="AJ409" i="3"/>
  <c r="AI409" i="3"/>
  <c r="AH409" i="3"/>
  <c r="AG409" i="3"/>
  <c r="AF409" i="3"/>
  <c r="AE409" i="3"/>
  <c r="AD409" i="3"/>
  <c r="AC409" i="3"/>
  <c r="AN408" i="3"/>
  <c r="AM408" i="3"/>
  <c r="AL408" i="3"/>
  <c r="AK408" i="3"/>
  <c r="AJ408" i="3"/>
  <c r="AI408" i="3"/>
  <c r="AH408" i="3"/>
  <c r="AG408" i="3"/>
  <c r="AF408" i="3"/>
  <c r="AE408" i="3"/>
  <c r="AD408" i="3"/>
  <c r="AC408" i="3"/>
  <c r="AN407" i="3"/>
  <c r="AM407" i="3"/>
  <c r="AL407" i="3"/>
  <c r="AK407" i="3"/>
  <c r="AJ407" i="3"/>
  <c r="AI407" i="3"/>
  <c r="AH407" i="3"/>
  <c r="AG407" i="3"/>
  <c r="AF407" i="3"/>
  <c r="AE407" i="3"/>
  <c r="AD407" i="3"/>
  <c r="AC407" i="3"/>
  <c r="AN406" i="3"/>
  <c r="AM406" i="3"/>
  <c r="AL406" i="3"/>
  <c r="AK406" i="3"/>
  <c r="AJ406" i="3"/>
  <c r="AI406" i="3"/>
  <c r="AH406" i="3"/>
  <c r="AG406" i="3"/>
  <c r="AF406" i="3"/>
  <c r="AE406" i="3"/>
  <c r="AD406" i="3"/>
  <c r="AC406" i="3"/>
  <c r="AN405" i="3"/>
  <c r="AM405" i="3"/>
  <c r="AL405" i="3"/>
  <c r="AK405" i="3"/>
  <c r="AJ405" i="3"/>
  <c r="AI405" i="3"/>
  <c r="AH405" i="3"/>
  <c r="AG405" i="3"/>
  <c r="AF405" i="3"/>
  <c r="AE405" i="3"/>
  <c r="AD405" i="3"/>
  <c r="AC405" i="3"/>
  <c r="AN404" i="3"/>
  <c r="AM404" i="3"/>
  <c r="AL404" i="3"/>
  <c r="AK404" i="3"/>
  <c r="AJ404" i="3"/>
  <c r="AI404" i="3"/>
  <c r="AH404" i="3"/>
  <c r="AG404" i="3"/>
  <c r="AF404" i="3"/>
  <c r="AE404" i="3"/>
  <c r="AD404" i="3"/>
  <c r="AC404" i="3"/>
  <c r="AN403" i="3"/>
  <c r="AM403" i="3"/>
  <c r="AL403" i="3"/>
  <c r="AK403" i="3"/>
  <c r="AJ403" i="3"/>
  <c r="AI403" i="3"/>
  <c r="AH403" i="3"/>
  <c r="AG403" i="3"/>
  <c r="AF403" i="3"/>
  <c r="AE403" i="3"/>
  <c r="AD403" i="3"/>
  <c r="AC403" i="3"/>
  <c r="AN402" i="3"/>
  <c r="AM402" i="3"/>
  <c r="AL402" i="3"/>
  <c r="AK402" i="3"/>
  <c r="AJ402" i="3"/>
  <c r="AI402" i="3"/>
  <c r="AH402" i="3"/>
  <c r="AG402" i="3"/>
  <c r="AF402" i="3"/>
  <c r="AE402" i="3"/>
  <c r="AD402" i="3"/>
  <c r="AC402" i="3"/>
  <c r="AN401" i="3"/>
  <c r="AM401" i="3"/>
  <c r="AL401" i="3"/>
  <c r="AK401" i="3"/>
  <c r="AJ401" i="3"/>
  <c r="AI401" i="3"/>
  <c r="AH401" i="3"/>
  <c r="AG401" i="3"/>
  <c r="AF401" i="3"/>
  <c r="AE401" i="3"/>
  <c r="AD401" i="3"/>
  <c r="AC401" i="3"/>
  <c r="AN400" i="3"/>
  <c r="AM400" i="3"/>
  <c r="AL400" i="3"/>
  <c r="AK400" i="3"/>
  <c r="AJ400" i="3"/>
  <c r="AI400" i="3"/>
  <c r="AH400" i="3"/>
  <c r="AG400" i="3"/>
  <c r="AF400" i="3"/>
  <c r="AE400" i="3"/>
  <c r="AD400" i="3"/>
  <c r="AC400" i="3"/>
  <c r="AN399" i="3"/>
  <c r="AM399" i="3"/>
  <c r="AL399" i="3"/>
  <c r="AK399" i="3"/>
  <c r="AJ399" i="3"/>
  <c r="AI399" i="3"/>
  <c r="AH399" i="3"/>
  <c r="AG399" i="3"/>
  <c r="AF399" i="3"/>
  <c r="AE399" i="3"/>
  <c r="AD399" i="3"/>
  <c r="AC399" i="3"/>
  <c r="AN398" i="3"/>
  <c r="AM398" i="3"/>
  <c r="AL398" i="3"/>
  <c r="AK398" i="3"/>
  <c r="AJ398" i="3"/>
  <c r="AI398" i="3"/>
  <c r="AH398" i="3"/>
  <c r="AG398" i="3"/>
  <c r="AF398" i="3"/>
  <c r="AE398" i="3"/>
  <c r="AD398" i="3"/>
  <c r="AC398" i="3"/>
  <c r="AN397" i="3"/>
  <c r="AM397" i="3"/>
  <c r="AL397" i="3"/>
  <c r="AK397" i="3"/>
  <c r="AJ397" i="3"/>
  <c r="AI397" i="3"/>
  <c r="AH397" i="3"/>
  <c r="AG397" i="3"/>
  <c r="AF397" i="3"/>
  <c r="AE397" i="3"/>
  <c r="AD397" i="3"/>
  <c r="AC397" i="3"/>
  <c r="AN396" i="3"/>
  <c r="AM396" i="3"/>
  <c r="AL396" i="3"/>
  <c r="AK396" i="3"/>
  <c r="AJ396" i="3"/>
  <c r="AI396" i="3"/>
  <c r="AH396" i="3"/>
  <c r="AG396" i="3"/>
  <c r="AF396" i="3"/>
  <c r="AE396" i="3"/>
  <c r="AD396" i="3"/>
  <c r="AC396" i="3"/>
  <c r="AN395" i="3"/>
  <c r="AM395" i="3"/>
  <c r="AL395" i="3"/>
  <c r="AK395" i="3"/>
  <c r="AJ395" i="3"/>
  <c r="AI395" i="3"/>
  <c r="AH395" i="3"/>
  <c r="AG395" i="3"/>
  <c r="AF395" i="3"/>
  <c r="AE395" i="3"/>
  <c r="AD395" i="3"/>
  <c r="AC395" i="3"/>
  <c r="AN394" i="3"/>
  <c r="AM394" i="3"/>
  <c r="AL394" i="3"/>
  <c r="AK394" i="3"/>
  <c r="AJ394" i="3"/>
  <c r="AI394" i="3"/>
  <c r="AH394" i="3"/>
  <c r="AG394" i="3"/>
  <c r="AF394" i="3"/>
  <c r="AE394" i="3"/>
  <c r="AD394" i="3"/>
  <c r="AC394" i="3"/>
  <c r="AN393" i="3"/>
  <c r="AM393" i="3"/>
  <c r="AL393" i="3"/>
  <c r="AK393" i="3"/>
  <c r="AJ393" i="3"/>
  <c r="AI393" i="3"/>
  <c r="AH393" i="3"/>
  <c r="AG393" i="3"/>
  <c r="AF393" i="3"/>
  <c r="AE393" i="3"/>
  <c r="AD393" i="3"/>
  <c r="AC393" i="3"/>
  <c r="AN392" i="3"/>
  <c r="AM392" i="3"/>
  <c r="AL392" i="3"/>
  <c r="AK392" i="3"/>
  <c r="AJ392" i="3"/>
  <c r="AI392" i="3"/>
  <c r="AH392" i="3"/>
  <c r="AG392" i="3"/>
  <c r="AF392" i="3"/>
  <c r="AE392" i="3"/>
  <c r="AD392" i="3"/>
  <c r="AC392" i="3"/>
  <c r="AN391" i="3"/>
  <c r="AM391" i="3"/>
  <c r="AL391" i="3"/>
  <c r="AK391" i="3"/>
  <c r="AJ391" i="3"/>
  <c r="AI391" i="3"/>
  <c r="AH391" i="3"/>
  <c r="AG391" i="3"/>
  <c r="AF391" i="3"/>
  <c r="AE391" i="3"/>
  <c r="AD391" i="3"/>
  <c r="AC391" i="3"/>
  <c r="AN390" i="3"/>
  <c r="AM390" i="3"/>
  <c r="AL390" i="3"/>
  <c r="AK390" i="3"/>
  <c r="AJ390" i="3"/>
  <c r="AI390" i="3"/>
  <c r="AH390" i="3"/>
  <c r="AG390" i="3"/>
  <c r="AF390" i="3"/>
  <c r="AE390" i="3"/>
  <c r="AD390" i="3"/>
  <c r="AC390" i="3"/>
  <c r="AN389" i="3"/>
  <c r="AM389" i="3"/>
  <c r="AL389" i="3"/>
  <c r="AK389" i="3"/>
  <c r="AJ389" i="3"/>
  <c r="AI389" i="3"/>
  <c r="AH389" i="3"/>
  <c r="AG389" i="3"/>
  <c r="AF389" i="3"/>
  <c r="AE389" i="3"/>
  <c r="AD389" i="3"/>
  <c r="AC389" i="3"/>
  <c r="AN388" i="3"/>
  <c r="AM388" i="3"/>
  <c r="AL388" i="3"/>
  <c r="AK388" i="3"/>
  <c r="AJ388" i="3"/>
  <c r="AI388" i="3"/>
  <c r="AH388" i="3"/>
  <c r="AG388" i="3"/>
  <c r="AF388" i="3"/>
  <c r="AE388" i="3"/>
  <c r="AD388" i="3"/>
  <c r="AC388" i="3"/>
  <c r="AN387" i="3"/>
  <c r="AM387" i="3"/>
  <c r="AL387" i="3"/>
  <c r="AK387" i="3"/>
  <c r="AJ387" i="3"/>
  <c r="AI387" i="3"/>
  <c r="AH387" i="3"/>
  <c r="AG387" i="3"/>
  <c r="AF387" i="3"/>
  <c r="AE387" i="3"/>
  <c r="AD387" i="3"/>
  <c r="AC387" i="3"/>
  <c r="AN386" i="3"/>
  <c r="AM386" i="3"/>
  <c r="AL386" i="3"/>
  <c r="AK386" i="3"/>
  <c r="AJ386" i="3"/>
  <c r="AI386" i="3"/>
  <c r="AH386" i="3"/>
  <c r="AG386" i="3"/>
  <c r="AF386" i="3"/>
  <c r="AE386" i="3"/>
  <c r="AD386" i="3"/>
  <c r="AC386" i="3"/>
  <c r="AN385" i="3"/>
  <c r="AM385" i="3"/>
  <c r="AL385" i="3"/>
  <c r="AK385" i="3"/>
  <c r="AJ385" i="3"/>
  <c r="AI385" i="3"/>
  <c r="AH385" i="3"/>
  <c r="AG385" i="3"/>
  <c r="AF385" i="3"/>
  <c r="AE385" i="3"/>
  <c r="AD385" i="3"/>
  <c r="AC385" i="3"/>
  <c r="AN384" i="3"/>
  <c r="AM384" i="3"/>
  <c r="AL384" i="3"/>
  <c r="AK384" i="3"/>
  <c r="AJ384" i="3"/>
  <c r="AI384" i="3"/>
  <c r="AH384" i="3"/>
  <c r="AG384" i="3"/>
  <c r="AF384" i="3"/>
  <c r="AE384" i="3"/>
  <c r="AD384" i="3"/>
  <c r="AC384" i="3"/>
  <c r="AN383" i="3"/>
  <c r="AM383" i="3"/>
  <c r="AL383" i="3"/>
  <c r="AK383" i="3"/>
  <c r="AJ383" i="3"/>
  <c r="AI383" i="3"/>
  <c r="AH383" i="3"/>
  <c r="AG383" i="3"/>
  <c r="AF383" i="3"/>
  <c r="AE383" i="3"/>
  <c r="AD383" i="3"/>
  <c r="AC383" i="3"/>
  <c r="AN382" i="3"/>
  <c r="AM382" i="3"/>
  <c r="AL382" i="3"/>
  <c r="AK382" i="3"/>
  <c r="AJ382" i="3"/>
  <c r="AI382" i="3"/>
  <c r="AH382" i="3"/>
  <c r="AG382" i="3"/>
  <c r="AF382" i="3"/>
  <c r="AE382" i="3"/>
  <c r="AD382" i="3"/>
  <c r="AC382" i="3"/>
  <c r="AN381" i="3"/>
  <c r="AM381" i="3"/>
  <c r="AL381" i="3"/>
  <c r="AK381" i="3"/>
  <c r="AJ381" i="3"/>
  <c r="AI381" i="3"/>
  <c r="AH381" i="3"/>
  <c r="AG381" i="3"/>
  <c r="AF381" i="3"/>
  <c r="AE381" i="3"/>
  <c r="AD381" i="3"/>
  <c r="AC381" i="3"/>
  <c r="AN380" i="3"/>
  <c r="AM380" i="3"/>
  <c r="AL380" i="3"/>
  <c r="AK380" i="3"/>
  <c r="AJ380" i="3"/>
  <c r="AI380" i="3"/>
  <c r="AH380" i="3"/>
  <c r="AG380" i="3"/>
  <c r="AF380" i="3"/>
  <c r="AE380" i="3"/>
  <c r="AD380" i="3"/>
  <c r="AC380" i="3"/>
  <c r="AN379" i="3"/>
  <c r="AM379" i="3"/>
  <c r="AL379" i="3"/>
  <c r="AK379" i="3"/>
  <c r="AJ379" i="3"/>
  <c r="AI379" i="3"/>
  <c r="AH379" i="3"/>
  <c r="AG379" i="3"/>
  <c r="AF379" i="3"/>
  <c r="AE379" i="3"/>
  <c r="AD379" i="3"/>
  <c r="AC379" i="3"/>
  <c r="AN378" i="3"/>
  <c r="AM378" i="3"/>
  <c r="AL378" i="3"/>
  <c r="AK378" i="3"/>
  <c r="AJ378" i="3"/>
  <c r="AI378" i="3"/>
  <c r="AH378" i="3"/>
  <c r="AG378" i="3"/>
  <c r="AF378" i="3"/>
  <c r="AE378" i="3"/>
  <c r="AD378" i="3"/>
  <c r="AC378" i="3"/>
  <c r="AN377" i="3"/>
  <c r="AM377" i="3"/>
  <c r="AL377" i="3"/>
  <c r="AK377" i="3"/>
  <c r="AJ377" i="3"/>
  <c r="AI377" i="3"/>
  <c r="AH377" i="3"/>
  <c r="AG377" i="3"/>
  <c r="AF377" i="3"/>
  <c r="AE377" i="3"/>
  <c r="AD377" i="3"/>
  <c r="AC377" i="3"/>
  <c r="AN376" i="3"/>
  <c r="AM376" i="3"/>
  <c r="AL376" i="3"/>
  <c r="AK376" i="3"/>
  <c r="AJ376" i="3"/>
  <c r="AI376" i="3"/>
  <c r="AH376" i="3"/>
  <c r="AG376" i="3"/>
  <c r="AF376" i="3"/>
  <c r="AE376" i="3"/>
  <c r="AD376" i="3"/>
  <c r="AC376" i="3"/>
  <c r="AN375" i="3"/>
  <c r="AM375" i="3"/>
  <c r="AL375" i="3"/>
  <c r="AK375" i="3"/>
  <c r="AJ375" i="3"/>
  <c r="AI375" i="3"/>
  <c r="AH375" i="3"/>
  <c r="AG375" i="3"/>
  <c r="AF375" i="3"/>
  <c r="AE375" i="3"/>
  <c r="AD375" i="3"/>
  <c r="AC375" i="3"/>
  <c r="AN374" i="3"/>
  <c r="AM374" i="3"/>
  <c r="AL374" i="3"/>
  <c r="AK374" i="3"/>
  <c r="AJ374" i="3"/>
  <c r="AI374" i="3"/>
  <c r="AH374" i="3"/>
  <c r="AG374" i="3"/>
  <c r="AF374" i="3"/>
  <c r="AE374" i="3"/>
  <c r="AD374" i="3"/>
  <c r="AC374" i="3"/>
  <c r="AN373" i="3"/>
  <c r="AM373" i="3"/>
  <c r="AL373" i="3"/>
  <c r="AK373" i="3"/>
  <c r="AJ373" i="3"/>
  <c r="AI373" i="3"/>
  <c r="AH373" i="3"/>
  <c r="AG373" i="3"/>
  <c r="AF373" i="3"/>
  <c r="AE373" i="3"/>
  <c r="AD373" i="3"/>
  <c r="AC373" i="3"/>
  <c r="AN372" i="3"/>
  <c r="AM372" i="3"/>
  <c r="AL372" i="3"/>
  <c r="AK372" i="3"/>
  <c r="AJ372" i="3"/>
  <c r="AI372" i="3"/>
  <c r="AH372" i="3"/>
  <c r="AG372" i="3"/>
  <c r="AF372" i="3"/>
  <c r="AE372" i="3"/>
  <c r="AD372" i="3"/>
  <c r="AC372" i="3"/>
  <c r="AN371" i="3"/>
  <c r="AM371" i="3"/>
  <c r="AL371" i="3"/>
  <c r="AK371" i="3"/>
  <c r="AJ371" i="3"/>
  <c r="AI371" i="3"/>
  <c r="AH371" i="3"/>
  <c r="AG371" i="3"/>
  <c r="AF371" i="3"/>
  <c r="AE371" i="3"/>
  <c r="AD371" i="3"/>
  <c r="AC371" i="3"/>
  <c r="AN370" i="3"/>
  <c r="AM370" i="3"/>
  <c r="AL370" i="3"/>
  <c r="AK370" i="3"/>
  <c r="AJ370" i="3"/>
  <c r="AI370" i="3"/>
  <c r="AH370" i="3"/>
  <c r="AG370" i="3"/>
  <c r="AF370" i="3"/>
  <c r="AE370" i="3"/>
  <c r="AD370" i="3"/>
  <c r="AC370" i="3"/>
  <c r="AN369" i="3"/>
  <c r="AM369" i="3"/>
  <c r="AL369" i="3"/>
  <c r="AK369" i="3"/>
  <c r="AJ369" i="3"/>
  <c r="AI369" i="3"/>
  <c r="AH369" i="3"/>
  <c r="AG369" i="3"/>
  <c r="AF369" i="3"/>
  <c r="AE369" i="3"/>
  <c r="AD369" i="3"/>
  <c r="AC369" i="3"/>
  <c r="AN368" i="3"/>
  <c r="AM368" i="3"/>
  <c r="AL368" i="3"/>
  <c r="AK368" i="3"/>
  <c r="AJ368" i="3"/>
  <c r="AI368" i="3"/>
  <c r="AH368" i="3"/>
  <c r="AG368" i="3"/>
  <c r="AF368" i="3"/>
  <c r="AE368" i="3"/>
  <c r="AD368" i="3"/>
  <c r="AC368" i="3"/>
  <c r="AN367" i="3"/>
  <c r="AM367" i="3"/>
  <c r="AL367" i="3"/>
  <c r="AK367" i="3"/>
  <c r="AJ367" i="3"/>
  <c r="AI367" i="3"/>
  <c r="AH367" i="3"/>
  <c r="AG367" i="3"/>
  <c r="AF367" i="3"/>
  <c r="AE367" i="3"/>
  <c r="AD367" i="3"/>
  <c r="AC367" i="3"/>
  <c r="AN366" i="3"/>
  <c r="AM366" i="3"/>
  <c r="AL366" i="3"/>
  <c r="AK366" i="3"/>
  <c r="AJ366" i="3"/>
  <c r="AI366" i="3"/>
  <c r="AH366" i="3"/>
  <c r="AG366" i="3"/>
  <c r="AF366" i="3"/>
  <c r="AE366" i="3"/>
  <c r="AD366" i="3"/>
  <c r="AC366" i="3"/>
  <c r="AN365" i="3"/>
  <c r="AM365" i="3"/>
  <c r="AL365" i="3"/>
  <c r="AK365" i="3"/>
  <c r="AJ365" i="3"/>
  <c r="AI365" i="3"/>
  <c r="AH365" i="3"/>
  <c r="AG365" i="3"/>
  <c r="AF365" i="3"/>
  <c r="AE365" i="3"/>
  <c r="AD365" i="3"/>
  <c r="AC365" i="3"/>
  <c r="AN364" i="3"/>
  <c r="AM364" i="3"/>
  <c r="AL364" i="3"/>
  <c r="AK364" i="3"/>
  <c r="AJ364" i="3"/>
  <c r="AI364" i="3"/>
  <c r="AH364" i="3"/>
  <c r="AG364" i="3"/>
  <c r="AF364" i="3"/>
  <c r="AE364" i="3"/>
  <c r="AD364" i="3"/>
  <c r="AC364" i="3"/>
  <c r="AN363" i="3"/>
  <c r="AM363" i="3"/>
  <c r="AL363" i="3"/>
  <c r="AK363" i="3"/>
  <c r="AJ363" i="3"/>
  <c r="AI363" i="3"/>
  <c r="AH363" i="3"/>
  <c r="AG363" i="3"/>
  <c r="AF363" i="3"/>
  <c r="AE363" i="3"/>
  <c r="AD363" i="3"/>
  <c r="AC363" i="3"/>
  <c r="AN362" i="3"/>
  <c r="AM362" i="3"/>
  <c r="AL362" i="3"/>
  <c r="AK362" i="3"/>
  <c r="AJ362" i="3"/>
  <c r="AI362" i="3"/>
  <c r="AH362" i="3"/>
  <c r="AG362" i="3"/>
  <c r="AF362" i="3"/>
  <c r="AE362" i="3"/>
  <c r="AD362" i="3"/>
  <c r="AC362" i="3"/>
  <c r="AN361" i="3"/>
  <c r="AM361" i="3"/>
  <c r="AL361" i="3"/>
  <c r="AK361" i="3"/>
  <c r="AJ361" i="3"/>
  <c r="AI361" i="3"/>
  <c r="AH361" i="3"/>
  <c r="AG361" i="3"/>
  <c r="AF361" i="3"/>
  <c r="AE361" i="3"/>
  <c r="AD361" i="3"/>
  <c r="AC361" i="3"/>
  <c r="AN360" i="3"/>
  <c r="AM360" i="3"/>
  <c r="AL360" i="3"/>
  <c r="AK360" i="3"/>
  <c r="AJ360" i="3"/>
  <c r="AI360" i="3"/>
  <c r="AH360" i="3"/>
  <c r="AG360" i="3"/>
  <c r="AF360" i="3"/>
  <c r="AE360" i="3"/>
  <c r="AD360" i="3"/>
  <c r="AC360" i="3"/>
  <c r="AN359" i="3"/>
  <c r="AM359" i="3"/>
  <c r="AL359" i="3"/>
  <c r="AK359" i="3"/>
  <c r="AJ359" i="3"/>
  <c r="AI359" i="3"/>
  <c r="AH359" i="3"/>
  <c r="AG359" i="3"/>
  <c r="AF359" i="3"/>
  <c r="AE359" i="3"/>
  <c r="AD359" i="3"/>
  <c r="AC359" i="3"/>
  <c r="AN358" i="3"/>
  <c r="AM358" i="3"/>
  <c r="AL358" i="3"/>
  <c r="AK358" i="3"/>
  <c r="AJ358" i="3"/>
  <c r="AI358" i="3"/>
  <c r="AH358" i="3"/>
  <c r="AG358" i="3"/>
  <c r="AF358" i="3"/>
  <c r="AE358" i="3"/>
  <c r="AD358" i="3"/>
  <c r="AC358" i="3"/>
  <c r="AN357" i="3"/>
  <c r="AM357" i="3"/>
  <c r="AL357" i="3"/>
  <c r="AK357" i="3"/>
  <c r="AJ357" i="3"/>
  <c r="AI357" i="3"/>
  <c r="AH357" i="3"/>
  <c r="AG357" i="3"/>
  <c r="AF357" i="3"/>
  <c r="AE357" i="3"/>
  <c r="AD357" i="3"/>
  <c r="AC357" i="3"/>
  <c r="AN356" i="3"/>
  <c r="AM356" i="3"/>
  <c r="AL356" i="3"/>
  <c r="AK356" i="3"/>
  <c r="AJ356" i="3"/>
  <c r="AI356" i="3"/>
  <c r="AH356" i="3"/>
  <c r="AG356" i="3"/>
  <c r="AF356" i="3"/>
  <c r="AE356" i="3"/>
  <c r="AD356" i="3"/>
  <c r="AC356" i="3"/>
  <c r="AN355" i="3"/>
  <c r="AM355" i="3"/>
  <c r="AL355" i="3"/>
  <c r="AK355" i="3"/>
  <c r="AJ355" i="3"/>
  <c r="AI355" i="3"/>
  <c r="AH355" i="3"/>
  <c r="AG355" i="3"/>
  <c r="AF355" i="3"/>
  <c r="AE355" i="3"/>
  <c r="AD355" i="3"/>
  <c r="AC355" i="3"/>
  <c r="AN354" i="3"/>
  <c r="AM354" i="3"/>
  <c r="AL354" i="3"/>
  <c r="AK354" i="3"/>
  <c r="AJ354" i="3"/>
  <c r="AI354" i="3"/>
  <c r="AH354" i="3"/>
  <c r="AG354" i="3"/>
  <c r="AF354" i="3"/>
  <c r="AE354" i="3"/>
  <c r="AD354" i="3"/>
  <c r="AC354" i="3"/>
  <c r="AN353" i="3"/>
  <c r="AM353" i="3"/>
  <c r="AL353" i="3"/>
  <c r="AK353" i="3"/>
  <c r="AJ353" i="3"/>
  <c r="AI353" i="3"/>
  <c r="AH353" i="3"/>
  <c r="AG353" i="3"/>
  <c r="AF353" i="3"/>
  <c r="AE353" i="3"/>
  <c r="AD353" i="3"/>
  <c r="AC353" i="3"/>
  <c r="AN352" i="3"/>
  <c r="AM352" i="3"/>
  <c r="AL352" i="3"/>
  <c r="AK352" i="3"/>
  <c r="AJ352" i="3"/>
  <c r="AI352" i="3"/>
  <c r="AH352" i="3"/>
  <c r="AG352" i="3"/>
  <c r="AF352" i="3"/>
  <c r="AE352" i="3"/>
  <c r="AD352" i="3"/>
  <c r="AC352" i="3"/>
  <c r="AN351" i="3"/>
  <c r="AM351" i="3"/>
  <c r="AL351" i="3"/>
  <c r="AK351" i="3"/>
  <c r="AJ351" i="3"/>
  <c r="AI351" i="3"/>
  <c r="AH351" i="3"/>
  <c r="AG351" i="3"/>
  <c r="AF351" i="3"/>
  <c r="AE351" i="3"/>
  <c r="AD351" i="3"/>
  <c r="AC351" i="3"/>
  <c r="AN350" i="3"/>
  <c r="AM350" i="3"/>
  <c r="AL350" i="3"/>
  <c r="AK350" i="3"/>
  <c r="AJ350" i="3"/>
  <c r="AI350" i="3"/>
  <c r="AH350" i="3"/>
  <c r="AG350" i="3"/>
  <c r="AF350" i="3"/>
  <c r="AE350" i="3"/>
  <c r="AD350" i="3"/>
  <c r="AC350" i="3"/>
  <c r="AN349" i="3"/>
  <c r="AM349" i="3"/>
  <c r="AL349" i="3"/>
  <c r="AK349" i="3"/>
  <c r="AJ349" i="3"/>
  <c r="AI349" i="3"/>
  <c r="AH349" i="3"/>
  <c r="AG349" i="3"/>
  <c r="AF349" i="3"/>
  <c r="AE349" i="3"/>
  <c r="AD349" i="3"/>
  <c r="AC349" i="3"/>
  <c r="AN348" i="3"/>
  <c r="AM348" i="3"/>
  <c r="AL348" i="3"/>
  <c r="AK348" i="3"/>
  <c r="AJ348" i="3"/>
  <c r="AI348" i="3"/>
  <c r="AH348" i="3"/>
  <c r="AG348" i="3"/>
  <c r="AF348" i="3"/>
  <c r="AE348" i="3"/>
  <c r="AD348" i="3"/>
  <c r="AC348" i="3"/>
  <c r="AN347" i="3"/>
  <c r="AM347" i="3"/>
  <c r="AL347" i="3"/>
  <c r="AK347" i="3"/>
  <c r="AJ347" i="3"/>
  <c r="AI347" i="3"/>
  <c r="AH347" i="3"/>
  <c r="AG347" i="3"/>
  <c r="AF347" i="3"/>
  <c r="AE347" i="3"/>
  <c r="AD347" i="3"/>
  <c r="AC347" i="3"/>
  <c r="AN346" i="3"/>
  <c r="AM346" i="3"/>
  <c r="AL346" i="3"/>
  <c r="AK346" i="3"/>
  <c r="AJ346" i="3"/>
  <c r="AI346" i="3"/>
  <c r="AH346" i="3"/>
  <c r="AG346" i="3"/>
  <c r="AF346" i="3"/>
  <c r="AE346" i="3"/>
  <c r="AD346" i="3"/>
  <c r="AC346" i="3"/>
  <c r="AN345" i="3"/>
  <c r="AM345" i="3"/>
  <c r="AL345" i="3"/>
  <c r="AK345" i="3"/>
  <c r="AJ345" i="3"/>
  <c r="AI345" i="3"/>
  <c r="AH345" i="3"/>
  <c r="AG345" i="3"/>
  <c r="AF345" i="3"/>
  <c r="AE345" i="3"/>
  <c r="AD345" i="3"/>
  <c r="AC345" i="3"/>
  <c r="AN344" i="3"/>
  <c r="AM344" i="3"/>
  <c r="AL344" i="3"/>
  <c r="AK344" i="3"/>
  <c r="AJ344" i="3"/>
  <c r="AI344" i="3"/>
  <c r="AH344" i="3"/>
  <c r="AG344" i="3"/>
  <c r="AF344" i="3"/>
  <c r="AE344" i="3"/>
  <c r="AD344" i="3"/>
  <c r="AC344" i="3"/>
  <c r="AN343" i="3"/>
  <c r="AM343" i="3"/>
  <c r="AL343" i="3"/>
  <c r="AK343" i="3"/>
  <c r="AJ343" i="3"/>
  <c r="AI343" i="3"/>
  <c r="AH343" i="3"/>
  <c r="AG343" i="3"/>
  <c r="AF343" i="3"/>
  <c r="AE343" i="3"/>
  <c r="AD343" i="3"/>
  <c r="AC343" i="3"/>
  <c r="AN342" i="3"/>
  <c r="AM342" i="3"/>
  <c r="AL342" i="3"/>
  <c r="AK342" i="3"/>
  <c r="AJ342" i="3"/>
  <c r="AI342" i="3"/>
  <c r="AH342" i="3"/>
  <c r="AG342" i="3"/>
  <c r="AF342" i="3"/>
  <c r="AE342" i="3"/>
  <c r="AD342" i="3"/>
  <c r="AC342" i="3"/>
  <c r="AN341" i="3"/>
  <c r="AM341" i="3"/>
  <c r="AL341" i="3"/>
  <c r="AK341" i="3"/>
  <c r="AJ341" i="3"/>
  <c r="AI341" i="3"/>
  <c r="AH341" i="3"/>
  <c r="AG341" i="3"/>
  <c r="AF341" i="3"/>
  <c r="AE341" i="3"/>
  <c r="AD341" i="3"/>
  <c r="AC341" i="3"/>
  <c r="AN340" i="3"/>
  <c r="AM340" i="3"/>
  <c r="AL340" i="3"/>
  <c r="AK340" i="3"/>
  <c r="AJ340" i="3"/>
  <c r="AI340" i="3"/>
  <c r="AH340" i="3"/>
  <c r="AG340" i="3"/>
  <c r="AF340" i="3"/>
  <c r="AE340" i="3"/>
  <c r="AD340" i="3"/>
  <c r="AC340" i="3"/>
  <c r="AN339" i="3"/>
  <c r="AM339" i="3"/>
  <c r="AL339" i="3"/>
  <c r="AK339" i="3"/>
  <c r="AJ339" i="3"/>
  <c r="AI339" i="3"/>
  <c r="AH339" i="3"/>
  <c r="AG339" i="3"/>
  <c r="AF339" i="3"/>
  <c r="AE339" i="3"/>
  <c r="AD339" i="3"/>
  <c r="AC339" i="3"/>
  <c r="AN338" i="3"/>
  <c r="AM338" i="3"/>
  <c r="AL338" i="3"/>
  <c r="AK338" i="3"/>
  <c r="AJ338" i="3"/>
  <c r="AI338" i="3"/>
  <c r="AH338" i="3"/>
  <c r="AG338" i="3"/>
  <c r="AF338" i="3"/>
  <c r="AE338" i="3"/>
  <c r="AD338" i="3"/>
  <c r="AC338" i="3"/>
  <c r="AN337" i="3"/>
  <c r="AM337" i="3"/>
  <c r="AL337" i="3"/>
  <c r="AK337" i="3"/>
  <c r="AJ337" i="3"/>
  <c r="AI337" i="3"/>
  <c r="AH337" i="3"/>
  <c r="AG337" i="3"/>
  <c r="AF337" i="3"/>
  <c r="AE337" i="3"/>
  <c r="AD337" i="3"/>
  <c r="AC337" i="3"/>
  <c r="AN336" i="3"/>
  <c r="AM336" i="3"/>
  <c r="AL336" i="3"/>
  <c r="AK336" i="3"/>
  <c r="AJ336" i="3"/>
  <c r="AI336" i="3"/>
  <c r="AH336" i="3"/>
  <c r="AG336" i="3"/>
  <c r="AF336" i="3"/>
  <c r="AE336" i="3"/>
  <c r="AD336" i="3"/>
  <c r="AC336" i="3"/>
  <c r="AN335" i="3"/>
  <c r="AM335" i="3"/>
  <c r="AL335" i="3"/>
  <c r="AK335" i="3"/>
  <c r="AJ335" i="3"/>
  <c r="AI335" i="3"/>
  <c r="AH335" i="3"/>
  <c r="AG335" i="3"/>
  <c r="AF335" i="3"/>
  <c r="AE335" i="3"/>
  <c r="AD335" i="3"/>
  <c r="AC335" i="3"/>
  <c r="AN334" i="3"/>
  <c r="AM334" i="3"/>
  <c r="AL334" i="3"/>
  <c r="AK334" i="3"/>
  <c r="AJ334" i="3"/>
  <c r="AI334" i="3"/>
  <c r="AH334" i="3"/>
  <c r="AG334" i="3"/>
  <c r="AF334" i="3"/>
  <c r="AE334" i="3"/>
  <c r="AD334" i="3"/>
  <c r="AC334" i="3"/>
  <c r="AN333" i="3"/>
  <c r="AM333" i="3"/>
  <c r="AL333" i="3"/>
  <c r="AK333" i="3"/>
  <c r="AJ333" i="3"/>
  <c r="AI333" i="3"/>
  <c r="AH333" i="3"/>
  <c r="AG333" i="3"/>
  <c r="AF333" i="3"/>
  <c r="AE333" i="3"/>
  <c r="AD333" i="3"/>
  <c r="AC333" i="3"/>
  <c r="AN332" i="3"/>
  <c r="AM332" i="3"/>
  <c r="AL332" i="3"/>
  <c r="AK332" i="3"/>
  <c r="AJ332" i="3"/>
  <c r="AI332" i="3"/>
  <c r="AH332" i="3"/>
  <c r="AG332" i="3"/>
  <c r="AF332" i="3"/>
  <c r="AE332" i="3"/>
  <c r="AD332" i="3"/>
  <c r="AC332" i="3"/>
  <c r="AN331" i="3"/>
  <c r="AM331" i="3"/>
  <c r="AL331" i="3"/>
  <c r="AK331" i="3"/>
  <c r="AJ331" i="3"/>
  <c r="AI331" i="3"/>
  <c r="AH331" i="3"/>
  <c r="AG331" i="3"/>
  <c r="AF331" i="3"/>
  <c r="AE331" i="3"/>
  <c r="AD331" i="3"/>
  <c r="AC331" i="3"/>
  <c r="AN330" i="3"/>
  <c r="AM330" i="3"/>
  <c r="AL330" i="3"/>
  <c r="AK330" i="3"/>
  <c r="AJ330" i="3"/>
  <c r="AI330" i="3"/>
  <c r="AH330" i="3"/>
  <c r="AG330" i="3"/>
  <c r="AF330" i="3"/>
  <c r="AE330" i="3"/>
  <c r="AD330" i="3"/>
  <c r="AC330" i="3"/>
  <c r="AN329" i="3"/>
  <c r="AM329" i="3"/>
  <c r="AL329" i="3"/>
  <c r="AK329" i="3"/>
  <c r="AJ329" i="3"/>
  <c r="AI329" i="3"/>
  <c r="AH329" i="3"/>
  <c r="AG329" i="3"/>
  <c r="AF329" i="3"/>
  <c r="AE329" i="3"/>
  <c r="AD329" i="3"/>
  <c r="AC329" i="3"/>
  <c r="AN328" i="3"/>
  <c r="AM328" i="3"/>
  <c r="AL328" i="3"/>
  <c r="AK328" i="3"/>
  <c r="AJ328" i="3"/>
  <c r="AI328" i="3"/>
  <c r="AH328" i="3"/>
  <c r="AG328" i="3"/>
  <c r="AF328" i="3"/>
  <c r="AE328" i="3"/>
  <c r="AD328" i="3"/>
  <c r="AC328" i="3"/>
  <c r="AN327" i="3"/>
  <c r="AM327" i="3"/>
  <c r="AL327" i="3"/>
  <c r="AK327" i="3"/>
  <c r="AJ327" i="3"/>
  <c r="AI327" i="3"/>
  <c r="AH327" i="3"/>
  <c r="AG327" i="3"/>
  <c r="AF327" i="3"/>
  <c r="AE327" i="3"/>
  <c r="AD327" i="3"/>
  <c r="AC327" i="3"/>
  <c r="AN326" i="3"/>
  <c r="AM326" i="3"/>
  <c r="AL326" i="3"/>
  <c r="AK326" i="3"/>
  <c r="AJ326" i="3"/>
  <c r="AI326" i="3"/>
  <c r="AH326" i="3"/>
  <c r="AG326" i="3"/>
  <c r="AF326" i="3"/>
  <c r="AE326" i="3"/>
  <c r="AD326" i="3"/>
  <c r="AC326" i="3"/>
  <c r="AN325" i="3"/>
  <c r="AM325" i="3"/>
  <c r="AL325" i="3"/>
  <c r="AK325" i="3"/>
  <c r="AJ325" i="3"/>
  <c r="AI325" i="3"/>
  <c r="AH325" i="3"/>
  <c r="AG325" i="3"/>
  <c r="AF325" i="3"/>
  <c r="AE325" i="3"/>
  <c r="AD325" i="3"/>
  <c r="AC325" i="3"/>
  <c r="AN324" i="3"/>
  <c r="AM324" i="3"/>
  <c r="AL324" i="3"/>
  <c r="AK324" i="3"/>
  <c r="AJ324" i="3"/>
  <c r="AI324" i="3"/>
  <c r="AH324" i="3"/>
  <c r="AG324" i="3"/>
  <c r="AF324" i="3"/>
  <c r="AE324" i="3"/>
  <c r="AD324" i="3"/>
  <c r="AC324" i="3"/>
  <c r="AN323" i="3"/>
  <c r="AM323" i="3"/>
  <c r="AL323" i="3"/>
  <c r="AK323" i="3"/>
  <c r="AJ323" i="3"/>
  <c r="AI323" i="3"/>
  <c r="AH323" i="3"/>
  <c r="AG323" i="3"/>
  <c r="AF323" i="3"/>
  <c r="AE323" i="3"/>
  <c r="AD323" i="3"/>
  <c r="AC323" i="3"/>
  <c r="AN322" i="3"/>
  <c r="AM322" i="3"/>
  <c r="AL322" i="3"/>
  <c r="AK322" i="3"/>
  <c r="AJ322" i="3"/>
  <c r="AI322" i="3"/>
  <c r="AH322" i="3"/>
  <c r="AG322" i="3"/>
  <c r="AF322" i="3"/>
  <c r="AE322" i="3"/>
  <c r="AD322" i="3"/>
  <c r="AC322" i="3"/>
  <c r="AN321" i="3"/>
  <c r="AM321" i="3"/>
  <c r="AL321" i="3"/>
  <c r="AK321" i="3"/>
  <c r="AJ321" i="3"/>
  <c r="AI321" i="3"/>
  <c r="AH321" i="3"/>
  <c r="AG321" i="3"/>
  <c r="AF321" i="3"/>
  <c r="AE321" i="3"/>
  <c r="AD321" i="3"/>
  <c r="AC321" i="3"/>
  <c r="AN320" i="3"/>
  <c r="AM320" i="3"/>
  <c r="AL320" i="3"/>
  <c r="AK320" i="3"/>
  <c r="AJ320" i="3"/>
  <c r="AI320" i="3"/>
  <c r="AH320" i="3"/>
  <c r="AG320" i="3"/>
  <c r="AF320" i="3"/>
  <c r="AE320" i="3"/>
  <c r="AD320" i="3"/>
  <c r="AC320" i="3"/>
  <c r="AN319" i="3"/>
  <c r="AM319" i="3"/>
  <c r="AL319" i="3"/>
  <c r="AK319" i="3"/>
  <c r="AJ319" i="3"/>
  <c r="AI319" i="3"/>
  <c r="AH319" i="3"/>
  <c r="AG319" i="3"/>
  <c r="AF319" i="3"/>
  <c r="AE319" i="3"/>
  <c r="AD319" i="3"/>
  <c r="AC319" i="3"/>
  <c r="AN318" i="3"/>
  <c r="AM318" i="3"/>
  <c r="AL318" i="3"/>
  <c r="AK318" i="3"/>
  <c r="AJ318" i="3"/>
  <c r="AI318" i="3"/>
  <c r="AH318" i="3"/>
  <c r="AG318" i="3"/>
  <c r="AF318" i="3"/>
  <c r="AE318" i="3"/>
  <c r="AD318" i="3"/>
  <c r="AC318" i="3"/>
  <c r="AN317" i="3"/>
  <c r="AM317" i="3"/>
  <c r="AL317" i="3"/>
  <c r="AK317" i="3"/>
  <c r="AJ317" i="3"/>
  <c r="AI317" i="3"/>
  <c r="AH317" i="3"/>
  <c r="AG317" i="3"/>
  <c r="AF317" i="3"/>
  <c r="AE317" i="3"/>
  <c r="AD317" i="3"/>
  <c r="AC317" i="3"/>
  <c r="AN316" i="3"/>
  <c r="AM316" i="3"/>
  <c r="AL316" i="3"/>
  <c r="AK316" i="3"/>
  <c r="AJ316" i="3"/>
  <c r="AI316" i="3"/>
  <c r="AH316" i="3"/>
  <c r="AG316" i="3"/>
  <c r="AF316" i="3"/>
  <c r="AE316" i="3"/>
  <c r="AD316" i="3"/>
  <c r="AC316" i="3"/>
  <c r="AN315" i="3"/>
  <c r="AM315" i="3"/>
  <c r="AL315" i="3"/>
  <c r="AK315" i="3"/>
  <c r="AJ315" i="3"/>
  <c r="AI315" i="3"/>
  <c r="AH315" i="3"/>
  <c r="AG315" i="3"/>
  <c r="AF315" i="3"/>
  <c r="AE315" i="3"/>
  <c r="AD315" i="3"/>
  <c r="AC315" i="3"/>
  <c r="AN314" i="3"/>
  <c r="AM314" i="3"/>
  <c r="AL314" i="3"/>
  <c r="AK314" i="3"/>
  <c r="AJ314" i="3"/>
  <c r="AI314" i="3"/>
  <c r="AH314" i="3"/>
  <c r="AG314" i="3"/>
  <c r="AF314" i="3"/>
  <c r="AE314" i="3"/>
  <c r="AD314" i="3"/>
  <c r="AC314" i="3"/>
  <c r="AN313" i="3"/>
  <c r="AM313" i="3"/>
  <c r="AL313" i="3"/>
  <c r="AK313" i="3"/>
  <c r="AJ313" i="3"/>
  <c r="AI313" i="3"/>
  <c r="AH313" i="3"/>
  <c r="AG313" i="3"/>
  <c r="AF313" i="3"/>
  <c r="AE313" i="3"/>
  <c r="AD313" i="3"/>
  <c r="AC313" i="3"/>
  <c r="AN312" i="3"/>
  <c r="AM312" i="3"/>
  <c r="AL312" i="3"/>
  <c r="AK312" i="3"/>
  <c r="AJ312" i="3"/>
  <c r="AI312" i="3"/>
  <c r="AH312" i="3"/>
  <c r="AG312" i="3"/>
  <c r="AF312" i="3"/>
  <c r="AE312" i="3"/>
  <c r="AD312" i="3"/>
  <c r="AC312" i="3"/>
  <c r="AN311" i="3"/>
  <c r="AM311" i="3"/>
  <c r="AL311" i="3"/>
  <c r="AK311" i="3"/>
  <c r="AJ311" i="3"/>
  <c r="AI311" i="3"/>
  <c r="AH311" i="3"/>
  <c r="AG311" i="3"/>
  <c r="AF311" i="3"/>
  <c r="AE311" i="3"/>
  <c r="AD311" i="3"/>
  <c r="AC311" i="3"/>
  <c r="AN310" i="3"/>
  <c r="AM310" i="3"/>
  <c r="AL310" i="3"/>
  <c r="AK310" i="3"/>
  <c r="AJ310" i="3"/>
  <c r="AI310" i="3"/>
  <c r="AH310" i="3"/>
  <c r="AG310" i="3"/>
  <c r="AF310" i="3"/>
  <c r="AE310" i="3"/>
  <c r="AD310" i="3"/>
  <c r="AC310" i="3"/>
  <c r="AN309" i="3"/>
  <c r="AM309" i="3"/>
  <c r="AL309" i="3"/>
  <c r="AK309" i="3"/>
  <c r="AJ309" i="3"/>
  <c r="AI309" i="3"/>
  <c r="AH309" i="3"/>
  <c r="AG309" i="3"/>
  <c r="AF309" i="3"/>
  <c r="AE309" i="3"/>
  <c r="AD309" i="3"/>
  <c r="AC309" i="3"/>
  <c r="AN308" i="3"/>
  <c r="AM308" i="3"/>
  <c r="AL308" i="3"/>
  <c r="AK308" i="3"/>
  <c r="AJ308" i="3"/>
  <c r="AI308" i="3"/>
  <c r="AH308" i="3"/>
  <c r="AG308" i="3"/>
  <c r="AF308" i="3"/>
  <c r="AE308" i="3"/>
  <c r="AD308" i="3"/>
  <c r="AC308" i="3"/>
  <c r="AN307" i="3"/>
  <c r="AM307" i="3"/>
  <c r="AL307" i="3"/>
  <c r="AK307" i="3"/>
  <c r="AJ307" i="3"/>
  <c r="AI307" i="3"/>
  <c r="AH307" i="3"/>
  <c r="AG307" i="3"/>
  <c r="AF307" i="3"/>
  <c r="AE307" i="3"/>
  <c r="AD307" i="3"/>
  <c r="AC307" i="3"/>
  <c r="AN306" i="3"/>
  <c r="AM306" i="3"/>
  <c r="AL306" i="3"/>
  <c r="AK306" i="3"/>
  <c r="AJ306" i="3"/>
  <c r="AI306" i="3"/>
  <c r="AH306" i="3"/>
  <c r="AG306" i="3"/>
  <c r="AF306" i="3"/>
  <c r="AE306" i="3"/>
  <c r="AD306" i="3"/>
  <c r="AC306" i="3"/>
  <c r="AN305" i="3"/>
  <c r="AM305" i="3"/>
  <c r="AL305" i="3"/>
  <c r="AK305" i="3"/>
  <c r="AJ305" i="3"/>
  <c r="AI305" i="3"/>
  <c r="AH305" i="3"/>
  <c r="AG305" i="3"/>
  <c r="AF305" i="3"/>
  <c r="AE305" i="3"/>
  <c r="AD305" i="3"/>
  <c r="AC305" i="3"/>
  <c r="AN304" i="3"/>
  <c r="AM304" i="3"/>
  <c r="AL304" i="3"/>
  <c r="AK304" i="3"/>
  <c r="AJ304" i="3"/>
  <c r="AI304" i="3"/>
  <c r="AH304" i="3"/>
  <c r="AG304" i="3"/>
  <c r="AF304" i="3"/>
  <c r="AE304" i="3"/>
  <c r="AD304" i="3"/>
  <c r="AC304" i="3"/>
  <c r="AN303" i="3"/>
  <c r="AM303" i="3"/>
  <c r="AL303" i="3"/>
  <c r="AK303" i="3"/>
  <c r="AJ303" i="3"/>
  <c r="AI303" i="3"/>
  <c r="AH303" i="3"/>
  <c r="AG303" i="3"/>
  <c r="AF303" i="3"/>
  <c r="AE303" i="3"/>
  <c r="AD303" i="3"/>
  <c r="AC303" i="3"/>
  <c r="AN302" i="3"/>
  <c r="AM302" i="3"/>
  <c r="AL302" i="3"/>
  <c r="AK302" i="3"/>
  <c r="AJ302" i="3"/>
  <c r="AI302" i="3"/>
  <c r="AH302" i="3"/>
  <c r="AG302" i="3"/>
  <c r="AF302" i="3"/>
  <c r="AE302" i="3"/>
  <c r="AD302" i="3"/>
  <c r="AC302" i="3"/>
  <c r="AN301" i="3"/>
  <c r="AM301" i="3"/>
  <c r="AL301" i="3"/>
  <c r="AK301" i="3"/>
  <c r="AJ301" i="3"/>
  <c r="AI301" i="3"/>
  <c r="AH301" i="3"/>
  <c r="AG301" i="3"/>
  <c r="AF301" i="3"/>
  <c r="AE301" i="3"/>
  <c r="AD301" i="3"/>
  <c r="AC301" i="3"/>
  <c r="AN300" i="3"/>
  <c r="AM300" i="3"/>
  <c r="AL300" i="3"/>
  <c r="AK300" i="3"/>
  <c r="AJ300" i="3"/>
  <c r="AI300" i="3"/>
  <c r="AH300" i="3"/>
  <c r="AG300" i="3"/>
  <c r="AF300" i="3"/>
  <c r="AE300" i="3"/>
  <c r="AD300" i="3"/>
  <c r="AC300" i="3"/>
  <c r="AN299" i="3"/>
  <c r="AM299" i="3"/>
  <c r="AL299" i="3"/>
  <c r="AK299" i="3"/>
  <c r="AJ299" i="3"/>
  <c r="AI299" i="3"/>
  <c r="AH299" i="3"/>
  <c r="AG299" i="3"/>
  <c r="AF299" i="3"/>
  <c r="AE299" i="3"/>
  <c r="AD299" i="3"/>
  <c r="AC299" i="3"/>
  <c r="AN298" i="3"/>
  <c r="AM298" i="3"/>
  <c r="AL298" i="3"/>
  <c r="AK298" i="3"/>
  <c r="AJ298" i="3"/>
  <c r="AI298" i="3"/>
  <c r="AH298" i="3"/>
  <c r="AG298" i="3"/>
  <c r="AF298" i="3"/>
  <c r="AE298" i="3"/>
  <c r="AD298" i="3"/>
  <c r="AC298" i="3"/>
  <c r="AN297" i="3"/>
  <c r="AM297" i="3"/>
  <c r="AL297" i="3"/>
  <c r="AK297" i="3"/>
  <c r="AJ297" i="3"/>
  <c r="AI297" i="3"/>
  <c r="AH297" i="3"/>
  <c r="AG297" i="3"/>
  <c r="AF297" i="3"/>
  <c r="AE297" i="3"/>
  <c r="AD297" i="3"/>
  <c r="AC297" i="3"/>
  <c r="AN296" i="3"/>
  <c r="AM296" i="3"/>
  <c r="AL296" i="3"/>
  <c r="AK296" i="3"/>
  <c r="AJ296" i="3"/>
  <c r="AI296" i="3"/>
  <c r="AH296" i="3"/>
  <c r="AG296" i="3"/>
  <c r="AF296" i="3"/>
  <c r="AE296" i="3"/>
  <c r="AD296" i="3"/>
  <c r="AC296" i="3"/>
  <c r="AN295" i="3"/>
  <c r="AM295" i="3"/>
  <c r="AL295" i="3"/>
  <c r="AK295" i="3"/>
  <c r="AJ295" i="3"/>
  <c r="AI295" i="3"/>
  <c r="AH295" i="3"/>
  <c r="AG295" i="3"/>
  <c r="AF295" i="3"/>
  <c r="AE295" i="3"/>
  <c r="AD295" i="3"/>
  <c r="AC295" i="3"/>
  <c r="AN294" i="3"/>
  <c r="AM294" i="3"/>
  <c r="AL294" i="3"/>
  <c r="AK294" i="3"/>
  <c r="AJ294" i="3"/>
  <c r="AI294" i="3"/>
  <c r="AH294" i="3"/>
  <c r="AG294" i="3"/>
  <c r="AF294" i="3"/>
  <c r="AE294" i="3"/>
  <c r="AD294" i="3"/>
  <c r="AC294" i="3"/>
  <c r="AN293" i="3"/>
  <c r="AM293" i="3"/>
  <c r="AL293" i="3"/>
  <c r="AK293" i="3"/>
  <c r="AJ293" i="3"/>
  <c r="AI293" i="3"/>
  <c r="AH293" i="3"/>
  <c r="AG293" i="3"/>
  <c r="AF293" i="3"/>
  <c r="AE293" i="3"/>
  <c r="AD293" i="3"/>
  <c r="AC293" i="3"/>
  <c r="AN292" i="3"/>
  <c r="AM292" i="3"/>
  <c r="AL292" i="3"/>
  <c r="AK292" i="3"/>
  <c r="AJ292" i="3"/>
  <c r="AI292" i="3"/>
  <c r="AH292" i="3"/>
  <c r="AG292" i="3"/>
  <c r="AF292" i="3"/>
  <c r="AE292" i="3"/>
  <c r="AD292" i="3"/>
  <c r="AC292" i="3"/>
  <c r="AN291" i="3"/>
  <c r="AM291" i="3"/>
  <c r="AL291" i="3"/>
  <c r="AK291" i="3"/>
  <c r="AJ291" i="3"/>
  <c r="AI291" i="3"/>
  <c r="AH291" i="3"/>
  <c r="AG291" i="3"/>
  <c r="AF291" i="3"/>
  <c r="AE291" i="3"/>
  <c r="AD291" i="3"/>
  <c r="AC291" i="3"/>
  <c r="AN290" i="3"/>
  <c r="AM290" i="3"/>
  <c r="AL290" i="3"/>
  <c r="AK290" i="3"/>
  <c r="AJ290" i="3"/>
  <c r="AI290" i="3"/>
  <c r="AH290" i="3"/>
  <c r="AG290" i="3"/>
  <c r="AF290" i="3"/>
  <c r="AE290" i="3"/>
  <c r="AD290" i="3"/>
  <c r="AC290" i="3"/>
  <c r="AN289" i="3"/>
  <c r="AM289" i="3"/>
  <c r="AL289" i="3"/>
  <c r="AK289" i="3"/>
  <c r="AJ289" i="3"/>
  <c r="AI289" i="3"/>
  <c r="AH289" i="3"/>
  <c r="AG289" i="3"/>
  <c r="AF289" i="3"/>
  <c r="AE289" i="3"/>
  <c r="AD289" i="3"/>
  <c r="AC289" i="3"/>
  <c r="AN288" i="3"/>
  <c r="AM288" i="3"/>
  <c r="AL288" i="3"/>
  <c r="AK288" i="3"/>
  <c r="AJ288" i="3"/>
  <c r="AI288" i="3"/>
  <c r="AH288" i="3"/>
  <c r="AG288" i="3"/>
  <c r="AF288" i="3"/>
  <c r="AE288" i="3"/>
  <c r="AD288" i="3"/>
  <c r="AC288" i="3"/>
  <c r="AN287" i="3"/>
  <c r="AM287" i="3"/>
  <c r="AL287" i="3"/>
  <c r="AK287" i="3"/>
  <c r="AJ287" i="3"/>
  <c r="AI287" i="3"/>
  <c r="AH287" i="3"/>
  <c r="AG287" i="3"/>
  <c r="AF287" i="3"/>
  <c r="AE287" i="3"/>
  <c r="AD287" i="3"/>
  <c r="AC287" i="3"/>
  <c r="AN286" i="3"/>
  <c r="AM286" i="3"/>
  <c r="AL286" i="3"/>
  <c r="AK286" i="3"/>
  <c r="AJ286" i="3"/>
  <c r="AI286" i="3"/>
  <c r="AH286" i="3"/>
  <c r="AG286" i="3"/>
  <c r="AF286" i="3"/>
  <c r="AE286" i="3"/>
  <c r="AD286" i="3"/>
  <c r="AC286" i="3"/>
  <c r="AN285" i="3"/>
  <c r="AM285" i="3"/>
  <c r="AL285" i="3"/>
  <c r="AK285" i="3"/>
  <c r="AJ285" i="3"/>
  <c r="AI285" i="3"/>
  <c r="AH285" i="3"/>
  <c r="AG285" i="3"/>
  <c r="AF285" i="3"/>
  <c r="AE285" i="3"/>
  <c r="AD285" i="3"/>
  <c r="AC285" i="3"/>
  <c r="AN284" i="3"/>
  <c r="AM284" i="3"/>
  <c r="AL284" i="3"/>
  <c r="AK284" i="3"/>
  <c r="AJ284" i="3"/>
  <c r="AI284" i="3"/>
  <c r="AH284" i="3"/>
  <c r="AG284" i="3"/>
  <c r="AF284" i="3"/>
  <c r="AE284" i="3"/>
  <c r="AD284" i="3"/>
  <c r="AC284" i="3"/>
  <c r="AN283" i="3"/>
  <c r="AM283" i="3"/>
  <c r="AL283" i="3"/>
  <c r="AK283" i="3"/>
  <c r="AJ283" i="3"/>
  <c r="AI283" i="3"/>
  <c r="AH283" i="3"/>
  <c r="AG283" i="3"/>
  <c r="AF283" i="3"/>
  <c r="AE283" i="3"/>
  <c r="AD283" i="3"/>
  <c r="AC283" i="3"/>
  <c r="AN282" i="3"/>
  <c r="AM282" i="3"/>
  <c r="AL282" i="3"/>
  <c r="AK282" i="3"/>
  <c r="AJ282" i="3"/>
  <c r="AI282" i="3"/>
  <c r="AH282" i="3"/>
  <c r="AG282" i="3"/>
  <c r="AF282" i="3"/>
  <c r="AE282" i="3"/>
  <c r="AD282" i="3"/>
  <c r="AC282" i="3"/>
  <c r="AN281" i="3"/>
  <c r="AM281" i="3"/>
  <c r="AL281" i="3"/>
  <c r="AK281" i="3"/>
  <c r="AJ281" i="3"/>
  <c r="AI281" i="3"/>
  <c r="AH281" i="3"/>
  <c r="AG281" i="3"/>
  <c r="AF281" i="3"/>
  <c r="AE281" i="3"/>
  <c r="AD281" i="3"/>
  <c r="AC281" i="3"/>
  <c r="AN280" i="3"/>
  <c r="AM280" i="3"/>
  <c r="AL280" i="3"/>
  <c r="AK280" i="3"/>
  <c r="AJ280" i="3"/>
  <c r="AI280" i="3"/>
  <c r="AH280" i="3"/>
  <c r="AG280" i="3"/>
  <c r="AF280" i="3"/>
  <c r="AE280" i="3"/>
  <c r="AD280" i="3"/>
  <c r="AC280" i="3"/>
  <c r="AN279" i="3"/>
  <c r="AM279" i="3"/>
  <c r="AL279" i="3"/>
  <c r="AK279" i="3"/>
  <c r="AJ279" i="3"/>
  <c r="AI279" i="3"/>
  <c r="AH279" i="3"/>
  <c r="AG279" i="3"/>
  <c r="AF279" i="3"/>
  <c r="AE279" i="3"/>
  <c r="AD279" i="3"/>
  <c r="AC279" i="3"/>
  <c r="AN278" i="3"/>
  <c r="AM278" i="3"/>
  <c r="AL278" i="3"/>
  <c r="AK278" i="3"/>
  <c r="AJ278" i="3"/>
  <c r="AI278" i="3"/>
  <c r="AH278" i="3"/>
  <c r="AG278" i="3"/>
  <c r="AF278" i="3"/>
  <c r="AE278" i="3"/>
  <c r="AD278" i="3"/>
  <c r="AC278" i="3"/>
  <c r="AN277" i="3"/>
  <c r="AM277" i="3"/>
  <c r="AL277" i="3"/>
  <c r="AK277" i="3"/>
  <c r="AJ277" i="3"/>
  <c r="AI277" i="3"/>
  <c r="AH277" i="3"/>
  <c r="AG277" i="3"/>
  <c r="AF277" i="3"/>
  <c r="AE277" i="3"/>
  <c r="AD277" i="3"/>
  <c r="AC277" i="3"/>
  <c r="AN276" i="3"/>
  <c r="AM276" i="3"/>
  <c r="AL276" i="3"/>
  <c r="AK276" i="3"/>
  <c r="AJ276" i="3"/>
  <c r="AI276" i="3"/>
  <c r="AH276" i="3"/>
  <c r="AG276" i="3"/>
  <c r="AF276" i="3"/>
  <c r="AE276" i="3"/>
  <c r="AD276" i="3"/>
  <c r="AC276" i="3"/>
  <c r="AN275" i="3"/>
  <c r="AM275" i="3"/>
  <c r="AL275" i="3"/>
  <c r="AK275" i="3"/>
  <c r="AJ275" i="3"/>
  <c r="AI275" i="3"/>
  <c r="AH275" i="3"/>
  <c r="AG275" i="3"/>
  <c r="AF275" i="3"/>
  <c r="AE275" i="3"/>
  <c r="AD275" i="3"/>
  <c r="AC275" i="3"/>
  <c r="AN274" i="3"/>
  <c r="AM274" i="3"/>
  <c r="AL274" i="3"/>
  <c r="AK274" i="3"/>
  <c r="AJ274" i="3"/>
  <c r="AI274" i="3"/>
  <c r="AH274" i="3"/>
  <c r="AG274" i="3"/>
  <c r="AF274" i="3"/>
  <c r="AE274" i="3"/>
  <c r="AD274" i="3"/>
  <c r="AC274" i="3"/>
  <c r="AN273" i="3"/>
  <c r="AM273" i="3"/>
  <c r="AL273" i="3"/>
  <c r="AK273" i="3"/>
  <c r="AJ273" i="3"/>
  <c r="AI273" i="3"/>
  <c r="AH273" i="3"/>
  <c r="AG273" i="3"/>
  <c r="AF273" i="3"/>
  <c r="AE273" i="3"/>
  <c r="AD273" i="3"/>
  <c r="AC273" i="3"/>
  <c r="AN272" i="3"/>
  <c r="AM272" i="3"/>
  <c r="AL272" i="3"/>
  <c r="AK272" i="3"/>
  <c r="AJ272" i="3"/>
  <c r="AI272" i="3"/>
  <c r="AH272" i="3"/>
  <c r="AG272" i="3"/>
  <c r="AF272" i="3"/>
  <c r="AE272" i="3"/>
  <c r="AD272" i="3"/>
  <c r="AC272" i="3"/>
  <c r="AN271" i="3"/>
  <c r="AM271" i="3"/>
  <c r="AL271" i="3"/>
  <c r="AK271" i="3"/>
  <c r="AJ271" i="3"/>
  <c r="AI271" i="3"/>
  <c r="AH271" i="3"/>
  <c r="AG271" i="3"/>
  <c r="AF271" i="3"/>
  <c r="AE271" i="3"/>
  <c r="AD271" i="3"/>
  <c r="AC271" i="3"/>
  <c r="AN270" i="3"/>
  <c r="AM270" i="3"/>
  <c r="AL270" i="3"/>
  <c r="AK270" i="3"/>
  <c r="AJ270" i="3"/>
  <c r="AI270" i="3"/>
  <c r="AH270" i="3"/>
  <c r="AG270" i="3"/>
  <c r="AF270" i="3"/>
  <c r="AE270" i="3"/>
  <c r="AD270" i="3"/>
  <c r="AC270" i="3"/>
  <c r="AN269" i="3"/>
  <c r="AM269" i="3"/>
  <c r="AL269" i="3"/>
  <c r="AK269" i="3"/>
  <c r="AJ269" i="3"/>
  <c r="AI269" i="3"/>
  <c r="AH269" i="3"/>
  <c r="AG269" i="3"/>
  <c r="AF269" i="3"/>
  <c r="AE269" i="3"/>
  <c r="AD269" i="3"/>
  <c r="AC269" i="3"/>
  <c r="AN268" i="3"/>
  <c r="AM268" i="3"/>
  <c r="AL268" i="3"/>
  <c r="AK268" i="3"/>
  <c r="AJ268" i="3"/>
  <c r="AI268" i="3"/>
  <c r="AH268" i="3"/>
  <c r="AG268" i="3"/>
  <c r="AF268" i="3"/>
  <c r="AE268" i="3"/>
  <c r="AD268" i="3"/>
  <c r="AC268" i="3"/>
  <c r="AN267" i="3"/>
  <c r="AM267" i="3"/>
  <c r="AL267" i="3"/>
  <c r="AK267" i="3"/>
  <c r="AJ267" i="3"/>
  <c r="AI267" i="3"/>
  <c r="AH267" i="3"/>
  <c r="AG267" i="3"/>
  <c r="AF267" i="3"/>
  <c r="AE267" i="3"/>
  <c r="AD267" i="3"/>
  <c r="AC267" i="3"/>
  <c r="AN266" i="3"/>
  <c r="AM266" i="3"/>
  <c r="AL266" i="3"/>
  <c r="AK266" i="3"/>
  <c r="AJ266" i="3"/>
  <c r="AI266" i="3"/>
  <c r="AH266" i="3"/>
  <c r="AG266" i="3"/>
  <c r="AF266" i="3"/>
  <c r="AE266" i="3"/>
  <c r="AD266" i="3"/>
  <c r="AC266" i="3"/>
  <c r="AN265" i="3"/>
  <c r="AM265" i="3"/>
  <c r="AL265" i="3"/>
  <c r="AK265" i="3"/>
  <c r="AJ265" i="3"/>
  <c r="AI265" i="3"/>
  <c r="AH265" i="3"/>
  <c r="AG265" i="3"/>
  <c r="AF265" i="3"/>
  <c r="AE265" i="3"/>
  <c r="AD265" i="3"/>
  <c r="AC265" i="3"/>
  <c r="AN264" i="3"/>
  <c r="AM264" i="3"/>
  <c r="AL264" i="3"/>
  <c r="AK264" i="3"/>
  <c r="AJ264" i="3"/>
  <c r="AI264" i="3"/>
  <c r="AH264" i="3"/>
  <c r="AG264" i="3"/>
  <c r="AF264" i="3"/>
  <c r="AE264" i="3"/>
  <c r="AD264" i="3"/>
  <c r="AC264" i="3"/>
  <c r="AN263" i="3"/>
  <c r="AM263" i="3"/>
  <c r="AL263" i="3"/>
  <c r="AK263" i="3"/>
  <c r="AJ263" i="3"/>
  <c r="AI263" i="3"/>
  <c r="AH263" i="3"/>
  <c r="AG263" i="3"/>
  <c r="AF263" i="3"/>
  <c r="AE263" i="3"/>
  <c r="AD263" i="3"/>
  <c r="AC263" i="3"/>
  <c r="AN262" i="3"/>
  <c r="AM262" i="3"/>
  <c r="AL262" i="3"/>
  <c r="AK262" i="3"/>
  <c r="AJ262" i="3"/>
  <c r="AI262" i="3"/>
  <c r="AH262" i="3"/>
  <c r="AG262" i="3"/>
  <c r="AF262" i="3"/>
  <c r="AE262" i="3"/>
  <c r="AD262" i="3"/>
  <c r="AC262" i="3"/>
  <c r="AN261" i="3"/>
  <c r="AM261" i="3"/>
  <c r="AL261" i="3"/>
  <c r="AK261" i="3"/>
  <c r="AJ261" i="3"/>
  <c r="AI261" i="3"/>
  <c r="AH261" i="3"/>
  <c r="AG261" i="3"/>
  <c r="AF261" i="3"/>
  <c r="AE261" i="3"/>
  <c r="AD261" i="3"/>
  <c r="AC261" i="3"/>
  <c r="AN260" i="3"/>
  <c r="AM260" i="3"/>
  <c r="AL260" i="3"/>
  <c r="AK260" i="3"/>
  <c r="AJ260" i="3"/>
  <c r="AI260" i="3"/>
  <c r="AH260" i="3"/>
  <c r="AG260" i="3"/>
  <c r="AF260" i="3"/>
  <c r="AE260" i="3"/>
  <c r="AD260" i="3"/>
  <c r="AC260" i="3"/>
  <c r="AN259" i="3"/>
  <c r="AM259" i="3"/>
  <c r="AL259" i="3"/>
  <c r="AK259" i="3"/>
  <c r="AJ259" i="3"/>
  <c r="AI259" i="3"/>
  <c r="AH259" i="3"/>
  <c r="AG259" i="3"/>
  <c r="AF259" i="3"/>
  <c r="AE259" i="3"/>
  <c r="AD259" i="3"/>
  <c r="AC259" i="3"/>
  <c r="AN258" i="3"/>
  <c r="AM258" i="3"/>
  <c r="AL258" i="3"/>
  <c r="AK258" i="3"/>
  <c r="AJ258" i="3"/>
  <c r="AI258" i="3"/>
  <c r="AH258" i="3"/>
  <c r="AG258" i="3"/>
  <c r="AF258" i="3"/>
  <c r="AE258" i="3"/>
  <c r="AD258" i="3"/>
  <c r="AC258" i="3"/>
  <c r="AN257" i="3"/>
  <c r="AM257" i="3"/>
  <c r="AL257" i="3"/>
  <c r="AK257" i="3"/>
  <c r="AJ257" i="3"/>
  <c r="AI257" i="3"/>
  <c r="AH257" i="3"/>
  <c r="AG257" i="3"/>
  <c r="AF257" i="3"/>
  <c r="AE257" i="3"/>
  <c r="AD257" i="3"/>
  <c r="AC257" i="3"/>
  <c r="AN256" i="3"/>
  <c r="AM256" i="3"/>
  <c r="AL256" i="3"/>
  <c r="AK256" i="3"/>
  <c r="AJ256" i="3"/>
  <c r="AI256" i="3"/>
  <c r="AH256" i="3"/>
  <c r="AG256" i="3"/>
  <c r="AF256" i="3"/>
  <c r="AE256" i="3"/>
  <c r="AD256" i="3"/>
  <c r="AC256" i="3"/>
  <c r="AN255" i="3"/>
  <c r="AM255" i="3"/>
  <c r="AL255" i="3"/>
  <c r="AK255" i="3"/>
  <c r="AJ255" i="3"/>
  <c r="AI255" i="3"/>
  <c r="AH255" i="3"/>
  <c r="AG255" i="3"/>
  <c r="AF255" i="3"/>
  <c r="AE255" i="3"/>
  <c r="AD255" i="3"/>
  <c r="AC255" i="3"/>
  <c r="AN254" i="3"/>
  <c r="AM254" i="3"/>
  <c r="AL254" i="3"/>
  <c r="AK254" i="3"/>
  <c r="AJ254" i="3"/>
  <c r="AI254" i="3"/>
  <c r="AH254" i="3"/>
  <c r="AG254" i="3"/>
  <c r="AF254" i="3"/>
  <c r="AE254" i="3"/>
  <c r="AD254" i="3"/>
  <c r="AC254" i="3"/>
  <c r="AN253" i="3"/>
  <c r="AM253" i="3"/>
  <c r="AL253" i="3"/>
  <c r="AK253" i="3"/>
  <c r="AJ253" i="3"/>
  <c r="AI253" i="3"/>
  <c r="AH253" i="3"/>
  <c r="AG253" i="3"/>
  <c r="AF253" i="3"/>
  <c r="AE253" i="3"/>
  <c r="AD253" i="3"/>
  <c r="AC253" i="3"/>
  <c r="AN252" i="3"/>
  <c r="AM252" i="3"/>
  <c r="AL252" i="3"/>
  <c r="AK252" i="3"/>
  <c r="AJ252" i="3"/>
  <c r="AI252" i="3"/>
  <c r="AH252" i="3"/>
  <c r="AG252" i="3"/>
  <c r="AF252" i="3"/>
  <c r="AE252" i="3"/>
  <c r="AD252" i="3"/>
  <c r="AC252" i="3"/>
  <c r="AN251" i="3"/>
  <c r="AM251" i="3"/>
  <c r="AL251" i="3"/>
  <c r="AK251" i="3"/>
  <c r="AJ251" i="3"/>
  <c r="AI251" i="3"/>
  <c r="AH251" i="3"/>
  <c r="AG251" i="3"/>
  <c r="AF251" i="3"/>
  <c r="AE251" i="3"/>
  <c r="AD251" i="3"/>
  <c r="AC251" i="3"/>
  <c r="AN250" i="3"/>
  <c r="AM250" i="3"/>
  <c r="AL250" i="3"/>
  <c r="AK250" i="3"/>
  <c r="AJ250" i="3"/>
  <c r="AI250" i="3"/>
  <c r="AH250" i="3"/>
  <c r="AG250" i="3"/>
  <c r="AF250" i="3"/>
  <c r="AE250" i="3"/>
  <c r="AD250" i="3"/>
  <c r="AC250" i="3"/>
  <c r="AN249" i="3"/>
  <c r="AM249" i="3"/>
  <c r="AL249" i="3"/>
  <c r="AK249" i="3"/>
  <c r="AJ249" i="3"/>
  <c r="AI249" i="3"/>
  <c r="AH249" i="3"/>
  <c r="AG249" i="3"/>
  <c r="AF249" i="3"/>
  <c r="AE249" i="3"/>
  <c r="AD249" i="3"/>
  <c r="AC249" i="3"/>
  <c r="AN248" i="3"/>
  <c r="AM248" i="3"/>
  <c r="AL248" i="3"/>
  <c r="AK248" i="3"/>
  <c r="AJ248" i="3"/>
  <c r="AI248" i="3"/>
  <c r="AH248" i="3"/>
  <c r="AG248" i="3"/>
  <c r="AF248" i="3"/>
  <c r="AE248" i="3"/>
  <c r="AD248" i="3"/>
  <c r="AC248" i="3"/>
  <c r="AN247" i="3"/>
  <c r="AM247" i="3"/>
  <c r="AL247" i="3"/>
  <c r="AK247" i="3"/>
  <c r="AJ247" i="3"/>
  <c r="AI247" i="3"/>
  <c r="AH247" i="3"/>
  <c r="AG247" i="3"/>
  <c r="AF247" i="3"/>
  <c r="AE247" i="3"/>
  <c r="AD247" i="3"/>
  <c r="AC247" i="3"/>
  <c r="AN246" i="3"/>
  <c r="AM246" i="3"/>
  <c r="AL246" i="3"/>
  <c r="AK246" i="3"/>
  <c r="AJ246" i="3"/>
  <c r="AI246" i="3"/>
  <c r="AH246" i="3"/>
  <c r="AG246" i="3"/>
  <c r="AF246" i="3"/>
  <c r="AE246" i="3"/>
  <c r="AD246" i="3"/>
  <c r="AC246" i="3"/>
  <c r="AN245" i="3"/>
  <c r="AM245" i="3"/>
  <c r="AL245" i="3"/>
  <c r="AK245" i="3"/>
  <c r="AJ245" i="3"/>
  <c r="AI245" i="3"/>
  <c r="AH245" i="3"/>
  <c r="AG245" i="3"/>
  <c r="AF245" i="3"/>
  <c r="AE245" i="3"/>
  <c r="AD245" i="3"/>
  <c r="AC245" i="3"/>
  <c r="AN244" i="3"/>
  <c r="AM244" i="3"/>
  <c r="AL244" i="3"/>
  <c r="AK244" i="3"/>
  <c r="AJ244" i="3"/>
  <c r="AI244" i="3"/>
  <c r="AH244" i="3"/>
  <c r="AG244" i="3"/>
  <c r="AF244" i="3"/>
  <c r="AE244" i="3"/>
  <c r="AD244" i="3"/>
  <c r="AC244" i="3"/>
  <c r="AN243" i="3"/>
  <c r="AM243" i="3"/>
  <c r="AL243" i="3"/>
  <c r="AK243" i="3"/>
  <c r="AJ243" i="3"/>
  <c r="AI243" i="3"/>
  <c r="AH243" i="3"/>
  <c r="AG243" i="3"/>
  <c r="AF243" i="3"/>
  <c r="AE243" i="3"/>
  <c r="AD243" i="3"/>
  <c r="AC243" i="3"/>
  <c r="AN242" i="3"/>
  <c r="AM242" i="3"/>
  <c r="AL242" i="3"/>
  <c r="AK242" i="3"/>
  <c r="AJ242" i="3"/>
  <c r="AI242" i="3"/>
  <c r="AH242" i="3"/>
  <c r="AG242" i="3"/>
  <c r="AF242" i="3"/>
  <c r="AE242" i="3"/>
  <c r="AD242" i="3"/>
  <c r="AC242" i="3"/>
  <c r="AN241" i="3"/>
  <c r="AM241" i="3"/>
  <c r="AL241" i="3"/>
  <c r="AK241" i="3"/>
  <c r="AJ241" i="3"/>
  <c r="AI241" i="3"/>
  <c r="AH241" i="3"/>
  <c r="AG241" i="3"/>
  <c r="AF241" i="3"/>
  <c r="AE241" i="3"/>
  <c r="AD241" i="3"/>
  <c r="AC241" i="3"/>
  <c r="AN240" i="3"/>
  <c r="AM240" i="3"/>
  <c r="AL240" i="3"/>
  <c r="AK240" i="3"/>
  <c r="AJ240" i="3"/>
  <c r="AI240" i="3"/>
  <c r="AH240" i="3"/>
  <c r="AG240" i="3"/>
  <c r="AF240" i="3"/>
  <c r="AE240" i="3"/>
  <c r="AD240" i="3"/>
  <c r="AC240" i="3"/>
  <c r="AN239" i="3"/>
  <c r="AM239" i="3"/>
  <c r="AL239" i="3"/>
  <c r="AK239" i="3"/>
  <c r="AJ239" i="3"/>
  <c r="AI239" i="3"/>
  <c r="AH239" i="3"/>
  <c r="AG239" i="3"/>
  <c r="AF239" i="3"/>
  <c r="AE239" i="3"/>
  <c r="AD239" i="3"/>
  <c r="AC239" i="3"/>
  <c r="AN238" i="3"/>
  <c r="AM238" i="3"/>
  <c r="AL238" i="3"/>
  <c r="AK238" i="3"/>
  <c r="AJ238" i="3"/>
  <c r="AI238" i="3"/>
  <c r="AH238" i="3"/>
  <c r="AG238" i="3"/>
  <c r="AF238" i="3"/>
  <c r="AE238" i="3"/>
  <c r="AD238" i="3"/>
  <c r="AC238" i="3"/>
  <c r="AN237" i="3"/>
  <c r="AM237" i="3"/>
  <c r="AL237" i="3"/>
  <c r="AK237" i="3"/>
  <c r="AJ237" i="3"/>
  <c r="AI237" i="3"/>
  <c r="AH237" i="3"/>
  <c r="AG237" i="3"/>
  <c r="AF237" i="3"/>
  <c r="AE237" i="3"/>
  <c r="AD237" i="3"/>
  <c r="AC237" i="3"/>
  <c r="AN236" i="3"/>
  <c r="AM236" i="3"/>
  <c r="AL236" i="3"/>
  <c r="AK236" i="3"/>
  <c r="AJ236" i="3"/>
  <c r="AI236" i="3"/>
  <c r="AH236" i="3"/>
  <c r="AG236" i="3"/>
  <c r="AF236" i="3"/>
  <c r="AE236" i="3"/>
  <c r="AD236" i="3"/>
  <c r="AC236" i="3"/>
  <c r="AN235" i="3"/>
  <c r="AM235" i="3"/>
  <c r="AL235" i="3"/>
  <c r="AK235" i="3"/>
  <c r="AJ235" i="3"/>
  <c r="AI235" i="3"/>
  <c r="AH235" i="3"/>
  <c r="AG235" i="3"/>
  <c r="AF235" i="3"/>
  <c r="AE235" i="3"/>
  <c r="AD235" i="3"/>
  <c r="AC235" i="3"/>
  <c r="AN234" i="3"/>
  <c r="AM234" i="3"/>
  <c r="AL234" i="3"/>
  <c r="AK234" i="3"/>
  <c r="AJ234" i="3"/>
  <c r="AI234" i="3"/>
  <c r="AH234" i="3"/>
  <c r="AG234" i="3"/>
  <c r="AF234" i="3"/>
  <c r="AE234" i="3"/>
  <c r="AD234" i="3"/>
  <c r="AC234" i="3"/>
  <c r="AN233" i="3"/>
  <c r="AM233" i="3"/>
  <c r="AL233" i="3"/>
  <c r="AK233" i="3"/>
  <c r="AJ233" i="3"/>
  <c r="AI233" i="3"/>
  <c r="AH233" i="3"/>
  <c r="AG233" i="3"/>
  <c r="AF233" i="3"/>
  <c r="AE233" i="3"/>
  <c r="AD233" i="3"/>
  <c r="AC233" i="3"/>
  <c r="AN232" i="3"/>
  <c r="AM232" i="3"/>
  <c r="AL232" i="3"/>
  <c r="AK232" i="3"/>
  <c r="AJ232" i="3"/>
  <c r="AI232" i="3"/>
  <c r="AH232" i="3"/>
  <c r="AG232" i="3"/>
  <c r="AF232" i="3"/>
  <c r="AE232" i="3"/>
  <c r="AD232" i="3"/>
  <c r="AC232" i="3"/>
  <c r="AN231" i="3"/>
  <c r="AM231" i="3"/>
  <c r="AL231" i="3"/>
  <c r="AK231" i="3"/>
  <c r="AJ231" i="3"/>
  <c r="AI231" i="3"/>
  <c r="AH231" i="3"/>
  <c r="AG231" i="3"/>
  <c r="AF231" i="3"/>
  <c r="AE231" i="3"/>
  <c r="AD231" i="3"/>
  <c r="AC231" i="3"/>
  <c r="AN230" i="3"/>
  <c r="AM230" i="3"/>
  <c r="AL230" i="3"/>
  <c r="AK230" i="3"/>
  <c r="AJ230" i="3"/>
  <c r="AI230" i="3"/>
  <c r="AH230" i="3"/>
  <c r="AG230" i="3"/>
  <c r="AF230" i="3"/>
  <c r="AE230" i="3"/>
  <c r="AD230" i="3"/>
  <c r="AC230" i="3"/>
  <c r="AN229" i="3"/>
  <c r="AM229" i="3"/>
  <c r="AL229" i="3"/>
  <c r="AK229" i="3"/>
  <c r="AJ229" i="3"/>
  <c r="AI229" i="3"/>
  <c r="AH229" i="3"/>
  <c r="AG229" i="3"/>
  <c r="AF229" i="3"/>
  <c r="AE229" i="3"/>
  <c r="AD229" i="3"/>
  <c r="AC229" i="3"/>
  <c r="AN228" i="3"/>
  <c r="AM228" i="3"/>
  <c r="AL228" i="3"/>
  <c r="AK228" i="3"/>
  <c r="AJ228" i="3"/>
  <c r="AI228" i="3"/>
  <c r="AH228" i="3"/>
  <c r="AG228" i="3"/>
  <c r="AF228" i="3"/>
  <c r="AE228" i="3"/>
  <c r="AD228" i="3"/>
  <c r="AC228" i="3"/>
  <c r="AN227" i="3"/>
  <c r="AM227" i="3"/>
  <c r="AL227" i="3"/>
  <c r="AK227" i="3"/>
  <c r="AJ227" i="3"/>
  <c r="AI227" i="3"/>
  <c r="AH227" i="3"/>
  <c r="AG227" i="3"/>
  <c r="AF227" i="3"/>
  <c r="AE227" i="3"/>
  <c r="AD227" i="3"/>
  <c r="AC227" i="3"/>
  <c r="AN226" i="3"/>
  <c r="AM226" i="3"/>
  <c r="AL226" i="3"/>
  <c r="AK226" i="3"/>
  <c r="AJ226" i="3"/>
  <c r="AI226" i="3"/>
  <c r="AH226" i="3"/>
  <c r="AG226" i="3"/>
  <c r="AF226" i="3"/>
  <c r="AE226" i="3"/>
  <c r="AD226" i="3"/>
  <c r="AC226" i="3"/>
  <c r="AN225" i="3"/>
  <c r="AM225" i="3"/>
  <c r="AL225" i="3"/>
  <c r="AK225" i="3"/>
  <c r="AJ225" i="3"/>
  <c r="AI225" i="3"/>
  <c r="AH225" i="3"/>
  <c r="AG225" i="3"/>
  <c r="AF225" i="3"/>
  <c r="AE225" i="3"/>
  <c r="AD225" i="3"/>
  <c r="AC225" i="3"/>
  <c r="AN224" i="3"/>
  <c r="AM224" i="3"/>
  <c r="AL224" i="3"/>
  <c r="AK224" i="3"/>
  <c r="AJ224" i="3"/>
  <c r="AI224" i="3"/>
  <c r="AH224" i="3"/>
  <c r="AG224" i="3"/>
  <c r="AF224" i="3"/>
  <c r="AE224" i="3"/>
  <c r="AD224" i="3"/>
  <c r="AC224" i="3"/>
  <c r="AN223" i="3"/>
  <c r="AM223" i="3"/>
  <c r="AL223" i="3"/>
  <c r="AK223" i="3"/>
  <c r="AJ223" i="3"/>
  <c r="AI223" i="3"/>
  <c r="AH223" i="3"/>
  <c r="AG223" i="3"/>
  <c r="AF223" i="3"/>
  <c r="AE223" i="3"/>
  <c r="AD223" i="3"/>
  <c r="AC223" i="3"/>
  <c r="AN222" i="3"/>
  <c r="AM222" i="3"/>
  <c r="AL222" i="3"/>
  <c r="AK222" i="3"/>
  <c r="AJ222" i="3"/>
  <c r="AI222" i="3"/>
  <c r="AH222" i="3"/>
  <c r="AG222" i="3"/>
  <c r="AF222" i="3"/>
  <c r="AE222" i="3"/>
  <c r="AD222" i="3"/>
  <c r="AC222" i="3"/>
  <c r="AN221" i="3"/>
  <c r="AM221" i="3"/>
  <c r="AL221" i="3"/>
  <c r="AK221" i="3"/>
  <c r="AJ221" i="3"/>
  <c r="AI221" i="3"/>
  <c r="AH221" i="3"/>
  <c r="AG221" i="3"/>
  <c r="AF221" i="3"/>
  <c r="AE221" i="3"/>
  <c r="AD221" i="3"/>
  <c r="AC221" i="3"/>
  <c r="AN220" i="3"/>
  <c r="AM220" i="3"/>
  <c r="AL220" i="3"/>
  <c r="AK220" i="3"/>
  <c r="AJ220" i="3"/>
  <c r="AI220" i="3"/>
  <c r="AH220" i="3"/>
  <c r="AG220" i="3"/>
  <c r="AF220" i="3"/>
  <c r="AE220" i="3"/>
  <c r="AD220" i="3"/>
  <c r="AC220" i="3"/>
  <c r="AN219" i="3"/>
  <c r="AM219" i="3"/>
  <c r="AL219" i="3"/>
  <c r="AK219" i="3"/>
  <c r="AJ219" i="3"/>
  <c r="AI219" i="3"/>
  <c r="AH219" i="3"/>
  <c r="AG219" i="3"/>
  <c r="AF219" i="3"/>
  <c r="AE219" i="3"/>
  <c r="AD219" i="3"/>
  <c r="AC219" i="3"/>
  <c r="AN218" i="3"/>
  <c r="AM218" i="3"/>
  <c r="AL218" i="3"/>
  <c r="AK218" i="3"/>
  <c r="AJ218" i="3"/>
  <c r="AI218" i="3"/>
  <c r="AH218" i="3"/>
  <c r="AG218" i="3"/>
  <c r="AF218" i="3"/>
  <c r="AE218" i="3"/>
  <c r="AD218" i="3"/>
  <c r="AC218" i="3"/>
  <c r="AN217" i="3"/>
  <c r="AM217" i="3"/>
  <c r="AL217" i="3"/>
  <c r="AK217" i="3"/>
  <c r="AJ217" i="3"/>
  <c r="AI217" i="3"/>
  <c r="AH217" i="3"/>
  <c r="AG217" i="3"/>
  <c r="AF217" i="3"/>
  <c r="AE217" i="3"/>
  <c r="AD217" i="3"/>
  <c r="AC217" i="3"/>
  <c r="AN216" i="3"/>
  <c r="AM216" i="3"/>
  <c r="AL216" i="3"/>
  <c r="AK216" i="3"/>
  <c r="AJ216" i="3"/>
  <c r="AI216" i="3"/>
  <c r="AH216" i="3"/>
  <c r="AG216" i="3"/>
  <c r="AF216" i="3"/>
  <c r="AE216" i="3"/>
  <c r="AD216" i="3"/>
  <c r="AC216" i="3"/>
  <c r="AN215" i="3"/>
  <c r="AM215" i="3"/>
  <c r="AL215" i="3"/>
  <c r="AK215" i="3"/>
  <c r="AJ215" i="3"/>
  <c r="AI215" i="3"/>
  <c r="AH215" i="3"/>
  <c r="AG215" i="3"/>
  <c r="AF215" i="3"/>
  <c r="AE215" i="3"/>
  <c r="AD215" i="3"/>
  <c r="AC215" i="3"/>
  <c r="AN214" i="3"/>
  <c r="AM214" i="3"/>
  <c r="AL214" i="3"/>
  <c r="AK214" i="3"/>
  <c r="AJ214" i="3"/>
  <c r="AI214" i="3"/>
  <c r="AH214" i="3"/>
  <c r="AG214" i="3"/>
  <c r="AF214" i="3"/>
  <c r="AE214" i="3"/>
  <c r="AD214" i="3"/>
  <c r="AC214" i="3"/>
  <c r="AN213" i="3"/>
  <c r="AM213" i="3"/>
  <c r="AL213" i="3"/>
  <c r="AK213" i="3"/>
  <c r="AJ213" i="3"/>
  <c r="AI213" i="3"/>
  <c r="AH213" i="3"/>
  <c r="AG213" i="3"/>
  <c r="AF213" i="3"/>
  <c r="AE213" i="3"/>
  <c r="AD213" i="3"/>
  <c r="AC213" i="3"/>
  <c r="AN212" i="3"/>
  <c r="AM212" i="3"/>
  <c r="AL212" i="3"/>
  <c r="AK212" i="3"/>
  <c r="AJ212" i="3"/>
  <c r="AI212" i="3"/>
  <c r="AH212" i="3"/>
  <c r="AG212" i="3"/>
  <c r="AF212" i="3"/>
  <c r="AE212" i="3"/>
  <c r="AD212" i="3"/>
  <c r="AC212" i="3"/>
  <c r="AN211" i="3"/>
  <c r="AM211" i="3"/>
  <c r="AL211" i="3"/>
  <c r="AK211" i="3"/>
  <c r="AJ211" i="3"/>
  <c r="AI211" i="3"/>
  <c r="AH211" i="3"/>
  <c r="AG211" i="3"/>
  <c r="AF211" i="3"/>
  <c r="AE211" i="3"/>
  <c r="AD211" i="3"/>
  <c r="AC211" i="3"/>
  <c r="AN210" i="3"/>
  <c r="AM210" i="3"/>
  <c r="AL210" i="3"/>
  <c r="AK210" i="3"/>
  <c r="AJ210" i="3"/>
  <c r="AI210" i="3"/>
  <c r="AH210" i="3"/>
  <c r="AG210" i="3"/>
  <c r="AF210" i="3"/>
  <c r="AE210" i="3"/>
  <c r="AD210" i="3"/>
  <c r="AC210" i="3"/>
  <c r="AN209" i="3"/>
  <c r="AM209" i="3"/>
  <c r="AL209" i="3"/>
  <c r="AK209" i="3"/>
  <c r="AJ209" i="3"/>
  <c r="AI209" i="3"/>
  <c r="AH209" i="3"/>
  <c r="AG209" i="3"/>
  <c r="AF209" i="3"/>
  <c r="AE209" i="3"/>
  <c r="AD209" i="3"/>
  <c r="AC209" i="3"/>
  <c r="AN208" i="3"/>
  <c r="AM208" i="3"/>
  <c r="AL208" i="3"/>
  <c r="AK208" i="3"/>
  <c r="AJ208" i="3"/>
  <c r="AI208" i="3"/>
  <c r="AH208" i="3"/>
  <c r="AG208" i="3"/>
  <c r="AF208" i="3"/>
  <c r="AE208" i="3"/>
  <c r="AD208" i="3"/>
  <c r="AC208" i="3"/>
  <c r="AN207" i="3"/>
  <c r="AM207" i="3"/>
  <c r="AL207" i="3"/>
  <c r="AK207" i="3"/>
  <c r="AJ207" i="3"/>
  <c r="AI207" i="3"/>
  <c r="AH207" i="3"/>
  <c r="AG207" i="3"/>
  <c r="AF207" i="3"/>
  <c r="AE207" i="3"/>
  <c r="AD207" i="3"/>
  <c r="AC207" i="3"/>
  <c r="AN206" i="3"/>
  <c r="AM206" i="3"/>
  <c r="AL206" i="3"/>
  <c r="AK206" i="3"/>
  <c r="AJ206" i="3"/>
  <c r="AI206" i="3"/>
  <c r="AH206" i="3"/>
  <c r="AG206" i="3"/>
  <c r="AF206" i="3"/>
  <c r="AE206" i="3"/>
  <c r="AD206" i="3"/>
  <c r="AC206" i="3"/>
  <c r="AN205" i="3"/>
  <c r="AM205" i="3"/>
  <c r="AL205" i="3"/>
  <c r="AK205" i="3"/>
  <c r="AJ205" i="3"/>
  <c r="AI205" i="3"/>
  <c r="AH205" i="3"/>
  <c r="AG205" i="3"/>
  <c r="AF205" i="3"/>
  <c r="AE205" i="3"/>
  <c r="AD205" i="3"/>
  <c r="AC205" i="3"/>
  <c r="AN204" i="3"/>
  <c r="AM204" i="3"/>
  <c r="AL204" i="3"/>
  <c r="AK204" i="3"/>
  <c r="AJ204" i="3"/>
  <c r="AI204" i="3"/>
  <c r="AH204" i="3"/>
  <c r="AG204" i="3"/>
  <c r="AF204" i="3"/>
  <c r="AE204" i="3"/>
  <c r="AD204" i="3"/>
  <c r="AC204" i="3"/>
  <c r="AN203" i="3"/>
  <c r="AM203" i="3"/>
  <c r="AL203" i="3"/>
  <c r="AK203" i="3"/>
  <c r="AJ203" i="3"/>
  <c r="AI203" i="3"/>
  <c r="AH203" i="3"/>
  <c r="AG203" i="3"/>
  <c r="AF203" i="3"/>
  <c r="AE203" i="3"/>
  <c r="AD203" i="3"/>
  <c r="AC203" i="3"/>
  <c r="AN202" i="3"/>
  <c r="AM202" i="3"/>
  <c r="AL202" i="3"/>
  <c r="AK202" i="3"/>
  <c r="AJ202" i="3"/>
  <c r="AI202" i="3"/>
  <c r="AH202" i="3"/>
  <c r="AG202" i="3"/>
  <c r="AF202" i="3"/>
  <c r="AE202" i="3"/>
  <c r="AD202" i="3"/>
  <c r="AC202" i="3"/>
  <c r="AN201" i="3"/>
  <c r="AM201" i="3"/>
  <c r="AL201" i="3"/>
  <c r="AK201" i="3"/>
  <c r="AJ201" i="3"/>
  <c r="AI201" i="3"/>
  <c r="AH201" i="3"/>
  <c r="AG201" i="3"/>
  <c r="AF201" i="3"/>
  <c r="AE201" i="3"/>
  <c r="AD201" i="3"/>
  <c r="AC201" i="3"/>
  <c r="AN200" i="3"/>
  <c r="AM200" i="3"/>
  <c r="AL200" i="3"/>
  <c r="AK200" i="3"/>
  <c r="AJ200" i="3"/>
  <c r="AI200" i="3"/>
  <c r="AH200" i="3"/>
  <c r="AG200" i="3"/>
  <c r="AF200" i="3"/>
  <c r="AE200" i="3"/>
  <c r="AD200" i="3"/>
  <c r="AC200" i="3"/>
  <c r="AN199" i="3"/>
  <c r="AM199" i="3"/>
  <c r="AL199" i="3"/>
  <c r="AK199" i="3"/>
  <c r="AJ199" i="3"/>
  <c r="AI199" i="3"/>
  <c r="AH199" i="3"/>
  <c r="AG199" i="3"/>
  <c r="AF199" i="3"/>
  <c r="AE199" i="3"/>
  <c r="AD199" i="3"/>
  <c r="AC199" i="3"/>
  <c r="AN198" i="3"/>
  <c r="AM198" i="3"/>
  <c r="AL198" i="3"/>
  <c r="AK198" i="3"/>
  <c r="AJ198" i="3"/>
  <c r="AI198" i="3"/>
  <c r="AH198" i="3"/>
  <c r="AG198" i="3"/>
  <c r="AF198" i="3"/>
  <c r="AE198" i="3"/>
  <c r="AD198" i="3"/>
  <c r="AC198" i="3"/>
  <c r="AN197" i="3"/>
  <c r="AM197" i="3"/>
  <c r="AL197" i="3"/>
  <c r="AK197" i="3"/>
  <c r="AJ197" i="3"/>
  <c r="AI197" i="3"/>
  <c r="AH197" i="3"/>
  <c r="AG197" i="3"/>
  <c r="AF197" i="3"/>
  <c r="AE197" i="3"/>
  <c r="AD197" i="3"/>
  <c r="AC197" i="3"/>
  <c r="AN196" i="3"/>
  <c r="AM196" i="3"/>
  <c r="AL196" i="3"/>
  <c r="AK196" i="3"/>
  <c r="AJ196" i="3"/>
  <c r="AI196" i="3"/>
  <c r="AH196" i="3"/>
  <c r="AG196" i="3"/>
  <c r="AF196" i="3"/>
  <c r="AE196" i="3"/>
  <c r="AD196" i="3"/>
  <c r="AC196" i="3"/>
  <c r="AN195" i="3"/>
  <c r="AM195" i="3"/>
  <c r="AL195" i="3"/>
  <c r="AK195" i="3"/>
  <c r="AJ195" i="3"/>
  <c r="AI195" i="3"/>
  <c r="AH195" i="3"/>
  <c r="AG195" i="3"/>
  <c r="AF195" i="3"/>
  <c r="AE195" i="3"/>
  <c r="AD195" i="3"/>
  <c r="AC195" i="3"/>
  <c r="AN194" i="3"/>
  <c r="AM194" i="3"/>
  <c r="AL194" i="3"/>
  <c r="AK194" i="3"/>
  <c r="AJ194" i="3"/>
  <c r="AI194" i="3"/>
  <c r="AH194" i="3"/>
  <c r="AG194" i="3"/>
  <c r="AF194" i="3"/>
  <c r="AE194" i="3"/>
  <c r="AD194" i="3"/>
  <c r="AC194" i="3"/>
  <c r="AN193" i="3"/>
  <c r="AM193" i="3"/>
  <c r="AL193" i="3"/>
  <c r="AK193" i="3"/>
  <c r="AJ193" i="3"/>
  <c r="AI193" i="3"/>
  <c r="AH193" i="3"/>
  <c r="AG193" i="3"/>
  <c r="AF193" i="3"/>
  <c r="AE193" i="3"/>
  <c r="AD193" i="3"/>
  <c r="AC193" i="3"/>
  <c r="AN192" i="3"/>
  <c r="AM192" i="3"/>
  <c r="AL192" i="3"/>
  <c r="AK192" i="3"/>
  <c r="AJ192" i="3"/>
  <c r="AI192" i="3"/>
  <c r="AH192" i="3"/>
  <c r="AG192" i="3"/>
  <c r="AF192" i="3"/>
  <c r="AE192" i="3"/>
  <c r="AD192" i="3"/>
  <c r="AC192" i="3"/>
  <c r="AN191" i="3"/>
  <c r="AM191" i="3"/>
  <c r="AL191" i="3"/>
  <c r="AK191" i="3"/>
  <c r="AJ191" i="3"/>
  <c r="AI191" i="3"/>
  <c r="AH191" i="3"/>
  <c r="AG191" i="3"/>
  <c r="AF191" i="3"/>
  <c r="AE191" i="3"/>
  <c r="AD191" i="3"/>
  <c r="AC191" i="3"/>
  <c r="AN190" i="3"/>
  <c r="AM190" i="3"/>
  <c r="AL190" i="3"/>
  <c r="AK190" i="3"/>
  <c r="AJ190" i="3"/>
  <c r="AI190" i="3"/>
  <c r="AH190" i="3"/>
  <c r="AG190" i="3"/>
  <c r="AF190" i="3"/>
  <c r="AE190" i="3"/>
  <c r="AD190" i="3"/>
  <c r="AC190" i="3"/>
  <c r="AN189" i="3"/>
  <c r="AM189" i="3"/>
  <c r="AL189" i="3"/>
  <c r="AK189" i="3"/>
  <c r="AJ189" i="3"/>
  <c r="AI189" i="3"/>
  <c r="AH189" i="3"/>
  <c r="AG189" i="3"/>
  <c r="AF189" i="3"/>
  <c r="AE189" i="3"/>
  <c r="AD189" i="3"/>
  <c r="AC189" i="3"/>
  <c r="AN188" i="3"/>
  <c r="AM188" i="3"/>
  <c r="AL188" i="3"/>
  <c r="AK188" i="3"/>
  <c r="AJ188" i="3"/>
  <c r="AI188" i="3"/>
  <c r="AH188" i="3"/>
  <c r="AG188" i="3"/>
  <c r="AF188" i="3"/>
  <c r="AE188" i="3"/>
  <c r="AD188" i="3"/>
  <c r="AC188" i="3"/>
  <c r="AN187" i="3"/>
  <c r="AM187" i="3"/>
  <c r="AL187" i="3"/>
  <c r="AK187" i="3"/>
  <c r="AJ187" i="3"/>
  <c r="AI187" i="3"/>
  <c r="AH187" i="3"/>
  <c r="AG187" i="3"/>
  <c r="AF187" i="3"/>
  <c r="AE187" i="3"/>
  <c r="AD187" i="3"/>
  <c r="AC187" i="3"/>
  <c r="AN186" i="3"/>
  <c r="AM186" i="3"/>
  <c r="AL186" i="3"/>
  <c r="AK186" i="3"/>
  <c r="AJ186" i="3"/>
  <c r="AI186" i="3"/>
  <c r="AH186" i="3"/>
  <c r="AG186" i="3"/>
  <c r="AF186" i="3"/>
  <c r="AE186" i="3"/>
  <c r="AD186" i="3"/>
  <c r="AC186" i="3"/>
  <c r="AN185" i="3"/>
  <c r="AM185" i="3"/>
  <c r="AL185" i="3"/>
  <c r="AK185" i="3"/>
  <c r="AJ185" i="3"/>
  <c r="AI185" i="3"/>
  <c r="AH185" i="3"/>
  <c r="AG185" i="3"/>
  <c r="AF185" i="3"/>
  <c r="AE185" i="3"/>
  <c r="AD185" i="3"/>
  <c r="AC185" i="3"/>
  <c r="AN184" i="3"/>
  <c r="AM184" i="3"/>
  <c r="AL184" i="3"/>
  <c r="AK184" i="3"/>
  <c r="AJ184" i="3"/>
  <c r="AI184" i="3"/>
  <c r="AH184" i="3"/>
  <c r="AG184" i="3"/>
  <c r="AF184" i="3"/>
  <c r="AE184" i="3"/>
  <c r="AD184" i="3"/>
  <c r="AC184" i="3"/>
  <c r="AN183" i="3"/>
  <c r="AM183" i="3"/>
  <c r="AL183" i="3"/>
  <c r="AK183" i="3"/>
  <c r="AJ183" i="3"/>
  <c r="AI183" i="3"/>
  <c r="AH183" i="3"/>
  <c r="AG183" i="3"/>
  <c r="AF183" i="3"/>
  <c r="AE183" i="3"/>
  <c r="AD183" i="3"/>
  <c r="AC183" i="3"/>
  <c r="AN182" i="3"/>
  <c r="AM182" i="3"/>
  <c r="AL182" i="3"/>
  <c r="AK182" i="3"/>
  <c r="AJ182" i="3"/>
  <c r="AI182" i="3"/>
  <c r="AH182" i="3"/>
  <c r="AG182" i="3"/>
  <c r="AF182" i="3"/>
  <c r="AE182" i="3"/>
  <c r="AD182" i="3"/>
  <c r="AC182" i="3"/>
  <c r="AN181" i="3"/>
  <c r="AM181" i="3"/>
  <c r="AL181" i="3"/>
  <c r="AK181" i="3"/>
  <c r="AJ181" i="3"/>
  <c r="AI181" i="3"/>
  <c r="AH181" i="3"/>
  <c r="AG181" i="3"/>
  <c r="AF181" i="3"/>
  <c r="AE181" i="3"/>
  <c r="AD181" i="3"/>
  <c r="AC181" i="3"/>
  <c r="AN180" i="3"/>
  <c r="AM180" i="3"/>
  <c r="AL180" i="3"/>
  <c r="AK180" i="3"/>
  <c r="AJ180" i="3"/>
  <c r="AI180" i="3"/>
  <c r="AH180" i="3"/>
  <c r="AG180" i="3"/>
  <c r="AF180" i="3"/>
  <c r="AE180" i="3"/>
  <c r="AD180" i="3"/>
  <c r="AC180" i="3"/>
  <c r="AN179" i="3"/>
  <c r="AM179" i="3"/>
  <c r="AL179" i="3"/>
  <c r="AK179" i="3"/>
  <c r="AJ179" i="3"/>
  <c r="AI179" i="3"/>
  <c r="AH179" i="3"/>
  <c r="AG179" i="3"/>
  <c r="AF179" i="3"/>
  <c r="AE179" i="3"/>
  <c r="AD179" i="3"/>
  <c r="AC179" i="3"/>
  <c r="AN178" i="3"/>
  <c r="AM178" i="3"/>
  <c r="AL178" i="3"/>
  <c r="AK178" i="3"/>
  <c r="AJ178" i="3"/>
  <c r="AI178" i="3"/>
  <c r="AH178" i="3"/>
  <c r="AG178" i="3"/>
  <c r="AF178" i="3"/>
  <c r="AE178" i="3"/>
  <c r="AD178" i="3"/>
  <c r="AC178" i="3"/>
  <c r="AN177" i="3"/>
  <c r="AM177" i="3"/>
  <c r="AL177" i="3"/>
  <c r="AK177" i="3"/>
  <c r="AJ177" i="3"/>
  <c r="AI177" i="3"/>
  <c r="AH177" i="3"/>
  <c r="AG177" i="3"/>
  <c r="AF177" i="3"/>
  <c r="AE177" i="3"/>
  <c r="AD177" i="3"/>
  <c r="AC177" i="3"/>
  <c r="AN176" i="3"/>
  <c r="AM176" i="3"/>
  <c r="AL176" i="3"/>
  <c r="AK176" i="3"/>
  <c r="AJ176" i="3"/>
  <c r="AI176" i="3"/>
  <c r="AH176" i="3"/>
  <c r="AG176" i="3"/>
  <c r="AF176" i="3"/>
  <c r="AE176" i="3"/>
  <c r="AD176" i="3"/>
  <c r="AC176" i="3"/>
  <c r="AN175" i="3"/>
  <c r="AM175" i="3"/>
  <c r="AL175" i="3"/>
  <c r="AK175" i="3"/>
  <c r="AJ175" i="3"/>
  <c r="AI175" i="3"/>
  <c r="AH175" i="3"/>
  <c r="AG175" i="3"/>
  <c r="AF175" i="3"/>
  <c r="AE175" i="3"/>
  <c r="AD175" i="3"/>
  <c r="AC175" i="3"/>
  <c r="AN174" i="3"/>
  <c r="AM174" i="3"/>
  <c r="AL174" i="3"/>
  <c r="AK174" i="3"/>
  <c r="AJ174" i="3"/>
  <c r="AI174" i="3"/>
  <c r="AH174" i="3"/>
  <c r="AG174" i="3"/>
  <c r="AF174" i="3"/>
  <c r="AE174" i="3"/>
  <c r="AD174" i="3"/>
  <c r="AC174" i="3"/>
  <c r="AN173" i="3"/>
  <c r="AM173" i="3"/>
  <c r="AL173" i="3"/>
  <c r="AK173" i="3"/>
  <c r="AJ173" i="3"/>
  <c r="AI173" i="3"/>
  <c r="AH173" i="3"/>
  <c r="AG173" i="3"/>
  <c r="AF173" i="3"/>
  <c r="AE173" i="3"/>
  <c r="AD173" i="3"/>
  <c r="AC173" i="3"/>
  <c r="AN172" i="3"/>
  <c r="AM172" i="3"/>
  <c r="AL172" i="3"/>
  <c r="AK172" i="3"/>
  <c r="AJ172" i="3"/>
  <c r="AI172" i="3"/>
  <c r="AH172" i="3"/>
  <c r="AG172" i="3"/>
  <c r="AF172" i="3"/>
  <c r="AE172" i="3"/>
  <c r="AD172" i="3"/>
  <c r="AC172" i="3"/>
  <c r="AN171" i="3"/>
  <c r="AM171" i="3"/>
  <c r="AL171" i="3"/>
  <c r="AK171" i="3"/>
  <c r="AJ171" i="3"/>
  <c r="AI171" i="3"/>
  <c r="AH171" i="3"/>
  <c r="AG171" i="3"/>
  <c r="AF171" i="3"/>
  <c r="AE171" i="3"/>
  <c r="AD171" i="3"/>
  <c r="AC171" i="3"/>
  <c r="AN170" i="3"/>
  <c r="AM170" i="3"/>
  <c r="AL170" i="3"/>
  <c r="AK170" i="3"/>
  <c r="AJ170" i="3"/>
  <c r="AI170" i="3"/>
  <c r="AH170" i="3"/>
  <c r="AG170" i="3"/>
  <c r="AF170" i="3"/>
  <c r="AE170" i="3"/>
  <c r="AD170" i="3"/>
  <c r="AC170" i="3"/>
  <c r="AN169" i="3"/>
  <c r="AM169" i="3"/>
  <c r="AL169" i="3"/>
  <c r="AK169" i="3"/>
  <c r="AJ169" i="3"/>
  <c r="AI169" i="3"/>
  <c r="AH169" i="3"/>
  <c r="AG169" i="3"/>
  <c r="AF169" i="3"/>
  <c r="AE169" i="3"/>
  <c r="AD169" i="3"/>
  <c r="AC169" i="3"/>
  <c r="AN168" i="3"/>
  <c r="AM168" i="3"/>
  <c r="AL168" i="3"/>
  <c r="AK168" i="3"/>
  <c r="AJ168" i="3"/>
  <c r="AI168" i="3"/>
  <c r="AH168" i="3"/>
  <c r="AG168" i="3"/>
  <c r="AF168" i="3"/>
  <c r="AE168" i="3"/>
  <c r="AD168" i="3"/>
  <c r="AC168" i="3"/>
  <c r="AN167" i="3"/>
  <c r="AM167" i="3"/>
  <c r="AL167" i="3"/>
  <c r="AK167" i="3"/>
  <c r="AJ167" i="3"/>
  <c r="AI167" i="3"/>
  <c r="AH167" i="3"/>
  <c r="AG167" i="3"/>
  <c r="AF167" i="3"/>
  <c r="AE167" i="3"/>
  <c r="AD167" i="3"/>
  <c r="AC167" i="3"/>
  <c r="AN166" i="3"/>
  <c r="AM166" i="3"/>
  <c r="AL166" i="3"/>
  <c r="AK166" i="3"/>
  <c r="AJ166" i="3"/>
  <c r="AI166" i="3"/>
  <c r="AH166" i="3"/>
  <c r="AG166" i="3"/>
  <c r="AF166" i="3"/>
  <c r="AE166" i="3"/>
  <c r="AD166" i="3"/>
  <c r="AC166" i="3"/>
  <c r="AN165" i="3"/>
  <c r="AM165" i="3"/>
  <c r="AL165" i="3"/>
  <c r="AK165" i="3"/>
  <c r="AJ165" i="3"/>
  <c r="AI165" i="3"/>
  <c r="AH165" i="3"/>
  <c r="AG165" i="3"/>
  <c r="AF165" i="3"/>
  <c r="AE165" i="3"/>
  <c r="AD165" i="3"/>
  <c r="AC165" i="3"/>
  <c r="AN164" i="3"/>
  <c r="AM164" i="3"/>
  <c r="AL164" i="3"/>
  <c r="AK164" i="3"/>
  <c r="AJ164" i="3"/>
  <c r="AI164" i="3"/>
  <c r="AH164" i="3"/>
  <c r="AG164" i="3"/>
  <c r="AF164" i="3"/>
  <c r="AE164" i="3"/>
  <c r="AD164" i="3"/>
  <c r="AC164" i="3"/>
  <c r="AN163" i="3"/>
  <c r="AM163" i="3"/>
  <c r="AL163" i="3"/>
  <c r="AK163" i="3"/>
  <c r="AJ163" i="3"/>
  <c r="AI163" i="3"/>
  <c r="AH163" i="3"/>
  <c r="AG163" i="3"/>
  <c r="AF163" i="3"/>
  <c r="AE163" i="3"/>
  <c r="AD163" i="3"/>
  <c r="AC163" i="3"/>
  <c r="AN162" i="3"/>
  <c r="AM162" i="3"/>
  <c r="AL162" i="3"/>
  <c r="AK162" i="3"/>
  <c r="AJ162" i="3"/>
  <c r="AI162" i="3"/>
  <c r="AH162" i="3"/>
  <c r="AG162" i="3"/>
  <c r="AF162" i="3"/>
  <c r="AE162" i="3"/>
  <c r="AD162" i="3"/>
  <c r="AC162" i="3"/>
  <c r="AN161" i="3"/>
  <c r="AM161" i="3"/>
  <c r="AL161" i="3"/>
  <c r="AK161" i="3"/>
  <c r="AJ161" i="3"/>
  <c r="AI161" i="3"/>
  <c r="AH161" i="3"/>
  <c r="AG161" i="3"/>
  <c r="AF161" i="3"/>
  <c r="AE161" i="3"/>
  <c r="AD161" i="3"/>
  <c r="AC161" i="3"/>
  <c r="AN160" i="3"/>
  <c r="AM160" i="3"/>
  <c r="AL160" i="3"/>
  <c r="AK160" i="3"/>
  <c r="AJ160" i="3"/>
  <c r="AI160" i="3"/>
  <c r="AH160" i="3"/>
  <c r="AG160" i="3"/>
  <c r="AF160" i="3"/>
  <c r="AE160" i="3"/>
  <c r="AD160" i="3"/>
  <c r="AC160" i="3"/>
  <c r="AN159" i="3"/>
  <c r="AM159" i="3"/>
  <c r="AL159" i="3"/>
  <c r="AK159" i="3"/>
  <c r="AJ159" i="3"/>
  <c r="AI159" i="3"/>
  <c r="AH159" i="3"/>
  <c r="AG159" i="3"/>
  <c r="AF159" i="3"/>
  <c r="AE159" i="3"/>
  <c r="AD159" i="3"/>
  <c r="AC159" i="3"/>
  <c r="AN158" i="3"/>
  <c r="AM158" i="3"/>
  <c r="AL158" i="3"/>
  <c r="AK158" i="3"/>
  <c r="AJ158" i="3"/>
  <c r="AI158" i="3"/>
  <c r="AH158" i="3"/>
  <c r="AG158" i="3"/>
  <c r="AF158" i="3"/>
  <c r="AE158" i="3"/>
  <c r="AD158" i="3"/>
  <c r="AC158" i="3"/>
  <c r="AN157" i="3"/>
  <c r="AM157" i="3"/>
  <c r="AL157" i="3"/>
  <c r="AK157" i="3"/>
  <c r="AJ157" i="3"/>
  <c r="AI157" i="3"/>
  <c r="AH157" i="3"/>
  <c r="AG157" i="3"/>
  <c r="AF157" i="3"/>
  <c r="AE157" i="3"/>
  <c r="AD157" i="3"/>
  <c r="AC157" i="3"/>
  <c r="AN156" i="3"/>
  <c r="AM156" i="3"/>
  <c r="AL156" i="3"/>
  <c r="AK156" i="3"/>
  <c r="AJ156" i="3"/>
  <c r="AI156" i="3"/>
  <c r="AH156" i="3"/>
  <c r="AG156" i="3"/>
  <c r="AF156" i="3"/>
  <c r="AE156" i="3"/>
  <c r="AD156" i="3"/>
  <c r="AC156" i="3"/>
  <c r="AN155" i="3"/>
  <c r="AM155" i="3"/>
  <c r="AL155" i="3"/>
  <c r="AK155" i="3"/>
  <c r="AJ155" i="3"/>
  <c r="AI155" i="3"/>
  <c r="AH155" i="3"/>
  <c r="AG155" i="3"/>
  <c r="AF155" i="3"/>
  <c r="AE155" i="3"/>
  <c r="AD155" i="3"/>
  <c r="AC155" i="3"/>
  <c r="AN154" i="3"/>
  <c r="AM154" i="3"/>
  <c r="AL154" i="3"/>
  <c r="AK154" i="3"/>
  <c r="AJ154" i="3"/>
  <c r="AI154" i="3"/>
  <c r="AH154" i="3"/>
  <c r="AG154" i="3"/>
  <c r="AF154" i="3"/>
  <c r="AE154" i="3"/>
  <c r="AD154" i="3"/>
  <c r="AC154" i="3"/>
  <c r="AN153" i="3"/>
  <c r="AM153" i="3"/>
  <c r="AL153" i="3"/>
  <c r="AK153" i="3"/>
  <c r="AJ153" i="3"/>
  <c r="AI153" i="3"/>
  <c r="AH153" i="3"/>
  <c r="AG153" i="3"/>
  <c r="AF153" i="3"/>
  <c r="AE153" i="3"/>
  <c r="AD153" i="3"/>
  <c r="AC153" i="3"/>
  <c r="AN152" i="3"/>
  <c r="AM152" i="3"/>
  <c r="AL152" i="3"/>
  <c r="AK152" i="3"/>
  <c r="AJ152" i="3"/>
  <c r="AI152" i="3"/>
  <c r="AH152" i="3"/>
  <c r="AG152" i="3"/>
  <c r="AF152" i="3"/>
  <c r="AE152" i="3"/>
  <c r="AD152" i="3"/>
  <c r="AC152" i="3"/>
  <c r="AN151" i="3"/>
  <c r="AM151" i="3"/>
  <c r="AL151" i="3"/>
  <c r="AK151" i="3"/>
  <c r="AJ151" i="3"/>
  <c r="AI151" i="3"/>
  <c r="AH151" i="3"/>
  <c r="AG151" i="3"/>
  <c r="AF151" i="3"/>
  <c r="AE151" i="3"/>
  <c r="AD151" i="3"/>
  <c r="AC151" i="3"/>
  <c r="AN150" i="3"/>
  <c r="AM150" i="3"/>
  <c r="AL150" i="3"/>
  <c r="AK150" i="3"/>
  <c r="AJ150" i="3"/>
  <c r="AI150" i="3"/>
  <c r="AH150" i="3"/>
  <c r="AG150" i="3"/>
  <c r="AF150" i="3"/>
  <c r="AE150" i="3"/>
  <c r="AD150" i="3"/>
  <c r="AC150" i="3"/>
  <c r="AN149" i="3"/>
  <c r="AM149" i="3"/>
  <c r="AL149" i="3"/>
  <c r="AK149" i="3"/>
  <c r="AJ149" i="3"/>
  <c r="AI149" i="3"/>
  <c r="AH149" i="3"/>
  <c r="AG149" i="3"/>
  <c r="AF149" i="3"/>
  <c r="AE149" i="3"/>
  <c r="AD149" i="3"/>
  <c r="AC149" i="3"/>
  <c r="AN148" i="3"/>
  <c r="AM148" i="3"/>
  <c r="AL148" i="3"/>
  <c r="AK148" i="3"/>
  <c r="AJ148" i="3"/>
  <c r="AI148" i="3"/>
  <c r="AH148" i="3"/>
  <c r="AG148" i="3"/>
  <c r="AF148" i="3"/>
  <c r="AE148" i="3"/>
  <c r="AD148" i="3"/>
  <c r="AC148" i="3"/>
  <c r="AN147" i="3"/>
  <c r="AM147" i="3"/>
  <c r="AL147" i="3"/>
  <c r="AK147" i="3"/>
  <c r="AJ147" i="3"/>
  <c r="AI147" i="3"/>
  <c r="AH147" i="3"/>
  <c r="AG147" i="3"/>
  <c r="AF147" i="3"/>
  <c r="AE147" i="3"/>
  <c r="AD147" i="3"/>
  <c r="AC147" i="3"/>
  <c r="AN146" i="3"/>
  <c r="AM146" i="3"/>
  <c r="AL146" i="3"/>
  <c r="AK146" i="3"/>
  <c r="AJ146" i="3"/>
  <c r="AI146" i="3"/>
  <c r="AH146" i="3"/>
  <c r="AG146" i="3"/>
  <c r="AF146" i="3"/>
  <c r="AE146" i="3"/>
  <c r="AD146" i="3"/>
  <c r="AC146" i="3"/>
  <c r="AN145" i="3"/>
  <c r="AM145" i="3"/>
  <c r="AL145" i="3"/>
  <c r="AK145" i="3"/>
  <c r="AJ145" i="3"/>
  <c r="AI145" i="3"/>
  <c r="AH145" i="3"/>
  <c r="AG145" i="3"/>
  <c r="AF145" i="3"/>
  <c r="AE145" i="3"/>
  <c r="AD145" i="3"/>
  <c r="AC145" i="3"/>
  <c r="AN144" i="3"/>
  <c r="AM144" i="3"/>
  <c r="AL144" i="3"/>
  <c r="AK144" i="3"/>
  <c r="AJ144" i="3"/>
  <c r="AI144" i="3"/>
  <c r="AH144" i="3"/>
  <c r="AG144" i="3"/>
  <c r="AF144" i="3"/>
  <c r="AE144" i="3"/>
  <c r="AD144" i="3"/>
  <c r="AC144" i="3"/>
  <c r="AN143" i="3"/>
  <c r="AM143" i="3"/>
  <c r="AL143" i="3"/>
  <c r="AK143" i="3"/>
  <c r="AJ143" i="3"/>
  <c r="AI143" i="3"/>
  <c r="AH143" i="3"/>
  <c r="AG143" i="3"/>
  <c r="AF143" i="3"/>
  <c r="AE143" i="3"/>
  <c r="AD143" i="3"/>
  <c r="AC143" i="3"/>
  <c r="AN142" i="3"/>
  <c r="AM142" i="3"/>
  <c r="AL142" i="3"/>
  <c r="AK142" i="3"/>
  <c r="AJ142" i="3"/>
  <c r="AI142" i="3"/>
  <c r="AH142" i="3"/>
  <c r="AG142" i="3"/>
  <c r="AF142" i="3"/>
  <c r="AE142" i="3"/>
  <c r="AD142" i="3"/>
  <c r="AC142" i="3"/>
  <c r="AN141" i="3"/>
  <c r="AM141" i="3"/>
  <c r="AL141" i="3"/>
  <c r="AK141" i="3"/>
  <c r="AJ141" i="3"/>
  <c r="AI141" i="3"/>
  <c r="AH141" i="3"/>
  <c r="AG141" i="3"/>
  <c r="AF141" i="3"/>
  <c r="AE141" i="3"/>
  <c r="AD141" i="3"/>
  <c r="AC141" i="3"/>
  <c r="AN140" i="3"/>
  <c r="AM140" i="3"/>
  <c r="AL140" i="3"/>
  <c r="AK140" i="3"/>
  <c r="AJ140" i="3"/>
  <c r="AI140" i="3"/>
  <c r="AH140" i="3"/>
  <c r="AG140" i="3"/>
  <c r="AF140" i="3"/>
  <c r="AE140" i="3"/>
  <c r="AD140" i="3"/>
  <c r="AC140" i="3"/>
  <c r="AN139" i="3"/>
  <c r="AM139" i="3"/>
  <c r="AL139" i="3"/>
  <c r="AK139" i="3"/>
  <c r="AJ139" i="3"/>
  <c r="AI139" i="3"/>
  <c r="AH139" i="3"/>
  <c r="AG139" i="3"/>
  <c r="AF139" i="3"/>
  <c r="AE139" i="3"/>
  <c r="AD139" i="3"/>
  <c r="AC139" i="3"/>
  <c r="AN138" i="3"/>
  <c r="AM138" i="3"/>
  <c r="AL138" i="3"/>
  <c r="AK138" i="3"/>
  <c r="AJ138" i="3"/>
  <c r="AI138" i="3"/>
  <c r="AH138" i="3"/>
  <c r="AG138" i="3"/>
  <c r="AF138" i="3"/>
  <c r="AE138" i="3"/>
  <c r="AD138" i="3"/>
  <c r="AC138" i="3"/>
  <c r="AN137" i="3"/>
  <c r="AM137" i="3"/>
  <c r="AL137" i="3"/>
  <c r="AK137" i="3"/>
  <c r="AJ137" i="3"/>
  <c r="AI137" i="3"/>
  <c r="AH137" i="3"/>
  <c r="AG137" i="3"/>
  <c r="AF137" i="3"/>
  <c r="AE137" i="3"/>
  <c r="AD137" i="3"/>
  <c r="AC137" i="3"/>
  <c r="AN136" i="3"/>
  <c r="AM136" i="3"/>
  <c r="AL136" i="3"/>
  <c r="AK136" i="3"/>
  <c r="AJ136" i="3"/>
  <c r="AI136" i="3"/>
  <c r="AH136" i="3"/>
  <c r="AG136" i="3"/>
  <c r="AF136" i="3"/>
  <c r="AE136" i="3"/>
  <c r="AD136" i="3"/>
  <c r="AC136" i="3"/>
  <c r="AN135" i="3"/>
  <c r="AM135" i="3"/>
  <c r="AL135" i="3"/>
  <c r="AK135" i="3"/>
  <c r="AJ135" i="3"/>
  <c r="AI135" i="3"/>
  <c r="AH135" i="3"/>
  <c r="AG135" i="3"/>
  <c r="AF135" i="3"/>
  <c r="AE135" i="3"/>
  <c r="AD135" i="3"/>
  <c r="AC135" i="3"/>
  <c r="AN134" i="3"/>
  <c r="AM134" i="3"/>
  <c r="AL134" i="3"/>
  <c r="AK134" i="3"/>
  <c r="AJ134" i="3"/>
  <c r="AI134" i="3"/>
  <c r="AH134" i="3"/>
  <c r="AG134" i="3"/>
  <c r="AF134" i="3"/>
  <c r="AE134" i="3"/>
  <c r="AD134" i="3"/>
  <c r="AC134" i="3"/>
  <c r="AN133" i="3"/>
  <c r="AM133" i="3"/>
  <c r="AL133" i="3"/>
  <c r="AK133" i="3"/>
  <c r="AJ133" i="3"/>
  <c r="AI133" i="3"/>
  <c r="AH133" i="3"/>
  <c r="AG133" i="3"/>
  <c r="AF133" i="3"/>
  <c r="AE133" i="3"/>
  <c r="AD133" i="3"/>
  <c r="AC133" i="3"/>
  <c r="AN132" i="3"/>
  <c r="AM132" i="3"/>
  <c r="AL132" i="3"/>
  <c r="AK132" i="3"/>
  <c r="AJ132" i="3"/>
  <c r="AI132" i="3"/>
  <c r="AH132" i="3"/>
  <c r="AG132" i="3"/>
  <c r="AF132" i="3"/>
  <c r="AE132" i="3"/>
  <c r="AD132" i="3"/>
  <c r="AC132" i="3"/>
  <c r="AN131" i="3"/>
  <c r="AM131" i="3"/>
  <c r="AL131" i="3"/>
  <c r="AK131" i="3"/>
  <c r="AJ131" i="3"/>
  <c r="AI131" i="3"/>
  <c r="AH131" i="3"/>
  <c r="AG131" i="3"/>
  <c r="AF131" i="3"/>
  <c r="AE131" i="3"/>
  <c r="AD131" i="3"/>
  <c r="AC131" i="3"/>
  <c r="AN130" i="3"/>
  <c r="AM130" i="3"/>
  <c r="AL130" i="3"/>
  <c r="AK130" i="3"/>
  <c r="AJ130" i="3"/>
  <c r="AI130" i="3"/>
  <c r="AH130" i="3"/>
  <c r="AG130" i="3"/>
  <c r="AF130" i="3"/>
  <c r="AE130" i="3"/>
  <c r="AD130" i="3"/>
  <c r="AC130" i="3"/>
  <c r="AN129" i="3"/>
  <c r="AM129" i="3"/>
  <c r="AL129" i="3"/>
  <c r="AK129" i="3"/>
  <c r="AJ129" i="3"/>
  <c r="AI129" i="3"/>
  <c r="AH129" i="3"/>
  <c r="AG129" i="3"/>
  <c r="AF129" i="3"/>
  <c r="AE129" i="3"/>
  <c r="AD129" i="3"/>
  <c r="AC129" i="3"/>
  <c r="AN128" i="3"/>
  <c r="AM128" i="3"/>
  <c r="AL128" i="3"/>
  <c r="AK128" i="3"/>
  <c r="AJ128" i="3"/>
  <c r="AI128" i="3"/>
  <c r="AH128" i="3"/>
  <c r="AG128" i="3"/>
  <c r="AF128" i="3"/>
  <c r="AE128" i="3"/>
  <c r="AD128" i="3"/>
  <c r="AC128" i="3"/>
  <c r="AN127" i="3"/>
  <c r="AM127" i="3"/>
  <c r="AL127" i="3"/>
  <c r="AK127" i="3"/>
  <c r="AJ127" i="3"/>
  <c r="AI127" i="3"/>
  <c r="AH127" i="3"/>
  <c r="AG127" i="3"/>
  <c r="AF127" i="3"/>
  <c r="AE127" i="3"/>
  <c r="AD127" i="3"/>
  <c r="AC127" i="3"/>
  <c r="AN126" i="3"/>
  <c r="AM126" i="3"/>
  <c r="AL126" i="3"/>
  <c r="AK126" i="3"/>
  <c r="AJ126" i="3"/>
  <c r="AI126" i="3"/>
  <c r="AH126" i="3"/>
  <c r="AG126" i="3"/>
  <c r="AF126" i="3"/>
  <c r="AE126" i="3"/>
  <c r="AD126" i="3"/>
  <c r="AC126" i="3"/>
  <c r="AN125" i="3"/>
  <c r="AM125" i="3"/>
  <c r="AL125" i="3"/>
  <c r="AK125" i="3"/>
  <c r="AJ125" i="3"/>
  <c r="AI125" i="3"/>
  <c r="AH125" i="3"/>
  <c r="AG125" i="3"/>
  <c r="AF125" i="3"/>
  <c r="AE125" i="3"/>
  <c r="AD125" i="3"/>
  <c r="AC125" i="3"/>
  <c r="AN124" i="3"/>
  <c r="AM124" i="3"/>
  <c r="AL124" i="3"/>
  <c r="AK124" i="3"/>
  <c r="AJ124" i="3"/>
  <c r="AI124" i="3"/>
  <c r="AH124" i="3"/>
  <c r="AG124" i="3"/>
  <c r="AF124" i="3"/>
  <c r="AE124" i="3"/>
  <c r="AD124" i="3"/>
  <c r="AC124" i="3"/>
  <c r="AN123" i="3"/>
  <c r="AM123" i="3"/>
  <c r="AL123" i="3"/>
  <c r="AK123" i="3"/>
  <c r="AJ123" i="3"/>
  <c r="AI123" i="3"/>
  <c r="AH123" i="3"/>
  <c r="AG123" i="3"/>
  <c r="AF123" i="3"/>
  <c r="AE123" i="3"/>
  <c r="AD123" i="3"/>
  <c r="AC123" i="3"/>
  <c r="AN122" i="3"/>
  <c r="AM122" i="3"/>
  <c r="AL122" i="3"/>
  <c r="AK122" i="3"/>
  <c r="AJ122" i="3"/>
  <c r="AI122" i="3"/>
  <c r="AH122" i="3"/>
  <c r="AG122" i="3"/>
  <c r="AF122" i="3"/>
  <c r="AE122" i="3"/>
  <c r="AD122" i="3"/>
  <c r="AC122" i="3"/>
  <c r="AN121" i="3"/>
  <c r="AM121" i="3"/>
  <c r="AL121" i="3"/>
  <c r="AK121" i="3"/>
  <c r="AJ121" i="3"/>
  <c r="AI121" i="3"/>
  <c r="AH121" i="3"/>
  <c r="AG121" i="3"/>
  <c r="AF121" i="3"/>
  <c r="AE121" i="3"/>
  <c r="AD121" i="3"/>
  <c r="AC121" i="3"/>
  <c r="AN120" i="3"/>
  <c r="AM120" i="3"/>
  <c r="AL120" i="3"/>
  <c r="AK120" i="3"/>
  <c r="AJ120" i="3"/>
  <c r="AI120" i="3"/>
  <c r="AH120" i="3"/>
  <c r="AG120" i="3"/>
  <c r="AF120" i="3"/>
  <c r="AE120" i="3"/>
  <c r="AD120" i="3"/>
  <c r="AC120" i="3"/>
  <c r="AN119" i="3"/>
  <c r="AM119" i="3"/>
  <c r="AL119" i="3"/>
  <c r="AK119" i="3"/>
  <c r="AJ119" i="3"/>
  <c r="AI119" i="3"/>
  <c r="AH119" i="3"/>
  <c r="AG119" i="3"/>
  <c r="AF119" i="3"/>
  <c r="AE119" i="3"/>
  <c r="AD119" i="3"/>
  <c r="AC119" i="3"/>
  <c r="AN118" i="3"/>
  <c r="AM118" i="3"/>
  <c r="AL118" i="3"/>
  <c r="AK118" i="3"/>
  <c r="AJ118" i="3"/>
  <c r="AI118" i="3"/>
  <c r="AH118" i="3"/>
  <c r="AG118" i="3"/>
  <c r="AF118" i="3"/>
  <c r="AE118" i="3"/>
  <c r="AD118" i="3"/>
  <c r="AC118" i="3"/>
  <c r="AN117" i="3"/>
  <c r="AM117" i="3"/>
  <c r="AL117" i="3"/>
  <c r="AK117" i="3"/>
  <c r="AJ117" i="3"/>
  <c r="AI117" i="3"/>
  <c r="AH117" i="3"/>
  <c r="AG117" i="3"/>
  <c r="AF117" i="3"/>
  <c r="AE117" i="3"/>
  <c r="AD117" i="3"/>
  <c r="AC117" i="3"/>
  <c r="AN116" i="3"/>
  <c r="AM116" i="3"/>
  <c r="AL116" i="3"/>
  <c r="AK116" i="3"/>
  <c r="AJ116" i="3"/>
  <c r="AI116" i="3"/>
  <c r="AH116" i="3"/>
  <c r="AG116" i="3"/>
  <c r="AF116" i="3"/>
  <c r="AE116" i="3"/>
  <c r="AD116" i="3"/>
  <c r="AC116" i="3"/>
  <c r="AN115" i="3"/>
  <c r="AM115" i="3"/>
  <c r="AL115" i="3"/>
  <c r="AK115" i="3"/>
  <c r="AJ115" i="3"/>
  <c r="AI115" i="3"/>
  <c r="AH115" i="3"/>
  <c r="AG115" i="3"/>
  <c r="AF115" i="3"/>
  <c r="AE115" i="3"/>
  <c r="AD115" i="3"/>
  <c r="AC115" i="3"/>
  <c r="AN114" i="3"/>
  <c r="AM114" i="3"/>
  <c r="AL114" i="3"/>
  <c r="AK114" i="3"/>
  <c r="AJ114" i="3"/>
  <c r="AI114" i="3"/>
  <c r="AH114" i="3"/>
  <c r="AG114" i="3"/>
  <c r="AF114" i="3"/>
  <c r="AE114" i="3"/>
  <c r="AD114" i="3"/>
  <c r="AC114" i="3"/>
  <c r="AN113" i="3"/>
  <c r="AM113" i="3"/>
  <c r="AL113" i="3"/>
  <c r="AK113" i="3"/>
  <c r="AJ113" i="3"/>
  <c r="AI113" i="3"/>
  <c r="AH113" i="3"/>
  <c r="AG113" i="3"/>
  <c r="AF113" i="3"/>
  <c r="AE113" i="3"/>
  <c r="AD113" i="3"/>
  <c r="AC113" i="3"/>
  <c r="AN112" i="3"/>
  <c r="AM112" i="3"/>
  <c r="AL112" i="3"/>
  <c r="AK112" i="3"/>
  <c r="AJ112" i="3"/>
  <c r="AI112" i="3"/>
  <c r="AH112" i="3"/>
  <c r="AG112" i="3"/>
  <c r="AF112" i="3"/>
  <c r="AE112" i="3"/>
  <c r="AD112" i="3"/>
  <c r="AC112" i="3"/>
  <c r="AN111" i="3"/>
  <c r="AM111" i="3"/>
  <c r="AL111" i="3"/>
  <c r="AK111" i="3"/>
  <c r="AJ111" i="3"/>
  <c r="AI111" i="3"/>
  <c r="AH111" i="3"/>
  <c r="AG111" i="3"/>
  <c r="AF111" i="3"/>
  <c r="AE111" i="3"/>
  <c r="AD111" i="3"/>
  <c r="AC111" i="3"/>
  <c r="AL110" i="3"/>
  <c r="AK110" i="3"/>
  <c r="AI110" i="3"/>
  <c r="AE110" i="3"/>
  <c r="AD110" i="3"/>
  <c r="AM109" i="3"/>
  <c r="AL109" i="3"/>
  <c r="AJ109" i="3"/>
  <c r="AI109" i="3"/>
  <c r="AH109" i="3"/>
  <c r="AE109" i="3"/>
  <c r="AM108" i="3"/>
  <c r="AK108" i="3"/>
  <c r="AJ108" i="3"/>
  <c r="AI108" i="3"/>
  <c r="AH108" i="3"/>
  <c r="AF108" i="3"/>
  <c r="AE108" i="3"/>
  <c r="AD108" i="3"/>
  <c r="AC108" i="3"/>
  <c r="AN107" i="3"/>
  <c r="AM107" i="3"/>
  <c r="AL107" i="3"/>
  <c r="AJ107" i="3"/>
  <c r="AH107" i="3"/>
  <c r="AG107" i="3"/>
  <c r="AE107" i="3"/>
  <c r="AD107" i="3"/>
  <c r="AM106" i="3"/>
  <c r="AL106" i="3"/>
  <c r="AK106" i="3"/>
  <c r="AH106" i="3"/>
  <c r="AG106" i="3"/>
  <c r="AD106" i="3"/>
  <c r="AJ105" i="3"/>
  <c r="AH105" i="3"/>
  <c r="AG105" i="3"/>
  <c r="AF105" i="3"/>
  <c r="AC105" i="3"/>
  <c r="AM104" i="3"/>
  <c r="AL104" i="3"/>
  <c r="AK104" i="3"/>
  <c r="AI104" i="3"/>
  <c r="AC104" i="3"/>
  <c r="AN103" i="3"/>
  <c r="AM103" i="3"/>
  <c r="AL103" i="3"/>
  <c r="AK103" i="3"/>
  <c r="AJ103" i="3"/>
  <c r="AH103" i="3"/>
  <c r="AG103" i="3"/>
  <c r="AF103" i="3"/>
  <c r="AD103" i="3"/>
  <c r="AC103" i="3"/>
  <c r="AN102" i="3"/>
  <c r="AM102" i="3"/>
  <c r="AL102" i="3"/>
  <c r="AK102" i="3"/>
  <c r="AE102" i="3"/>
  <c r="AC102" i="3"/>
  <c r="AN101" i="3"/>
  <c r="AM101" i="3"/>
  <c r="AL101" i="3"/>
  <c r="AK101" i="3"/>
  <c r="AJ101" i="3"/>
  <c r="AH101" i="3"/>
  <c r="AG101" i="3"/>
  <c r="AE101" i="3"/>
  <c r="AC101" i="3"/>
  <c r="AM100" i="3"/>
  <c r="AL100" i="3"/>
  <c r="AK100" i="3"/>
  <c r="AH100" i="3"/>
  <c r="AF100" i="3"/>
  <c r="AC100" i="3"/>
  <c r="AN99" i="3"/>
  <c r="AL99" i="3"/>
  <c r="AH99" i="3"/>
  <c r="AF99" i="3"/>
  <c r="AE99" i="3"/>
  <c r="AC99" i="3"/>
  <c r="AN98" i="3"/>
  <c r="AM98" i="3"/>
  <c r="AL98" i="3"/>
  <c r="AJ98" i="3"/>
  <c r="AI98" i="3"/>
  <c r="AH98" i="3"/>
  <c r="AG98" i="3"/>
  <c r="AD98" i="3"/>
  <c r="AC98" i="3"/>
  <c r="AN97" i="3"/>
  <c r="AM97" i="3"/>
  <c r="AL97" i="3"/>
  <c r="AK97" i="3"/>
  <c r="AI97" i="3"/>
  <c r="AF97" i="3"/>
  <c r="AE97" i="3"/>
  <c r="AC97" i="3"/>
  <c r="AN96" i="3"/>
  <c r="AM96" i="3"/>
  <c r="AK96" i="3"/>
  <c r="AJ96" i="3"/>
  <c r="AE96" i="3"/>
  <c r="AC96" i="3"/>
  <c r="AM95" i="3"/>
  <c r="AJ95" i="3"/>
  <c r="AH95" i="3"/>
  <c r="AG95" i="3"/>
  <c r="AC95" i="3"/>
  <c r="AN94" i="3"/>
  <c r="AM94" i="3"/>
  <c r="AL94" i="3"/>
  <c r="AK94" i="3"/>
  <c r="AI94" i="3"/>
  <c r="AH94" i="3"/>
  <c r="AF94" i="3"/>
  <c r="AE94" i="3"/>
  <c r="AD94" i="3"/>
  <c r="AC94" i="3"/>
  <c r="AN93" i="3"/>
  <c r="AM93" i="3"/>
  <c r="AL93" i="3"/>
  <c r="AK93" i="3"/>
  <c r="AI93" i="3"/>
  <c r="AH93" i="3"/>
  <c r="AG93" i="3"/>
  <c r="AF93" i="3"/>
  <c r="AD93" i="3"/>
  <c r="AN92" i="3"/>
  <c r="AM92" i="3"/>
  <c r="AL92" i="3"/>
  <c r="AK92" i="3"/>
  <c r="AJ92" i="3"/>
  <c r="AI92" i="3"/>
  <c r="AH92" i="3"/>
  <c r="AF92" i="3"/>
  <c r="AE92" i="3"/>
  <c r="AD92" i="3"/>
  <c r="AL91" i="3"/>
  <c r="AK91" i="3"/>
  <c r="AJ91" i="3"/>
  <c r="AI91" i="3"/>
  <c r="AH91" i="3"/>
  <c r="AF91" i="3"/>
  <c r="AM90" i="3"/>
  <c r="AG90" i="3"/>
  <c r="AF90" i="3"/>
  <c r="AE90" i="3"/>
  <c r="AD90" i="3"/>
  <c r="AN89" i="3"/>
  <c r="AM89" i="3"/>
  <c r="AK89" i="3"/>
  <c r="AG89" i="3"/>
  <c r="AF89" i="3"/>
  <c r="AC89" i="3"/>
  <c r="AN88" i="3"/>
  <c r="AM88" i="3"/>
  <c r="AL88" i="3"/>
  <c r="AK88" i="3"/>
  <c r="AH88" i="3"/>
  <c r="AD88" i="3"/>
  <c r="AM87" i="3"/>
  <c r="AL87" i="3"/>
  <c r="AK87" i="3"/>
  <c r="AJ87" i="3"/>
  <c r="AI87" i="3"/>
  <c r="AG87" i="3"/>
  <c r="AF87" i="3"/>
  <c r="AE87" i="3"/>
  <c r="AD87" i="3"/>
  <c r="AL86" i="3"/>
  <c r="AK86" i="3"/>
  <c r="AG86" i="3"/>
  <c r="AC86" i="3"/>
  <c r="AN85" i="3"/>
  <c r="AJ85" i="3"/>
  <c r="AG85" i="3"/>
  <c r="AF85" i="3"/>
  <c r="AE85" i="3"/>
  <c r="AD85" i="3"/>
  <c r="AN84" i="3"/>
  <c r="AM84" i="3"/>
  <c r="AL84" i="3"/>
  <c r="AK84" i="3"/>
  <c r="AH84" i="3"/>
  <c r="AG84" i="3"/>
  <c r="AF84" i="3"/>
  <c r="AE84" i="3"/>
  <c r="AD84" i="3"/>
  <c r="AC84" i="3"/>
  <c r="AN83" i="3"/>
  <c r="AJ83" i="3"/>
  <c r="AH83" i="3"/>
  <c r="AC83" i="3"/>
  <c r="AN82" i="3"/>
  <c r="AM82" i="3"/>
  <c r="AK82" i="3"/>
  <c r="AF82" i="3"/>
  <c r="AE82" i="3"/>
  <c r="AD82" i="3"/>
  <c r="AL81" i="3"/>
  <c r="AJ81" i="3"/>
  <c r="AI81" i="3"/>
  <c r="AH81" i="3"/>
  <c r="AG81" i="3"/>
  <c r="AF81" i="3"/>
  <c r="AD81" i="3"/>
  <c r="AN80" i="3"/>
  <c r="AK80" i="3"/>
  <c r="AJ80" i="3"/>
  <c r="AI80" i="3"/>
  <c r="AH80" i="3"/>
  <c r="AF80" i="3"/>
  <c r="AM79" i="3"/>
  <c r="AK79" i="3"/>
  <c r="AI79" i="3"/>
  <c r="AG79" i="3"/>
  <c r="AE79" i="3"/>
  <c r="AD79" i="3"/>
  <c r="AC79" i="3"/>
  <c r="AN78" i="3"/>
  <c r="AM78" i="3"/>
  <c r="AL78" i="3"/>
  <c r="AJ78" i="3"/>
  <c r="AI78" i="3"/>
  <c r="AH78" i="3"/>
  <c r="AG78" i="3"/>
  <c r="AC78" i="3"/>
  <c r="AN77" i="3"/>
  <c r="AL77" i="3"/>
  <c r="AJ77" i="3"/>
  <c r="AI77" i="3"/>
  <c r="AH77" i="3"/>
  <c r="AG77" i="3"/>
  <c r="AF77" i="3"/>
  <c r="AE77" i="3"/>
  <c r="AC77" i="3"/>
  <c r="AM76" i="3"/>
  <c r="AL76" i="3"/>
  <c r="AK76" i="3"/>
  <c r="AJ76" i="3"/>
  <c r="AG76" i="3"/>
  <c r="AF76" i="3"/>
  <c r="AE76" i="3"/>
  <c r="AD76" i="3"/>
  <c r="AM75" i="3"/>
  <c r="AK75" i="3"/>
  <c r="AJ75" i="3"/>
  <c r="AH75" i="3"/>
  <c r="AG75" i="3"/>
  <c r="AE75" i="3"/>
  <c r="AD75" i="3"/>
  <c r="AL74" i="3"/>
  <c r="AK74" i="3"/>
  <c r="AH74" i="3"/>
  <c r="AG74" i="3"/>
  <c r="AF74" i="3"/>
  <c r="AE74" i="3"/>
  <c r="AC74" i="3"/>
  <c r="AL73" i="3"/>
  <c r="AK73" i="3"/>
  <c r="AH73" i="3"/>
  <c r="AG73" i="3"/>
  <c r="AD73" i="3"/>
  <c r="AN72" i="3"/>
  <c r="AK72" i="3"/>
  <c r="AI72" i="3"/>
  <c r="AH72" i="3"/>
  <c r="AG72" i="3"/>
  <c r="AF72" i="3"/>
  <c r="AN71" i="3"/>
  <c r="AM71" i="3"/>
  <c r="AJ71" i="3"/>
  <c r="AI71" i="3"/>
  <c r="AH71" i="3"/>
  <c r="AG71" i="3"/>
  <c r="AF71" i="3"/>
  <c r="AE71" i="3"/>
  <c r="AC71" i="3"/>
  <c r="AN70" i="3"/>
  <c r="AM70" i="3"/>
  <c r="AF70" i="3"/>
  <c r="AE70" i="3"/>
  <c r="AC70" i="3"/>
  <c r="AN69" i="3"/>
  <c r="AM69" i="3"/>
  <c r="AJ69" i="3"/>
  <c r="AH69" i="3"/>
  <c r="AE69" i="3"/>
  <c r="AD69" i="3"/>
  <c r="AC69" i="3"/>
  <c r="AN68" i="3"/>
  <c r="AM68" i="3"/>
  <c r="AJ68" i="3"/>
  <c r="AI68" i="3"/>
  <c r="AH68" i="3"/>
  <c r="AF68" i="3"/>
  <c r="AD68" i="3"/>
  <c r="AC68" i="3"/>
  <c r="AN67" i="3"/>
  <c r="AK67" i="3"/>
  <c r="AI67" i="3"/>
  <c r="AH67" i="3"/>
  <c r="AG67" i="3"/>
  <c r="AE67" i="3"/>
  <c r="AC67" i="3"/>
  <c r="AM66" i="3"/>
  <c r="AJ66" i="3"/>
  <c r="AI66" i="3"/>
  <c r="AH66" i="3"/>
  <c r="AG66" i="3"/>
  <c r="AF66" i="3"/>
  <c r="AE66" i="3"/>
  <c r="AD66" i="3"/>
  <c r="AN65" i="3"/>
  <c r="AK65" i="3"/>
  <c r="AJ65" i="3"/>
  <c r="AI65" i="3"/>
  <c r="AH65" i="3"/>
  <c r="AE65" i="3"/>
  <c r="AC65" i="3"/>
  <c r="AN64" i="3"/>
  <c r="AM64" i="3"/>
  <c r="AL64" i="3"/>
  <c r="AK64" i="3"/>
  <c r="AI64" i="3"/>
  <c r="AF64" i="3"/>
  <c r="AE64" i="3"/>
  <c r="AD64" i="3"/>
  <c r="AC64" i="3"/>
  <c r="AN63" i="3"/>
  <c r="AM63" i="3"/>
  <c r="AL63" i="3"/>
  <c r="AK63" i="3"/>
  <c r="AJ63" i="3"/>
  <c r="AI63" i="3"/>
  <c r="AG63" i="3"/>
  <c r="AF63" i="3"/>
  <c r="AE63" i="3"/>
  <c r="AD63" i="3"/>
  <c r="AC63" i="3"/>
  <c r="AN62" i="3"/>
  <c r="AL62" i="3"/>
  <c r="AJ62" i="3"/>
  <c r="AH62" i="3"/>
  <c r="AG62" i="3"/>
  <c r="AE62" i="3"/>
  <c r="AD62" i="3"/>
  <c r="AC62" i="3"/>
  <c r="AL61" i="3"/>
  <c r="AH61" i="3"/>
  <c r="AG61" i="3"/>
  <c r="AE61" i="3"/>
  <c r="AN60" i="3"/>
  <c r="AL60" i="3"/>
  <c r="AJ60" i="3"/>
  <c r="AI60" i="3"/>
  <c r="AF60" i="3"/>
  <c r="AE60" i="3"/>
  <c r="AN59" i="3"/>
  <c r="AL59" i="3"/>
  <c r="AJ59" i="3"/>
  <c r="AG59" i="3"/>
  <c r="AF59" i="3"/>
  <c r="AE59" i="3"/>
  <c r="AC59" i="3"/>
  <c r="AN58" i="3"/>
  <c r="AM58" i="3"/>
  <c r="AL58" i="3"/>
  <c r="AK58" i="3"/>
  <c r="AJ58" i="3"/>
  <c r="AF58" i="3"/>
  <c r="AE58" i="3"/>
  <c r="AD58" i="3"/>
  <c r="AC58" i="3"/>
  <c r="AL57" i="3"/>
  <c r="AJ57" i="3"/>
  <c r="AI57" i="3"/>
  <c r="AH57" i="3"/>
  <c r="AF57" i="3"/>
  <c r="AE57" i="3"/>
  <c r="AD57" i="3"/>
  <c r="AN56" i="3"/>
  <c r="AJ56" i="3"/>
  <c r="AH56" i="3"/>
  <c r="AG56" i="3"/>
  <c r="AF56" i="3"/>
  <c r="AE56" i="3"/>
  <c r="AD56" i="3"/>
  <c r="AC56" i="3"/>
  <c r="AL55" i="3"/>
  <c r="AK55" i="3"/>
  <c r="AH55" i="3"/>
  <c r="AG55" i="3"/>
  <c r="AC55" i="3"/>
  <c r="AN54" i="3"/>
  <c r="AM54" i="3"/>
  <c r="AL54" i="3"/>
  <c r="AJ54" i="3"/>
  <c r="AI54" i="3"/>
  <c r="AH54" i="3"/>
  <c r="AG54" i="3"/>
  <c r="AE54" i="3"/>
  <c r="AD54" i="3"/>
  <c r="AN53" i="3"/>
  <c r="AM53" i="3"/>
  <c r="AL53" i="3"/>
  <c r="AK53" i="3"/>
  <c r="AI53" i="3"/>
  <c r="AH53" i="3"/>
  <c r="AG53" i="3"/>
  <c r="AF53" i="3"/>
  <c r="AD53" i="3"/>
  <c r="AC53" i="3"/>
  <c r="AL52" i="3"/>
  <c r="AJ52" i="3"/>
  <c r="AI52" i="3"/>
  <c r="AH52" i="3"/>
  <c r="AG52" i="3"/>
  <c r="AE52" i="3"/>
  <c r="AD52" i="3"/>
  <c r="AK51" i="3"/>
  <c r="AI51" i="3"/>
  <c r="AH51" i="3"/>
  <c r="AG51" i="3"/>
  <c r="AE51" i="3"/>
  <c r="AD51" i="3"/>
  <c r="AN50" i="3"/>
  <c r="AK50" i="3"/>
  <c r="AI50" i="3"/>
  <c r="AH50" i="3"/>
  <c r="AG50" i="3"/>
  <c r="AF50" i="3"/>
  <c r="AD50" i="3"/>
  <c r="AC50" i="3"/>
  <c r="AN49" i="3"/>
  <c r="AM49" i="3"/>
  <c r="AL49" i="3"/>
  <c r="AK49" i="3"/>
  <c r="AI49" i="3"/>
  <c r="AG49" i="3"/>
  <c r="AE49" i="3"/>
  <c r="AD49" i="3"/>
  <c r="AC49" i="3"/>
  <c r="AN48" i="3"/>
  <c r="AM48" i="3"/>
  <c r="AL48" i="3"/>
  <c r="AH48" i="3"/>
  <c r="AG48" i="3"/>
  <c r="AF48" i="3"/>
  <c r="AE48" i="3"/>
  <c r="AD48" i="3"/>
  <c r="AL47" i="3"/>
  <c r="AH47" i="3"/>
  <c r="AG47" i="3"/>
  <c r="AD47" i="3"/>
  <c r="AC47" i="3"/>
  <c r="AN46" i="3"/>
  <c r="AJ46" i="3"/>
  <c r="AH46" i="3"/>
  <c r="AF46" i="3"/>
  <c r="AN45" i="3"/>
  <c r="AL45" i="3"/>
  <c r="AK45" i="3"/>
  <c r="AJ45" i="3"/>
  <c r="AI45" i="3"/>
  <c r="AH45" i="3"/>
  <c r="AG45" i="3"/>
  <c r="AF45" i="3"/>
  <c r="AE45" i="3"/>
  <c r="AC45" i="3"/>
  <c r="AM44" i="3"/>
  <c r="AL44" i="3"/>
  <c r="AK44" i="3"/>
  <c r="AJ44" i="3"/>
  <c r="AI44" i="3"/>
  <c r="AG44" i="3"/>
  <c r="AF44" i="3"/>
  <c r="AE44" i="3"/>
  <c r="AD44" i="3"/>
  <c r="AC44" i="3"/>
  <c r="AN43" i="3"/>
  <c r="AL43" i="3"/>
  <c r="AJ43" i="3"/>
  <c r="AI43" i="3"/>
  <c r="AH43" i="3"/>
  <c r="AE43" i="3"/>
  <c r="AD43" i="3"/>
  <c r="AC43" i="3"/>
  <c r="AN42" i="3"/>
  <c r="AM42" i="3"/>
  <c r="AJ42" i="3"/>
  <c r="AH42" i="3"/>
  <c r="AG42" i="3"/>
  <c r="AF42" i="3"/>
  <c r="AC42" i="3"/>
  <c r="AN41" i="3"/>
  <c r="AM41" i="3"/>
  <c r="AL41" i="3"/>
  <c r="AH41" i="3"/>
  <c r="AG41" i="3"/>
  <c r="AE41" i="3"/>
  <c r="AM40" i="3"/>
  <c r="AK40" i="3"/>
  <c r="AJ40" i="3"/>
  <c r="AH40" i="3"/>
  <c r="AE40" i="3"/>
  <c r="AD40" i="3"/>
  <c r="AC40" i="3"/>
  <c r="AN39" i="3"/>
  <c r="AK39" i="3"/>
  <c r="AJ39" i="3"/>
  <c r="AI39" i="3"/>
  <c r="AH39" i="3"/>
  <c r="AF39" i="3"/>
  <c r="AE39" i="3"/>
  <c r="AD39" i="3"/>
  <c r="AN38" i="3"/>
  <c r="AM38" i="3"/>
  <c r="AL38" i="3"/>
  <c r="AI38" i="3"/>
  <c r="AG38" i="3"/>
  <c r="AD38" i="3"/>
  <c r="AC38" i="3"/>
  <c r="AM37" i="3"/>
  <c r="AL37" i="3"/>
  <c r="AJ37" i="3"/>
  <c r="AI37" i="3"/>
  <c r="AH37" i="3"/>
  <c r="AD37" i="3"/>
  <c r="AC37" i="3"/>
  <c r="AK36" i="3"/>
  <c r="AJ36" i="3"/>
  <c r="AI36" i="3"/>
  <c r="AH36" i="3"/>
  <c r="AE36" i="3"/>
  <c r="AN35" i="3"/>
  <c r="AM35" i="3"/>
  <c r="AL35" i="3"/>
  <c r="AJ35" i="3"/>
  <c r="AH35" i="3"/>
  <c r="AG35" i="3"/>
  <c r="AE35" i="3"/>
  <c r="AD35" i="3"/>
  <c r="AL34" i="3"/>
  <c r="AK34" i="3"/>
  <c r="AH34" i="3"/>
  <c r="AG34" i="3"/>
  <c r="AF34" i="3"/>
  <c r="AD34" i="3"/>
  <c r="AC34" i="3"/>
  <c r="AL33" i="3"/>
  <c r="AF33" i="3"/>
  <c r="AE33" i="3"/>
  <c r="AD33" i="3"/>
  <c r="AC33" i="3"/>
  <c r="AM32" i="3"/>
  <c r="AL32" i="3"/>
  <c r="AK32" i="3"/>
  <c r="AI32" i="3"/>
  <c r="AH32" i="3"/>
  <c r="AD32" i="3"/>
  <c r="AC32" i="3"/>
  <c r="AN31" i="3"/>
  <c r="AL31" i="3"/>
  <c r="AJ31" i="3"/>
  <c r="AI31" i="3"/>
  <c r="AH31" i="3"/>
  <c r="AF31" i="3"/>
  <c r="AE31" i="3"/>
  <c r="AD31" i="3"/>
  <c r="AC31" i="3"/>
  <c r="AN30" i="3"/>
  <c r="AL30" i="3"/>
  <c r="AJ30" i="3"/>
  <c r="AF30" i="3"/>
  <c r="AE30" i="3"/>
  <c r="AD30" i="3"/>
  <c r="AN29" i="3"/>
  <c r="AK29" i="3"/>
  <c r="AI29" i="3"/>
  <c r="AF29" i="3"/>
  <c r="AN28" i="3"/>
  <c r="AL28" i="3"/>
  <c r="AI28" i="3"/>
  <c r="AH28" i="3"/>
  <c r="AG28" i="3"/>
  <c r="AF28" i="3"/>
  <c r="AC28" i="3"/>
  <c r="AN27" i="3"/>
  <c r="AL27" i="3"/>
  <c r="AI27" i="3"/>
  <c r="AF27" i="3"/>
  <c r="AD27" i="3"/>
  <c r="AN26" i="3"/>
  <c r="AL26" i="3"/>
  <c r="AK26" i="3"/>
  <c r="AI26" i="3"/>
  <c r="AH26" i="3"/>
  <c r="AG26" i="3"/>
  <c r="AF26" i="3"/>
  <c r="AE26" i="3"/>
  <c r="AD26" i="3"/>
  <c r="AN25" i="3"/>
  <c r="AM25" i="3"/>
  <c r="AL25" i="3"/>
  <c r="AK25" i="3"/>
  <c r="AJ25" i="3"/>
  <c r="AH25" i="3"/>
  <c r="AF25" i="3"/>
  <c r="AC25" i="3"/>
  <c r="AM24" i="3"/>
  <c r="AH24" i="3"/>
  <c r="AG24" i="3"/>
  <c r="AF24" i="3"/>
  <c r="AE24" i="3"/>
  <c r="AD24" i="3"/>
  <c r="AN23" i="3"/>
  <c r="AM23" i="3"/>
  <c r="AK23" i="3"/>
  <c r="AJ23" i="3"/>
  <c r="AH23" i="3"/>
  <c r="AG23" i="3"/>
  <c r="AF23" i="3"/>
  <c r="AC23" i="3"/>
  <c r="AN22" i="3"/>
  <c r="AK22" i="3"/>
  <c r="AJ22" i="3"/>
  <c r="AH22" i="3"/>
  <c r="AF22" i="3"/>
  <c r="AE22" i="3"/>
  <c r="AC22" i="3"/>
  <c r="AN21" i="3"/>
  <c r="AM21" i="3"/>
  <c r="AL21" i="3"/>
  <c r="AJ21" i="3"/>
  <c r="AH21" i="3"/>
  <c r="AF21" i="3"/>
  <c r="AE21" i="3"/>
  <c r="AN20" i="3"/>
  <c r="AM20" i="3"/>
  <c r="AL20" i="3"/>
  <c r="AH20" i="3"/>
  <c r="AG20" i="3"/>
  <c r="AF20" i="3"/>
  <c r="AD20" i="3"/>
  <c r="AC20" i="3"/>
  <c r="AN19" i="3"/>
  <c r="AL19" i="3"/>
  <c r="AK19" i="3"/>
  <c r="AH19" i="3"/>
  <c r="AG19" i="3"/>
  <c r="AF19" i="3"/>
  <c r="AE19" i="3"/>
  <c r="AC19" i="3"/>
  <c r="AN18" i="3"/>
  <c r="AH18" i="3"/>
  <c r="AF18" i="3"/>
  <c r="AD18" i="3"/>
  <c r="AL17" i="3"/>
  <c r="AI17" i="3"/>
  <c r="AH17" i="3"/>
  <c r="AG17" i="3"/>
  <c r="AF17" i="3"/>
  <c r="AD17" i="3"/>
  <c r="AN16" i="3"/>
  <c r="AM16" i="3"/>
  <c r="AL16" i="3"/>
  <c r="AK16" i="3"/>
  <c r="AJ16" i="3"/>
  <c r="AF16" i="3"/>
  <c r="AE16" i="3"/>
  <c r="AC16" i="3"/>
  <c r="AN15" i="3"/>
  <c r="AM15" i="3"/>
  <c r="AL15" i="3"/>
  <c r="AK15" i="3"/>
  <c r="AH15" i="3"/>
  <c r="AG15" i="3"/>
  <c r="AF15" i="3"/>
  <c r="AD15" i="3"/>
  <c r="AC15" i="3"/>
  <c r="AM14" i="3"/>
  <c r="AL14" i="3"/>
  <c r="AK14" i="3"/>
  <c r="AI14" i="3"/>
  <c r="AH14" i="3"/>
  <c r="AG14" i="3"/>
  <c r="AF14" i="3"/>
  <c r="AN13" i="3"/>
  <c r="AK13" i="3"/>
  <c r="AJ13" i="3"/>
  <c r="AI13" i="3"/>
  <c r="AH13" i="3"/>
  <c r="AG13" i="3"/>
  <c r="AF13" i="3"/>
  <c r="AE13" i="3"/>
  <c r="AD13" i="3"/>
  <c r="AC13" i="3"/>
  <c r="AM12" i="3"/>
  <c r="AK12" i="3"/>
  <c r="AJ12" i="3"/>
  <c r="AI12" i="3"/>
  <c r="AG12" i="3"/>
  <c r="AD12" i="3"/>
  <c r="AC12" i="3"/>
  <c r="AM11" i="3"/>
  <c r="AL11" i="3"/>
  <c r="AK11" i="3"/>
  <c r="AJ11" i="3"/>
  <c r="T11" i="3"/>
  <c r="AA1008" i="3"/>
  <c r="AA996" i="3"/>
  <c r="AA980" i="3"/>
  <c r="AA968" i="3"/>
  <c r="AA944" i="3"/>
  <c r="AA939" i="3"/>
  <c r="AA896" i="3"/>
  <c r="AA888" i="3"/>
  <c r="AA868" i="3"/>
  <c r="AA859" i="3"/>
  <c r="AA840" i="3"/>
  <c r="AA824" i="3"/>
  <c r="AA788" i="3"/>
  <c r="AA740" i="3"/>
  <c r="AA731" i="3"/>
  <c r="AA555" i="3"/>
  <c r="AA539" i="3"/>
  <c r="AA502" i="3"/>
  <c r="AA363" i="3"/>
  <c r="AA355" i="3"/>
  <c r="AA271" i="3"/>
  <c r="AA219" i="3"/>
  <c r="AA183" i="3"/>
  <c r="Z1022" i="3"/>
  <c r="AA1022" i="3" s="1"/>
  <c r="Z1021" i="3"/>
  <c r="AA1021" i="3" s="1"/>
  <c r="Z1020" i="3"/>
  <c r="AA1020" i="3" s="1"/>
  <c r="Z1019" i="3"/>
  <c r="AA1019" i="3" s="1"/>
  <c r="Z1018" i="3"/>
  <c r="AA1018" i="3" s="1"/>
  <c r="Z1017" i="3"/>
  <c r="AA1017" i="3" s="1"/>
  <c r="Z1016" i="3"/>
  <c r="AA1016" i="3" s="1"/>
  <c r="Z1015" i="3"/>
  <c r="AA1015" i="3" s="1"/>
  <c r="Z1014" i="3"/>
  <c r="AA1014" i="3" s="1"/>
  <c r="Z1013" i="3"/>
  <c r="AA1013" i="3" s="1"/>
  <c r="Z1012" i="3"/>
  <c r="AA1012" i="3" s="1"/>
  <c r="Z1011" i="3"/>
  <c r="AA1011" i="3" s="1"/>
  <c r="Z1010" i="3"/>
  <c r="AA1010" i="3" s="1"/>
  <c r="Z1009" i="3"/>
  <c r="AA1009" i="3" s="1"/>
  <c r="Z1008" i="3"/>
  <c r="Z1007" i="3"/>
  <c r="AA1007" i="3" s="1"/>
  <c r="Z1006" i="3"/>
  <c r="AA1006" i="3" s="1"/>
  <c r="Z1005" i="3"/>
  <c r="AA1005" i="3" s="1"/>
  <c r="Z1004" i="3"/>
  <c r="AA1004" i="3" s="1"/>
  <c r="Z1003" i="3"/>
  <c r="AA1003" i="3" s="1"/>
  <c r="Z1002" i="3"/>
  <c r="AA1002" i="3" s="1"/>
  <c r="Z1001" i="3"/>
  <c r="AA1001" i="3" s="1"/>
  <c r="Z1000" i="3"/>
  <c r="AA1000" i="3" s="1"/>
  <c r="Z999" i="3"/>
  <c r="AA999" i="3" s="1"/>
  <c r="Z998" i="3"/>
  <c r="AA998" i="3" s="1"/>
  <c r="Z997" i="3"/>
  <c r="AA997" i="3" s="1"/>
  <c r="Z996" i="3"/>
  <c r="Z995" i="3"/>
  <c r="AA995" i="3" s="1"/>
  <c r="Z994" i="3"/>
  <c r="AA994" i="3" s="1"/>
  <c r="Z993" i="3"/>
  <c r="AA993" i="3" s="1"/>
  <c r="Z992" i="3"/>
  <c r="AA992" i="3" s="1"/>
  <c r="Z991" i="3"/>
  <c r="AA991" i="3" s="1"/>
  <c r="Z990" i="3"/>
  <c r="AA990" i="3" s="1"/>
  <c r="Z989" i="3"/>
  <c r="AA989" i="3" s="1"/>
  <c r="Z988" i="3"/>
  <c r="AA988" i="3" s="1"/>
  <c r="Z987" i="3"/>
  <c r="AA987" i="3" s="1"/>
  <c r="Z986" i="3"/>
  <c r="AA986" i="3" s="1"/>
  <c r="Z985" i="3"/>
  <c r="AA985" i="3" s="1"/>
  <c r="Z984" i="3"/>
  <c r="AA984" i="3" s="1"/>
  <c r="Z983" i="3"/>
  <c r="AA983" i="3" s="1"/>
  <c r="Z982" i="3"/>
  <c r="AA982" i="3" s="1"/>
  <c r="Z981" i="3"/>
  <c r="AA981" i="3" s="1"/>
  <c r="Z980" i="3"/>
  <c r="Z979" i="3"/>
  <c r="AA979" i="3" s="1"/>
  <c r="Z978" i="3"/>
  <c r="AA978" i="3" s="1"/>
  <c r="Z977" i="3"/>
  <c r="AA977" i="3" s="1"/>
  <c r="Z976" i="3"/>
  <c r="AA976" i="3" s="1"/>
  <c r="Z975" i="3"/>
  <c r="AA975" i="3" s="1"/>
  <c r="Z974" i="3"/>
  <c r="AA974" i="3" s="1"/>
  <c r="Z973" i="3"/>
  <c r="AA973" i="3" s="1"/>
  <c r="Z972" i="3"/>
  <c r="AA972" i="3" s="1"/>
  <c r="Z971" i="3"/>
  <c r="AA971" i="3" s="1"/>
  <c r="Z970" i="3"/>
  <c r="AA970" i="3" s="1"/>
  <c r="Z969" i="3"/>
  <c r="AA969" i="3" s="1"/>
  <c r="Z968" i="3"/>
  <c r="Z967" i="3"/>
  <c r="AA967" i="3" s="1"/>
  <c r="Z966" i="3"/>
  <c r="AA966" i="3" s="1"/>
  <c r="Z965" i="3"/>
  <c r="AA965" i="3" s="1"/>
  <c r="Z964" i="3"/>
  <c r="AA964" i="3" s="1"/>
  <c r="Z963" i="3"/>
  <c r="AA963" i="3" s="1"/>
  <c r="Z962" i="3"/>
  <c r="AA962" i="3" s="1"/>
  <c r="Z961" i="3"/>
  <c r="AA961" i="3" s="1"/>
  <c r="Z960" i="3"/>
  <c r="AA960" i="3" s="1"/>
  <c r="Z959" i="3"/>
  <c r="AA959" i="3" s="1"/>
  <c r="Z958" i="3"/>
  <c r="AA958" i="3" s="1"/>
  <c r="Z957" i="3"/>
  <c r="AA957" i="3" s="1"/>
  <c r="Z956" i="3"/>
  <c r="AA956" i="3" s="1"/>
  <c r="Z955" i="3"/>
  <c r="AA955" i="3" s="1"/>
  <c r="Z954" i="3"/>
  <c r="AA954" i="3" s="1"/>
  <c r="Z953" i="3"/>
  <c r="AA953" i="3" s="1"/>
  <c r="Z952" i="3"/>
  <c r="AA952" i="3" s="1"/>
  <c r="Z951" i="3"/>
  <c r="AA951" i="3" s="1"/>
  <c r="Z950" i="3"/>
  <c r="AA950" i="3" s="1"/>
  <c r="Z949" i="3"/>
  <c r="AA949" i="3" s="1"/>
  <c r="Z948" i="3"/>
  <c r="AA948" i="3" s="1"/>
  <c r="Z947" i="3"/>
  <c r="AA947" i="3" s="1"/>
  <c r="Z946" i="3"/>
  <c r="AA946" i="3" s="1"/>
  <c r="Z945" i="3"/>
  <c r="AA945" i="3" s="1"/>
  <c r="Z944" i="3"/>
  <c r="Z943" i="3"/>
  <c r="AA943" i="3" s="1"/>
  <c r="Z942" i="3"/>
  <c r="AA942" i="3" s="1"/>
  <c r="Z941" i="3"/>
  <c r="AA941" i="3" s="1"/>
  <c r="Z940" i="3"/>
  <c r="AA940" i="3" s="1"/>
  <c r="Z939" i="3"/>
  <c r="Z938" i="3"/>
  <c r="AA938" i="3" s="1"/>
  <c r="Z937" i="3"/>
  <c r="AA937" i="3" s="1"/>
  <c r="Z936" i="3"/>
  <c r="AA936" i="3" s="1"/>
  <c r="Z935" i="3"/>
  <c r="AA935" i="3" s="1"/>
  <c r="Z934" i="3"/>
  <c r="AA934" i="3" s="1"/>
  <c r="Z933" i="3"/>
  <c r="AA933" i="3" s="1"/>
  <c r="Z932" i="3"/>
  <c r="AA932" i="3" s="1"/>
  <c r="Z931" i="3"/>
  <c r="AA931" i="3" s="1"/>
  <c r="Z930" i="3"/>
  <c r="AA930" i="3" s="1"/>
  <c r="Z929" i="3"/>
  <c r="AA929" i="3" s="1"/>
  <c r="Z928" i="3"/>
  <c r="AA928" i="3" s="1"/>
  <c r="Z927" i="3"/>
  <c r="AA927" i="3" s="1"/>
  <c r="Z926" i="3"/>
  <c r="AA926" i="3" s="1"/>
  <c r="Z925" i="3"/>
  <c r="AA925" i="3" s="1"/>
  <c r="Z924" i="3"/>
  <c r="AA924" i="3" s="1"/>
  <c r="Z923" i="3"/>
  <c r="AA923" i="3" s="1"/>
  <c r="Z922" i="3"/>
  <c r="AA922" i="3" s="1"/>
  <c r="Z921" i="3"/>
  <c r="AA921" i="3" s="1"/>
  <c r="Z920" i="3"/>
  <c r="AA920" i="3" s="1"/>
  <c r="Z919" i="3"/>
  <c r="AA919" i="3" s="1"/>
  <c r="Z918" i="3"/>
  <c r="AA918" i="3" s="1"/>
  <c r="Z917" i="3"/>
  <c r="AA917" i="3" s="1"/>
  <c r="Z916" i="3"/>
  <c r="AA916" i="3" s="1"/>
  <c r="Z915" i="3"/>
  <c r="AA915" i="3" s="1"/>
  <c r="Z914" i="3"/>
  <c r="AA914" i="3" s="1"/>
  <c r="Z913" i="3"/>
  <c r="AA913" i="3" s="1"/>
  <c r="Z912" i="3"/>
  <c r="AA912" i="3" s="1"/>
  <c r="Z911" i="3"/>
  <c r="AA911" i="3" s="1"/>
  <c r="Z910" i="3"/>
  <c r="AA910" i="3" s="1"/>
  <c r="Z909" i="3"/>
  <c r="AA909" i="3" s="1"/>
  <c r="Z908" i="3"/>
  <c r="AA908" i="3" s="1"/>
  <c r="Z907" i="3"/>
  <c r="AA907" i="3" s="1"/>
  <c r="Z906" i="3"/>
  <c r="AA906" i="3" s="1"/>
  <c r="Z905" i="3"/>
  <c r="AA905" i="3" s="1"/>
  <c r="Z904" i="3"/>
  <c r="AA904" i="3" s="1"/>
  <c r="Z903" i="3"/>
  <c r="AA903" i="3" s="1"/>
  <c r="Z902" i="3"/>
  <c r="AA902" i="3" s="1"/>
  <c r="Z901" i="3"/>
  <c r="AA901" i="3" s="1"/>
  <c r="Z900" i="3"/>
  <c r="AA900" i="3" s="1"/>
  <c r="Z899" i="3"/>
  <c r="AA899" i="3" s="1"/>
  <c r="Z898" i="3"/>
  <c r="AA898" i="3" s="1"/>
  <c r="Z897" i="3"/>
  <c r="AA897" i="3" s="1"/>
  <c r="Z896" i="3"/>
  <c r="Z895" i="3"/>
  <c r="AA895" i="3" s="1"/>
  <c r="Z894" i="3"/>
  <c r="AA894" i="3" s="1"/>
  <c r="Z893" i="3"/>
  <c r="AA893" i="3" s="1"/>
  <c r="Z892" i="3"/>
  <c r="AA892" i="3" s="1"/>
  <c r="Z891" i="3"/>
  <c r="AA891" i="3" s="1"/>
  <c r="Z890" i="3"/>
  <c r="AA890" i="3" s="1"/>
  <c r="Z889" i="3"/>
  <c r="AA889" i="3" s="1"/>
  <c r="Z888" i="3"/>
  <c r="Z887" i="3"/>
  <c r="AA887" i="3" s="1"/>
  <c r="Z886" i="3"/>
  <c r="AA886" i="3" s="1"/>
  <c r="Z885" i="3"/>
  <c r="AA885" i="3" s="1"/>
  <c r="Z884" i="3"/>
  <c r="AA884" i="3" s="1"/>
  <c r="Z883" i="3"/>
  <c r="AA883" i="3" s="1"/>
  <c r="Z882" i="3"/>
  <c r="AA882" i="3" s="1"/>
  <c r="Z881" i="3"/>
  <c r="AA881" i="3" s="1"/>
  <c r="Z880" i="3"/>
  <c r="AA880" i="3" s="1"/>
  <c r="Z879" i="3"/>
  <c r="AA879" i="3" s="1"/>
  <c r="Z878" i="3"/>
  <c r="AA878" i="3" s="1"/>
  <c r="Z877" i="3"/>
  <c r="AA877" i="3" s="1"/>
  <c r="Z876" i="3"/>
  <c r="AA876" i="3" s="1"/>
  <c r="Z875" i="3"/>
  <c r="AA875" i="3" s="1"/>
  <c r="Z874" i="3"/>
  <c r="AA874" i="3" s="1"/>
  <c r="Z873" i="3"/>
  <c r="AA873" i="3" s="1"/>
  <c r="Z872" i="3"/>
  <c r="AA872" i="3" s="1"/>
  <c r="Z871" i="3"/>
  <c r="AA871" i="3" s="1"/>
  <c r="Z870" i="3"/>
  <c r="AA870" i="3" s="1"/>
  <c r="Z869" i="3"/>
  <c r="AA869" i="3" s="1"/>
  <c r="Z868" i="3"/>
  <c r="Z867" i="3"/>
  <c r="AA867" i="3" s="1"/>
  <c r="Z866" i="3"/>
  <c r="AA866" i="3" s="1"/>
  <c r="Z865" i="3"/>
  <c r="AA865" i="3" s="1"/>
  <c r="Z864" i="3"/>
  <c r="AA864" i="3" s="1"/>
  <c r="Z863" i="3"/>
  <c r="AA863" i="3" s="1"/>
  <c r="Z862" i="3"/>
  <c r="AA862" i="3" s="1"/>
  <c r="Z861" i="3"/>
  <c r="AA861" i="3" s="1"/>
  <c r="Z860" i="3"/>
  <c r="AA860" i="3" s="1"/>
  <c r="Z859" i="3"/>
  <c r="Z858" i="3"/>
  <c r="AA858" i="3" s="1"/>
  <c r="Z857" i="3"/>
  <c r="AA857" i="3" s="1"/>
  <c r="Z856" i="3"/>
  <c r="AA856" i="3" s="1"/>
  <c r="Z855" i="3"/>
  <c r="AA855" i="3" s="1"/>
  <c r="Z854" i="3"/>
  <c r="AA854" i="3" s="1"/>
  <c r="Z853" i="3"/>
  <c r="AA853" i="3" s="1"/>
  <c r="Z852" i="3"/>
  <c r="AA852" i="3" s="1"/>
  <c r="Z851" i="3"/>
  <c r="AA851" i="3" s="1"/>
  <c r="Z850" i="3"/>
  <c r="AA850" i="3" s="1"/>
  <c r="Z849" i="3"/>
  <c r="AA849" i="3" s="1"/>
  <c r="Z848" i="3"/>
  <c r="AA848" i="3" s="1"/>
  <c r="Z847" i="3"/>
  <c r="AA847" i="3" s="1"/>
  <c r="Z846" i="3"/>
  <c r="AA846" i="3" s="1"/>
  <c r="Z845" i="3"/>
  <c r="AA845" i="3" s="1"/>
  <c r="Z844" i="3"/>
  <c r="AA844" i="3" s="1"/>
  <c r="Z843" i="3"/>
  <c r="AA843" i="3" s="1"/>
  <c r="Z842" i="3"/>
  <c r="AA842" i="3" s="1"/>
  <c r="Z841" i="3"/>
  <c r="AA841" i="3" s="1"/>
  <c r="Z840" i="3"/>
  <c r="Z839" i="3"/>
  <c r="AA839" i="3" s="1"/>
  <c r="Z838" i="3"/>
  <c r="AA838" i="3" s="1"/>
  <c r="Z837" i="3"/>
  <c r="AA837" i="3" s="1"/>
  <c r="Z836" i="3"/>
  <c r="AA836" i="3" s="1"/>
  <c r="Z835" i="3"/>
  <c r="AA835" i="3" s="1"/>
  <c r="Z834" i="3"/>
  <c r="AA834" i="3" s="1"/>
  <c r="Z833" i="3"/>
  <c r="AA833" i="3" s="1"/>
  <c r="Z832" i="3"/>
  <c r="AA832" i="3" s="1"/>
  <c r="Z831" i="3"/>
  <c r="AA831" i="3" s="1"/>
  <c r="Z830" i="3"/>
  <c r="AA830" i="3" s="1"/>
  <c r="Z829" i="3"/>
  <c r="AA829" i="3" s="1"/>
  <c r="Z828" i="3"/>
  <c r="AA828" i="3" s="1"/>
  <c r="Z827" i="3"/>
  <c r="AA827" i="3" s="1"/>
  <c r="Z826" i="3"/>
  <c r="AA826" i="3" s="1"/>
  <c r="Z825" i="3"/>
  <c r="AA825" i="3" s="1"/>
  <c r="Z824" i="3"/>
  <c r="Z823" i="3"/>
  <c r="AA823" i="3" s="1"/>
  <c r="Z822" i="3"/>
  <c r="AA822" i="3" s="1"/>
  <c r="Z821" i="3"/>
  <c r="AA821" i="3" s="1"/>
  <c r="Z820" i="3"/>
  <c r="AA820" i="3" s="1"/>
  <c r="Z819" i="3"/>
  <c r="AA819" i="3" s="1"/>
  <c r="Z818" i="3"/>
  <c r="AA818" i="3" s="1"/>
  <c r="Z817" i="3"/>
  <c r="AA817" i="3" s="1"/>
  <c r="Z816" i="3"/>
  <c r="AA816" i="3" s="1"/>
  <c r="Z815" i="3"/>
  <c r="AA815" i="3" s="1"/>
  <c r="Z814" i="3"/>
  <c r="AA814" i="3" s="1"/>
  <c r="Z813" i="3"/>
  <c r="AA813" i="3" s="1"/>
  <c r="Z812" i="3"/>
  <c r="AA812" i="3" s="1"/>
  <c r="Z811" i="3"/>
  <c r="AA811" i="3" s="1"/>
  <c r="Z810" i="3"/>
  <c r="AA810" i="3" s="1"/>
  <c r="Z809" i="3"/>
  <c r="AA809" i="3" s="1"/>
  <c r="Z808" i="3"/>
  <c r="AA808" i="3" s="1"/>
  <c r="Z807" i="3"/>
  <c r="AA807" i="3" s="1"/>
  <c r="Z806" i="3"/>
  <c r="AA806" i="3" s="1"/>
  <c r="Z805" i="3"/>
  <c r="AA805" i="3" s="1"/>
  <c r="Z804" i="3"/>
  <c r="AA804" i="3" s="1"/>
  <c r="Z803" i="3"/>
  <c r="AA803" i="3" s="1"/>
  <c r="Z802" i="3"/>
  <c r="AA802" i="3" s="1"/>
  <c r="Z801" i="3"/>
  <c r="AA801" i="3" s="1"/>
  <c r="Z800" i="3"/>
  <c r="AA800" i="3" s="1"/>
  <c r="Z799" i="3"/>
  <c r="AA799" i="3" s="1"/>
  <c r="Z798" i="3"/>
  <c r="AA798" i="3" s="1"/>
  <c r="Z797" i="3"/>
  <c r="AA797" i="3" s="1"/>
  <c r="Z796" i="3"/>
  <c r="AA796" i="3" s="1"/>
  <c r="Z795" i="3"/>
  <c r="AA795" i="3" s="1"/>
  <c r="Z794" i="3"/>
  <c r="AA794" i="3" s="1"/>
  <c r="Z793" i="3"/>
  <c r="AA793" i="3" s="1"/>
  <c r="Z792" i="3"/>
  <c r="AA792" i="3" s="1"/>
  <c r="Z791" i="3"/>
  <c r="AA791" i="3" s="1"/>
  <c r="Z790" i="3"/>
  <c r="AA790" i="3" s="1"/>
  <c r="Z789" i="3"/>
  <c r="AA789" i="3" s="1"/>
  <c r="Z788" i="3"/>
  <c r="Z787" i="3"/>
  <c r="AA787" i="3" s="1"/>
  <c r="Z786" i="3"/>
  <c r="AA786" i="3" s="1"/>
  <c r="Z785" i="3"/>
  <c r="AA785" i="3" s="1"/>
  <c r="Z784" i="3"/>
  <c r="AA784" i="3" s="1"/>
  <c r="Z783" i="3"/>
  <c r="AA783" i="3" s="1"/>
  <c r="Z782" i="3"/>
  <c r="AA782" i="3" s="1"/>
  <c r="Z781" i="3"/>
  <c r="AA781" i="3" s="1"/>
  <c r="Z780" i="3"/>
  <c r="AA780" i="3" s="1"/>
  <c r="Z779" i="3"/>
  <c r="AA779" i="3" s="1"/>
  <c r="Z778" i="3"/>
  <c r="AA778" i="3" s="1"/>
  <c r="Z777" i="3"/>
  <c r="AA777" i="3" s="1"/>
  <c r="Z776" i="3"/>
  <c r="AA776" i="3" s="1"/>
  <c r="Z775" i="3"/>
  <c r="AA775" i="3" s="1"/>
  <c r="Z774" i="3"/>
  <c r="AA774" i="3" s="1"/>
  <c r="Z773" i="3"/>
  <c r="AA773" i="3" s="1"/>
  <c r="Z772" i="3"/>
  <c r="AA772" i="3" s="1"/>
  <c r="Z771" i="3"/>
  <c r="AA771" i="3" s="1"/>
  <c r="Z770" i="3"/>
  <c r="AA770" i="3" s="1"/>
  <c r="Z769" i="3"/>
  <c r="AA769" i="3" s="1"/>
  <c r="Z768" i="3"/>
  <c r="AA768" i="3" s="1"/>
  <c r="Z767" i="3"/>
  <c r="AA767" i="3" s="1"/>
  <c r="Z766" i="3"/>
  <c r="AA766" i="3" s="1"/>
  <c r="Z765" i="3"/>
  <c r="AA765" i="3" s="1"/>
  <c r="Z764" i="3"/>
  <c r="AA764" i="3" s="1"/>
  <c r="Z763" i="3"/>
  <c r="AA763" i="3" s="1"/>
  <c r="Z762" i="3"/>
  <c r="AA762" i="3" s="1"/>
  <c r="Z761" i="3"/>
  <c r="AA761" i="3" s="1"/>
  <c r="Z760" i="3"/>
  <c r="AA760" i="3" s="1"/>
  <c r="Z759" i="3"/>
  <c r="AA759" i="3" s="1"/>
  <c r="Z758" i="3"/>
  <c r="AA758" i="3" s="1"/>
  <c r="Z757" i="3"/>
  <c r="AA757" i="3" s="1"/>
  <c r="Z756" i="3"/>
  <c r="AA756" i="3" s="1"/>
  <c r="Z755" i="3"/>
  <c r="AA755" i="3" s="1"/>
  <c r="Z754" i="3"/>
  <c r="AA754" i="3" s="1"/>
  <c r="Z753" i="3"/>
  <c r="AA753" i="3" s="1"/>
  <c r="Z752" i="3"/>
  <c r="AA752" i="3" s="1"/>
  <c r="Z751" i="3"/>
  <c r="AA751" i="3" s="1"/>
  <c r="Z750" i="3"/>
  <c r="AA750" i="3" s="1"/>
  <c r="Z749" i="3"/>
  <c r="AA749" i="3" s="1"/>
  <c r="Z748" i="3"/>
  <c r="AA748" i="3" s="1"/>
  <c r="Z747" i="3"/>
  <c r="AA747" i="3" s="1"/>
  <c r="Z746" i="3"/>
  <c r="AA746" i="3" s="1"/>
  <c r="Z745" i="3"/>
  <c r="AA745" i="3" s="1"/>
  <c r="Z744" i="3"/>
  <c r="AA744" i="3" s="1"/>
  <c r="Z743" i="3"/>
  <c r="AA743" i="3" s="1"/>
  <c r="Z742" i="3"/>
  <c r="AA742" i="3" s="1"/>
  <c r="Z741" i="3"/>
  <c r="AA741" i="3" s="1"/>
  <c r="Z740" i="3"/>
  <c r="Z739" i="3"/>
  <c r="AA739" i="3" s="1"/>
  <c r="Z738" i="3"/>
  <c r="AA738" i="3" s="1"/>
  <c r="Z737" i="3"/>
  <c r="AA737" i="3" s="1"/>
  <c r="Z736" i="3"/>
  <c r="AA736" i="3" s="1"/>
  <c r="Z735" i="3"/>
  <c r="AA735" i="3" s="1"/>
  <c r="Z734" i="3"/>
  <c r="AA734" i="3" s="1"/>
  <c r="Z733" i="3"/>
  <c r="AA733" i="3" s="1"/>
  <c r="Z732" i="3"/>
  <c r="AA732" i="3" s="1"/>
  <c r="Z731" i="3"/>
  <c r="Z730" i="3"/>
  <c r="AA730" i="3" s="1"/>
  <c r="Z729" i="3"/>
  <c r="AA729" i="3" s="1"/>
  <c r="Z728" i="3"/>
  <c r="AA728" i="3" s="1"/>
  <c r="Z727" i="3"/>
  <c r="AA727" i="3" s="1"/>
  <c r="Z726" i="3"/>
  <c r="AA726" i="3" s="1"/>
  <c r="Z725" i="3"/>
  <c r="AA725" i="3" s="1"/>
  <c r="Z724" i="3"/>
  <c r="AA724" i="3" s="1"/>
  <c r="Z723" i="3"/>
  <c r="AA723" i="3" s="1"/>
  <c r="Z722" i="3"/>
  <c r="AA722" i="3" s="1"/>
  <c r="Z721" i="3"/>
  <c r="AA721" i="3" s="1"/>
  <c r="Z720" i="3"/>
  <c r="AA720" i="3" s="1"/>
  <c r="Z719" i="3"/>
  <c r="AA719" i="3" s="1"/>
  <c r="Z718" i="3"/>
  <c r="AA718" i="3" s="1"/>
  <c r="Z717" i="3"/>
  <c r="AA717" i="3" s="1"/>
  <c r="Z716" i="3"/>
  <c r="AA716" i="3" s="1"/>
  <c r="Z715" i="3"/>
  <c r="AA715" i="3" s="1"/>
  <c r="Z714" i="3"/>
  <c r="AA714" i="3" s="1"/>
  <c r="Z713" i="3"/>
  <c r="AA713" i="3" s="1"/>
  <c r="Z712" i="3"/>
  <c r="AA712" i="3" s="1"/>
  <c r="Z711" i="3"/>
  <c r="AA711" i="3" s="1"/>
  <c r="Z710" i="3"/>
  <c r="AA710" i="3" s="1"/>
  <c r="Z709" i="3"/>
  <c r="AA709" i="3" s="1"/>
  <c r="Z708" i="3"/>
  <c r="AA708" i="3" s="1"/>
  <c r="Z707" i="3"/>
  <c r="AA707" i="3" s="1"/>
  <c r="Z706" i="3"/>
  <c r="AA706" i="3" s="1"/>
  <c r="Z705" i="3"/>
  <c r="AA705" i="3" s="1"/>
  <c r="Z704" i="3"/>
  <c r="AA704" i="3" s="1"/>
  <c r="Z703" i="3"/>
  <c r="AA703" i="3" s="1"/>
  <c r="Z702" i="3"/>
  <c r="AA702" i="3" s="1"/>
  <c r="Z701" i="3"/>
  <c r="AA701" i="3" s="1"/>
  <c r="Z700" i="3"/>
  <c r="AA700" i="3" s="1"/>
  <c r="Z699" i="3"/>
  <c r="AA699" i="3" s="1"/>
  <c r="Z698" i="3"/>
  <c r="AA698" i="3" s="1"/>
  <c r="Z697" i="3"/>
  <c r="AA697" i="3" s="1"/>
  <c r="Z696" i="3"/>
  <c r="AA696" i="3" s="1"/>
  <c r="Z695" i="3"/>
  <c r="AA695" i="3" s="1"/>
  <c r="Z694" i="3"/>
  <c r="AA694" i="3" s="1"/>
  <c r="Z693" i="3"/>
  <c r="AA693" i="3" s="1"/>
  <c r="Z692" i="3"/>
  <c r="AA692" i="3" s="1"/>
  <c r="Z691" i="3"/>
  <c r="AA691" i="3" s="1"/>
  <c r="Z690" i="3"/>
  <c r="AA690" i="3" s="1"/>
  <c r="Z689" i="3"/>
  <c r="AA689" i="3" s="1"/>
  <c r="Z688" i="3"/>
  <c r="AA688" i="3" s="1"/>
  <c r="Z687" i="3"/>
  <c r="AA687" i="3" s="1"/>
  <c r="Z686" i="3"/>
  <c r="AA686" i="3" s="1"/>
  <c r="Z685" i="3"/>
  <c r="AA685" i="3" s="1"/>
  <c r="Z684" i="3"/>
  <c r="AA684" i="3" s="1"/>
  <c r="Z683" i="3"/>
  <c r="AA683" i="3" s="1"/>
  <c r="Z682" i="3"/>
  <c r="AA682" i="3" s="1"/>
  <c r="Z681" i="3"/>
  <c r="AA681" i="3" s="1"/>
  <c r="Z680" i="3"/>
  <c r="AA680" i="3" s="1"/>
  <c r="Z679" i="3"/>
  <c r="AA679" i="3" s="1"/>
  <c r="Z678" i="3"/>
  <c r="AA678" i="3" s="1"/>
  <c r="Z677" i="3"/>
  <c r="AA677" i="3" s="1"/>
  <c r="Z676" i="3"/>
  <c r="AA676" i="3" s="1"/>
  <c r="Z675" i="3"/>
  <c r="AA675" i="3" s="1"/>
  <c r="Z674" i="3"/>
  <c r="AA674" i="3" s="1"/>
  <c r="Z673" i="3"/>
  <c r="AA673" i="3" s="1"/>
  <c r="Z672" i="3"/>
  <c r="AA672" i="3" s="1"/>
  <c r="Z671" i="3"/>
  <c r="AA671" i="3" s="1"/>
  <c r="Z670" i="3"/>
  <c r="AA670" i="3" s="1"/>
  <c r="Z669" i="3"/>
  <c r="AA669" i="3" s="1"/>
  <c r="Z668" i="3"/>
  <c r="AA668" i="3" s="1"/>
  <c r="Z667" i="3"/>
  <c r="AA667" i="3" s="1"/>
  <c r="Z666" i="3"/>
  <c r="AA666" i="3" s="1"/>
  <c r="Z665" i="3"/>
  <c r="AA665" i="3" s="1"/>
  <c r="Z664" i="3"/>
  <c r="AA664" i="3" s="1"/>
  <c r="Z663" i="3"/>
  <c r="AA663" i="3" s="1"/>
  <c r="Z662" i="3"/>
  <c r="AA662" i="3" s="1"/>
  <c r="Z661" i="3"/>
  <c r="AA661" i="3" s="1"/>
  <c r="Z660" i="3"/>
  <c r="AA660" i="3" s="1"/>
  <c r="Z659" i="3"/>
  <c r="AA659" i="3" s="1"/>
  <c r="Z658" i="3"/>
  <c r="AA658" i="3" s="1"/>
  <c r="Z657" i="3"/>
  <c r="AA657" i="3" s="1"/>
  <c r="Z656" i="3"/>
  <c r="AA656" i="3" s="1"/>
  <c r="Z655" i="3"/>
  <c r="AA655" i="3" s="1"/>
  <c r="Z654" i="3"/>
  <c r="AA654" i="3" s="1"/>
  <c r="Z653" i="3"/>
  <c r="AA653" i="3" s="1"/>
  <c r="Z652" i="3"/>
  <c r="AA652" i="3" s="1"/>
  <c r="Z651" i="3"/>
  <c r="AA651" i="3" s="1"/>
  <c r="Z650" i="3"/>
  <c r="AA650" i="3" s="1"/>
  <c r="Z649" i="3"/>
  <c r="AA649" i="3" s="1"/>
  <c r="Z648" i="3"/>
  <c r="AA648" i="3" s="1"/>
  <c r="Z647" i="3"/>
  <c r="AA647" i="3" s="1"/>
  <c r="Z646" i="3"/>
  <c r="AA646" i="3" s="1"/>
  <c r="Z645" i="3"/>
  <c r="AA645" i="3" s="1"/>
  <c r="Z644" i="3"/>
  <c r="AA644" i="3" s="1"/>
  <c r="Z643" i="3"/>
  <c r="AA643" i="3" s="1"/>
  <c r="Z642" i="3"/>
  <c r="AA642" i="3" s="1"/>
  <c r="Z641" i="3"/>
  <c r="AA641" i="3" s="1"/>
  <c r="Z640" i="3"/>
  <c r="AA640" i="3" s="1"/>
  <c r="Z639" i="3"/>
  <c r="AA639" i="3" s="1"/>
  <c r="Z638" i="3"/>
  <c r="AA638" i="3" s="1"/>
  <c r="Z637" i="3"/>
  <c r="AA637" i="3" s="1"/>
  <c r="Z636" i="3"/>
  <c r="AA636" i="3" s="1"/>
  <c r="Z635" i="3"/>
  <c r="AA635" i="3" s="1"/>
  <c r="Z634" i="3"/>
  <c r="AA634" i="3" s="1"/>
  <c r="Z633" i="3"/>
  <c r="AA633" i="3" s="1"/>
  <c r="Z632" i="3"/>
  <c r="AA632" i="3" s="1"/>
  <c r="Z631" i="3"/>
  <c r="AA631" i="3" s="1"/>
  <c r="Z630" i="3"/>
  <c r="AA630" i="3" s="1"/>
  <c r="Z629" i="3"/>
  <c r="AA629" i="3" s="1"/>
  <c r="Z628" i="3"/>
  <c r="AA628" i="3" s="1"/>
  <c r="Z627" i="3"/>
  <c r="AA627" i="3" s="1"/>
  <c r="Z626" i="3"/>
  <c r="AA626" i="3" s="1"/>
  <c r="Z625" i="3"/>
  <c r="AA625" i="3" s="1"/>
  <c r="Z624" i="3"/>
  <c r="AA624" i="3" s="1"/>
  <c r="Z623" i="3"/>
  <c r="AA623" i="3" s="1"/>
  <c r="Z622" i="3"/>
  <c r="AA622" i="3" s="1"/>
  <c r="Z621" i="3"/>
  <c r="AA621" i="3" s="1"/>
  <c r="Z620" i="3"/>
  <c r="AA620" i="3" s="1"/>
  <c r="Z619" i="3"/>
  <c r="AA619" i="3" s="1"/>
  <c r="Z618" i="3"/>
  <c r="AA618" i="3" s="1"/>
  <c r="Z617" i="3"/>
  <c r="AA617" i="3" s="1"/>
  <c r="Z616" i="3"/>
  <c r="AA616" i="3" s="1"/>
  <c r="Z615" i="3"/>
  <c r="AA615" i="3" s="1"/>
  <c r="Z614" i="3"/>
  <c r="AA614" i="3" s="1"/>
  <c r="Z613" i="3"/>
  <c r="AA613" i="3" s="1"/>
  <c r="Z612" i="3"/>
  <c r="AA612" i="3" s="1"/>
  <c r="Z611" i="3"/>
  <c r="AA611" i="3" s="1"/>
  <c r="Z610" i="3"/>
  <c r="AA610" i="3" s="1"/>
  <c r="Z609" i="3"/>
  <c r="AA609" i="3" s="1"/>
  <c r="Z608" i="3"/>
  <c r="AA608" i="3" s="1"/>
  <c r="Z607" i="3"/>
  <c r="AA607" i="3" s="1"/>
  <c r="Z606" i="3"/>
  <c r="AA606" i="3" s="1"/>
  <c r="Z605" i="3"/>
  <c r="AA605" i="3" s="1"/>
  <c r="Z604" i="3"/>
  <c r="AA604" i="3" s="1"/>
  <c r="Z603" i="3"/>
  <c r="AA603" i="3" s="1"/>
  <c r="Z602" i="3"/>
  <c r="AA602" i="3" s="1"/>
  <c r="Z601" i="3"/>
  <c r="AA601" i="3" s="1"/>
  <c r="Z600" i="3"/>
  <c r="AA600" i="3" s="1"/>
  <c r="Z599" i="3"/>
  <c r="AA599" i="3" s="1"/>
  <c r="Z598" i="3"/>
  <c r="AA598" i="3" s="1"/>
  <c r="Z597" i="3"/>
  <c r="AA597" i="3" s="1"/>
  <c r="Z596" i="3"/>
  <c r="AA596" i="3" s="1"/>
  <c r="Z595" i="3"/>
  <c r="AA595" i="3" s="1"/>
  <c r="Z594" i="3"/>
  <c r="AA594" i="3" s="1"/>
  <c r="Z593" i="3"/>
  <c r="AA593" i="3" s="1"/>
  <c r="Z592" i="3"/>
  <c r="AA592" i="3" s="1"/>
  <c r="Z591" i="3"/>
  <c r="AA591" i="3" s="1"/>
  <c r="Z590" i="3"/>
  <c r="AA590" i="3" s="1"/>
  <c r="Z589" i="3"/>
  <c r="AA589" i="3" s="1"/>
  <c r="Z588" i="3"/>
  <c r="AA588" i="3" s="1"/>
  <c r="Z587" i="3"/>
  <c r="AA587" i="3" s="1"/>
  <c r="Z586" i="3"/>
  <c r="AA586" i="3" s="1"/>
  <c r="Z585" i="3"/>
  <c r="AA585" i="3" s="1"/>
  <c r="Z584" i="3"/>
  <c r="AA584" i="3" s="1"/>
  <c r="Z583" i="3"/>
  <c r="AA583" i="3" s="1"/>
  <c r="Z582" i="3"/>
  <c r="AA582" i="3" s="1"/>
  <c r="Z581" i="3"/>
  <c r="AA581" i="3" s="1"/>
  <c r="Z580" i="3"/>
  <c r="AA580" i="3" s="1"/>
  <c r="Z579" i="3"/>
  <c r="AA579" i="3" s="1"/>
  <c r="Z578" i="3"/>
  <c r="AA578" i="3" s="1"/>
  <c r="Z577" i="3"/>
  <c r="AA577" i="3" s="1"/>
  <c r="Z576" i="3"/>
  <c r="AA576" i="3" s="1"/>
  <c r="Z575" i="3"/>
  <c r="AA575" i="3" s="1"/>
  <c r="Z574" i="3"/>
  <c r="AA574" i="3" s="1"/>
  <c r="Z573" i="3"/>
  <c r="AA573" i="3" s="1"/>
  <c r="Z572" i="3"/>
  <c r="AA572" i="3" s="1"/>
  <c r="Z571" i="3"/>
  <c r="AA571" i="3" s="1"/>
  <c r="Z570" i="3"/>
  <c r="AA570" i="3" s="1"/>
  <c r="Z569" i="3"/>
  <c r="AA569" i="3" s="1"/>
  <c r="Z568" i="3"/>
  <c r="AA568" i="3" s="1"/>
  <c r="Z567" i="3"/>
  <c r="AA567" i="3" s="1"/>
  <c r="Z566" i="3"/>
  <c r="AA566" i="3" s="1"/>
  <c r="Z565" i="3"/>
  <c r="AA565" i="3" s="1"/>
  <c r="Z564" i="3"/>
  <c r="AA564" i="3" s="1"/>
  <c r="Z563" i="3"/>
  <c r="AA563" i="3" s="1"/>
  <c r="Z562" i="3"/>
  <c r="AA562" i="3" s="1"/>
  <c r="Z561" i="3"/>
  <c r="AA561" i="3" s="1"/>
  <c r="Z560" i="3"/>
  <c r="AA560" i="3" s="1"/>
  <c r="Z559" i="3"/>
  <c r="AA559" i="3" s="1"/>
  <c r="Z558" i="3"/>
  <c r="AA558" i="3" s="1"/>
  <c r="Z557" i="3"/>
  <c r="AA557" i="3" s="1"/>
  <c r="Z556" i="3"/>
  <c r="AA556" i="3" s="1"/>
  <c r="Z555" i="3"/>
  <c r="Z554" i="3"/>
  <c r="AA554" i="3" s="1"/>
  <c r="Z553" i="3"/>
  <c r="AA553" i="3" s="1"/>
  <c r="Z552" i="3"/>
  <c r="AA552" i="3" s="1"/>
  <c r="Z551" i="3"/>
  <c r="AA551" i="3" s="1"/>
  <c r="Z550" i="3"/>
  <c r="AA550" i="3" s="1"/>
  <c r="Z549" i="3"/>
  <c r="AA549" i="3" s="1"/>
  <c r="Z548" i="3"/>
  <c r="AA548" i="3" s="1"/>
  <c r="Z547" i="3"/>
  <c r="AA547" i="3" s="1"/>
  <c r="Z546" i="3"/>
  <c r="AA546" i="3" s="1"/>
  <c r="Z545" i="3"/>
  <c r="AA545" i="3" s="1"/>
  <c r="Z544" i="3"/>
  <c r="AA544" i="3" s="1"/>
  <c r="Z543" i="3"/>
  <c r="AA543" i="3" s="1"/>
  <c r="Z542" i="3"/>
  <c r="AA542" i="3" s="1"/>
  <c r="Z541" i="3"/>
  <c r="AA541" i="3" s="1"/>
  <c r="Z540" i="3"/>
  <c r="AA540" i="3" s="1"/>
  <c r="Z539" i="3"/>
  <c r="Z538" i="3"/>
  <c r="AA538" i="3" s="1"/>
  <c r="Z537" i="3"/>
  <c r="AA537" i="3" s="1"/>
  <c r="Z536" i="3"/>
  <c r="AA536" i="3" s="1"/>
  <c r="Z535" i="3"/>
  <c r="AA535" i="3" s="1"/>
  <c r="Z534" i="3"/>
  <c r="AA534" i="3" s="1"/>
  <c r="Z533" i="3"/>
  <c r="AA533" i="3" s="1"/>
  <c r="Z532" i="3"/>
  <c r="AA532" i="3" s="1"/>
  <c r="Z531" i="3"/>
  <c r="AA531" i="3" s="1"/>
  <c r="Z530" i="3"/>
  <c r="AA530" i="3" s="1"/>
  <c r="Z529" i="3"/>
  <c r="AA529" i="3" s="1"/>
  <c r="Z528" i="3"/>
  <c r="AA528" i="3" s="1"/>
  <c r="Z527" i="3"/>
  <c r="AA527" i="3" s="1"/>
  <c r="Z526" i="3"/>
  <c r="AA526" i="3" s="1"/>
  <c r="Z525" i="3"/>
  <c r="AA525" i="3" s="1"/>
  <c r="Z524" i="3"/>
  <c r="AA524" i="3" s="1"/>
  <c r="Z523" i="3"/>
  <c r="AA523" i="3" s="1"/>
  <c r="Z522" i="3"/>
  <c r="AA522" i="3" s="1"/>
  <c r="Z521" i="3"/>
  <c r="AA521" i="3" s="1"/>
  <c r="Z520" i="3"/>
  <c r="AA520" i="3" s="1"/>
  <c r="Z519" i="3"/>
  <c r="AA519" i="3" s="1"/>
  <c r="Z518" i="3"/>
  <c r="AA518" i="3" s="1"/>
  <c r="Z517" i="3"/>
  <c r="AA517" i="3" s="1"/>
  <c r="Z516" i="3"/>
  <c r="AA516" i="3" s="1"/>
  <c r="Z515" i="3"/>
  <c r="AA515" i="3" s="1"/>
  <c r="Z514" i="3"/>
  <c r="AA514" i="3" s="1"/>
  <c r="Z513" i="3"/>
  <c r="AA513" i="3" s="1"/>
  <c r="Z512" i="3"/>
  <c r="AA512" i="3" s="1"/>
  <c r="Z511" i="3"/>
  <c r="AA511" i="3" s="1"/>
  <c r="Z510" i="3"/>
  <c r="AA510" i="3" s="1"/>
  <c r="Z509" i="3"/>
  <c r="AA509" i="3" s="1"/>
  <c r="Z508" i="3"/>
  <c r="AA508" i="3" s="1"/>
  <c r="Z507" i="3"/>
  <c r="AA507" i="3" s="1"/>
  <c r="Z506" i="3"/>
  <c r="AA506" i="3" s="1"/>
  <c r="Z505" i="3"/>
  <c r="AA505" i="3" s="1"/>
  <c r="Z504" i="3"/>
  <c r="AA504" i="3" s="1"/>
  <c r="Z503" i="3"/>
  <c r="AA503" i="3" s="1"/>
  <c r="Z502" i="3"/>
  <c r="Z501" i="3"/>
  <c r="AA501" i="3" s="1"/>
  <c r="Z500" i="3"/>
  <c r="AA500" i="3" s="1"/>
  <c r="Z499" i="3"/>
  <c r="AA499" i="3" s="1"/>
  <c r="Z498" i="3"/>
  <c r="AA498" i="3" s="1"/>
  <c r="Z497" i="3"/>
  <c r="AA497" i="3" s="1"/>
  <c r="Z496" i="3"/>
  <c r="AA496" i="3" s="1"/>
  <c r="Z495" i="3"/>
  <c r="AA495" i="3" s="1"/>
  <c r="Z494" i="3"/>
  <c r="AA494" i="3" s="1"/>
  <c r="Z493" i="3"/>
  <c r="AA493" i="3" s="1"/>
  <c r="Z492" i="3"/>
  <c r="AA492" i="3" s="1"/>
  <c r="Z491" i="3"/>
  <c r="AA491" i="3" s="1"/>
  <c r="Z490" i="3"/>
  <c r="AA490" i="3" s="1"/>
  <c r="Z489" i="3"/>
  <c r="AA489" i="3" s="1"/>
  <c r="Z488" i="3"/>
  <c r="AA488" i="3" s="1"/>
  <c r="Z487" i="3"/>
  <c r="AA487" i="3" s="1"/>
  <c r="Z486" i="3"/>
  <c r="AA486" i="3" s="1"/>
  <c r="Z485" i="3"/>
  <c r="AA485" i="3" s="1"/>
  <c r="Z484" i="3"/>
  <c r="AA484" i="3" s="1"/>
  <c r="Z483" i="3"/>
  <c r="AA483" i="3" s="1"/>
  <c r="Z482" i="3"/>
  <c r="AA482" i="3" s="1"/>
  <c r="Z481" i="3"/>
  <c r="AA481" i="3" s="1"/>
  <c r="Z480" i="3"/>
  <c r="AA480" i="3" s="1"/>
  <c r="Z479" i="3"/>
  <c r="AA479" i="3" s="1"/>
  <c r="Z478" i="3"/>
  <c r="AA478" i="3" s="1"/>
  <c r="Z477" i="3"/>
  <c r="AA477" i="3" s="1"/>
  <c r="Z476" i="3"/>
  <c r="AA476" i="3" s="1"/>
  <c r="Z475" i="3"/>
  <c r="AA475" i="3" s="1"/>
  <c r="Z474" i="3"/>
  <c r="AA474" i="3" s="1"/>
  <c r="Z473" i="3"/>
  <c r="AA473" i="3" s="1"/>
  <c r="Z472" i="3"/>
  <c r="AA472" i="3" s="1"/>
  <c r="Z471" i="3"/>
  <c r="AA471" i="3" s="1"/>
  <c r="Z470" i="3"/>
  <c r="AA470" i="3" s="1"/>
  <c r="Z469" i="3"/>
  <c r="AA469" i="3" s="1"/>
  <c r="Z468" i="3"/>
  <c r="AA468" i="3" s="1"/>
  <c r="Z467" i="3"/>
  <c r="AA467" i="3" s="1"/>
  <c r="Z466" i="3"/>
  <c r="AA466" i="3" s="1"/>
  <c r="Z465" i="3"/>
  <c r="AA465" i="3" s="1"/>
  <c r="Z464" i="3"/>
  <c r="AA464" i="3" s="1"/>
  <c r="Z463" i="3"/>
  <c r="AA463" i="3" s="1"/>
  <c r="Z462" i="3"/>
  <c r="AA462" i="3" s="1"/>
  <c r="Z461" i="3"/>
  <c r="AA461" i="3" s="1"/>
  <c r="Z460" i="3"/>
  <c r="AA460" i="3" s="1"/>
  <c r="Z459" i="3"/>
  <c r="AA459" i="3" s="1"/>
  <c r="Z458" i="3"/>
  <c r="AA458" i="3" s="1"/>
  <c r="Z457" i="3"/>
  <c r="AA457" i="3" s="1"/>
  <c r="Z456" i="3"/>
  <c r="AA456" i="3" s="1"/>
  <c r="Z455" i="3"/>
  <c r="AA455" i="3" s="1"/>
  <c r="Z454" i="3"/>
  <c r="AA454" i="3" s="1"/>
  <c r="Z453" i="3"/>
  <c r="AA453" i="3" s="1"/>
  <c r="Z452" i="3"/>
  <c r="AA452" i="3" s="1"/>
  <c r="Z451" i="3"/>
  <c r="AA451" i="3" s="1"/>
  <c r="Z450" i="3"/>
  <c r="AA450" i="3" s="1"/>
  <c r="Z449" i="3"/>
  <c r="AA449" i="3" s="1"/>
  <c r="Z448" i="3"/>
  <c r="AA448" i="3" s="1"/>
  <c r="Z447" i="3"/>
  <c r="AA447" i="3" s="1"/>
  <c r="Z446" i="3"/>
  <c r="AA446" i="3" s="1"/>
  <c r="Z445" i="3"/>
  <c r="AA445" i="3" s="1"/>
  <c r="Z444" i="3"/>
  <c r="AA444" i="3" s="1"/>
  <c r="Z443" i="3"/>
  <c r="AA443" i="3" s="1"/>
  <c r="Z442" i="3"/>
  <c r="AA442" i="3" s="1"/>
  <c r="Z441" i="3"/>
  <c r="AA441" i="3" s="1"/>
  <c r="Z440" i="3"/>
  <c r="AA440" i="3" s="1"/>
  <c r="Z439" i="3"/>
  <c r="AA439" i="3" s="1"/>
  <c r="Z438" i="3"/>
  <c r="AA438" i="3" s="1"/>
  <c r="Z437" i="3"/>
  <c r="AA437" i="3" s="1"/>
  <c r="Z436" i="3"/>
  <c r="AA436" i="3" s="1"/>
  <c r="Z435" i="3"/>
  <c r="AA435" i="3" s="1"/>
  <c r="Z434" i="3"/>
  <c r="AA434" i="3" s="1"/>
  <c r="Z433" i="3"/>
  <c r="AA433" i="3" s="1"/>
  <c r="Z432" i="3"/>
  <c r="AA432" i="3" s="1"/>
  <c r="Z431" i="3"/>
  <c r="AA431" i="3" s="1"/>
  <c r="Z430" i="3"/>
  <c r="AA430" i="3" s="1"/>
  <c r="Z429" i="3"/>
  <c r="AA429" i="3" s="1"/>
  <c r="Z428" i="3"/>
  <c r="AA428" i="3" s="1"/>
  <c r="Z427" i="3"/>
  <c r="AA427" i="3" s="1"/>
  <c r="Z426" i="3"/>
  <c r="AA426" i="3" s="1"/>
  <c r="Z425" i="3"/>
  <c r="AA425" i="3" s="1"/>
  <c r="Z424" i="3"/>
  <c r="AA424" i="3" s="1"/>
  <c r="Z423" i="3"/>
  <c r="AA423" i="3" s="1"/>
  <c r="Z422" i="3"/>
  <c r="AA422" i="3" s="1"/>
  <c r="Z421" i="3"/>
  <c r="AA421" i="3" s="1"/>
  <c r="Z420" i="3"/>
  <c r="AA420" i="3" s="1"/>
  <c r="Z419" i="3"/>
  <c r="AA419" i="3" s="1"/>
  <c r="Z418" i="3"/>
  <c r="AA418" i="3" s="1"/>
  <c r="Z417" i="3"/>
  <c r="AA417" i="3" s="1"/>
  <c r="Z416" i="3"/>
  <c r="AA416" i="3" s="1"/>
  <c r="Z415" i="3"/>
  <c r="AA415" i="3" s="1"/>
  <c r="Z414" i="3"/>
  <c r="AA414" i="3" s="1"/>
  <c r="Z413" i="3"/>
  <c r="AA413" i="3" s="1"/>
  <c r="Z412" i="3"/>
  <c r="AA412" i="3" s="1"/>
  <c r="Z411" i="3"/>
  <c r="AA411" i="3" s="1"/>
  <c r="Z410" i="3"/>
  <c r="AA410" i="3" s="1"/>
  <c r="Z409" i="3"/>
  <c r="AA409" i="3" s="1"/>
  <c r="Z408" i="3"/>
  <c r="AA408" i="3" s="1"/>
  <c r="Z407" i="3"/>
  <c r="AA407" i="3" s="1"/>
  <c r="Z406" i="3"/>
  <c r="AA406" i="3" s="1"/>
  <c r="Z405" i="3"/>
  <c r="AA405" i="3" s="1"/>
  <c r="Z404" i="3"/>
  <c r="AA404" i="3" s="1"/>
  <c r="Z403" i="3"/>
  <c r="AA403" i="3" s="1"/>
  <c r="Z402" i="3"/>
  <c r="AA402" i="3" s="1"/>
  <c r="Z401" i="3"/>
  <c r="AA401" i="3" s="1"/>
  <c r="Z400" i="3"/>
  <c r="AA400" i="3" s="1"/>
  <c r="Z399" i="3"/>
  <c r="AA399" i="3" s="1"/>
  <c r="Z398" i="3"/>
  <c r="AA398" i="3" s="1"/>
  <c r="Z397" i="3"/>
  <c r="AA397" i="3" s="1"/>
  <c r="Z396" i="3"/>
  <c r="AA396" i="3" s="1"/>
  <c r="Z395" i="3"/>
  <c r="AA395" i="3" s="1"/>
  <c r="Z394" i="3"/>
  <c r="AA394" i="3" s="1"/>
  <c r="Z393" i="3"/>
  <c r="AA393" i="3" s="1"/>
  <c r="Z392" i="3"/>
  <c r="AA392" i="3" s="1"/>
  <c r="Z391" i="3"/>
  <c r="AA391" i="3" s="1"/>
  <c r="Z390" i="3"/>
  <c r="AA390" i="3" s="1"/>
  <c r="Z389" i="3"/>
  <c r="AA389" i="3" s="1"/>
  <c r="Z388" i="3"/>
  <c r="AA388" i="3" s="1"/>
  <c r="Z387" i="3"/>
  <c r="AA387" i="3" s="1"/>
  <c r="Z386" i="3"/>
  <c r="AA386" i="3" s="1"/>
  <c r="Z385" i="3"/>
  <c r="AA385" i="3" s="1"/>
  <c r="Z384" i="3"/>
  <c r="AA384" i="3" s="1"/>
  <c r="Z383" i="3"/>
  <c r="AA383" i="3" s="1"/>
  <c r="Z382" i="3"/>
  <c r="AA382" i="3" s="1"/>
  <c r="Z381" i="3"/>
  <c r="AA381" i="3" s="1"/>
  <c r="Z380" i="3"/>
  <c r="AA380" i="3" s="1"/>
  <c r="Z379" i="3"/>
  <c r="AA379" i="3" s="1"/>
  <c r="Z378" i="3"/>
  <c r="AA378" i="3" s="1"/>
  <c r="Z377" i="3"/>
  <c r="AA377" i="3" s="1"/>
  <c r="Z376" i="3"/>
  <c r="AA376" i="3" s="1"/>
  <c r="Z375" i="3"/>
  <c r="AA375" i="3" s="1"/>
  <c r="Z374" i="3"/>
  <c r="AA374" i="3" s="1"/>
  <c r="Z373" i="3"/>
  <c r="AA373" i="3" s="1"/>
  <c r="Z372" i="3"/>
  <c r="AA372" i="3" s="1"/>
  <c r="Z371" i="3"/>
  <c r="AA371" i="3" s="1"/>
  <c r="Z370" i="3"/>
  <c r="AA370" i="3" s="1"/>
  <c r="Z369" i="3"/>
  <c r="AA369" i="3" s="1"/>
  <c r="Z368" i="3"/>
  <c r="AA368" i="3" s="1"/>
  <c r="Z367" i="3"/>
  <c r="AA367" i="3" s="1"/>
  <c r="Z366" i="3"/>
  <c r="AA366" i="3" s="1"/>
  <c r="Z365" i="3"/>
  <c r="AA365" i="3" s="1"/>
  <c r="Z364" i="3"/>
  <c r="AA364" i="3" s="1"/>
  <c r="Z363" i="3"/>
  <c r="Z362" i="3"/>
  <c r="AA362" i="3" s="1"/>
  <c r="Z361" i="3"/>
  <c r="AA361" i="3" s="1"/>
  <c r="Z360" i="3"/>
  <c r="AA360" i="3" s="1"/>
  <c r="Z359" i="3"/>
  <c r="AA359" i="3" s="1"/>
  <c r="Z358" i="3"/>
  <c r="AA358" i="3" s="1"/>
  <c r="Z357" i="3"/>
  <c r="AA357" i="3" s="1"/>
  <c r="Z356" i="3"/>
  <c r="AA356" i="3" s="1"/>
  <c r="Z355" i="3"/>
  <c r="Z354" i="3"/>
  <c r="AA354" i="3" s="1"/>
  <c r="Z353" i="3"/>
  <c r="AA353" i="3" s="1"/>
  <c r="Z352" i="3"/>
  <c r="AA352" i="3" s="1"/>
  <c r="Z351" i="3"/>
  <c r="AA351" i="3" s="1"/>
  <c r="Z350" i="3"/>
  <c r="AA350" i="3" s="1"/>
  <c r="Z349" i="3"/>
  <c r="AA349" i="3" s="1"/>
  <c r="Z348" i="3"/>
  <c r="AA348" i="3" s="1"/>
  <c r="Z347" i="3"/>
  <c r="AA347" i="3" s="1"/>
  <c r="Z346" i="3"/>
  <c r="AA346" i="3" s="1"/>
  <c r="Z345" i="3"/>
  <c r="AA345" i="3" s="1"/>
  <c r="Z344" i="3"/>
  <c r="AA344" i="3" s="1"/>
  <c r="Z343" i="3"/>
  <c r="AA343" i="3" s="1"/>
  <c r="Z342" i="3"/>
  <c r="AA342" i="3" s="1"/>
  <c r="Z341" i="3"/>
  <c r="AA341" i="3" s="1"/>
  <c r="Z340" i="3"/>
  <c r="AA340" i="3" s="1"/>
  <c r="Z339" i="3"/>
  <c r="AA339" i="3" s="1"/>
  <c r="Z338" i="3"/>
  <c r="AA338" i="3" s="1"/>
  <c r="Z337" i="3"/>
  <c r="AA337" i="3" s="1"/>
  <c r="Z336" i="3"/>
  <c r="AA336" i="3" s="1"/>
  <c r="Z335" i="3"/>
  <c r="AA335" i="3" s="1"/>
  <c r="Z334" i="3"/>
  <c r="AA334" i="3" s="1"/>
  <c r="Z333" i="3"/>
  <c r="AA333" i="3" s="1"/>
  <c r="Z332" i="3"/>
  <c r="AA332" i="3" s="1"/>
  <c r="Z331" i="3"/>
  <c r="AA331" i="3" s="1"/>
  <c r="Z330" i="3"/>
  <c r="AA330" i="3" s="1"/>
  <c r="Z329" i="3"/>
  <c r="AA329" i="3" s="1"/>
  <c r="Z328" i="3"/>
  <c r="AA328" i="3" s="1"/>
  <c r="Z327" i="3"/>
  <c r="AA327" i="3" s="1"/>
  <c r="Z326" i="3"/>
  <c r="AA326" i="3" s="1"/>
  <c r="Z325" i="3"/>
  <c r="AA325" i="3" s="1"/>
  <c r="Z324" i="3"/>
  <c r="AA324" i="3" s="1"/>
  <c r="Z323" i="3"/>
  <c r="AA323" i="3" s="1"/>
  <c r="Z322" i="3"/>
  <c r="AA322" i="3" s="1"/>
  <c r="Z321" i="3"/>
  <c r="AA321" i="3" s="1"/>
  <c r="Z320" i="3"/>
  <c r="AA320" i="3" s="1"/>
  <c r="Z319" i="3"/>
  <c r="AA319" i="3" s="1"/>
  <c r="Z318" i="3"/>
  <c r="AA318" i="3" s="1"/>
  <c r="Z317" i="3"/>
  <c r="AA317" i="3" s="1"/>
  <c r="Z316" i="3"/>
  <c r="AA316" i="3" s="1"/>
  <c r="Z315" i="3"/>
  <c r="AA315" i="3" s="1"/>
  <c r="Z314" i="3"/>
  <c r="AA314" i="3" s="1"/>
  <c r="Z313" i="3"/>
  <c r="AA313" i="3" s="1"/>
  <c r="Z312" i="3"/>
  <c r="AA312" i="3" s="1"/>
  <c r="Z311" i="3"/>
  <c r="AA311" i="3" s="1"/>
  <c r="Z310" i="3"/>
  <c r="AA310" i="3" s="1"/>
  <c r="Z309" i="3"/>
  <c r="AA309" i="3" s="1"/>
  <c r="Z308" i="3"/>
  <c r="AA308" i="3" s="1"/>
  <c r="Z307" i="3"/>
  <c r="AA307" i="3" s="1"/>
  <c r="Z306" i="3"/>
  <c r="AA306" i="3" s="1"/>
  <c r="Z305" i="3"/>
  <c r="AA305" i="3" s="1"/>
  <c r="Z304" i="3"/>
  <c r="AA304" i="3" s="1"/>
  <c r="Z303" i="3"/>
  <c r="AA303" i="3" s="1"/>
  <c r="Z302" i="3"/>
  <c r="AA302" i="3" s="1"/>
  <c r="Z301" i="3"/>
  <c r="AA301" i="3" s="1"/>
  <c r="Z300" i="3"/>
  <c r="AA300" i="3" s="1"/>
  <c r="Z299" i="3"/>
  <c r="AA299" i="3" s="1"/>
  <c r="Z298" i="3"/>
  <c r="AA298" i="3" s="1"/>
  <c r="Z297" i="3"/>
  <c r="AA297" i="3" s="1"/>
  <c r="Z296" i="3"/>
  <c r="AA296" i="3" s="1"/>
  <c r="Z295" i="3"/>
  <c r="AA295" i="3" s="1"/>
  <c r="Z294" i="3"/>
  <c r="AA294" i="3" s="1"/>
  <c r="Z293" i="3"/>
  <c r="AA293" i="3" s="1"/>
  <c r="Z292" i="3"/>
  <c r="AA292" i="3" s="1"/>
  <c r="Z291" i="3"/>
  <c r="AA291" i="3" s="1"/>
  <c r="Z290" i="3"/>
  <c r="AA290" i="3" s="1"/>
  <c r="Z289" i="3"/>
  <c r="AA289" i="3" s="1"/>
  <c r="Z288" i="3"/>
  <c r="AA288" i="3" s="1"/>
  <c r="Z287" i="3"/>
  <c r="AA287" i="3" s="1"/>
  <c r="Z286" i="3"/>
  <c r="AA286" i="3" s="1"/>
  <c r="Z285" i="3"/>
  <c r="AA285" i="3" s="1"/>
  <c r="Z284" i="3"/>
  <c r="AA284" i="3" s="1"/>
  <c r="Z283" i="3"/>
  <c r="AA283" i="3" s="1"/>
  <c r="Z282" i="3"/>
  <c r="AA282" i="3" s="1"/>
  <c r="Z281" i="3"/>
  <c r="AA281" i="3" s="1"/>
  <c r="Z280" i="3"/>
  <c r="AA280" i="3" s="1"/>
  <c r="Z279" i="3"/>
  <c r="AA279" i="3" s="1"/>
  <c r="Z278" i="3"/>
  <c r="AA278" i="3" s="1"/>
  <c r="Z277" i="3"/>
  <c r="AA277" i="3" s="1"/>
  <c r="Z276" i="3"/>
  <c r="AA276" i="3" s="1"/>
  <c r="Z275" i="3"/>
  <c r="AA275" i="3" s="1"/>
  <c r="Z274" i="3"/>
  <c r="AA274" i="3" s="1"/>
  <c r="Z273" i="3"/>
  <c r="AA273" i="3" s="1"/>
  <c r="Z272" i="3"/>
  <c r="AA272" i="3" s="1"/>
  <c r="Z271" i="3"/>
  <c r="Z270" i="3"/>
  <c r="AA270" i="3" s="1"/>
  <c r="Z269" i="3"/>
  <c r="AA269" i="3" s="1"/>
  <c r="Z268" i="3"/>
  <c r="AA268" i="3" s="1"/>
  <c r="Z267" i="3"/>
  <c r="AA267" i="3" s="1"/>
  <c r="Z266" i="3"/>
  <c r="AA266" i="3" s="1"/>
  <c r="Z265" i="3"/>
  <c r="AA265" i="3" s="1"/>
  <c r="Z264" i="3"/>
  <c r="AA264" i="3" s="1"/>
  <c r="Z263" i="3"/>
  <c r="AA263" i="3" s="1"/>
  <c r="Z262" i="3"/>
  <c r="AA262" i="3" s="1"/>
  <c r="Z261" i="3"/>
  <c r="AA261" i="3" s="1"/>
  <c r="Z260" i="3"/>
  <c r="AA260" i="3" s="1"/>
  <c r="Z259" i="3"/>
  <c r="AA259" i="3" s="1"/>
  <c r="Z258" i="3"/>
  <c r="AA258" i="3" s="1"/>
  <c r="Z257" i="3"/>
  <c r="AA257" i="3" s="1"/>
  <c r="Z256" i="3"/>
  <c r="AA256" i="3" s="1"/>
  <c r="Z255" i="3"/>
  <c r="AA255" i="3" s="1"/>
  <c r="Z254" i="3"/>
  <c r="AA254" i="3" s="1"/>
  <c r="Z253" i="3"/>
  <c r="AA253" i="3" s="1"/>
  <c r="Z252" i="3"/>
  <c r="AA252" i="3" s="1"/>
  <c r="Z251" i="3"/>
  <c r="AA251" i="3" s="1"/>
  <c r="Z250" i="3"/>
  <c r="AA250" i="3" s="1"/>
  <c r="Z249" i="3"/>
  <c r="AA249" i="3" s="1"/>
  <c r="Z248" i="3"/>
  <c r="AA248" i="3" s="1"/>
  <c r="Z247" i="3"/>
  <c r="AA247" i="3" s="1"/>
  <c r="Z246" i="3"/>
  <c r="AA246" i="3" s="1"/>
  <c r="Z245" i="3"/>
  <c r="AA245" i="3" s="1"/>
  <c r="Z244" i="3"/>
  <c r="AA244" i="3" s="1"/>
  <c r="Z243" i="3"/>
  <c r="AA243" i="3" s="1"/>
  <c r="Z242" i="3"/>
  <c r="AA242" i="3" s="1"/>
  <c r="Z241" i="3"/>
  <c r="AA241" i="3" s="1"/>
  <c r="Z240" i="3"/>
  <c r="AA240" i="3" s="1"/>
  <c r="Z239" i="3"/>
  <c r="AA239" i="3" s="1"/>
  <c r="Z238" i="3"/>
  <c r="AA238" i="3" s="1"/>
  <c r="Z237" i="3"/>
  <c r="AA237" i="3" s="1"/>
  <c r="Z236" i="3"/>
  <c r="AA236" i="3" s="1"/>
  <c r="Z235" i="3"/>
  <c r="AA235" i="3" s="1"/>
  <c r="Z234" i="3"/>
  <c r="AA234" i="3" s="1"/>
  <c r="Z233" i="3"/>
  <c r="AA233" i="3" s="1"/>
  <c r="Z232" i="3"/>
  <c r="AA232" i="3" s="1"/>
  <c r="Z231" i="3"/>
  <c r="AA231" i="3" s="1"/>
  <c r="Z230" i="3"/>
  <c r="AA230" i="3" s="1"/>
  <c r="Z229" i="3"/>
  <c r="AA229" i="3" s="1"/>
  <c r="Z228" i="3"/>
  <c r="AA228" i="3" s="1"/>
  <c r="Z227" i="3"/>
  <c r="AA227" i="3" s="1"/>
  <c r="Z226" i="3"/>
  <c r="AA226" i="3" s="1"/>
  <c r="Z225" i="3"/>
  <c r="AA225" i="3" s="1"/>
  <c r="Z224" i="3"/>
  <c r="AA224" i="3" s="1"/>
  <c r="Z223" i="3"/>
  <c r="AA223" i="3" s="1"/>
  <c r="Z222" i="3"/>
  <c r="AA222" i="3" s="1"/>
  <c r="Z221" i="3"/>
  <c r="AA221" i="3" s="1"/>
  <c r="Z220" i="3"/>
  <c r="AA220" i="3" s="1"/>
  <c r="Z219" i="3"/>
  <c r="Z218" i="3"/>
  <c r="AA218" i="3" s="1"/>
  <c r="Z217" i="3"/>
  <c r="AA217" i="3" s="1"/>
  <c r="Z216" i="3"/>
  <c r="AA216" i="3" s="1"/>
  <c r="Z215" i="3"/>
  <c r="AA215" i="3" s="1"/>
  <c r="Z214" i="3"/>
  <c r="AA214" i="3" s="1"/>
  <c r="Z213" i="3"/>
  <c r="AA213" i="3" s="1"/>
  <c r="Z212" i="3"/>
  <c r="AA212" i="3" s="1"/>
  <c r="Z211" i="3"/>
  <c r="AA211" i="3" s="1"/>
  <c r="Z210" i="3"/>
  <c r="AA210" i="3" s="1"/>
  <c r="Z209" i="3"/>
  <c r="AA209" i="3" s="1"/>
  <c r="Z208" i="3"/>
  <c r="AA208" i="3" s="1"/>
  <c r="Z207" i="3"/>
  <c r="AA207" i="3" s="1"/>
  <c r="Z206" i="3"/>
  <c r="AA206" i="3" s="1"/>
  <c r="Z205" i="3"/>
  <c r="AA205" i="3" s="1"/>
  <c r="Z204" i="3"/>
  <c r="AA204" i="3" s="1"/>
  <c r="Z203" i="3"/>
  <c r="AA203" i="3" s="1"/>
  <c r="Z202" i="3"/>
  <c r="AA202" i="3" s="1"/>
  <c r="Z201" i="3"/>
  <c r="AA201" i="3" s="1"/>
  <c r="Z200" i="3"/>
  <c r="AA200" i="3" s="1"/>
  <c r="Z199" i="3"/>
  <c r="AA199" i="3" s="1"/>
  <c r="Z198" i="3"/>
  <c r="AA198" i="3" s="1"/>
  <c r="Z197" i="3"/>
  <c r="AA197" i="3" s="1"/>
  <c r="Z196" i="3"/>
  <c r="AA196" i="3" s="1"/>
  <c r="Z195" i="3"/>
  <c r="AA195" i="3" s="1"/>
  <c r="Z194" i="3"/>
  <c r="AA194" i="3" s="1"/>
  <c r="Z193" i="3"/>
  <c r="AA193" i="3" s="1"/>
  <c r="Z192" i="3"/>
  <c r="AA192" i="3" s="1"/>
  <c r="Z191" i="3"/>
  <c r="AA191" i="3" s="1"/>
  <c r="Z190" i="3"/>
  <c r="AA190" i="3" s="1"/>
  <c r="Z189" i="3"/>
  <c r="AA189" i="3" s="1"/>
  <c r="Z188" i="3"/>
  <c r="AA188" i="3" s="1"/>
  <c r="Z187" i="3"/>
  <c r="AA187" i="3" s="1"/>
  <c r="Z186" i="3"/>
  <c r="AA186" i="3" s="1"/>
  <c r="Z185" i="3"/>
  <c r="AA185" i="3" s="1"/>
  <c r="Z184" i="3"/>
  <c r="AA184" i="3" s="1"/>
  <c r="Z183" i="3"/>
  <c r="Z182" i="3"/>
  <c r="AA182" i="3" s="1"/>
  <c r="Z181" i="3"/>
  <c r="AA181" i="3" s="1"/>
  <c r="Z180" i="3"/>
  <c r="AA180" i="3" s="1"/>
  <c r="Z179" i="3"/>
  <c r="AA179" i="3" s="1"/>
  <c r="Z178" i="3"/>
  <c r="AA178" i="3" s="1"/>
  <c r="Z177" i="3"/>
  <c r="AA177" i="3" s="1"/>
  <c r="Z176" i="3"/>
  <c r="AA176" i="3" s="1"/>
  <c r="Z175" i="3"/>
  <c r="AA175" i="3" s="1"/>
  <c r="Z174" i="3"/>
  <c r="AA174" i="3" s="1"/>
  <c r="Z173" i="3"/>
  <c r="AA173" i="3" s="1"/>
  <c r="Z172" i="3"/>
  <c r="AA172" i="3" s="1"/>
  <c r="Z171" i="3"/>
  <c r="AA171" i="3" s="1"/>
  <c r="Z170" i="3"/>
  <c r="AA170" i="3" s="1"/>
  <c r="Z169" i="3"/>
  <c r="AA169" i="3" s="1"/>
  <c r="Z168" i="3"/>
  <c r="AA168" i="3" s="1"/>
  <c r="Z167" i="3"/>
  <c r="AA167" i="3" s="1"/>
  <c r="Z166" i="3"/>
  <c r="AA166" i="3" s="1"/>
  <c r="Z165" i="3"/>
  <c r="AA165" i="3" s="1"/>
  <c r="Z164" i="3"/>
  <c r="AA164" i="3" s="1"/>
  <c r="Z163" i="3"/>
  <c r="AA163" i="3" s="1"/>
  <c r="Z162" i="3"/>
  <c r="AA162" i="3" s="1"/>
  <c r="Z161" i="3"/>
  <c r="AA161" i="3" s="1"/>
  <c r="Z160" i="3"/>
  <c r="AA160" i="3" s="1"/>
  <c r="Z159" i="3"/>
  <c r="AA159" i="3" s="1"/>
  <c r="Z158" i="3"/>
  <c r="AA158" i="3" s="1"/>
  <c r="Z157" i="3"/>
  <c r="AA157" i="3" s="1"/>
  <c r="Z156" i="3"/>
  <c r="AA156" i="3" s="1"/>
  <c r="Z155" i="3"/>
  <c r="AA155" i="3" s="1"/>
  <c r="Z154" i="3"/>
  <c r="AA154" i="3" s="1"/>
  <c r="Z153" i="3"/>
  <c r="AA153" i="3" s="1"/>
  <c r="Z152" i="3"/>
  <c r="AA152" i="3" s="1"/>
  <c r="Z151" i="3"/>
  <c r="AA151" i="3" s="1"/>
  <c r="Z150" i="3"/>
  <c r="AA150" i="3" s="1"/>
  <c r="Z149" i="3"/>
  <c r="AA149" i="3" s="1"/>
  <c r="Z148" i="3"/>
  <c r="AA148" i="3" s="1"/>
  <c r="Z147" i="3"/>
  <c r="AA147" i="3" s="1"/>
  <c r="Z146" i="3"/>
  <c r="AA146" i="3" s="1"/>
  <c r="Z145" i="3"/>
  <c r="AA145" i="3" s="1"/>
  <c r="Z144" i="3"/>
  <c r="AA144" i="3" s="1"/>
  <c r="Z143" i="3"/>
  <c r="AA143" i="3" s="1"/>
  <c r="Z142" i="3"/>
  <c r="AA142" i="3" s="1"/>
  <c r="Z141" i="3"/>
  <c r="AA141" i="3" s="1"/>
  <c r="Z140" i="3"/>
  <c r="AA140" i="3" s="1"/>
  <c r="Z139" i="3"/>
  <c r="AA139" i="3" s="1"/>
  <c r="Z138" i="3"/>
  <c r="AA138" i="3" s="1"/>
  <c r="Z137" i="3"/>
  <c r="AA137" i="3" s="1"/>
  <c r="Z136" i="3"/>
  <c r="AA136" i="3" s="1"/>
  <c r="Z135" i="3"/>
  <c r="AA135" i="3" s="1"/>
  <c r="Z134" i="3"/>
  <c r="AA134" i="3" s="1"/>
  <c r="Z133" i="3"/>
  <c r="AA133" i="3" s="1"/>
  <c r="Z132" i="3"/>
  <c r="AA132" i="3" s="1"/>
  <c r="Z131" i="3"/>
  <c r="AA131" i="3" s="1"/>
  <c r="Z130" i="3"/>
  <c r="AA130" i="3" s="1"/>
  <c r="Z129" i="3"/>
  <c r="AA129" i="3" s="1"/>
  <c r="Z128" i="3"/>
  <c r="AA128" i="3" s="1"/>
  <c r="Z127" i="3"/>
  <c r="AA127" i="3" s="1"/>
  <c r="Z126" i="3"/>
  <c r="AA126" i="3" s="1"/>
  <c r="Z125" i="3"/>
  <c r="AA125" i="3" s="1"/>
  <c r="Z124" i="3"/>
  <c r="AA124" i="3" s="1"/>
  <c r="Z123" i="3"/>
  <c r="AA123" i="3" s="1"/>
  <c r="Z122" i="3"/>
  <c r="AA122" i="3" s="1"/>
  <c r="Z121" i="3"/>
  <c r="AA121" i="3" s="1"/>
  <c r="Z120" i="3"/>
  <c r="AA120" i="3" s="1"/>
  <c r="Z119" i="3"/>
  <c r="AA119" i="3" s="1"/>
  <c r="Z118" i="3"/>
  <c r="AA118" i="3" s="1"/>
  <c r="Z117" i="3"/>
  <c r="AA117" i="3" s="1"/>
  <c r="Z116" i="3"/>
  <c r="AA116" i="3" s="1"/>
  <c r="Z115" i="3"/>
  <c r="AA115" i="3" s="1"/>
  <c r="Z114" i="3"/>
  <c r="AA114" i="3" s="1"/>
  <c r="Z113" i="3"/>
  <c r="AA113" i="3" s="1"/>
  <c r="Z112" i="3"/>
  <c r="AA112" i="3" s="1"/>
  <c r="Z111" i="3"/>
  <c r="AA111" i="3" s="1"/>
  <c r="Z110" i="3"/>
  <c r="AA110" i="3" s="1"/>
  <c r="AP110" i="3" s="1"/>
  <c r="Z109" i="3"/>
  <c r="AA109" i="3" s="1"/>
  <c r="AP109" i="3" s="1"/>
  <c r="Z108" i="3"/>
  <c r="AA108" i="3" s="1"/>
  <c r="Z107" i="3"/>
  <c r="AA107" i="3" s="1"/>
  <c r="AX107" i="3" s="1"/>
  <c r="Z106" i="3"/>
  <c r="AA106" i="3" s="1"/>
  <c r="Z105" i="3"/>
  <c r="AA105" i="3" s="1"/>
  <c r="Z104" i="3"/>
  <c r="AA104" i="3" s="1"/>
  <c r="Z103" i="3"/>
  <c r="AA103" i="3" s="1"/>
  <c r="Z102" i="3"/>
  <c r="AA102" i="3" s="1"/>
  <c r="AT102" i="3" s="1"/>
  <c r="Z101" i="3"/>
  <c r="AA101" i="3" s="1"/>
  <c r="Z100" i="3"/>
  <c r="AA100" i="3" s="1"/>
  <c r="Z99" i="3"/>
  <c r="AA99" i="3" s="1"/>
  <c r="Z98" i="3"/>
  <c r="AA98" i="3" s="1"/>
  <c r="AX98" i="3" s="1"/>
  <c r="Z97" i="3"/>
  <c r="AA97" i="3" s="1"/>
  <c r="Z96" i="3"/>
  <c r="AA96" i="3" s="1"/>
  <c r="Z95" i="3"/>
  <c r="AA95" i="3" s="1"/>
  <c r="Z94" i="3"/>
  <c r="AA94" i="3" s="1"/>
  <c r="AT94" i="3" s="1"/>
  <c r="Z93" i="3"/>
  <c r="AA93" i="3" s="1"/>
  <c r="Z92" i="3"/>
  <c r="AA92" i="3" s="1"/>
  <c r="Z91" i="3"/>
  <c r="AA91" i="3" s="1"/>
  <c r="Z90" i="3"/>
  <c r="AA90" i="3" s="1"/>
  <c r="AP90" i="3" s="1"/>
  <c r="Z89" i="3"/>
  <c r="AA89" i="3" s="1"/>
  <c r="Z88" i="3"/>
  <c r="AA88" i="3" s="1"/>
  <c r="Z87" i="3"/>
  <c r="AA87" i="3" s="1"/>
  <c r="Z86" i="3"/>
  <c r="AA86" i="3" s="1"/>
  <c r="Z85" i="3"/>
  <c r="AA85" i="3" s="1"/>
  <c r="Z84" i="3"/>
  <c r="AA84" i="3" s="1"/>
  <c r="Z83" i="3"/>
  <c r="AA83" i="3" s="1"/>
  <c r="Z82" i="3"/>
  <c r="AA82" i="3" s="1"/>
  <c r="AT82" i="3" s="1"/>
  <c r="Z81" i="3"/>
  <c r="AA81" i="3" s="1"/>
  <c r="Z80" i="3"/>
  <c r="AA80" i="3" s="1"/>
  <c r="Z79" i="3"/>
  <c r="AA79" i="3" s="1"/>
  <c r="Z78" i="3"/>
  <c r="AA78" i="3" s="1"/>
  <c r="Z77" i="3"/>
  <c r="AA77" i="3" s="1"/>
  <c r="AX77" i="3" s="1"/>
  <c r="Z76" i="3"/>
  <c r="AA76" i="3" s="1"/>
  <c r="AP76" i="3" s="1"/>
  <c r="Z75" i="3"/>
  <c r="AA75" i="3" s="1"/>
  <c r="Z74" i="3"/>
  <c r="AA74" i="3" s="1"/>
  <c r="Z73" i="3"/>
  <c r="AA73" i="3" s="1"/>
  <c r="Z72" i="3"/>
  <c r="AA72" i="3" s="1"/>
  <c r="Z71" i="3"/>
  <c r="AA71" i="3" s="1"/>
  <c r="AX71" i="3" s="1"/>
  <c r="Z70" i="3"/>
  <c r="AA70" i="3" s="1"/>
  <c r="AT70" i="3" s="1"/>
  <c r="Z69" i="3"/>
  <c r="AA69" i="3" s="1"/>
  <c r="AT69" i="3" s="1"/>
  <c r="Z68" i="3"/>
  <c r="AA68" i="3" s="1"/>
  <c r="Z67" i="3"/>
  <c r="AA67" i="3" s="1"/>
  <c r="Z66" i="3"/>
  <c r="AA66" i="3" s="1"/>
  <c r="Z65" i="3"/>
  <c r="AA65" i="3" s="1"/>
  <c r="Z64" i="3"/>
  <c r="AA64" i="3" s="1"/>
  <c r="Z63" i="3"/>
  <c r="AA63" i="3" s="1"/>
  <c r="Z62" i="3"/>
  <c r="AA62" i="3" s="1"/>
  <c r="Z61" i="3"/>
  <c r="AA61" i="3" s="1"/>
  <c r="Z60" i="3"/>
  <c r="AA60" i="3" s="1"/>
  <c r="Z59" i="3"/>
  <c r="AA59" i="3" s="1"/>
  <c r="Z58" i="3"/>
  <c r="AA58" i="3" s="1"/>
  <c r="Z57" i="3"/>
  <c r="AA57" i="3" s="1"/>
  <c r="Z56" i="3"/>
  <c r="AA56" i="3" s="1"/>
  <c r="AX56" i="3" s="1"/>
  <c r="Z55" i="3"/>
  <c r="AA55" i="3" s="1"/>
  <c r="Z54" i="3"/>
  <c r="AA54" i="3" s="1"/>
  <c r="AP54" i="3" s="1"/>
  <c r="Z53" i="3"/>
  <c r="AA53" i="3" s="1"/>
  <c r="Z52" i="3"/>
  <c r="AA52" i="3" s="1"/>
  <c r="AX52" i="3" s="1"/>
  <c r="Z51" i="3"/>
  <c r="AA51" i="3" s="1"/>
  <c r="Z50" i="3"/>
  <c r="AA50" i="3" s="1"/>
  <c r="Z49" i="3"/>
  <c r="AA49" i="3" s="1"/>
  <c r="Z48" i="3"/>
  <c r="AA48" i="3" s="1"/>
  <c r="Z47" i="3"/>
  <c r="AA47" i="3" s="1"/>
  <c r="AX47" i="3" s="1"/>
  <c r="Z46" i="3"/>
  <c r="AA46" i="3" s="1"/>
  <c r="Z45" i="3"/>
  <c r="AA45" i="3" s="1"/>
  <c r="Z44" i="3"/>
  <c r="AA44" i="3" s="1"/>
  <c r="Z43" i="3"/>
  <c r="AA43" i="3" s="1"/>
  <c r="Z42" i="3"/>
  <c r="AA42" i="3" s="1"/>
  <c r="AX42" i="3" s="1"/>
  <c r="Z41" i="3"/>
  <c r="AA41" i="3" s="1"/>
  <c r="AX41" i="3" s="1"/>
  <c r="Z40" i="3"/>
  <c r="AA40" i="3" s="1"/>
  <c r="Z39" i="3"/>
  <c r="AA39" i="3" s="1"/>
  <c r="Z38" i="3"/>
  <c r="AA38" i="3" s="1"/>
  <c r="Z37" i="3"/>
  <c r="AA37" i="3" s="1"/>
  <c r="Z36" i="3"/>
  <c r="AA36" i="3" s="1"/>
  <c r="Z35" i="3"/>
  <c r="AA35" i="3" s="1"/>
  <c r="Z34" i="3"/>
  <c r="AA34" i="3" s="1"/>
  <c r="Z33" i="3"/>
  <c r="AA33" i="3" s="1"/>
  <c r="Z32" i="3"/>
  <c r="AA32" i="3" s="1"/>
  <c r="AT32" i="3" s="1"/>
  <c r="Z31" i="3"/>
  <c r="AA31" i="3" s="1"/>
  <c r="Z30" i="3"/>
  <c r="AA30" i="3" s="1"/>
  <c r="Z29" i="3"/>
  <c r="AA29" i="3" s="1"/>
  <c r="AP29" i="3" s="1"/>
  <c r="Z28" i="3"/>
  <c r="AA28" i="3" s="1"/>
  <c r="AX28" i="3" s="1"/>
  <c r="Z27" i="3"/>
  <c r="AA27" i="3" s="1"/>
  <c r="AX27" i="3" s="1"/>
  <c r="Z26" i="3"/>
  <c r="AA26" i="3" s="1"/>
  <c r="Z25" i="3"/>
  <c r="AA25" i="3" s="1"/>
  <c r="Z24" i="3"/>
  <c r="AA24" i="3" s="1"/>
  <c r="Z23" i="3"/>
  <c r="AA23" i="3" s="1"/>
  <c r="Z22" i="3"/>
  <c r="AA22" i="3" s="1"/>
  <c r="AT22" i="3" s="1"/>
  <c r="Z21" i="3"/>
  <c r="AA21" i="3" s="1"/>
  <c r="Z20" i="3"/>
  <c r="AA20" i="3" s="1"/>
  <c r="AX20" i="3" s="1"/>
  <c r="Z19" i="3"/>
  <c r="AA19" i="3" s="1"/>
  <c r="Z18" i="3"/>
  <c r="AA18" i="3" s="1"/>
  <c r="Z17" i="3"/>
  <c r="AA17" i="3" s="1"/>
  <c r="Z16" i="3"/>
  <c r="AA16" i="3" s="1"/>
  <c r="AT16" i="3" s="1"/>
  <c r="Z15" i="3"/>
  <c r="AA15" i="3" s="1"/>
  <c r="Z14" i="3"/>
  <c r="AA14" i="3" s="1"/>
  <c r="AP14" i="3" s="1"/>
  <c r="Z13" i="3"/>
  <c r="AA13" i="3" s="1"/>
  <c r="Z12" i="3"/>
  <c r="AA12" i="3" s="1"/>
  <c r="AD3" i="3"/>
  <c r="AA11" i="3" s="1"/>
  <c r="AE3" i="3"/>
  <c r="AF3" i="3"/>
  <c r="AG3" i="3"/>
  <c r="AH3" i="3"/>
  <c r="AI3" i="3"/>
  <c r="AJ3" i="3"/>
  <c r="AK3" i="3"/>
  <c r="AL3" i="3"/>
  <c r="AM3" i="3"/>
  <c r="AN3" i="3"/>
  <c r="AC3" i="3"/>
  <c r="AT58" i="3" l="1"/>
  <c r="AT110" i="3"/>
  <c r="AX46" i="3"/>
  <c r="AX48" i="3"/>
  <c r="BT48" i="3"/>
  <c r="AX78" i="3"/>
  <c r="AP82" i="3"/>
  <c r="AP18" i="3"/>
  <c r="AG11" i="3"/>
  <c r="AX33" i="3"/>
  <c r="AT37" i="3"/>
  <c r="AX37" i="3"/>
  <c r="AX54" i="3"/>
  <c r="AX69" i="3"/>
  <c r="AX105" i="3"/>
  <c r="CO21" i="3"/>
  <c r="CK21" i="3"/>
  <c r="CG21" i="3"/>
  <c r="BZ21" i="3"/>
  <c r="CM21" i="3"/>
  <c r="CH21" i="3"/>
  <c r="BU21" i="3"/>
  <c r="BT21" i="3"/>
  <c r="BX21" i="3"/>
  <c r="CB21" i="3"/>
  <c r="AV21" i="3"/>
  <c r="AQ21" i="3"/>
  <c r="AT21" i="3"/>
  <c r="AX21" i="3"/>
  <c r="AP21" i="3"/>
  <c r="CJ65" i="3"/>
  <c r="CP65" i="3"/>
  <c r="CK65" i="3"/>
  <c r="BW65" i="3"/>
  <c r="CH65" i="3"/>
  <c r="CD65" i="3"/>
  <c r="CC65" i="3"/>
  <c r="CQ65" i="3"/>
  <c r="BX65" i="3"/>
  <c r="BU65" i="3"/>
  <c r="AS65" i="3"/>
  <c r="AZ65" i="3"/>
  <c r="AY65" i="3"/>
  <c r="AQ65" i="3"/>
  <c r="AT65" i="3"/>
  <c r="CN15" i="3"/>
  <c r="CM15" i="3"/>
  <c r="CI15" i="3"/>
  <c r="BZ15" i="3"/>
  <c r="BV15" i="3"/>
  <c r="CA15" i="3"/>
  <c r="AW15" i="3"/>
  <c r="AV15" i="3"/>
  <c r="AR15" i="3"/>
  <c r="CQ31" i="3"/>
  <c r="CD31" i="3"/>
  <c r="CK31" i="3"/>
  <c r="CB31" i="3"/>
  <c r="CO31" i="3"/>
  <c r="BX31" i="3"/>
  <c r="AZ31" i="3"/>
  <c r="AX31" i="3"/>
  <c r="AT31" i="3"/>
  <c r="CJ43" i="3"/>
  <c r="CO43" i="3"/>
  <c r="CK43" i="3"/>
  <c r="BW43" i="3"/>
  <c r="CQ43" i="3"/>
  <c r="CD43" i="3"/>
  <c r="CB43" i="3"/>
  <c r="BX43" i="3"/>
  <c r="AS43" i="3"/>
  <c r="AZ43" i="3"/>
  <c r="AX43" i="3"/>
  <c r="AT43" i="3"/>
  <c r="CL59" i="3"/>
  <c r="CH59" i="3"/>
  <c r="CO59" i="3"/>
  <c r="CD59" i="3"/>
  <c r="BZ59" i="3"/>
  <c r="CM59" i="3"/>
  <c r="CQ59" i="3"/>
  <c r="CB59" i="3"/>
  <c r="BY59" i="3"/>
  <c r="BU59" i="3"/>
  <c r="AZ59" i="3"/>
  <c r="AV59" i="3"/>
  <c r="AU59" i="3"/>
  <c r="AQ59" i="3"/>
  <c r="AX59" i="3"/>
  <c r="CR87" i="3"/>
  <c r="CL87" i="3"/>
  <c r="CG87" i="3"/>
  <c r="CE87" i="3"/>
  <c r="BT87" i="3"/>
  <c r="BY87" i="3"/>
  <c r="BA87" i="3"/>
  <c r="AU87" i="3"/>
  <c r="AP87" i="3"/>
  <c r="CM23" i="3"/>
  <c r="CI23" i="3"/>
  <c r="BZ23" i="3"/>
  <c r="BV23" i="3"/>
  <c r="CP23" i="3"/>
  <c r="CH23" i="3"/>
  <c r="CC23" i="3"/>
  <c r="BU23" i="3"/>
  <c r="AV23" i="3"/>
  <c r="AR23" i="3"/>
  <c r="AY23" i="3"/>
  <c r="AQ23" i="3"/>
  <c r="CJ35" i="3"/>
  <c r="CM35" i="3"/>
  <c r="CG35" i="3"/>
  <c r="CO35" i="3"/>
  <c r="BZ35" i="3"/>
  <c r="CB35" i="3"/>
  <c r="BW35" i="3"/>
  <c r="BT35" i="3"/>
  <c r="AS35" i="3"/>
  <c r="AV35" i="3"/>
  <c r="CR55" i="3"/>
  <c r="CN55" i="3"/>
  <c r="CJ55" i="3"/>
  <c r="CI55" i="3"/>
  <c r="CE55" i="3"/>
  <c r="CA55" i="3"/>
  <c r="BW55" i="3"/>
  <c r="CM55" i="3"/>
  <c r="CH55" i="3"/>
  <c r="CD55" i="3"/>
  <c r="BZ55" i="3"/>
  <c r="BV55" i="3"/>
  <c r="BU55" i="3"/>
  <c r="CQ55" i="3"/>
  <c r="BA55" i="3"/>
  <c r="AW55" i="3"/>
  <c r="AS55" i="3"/>
  <c r="AZ55" i="3"/>
  <c r="AV55" i="3"/>
  <c r="AR55" i="3"/>
  <c r="AQ55" i="3"/>
  <c r="CN67" i="3"/>
  <c r="CJ67" i="3"/>
  <c r="CH67" i="3"/>
  <c r="CA67" i="3"/>
  <c r="BW67" i="3"/>
  <c r="CD67" i="3"/>
  <c r="CQ67" i="3"/>
  <c r="CC67" i="3"/>
  <c r="CP67" i="3"/>
  <c r="BU67" i="3"/>
  <c r="AW67" i="3"/>
  <c r="AS67" i="3"/>
  <c r="AZ67" i="3"/>
  <c r="AY67" i="3"/>
  <c r="AQ67" i="3"/>
  <c r="CJ83" i="3"/>
  <c r="CQ83" i="3"/>
  <c r="CM83" i="3"/>
  <c r="CH83" i="3"/>
  <c r="CP83" i="3"/>
  <c r="BW83" i="3"/>
  <c r="CK83" i="3"/>
  <c r="CD83" i="3"/>
  <c r="BZ83" i="3"/>
  <c r="BV83" i="3"/>
  <c r="CI83" i="3"/>
  <c r="CC83" i="3"/>
  <c r="BX83" i="3"/>
  <c r="CO83" i="3"/>
  <c r="CB83" i="3"/>
  <c r="BU83" i="3"/>
  <c r="AS83" i="3"/>
  <c r="AZ83" i="3"/>
  <c r="AV83" i="3"/>
  <c r="AR83" i="3"/>
  <c r="AY83" i="3"/>
  <c r="AQ83" i="3"/>
  <c r="CR91" i="3"/>
  <c r="CK91" i="3"/>
  <c r="CG91" i="3"/>
  <c r="CE91" i="3"/>
  <c r="CI91" i="3"/>
  <c r="CD91" i="3"/>
  <c r="BV91" i="3"/>
  <c r="BX91" i="3"/>
  <c r="CQ91" i="3"/>
  <c r="CH91" i="3"/>
  <c r="BT91" i="3"/>
  <c r="BU91" i="3"/>
  <c r="BA91" i="3"/>
  <c r="AZ91" i="3"/>
  <c r="AR91" i="3"/>
  <c r="AQ91" i="3"/>
  <c r="CN99" i="3"/>
  <c r="CK99" i="3"/>
  <c r="CO99" i="3"/>
  <c r="CM99" i="3"/>
  <c r="CH99" i="3"/>
  <c r="CA99" i="3"/>
  <c r="CD99" i="3"/>
  <c r="BZ99" i="3"/>
  <c r="CB99" i="3"/>
  <c r="BX99" i="3"/>
  <c r="CQ99" i="3"/>
  <c r="BU99" i="3"/>
  <c r="AW99" i="3"/>
  <c r="AZ99" i="3"/>
  <c r="AV99" i="3"/>
  <c r="AQ99" i="3"/>
  <c r="CN97" i="3"/>
  <c r="CL97" i="3"/>
  <c r="CH97" i="3"/>
  <c r="CK97" i="3"/>
  <c r="CA97" i="3"/>
  <c r="BY97" i="3"/>
  <c r="BU97" i="3"/>
  <c r="BX97" i="3"/>
  <c r="AW97" i="3"/>
  <c r="AU97" i="3"/>
  <c r="AQ97" i="3"/>
  <c r="AN11" i="3"/>
  <c r="AT27" i="3"/>
  <c r="AP75" i="3"/>
  <c r="CN20" i="3"/>
  <c r="CO20" i="3"/>
  <c r="CM20" i="3"/>
  <c r="CI20" i="3"/>
  <c r="BZ20" i="3"/>
  <c r="BV20" i="3"/>
  <c r="CB20" i="3"/>
  <c r="CA20" i="3"/>
  <c r="AW20" i="3"/>
  <c r="AV20" i="3"/>
  <c r="AR20" i="3"/>
  <c r="CR40" i="3"/>
  <c r="CJ40" i="3"/>
  <c r="CP40" i="3"/>
  <c r="CE40" i="3"/>
  <c r="BW40" i="3"/>
  <c r="CK40" i="3"/>
  <c r="BZ40" i="3"/>
  <c r="CC40" i="3"/>
  <c r="BX40" i="3"/>
  <c r="CM40" i="3"/>
  <c r="BA40" i="3"/>
  <c r="AS40" i="3"/>
  <c r="AV40" i="3"/>
  <c r="AY40" i="3"/>
  <c r="CQ56" i="3"/>
  <c r="CM56" i="3"/>
  <c r="CP56" i="3"/>
  <c r="CD56" i="3"/>
  <c r="BZ56" i="3"/>
  <c r="CB56" i="3"/>
  <c r="CO56" i="3"/>
  <c r="CC56" i="3"/>
  <c r="AZ56" i="3"/>
  <c r="AV56" i="3"/>
  <c r="AY56" i="3"/>
  <c r="CQ60" i="3"/>
  <c r="CL60" i="3"/>
  <c r="CH60" i="3"/>
  <c r="CO60" i="3"/>
  <c r="CK60" i="3"/>
  <c r="CG60" i="3"/>
  <c r="CD60" i="3"/>
  <c r="BY60" i="3"/>
  <c r="BU60" i="3"/>
  <c r="CB60" i="3"/>
  <c r="BT60" i="3"/>
  <c r="BX60" i="3"/>
  <c r="AZ60" i="3"/>
  <c r="AU60" i="3"/>
  <c r="AQ60" i="3"/>
  <c r="CN64" i="3"/>
  <c r="CL64" i="3"/>
  <c r="CA64" i="3"/>
  <c r="CK64" i="3"/>
  <c r="BY64" i="3"/>
  <c r="BX64" i="3"/>
  <c r="AW64" i="3"/>
  <c r="AU64" i="3"/>
  <c r="CO68" i="3"/>
  <c r="CK68" i="3"/>
  <c r="CP68" i="3"/>
  <c r="BV68" i="3"/>
  <c r="CI68" i="3"/>
  <c r="CC68" i="3"/>
  <c r="CB68" i="3"/>
  <c r="BX68" i="3"/>
  <c r="AR68" i="3"/>
  <c r="AY68" i="3"/>
  <c r="CN72" i="3"/>
  <c r="CI72" i="3"/>
  <c r="CQ72" i="3"/>
  <c r="CH72" i="3"/>
  <c r="CA72" i="3"/>
  <c r="CG72" i="3"/>
  <c r="CD72" i="3"/>
  <c r="BV72" i="3"/>
  <c r="CP72" i="3"/>
  <c r="CC72" i="3"/>
  <c r="BU72" i="3"/>
  <c r="BT72" i="3"/>
  <c r="AW72" i="3"/>
  <c r="AZ72" i="3"/>
  <c r="AR72" i="3"/>
  <c r="AY72" i="3"/>
  <c r="AQ72" i="3"/>
  <c r="CR76" i="3"/>
  <c r="CM76" i="3"/>
  <c r="CL76" i="3"/>
  <c r="CE76" i="3"/>
  <c r="BZ76" i="3"/>
  <c r="CG76" i="3"/>
  <c r="BY76" i="3"/>
  <c r="BT76" i="3"/>
  <c r="BA76" i="3"/>
  <c r="AV76" i="3"/>
  <c r="AU76" i="3"/>
  <c r="CQ80" i="3"/>
  <c r="CI80" i="3"/>
  <c r="CH80" i="3"/>
  <c r="CD80" i="3"/>
  <c r="BV80" i="3"/>
  <c r="CG80" i="3"/>
  <c r="BX80" i="3"/>
  <c r="CK80" i="3"/>
  <c r="CP80" i="3"/>
  <c r="BT80" i="3"/>
  <c r="CC80" i="3"/>
  <c r="BU80" i="3"/>
  <c r="AZ80" i="3"/>
  <c r="AR80" i="3"/>
  <c r="AY80" i="3"/>
  <c r="AQ80" i="3"/>
  <c r="CN84" i="3"/>
  <c r="CM84" i="3"/>
  <c r="CA84" i="3"/>
  <c r="BZ84" i="3"/>
  <c r="AW84" i="3"/>
  <c r="AV84" i="3"/>
  <c r="CN88" i="3"/>
  <c r="CJ88" i="3"/>
  <c r="CK88" i="3"/>
  <c r="CI88" i="3"/>
  <c r="CA88" i="3"/>
  <c r="BW88" i="3"/>
  <c r="BZ88" i="3"/>
  <c r="BV88" i="3"/>
  <c r="CG88" i="3"/>
  <c r="BT88" i="3"/>
  <c r="BX88" i="3"/>
  <c r="CM88" i="3"/>
  <c r="AW88" i="3"/>
  <c r="AS88" i="3"/>
  <c r="AV88" i="3"/>
  <c r="AR88" i="3"/>
  <c r="CK92" i="3"/>
  <c r="CG92" i="3"/>
  <c r="BX92" i="3"/>
  <c r="BT92" i="3"/>
  <c r="CJ96" i="3"/>
  <c r="CM96" i="3"/>
  <c r="CH96" i="3"/>
  <c r="CP96" i="3"/>
  <c r="CL96" i="3"/>
  <c r="CK96" i="3"/>
  <c r="BW96" i="3"/>
  <c r="BZ96" i="3"/>
  <c r="BU96" i="3"/>
  <c r="CC96" i="3"/>
  <c r="BX96" i="3"/>
  <c r="BY96" i="3"/>
  <c r="AS96" i="3"/>
  <c r="AV96" i="3"/>
  <c r="AY96" i="3"/>
  <c r="AU96" i="3"/>
  <c r="AQ96" i="3"/>
  <c r="CR100" i="3"/>
  <c r="CN100" i="3"/>
  <c r="CH100" i="3"/>
  <c r="CK100" i="3"/>
  <c r="CM100" i="3"/>
  <c r="CE100" i="3"/>
  <c r="CA100" i="3"/>
  <c r="BZ100" i="3"/>
  <c r="BV100" i="3"/>
  <c r="BU100" i="3"/>
  <c r="CI100" i="3"/>
  <c r="BX100" i="3"/>
  <c r="BA100" i="3"/>
  <c r="AW100" i="3"/>
  <c r="AV100" i="3"/>
  <c r="AR100" i="3"/>
  <c r="AQ100" i="3"/>
  <c r="CR104" i="3"/>
  <c r="CN104" i="3"/>
  <c r="CJ104" i="3"/>
  <c r="CI104" i="3"/>
  <c r="CH104" i="3"/>
  <c r="CE104" i="3"/>
  <c r="CA104" i="3"/>
  <c r="BW104" i="3"/>
  <c r="CL104" i="3"/>
  <c r="BV104" i="3"/>
  <c r="BX104" i="3"/>
  <c r="BY104" i="3"/>
  <c r="CK104" i="3"/>
  <c r="BU104" i="3"/>
  <c r="BA104" i="3"/>
  <c r="AW104" i="3"/>
  <c r="AS104" i="3"/>
  <c r="AR104" i="3"/>
  <c r="AU104" i="3"/>
  <c r="AQ104" i="3"/>
  <c r="CR108" i="3"/>
  <c r="CP108" i="3"/>
  <c r="CK108" i="3"/>
  <c r="CE108" i="3"/>
  <c r="CC108" i="3"/>
  <c r="BX108" i="3"/>
  <c r="BA108" i="3"/>
  <c r="AY108" i="3"/>
  <c r="AF11" i="3"/>
  <c r="AX18" i="3"/>
  <c r="AP27" i="3"/>
  <c r="AX30" i="3"/>
  <c r="AP35" i="3"/>
  <c r="AT36" i="3"/>
  <c r="AP41" i="3"/>
  <c r="AT46" i="3"/>
  <c r="AT60" i="3"/>
  <c r="AT64" i="3"/>
  <c r="AT80" i="3"/>
  <c r="AT83" i="3"/>
  <c r="AX90" i="3"/>
  <c r="AT91" i="3"/>
  <c r="AX99" i="3"/>
  <c r="AP106" i="3"/>
  <c r="CN19" i="3"/>
  <c r="CM19" i="3"/>
  <c r="CQ19" i="3"/>
  <c r="CH19" i="3"/>
  <c r="CD19" i="3"/>
  <c r="BZ19" i="3"/>
  <c r="BU19" i="3"/>
  <c r="CA19" i="3"/>
  <c r="AW19" i="3"/>
  <c r="AZ19" i="3"/>
  <c r="AV19" i="3"/>
  <c r="AQ19" i="3"/>
  <c r="CK39" i="3"/>
  <c r="CG39" i="3"/>
  <c r="CD39" i="3"/>
  <c r="CQ39" i="3"/>
  <c r="CP39" i="3"/>
  <c r="CC39" i="3"/>
  <c r="BX39" i="3"/>
  <c r="BT39" i="3"/>
  <c r="AZ39" i="3"/>
  <c r="AY39" i="3"/>
  <c r="CR51" i="3"/>
  <c r="CN51" i="3"/>
  <c r="CJ51" i="3"/>
  <c r="CQ51" i="3"/>
  <c r="CG51" i="3"/>
  <c r="CE51" i="3"/>
  <c r="CA51" i="3"/>
  <c r="BW51" i="3"/>
  <c r="CD51" i="3"/>
  <c r="CP51" i="3"/>
  <c r="CC51" i="3"/>
  <c r="BT51" i="3"/>
  <c r="BA51" i="3"/>
  <c r="AW51" i="3"/>
  <c r="AS51" i="3"/>
  <c r="AZ51" i="3"/>
  <c r="AY51" i="3"/>
  <c r="CL63" i="3"/>
  <c r="BY63" i="3"/>
  <c r="AU63" i="3"/>
  <c r="CP71" i="3"/>
  <c r="CH71" i="3"/>
  <c r="CO71" i="3"/>
  <c r="CC71" i="3"/>
  <c r="BU71" i="3"/>
  <c r="CB71" i="3"/>
  <c r="AY71" i="3"/>
  <c r="AQ71" i="3"/>
  <c r="CR79" i="3"/>
  <c r="CN79" i="3"/>
  <c r="CJ79" i="3"/>
  <c r="CL79" i="3"/>
  <c r="CP79" i="3"/>
  <c r="CE79" i="3"/>
  <c r="CA79" i="3"/>
  <c r="BW79" i="3"/>
  <c r="BY79" i="3"/>
  <c r="CC79" i="3"/>
  <c r="BA79" i="3"/>
  <c r="AW79" i="3"/>
  <c r="AS79" i="3"/>
  <c r="AY79" i="3"/>
  <c r="AU79" i="3"/>
  <c r="CR95" i="3"/>
  <c r="CJ95" i="3"/>
  <c r="CO95" i="3"/>
  <c r="CI95" i="3"/>
  <c r="CP95" i="3"/>
  <c r="CE95" i="3"/>
  <c r="BW95" i="3"/>
  <c r="CH95" i="3"/>
  <c r="BZ95" i="3"/>
  <c r="BV95" i="3"/>
  <c r="CM95" i="3"/>
  <c r="CB95" i="3"/>
  <c r="BU95" i="3"/>
  <c r="CC95" i="3"/>
  <c r="BA95" i="3"/>
  <c r="AS95" i="3"/>
  <c r="AV95" i="3"/>
  <c r="AR95" i="3"/>
  <c r="AY95" i="3"/>
  <c r="AQ95" i="3"/>
  <c r="CM103" i="3"/>
  <c r="CI103" i="3"/>
  <c r="BZ103" i="3"/>
  <c r="BV103" i="3"/>
  <c r="AV103" i="3"/>
  <c r="AR103" i="3"/>
  <c r="CN49" i="3"/>
  <c r="CJ49" i="3"/>
  <c r="CA49" i="3"/>
  <c r="BW49" i="3"/>
  <c r="CL49" i="3"/>
  <c r="BY49" i="3"/>
  <c r="AW49" i="3"/>
  <c r="AS49" i="3"/>
  <c r="AU49" i="3"/>
  <c r="AT11" i="3"/>
  <c r="AX83" i="3"/>
  <c r="AX95" i="3"/>
  <c r="AP107" i="3"/>
  <c r="CR12" i="3"/>
  <c r="CJ12" i="3"/>
  <c r="CI12" i="3"/>
  <c r="BV12" i="3"/>
  <c r="CC12" i="3"/>
  <c r="BY12" i="3"/>
  <c r="BW12" i="3"/>
  <c r="CP12" i="3"/>
  <c r="CE12" i="3"/>
  <c r="CL12" i="3"/>
  <c r="BA12" i="3"/>
  <c r="AS12" i="3"/>
  <c r="AR12" i="3"/>
  <c r="AY12" i="3"/>
  <c r="AU12" i="3"/>
  <c r="CR24" i="3"/>
  <c r="CN24" i="3"/>
  <c r="CP24" i="3"/>
  <c r="CG24" i="3"/>
  <c r="CO24" i="3"/>
  <c r="BZ24" i="3"/>
  <c r="CM24" i="3"/>
  <c r="CC24" i="3"/>
  <c r="CB24" i="3"/>
  <c r="CA24" i="3"/>
  <c r="BT24" i="3"/>
  <c r="CE24" i="3"/>
  <c r="BA24" i="3"/>
  <c r="AW24" i="3"/>
  <c r="AV24" i="3"/>
  <c r="AY24" i="3"/>
  <c r="CR32" i="3"/>
  <c r="CN32" i="3"/>
  <c r="CJ32" i="3"/>
  <c r="CI32" i="3"/>
  <c r="BV32" i="3"/>
  <c r="CK32" i="3"/>
  <c r="BX32" i="3"/>
  <c r="CE32" i="3"/>
  <c r="CA32" i="3"/>
  <c r="BW32" i="3"/>
  <c r="BA32" i="3"/>
  <c r="AW32" i="3"/>
  <c r="AS32" i="3"/>
  <c r="AR32" i="3"/>
  <c r="CR44" i="3"/>
  <c r="CE44" i="3"/>
  <c r="BY44" i="3"/>
  <c r="CL44" i="3"/>
  <c r="BA44" i="3"/>
  <c r="AU44" i="3"/>
  <c r="CR52" i="3"/>
  <c r="CJ52" i="3"/>
  <c r="CO52" i="3"/>
  <c r="CE52" i="3"/>
  <c r="BW52" i="3"/>
  <c r="CQ52" i="3"/>
  <c r="CG52" i="3"/>
  <c r="CD52" i="3"/>
  <c r="CB52" i="3"/>
  <c r="BT52" i="3"/>
  <c r="BA52" i="3"/>
  <c r="AS52" i="3"/>
  <c r="AZ52" i="3"/>
  <c r="CQ13" i="3"/>
  <c r="CP13" i="3"/>
  <c r="CD13" i="3"/>
  <c r="CC13" i="3"/>
  <c r="AZ13" i="3"/>
  <c r="AY13" i="3"/>
  <c r="CR17" i="3"/>
  <c r="CN17" i="3"/>
  <c r="CO17" i="3"/>
  <c r="CI17" i="3"/>
  <c r="CD17" i="3"/>
  <c r="BV17" i="3"/>
  <c r="CQ17" i="3"/>
  <c r="CG17" i="3"/>
  <c r="CA17" i="3"/>
  <c r="CE17" i="3"/>
  <c r="BT17" i="3"/>
  <c r="CB17" i="3"/>
  <c r="BA17" i="3"/>
  <c r="AW17" i="3"/>
  <c r="AZ17" i="3"/>
  <c r="AR17" i="3"/>
  <c r="CM25" i="3"/>
  <c r="CI25" i="3"/>
  <c r="CH25" i="3"/>
  <c r="BZ25" i="3"/>
  <c r="BV25" i="3"/>
  <c r="CK25" i="3"/>
  <c r="BU25" i="3"/>
  <c r="BX25" i="3"/>
  <c r="AV25" i="3"/>
  <c r="AR25" i="3"/>
  <c r="AQ25" i="3"/>
  <c r="CN29" i="3"/>
  <c r="CQ29" i="3"/>
  <c r="CL29" i="3"/>
  <c r="CH29" i="3"/>
  <c r="CP29" i="3"/>
  <c r="CK29" i="3"/>
  <c r="CG29" i="3"/>
  <c r="CD29" i="3"/>
  <c r="BV29" i="3"/>
  <c r="CI29" i="3"/>
  <c r="CC29" i="3"/>
  <c r="BY29" i="3"/>
  <c r="BU29" i="3"/>
  <c r="BX29" i="3"/>
  <c r="CA29" i="3"/>
  <c r="BT29" i="3"/>
  <c r="AW29" i="3"/>
  <c r="AZ29" i="3"/>
  <c r="AR29" i="3"/>
  <c r="AY29" i="3"/>
  <c r="AU29" i="3"/>
  <c r="AQ29" i="3"/>
  <c r="CR33" i="3"/>
  <c r="CN33" i="3"/>
  <c r="CQ33" i="3"/>
  <c r="CL33" i="3"/>
  <c r="CK33" i="3"/>
  <c r="CM33" i="3"/>
  <c r="CD33" i="3"/>
  <c r="BZ33" i="3"/>
  <c r="BY33" i="3"/>
  <c r="CA33" i="3"/>
  <c r="CO33" i="3"/>
  <c r="CE33" i="3"/>
  <c r="BX33" i="3"/>
  <c r="CB33" i="3"/>
  <c r="BA33" i="3"/>
  <c r="AW33" i="3"/>
  <c r="AZ33" i="3"/>
  <c r="AV33" i="3"/>
  <c r="AU33" i="3"/>
  <c r="CR37" i="3"/>
  <c r="CJ37" i="3"/>
  <c r="CE37" i="3"/>
  <c r="CO37" i="3"/>
  <c r="CK37" i="3"/>
  <c r="BV37" i="3"/>
  <c r="CI37" i="3"/>
  <c r="CB37" i="3"/>
  <c r="BX37" i="3"/>
  <c r="BW37" i="3"/>
  <c r="BA37" i="3"/>
  <c r="AS37" i="3"/>
  <c r="AR37" i="3"/>
  <c r="CN41" i="3"/>
  <c r="CJ41" i="3"/>
  <c r="CO41" i="3"/>
  <c r="CA41" i="3"/>
  <c r="BW41" i="3"/>
  <c r="CM41" i="3"/>
  <c r="CH41" i="3"/>
  <c r="BZ41" i="3"/>
  <c r="CG41" i="3"/>
  <c r="CB41" i="3"/>
  <c r="BU41" i="3"/>
  <c r="BT41" i="3"/>
  <c r="AW41" i="3"/>
  <c r="AS41" i="3"/>
  <c r="AV41" i="3"/>
  <c r="AQ41" i="3"/>
  <c r="CH45" i="3"/>
  <c r="CD45" i="3"/>
  <c r="CQ45" i="3"/>
  <c r="BU45" i="3"/>
  <c r="AZ45" i="3"/>
  <c r="AQ45" i="3"/>
  <c r="CN53" i="3"/>
  <c r="CA53" i="3"/>
  <c r="BV53" i="3"/>
  <c r="CI53" i="3"/>
  <c r="AW53" i="3"/>
  <c r="AR53" i="3"/>
  <c r="CR57" i="3"/>
  <c r="CQ57" i="3"/>
  <c r="CE57" i="3"/>
  <c r="CD57" i="3"/>
  <c r="CO57" i="3"/>
  <c r="CK57" i="3"/>
  <c r="CG57" i="3"/>
  <c r="CB57" i="3"/>
  <c r="BX57" i="3"/>
  <c r="BT57" i="3"/>
  <c r="BA57" i="3"/>
  <c r="AZ57" i="3"/>
  <c r="CR61" i="3"/>
  <c r="CN61" i="3"/>
  <c r="CJ61" i="3"/>
  <c r="CO61" i="3"/>
  <c r="CE61" i="3"/>
  <c r="CA61" i="3"/>
  <c r="BW61" i="3"/>
  <c r="CM61" i="3"/>
  <c r="CH61" i="3"/>
  <c r="CD61" i="3"/>
  <c r="BZ61" i="3"/>
  <c r="CQ61" i="3"/>
  <c r="CG61" i="3"/>
  <c r="CB61" i="3"/>
  <c r="BU61" i="3"/>
  <c r="BT61" i="3"/>
  <c r="BA61" i="3"/>
  <c r="AW61" i="3"/>
  <c r="AS61" i="3"/>
  <c r="AZ61" i="3"/>
  <c r="AV61" i="3"/>
  <c r="AQ61" i="3"/>
  <c r="CJ69" i="3"/>
  <c r="CP69" i="3"/>
  <c r="CO69" i="3"/>
  <c r="CK69" i="3"/>
  <c r="BW69" i="3"/>
  <c r="BZ69" i="3"/>
  <c r="CC69" i="3"/>
  <c r="BX69" i="3"/>
  <c r="CM69" i="3"/>
  <c r="CB69" i="3"/>
  <c r="AS69" i="3"/>
  <c r="AV69" i="3"/>
  <c r="AY69" i="3"/>
  <c r="CR73" i="3"/>
  <c r="CN73" i="3"/>
  <c r="CJ73" i="3"/>
  <c r="CI73" i="3"/>
  <c r="CE73" i="3"/>
  <c r="CA73" i="3"/>
  <c r="BW73" i="3"/>
  <c r="CM73" i="3"/>
  <c r="CG73" i="3"/>
  <c r="CD73" i="3"/>
  <c r="BZ73" i="3"/>
  <c r="BV73" i="3"/>
  <c r="CQ73" i="3"/>
  <c r="BT73" i="3"/>
  <c r="BA73" i="3"/>
  <c r="AW73" i="3"/>
  <c r="AS73" i="3"/>
  <c r="AZ73" i="3"/>
  <c r="AV73" i="3"/>
  <c r="AR73" i="3"/>
  <c r="CQ77" i="3"/>
  <c r="CH77" i="3"/>
  <c r="CO77" i="3"/>
  <c r="CD77" i="3"/>
  <c r="BU77" i="3"/>
  <c r="CB77" i="3"/>
  <c r="AZ77" i="3"/>
  <c r="AQ77" i="3"/>
  <c r="CR81" i="3"/>
  <c r="CQ81" i="3"/>
  <c r="CI81" i="3"/>
  <c r="CG81" i="3"/>
  <c r="CE81" i="3"/>
  <c r="CO81" i="3"/>
  <c r="CD81" i="3"/>
  <c r="BV81" i="3"/>
  <c r="BT81" i="3"/>
  <c r="CB81" i="3"/>
  <c r="BA81" i="3"/>
  <c r="AZ81" i="3"/>
  <c r="AR81" i="3"/>
  <c r="CQ85" i="3"/>
  <c r="CM85" i="3"/>
  <c r="CL85" i="3"/>
  <c r="CD85" i="3"/>
  <c r="BZ85" i="3"/>
  <c r="CC85" i="3"/>
  <c r="BT85" i="3"/>
  <c r="CP85" i="3"/>
  <c r="CG85" i="3"/>
  <c r="CB85" i="3"/>
  <c r="CO85" i="3"/>
  <c r="BY85" i="3"/>
  <c r="AZ85" i="3"/>
  <c r="AV85" i="3"/>
  <c r="AY85" i="3"/>
  <c r="AU85" i="3"/>
  <c r="CN89" i="3"/>
  <c r="CL89" i="3"/>
  <c r="CH89" i="3"/>
  <c r="CP89" i="3"/>
  <c r="CA89" i="3"/>
  <c r="CI89" i="3"/>
  <c r="BZ89" i="3"/>
  <c r="BV89" i="3"/>
  <c r="BU89" i="3"/>
  <c r="BY89" i="3"/>
  <c r="CC89" i="3"/>
  <c r="CM89" i="3"/>
  <c r="AW89" i="3"/>
  <c r="AV89" i="3"/>
  <c r="AR89" i="3"/>
  <c r="AY89" i="3"/>
  <c r="AU89" i="3"/>
  <c r="AQ89" i="3"/>
  <c r="CN93" i="3"/>
  <c r="CG93" i="3"/>
  <c r="CA93" i="3"/>
  <c r="BV93" i="3"/>
  <c r="CI93" i="3"/>
  <c r="BT93" i="3"/>
  <c r="AW93" i="3"/>
  <c r="AR93" i="3"/>
  <c r="CJ101" i="3"/>
  <c r="BW101" i="3"/>
  <c r="BZ101" i="3"/>
  <c r="BU101" i="3"/>
  <c r="CM101" i="3"/>
  <c r="CH101" i="3"/>
  <c r="AS101" i="3"/>
  <c r="AV101" i="3"/>
  <c r="AQ101" i="3"/>
  <c r="CR105" i="3"/>
  <c r="CP105" i="3"/>
  <c r="CH105" i="3"/>
  <c r="CO105" i="3"/>
  <c r="CE105" i="3"/>
  <c r="CQ105" i="3"/>
  <c r="CD105" i="3"/>
  <c r="BZ105" i="3"/>
  <c r="BV105" i="3"/>
  <c r="CB105" i="3"/>
  <c r="CM105" i="3"/>
  <c r="CI105" i="3"/>
  <c r="CC105" i="3"/>
  <c r="BU105" i="3"/>
  <c r="BA105" i="3"/>
  <c r="AZ105" i="3"/>
  <c r="AV105" i="3"/>
  <c r="AR105" i="3"/>
  <c r="AY105" i="3"/>
  <c r="AQ105" i="3"/>
  <c r="CR109" i="3"/>
  <c r="CJ109" i="3"/>
  <c r="CO109" i="3"/>
  <c r="CK109" i="3"/>
  <c r="CE109" i="3"/>
  <c r="BW109" i="3"/>
  <c r="CH109" i="3"/>
  <c r="CG109" i="3"/>
  <c r="BT109" i="3"/>
  <c r="CB109" i="3"/>
  <c r="BX109" i="3"/>
  <c r="BU109" i="3"/>
  <c r="BA109" i="3"/>
  <c r="AS109" i="3"/>
  <c r="AQ109" i="3"/>
  <c r="AX17" i="3"/>
  <c r="AP24" i="3"/>
  <c r="AP52" i="3"/>
  <c r="AP57" i="3"/>
  <c r="AT57" i="3"/>
  <c r="AX57" i="3"/>
  <c r="AP60" i="3"/>
  <c r="AX81" i="3"/>
  <c r="AX85" i="3"/>
  <c r="AP88" i="3"/>
  <c r="AT100" i="3"/>
  <c r="AT104" i="3"/>
  <c r="AT108" i="3"/>
  <c r="AT109" i="3"/>
  <c r="AX109" i="3"/>
  <c r="CR11" i="3"/>
  <c r="CJ11" i="3"/>
  <c r="CM11" i="3"/>
  <c r="CI11" i="3"/>
  <c r="CK11" i="3"/>
  <c r="BZ11" i="3"/>
  <c r="BV11" i="3"/>
  <c r="CG11" i="3"/>
  <c r="BY11" i="3"/>
  <c r="BX11" i="3"/>
  <c r="BW11" i="3"/>
  <c r="CL11" i="3"/>
  <c r="CE11" i="3"/>
  <c r="BA11" i="3"/>
  <c r="AS11" i="3"/>
  <c r="AH11" i="3"/>
  <c r="AV11" i="3"/>
  <c r="AR11" i="3"/>
  <c r="AU11" i="3"/>
  <c r="CN27" i="3"/>
  <c r="CO27" i="3"/>
  <c r="CI27" i="3"/>
  <c r="CL27" i="3"/>
  <c r="CG27" i="3"/>
  <c r="CD27" i="3"/>
  <c r="BV27" i="3"/>
  <c r="CQ27" i="3"/>
  <c r="CK27" i="3"/>
  <c r="BY27" i="3"/>
  <c r="CA27" i="3"/>
  <c r="BT27" i="3"/>
  <c r="CB27" i="3"/>
  <c r="BX27" i="3"/>
  <c r="AW27" i="3"/>
  <c r="AZ27" i="3"/>
  <c r="AR27" i="3"/>
  <c r="AU27" i="3"/>
  <c r="CR47" i="3"/>
  <c r="CN47" i="3"/>
  <c r="CJ47" i="3"/>
  <c r="CM47" i="3"/>
  <c r="CQ47" i="3"/>
  <c r="CE47" i="3"/>
  <c r="CA47" i="3"/>
  <c r="BW47" i="3"/>
  <c r="CI47" i="3"/>
  <c r="CD47" i="3"/>
  <c r="BZ47" i="3"/>
  <c r="BV47" i="3"/>
  <c r="CO47" i="3"/>
  <c r="CB47" i="3"/>
  <c r="BA47" i="3"/>
  <c r="AW47" i="3"/>
  <c r="AS47" i="3"/>
  <c r="AZ47" i="3"/>
  <c r="AV47" i="3"/>
  <c r="AR47" i="3"/>
  <c r="CR75" i="3"/>
  <c r="CJ75" i="3"/>
  <c r="CP75" i="3"/>
  <c r="CG75" i="3"/>
  <c r="CE75" i="3"/>
  <c r="BW75" i="3"/>
  <c r="BZ75" i="3"/>
  <c r="BT75" i="3"/>
  <c r="CM75" i="3"/>
  <c r="CC75" i="3"/>
  <c r="BA75" i="3"/>
  <c r="AS75" i="3"/>
  <c r="AV75" i="3"/>
  <c r="AY75" i="3"/>
  <c r="CJ107" i="3"/>
  <c r="CM107" i="3"/>
  <c r="CG107" i="3"/>
  <c r="CO107" i="3"/>
  <c r="BW107" i="3"/>
  <c r="BZ107" i="3"/>
  <c r="BT107" i="3"/>
  <c r="CB107" i="3"/>
  <c r="AS107" i="3"/>
  <c r="AV107" i="3"/>
  <c r="AE11" i="3"/>
  <c r="AT97" i="3"/>
  <c r="CM16" i="3"/>
  <c r="CK16" i="3"/>
  <c r="BZ16" i="3"/>
  <c r="BY16" i="3"/>
  <c r="BU16" i="3"/>
  <c r="BX16" i="3"/>
  <c r="CH16" i="3"/>
  <c r="CL16" i="3"/>
  <c r="AV16" i="3"/>
  <c r="AU16" i="3"/>
  <c r="AQ16" i="3"/>
  <c r="CN28" i="3"/>
  <c r="CO28" i="3"/>
  <c r="CD28" i="3"/>
  <c r="BV28" i="3"/>
  <c r="CH28" i="3"/>
  <c r="CI28" i="3"/>
  <c r="BU28" i="3"/>
  <c r="CQ28" i="3"/>
  <c r="CA28" i="3"/>
  <c r="CB28" i="3"/>
  <c r="AW28" i="3"/>
  <c r="AZ28" i="3"/>
  <c r="AR28" i="3"/>
  <c r="AQ28" i="3"/>
  <c r="CR36" i="3"/>
  <c r="CJ36" i="3"/>
  <c r="CQ36" i="3"/>
  <c r="CH36" i="3"/>
  <c r="CG36" i="3"/>
  <c r="CD36" i="3"/>
  <c r="CK36" i="3"/>
  <c r="CP36" i="3"/>
  <c r="CC36" i="3"/>
  <c r="BU36" i="3"/>
  <c r="CE36" i="3"/>
  <c r="BT36" i="3"/>
  <c r="BX36" i="3"/>
  <c r="BW36" i="3"/>
  <c r="BA36" i="3"/>
  <c r="AS36" i="3"/>
  <c r="AZ36" i="3"/>
  <c r="AY36" i="3"/>
  <c r="AQ36" i="3"/>
  <c r="CN48" i="3"/>
  <c r="CG48" i="3"/>
  <c r="CA48" i="3"/>
  <c r="CO48" i="3"/>
  <c r="BZ48" i="3"/>
  <c r="CM48" i="3"/>
  <c r="CB48" i="3"/>
  <c r="AW48" i="3"/>
  <c r="AV48" i="3"/>
  <c r="CR14" i="3"/>
  <c r="CN14" i="3"/>
  <c r="CI14" i="3"/>
  <c r="BV14" i="3"/>
  <c r="CG14" i="3"/>
  <c r="CH14" i="3"/>
  <c r="BU14" i="3"/>
  <c r="BT14" i="3"/>
  <c r="CE14" i="3"/>
  <c r="CA14" i="3"/>
  <c r="BA14" i="3"/>
  <c r="AW14" i="3"/>
  <c r="AR14" i="3"/>
  <c r="AQ14" i="3"/>
  <c r="CN18" i="3"/>
  <c r="CQ18" i="3"/>
  <c r="CP18" i="3"/>
  <c r="CK18" i="3"/>
  <c r="CG18" i="3"/>
  <c r="CO18" i="3"/>
  <c r="CI18" i="3"/>
  <c r="CD18" i="3"/>
  <c r="BZ18" i="3"/>
  <c r="BV18" i="3"/>
  <c r="CM18" i="3"/>
  <c r="CC18" i="3"/>
  <c r="BT18" i="3"/>
  <c r="BX18" i="3"/>
  <c r="CA18" i="3"/>
  <c r="CB18" i="3"/>
  <c r="AW18" i="3"/>
  <c r="AZ18" i="3"/>
  <c r="AV18" i="3"/>
  <c r="AR18" i="3"/>
  <c r="AY18" i="3"/>
  <c r="CK22" i="3"/>
  <c r="CQ22" i="3"/>
  <c r="CM22" i="3"/>
  <c r="CH22" i="3"/>
  <c r="CD22" i="3"/>
  <c r="BZ22" i="3"/>
  <c r="CP22" i="3"/>
  <c r="CC22" i="3"/>
  <c r="BU22" i="3"/>
  <c r="BX22" i="3"/>
  <c r="AZ22" i="3"/>
  <c r="AV22" i="3"/>
  <c r="AY22" i="3"/>
  <c r="AQ22" i="3"/>
  <c r="CN26" i="3"/>
  <c r="CQ26" i="3"/>
  <c r="CD26" i="3"/>
  <c r="CG26" i="3"/>
  <c r="BT26" i="3"/>
  <c r="CA26" i="3"/>
  <c r="AW26" i="3"/>
  <c r="AZ26" i="3"/>
  <c r="CQ30" i="3"/>
  <c r="CM30" i="3"/>
  <c r="CL30" i="3"/>
  <c r="CK30" i="3"/>
  <c r="CG30" i="3"/>
  <c r="CD30" i="3"/>
  <c r="BZ30" i="3"/>
  <c r="CO30" i="3"/>
  <c r="BY30" i="3"/>
  <c r="BX30" i="3"/>
  <c r="BT30" i="3"/>
  <c r="CB30" i="3"/>
  <c r="AZ30" i="3"/>
  <c r="AV30" i="3"/>
  <c r="AU30" i="3"/>
  <c r="CR34" i="3"/>
  <c r="CN34" i="3"/>
  <c r="CM34" i="3"/>
  <c r="CI34" i="3"/>
  <c r="CD34" i="3"/>
  <c r="BZ34" i="3"/>
  <c r="BV34" i="3"/>
  <c r="CQ34" i="3"/>
  <c r="CE34" i="3"/>
  <c r="CA34" i="3"/>
  <c r="BA34" i="3"/>
  <c r="AW34" i="3"/>
  <c r="AZ34" i="3"/>
  <c r="AV34" i="3"/>
  <c r="AR34" i="3"/>
  <c r="CN38" i="3"/>
  <c r="CJ38" i="3"/>
  <c r="CO38" i="3"/>
  <c r="CI38" i="3"/>
  <c r="CA38" i="3"/>
  <c r="BW38" i="3"/>
  <c r="BV38" i="3"/>
  <c r="BY38" i="3"/>
  <c r="CL38" i="3"/>
  <c r="CB38" i="3"/>
  <c r="AW38" i="3"/>
  <c r="AS38" i="3"/>
  <c r="AR38" i="3"/>
  <c r="AU38" i="3"/>
  <c r="CO42" i="3"/>
  <c r="BZ42" i="3"/>
  <c r="BV42" i="3"/>
  <c r="BU42" i="3"/>
  <c r="CH42" i="3"/>
  <c r="CM42" i="3"/>
  <c r="CI42" i="3"/>
  <c r="CB42" i="3"/>
  <c r="CC42" i="3"/>
  <c r="CP42" i="3"/>
  <c r="AV42" i="3"/>
  <c r="AR42" i="3"/>
  <c r="AY42" i="3"/>
  <c r="AQ42" i="3"/>
  <c r="CP46" i="3"/>
  <c r="CH46" i="3"/>
  <c r="CM46" i="3"/>
  <c r="CI46" i="3"/>
  <c r="CQ46" i="3"/>
  <c r="CG46" i="3"/>
  <c r="CD46" i="3"/>
  <c r="BZ46" i="3"/>
  <c r="BV46" i="3"/>
  <c r="CC46" i="3"/>
  <c r="BX46" i="3"/>
  <c r="CO46" i="3"/>
  <c r="CK46" i="3"/>
  <c r="CB46" i="3"/>
  <c r="BT46" i="3"/>
  <c r="BU46" i="3"/>
  <c r="AZ46" i="3"/>
  <c r="AV46" i="3"/>
  <c r="AR46" i="3"/>
  <c r="AY46" i="3"/>
  <c r="AQ46" i="3"/>
  <c r="CN50" i="3"/>
  <c r="CA50" i="3"/>
  <c r="CI50" i="3"/>
  <c r="CD50" i="3"/>
  <c r="BV50" i="3"/>
  <c r="CQ50" i="3"/>
  <c r="CP50" i="3"/>
  <c r="CC50" i="3"/>
  <c r="AW50" i="3"/>
  <c r="AZ50" i="3"/>
  <c r="AR50" i="3"/>
  <c r="AY50" i="3"/>
  <c r="CJ54" i="3"/>
  <c r="BW54" i="3"/>
  <c r="CG54" i="3"/>
  <c r="BT54" i="3"/>
  <c r="CB54" i="3"/>
  <c r="CO54" i="3"/>
  <c r="AS54" i="3"/>
  <c r="CL58" i="3"/>
  <c r="CK58" i="3"/>
  <c r="BZ58" i="3"/>
  <c r="CM58" i="3"/>
  <c r="BY58" i="3"/>
  <c r="BX58" i="3"/>
  <c r="AV58" i="3"/>
  <c r="AU58" i="3"/>
  <c r="CJ62" i="3"/>
  <c r="CQ62" i="3"/>
  <c r="CM62" i="3"/>
  <c r="CO62" i="3"/>
  <c r="BW62" i="3"/>
  <c r="CD62" i="3"/>
  <c r="BZ62" i="3"/>
  <c r="CB62" i="3"/>
  <c r="AS62" i="3"/>
  <c r="AZ62" i="3"/>
  <c r="AV62" i="3"/>
  <c r="CR66" i="3"/>
  <c r="CP66" i="3"/>
  <c r="CO66" i="3"/>
  <c r="CG66" i="3"/>
  <c r="CE66" i="3"/>
  <c r="CC66" i="3"/>
  <c r="CB66" i="3"/>
  <c r="BT66" i="3"/>
  <c r="BA66" i="3"/>
  <c r="AY66" i="3"/>
  <c r="CN70" i="3"/>
  <c r="CL70" i="3"/>
  <c r="CH70" i="3"/>
  <c r="CP70" i="3"/>
  <c r="CK70" i="3"/>
  <c r="CA70" i="3"/>
  <c r="BZ70" i="3"/>
  <c r="BY70" i="3"/>
  <c r="BU70" i="3"/>
  <c r="CM70" i="3"/>
  <c r="CO70" i="3"/>
  <c r="BX70" i="3"/>
  <c r="CB70" i="3"/>
  <c r="CC70" i="3"/>
  <c r="AW70" i="3"/>
  <c r="AV70" i="3"/>
  <c r="AY70" i="3"/>
  <c r="AU70" i="3"/>
  <c r="AQ70" i="3"/>
  <c r="CR74" i="3"/>
  <c r="CN74" i="3"/>
  <c r="CM74" i="3"/>
  <c r="CQ74" i="3"/>
  <c r="CH74" i="3"/>
  <c r="CE74" i="3"/>
  <c r="CA74" i="3"/>
  <c r="CD74" i="3"/>
  <c r="BZ74" i="3"/>
  <c r="BU74" i="3"/>
  <c r="BA74" i="3"/>
  <c r="AW74" i="3"/>
  <c r="AZ74" i="3"/>
  <c r="AV74" i="3"/>
  <c r="AQ74" i="3"/>
  <c r="CJ78" i="3"/>
  <c r="CO78" i="3"/>
  <c r="CI78" i="3"/>
  <c r="BW78" i="3"/>
  <c r="CH78" i="3"/>
  <c r="BV78" i="3"/>
  <c r="CB78" i="3"/>
  <c r="BU78" i="3"/>
  <c r="AS78" i="3"/>
  <c r="AR78" i="3"/>
  <c r="AQ78" i="3"/>
  <c r="CN82" i="3"/>
  <c r="CP82" i="3"/>
  <c r="CK82" i="3"/>
  <c r="CG82" i="3"/>
  <c r="CL82" i="3"/>
  <c r="CA82" i="3"/>
  <c r="BZ82" i="3"/>
  <c r="BX82" i="3"/>
  <c r="BT82" i="3"/>
  <c r="CM82" i="3"/>
  <c r="CC82" i="3"/>
  <c r="BY82" i="3"/>
  <c r="AW82" i="3"/>
  <c r="AV82" i="3"/>
  <c r="AY82" i="3"/>
  <c r="AU82" i="3"/>
  <c r="CR86" i="3"/>
  <c r="CN86" i="3"/>
  <c r="CJ86" i="3"/>
  <c r="CI86" i="3"/>
  <c r="CM86" i="3"/>
  <c r="CE86" i="3"/>
  <c r="CA86" i="3"/>
  <c r="BW86" i="3"/>
  <c r="CQ86" i="3"/>
  <c r="CL86" i="3"/>
  <c r="CD86" i="3"/>
  <c r="BZ86" i="3"/>
  <c r="BV86" i="3"/>
  <c r="BU86" i="3"/>
  <c r="CH86" i="3"/>
  <c r="BY86" i="3"/>
  <c r="BA86" i="3"/>
  <c r="AW86" i="3"/>
  <c r="AS86" i="3"/>
  <c r="AZ86" i="3"/>
  <c r="BG62" i="4" s="1"/>
  <c r="BD112" i="4" s="1"/>
  <c r="AV86" i="3"/>
  <c r="AR86" i="3"/>
  <c r="AU86" i="3"/>
  <c r="BG57" i="4" s="1"/>
  <c r="BD107" i="4" s="1"/>
  <c r="AQ86" i="3"/>
  <c r="CR90" i="3"/>
  <c r="CN90" i="3"/>
  <c r="CM90" i="3"/>
  <c r="CL90" i="3"/>
  <c r="CP90" i="3"/>
  <c r="CE90" i="3"/>
  <c r="CA90" i="3"/>
  <c r="CO90" i="3"/>
  <c r="BZ90" i="3"/>
  <c r="BT90" i="3"/>
  <c r="CC90" i="3"/>
  <c r="CB90" i="3"/>
  <c r="CG90" i="3"/>
  <c r="BY90" i="3"/>
  <c r="BA90" i="3"/>
  <c r="AW90" i="3"/>
  <c r="AV90" i="3"/>
  <c r="AY90" i="3"/>
  <c r="AU90" i="3"/>
  <c r="CN94" i="3"/>
  <c r="CA94" i="3"/>
  <c r="CK94" i="3"/>
  <c r="BX94" i="3"/>
  <c r="AW94" i="3"/>
  <c r="CJ98" i="3"/>
  <c r="CO98" i="3"/>
  <c r="CI98" i="3"/>
  <c r="BW98" i="3"/>
  <c r="BV98" i="3"/>
  <c r="CB98" i="3"/>
  <c r="AS98" i="3"/>
  <c r="AR98" i="3"/>
  <c r="CN102" i="3"/>
  <c r="CJ102" i="3"/>
  <c r="CL102" i="3"/>
  <c r="CK102" i="3"/>
  <c r="CH102" i="3"/>
  <c r="CA102" i="3"/>
  <c r="BW102" i="3"/>
  <c r="BZ102" i="3"/>
  <c r="BX102" i="3"/>
  <c r="BU102" i="3"/>
  <c r="CM102" i="3"/>
  <c r="BY102" i="3"/>
  <c r="AW102" i="3"/>
  <c r="AS102" i="3"/>
  <c r="AV102" i="3"/>
  <c r="AU102" i="3"/>
  <c r="AQ102" i="3"/>
  <c r="CR106" i="3"/>
  <c r="CN106" i="3"/>
  <c r="CJ106" i="3"/>
  <c r="CI106" i="3"/>
  <c r="CM106" i="3"/>
  <c r="CG106" i="3"/>
  <c r="CE106" i="3"/>
  <c r="CA106" i="3"/>
  <c r="BW106" i="3"/>
  <c r="BZ106" i="3"/>
  <c r="BV106" i="3"/>
  <c r="BT106" i="3"/>
  <c r="BA106" i="3"/>
  <c r="AW106" i="3"/>
  <c r="AS106" i="3"/>
  <c r="AV106" i="3"/>
  <c r="AR106" i="3"/>
  <c r="CR110" i="3"/>
  <c r="CN110" i="3"/>
  <c r="CJ110" i="3"/>
  <c r="CQ110" i="3"/>
  <c r="CL110" i="3"/>
  <c r="CG110" i="3"/>
  <c r="CK110" i="3"/>
  <c r="CE110" i="3"/>
  <c r="CA110" i="3"/>
  <c r="BW110" i="3"/>
  <c r="CD110" i="3"/>
  <c r="BY110" i="3"/>
  <c r="BT110" i="3"/>
  <c r="BX110" i="3"/>
  <c r="BA110" i="3"/>
  <c r="AW110" i="3"/>
  <c r="AS110" i="3"/>
  <c r="AZ110" i="3"/>
  <c r="AU110" i="3"/>
  <c r="AI11" i="3"/>
  <c r="AT18" i="3"/>
  <c r="AP26" i="3"/>
  <c r="AT29" i="3"/>
  <c r="AP30" i="3"/>
  <c r="AT30" i="3"/>
  <c r="AT33" i="3"/>
  <c r="AX35" i="3"/>
  <c r="AP36" i="3"/>
  <c r="AX38" i="3"/>
  <c r="AP39" i="3"/>
  <c r="AT39" i="3"/>
  <c r="AP46" i="3"/>
  <c r="AP51" i="3"/>
  <c r="AP61" i="3"/>
  <c r="AX61" i="3"/>
  <c r="AX62" i="3"/>
  <c r="AP66" i="3"/>
  <c r="AX66" i="3"/>
  <c r="AT68" i="3"/>
  <c r="AX68" i="3"/>
  <c r="AX70" i="3"/>
  <c r="AP73" i="3"/>
  <c r="AP80" i="3"/>
  <c r="AP81" i="3"/>
  <c r="AP91" i="3"/>
  <c r="AP92" i="3"/>
  <c r="AT92" i="3"/>
  <c r="AP93" i="3"/>
  <c r="AT99" i="3"/>
  <c r="BG63" i="4"/>
  <c r="BD113" i="4" s="1"/>
  <c r="BU11" i="3"/>
  <c r="BT11" i="3"/>
  <c r="AC11" i="3"/>
  <c r="AD11" i="3"/>
  <c r="AQ11" i="3"/>
  <c r="AP11" i="3"/>
  <c r="AQ1022" i="2"/>
  <c r="AQ1021" i="2"/>
  <c r="AQ1020" i="2"/>
  <c r="AQ1019" i="2"/>
  <c r="AQ1018" i="2"/>
  <c r="AQ1017" i="2"/>
  <c r="AQ1016" i="2"/>
  <c r="AU1016" i="2" s="1"/>
  <c r="AZ1016" i="2" s="1"/>
  <c r="AQ1015" i="2"/>
  <c r="AU1015" i="2" s="1"/>
  <c r="AZ1015" i="2" s="1"/>
  <c r="AQ1014" i="2"/>
  <c r="AQ1013" i="2"/>
  <c r="AQ1012" i="2"/>
  <c r="AQ1011" i="2"/>
  <c r="AQ1010" i="2"/>
  <c r="AQ1009" i="2"/>
  <c r="AQ1008" i="2"/>
  <c r="AU1008" i="2" s="1"/>
  <c r="AZ1008" i="2" s="1"/>
  <c r="AQ1007" i="2"/>
  <c r="AU1007" i="2" s="1"/>
  <c r="AZ1007" i="2" s="1"/>
  <c r="AQ1006" i="2"/>
  <c r="AQ1005" i="2"/>
  <c r="AQ1004" i="2"/>
  <c r="AQ1003" i="2"/>
  <c r="AQ1002" i="2"/>
  <c r="AQ1001" i="2"/>
  <c r="AQ1000" i="2"/>
  <c r="AU1000" i="2" s="1"/>
  <c r="AZ1000" i="2" s="1"/>
  <c r="AQ999" i="2"/>
  <c r="AU999" i="2" s="1"/>
  <c r="AZ999" i="2" s="1"/>
  <c r="AQ998" i="2"/>
  <c r="AQ997" i="2"/>
  <c r="AQ996" i="2"/>
  <c r="AQ995" i="2"/>
  <c r="AQ994" i="2"/>
  <c r="AQ993" i="2"/>
  <c r="AQ992" i="2"/>
  <c r="AU992" i="2" s="1"/>
  <c r="AZ992" i="2" s="1"/>
  <c r="AQ991" i="2"/>
  <c r="AU991" i="2" s="1"/>
  <c r="AZ991" i="2" s="1"/>
  <c r="AQ990" i="2"/>
  <c r="AQ989" i="2"/>
  <c r="AQ988" i="2"/>
  <c r="AQ987" i="2"/>
  <c r="AQ986" i="2"/>
  <c r="AQ985" i="2"/>
  <c r="AQ984" i="2"/>
  <c r="AU984" i="2" s="1"/>
  <c r="AZ984" i="2" s="1"/>
  <c r="AQ983" i="2"/>
  <c r="AU983" i="2" s="1"/>
  <c r="AZ983" i="2" s="1"/>
  <c r="AQ982" i="2"/>
  <c r="AQ981" i="2"/>
  <c r="AQ980" i="2"/>
  <c r="AQ979" i="2"/>
  <c r="AQ978" i="2"/>
  <c r="AQ977" i="2"/>
  <c r="AQ976" i="2"/>
  <c r="AU976" i="2" s="1"/>
  <c r="AZ976" i="2" s="1"/>
  <c r="AQ975" i="2"/>
  <c r="AU975" i="2" s="1"/>
  <c r="AZ975" i="2" s="1"/>
  <c r="AQ974" i="2"/>
  <c r="AQ973" i="2"/>
  <c r="AQ972" i="2"/>
  <c r="AQ971" i="2"/>
  <c r="AQ970" i="2"/>
  <c r="AQ969" i="2"/>
  <c r="AQ968" i="2"/>
  <c r="AU968" i="2" s="1"/>
  <c r="AZ968" i="2" s="1"/>
  <c r="AQ967" i="2"/>
  <c r="AU967" i="2" s="1"/>
  <c r="AZ967" i="2" s="1"/>
  <c r="AQ966" i="2"/>
  <c r="AQ965" i="2"/>
  <c r="AQ964" i="2"/>
  <c r="AQ963" i="2"/>
  <c r="AQ962" i="2"/>
  <c r="AQ961" i="2"/>
  <c r="AQ960" i="2"/>
  <c r="AU960" i="2" s="1"/>
  <c r="AZ960" i="2" s="1"/>
  <c r="AQ959" i="2"/>
  <c r="AU959" i="2" s="1"/>
  <c r="AZ959" i="2" s="1"/>
  <c r="AQ958" i="2"/>
  <c r="AQ957" i="2"/>
  <c r="AQ956" i="2"/>
  <c r="AQ955" i="2"/>
  <c r="AQ954" i="2"/>
  <c r="AQ953" i="2"/>
  <c r="AQ952" i="2"/>
  <c r="AU952" i="2" s="1"/>
  <c r="AZ952" i="2" s="1"/>
  <c r="AQ951" i="2"/>
  <c r="AU951" i="2" s="1"/>
  <c r="AZ951" i="2" s="1"/>
  <c r="AQ950" i="2"/>
  <c r="AQ949" i="2"/>
  <c r="AQ948" i="2"/>
  <c r="AQ947" i="2"/>
  <c r="AQ946" i="2"/>
  <c r="AQ945" i="2"/>
  <c r="AQ944" i="2"/>
  <c r="AU944" i="2" s="1"/>
  <c r="AZ944" i="2" s="1"/>
  <c r="AQ943" i="2"/>
  <c r="AU943" i="2" s="1"/>
  <c r="AZ943" i="2" s="1"/>
  <c r="AQ942" i="2"/>
  <c r="AQ941" i="2"/>
  <c r="AQ940" i="2"/>
  <c r="AQ939" i="2"/>
  <c r="AQ938" i="2"/>
  <c r="AQ937" i="2"/>
  <c r="AQ936" i="2"/>
  <c r="AU936" i="2" s="1"/>
  <c r="AZ936" i="2" s="1"/>
  <c r="AQ935" i="2"/>
  <c r="AU935" i="2" s="1"/>
  <c r="AZ935" i="2" s="1"/>
  <c r="AQ934" i="2"/>
  <c r="AQ933" i="2"/>
  <c r="AQ932" i="2"/>
  <c r="AQ931" i="2"/>
  <c r="AQ930" i="2"/>
  <c r="AQ929" i="2"/>
  <c r="AQ928" i="2"/>
  <c r="AU928" i="2" s="1"/>
  <c r="AZ928" i="2" s="1"/>
  <c r="AQ927" i="2"/>
  <c r="AU927" i="2" s="1"/>
  <c r="AZ927" i="2" s="1"/>
  <c r="AQ926" i="2"/>
  <c r="AQ925" i="2"/>
  <c r="AQ924" i="2"/>
  <c r="AQ923" i="2"/>
  <c r="AQ922" i="2"/>
  <c r="AQ921" i="2"/>
  <c r="AQ920" i="2"/>
  <c r="AU920" i="2" s="1"/>
  <c r="AZ920" i="2" s="1"/>
  <c r="AQ919" i="2"/>
  <c r="AU919" i="2" s="1"/>
  <c r="AZ919" i="2" s="1"/>
  <c r="AQ918" i="2"/>
  <c r="AQ917" i="2"/>
  <c r="AQ916" i="2"/>
  <c r="AQ915" i="2"/>
  <c r="AQ914" i="2"/>
  <c r="AQ913" i="2"/>
  <c r="AQ912" i="2"/>
  <c r="AU912" i="2" s="1"/>
  <c r="AZ912" i="2" s="1"/>
  <c r="AQ911" i="2"/>
  <c r="AU911" i="2" s="1"/>
  <c r="AZ911" i="2" s="1"/>
  <c r="AQ910" i="2"/>
  <c r="AQ909" i="2"/>
  <c r="AQ908" i="2"/>
  <c r="AQ907" i="2"/>
  <c r="AQ906" i="2"/>
  <c r="AQ905" i="2"/>
  <c r="AQ904" i="2"/>
  <c r="AU904" i="2" s="1"/>
  <c r="AZ904" i="2" s="1"/>
  <c r="AQ903" i="2"/>
  <c r="AU903" i="2" s="1"/>
  <c r="AZ903" i="2" s="1"/>
  <c r="AQ902" i="2"/>
  <c r="AQ901" i="2"/>
  <c r="AQ900" i="2"/>
  <c r="AQ899" i="2"/>
  <c r="AQ898" i="2"/>
  <c r="AQ897" i="2"/>
  <c r="AQ896" i="2"/>
  <c r="AU896" i="2" s="1"/>
  <c r="AZ896" i="2" s="1"/>
  <c r="AQ895" i="2"/>
  <c r="AU895" i="2" s="1"/>
  <c r="AZ895" i="2" s="1"/>
  <c r="AQ894" i="2"/>
  <c r="AQ893" i="2"/>
  <c r="AQ892" i="2"/>
  <c r="AQ891" i="2"/>
  <c r="AQ890" i="2"/>
  <c r="AQ889" i="2"/>
  <c r="AQ888" i="2"/>
  <c r="AU888" i="2" s="1"/>
  <c r="AZ888" i="2" s="1"/>
  <c r="AQ887" i="2"/>
  <c r="AU887" i="2" s="1"/>
  <c r="AZ887" i="2" s="1"/>
  <c r="AQ886" i="2"/>
  <c r="AQ885" i="2"/>
  <c r="AQ884" i="2"/>
  <c r="AQ883" i="2"/>
  <c r="AQ882" i="2"/>
  <c r="AQ881" i="2"/>
  <c r="AQ880" i="2"/>
  <c r="AU880" i="2" s="1"/>
  <c r="AZ880" i="2" s="1"/>
  <c r="AQ879" i="2"/>
  <c r="AU879" i="2" s="1"/>
  <c r="AZ879" i="2" s="1"/>
  <c r="AQ878" i="2"/>
  <c r="AQ877" i="2"/>
  <c r="AQ876" i="2"/>
  <c r="AQ875" i="2"/>
  <c r="AQ874" i="2"/>
  <c r="AQ873" i="2"/>
  <c r="AQ872" i="2"/>
  <c r="AU872" i="2" s="1"/>
  <c r="AZ872" i="2" s="1"/>
  <c r="AQ871" i="2"/>
  <c r="AU871" i="2" s="1"/>
  <c r="AZ871" i="2" s="1"/>
  <c r="AQ870" i="2"/>
  <c r="AQ869" i="2"/>
  <c r="AQ868" i="2"/>
  <c r="AQ867" i="2"/>
  <c r="AQ866" i="2"/>
  <c r="AQ865" i="2"/>
  <c r="AQ864" i="2"/>
  <c r="AU864" i="2" s="1"/>
  <c r="AZ864" i="2" s="1"/>
  <c r="AQ863" i="2"/>
  <c r="AU863" i="2" s="1"/>
  <c r="AZ863" i="2" s="1"/>
  <c r="AQ862" i="2"/>
  <c r="AQ861" i="2"/>
  <c r="AQ860" i="2"/>
  <c r="AQ859" i="2"/>
  <c r="AQ858" i="2"/>
  <c r="AQ857" i="2"/>
  <c r="AQ856" i="2"/>
  <c r="AU856" i="2" s="1"/>
  <c r="AZ856" i="2" s="1"/>
  <c r="AQ855" i="2"/>
  <c r="AU855" i="2" s="1"/>
  <c r="AZ855" i="2" s="1"/>
  <c r="AQ854" i="2"/>
  <c r="AQ853" i="2"/>
  <c r="AQ852" i="2"/>
  <c r="AQ851" i="2"/>
  <c r="AQ850" i="2"/>
  <c r="AQ849" i="2"/>
  <c r="AQ848" i="2"/>
  <c r="AU848" i="2" s="1"/>
  <c r="AZ848" i="2" s="1"/>
  <c r="AQ847" i="2"/>
  <c r="AU847" i="2" s="1"/>
  <c r="AZ847" i="2" s="1"/>
  <c r="AQ846" i="2"/>
  <c r="AQ845" i="2"/>
  <c r="AQ844" i="2"/>
  <c r="AQ843" i="2"/>
  <c r="AQ842" i="2"/>
  <c r="AQ841" i="2"/>
  <c r="AQ840" i="2"/>
  <c r="AU840" i="2" s="1"/>
  <c r="AZ840" i="2" s="1"/>
  <c r="AQ839" i="2"/>
  <c r="AU839" i="2" s="1"/>
  <c r="AZ839" i="2" s="1"/>
  <c r="AQ838" i="2"/>
  <c r="AQ837" i="2"/>
  <c r="AQ836" i="2"/>
  <c r="AQ835" i="2"/>
  <c r="AQ834" i="2"/>
  <c r="AQ833" i="2"/>
  <c r="AQ832" i="2"/>
  <c r="AU832" i="2" s="1"/>
  <c r="AZ832" i="2" s="1"/>
  <c r="AQ831" i="2"/>
  <c r="AU831" i="2" s="1"/>
  <c r="AZ831" i="2" s="1"/>
  <c r="AQ830" i="2"/>
  <c r="AQ829" i="2"/>
  <c r="AQ828" i="2"/>
  <c r="AQ827" i="2"/>
  <c r="AQ826" i="2"/>
  <c r="AQ825" i="2"/>
  <c r="AQ824" i="2"/>
  <c r="AU824" i="2" s="1"/>
  <c r="AZ824" i="2" s="1"/>
  <c r="AQ823" i="2"/>
  <c r="AU823" i="2" s="1"/>
  <c r="AZ823" i="2" s="1"/>
  <c r="AQ822" i="2"/>
  <c r="AQ821" i="2"/>
  <c r="AQ820" i="2"/>
  <c r="AQ819" i="2"/>
  <c r="AQ818" i="2"/>
  <c r="AQ817" i="2"/>
  <c r="AQ816" i="2"/>
  <c r="AU816" i="2" s="1"/>
  <c r="AZ816" i="2" s="1"/>
  <c r="AQ815" i="2"/>
  <c r="AU815" i="2" s="1"/>
  <c r="AZ815" i="2" s="1"/>
  <c r="AQ814" i="2"/>
  <c r="AQ813" i="2"/>
  <c r="AQ812" i="2"/>
  <c r="AQ811" i="2"/>
  <c r="AQ810" i="2"/>
  <c r="AQ809" i="2"/>
  <c r="AQ808" i="2"/>
  <c r="AU808" i="2" s="1"/>
  <c r="AZ808" i="2" s="1"/>
  <c r="AQ807" i="2"/>
  <c r="AU807" i="2" s="1"/>
  <c r="AZ807" i="2" s="1"/>
  <c r="AQ806" i="2"/>
  <c r="AQ805" i="2"/>
  <c r="AQ804" i="2"/>
  <c r="AQ803" i="2"/>
  <c r="AQ802" i="2"/>
  <c r="AQ801" i="2"/>
  <c r="AQ800" i="2"/>
  <c r="AU800" i="2" s="1"/>
  <c r="AZ800" i="2" s="1"/>
  <c r="AQ799" i="2"/>
  <c r="AU799" i="2" s="1"/>
  <c r="AZ799" i="2" s="1"/>
  <c r="AQ798" i="2"/>
  <c r="AQ797" i="2"/>
  <c r="AQ796" i="2"/>
  <c r="AQ795" i="2"/>
  <c r="AQ794" i="2"/>
  <c r="AQ793" i="2"/>
  <c r="AQ792" i="2"/>
  <c r="AU792" i="2" s="1"/>
  <c r="AZ792" i="2" s="1"/>
  <c r="AQ791" i="2"/>
  <c r="AU791" i="2" s="1"/>
  <c r="AZ791" i="2" s="1"/>
  <c r="AQ790" i="2"/>
  <c r="AQ789" i="2"/>
  <c r="AQ788" i="2"/>
  <c r="AQ787" i="2"/>
  <c r="AQ786" i="2"/>
  <c r="AQ785" i="2"/>
  <c r="AQ784" i="2"/>
  <c r="AU784" i="2" s="1"/>
  <c r="AZ784" i="2" s="1"/>
  <c r="AQ783" i="2"/>
  <c r="AU783" i="2" s="1"/>
  <c r="AZ783" i="2" s="1"/>
  <c r="AQ782" i="2"/>
  <c r="AQ781" i="2"/>
  <c r="AQ780" i="2"/>
  <c r="AQ779" i="2"/>
  <c r="AQ778" i="2"/>
  <c r="AQ777" i="2"/>
  <c r="AQ776" i="2"/>
  <c r="AU776" i="2" s="1"/>
  <c r="AZ776" i="2" s="1"/>
  <c r="AQ775" i="2"/>
  <c r="AU775" i="2" s="1"/>
  <c r="AZ775" i="2" s="1"/>
  <c r="AQ774" i="2"/>
  <c r="AQ773" i="2"/>
  <c r="AQ772" i="2"/>
  <c r="AQ771" i="2"/>
  <c r="AQ770" i="2"/>
  <c r="AQ769" i="2"/>
  <c r="AQ768" i="2"/>
  <c r="AU768" i="2" s="1"/>
  <c r="AZ768" i="2" s="1"/>
  <c r="AQ767" i="2"/>
  <c r="AU767" i="2" s="1"/>
  <c r="AZ767" i="2" s="1"/>
  <c r="AQ766" i="2"/>
  <c r="AQ765" i="2"/>
  <c r="AQ764" i="2"/>
  <c r="AQ763" i="2"/>
  <c r="AQ762" i="2"/>
  <c r="AQ761" i="2"/>
  <c r="AQ760" i="2"/>
  <c r="AU760" i="2" s="1"/>
  <c r="AZ760" i="2" s="1"/>
  <c r="AQ759" i="2"/>
  <c r="AU759" i="2" s="1"/>
  <c r="AZ759" i="2" s="1"/>
  <c r="AQ758" i="2"/>
  <c r="AQ757" i="2"/>
  <c r="AQ756" i="2"/>
  <c r="AQ755" i="2"/>
  <c r="AQ754" i="2"/>
  <c r="AQ753" i="2"/>
  <c r="AQ752" i="2"/>
  <c r="AU752" i="2" s="1"/>
  <c r="AZ752" i="2" s="1"/>
  <c r="AQ751" i="2"/>
  <c r="AU751" i="2" s="1"/>
  <c r="AZ751" i="2" s="1"/>
  <c r="AQ750" i="2"/>
  <c r="AQ749" i="2"/>
  <c r="AQ748" i="2"/>
  <c r="AQ747" i="2"/>
  <c r="AQ746" i="2"/>
  <c r="AQ745" i="2"/>
  <c r="AQ744" i="2"/>
  <c r="AU744" i="2" s="1"/>
  <c r="AZ744" i="2" s="1"/>
  <c r="AQ743" i="2"/>
  <c r="AU743" i="2" s="1"/>
  <c r="AZ743" i="2" s="1"/>
  <c r="AQ742" i="2"/>
  <c r="AQ741" i="2"/>
  <c r="AQ740" i="2"/>
  <c r="AQ739" i="2"/>
  <c r="AQ738" i="2"/>
  <c r="AQ737" i="2"/>
  <c r="AQ736" i="2"/>
  <c r="AU736" i="2" s="1"/>
  <c r="AZ736" i="2" s="1"/>
  <c r="AQ735" i="2"/>
  <c r="AU735" i="2" s="1"/>
  <c r="AZ735" i="2" s="1"/>
  <c r="AQ734" i="2"/>
  <c r="AQ733" i="2"/>
  <c r="AQ732" i="2"/>
  <c r="AQ731" i="2"/>
  <c r="AQ730" i="2"/>
  <c r="AQ729" i="2"/>
  <c r="AQ728" i="2"/>
  <c r="AU728" i="2" s="1"/>
  <c r="AZ728" i="2" s="1"/>
  <c r="AQ727" i="2"/>
  <c r="AU727" i="2" s="1"/>
  <c r="AZ727" i="2" s="1"/>
  <c r="AQ726" i="2"/>
  <c r="AQ725" i="2"/>
  <c r="AQ724" i="2"/>
  <c r="AQ723" i="2"/>
  <c r="AQ722" i="2"/>
  <c r="AQ721" i="2"/>
  <c r="AQ720" i="2"/>
  <c r="AU720" i="2" s="1"/>
  <c r="AZ720" i="2" s="1"/>
  <c r="AQ719" i="2"/>
  <c r="AU719" i="2" s="1"/>
  <c r="AZ719" i="2" s="1"/>
  <c r="AQ718" i="2"/>
  <c r="AQ717" i="2"/>
  <c r="AQ716" i="2"/>
  <c r="AQ715" i="2"/>
  <c r="AQ714" i="2"/>
  <c r="AQ713" i="2"/>
  <c r="AQ712" i="2"/>
  <c r="AU712" i="2" s="1"/>
  <c r="AZ712" i="2" s="1"/>
  <c r="AQ711" i="2"/>
  <c r="AU711" i="2" s="1"/>
  <c r="AZ711" i="2" s="1"/>
  <c r="AQ710" i="2"/>
  <c r="AQ709" i="2"/>
  <c r="AQ708" i="2"/>
  <c r="AQ707" i="2"/>
  <c r="AQ706" i="2"/>
  <c r="AQ705" i="2"/>
  <c r="AQ704" i="2"/>
  <c r="AU704" i="2" s="1"/>
  <c r="AZ704" i="2" s="1"/>
  <c r="AQ703" i="2"/>
  <c r="AU703" i="2" s="1"/>
  <c r="AZ703" i="2" s="1"/>
  <c r="AQ702" i="2"/>
  <c r="AQ701" i="2"/>
  <c r="AQ700" i="2"/>
  <c r="AQ699" i="2"/>
  <c r="AQ698" i="2"/>
  <c r="AQ697" i="2"/>
  <c r="AQ696" i="2"/>
  <c r="AU696" i="2" s="1"/>
  <c r="AZ696" i="2" s="1"/>
  <c r="AQ695" i="2"/>
  <c r="AU695" i="2" s="1"/>
  <c r="AZ695" i="2" s="1"/>
  <c r="AQ694" i="2"/>
  <c r="AQ693" i="2"/>
  <c r="AQ692" i="2"/>
  <c r="AQ691" i="2"/>
  <c r="AQ690" i="2"/>
  <c r="AQ689" i="2"/>
  <c r="AQ688" i="2"/>
  <c r="AU688" i="2" s="1"/>
  <c r="AZ688" i="2" s="1"/>
  <c r="AQ687" i="2"/>
  <c r="AU687" i="2" s="1"/>
  <c r="AZ687" i="2" s="1"/>
  <c r="AQ686" i="2"/>
  <c r="AQ685" i="2"/>
  <c r="AQ684" i="2"/>
  <c r="AQ683" i="2"/>
  <c r="AQ682" i="2"/>
  <c r="AQ681" i="2"/>
  <c r="AQ680" i="2"/>
  <c r="AU680" i="2" s="1"/>
  <c r="AZ680" i="2" s="1"/>
  <c r="AQ679" i="2"/>
  <c r="AU679" i="2" s="1"/>
  <c r="AZ679" i="2" s="1"/>
  <c r="AQ678" i="2"/>
  <c r="AQ677" i="2"/>
  <c r="AQ676" i="2"/>
  <c r="AQ675" i="2"/>
  <c r="AQ674" i="2"/>
  <c r="AQ673" i="2"/>
  <c r="AQ672" i="2"/>
  <c r="AU672" i="2" s="1"/>
  <c r="AZ672" i="2" s="1"/>
  <c r="AQ671" i="2"/>
  <c r="AU671" i="2" s="1"/>
  <c r="AZ671" i="2" s="1"/>
  <c r="AQ670" i="2"/>
  <c r="AQ669" i="2"/>
  <c r="AQ668" i="2"/>
  <c r="AQ667" i="2"/>
  <c r="AQ666" i="2"/>
  <c r="AQ665" i="2"/>
  <c r="AQ664" i="2"/>
  <c r="AU664" i="2" s="1"/>
  <c r="AZ664" i="2" s="1"/>
  <c r="AQ663" i="2"/>
  <c r="AU663" i="2" s="1"/>
  <c r="AZ663" i="2" s="1"/>
  <c r="AQ662" i="2"/>
  <c r="AQ661" i="2"/>
  <c r="AQ660" i="2"/>
  <c r="AQ659" i="2"/>
  <c r="AQ658" i="2"/>
  <c r="AQ657" i="2"/>
  <c r="AQ656" i="2"/>
  <c r="AU656" i="2" s="1"/>
  <c r="AZ656" i="2" s="1"/>
  <c r="AQ655" i="2"/>
  <c r="AU655" i="2" s="1"/>
  <c r="AZ655" i="2" s="1"/>
  <c r="AQ654" i="2"/>
  <c r="AQ653" i="2"/>
  <c r="AQ652" i="2"/>
  <c r="AQ651" i="2"/>
  <c r="AQ650" i="2"/>
  <c r="AQ649" i="2"/>
  <c r="AQ648" i="2"/>
  <c r="AU648" i="2" s="1"/>
  <c r="AZ648" i="2" s="1"/>
  <c r="AQ647" i="2"/>
  <c r="AU647" i="2" s="1"/>
  <c r="AZ647" i="2" s="1"/>
  <c r="AQ646" i="2"/>
  <c r="AQ645" i="2"/>
  <c r="AQ644" i="2"/>
  <c r="AQ643" i="2"/>
  <c r="AQ642" i="2"/>
  <c r="AQ641" i="2"/>
  <c r="AQ640" i="2"/>
  <c r="AU640" i="2" s="1"/>
  <c r="AZ640" i="2" s="1"/>
  <c r="AQ639" i="2"/>
  <c r="AU639" i="2" s="1"/>
  <c r="AZ639" i="2" s="1"/>
  <c r="AQ638" i="2"/>
  <c r="AQ637" i="2"/>
  <c r="AQ636" i="2"/>
  <c r="AQ635" i="2"/>
  <c r="AQ634" i="2"/>
  <c r="AQ633" i="2"/>
  <c r="AQ632" i="2"/>
  <c r="AU632" i="2" s="1"/>
  <c r="AZ632" i="2" s="1"/>
  <c r="AQ631" i="2"/>
  <c r="AU631" i="2" s="1"/>
  <c r="AZ631" i="2" s="1"/>
  <c r="AQ630" i="2"/>
  <c r="AQ629" i="2"/>
  <c r="AQ628" i="2"/>
  <c r="AQ627" i="2"/>
  <c r="AQ626" i="2"/>
  <c r="AQ625" i="2"/>
  <c r="AQ624" i="2"/>
  <c r="AU624" i="2" s="1"/>
  <c r="AZ624" i="2" s="1"/>
  <c r="AQ623" i="2"/>
  <c r="AU623" i="2" s="1"/>
  <c r="AZ623" i="2" s="1"/>
  <c r="AQ622" i="2"/>
  <c r="AQ621" i="2"/>
  <c r="AQ620" i="2"/>
  <c r="AQ619" i="2"/>
  <c r="AQ618" i="2"/>
  <c r="AQ617" i="2"/>
  <c r="AQ616" i="2"/>
  <c r="AU616" i="2" s="1"/>
  <c r="AZ616" i="2" s="1"/>
  <c r="AQ615" i="2"/>
  <c r="AU615" i="2" s="1"/>
  <c r="AZ615" i="2" s="1"/>
  <c r="AQ614" i="2"/>
  <c r="AQ613" i="2"/>
  <c r="AQ612" i="2"/>
  <c r="AQ611" i="2"/>
  <c r="AQ610" i="2"/>
  <c r="AQ609" i="2"/>
  <c r="AQ608" i="2"/>
  <c r="AU608" i="2" s="1"/>
  <c r="AZ608" i="2" s="1"/>
  <c r="AQ607" i="2"/>
  <c r="AU607" i="2" s="1"/>
  <c r="AZ607" i="2" s="1"/>
  <c r="AQ606" i="2"/>
  <c r="AQ605" i="2"/>
  <c r="AQ604" i="2"/>
  <c r="AQ603" i="2"/>
  <c r="AQ602" i="2"/>
  <c r="AQ601" i="2"/>
  <c r="AQ600" i="2"/>
  <c r="AU600" i="2" s="1"/>
  <c r="AZ600" i="2" s="1"/>
  <c r="AQ599" i="2"/>
  <c r="AU599" i="2" s="1"/>
  <c r="AZ599" i="2" s="1"/>
  <c r="AQ598" i="2"/>
  <c r="AQ597" i="2"/>
  <c r="AQ596" i="2"/>
  <c r="AQ595" i="2"/>
  <c r="AQ594" i="2"/>
  <c r="AQ593" i="2"/>
  <c r="AQ592" i="2"/>
  <c r="AU592" i="2" s="1"/>
  <c r="AZ592" i="2" s="1"/>
  <c r="AQ591" i="2"/>
  <c r="AU591" i="2" s="1"/>
  <c r="AZ591" i="2" s="1"/>
  <c r="AQ590" i="2"/>
  <c r="AQ589" i="2"/>
  <c r="AQ588" i="2"/>
  <c r="AQ587" i="2"/>
  <c r="AQ586" i="2"/>
  <c r="AQ585" i="2"/>
  <c r="AQ584" i="2"/>
  <c r="AU584" i="2" s="1"/>
  <c r="AZ584" i="2" s="1"/>
  <c r="AQ583" i="2"/>
  <c r="AU583" i="2" s="1"/>
  <c r="AZ583" i="2" s="1"/>
  <c r="AQ582" i="2"/>
  <c r="AQ581" i="2"/>
  <c r="AQ580" i="2"/>
  <c r="AQ579" i="2"/>
  <c r="AQ578" i="2"/>
  <c r="AQ577" i="2"/>
  <c r="AQ576" i="2"/>
  <c r="AU576" i="2" s="1"/>
  <c r="AZ576" i="2" s="1"/>
  <c r="AQ575" i="2"/>
  <c r="AU575" i="2" s="1"/>
  <c r="AZ575" i="2" s="1"/>
  <c r="AQ574" i="2"/>
  <c r="AQ573" i="2"/>
  <c r="AQ572" i="2"/>
  <c r="AQ571" i="2"/>
  <c r="AQ570" i="2"/>
  <c r="AQ569" i="2"/>
  <c r="AQ568" i="2"/>
  <c r="AU568" i="2" s="1"/>
  <c r="AZ568" i="2" s="1"/>
  <c r="AQ567" i="2"/>
  <c r="AU567" i="2" s="1"/>
  <c r="AZ567" i="2" s="1"/>
  <c r="AQ566" i="2"/>
  <c r="AQ565" i="2"/>
  <c r="AQ564" i="2"/>
  <c r="AQ563" i="2"/>
  <c r="AQ562" i="2"/>
  <c r="AQ561" i="2"/>
  <c r="AQ560" i="2"/>
  <c r="AU560" i="2" s="1"/>
  <c r="AZ560" i="2" s="1"/>
  <c r="AQ559" i="2"/>
  <c r="AU559" i="2" s="1"/>
  <c r="AZ559" i="2" s="1"/>
  <c r="AQ558" i="2"/>
  <c r="AQ557" i="2"/>
  <c r="AQ556" i="2"/>
  <c r="AQ555" i="2"/>
  <c r="AQ554" i="2"/>
  <c r="AQ553" i="2"/>
  <c r="AQ552" i="2"/>
  <c r="AU552" i="2" s="1"/>
  <c r="AZ552" i="2" s="1"/>
  <c r="AQ551" i="2"/>
  <c r="AU551" i="2" s="1"/>
  <c r="AZ551" i="2" s="1"/>
  <c r="AQ550" i="2"/>
  <c r="AQ549" i="2"/>
  <c r="AQ548" i="2"/>
  <c r="AQ547" i="2"/>
  <c r="AQ546" i="2"/>
  <c r="AQ545" i="2"/>
  <c r="AQ544" i="2"/>
  <c r="AU544" i="2" s="1"/>
  <c r="AZ544" i="2" s="1"/>
  <c r="AQ543" i="2"/>
  <c r="AU543" i="2" s="1"/>
  <c r="AZ543" i="2" s="1"/>
  <c r="AQ542" i="2"/>
  <c r="AQ541" i="2"/>
  <c r="AQ540" i="2"/>
  <c r="AQ539" i="2"/>
  <c r="AQ538" i="2"/>
  <c r="AQ537" i="2"/>
  <c r="AQ536" i="2"/>
  <c r="AU536" i="2" s="1"/>
  <c r="AZ536" i="2" s="1"/>
  <c r="AQ535" i="2"/>
  <c r="AU535" i="2" s="1"/>
  <c r="AZ535" i="2" s="1"/>
  <c r="AQ534" i="2"/>
  <c r="AQ533" i="2"/>
  <c r="AQ532" i="2"/>
  <c r="AQ531" i="2"/>
  <c r="AQ530" i="2"/>
  <c r="AQ529" i="2"/>
  <c r="AQ528" i="2"/>
  <c r="AU528" i="2" s="1"/>
  <c r="AZ528" i="2" s="1"/>
  <c r="AQ527" i="2"/>
  <c r="AU527" i="2" s="1"/>
  <c r="AZ527" i="2" s="1"/>
  <c r="AQ526" i="2"/>
  <c r="AQ525" i="2"/>
  <c r="AQ524" i="2"/>
  <c r="AQ523" i="2"/>
  <c r="AQ522" i="2"/>
  <c r="AQ521" i="2"/>
  <c r="AQ520" i="2"/>
  <c r="AU520" i="2" s="1"/>
  <c r="AZ520" i="2" s="1"/>
  <c r="AQ519" i="2"/>
  <c r="AU519" i="2" s="1"/>
  <c r="AZ519" i="2" s="1"/>
  <c r="AQ518" i="2"/>
  <c r="AQ517" i="2"/>
  <c r="AQ516" i="2"/>
  <c r="AQ515" i="2"/>
  <c r="AQ514" i="2"/>
  <c r="AQ513" i="2"/>
  <c r="AQ512" i="2"/>
  <c r="AU512" i="2" s="1"/>
  <c r="AZ512" i="2" s="1"/>
  <c r="AQ511" i="2"/>
  <c r="AU511" i="2" s="1"/>
  <c r="AZ511" i="2" s="1"/>
  <c r="AQ510" i="2"/>
  <c r="AQ509" i="2"/>
  <c r="AQ508" i="2"/>
  <c r="AQ507" i="2"/>
  <c r="AQ506" i="2"/>
  <c r="AQ505" i="2"/>
  <c r="AQ504" i="2"/>
  <c r="AU504" i="2" s="1"/>
  <c r="AZ504" i="2" s="1"/>
  <c r="AQ503" i="2"/>
  <c r="AU503" i="2" s="1"/>
  <c r="AZ503" i="2" s="1"/>
  <c r="AQ502" i="2"/>
  <c r="AQ501" i="2"/>
  <c r="AQ500" i="2"/>
  <c r="AQ499" i="2"/>
  <c r="AQ498" i="2"/>
  <c r="AQ497" i="2"/>
  <c r="AQ496" i="2"/>
  <c r="AU496" i="2" s="1"/>
  <c r="AZ496" i="2" s="1"/>
  <c r="AQ495" i="2"/>
  <c r="AU495" i="2" s="1"/>
  <c r="AZ495" i="2" s="1"/>
  <c r="AQ494" i="2"/>
  <c r="AQ493" i="2"/>
  <c r="AQ492" i="2"/>
  <c r="AQ491" i="2"/>
  <c r="AQ490" i="2"/>
  <c r="AQ489" i="2"/>
  <c r="AQ488" i="2"/>
  <c r="AU488" i="2" s="1"/>
  <c r="AZ488" i="2" s="1"/>
  <c r="AQ487" i="2"/>
  <c r="AU487" i="2" s="1"/>
  <c r="AZ487" i="2" s="1"/>
  <c r="AQ486" i="2"/>
  <c r="AQ485" i="2"/>
  <c r="AQ484" i="2"/>
  <c r="AQ483" i="2"/>
  <c r="AQ482" i="2"/>
  <c r="AQ481" i="2"/>
  <c r="AQ480" i="2"/>
  <c r="AU480" i="2" s="1"/>
  <c r="AZ480" i="2" s="1"/>
  <c r="AQ479" i="2"/>
  <c r="AU479" i="2" s="1"/>
  <c r="AZ479" i="2" s="1"/>
  <c r="AQ478" i="2"/>
  <c r="AQ477" i="2"/>
  <c r="AQ476" i="2"/>
  <c r="AQ475" i="2"/>
  <c r="AQ474" i="2"/>
  <c r="AQ473" i="2"/>
  <c r="AQ472" i="2"/>
  <c r="AU472" i="2" s="1"/>
  <c r="AZ472" i="2" s="1"/>
  <c r="AQ471" i="2"/>
  <c r="AU471" i="2" s="1"/>
  <c r="AZ471" i="2" s="1"/>
  <c r="AQ470" i="2"/>
  <c r="AQ469" i="2"/>
  <c r="AQ468" i="2"/>
  <c r="AQ467" i="2"/>
  <c r="AQ466" i="2"/>
  <c r="AQ465" i="2"/>
  <c r="AQ464" i="2"/>
  <c r="AU464" i="2" s="1"/>
  <c r="AZ464" i="2" s="1"/>
  <c r="AQ463" i="2"/>
  <c r="AU463" i="2" s="1"/>
  <c r="AZ463" i="2" s="1"/>
  <c r="AQ462" i="2"/>
  <c r="AQ461" i="2"/>
  <c r="AQ460" i="2"/>
  <c r="AQ459" i="2"/>
  <c r="AQ458" i="2"/>
  <c r="AQ457" i="2"/>
  <c r="AQ456" i="2"/>
  <c r="AU456" i="2" s="1"/>
  <c r="AZ456" i="2" s="1"/>
  <c r="AQ455" i="2"/>
  <c r="AU455" i="2" s="1"/>
  <c r="AZ455" i="2" s="1"/>
  <c r="AQ454" i="2"/>
  <c r="AQ453" i="2"/>
  <c r="AQ452" i="2"/>
  <c r="AQ451" i="2"/>
  <c r="AQ450" i="2"/>
  <c r="AQ449" i="2"/>
  <c r="AQ448" i="2"/>
  <c r="AU448" i="2" s="1"/>
  <c r="AZ448" i="2" s="1"/>
  <c r="AQ447" i="2"/>
  <c r="AU447" i="2" s="1"/>
  <c r="AZ447" i="2" s="1"/>
  <c r="AQ446" i="2"/>
  <c r="AQ445" i="2"/>
  <c r="AQ444" i="2"/>
  <c r="AQ443" i="2"/>
  <c r="AQ442" i="2"/>
  <c r="AQ441" i="2"/>
  <c r="AQ440" i="2"/>
  <c r="AU440" i="2" s="1"/>
  <c r="AZ440" i="2" s="1"/>
  <c r="AQ439" i="2"/>
  <c r="AU439" i="2" s="1"/>
  <c r="AZ439" i="2" s="1"/>
  <c r="AQ438" i="2"/>
  <c r="AQ437" i="2"/>
  <c r="AQ436" i="2"/>
  <c r="AQ435" i="2"/>
  <c r="AQ434" i="2"/>
  <c r="AQ433" i="2"/>
  <c r="AQ432" i="2"/>
  <c r="AU432" i="2" s="1"/>
  <c r="AZ432" i="2" s="1"/>
  <c r="AQ431" i="2"/>
  <c r="AU431" i="2" s="1"/>
  <c r="AZ431" i="2" s="1"/>
  <c r="AQ430" i="2"/>
  <c r="AQ429" i="2"/>
  <c r="AQ428" i="2"/>
  <c r="AQ427" i="2"/>
  <c r="AQ426" i="2"/>
  <c r="AQ425" i="2"/>
  <c r="AQ424" i="2"/>
  <c r="AU424" i="2" s="1"/>
  <c r="AZ424" i="2" s="1"/>
  <c r="AQ423" i="2"/>
  <c r="AU423" i="2" s="1"/>
  <c r="AZ423" i="2" s="1"/>
  <c r="AQ422" i="2"/>
  <c r="AQ421" i="2"/>
  <c r="AQ420" i="2"/>
  <c r="AQ419" i="2"/>
  <c r="AQ418" i="2"/>
  <c r="AQ417" i="2"/>
  <c r="AQ416" i="2"/>
  <c r="AU416" i="2" s="1"/>
  <c r="AZ416" i="2" s="1"/>
  <c r="AQ415" i="2"/>
  <c r="AU415" i="2" s="1"/>
  <c r="AZ415" i="2" s="1"/>
  <c r="AQ414" i="2"/>
  <c r="AQ413" i="2"/>
  <c r="AQ412" i="2"/>
  <c r="AQ411" i="2"/>
  <c r="AQ410" i="2"/>
  <c r="AQ409" i="2"/>
  <c r="AQ408" i="2"/>
  <c r="AU408" i="2" s="1"/>
  <c r="AZ408" i="2" s="1"/>
  <c r="AQ407" i="2"/>
  <c r="AU407" i="2" s="1"/>
  <c r="AZ407" i="2" s="1"/>
  <c r="AQ406" i="2"/>
  <c r="AQ405" i="2"/>
  <c r="AQ404" i="2"/>
  <c r="AQ403" i="2"/>
  <c r="AQ402" i="2"/>
  <c r="AQ401" i="2"/>
  <c r="AQ400" i="2"/>
  <c r="AU400" i="2" s="1"/>
  <c r="AZ400" i="2" s="1"/>
  <c r="AQ399" i="2"/>
  <c r="AU399" i="2" s="1"/>
  <c r="AZ399" i="2" s="1"/>
  <c r="AQ398" i="2"/>
  <c r="AQ397" i="2"/>
  <c r="AQ396" i="2"/>
  <c r="AQ395" i="2"/>
  <c r="AQ394" i="2"/>
  <c r="AQ393" i="2"/>
  <c r="AQ392" i="2"/>
  <c r="AU392" i="2" s="1"/>
  <c r="AZ392" i="2" s="1"/>
  <c r="AQ391" i="2"/>
  <c r="AU391" i="2" s="1"/>
  <c r="AZ391" i="2" s="1"/>
  <c r="AQ390" i="2"/>
  <c r="AQ389" i="2"/>
  <c r="AQ388" i="2"/>
  <c r="AQ387" i="2"/>
  <c r="AQ386" i="2"/>
  <c r="AQ385" i="2"/>
  <c r="AQ384" i="2"/>
  <c r="AU384" i="2" s="1"/>
  <c r="AZ384" i="2" s="1"/>
  <c r="AQ383" i="2"/>
  <c r="AU383" i="2" s="1"/>
  <c r="AZ383" i="2" s="1"/>
  <c r="AQ382" i="2"/>
  <c r="AQ381" i="2"/>
  <c r="AQ380" i="2"/>
  <c r="AQ379" i="2"/>
  <c r="AQ378" i="2"/>
  <c r="AQ377" i="2"/>
  <c r="AQ376" i="2"/>
  <c r="AU376" i="2" s="1"/>
  <c r="AZ376" i="2" s="1"/>
  <c r="AQ375" i="2"/>
  <c r="AU375" i="2" s="1"/>
  <c r="AZ375" i="2" s="1"/>
  <c r="AQ374" i="2"/>
  <c r="AQ373" i="2"/>
  <c r="AQ372" i="2"/>
  <c r="AQ371" i="2"/>
  <c r="AQ370" i="2"/>
  <c r="AQ369" i="2"/>
  <c r="AQ368" i="2"/>
  <c r="AU368" i="2" s="1"/>
  <c r="AZ368" i="2" s="1"/>
  <c r="AQ367" i="2"/>
  <c r="AU367" i="2" s="1"/>
  <c r="AZ367" i="2" s="1"/>
  <c r="AQ366" i="2"/>
  <c r="AQ365" i="2"/>
  <c r="AQ364" i="2"/>
  <c r="AQ363" i="2"/>
  <c r="AQ362" i="2"/>
  <c r="AQ361" i="2"/>
  <c r="AQ360" i="2"/>
  <c r="AU360" i="2" s="1"/>
  <c r="AZ360" i="2" s="1"/>
  <c r="AQ359" i="2"/>
  <c r="AU359" i="2" s="1"/>
  <c r="AZ359" i="2" s="1"/>
  <c r="AQ358" i="2"/>
  <c r="AQ357" i="2"/>
  <c r="AQ356" i="2"/>
  <c r="AQ355" i="2"/>
  <c r="AQ354" i="2"/>
  <c r="AQ353" i="2"/>
  <c r="AQ352" i="2"/>
  <c r="AU352" i="2" s="1"/>
  <c r="AZ352" i="2" s="1"/>
  <c r="AQ351" i="2"/>
  <c r="AU351" i="2" s="1"/>
  <c r="AZ351" i="2" s="1"/>
  <c r="AQ350" i="2"/>
  <c r="AQ349" i="2"/>
  <c r="AQ348" i="2"/>
  <c r="AQ347" i="2"/>
  <c r="AQ346" i="2"/>
  <c r="AQ345" i="2"/>
  <c r="AQ344" i="2"/>
  <c r="AU344" i="2" s="1"/>
  <c r="AZ344" i="2" s="1"/>
  <c r="AQ343" i="2"/>
  <c r="AU343" i="2" s="1"/>
  <c r="AZ343" i="2" s="1"/>
  <c r="AQ342" i="2"/>
  <c r="AQ341" i="2"/>
  <c r="AQ340" i="2"/>
  <c r="AU340" i="2" s="1"/>
  <c r="AZ340" i="2" s="1"/>
  <c r="AQ339" i="2"/>
  <c r="AU339" i="2" s="1"/>
  <c r="AZ339" i="2" s="1"/>
  <c r="AQ338" i="2"/>
  <c r="AQ337" i="2"/>
  <c r="AQ336" i="2"/>
  <c r="AU336" i="2" s="1"/>
  <c r="AZ336" i="2" s="1"/>
  <c r="AQ335" i="2"/>
  <c r="AU335" i="2" s="1"/>
  <c r="AZ335" i="2" s="1"/>
  <c r="AQ334" i="2"/>
  <c r="AQ333" i="2"/>
  <c r="AQ332" i="2"/>
  <c r="AU332" i="2" s="1"/>
  <c r="AZ332" i="2" s="1"/>
  <c r="AQ331" i="2"/>
  <c r="AU331" i="2" s="1"/>
  <c r="AZ331" i="2" s="1"/>
  <c r="AQ330" i="2"/>
  <c r="AQ329" i="2"/>
  <c r="AQ328" i="2"/>
  <c r="AU328" i="2" s="1"/>
  <c r="AZ328" i="2" s="1"/>
  <c r="AQ327" i="2"/>
  <c r="AU327" i="2" s="1"/>
  <c r="AZ327" i="2" s="1"/>
  <c r="AQ326" i="2"/>
  <c r="AQ325" i="2"/>
  <c r="AQ324" i="2"/>
  <c r="AU324" i="2" s="1"/>
  <c r="AZ324" i="2" s="1"/>
  <c r="AQ323" i="2"/>
  <c r="AU323" i="2" s="1"/>
  <c r="AZ323" i="2" s="1"/>
  <c r="AQ322" i="2"/>
  <c r="AQ321" i="2"/>
  <c r="AQ320" i="2"/>
  <c r="AU320" i="2" s="1"/>
  <c r="AZ320" i="2" s="1"/>
  <c r="AQ319" i="2"/>
  <c r="AU319" i="2" s="1"/>
  <c r="AZ319" i="2" s="1"/>
  <c r="AQ318" i="2"/>
  <c r="AQ317" i="2"/>
  <c r="AQ316" i="2"/>
  <c r="AU316" i="2" s="1"/>
  <c r="AZ316" i="2" s="1"/>
  <c r="AQ315" i="2"/>
  <c r="AU315" i="2" s="1"/>
  <c r="AZ315" i="2" s="1"/>
  <c r="AQ314" i="2"/>
  <c r="AQ313" i="2"/>
  <c r="AQ312" i="2"/>
  <c r="AU312" i="2" s="1"/>
  <c r="AZ312" i="2" s="1"/>
  <c r="AQ311" i="2"/>
  <c r="AU311" i="2" s="1"/>
  <c r="AZ311" i="2" s="1"/>
  <c r="AQ310" i="2"/>
  <c r="AQ309" i="2"/>
  <c r="AQ308" i="2"/>
  <c r="AU308" i="2" s="1"/>
  <c r="AZ308" i="2" s="1"/>
  <c r="AQ307" i="2"/>
  <c r="AU307" i="2" s="1"/>
  <c r="AZ307" i="2" s="1"/>
  <c r="AQ306" i="2"/>
  <c r="AQ305" i="2"/>
  <c r="AQ304" i="2"/>
  <c r="AU304" i="2" s="1"/>
  <c r="AZ304" i="2" s="1"/>
  <c r="AQ303" i="2"/>
  <c r="AU303" i="2" s="1"/>
  <c r="AZ303" i="2" s="1"/>
  <c r="AQ302" i="2"/>
  <c r="AQ301" i="2"/>
  <c r="AQ300" i="2"/>
  <c r="AU300" i="2" s="1"/>
  <c r="AZ300" i="2" s="1"/>
  <c r="AQ299" i="2"/>
  <c r="AU299" i="2" s="1"/>
  <c r="AZ299" i="2" s="1"/>
  <c r="AQ298" i="2"/>
  <c r="AQ297" i="2"/>
  <c r="AQ296" i="2"/>
  <c r="AU296" i="2" s="1"/>
  <c r="AZ296" i="2" s="1"/>
  <c r="AQ295" i="2"/>
  <c r="AU295" i="2" s="1"/>
  <c r="AZ295" i="2" s="1"/>
  <c r="AQ294" i="2"/>
  <c r="AQ293" i="2"/>
  <c r="AQ292" i="2"/>
  <c r="AU292" i="2" s="1"/>
  <c r="AZ292" i="2" s="1"/>
  <c r="AQ291" i="2"/>
  <c r="AU291" i="2" s="1"/>
  <c r="AZ291" i="2" s="1"/>
  <c r="AQ290" i="2"/>
  <c r="AQ289" i="2"/>
  <c r="AQ288" i="2"/>
  <c r="AU288" i="2" s="1"/>
  <c r="AZ288" i="2" s="1"/>
  <c r="AQ287" i="2"/>
  <c r="AU287" i="2" s="1"/>
  <c r="AZ287" i="2" s="1"/>
  <c r="AQ286" i="2"/>
  <c r="AQ285" i="2"/>
  <c r="AQ284" i="2"/>
  <c r="AU284" i="2" s="1"/>
  <c r="AZ284" i="2" s="1"/>
  <c r="AQ283" i="2"/>
  <c r="AU283" i="2" s="1"/>
  <c r="AZ283" i="2" s="1"/>
  <c r="AQ282" i="2"/>
  <c r="AQ281" i="2"/>
  <c r="AQ280" i="2"/>
  <c r="AU280" i="2" s="1"/>
  <c r="AZ280" i="2" s="1"/>
  <c r="AQ279" i="2"/>
  <c r="AU279" i="2" s="1"/>
  <c r="AZ279" i="2" s="1"/>
  <c r="AQ278" i="2"/>
  <c r="AQ277" i="2"/>
  <c r="AQ276" i="2"/>
  <c r="AU276" i="2" s="1"/>
  <c r="AZ276" i="2" s="1"/>
  <c r="AQ275" i="2"/>
  <c r="AU275" i="2" s="1"/>
  <c r="AZ275" i="2" s="1"/>
  <c r="AQ274" i="2"/>
  <c r="AQ273" i="2"/>
  <c r="AQ272" i="2"/>
  <c r="AU272" i="2" s="1"/>
  <c r="AZ272" i="2" s="1"/>
  <c r="AQ271" i="2"/>
  <c r="AU271" i="2" s="1"/>
  <c r="AZ271" i="2" s="1"/>
  <c r="AQ270" i="2"/>
  <c r="AQ269" i="2"/>
  <c r="AQ268" i="2"/>
  <c r="AU268" i="2" s="1"/>
  <c r="AZ268" i="2" s="1"/>
  <c r="AQ267" i="2"/>
  <c r="AU267" i="2" s="1"/>
  <c r="AZ267" i="2" s="1"/>
  <c r="AQ266" i="2"/>
  <c r="AQ265" i="2"/>
  <c r="AQ264" i="2"/>
  <c r="AU264" i="2" s="1"/>
  <c r="AZ264" i="2" s="1"/>
  <c r="AQ263" i="2"/>
  <c r="AU263" i="2" s="1"/>
  <c r="AZ263" i="2" s="1"/>
  <c r="AQ262" i="2"/>
  <c r="AQ261" i="2"/>
  <c r="AQ260" i="2"/>
  <c r="AU260" i="2" s="1"/>
  <c r="AZ260" i="2" s="1"/>
  <c r="AQ259" i="2"/>
  <c r="AU259" i="2" s="1"/>
  <c r="AZ259" i="2" s="1"/>
  <c r="AQ258" i="2"/>
  <c r="AQ257" i="2"/>
  <c r="AQ256" i="2"/>
  <c r="AU256" i="2" s="1"/>
  <c r="AZ256" i="2" s="1"/>
  <c r="AQ255" i="2"/>
  <c r="AU255" i="2" s="1"/>
  <c r="AZ255" i="2" s="1"/>
  <c r="AQ254" i="2"/>
  <c r="AQ253" i="2"/>
  <c r="AQ252" i="2"/>
  <c r="AU252" i="2" s="1"/>
  <c r="AZ252" i="2" s="1"/>
  <c r="AQ251" i="2"/>
  <c r="AU251" i="2" s="1"/>
  <c r="AZ251" i="2" s="1"/>
  <c r="AQ250" i="2"/>
  <c r="AQ249" i="2"/>
  <c r="AQ248" i="2"/>
  <c r="AU248" i="2" s="1"/>
  <c r="AZ248" i="2" s="1"/>
  <c r="AQ247" i="2"/>
  <c r="AU247" i="2" s="1"/>
  <c r="AZ247" i="2" s="1"/>
  <c r="AQ246" i="2"/>
  <c r="AQ245" i="2"/>
  <c r="AQ244" i="2"/>
  <c r="AU244" i="2" s="1"/>
  <c r="AZ244" i="2" s="1"/>
  <c r="AQ243" i="2"/>
  <c r="AU243" i="2" s="1"/>
  <c r="AZ243" i="2" s="1"/>
  <c r="AQ242" i="2"/>
  <c r="AQ241" i="2"/>
  <c r="AQ240" i="2"/>
  <c r="AU240" i="2" s="1"/>
  <c r="AZ240" i="2" s="1"/>
  <c r="AQ239" i="2"/>
  <c r="AU239" i="2" s="1"/>
  <c r="AZ239" i="2" s="1"/>
  <c r="AQ238" i="2"/>
  <c r="AQ237" i="2"/>
  <c r="AQ236" i="2"/>
  <c r="AU236" i="2" s="1"/>
  <c r="AZ236" i="2" s="1"/>
  <c r="AQ235" i="2"/>
  <c r="AU235" i="2" s="1"/>
  <c r="AZ235" i="2" s="1"/>
  <c r="AQ234" i="2"/>
  <c r="AQ233" i="2"/>
  <c r="AQ232" i="2"/>
  <c r="AU232" i="2" s="1"/>
  <c r="AZ232" i="2" s="1"/>
  <c r="AQ231" i="2"/>
  <c r="AU231" i="2" s="1"/>
  <c r="AZ231" i="2" s="1"/>
  <c r="AQ230" i="2"/>
  <c r="AQ229" i="2"/>
  <c r="AQ228" i="2"/>
  <c r="AU228" i="2" s="1"/>
  <c r="AZ228" i="2" s="1"/>
  <c r="AQ227" i="2"/>
  <c r="AU227" i="2" s="1"/>
  <c r="AZ227" i="2" s="1"/>
  <c r="AQ226" i="2"/>
  <c r="AQ225" i="2"/>
  <c r="AQ224" i="2"/>
  <c r="AU224" i="2" s="1"/>
  <c r="AZ224" i="2" s="1"/>
  <c r="AQ223" i="2"/>
  <c r="AU223" i="2" s="1"/>
  <c r="AZ223" i="2" s="1"/>
  <c r="AQ222" i="2"/>
  <c r="AQ221" i="2"/>
  <c r="AQ220" i="2"/>
  <c r="AU220" i="2" s="1"/>
  <c r="AZ220" i="2" s="1"/>
  <c r="AQ219" i="2"/>
  <c r="AU219" i="2" s="1"/>
  <c r="AZ219" i="2" s="1"/>
  <c r="AQ218" i="2"/>
  <c r="AQ217" i="2"/>
  <c r="AQ216" i="2"/>
  <c r="AU216" i="2" s="1"/>
  <c r="AZ216" i="2" s="1"/>
  <c r="AQ215" i="2"/>
  <c r="AU215" i="2" s="1"/>
  <c r="AZ215" i="2" s="1"/>
  <c r="AQ214" i="2"/>
  <c r="AQ213" i="2"/>
  <c r="AQ212" i="2"/>
  <c r="AU212" i="2" s="1"/>
  <c r="AZ212" i="2" s="1"/>
  <c r="AQ211" i="2"/>
  <c r="AU211" i="2" s="1"/>
  <c r="AZ211" i="2" s="1"/>
  <c r="AQ210" i="2"/>
  <c r="AQ209" i="2"/>
  <c r="AQ208" i="2"/>
  <c r="AU208" i="2" s="1"/>
  <c r="AZ208" i="2" s="1"/>
  <c r="AQ207" i="2"/>
  <c r="AU207" i="2" s="1"/>
  <c r="AZ207" i="2" s="1"/>
  <c r="AQ206" i="2"/>
  <c r="AQ205" i="2"/>
  <c r="AQ204" i="2"/>
  <c r="AU204" i="2" s="1"/>
  <c r="AZ204" i="2" s="1"/>
  <c r="AQ203" i="2"/>
  <c r="AU203" i="2" s="1"/>
  <c r="AZ203" i="2" s="1"/>
  <c r="AQ202" i="2"/>
  <c r="AQ201" i="2"/>
  <c r="AQ200" i="2"/>
  <c r="AU200" i="2" s="1"/>
  <c r="AZ200" i="2" s="1"/>
  <c r="AQ199" i="2"/>
  <c r="AU199" i="2" s="1"/>
  <c r="AZ199" i="2" s="1"/>
  <c r="AQ198" i="2"/>
  <c r="AQ197" i="2"/>
  <c r="AQ196" i="2"/>
  <c r="AU196" i="2" s="1"/>
  <c r="AZ196" i="2" s="1"/>
  <c r="AQ195" i="2"/>
  <c r="AU195" i="2" s="1"/>
  <c r="AZ195" i="2" s="1"/>
  <c r="AQ194" i="2"/>
  <c r="AQ193" i="2"/>
  <c r="AQ192" i="2"/>
  <c r="AU192" i="2" s="1"/>
  <c r="AZ192" i="2" s="1"/>
  <c r="AQ191" i="2"/>
  <c r="AU191" i="2" s="1"/>
  <c r="AZ191" i="2" s="1"/>
  <c r="AQ190" i="2"/>
  <c r="AQ189" i="2"/>
  <c r="AQ188" i="2"/>
  <c r="AU188" i="2" s="1"/>
  <c r="AZ188" i="2" s="1"/>
  <c r="AQ187" i="2"/>
  <c r="AU187" i="2" s="1"/>
  <c r="AZ187" i="2" s="1"/>
  <c r="AQ186" i="2"/>
  <c r="AQ185" i="2"/>
  <c r="AQ184" i="2"/>
  <c r="AU184" i="2" s="1"/>
  <c r="AZ184" i="2" s="1"/>
  <c r="AQ183" i="2"/>
  <c r="AU183" i="2" s="1"/>
  <c r="AZ183" i="2" s="1"/>
  <c r="AQ182" i="2"/>
  <c r="AQ181" i="2"/>
  <c r="AQ180" i="2"/>
  <c r="AU180" i="2" s="1"/>
  <c r="AZ180" i="2" s="1"/>
  <c r="AQ179" i="2"/>
  <c r="AU179" i="2" s="1"/>
  <c r="AZ179" i="2" s="1"/>
  <c r="AQ178" i="2"/>
  <c r="AQ177" i="2"/>
  <c r="AQ176" i="2"/>
  <c r="AU176" i="2" s="1"/>
  <c r="AZ176" i="2" s="1"/>
  <c r="AQ175" i="2"/>
  <c r="AU175" i="2" s="1"/>
  <c r="AZ175" i="2" s="1"/>
  <c r="AQ174" i="2"/>
  <c r="AQ173" i="2"/>
  <c r="AQ172" i="2"/>
  <c r="AU172" i="2" s="1"/>
  <c r="AZ172" i="2" s="1"/>
  <c r="AQ171" i="2"/>
  <c r="AU171" i="2" s="1"/>
  <c r="AZ171" i="2" s="1"/>
  <c r="AQ170" i="2"/>
  <c r="AQ169" i="2"/>
  <c r="AQ168" i="2"/>
  <c r="AU168" i="2" s="1"/>
  <c r="AZ168" i="2" s="1"/>
  <c r="AQ167" i="2"/>
  <c r="AU167" i="2" s="1"/>
  <c r="AZ167" i="2" s="1"/>
  <c r="AQ166" i="2"/>
  <c r="AQ165" i="2"/>
  <c r="AQ164" i="2"/>
  <c r="AU164" i="2" s="1"/>
  <c r="AZ164" i="2" s="1"/>
  <c r="AQ163" i="2"/>
  <c r="AU163" i="2" s="1"/>
  <c r="AZ163" i="2" s="1"/>
  <c r="AQ162" i="2"/>
  <c r="AQ161" i="2"/>
  <c r="AQ160" i="2"/>
  <c r="AU160" i="2" s="1"/>
  <c r="AZ160" i="2" s="1"/>
  <c r="AQ159" i="2"/>
  <c r="AU159" i="2" s="1"/>
  <c r="AZ159" i="2" s="1"/>
  <c r="AQ158" i="2"/>
  <c r="AQ157" i="2"/>
  <c r="AQ156" i="2"/>
  <c r="AU156" i="2" s="1"/>
  <c r="AZ156" i="2" s="1"/>
  <c r="AQ155" i="2"/>
  <c r="AU155" i="2" s="1"/>
  <c r="AZ155" i="2" s="1"/>
  <c r="AQ154" i="2"/>
  <c r="AQ153" i="2"/>
  <c r="AQ152" i="2"/>
  <c r="AU152" i="2" s="1"/>
  <c r="AZ152" i="2" s="1"/>
  <c r="AQ151" i="2"/>
  <c r="AU151" i="2" s="1"/>
  <c r="AZ151" i="2" s="1"/>
  <c r="AQ150" i="2"/>
  <c r="AQ149" i="2"/>
  <c r="AQ148" i="2"/>
  <c r="AU148" i="2" s="1"/>
  <c r="AZ148" i="2" s="1"/>
  <c r="AQ147" i="2"/>
  <c r="AU147" i="2" s="1"/>
  <c r="AZ147" i="2" s="1"/>
  <c r="AQ146" i="2"/>
  <c r="AQ145" i="2"/>
  <c r="AQ144" i="2"/>
  <c r="AU144" i="2" s="1"/>
  <c r="AZ144" i="2" s="1"/>
  <c r="AQ143" i="2"/>
  <c r="AU143" i="2" s="1"/>
  <c r="AZ143" i="2" s="1"/>
  <c r="AQ142" i="2"/>
  <c r="AQ141" i="2"/>
  <c r="AQ140" i="2"/>
  <c r="AU140" i="2" s="1"/>
  <c r="AZ140" i="2" s="1"/>
  <c r="AQ139" i="2"/>
  <c r="AU139" i="2" s="1"/>
  <c r="AZ139" i="2" s="1"/>
  <c r="AQ138" i="2"/>
  <c r="AQ137" i="2"/>
  <c r="AQ136" i="2"/>
  <c r="AU136" i="2" s="1"/>
  <c r="AZ136" i="2" s="1"/>
  <c r="AQ135" i="2"/>
  <c r="AU135" i="2" s="1"/>
  <c r="AZ135" i="2" s="1"/>
  <c r="AQ134" i="2"/>
  <c r="AQ133" i="2"/>
  <c r="AQ132" i="2"/>
  <c r="AU132" i="2" s="1"/>
  <c r="AZ132" i="2" s="1"/>
  <c r="AQ131" i="2"/>
  <c r="AU131" i="2" s="1"/>
  <c r="AZ131" i="2" s="1"/>
  <c r="AQ130" i="2"/>
  <c r="AQ129" i="2"/>
  <c r="AQ128" i="2"/>
  <c r="AU128" i="2" s="1"/>
  <c r="AZ128" i="2" s="1"/>
  <c r="AQ127" i="2"/>
  <c r="AU127" i="2" s="1"/>
  <c r="AZ127" i="2" s="1"/>
  <c r="AQ126" i="2"/>
  <c r="AQ125" i="2"/>
  <c r="AQ124" i="2"/>
  <c r="AU124" i="2" s="1"/>
  <c r="AZ124" i="2" s="1"/>
  <c r="AQ123" i="2"/>
  <c r="AU123" i="2" s="1"/>
  <c r="AZ123" i="2" s="1"/>
  <c r="AQ122" i="2"/>
  <c r="AQ121" i="2"/>
  <c r="AQ120" i="2"/>
  <c r="AU120" i="2" s="1"/>
  <c r="AZ120" i="2" s="1"/>
  <c r="AQ119" i="2"/>
  <c r="AU119" i="2" s="1"/>
  <c r="AZ119" i="2" s="1"/>
  <c r="AQ118" i="2"/>
  <c r="AQ117" i="2"/>
  <c r="AQ116" i="2"/>
  <c r="AU116" i="2" s="1"/>
  <c r="AZ116" i="2" s="1"/>
  <c r="AQ115" i="2"/>
  <c r="AU115" i="2" s="1"/>
  <c r="AZ115" i="2" s="1"/>
  <c r="AQ114" i="2"/>
  <c r="AQ113" i="2"/>
  <c r="AQ112" i="2"/>
  <c r="AU112" i="2" s="1"/>
  <c r="AZ112" i="2" s="1"/>
  <c r="AQ111" i="2"/>
  <c r="AU111" i="2" s="1"/>
  <c r="AZ111" i="2" s="1"/>
  <c r="AQ110" i="2"/>
  <c r="AQ109" i="2"/>
  <c r="AQ108" i="2"/>
  <c r="AU108" i="2" s="1"/>
  <c r="AZ108" i="2" s="1"/>
  <c r="AQ107" i="2"/>
  <c r="AU107" i="2" s="1"/>
  <c r="AZ107" i="2" s="1"/>
  <c r="AQ106" i="2"/>
  <c r="AQ105" i="2"/>
  <c r="AQ104" i="2"/>
  <c r="AU104" i="2" s="1"/>
  <c r="AZ104" i="2" s="1"/>
  <c r="AQ103" i="2"/>
  <c r="AU103" i="2" s="1"/>
  <c r="AZ103" i="2" s="1"/>
  <c r="AQ102" i="2"/>
  <c r="AQ101" i="2"/>
  <c r="AQ100" i="2"/>
  <c r="AU100" i="2" s="1"/>
  <c r="AZ100" i="2" s="1"/>
  <c r="AQ99" i="2"/>
  <c r="AU99" i="2" s="1"/>
  <c r="AZ99" i="2" s="1"/>
  <c r="AQ98" i="2"/>
  <c r="AQ97" i="2"/>
  <c r="AQ96" i="2"/>
  <c r="AU96" i="2" s="1"/>
  <c r="AZ96" i="2" s="1"/>
  <c r="AQ95" i="2"/>
  <c r="AU95" i="2" s="1"/>
  <c r="AZ95" i="2" s="1"/>
  <c r="AQ94" i="2"/>
  <c r="AQ93" i="2"/>
  <c r="AQ92" i="2"/>
  <c r="AU92" i="2" s="1"/>
  <c r="AZ92" i="2" s="1"/>
  <c r="AQ91" i="2"/>
  <c r="AU91" i="2" s="1"/>
  <c r="AZ91" i="2" s="1"/>
  <c r="AQ90" i="2"/>
  <c r="AQ89" i="2"/>
  <c r="AQ88" i="2"/>
  <c r="AU88" i="2" s="1"/>
  <c r="AZ88" i="2" s="1"/>
  <c r="AQ87" i="2"/>
  <c r="AU87" i="2" s="1"/>
  <c r="AZ87" i="2" s="1"/>
  <c r="AQ86" i="2"/>
  <c r="AQ85" i="2"/>
  <c r="AQ84" i="2"/>
  <c r="AU84" i="2" s="1"/>
  <c r="AZ84" i="2" s="1"/>
  <c r="AQ83" i="2"/>
  <c r="AU83" i="2" s="1"/>
  <c r="AZ83" i="2" s="1"/>
  <c r="AQ82" i="2"/>
  <c r="AQ81" i="2"/>
  <c r="AQ80" i="2"/>
  <c r="AU80" i="2" s="1"/>
  <c r="AZ80" i="2" s="1"/>
  <c r="AQ79" i="2"/>
  <c r="AU79" i="2" s="1"/>
  <c r="AZ79" i="2" s="1"/>
  <c r="AQ78" i="2"/>
  <c r="AQ77" i="2"/>
  <c r="AQ76" i="2"/>
  <c r="AU76" i="2" s="1"/>
  <c r="AZ76" i="2" s="1"/>
  <c r="AQ75" i="2"/>
  <c r="AU75" i="2" s="1"/>
  <c r="AZ75" i="2" s="1"/>
  <c r="AQ74" i="2"/>
  <c r="AQ73" i="2"/>
  <c r="AQ72" i="2"/>
  <c r="AU72" i="2" s="1"/>
  <c r="AZ72" i="2" s="1"/>
  <c r="AQ71" i="2"/>
  <c r="AU71" i="2" s="1"/>
  <c r="AZ71" i="2" s="1"/>
  <c r="AQ70" i="2"/>
  <c r="AQ69" i="2"/>
  <c r="AQ68" i="2"/>
  <c r="AU68" i="2" s="1"/>
  <c r="AZ68" i="2" s="1"/>
  <c r="AQ67" i="2"/>
  <c r="AU67" i="2" s="1"/>
  <c r="AZ67" i="2" s="1"/>
  <c r="AQ66" i="2"/>
  <c r="AQ65" i="2"/>
  <c r="AQ64" i="2"/>
  <c r="AU64" i="2" s="1"/>
  <c r="AZ64" i="2" s="1"/>
  <c r="AQ63" i="2"/>
  <c r="AU63" i="2" s="1"/>
  <c r="AZ63" i="2" s="1"/>
  <c r="AQ62" i="2"/>
  <c r="AQ61" i="2"/>
  <c r="AQ60" i="2"/>
  <c r="AU60" i="2" s="1"/>
  <c r="AZ60" i="2" s="1"/>
  <c r="AQ59" i="2"/>
  <c r="AU59" i="2" s="1"/>
  <c r="AZ59" i="2" s="1"/>
  <c r="AQ58" i="2"/>
  <c r="AQ57" i="2"/>
  <c r="AQ56" i="2"/>
  <c r="AU56" i="2" s="1"/>
  <c r="AZ56" i="2" s="1"/>
  <c r="AQ55" i="2"/>
  <c r="AU55" i="2" s="1"/>
  <c r="AZ55" i="2" s="1"/>
  <c r="AQ54" i="2"/>
  <c r="AQ53" i="2"/>
  <c r="AQ52" i="2"/>
  <c r="AU52" i="2" s="1"/>
  <c r="AZ52" i="2" s="1"/>
  <c r="AQ51" i="2"/>
  <c r="AU51" i="2" s="1"/>
  <c r="AZ51" i="2" s="1"/>
  <c r="AQ50" i="2"/>
  <c r="AQ49" i="2"/>
  <c r="AQ48" i="2"/>
  <c r="AU48" i="2" s="1"/>
  <c r="AZ48" i="2" s="1"/>
  <c r="AQ47" i="2"/>
  <c r="AU47" i="2" s="1"/>
  <c r="AZ47" i="2" s="1"/>
  <c r="AQ46" i="2"/>
  <c r="AQ45" i="2"/>
  <c r="AQ44" i="2"/>
  <c r="AU44" i="2" s="1"/>
  <c r="AZ44" i="2" s="1"/>
  <c r="AQ43" i="2"/>
  <c r="AU43" i="2" s="1"/>
  <c r="AZ43" i="2" s="1"/>
  <c r="AQ42" i="2"/>
  <c r="AQ41" i="2"/>
  <c r="AQ40" i="2"/>
  <c r="AU40" i="2" s="1"/>
  <c r="AZ40" i="2" s="1"/>
  <c r="AQ39" i="2"/>
  <c r="AU39" i="2" s="1"/>
  <c r="AZ39" i="2" s="1"/>
  <c r="AQ38" i="2"/>
  <c r="AQ37" i="2"/>
  <c r="AQ36" i="2"/>
  <c r="AU36" i="2" s="1"/>
  <c r="AZ36" i="2" s="1"/>
  <c r="AQ35" i="2"/>
  <c r="AU35" i="2" s="1"/>
  <c r="AZ35" i="2" s="1"/>
  <c r="AQ34" i="2"/>
  <c r="AQ33" i="2"/>
  <c r="AQ32" i="2"/>
  <c r="AU32" i="2" s="1"/>
  <c r="AZ32" i="2" s="1"/>
  <c r="AQ31" i="2"/>
  <c r="AU31" i="2" s="1"/>
  <c r="AZ31" i="2" s="1"/>
  <c r="AQ30" i="2"/>
  <c r="AQ29" i="2"/>
  <c r="AQ28" i="2"/>
  <c r="AU28" i="2" s="1"/>
  <c r="AZ28" i="2" s="1"/>
  <c r="AQ27" i="2"/>
  <c r="AU27" i="2" s="1"/>
  <c r="AZ27" i="2" s="1"/>
  <c r="AQ26" i="2"/>
  <c r="AQ25" i="2"/>
  <c r="AQ24" i="2"/>
  <c r="AU24" i="2" s="1"/>
  <c r="AZ24" i="2" s="1"/>
  <c r="AQ23" i="2"/>
  <c r="AU23" i="2" s="1"/>
  <c r="AZ23" i="2" s="1"/>
  <c r="AQ22" i="2"/>
  <c r="AQ21" i="2"/>
  <c r="AQ20" i="2"/>
  <c r="AU20" i="2" s="1"/>
  <c r="AZ20" i="2" s="1"/>
  <c r="AQ19" i="2"/>
  <c r="AU19" i="2" s="1"/>
  <c r="AZ19" i="2" s="1"/>
  <c r="AQ18" i="2"/>
  <c r="AQ17" i="2"/>
  <c r="AQ16" i="2"/>
  <c r="AU16" i="2" s="1"/>
  <c r="AZ16" i="2" s="1"/>
  <c r="AQ15" i="2"/>
  <c r="AU15" i="2" s="1"/>
  <c r="AZ15" i="2" s="1"/>
  <c r="AQ14" i="2"/>
  <c r="AQ13" i="2"/>
  <c r="AQ12" i="2"/>
  <c r="AU12" i="2" s="1"/>
  <c r="AZ12" i="2" s="1"/>
  <c r="AQ11" i="2"/>
  <c r="AU11" i="2" s="1"/>
  <c r="AZ11" i="2" s="1"/>
  <c r="X1022" i="3"/>
  <c r="X1021" i="3"/>
  <c r="X1020" i="3"/>
  <c r="X1019" i="3"/>
  <c r="X1018" i="3"/>
  <c r="X1017" i="3"/>
  <c r="X1016" i="3"/>
  <c r="X1015" i="3"/>
  <c r="X1014" i="3"/>
  <c r="X1013" i="3"/>
  <c r="X1012" i="3"/>
  <c r="X1011" i="3"/>
  <c r="X1010" i="3"/>
  <c r="X1009" i="3"/>
  <c r="X1008" i="3"/>
  <c r="X1007" i="3"/>
  <c r="X1006" i="3"/>
  <c r="X1005" i="3"/>
  <c r="X1004" i="3"/>
  <c r="X1003" i="3"/>
  <c r="X1002" i="3"/>
  <c r="X1001" i="3"/>
  <c r="X1000" i="3"/>
  <c r="X999" i="3"/>
  <c r="X998" i="3"/>
  <c r="X997" i="3"/>
  <c r="X996" i="3"/>
  <c r="X995" i="3"/>
  <c r="X994" i="3"/>
  <c r="X993" i="3"/>
  <c r="X992" i="3"/>
  <c r="X991" i="3"/>
  <c r="X990" i="3"/>
  <c r="X989" i="3"/>
  <c r="X988" i="3"/>
  <c r="X987" i="3"/>
  <c r="X986" i="3"/>
  <c r="X985" i="3"/>
  <c r="X984" i="3"/>
  <c r="X983" i="3"/>
  <c r="X982" i="3"/>
  <c r="X981" i="3"/>
  <c r="X980" i="3"/>
  <c r="X979" i="3"/>
  <c r="X978" i="3"/>
  <c r="X977" i="3"/>
  <c r="X976" i="3"/>
  <c r="X975" i="3"/>
  <c r="X974" i="3"/>
  <c r="X973" i="3"/>
  <c r="X972" i="3"/>
  <c r="X971" i="3"/>
  <c r="X970" i="3"/>
  <c r="X969" i="3"/>
  <c r="X968" i="3"/>
  <c r="X967" i="3"/>
  <c r="X966" i="3"/>
  <c r="X965" i="3"/>
  <c r="X964" i="3"/>
  <c r="X963" i="3"/>
  <c r="X962" i="3"/>
  <c r="X961" i="3"/>
  <c r="X960" i="3"/>
  <c r="X959" i="3"/>
  <c r="X958" i="3"/>
  <c r="X957" i="3"/>
  <c r="X956" i="3"/>
  <c r="X955" i="3"/>
  <c r="X954" i="3"/>
  <c r="X953" i="3"/>
  <c r="X952" i="3"/>
  <c r="X951" i="3"/>
  <c r="X950" i="3"/>
  <c r="X949" i="3"/>
  <c r="X948" i="3"/>
  <c r="X947" i="3"/>
  <c r="X946" i="3"/>
  <c r="X945" i="3"/>
  <c r="X944" i="3"/>
  <c r="X943" i="3"/>
  <c r="X942" i="3"/>
  <c r="X941" i="3"/>
  <c r="X940" i="3"/>
  <c r="X939" i="3"/>
  <c r="X938" i="3"/>
  <c r="X937" i="3"/>
  <c r="X936" i="3"/>
  <c r="X935" i="3"/>
  <c r="X934" i="3"/>
  <c r="X933" i="3"/>
  <c r="X932" i="3"/>
  <c r="X931" i="3"/>
  <c r="X930" i="3"/>
  <c r="X929" i="3"/>
  <c r="X928" i="3"/>
  <c r="X927" i="3"/>
  <c r="X926" i="3"/>
  <c r="X925" i="3"/>
  <c r="X924" i="3"/>
  <c r="X923" i="3"/>
  <c r="X922" i="3"/>
  <c r="X921" i="3"/>
  <c r="X920" i="3"/>
  <c r="X919" i="3"/>
  <c r="X918" i="3"/>
  <c r="X917" i="3"/>
  <c r="X916" i="3"/>
  <c r="X915" i="3"/>
  <c r="X914" i="3"/>
  <c r="X913" i="3"/>
  <c r="X912" i="3"/>
  <c r="X911" i="3"/>
  <c r="X910" i="3"/>
  <c r="X909" i="3"/>
  <c r="X908" i="3"/>
  <c r="X907" i="3"/>
  <c r="X906" i="3"/>
  <c r="X905" i="3"/>
  <c r="X904" i="3"/>
  <c r="X903" i="3"/>
  <c r="X902" i="3"/>
  <c r="X901" i="3"/>
  <c r="X900" i="3"/>
  <c r="X899" i="3"/>
  <c r="X898" i="3"/>
  <c r="X897" i="3"/>
  <c r="X896" i="3"/>
  <c r="X895" i="3"/>
  <c r="X894" i="3"/>
  <c r="X893" i="3"/>
  <c r="X892" i="3"/>
  <c r="X891" i="3"/>
  <c r="X890" i="3"/>
  <c r="X889" i="3"/>
  <c r="X888" i="3"/>
  <c r="X887" i="3"/>
  <c r="X886" i="3"/>
  <c r="X885" i="3"/>
  <c r="X884" i="3"/>
  <c r="X883" i="3"/>
  <c r="X882" i="3"/>
  <c r="X881" i="3"/>
  <c r="X880" i="3"/>
  <c r="X879" i="3"/>
  <c r="X878" i="3"/>
  <c r="X877" i="3"/>
  <c r="X876" i="3"/>
  <c r="X875" i="3"/>
  <c r="X874" i="3"/>
  <c r="X873" i="3"/>
  <c r="X872" i="3"/>
  <c r="X871" i="3"/>
  <c r="X870" i="3"/>
  <c r="X869" i="3"/>
  <c r="X868" i="3"/>
  <c r="X867" i="3"/>
  <c r="X866" i="3"/>
  <c r="X865" i="3"/>
  <c r="X864" i="3"/>
  <c r="X863" i="3"/>
  <c r="X862" i="3"/>
  <c r="X861" i="3"/>
  <c r="X860" i="3"/>
  <c r="X859" i="3"/>
  <c r="X858" i="3"/>
  <c r="X857" i="3"/>
  <c r="X856" i="3"/>
  <c r="X855" i="3"/>
  <c r="X854" i="3"/>
  <c r="X853" i="3"/>
  <c r="X852" i="3"/>
  <c r="X851" i="3"/>
  <c r="X850" i="3"/>
  <c r="X849" i="3"/>
  <c r="X848" i="3"/>
  <c r="X847" i="3"/>
  <c r="X846" i="3"/>
  <c r="X845" i="3"/>
  <c r="X844" i="3"/>
  <c r="X843" i="3"/>
  <c r="X842" i="3"/>
  <c r="X841" i="3"/>
  <c r="X840" i="3"/>
  <c r="X839" i="3"/>
  <c r="X838" i="3"/>
  <c r="X837" i="3"/>
  <c r="X836" i="3"/>
  <c r="X835" i="3"/>
  <c r="X834" i="3"/>
  <c r="X833" i="3"/>
  <c r="X832" i="3"/>
  <c r="X831" i="3"/>
  <c r="X830" i="3"/>
  <c r="X829" i="3"/>
  <c r="X828" i="3"/>
  <c r="X827" i="3"/>
  <c r="X826" i="3"/>
  <c r="X825" i="3"/>
  <c r="X824" i="3"/>
  <c r="X823" i="3"/>
  <c r="X822" i="3"/>
  <c r="X821" i="3"/>
  <c r="X820" i="3"/>
  <c r="X819" i="3"/>
  <c r="X818" i="3"/>
  <c r="X817" i="3"/>
  <c r="X816" i="3"/>
  <c r="X815" i="3"/>
  <c r="X814" i="3"/>
  <c r="X813" i="3"/>
  <c r="X812" i="3"/>
  <c r="X811" i="3"/>
  <c r="X810" i="3"/>
  <c r="X809" i="3"/>
  <c r="X808" i="3"/>
  <c r="X807" i="3"/>
  <c r="X806" i="3"/>
  <c r="X805" i="3"/>
  <c r="X804" i="3"/>
  <c r="X803" i="3"/>
  <c r="X802" i="3"/>
  <c r="X801" i="3"/>
  <c r="X800" i="3"/>
  <c r="X799" i="3"/>
  <c r="X798" i="3"/>
  <c r="X797" i="3"/>
  <c r="X796" i="3"/>
  <c r="X795" i="3"/>
  <c r="X794" i="3"/>
  <c r="X793" i="3"/>
  <c r="X792" i="3"/>
  <c r="X791" i="3"/>
  <c r="X790" i="3"/>
  <c r="X789" i="3"/>
  <c r="X788" i="3"/>
  <c r="X787" i="3"/>
  <c r="X786" i="3"/>
  <c r="X785" i="3"/>
  <c r="X784" i="3"/>
  <c r="X783" i="3"/>
  <c r="X782" i="3"/>
  <c r="X781" i="3"/>
  <c r="X780" i="3"/>
  <c r="X779" i="3"/>
  <c r="X778" i="3"/>
  <c r="X777" i="3"/>
  <c r="X776" i="3"/>
  <c r="X775" i="3"/>
  <c r="X774" i="3"/>
  <c r="X773" i="3"/>
  <c r="X772" i="3"/>
  <c r="X771" i="3"/>
  <c r="X770" i="3"/>
  <c r="X769" i="3"/>
  <c r="X768" i="3"/>
  <c r="X767" i="3"/>
  <c r="X766" i="3"/>
  <c r="X765" i="3"/>
  <c r="X764" i="3"/>
  <c r="X763" i="3"/>
  <c r="X762" i="3"/>
  <c r="X761" i="3"/>
  <c r="X760" i="3"/>
  <c r="X759" i="3"/>
  <c r="X758" i="3"/>
  <c r="X757" i="3"/>
  <c r="X756" i="3"/>
  <c r="X755" i="3"/>
  <c r="X754" i="3"/>
  <c r="X753" i="3"/>
  <c r="X752" i="3"/>
  <c r="X751" i="3"/>
  <c r="X750" i="3"/>
  <c r="X749" i="3"/>
  <c r="X748" i="3"/>
  <c r="X747" i="3"/>
  <c r="X746" i="3"/>
  <c r="X745" i="3"/>
  <c r="X744" i="3"/>
  <c r="X743" i="3"/>
  <c r="X742" i="3"/>
  <c r="X741" i="3"/>
  <c r="X740" i="3"/>
  <c r="X739" i="3"/>
  <c r="X738" i="3"/>
  <c r="X737" i="3"/>
  <c r="X736" i="3"/>
  <c r="X735" i="3"/>
  <c r="X734" i="3"/>
  <c r="X733" i="3"/>
  <c r="X732" i="3"/>
  <c r="X731" i="3"/>
  <c r="X730" i="3"/>
  <c r="X729" i="3"/>
  <c r="X728" i="3"/>
  <c r="X727" i="3"/>
  <c r="X726" i="3"/>
  <c r="X725" i="3"/>
  <c r="X724" i="3"/>
  <c r="X723" i="3"/>
  <c r="X722" i="3"/>
  <c r="X721" i="3"/>
  <c r="X720" i="3"/>
  <c r="X719" i="3"/>
  <c r="X718" i="3"/>
  <c r="X717" i="3"/>
  <c r="X716" i="3"/>
  <c r="X715" i="3"/>
  <c r="X714" i="3"/>
  <c r="X713" i="3"/>
  <c r="X712" i="3"/>
  <c r="X711" i="3"/>
  <c r="X710" i="3"/>
  <c r="X709" i="3"/>
  <c r="X708" i="3"/>
  <c r="X707" i="3"/>
  <c r="X706" i="3"/>
  <c r="X705" i="3"/>
  <c r="X704" i="3"/>
  <c r="X703" i="3"/>
  <c r="X702" i="3"/>
  <c r="X701" i="3"/>
  <c r="X700" i="3"/>
  <c r="X699" i="3"/>
  <c r="X698" i="3"/>
  <c r="X697" i="3"/>
  <c r="X696" i="3"/>
  <c r="X695" i="3"/>
  <c r="X694" i="3"/>
  <c r="X693" i="3"/>
  <c r="X692" i="3"/>
  <c r="X691" i="3"/>
  <c r="X690" i="3"/>
  <c r="X689" i="3"/>
  <c r="X688" i="3"/>
  <c r="X687" i="3"/>
  <c r="X686" i="3"/>
  <c r="X685" i="3"/>
  <c r="X684" i="3"/>
  <c r="X683" i="3"/>
  <c r="X682" i="3"/>
  <c r="X681" i="3"/>
  <c r="X680" i="3"/>
  <c r="X679" i="3"/>
  <c r="X678" i="3"/>
  <c r="X677" i="3"/>
  <c r="X676" i="3"/>
  <c r="X675" i="3"/>
  <c r="X674" i="3"/>
  <c r="X673" i="3"/>
  <c r="X672" i="3"/>
  <c r="X671" i="3"/>
  <c r="X670" i="3"/>
  <c r="X669" i="3"/>
  <c r="X668" i="3"/>
  <c r="X667" i="3"/>
  <c r="X666" i="3"/>
  <c r="X665" i="3"/>
  <c r="X664" i="3"/>
  <c r="X663" i="3"/>
  <c r="X662" i="3"/>
  <c r="X661" i="3"/>
  <c r="X660" i="3"/>
  <c r="X659" i="3"/>
  <c r="X658" i="3"/>
  <c r="X657" i="3"/>
  <c r="X656" i="3"/>
  <c r="X655" i="3"/>
  <c r="X654" i="3"/>
  <c r="X653" i="3"/>
  <c r="X652" i="3"/>
  <c r="X651" i="3"/>
  <c r="X650" i="3"/>
  <c r="X649" i="3"/>
  <c r="X648" i="3"/>
  <c r="X647" i="3"/>
  <c r="X646" i="3"/>
  <c r="X645" i="3"/>
  <c r="X644" i="3"/>
  <c r="X643" i="3"/>
  <c r="X642" i="3"/>
  <c r="X641" i="3"/>
  <c r="X640" i="3"/>
  <c r="X639" i="3"/>
  <c r="X638" i="3"/>
  <c r="X637" i="3"/>
  <c r="X636" i="3"/>
  <c r="X635" i="3"/>
  <c r="X634" i="3"/>
  <c r="X633" i="3"/>
  <c r="X632" i="3"/>
  <c r="X631" i="3"/>
  <c r="X630" i="3"/>
  <c r="X629" i="3"/>
  <c r="X628" i="3"/>
  <c r="X627" i="3"/>
  <c r="X626" i="3"/>
  <c r="X625" i="3"/>
  <c r="X624" i="3"/>
  <c r="X623" i="3"/>
  <c r="X622" i="3"/>
  <c r="X621" i="3"/>
  <c r="X620" i="3"/>
  <c r="X619" i="3"/>
  <c r="X618" i="3"/>
  <c r="X617" i="3"/>
  <c r="X616" i="3"/>
  <c r="X615" i="3"/>
  <c r="X614" i="3"/>
  <c r="X613" i="3"/>
  <c r="X612" i="3"/>
  <c r="X611" i="3"/>
  <c r="X610" i="3"/>
  <c r="X609" i="3"/>
  <c r="X608" i="3"/>
  <c r="X607" i="3"/>
  <c r="X606" i="3"/>
  <c r="X605" i="3"/>
  <c r="X604" i="3"/>
  <c r="X603" i="3"/>
  <c r="X602" i="3"/>
  <c r="X601" i="3"/>
  <c r="X600" i="3"/>
  <c r="X599" i="3"/>
  <c r="X598" i="3"/>
  <c r="X597" i="3"/>
  <c r="X596" i="3"/>
  <c r="X595" i="3"/>
  <c r="X594" i="3"/>
  <c r="X593" i="3"/>
  <c r="X592" i="3"/>
  <c r="X591" i="3"/>
  <c r="X590" i="3"/>
  <c r="X589" i="3"/>
  <c r="X588" i="3"/>
  <c r="X587" i="3"/>
  <c r="X586" i="3"/>
  <c r="X585" i="3"/>
  <c r="X584" i="3"/>
  <c r="X583" i="3"/>
  <c r="X582" i="3"/>
  <c r="X581" i="3"/>
  <c r="X580" i="3"/>
  <c r="X579" i="3"/>
  <c r="X578" i="3"/>
  <c r="X577" i="3"/>
  <c r="X576" i="3"/>
  <c r="X575" i="3"/>
  <c r="X574" i="3"/>
  <c r="X573" i="3"/>
  <c r="X572" i="3"/>
  <c r="X571" i="3"/>
  <c r="X570" i="3"/>
  <c r="X569" i="3"/>
  <c r="X568" i="3"/>
  <c r="X567" i="3"/>
  <c r="X566" i="3"/>
  <c r="X565" i="3"/>
  <c r="X564" i="3"/>
  <c r="X563" i="3"/>
  <c r="X562" i="3"/>
  <c r="X561" i="3"/>
  <c r="X560" i="3"/>
  <c r="X559" i="3"/>
  <c r="X558" i="3"/>
  <c r="X557" i="3"/>
  <c r="X556" i="3"/>
  <c r="X555" i="3"/>
  <c r="X554" i="3"/>
  <c r="X553" i="3"/>
  <c r="X552" i="3"/>
  <c r="X551" i="3"/>
  <c r="X550" i="3"/>
  <c r="X549" i="3"/>
  <c r="X548" i="3"/>
  <c r="X547" i="3"/>
  <c r="X546" i="3"/>
  <c r="X545" i="3"/>
  <c r="X544" i="3"/>
  <c r="X543" i="3"/>
  <c r="X542" i="3"/>
  <c r="X541" i="3"/>
  <c r="X540" i="3"/>
  <c r="X539" i="3"/>
  <c r="X538" i="3"/>
  <c r="X537" i="3"/>
  <c r="X536" i="3"/>
  <c r="X535" i="3"/>
  <c r="X534" i="3"/>
  <c r="X533" i="3"/>
  <c r="X532" i="3"/>
  <c r="X531" i="3"/>
  <c r="X530" i="3"/>
  <c r="X529" i="3"/>
  <c r="X528" i="3"/>
  <c r="X527" i="3"/>
  <c r="X526" i="3"/>
  <c r="X525" i="3"/>
  <c r="X524" i="3"/>
  <c r="X523" i="3"/>
  <c r="X522" i="3"/>
  <c r="X521" i="3"/>
  <c r="X520" i="3"/>
  <c r="X519" i="3"/>
  <c r="X518" i="3"/>
  <c r="X517" i="3"/>
  <c r="X516" i="3"/>
  <c r="X515" i="3"/>
  <c r="X514" i="3"/>
  <c r="X513" i="3"/>
  <c r="X512" i="3"/>
  <c r="X511" i="3"/>
  <c r="X510" i="3"/>
  <c r="X509" i="3"/>
  <c r="X508" i="3"/>
  <c r="X507" i="3"/>
  <c r="X506" i="3"/>
  <c r="X505" i="3"/>
  <c r="X504" i="3"/>
  <c r="X503" i="3"/>
  <c r="X502" i="3"/>
  <c r="X501" i="3"/>
  <c r="X500" i="3"/>
  <c r="X499" i="3"/>
  <c r="X498" i="3"/>
  <c r="X497" i="3"/>
  <c r="X496" i="3"/>
  <c r="X495" i="3"/>
  <c r="X494" i="3"/>
  <c r="X493" i="3"/>
  <c r="X492" i="3"/>
  <c r="X491" i="3"/>
  <c r="X490" i="3"/>
  <c r="X489" i="3"/>
  <c r="X488" i="3"/>
  <c r="X487" i="3"/>
  <c r="X486" i="3"/>
  <c r="X485" i="3"/>
  <c r="X484" i="3"/>
  <c r="X483" i="3"/>
  <c r="X482" i="3"/>
  <c r="X481" i="3"/>
  <c r="X480" i="3"/>
  <c r="X479" i="3"/>
  <c r="X478" i="3"/>
  <c r="X477" i="3"/>
  <c r="X476" i="3"/>
  <c r="X475" i="3"/>
  <c r="X474" i="3"/>
  <c r="X473" i="3"/>
  <c r="X472" i="3"/>
  <c r="X471" i="3"/>
  <c r="X470" i="3"/>
  <c r="X469" i="3"/>
  <c r="X468" i="3"/>
  <c r="X467" i="3"/>
  <c r="X466" i="3"/>
  <c r="X465" i="3"/>
  <c r="X464" i="3"/>
  <c r="X463" i="3"/>
  <c r="X462" i="3"/>
  <c r="X461" i="3"/>
  <c r="X460" i="3"/>
  <c r="X459" i="3"/>
  <c r="X458" i="3"/>
  <c r="X457" i="3"/>
  <c r="X456" i="3"/>
  <c r="X455" i="3"/>
  <c r="X454" i="3"/>
  <c r="X453" i="3"/>
  <c r="X452" i="3"/>
  <c r="X451" i="3"/>
  <c r="X450" i="3"/>
  <c r="X449" i="3"/>
  <c r="X448" i="3"/>
  <c r="X447" i="3"/>
  <c r="X446" i="3"/>
  <c r="X445" i="3"/>
  <c r="X444" i="3"/>
  <c r="X443" i="3"/>
  <c r="X442" i="3"/>
  <c r="X441" i="3"/>
  <c r="X440" i="3"/>
  <c r="X439" i="3"/>
  <c r="X438" i="3"/>
  <c r="X437" i="3"/>
  <c r="X436" i="3"/>
  <c r="X435" i="3"/>
  <c r="X434" i="3"/>
  <c r="X433" i="3"/>
  <c r="X432" i="3"/>
  <c r="X431" i="3"/>
  <c r="X430" i="3"/>
  <c r="X429" i="3"/>
  <c r="X428" i="3"/>
  <c r="X427" i="3"/>
  <c r="X426" i="3"/>
  <c r="X425" i="3"/>
  <c r="X424" i="3"/>
  <c r="X423" i="3"/>
  <c r="X422" i="3"/>
  <c r="X421" i="3"/>
  <c r="X420" i="3"/>
  <c r="X419" i="3"/>
  <c r="X418" i="3"/>
  <c r="X417" i="3"/>
  <c r="X416" i="3"/>
  <c r="X415" i="3"/>
  <c r="X414" i="3"/>
  <c r="X413" i="3"/>
  <c r="X412" i="3"/>
  <c r="X411" i="3"/>
  <c r="X410" i="3"/>
  <c r="X409" i="3"/>
  <c r="X408" i="3"/>
  <c r="X407" i="3"/>
  <c r="X406" i="3"/>
  <c r="X405" i="3"/>
  <c r="X404" i="3"/>
  <c r="X403" i="3"/>
  <c r="X402" i="3"/>
  <c r="X401" i="3"/>
  <c r="X400" i="3"/>
  <c r="X399" i="3"/>
  <c r="X398" i="3"/>
  <c r="X397" i="3"/>
  <c r="X396" i="3"/>
  <c r="X395" i="3"/>
  <c r="X394" i="3"/>
  <c r="X393" i="3"/>
  <c r="X392" i="3"/>
  <c r="X391" i="3"/>
  <c r="X390" i="3"/>
  <c r="X389" i="3"/>
  <c r="X388" i="3"/>
  <c r="X387" i="3"/>
  <c r="X386" i="3"/>
  <c r="X385" i="3"/>
  <c r="X384" i="3"/>
  <c r="X383" i="3"/>
  <c r="X382" i="3"/>
  <c r="X381" i="3"/>
  <c r="X380" i="3"/>
  <c r="X379" i="3"/>
  <c r="X378" i="3"/>
  <c r="X377" i="3"/>
  <c r="X376" i="3"/>
  <c r="X375" i="3"/>
  <c r="X374" i="3"/>
  <c r="X373" i="3"/>
  <c r="X372" i="3"/>
  <c r="X371" i="3"/>
  <c r="X370" i="3"/>
  <c r="X369" i="3"/>
  <c r="X368" i="3"/>
  <c r="X367" i="3"/>
  <c r="X366" i="3"/>
  <c r="X365" i="3"/>
  <c r="X364" i="3"/>
  <c r="X363" i="3"/>
  <c r="X362" i="3"/>
  <c r="X361" i="3"/>
  <c r="X360" i="3"/>
  <c r="X359" i="3"/>
  <c r="X358" i="3"/>
  <c r="X357" i="3"/>
  <c r="X356" i="3"/>
  <c r="X355" i="3"/>
  <c r="X354" i="3"/>
  <c r="X353" i="3"/>
  <c r="X352" i="3"/>
  <c r="X351" i="3"/>
  <c r="X350" i="3"/>
  <c r="X349" i="3"/>
  <c r="X348" i="3"/>
  <c r="X347" i="3"/>
  <c r="X346" i="3"/>
  <c r="X345" i="3"/>
  <c r="X344" i="3"/>
  <c r="X343" i="3"/>
  <c r="X342" i="3"/>
  <c r="X341" i="3"/>
  <c r="X340" i="3"/>
  <c r="X339" i="3"/>
  <c r="X338" i="3"/>
  <c r="X337" i="3"/>
  <c r="X336" i="3"/>
  <c r="X335" i="3"/>
  <c r="X334" i="3"/>
  <c r="X333" i="3"/>
  <c r="X332" i="3"/>
  <c r="X331" i="3"/>
  <c r="X330" i="3"/>
  <c r="X329" i="3"/>
  <c r="X328" i="3"/>
  <c r="X327" i="3"/>
  <c r="X326" i="3"/>
  <c r="X325" i="3"/>
  <c r="X324" i="3"/>
  <c r="X323" i="3"/>
  <c r="X322" i="3"/>
  <c r="X321" i="3"/>
  <c r="X320" i="3"/>
  <c r="X319" i="3"/>
  <c r="X318" i="3"/>
  <c r="X317" i="3"/>
  <c r="X316" i="3"/>
  <c r="X315" i="3"/>
  <c r="X314" i="3"/>
  <c r="X313" i="3"/>
  <c r="X312" i="3"/>
  <c r="X311" i="3"/>
  <c r="X310" i="3"/>
  <c r="X309" i="3"/>
  <c r="X308" i="3"/>
  <c r="X307" i="3"/>
  <c r="X306" i="3"/>
  <c r="X305" i="3"/>
  <c r="X304" i="3"/>
  <c r="X303" i="3"/>
  <c r="X302" i="3"/>
  <c r="X301" i="3"/>
  <c r="X300" i="3"/>
  <c r="X299" i="3"/>
  <c r="X298" i="3"/>
  <c r="X297" i="3"/>
  <c r="X296" i="3"/>
  <c r="X295" i="3"/>
  <c r="X294" i="3"/>
  <c r="X293" i="3"/>
  <c r="X292" i="3"/>
  <c r="X291" i="3"/>
  <c r="X290" i="3"/>
  <c r="X289" i="3"/>
  <c r="X288" i="3"/>
  <c r="X287" i="3"/>
  <c r="X286" i="3"/>
  <c r="X285" i="3"/>
  <c r="X284" i="3"/>
  <c r="X283" i="3"/>
  <c r="X282" i="3"/>
  <c r="X281" i="3"/>
  <c r="X280" i="3"/>
  <c r="X279" i="3"/>
  <c r="X278" i="3"/>
  <c r="X277" i="3"/>
  <c r="X276" i="3"/>
  <c r="X275" i="3"/>
  <c r="X274" i="3"/>
  <c r="X273" i="3"/>
  <c r="X272" i="3"/>
  <c r="X271" i="3"/>
  <c r="X270" i="3"/>
  <c r="X269" i="3"/>
  <c r="X268" i="3"/>
  <c r="X267" i="3"/>
  <c r="X266" i="3"/>
  <c r="X265" i="3"/>
  <c r="X264" i="3"/>
  <c r="X263" i="3"/>
  <c r="X262" i="3"/>
  <c r="X261" i="3"/>
  <c r="X260" i="3"/>
  <c r="X259" i="3"/>
  <c r="X258" i="3"/>
  <c r="X257" i="3"/>
  <c r="X256" i="3"/>
  <c r="X255" i="3"/>
  <c r="X254" i="3"/>
  <c r="X253" i="3"/>
  <c r="X252" i="3"/>
  <c r="X251" i="3"/>
  <c r="X250" i="3"/>
  <c r="X249" i="3"/>
  <c r="X248" i="3"/>
  <c r="X247" i="3"/>
  <c r="X246" i="3"/>
  <c r="X245" i="3"/>
  <c r="X244" i="3"/>
  <c r="X243" i="3"/>
  <c r="X242" i="3"/>
  <c r="X241" i="3"/>
  <c r="X240" i="3"/>
  <c r="X239" i="3"/>
  <c r="X238" i="3"/>
  <c r="X237" i="3"/>
  <c r="X236" i="3"/>
  <c r="X235" i="3"/>
  <c r="X234" i="3"/>
  <c r="X233" i="3"/>
  <c r="X232" i="3"/>
  <c r="X231" i="3"/>
  <c r="X230" i="3"/>
  <c r="X229" i="3"/>
  <c r="X228" i="3"/>
  <c r="X227" i="3"/>
  <c r="X226" i="3"/>
  <c r="X225" i="3"/>
  <c r="X224" i="3"/>
  <c r="X223" i="3"/>
  <c r="X222" i="3"/>
  <c r="X221" i="3"/>
  <c r="X220" i="3"/>
  <c r="X219" i="3"/>
  <c r="X218" i="3"/>
  <c r="X217" i="3"/>
  <c r="X216" i="3"/>
  <c r="X215" i="3"/>
  <c r="X214" i="3"/>
  <c r="X213" i="3"/>
  <c r="X212" i="3"/>
  <c r="X211" i="3"/>
  <c r="X210" i="3"/>
  <c r="X209" i="3"/>
  <c r="X208" i="3"/>
  <c r="X207" i="3"/>
  <c r="X206" i="3"/>
  <c r="X205" i="3"/>
  <c r="X204" i="3"/>
  <c r="X203" i="3"/>
  <c r="X202" i="3"/>
  <c r="X201" i="3"/>
  <c r="X200" i="3"/>
  <c r="X199" i="3"/>
  <c r="X198" i="3"/>
  <c r="X197" i="3"/>
  <c r="X196" i="3"/>
  <c r="X195" i="3"/>
  <c r="X194" i="3"/>
  <c r="X193" i="3"/>
  <c r="X192" i="3"/>
  <c r="X191" i="3"/>
  <c r="X190" i="3"/>
  <c r="X189" i="3"/>
  <c r="X188" i="3"/>
  <c r="X187" i="3"/>
  <c r="X186" i="3"/>
  <c r="X185" i="3"/>
  <c r="X184" i="3"/>
  <c r="X183" i="3"/>
  <c r="X182" i="3"/>
  <c r="X181" i="3"/>
  <c r="X180" i="3"/>
  <c r="X179" i="3"/>
  <c r="X178" i="3"/>
  <c r="X177" i="3"/>
  <c r="X176" i="3"/>
  <c r="X175" i="3"/>
  <c r="X174" i="3"/>
  <c r="X173" i="3"/>
  <c r="X172" i="3"/>
  <c r="X171" i="3"/>
  <c r="X170" i="3"/>
  <c r="X169" i="3"/>
  <c r="X168" i="3"/>
  <c r="X167" i="3"/>
  <c r="X166" i="3"/>
  <c r="X165" i="3"/>
  <c r="X164" i="3"/>
  <c r="X163" i="3"/>
  <c r="X162" i="3"/>
  <c r="X161" i="3"/>
  <c r="X160" i="3"/>
  <c r="X159" i="3"/>
  <c r="X158" i="3"/>
  <c r="X157" i="3"/>
  <c r="X156" i="3"/>
  <c r="X155" i="3"/>
  <c r="X154" i="3"/>
  <c r="X153" i="3"/>
  <c r="X152" i="3"/>
  <c r="X151" i="3"/>
  <c r="X150" i="3"/>
  <c r="X149" i="3"/>
  <c r="X148" i="3"/>
  <c r="X147" i="3"/>
  <c r="X146" i="3"/>
  <c r="X145" i="3"/>
  <c r="X144" i="3"/>
  <c r="X143" i="3"/>
  <c r="X142" i="3"/>
  <c r="X141" i="3"/>
  <c r="X140" i="3"/>
  <c r="X139" i="3"/>
  <c r="X138" i="3"/>
  <c r="X137" i="3"/>
  <c r="X136" i="3"/>
  <c r="X135" i="3"/>
  <c r="X134" i="3"/>
  <c r="X133" i="3"/>
  <c r="X132" i="3"/>
  <c r="X131" i="3"/>
  <c r="X130" i="3"/>
  <c r="X129" i="3"/>
  <c r="X128" i="3"/>
  <c r="X127" i="3"/>
  <c r="X126" i="3"/>
  <c r="X125" i="3"/>
  <c r="X124" i="3"/>
  <c r="X123" i="3"/>
  <c r="X122" i="3"/>
  <c r="X121" i="3"/>
  <c r="X120" i="3"/>
  <c r="X119" i="3"/>
  <c r="X118" i="3"/>
  <c r="X117" i="3"/>
  <c r="X116" i="3"/>
  <c r="X115" i="3"/>
  <c r="X114" i="3"/>
  <c r="X113" i="3"/>
  <c r="X112" i="3"/>
  <c r="X111" i="3"/>
  <c r="F26" i="1"/>
  <c r="T1022" i="3"/>
  <c r="T1021" i="3"/>
  <c r="T1020" i="3"/>
  <c r="T1019" i="3"/>
  <c r="T1018" i="3"/>
  <c r="T1017" i="3"/>
  <c r="T1016" i="3"/>
  <c r="T1015" i="3"/>
  <c r="T1014" i="3"/>
  <c r="T1013" i="3"/>
  <c r="T1012" i="3"/>
  <c r="T1011" i="3"/>
  <c r="T1010" i="3"/>
  <c r="T1009" i="3"/>
  <c r="T1008" i="3"/>
  <c r="T1007" i="3"/>
  <c r="T1006" i="3"/>
  <c r="T1005" i="3"/>
  <c r="T1004" i="3"/>
  <c r="T1003" i="3"/>
  <c r="T1002" i="3"/>
  <c r="T1001" i="3"/>
  <c r="T1000" i="3"/>
  <c r="T999" i="3"/>
  <c r="T998" i="3"/>
  <c r="T997" i="3"/>
  <c r="T996" i="3"/>
  <c r="T995" i="3"/>
  <c r="T994" i="3"/>
  <c r="T993" i="3"/>
  <c r="T992" i="3"/>
  <c r="T991" i="3"/>
  <c r="T990" i="3"/>
  <c r="T989" i="3"/>
  <c r="T988" i="3"/>
  <c r="T987" i="3"/>
  <c r="T986" i="3"/>
  <c r="T985" i="3"/>
  <c r="T984" i="3"/>
  <c r="T983" i="3"/>
  <c r="T982" i="3"/>
  <c r="T981" i="3"/>
  <c r="T980" i="3"/>
  <c r="T979" i="3"/>
  <c r="T978" i="3"/>
  <c r="T977" i="3"/>
  <c r="T976" i="3"/>
  <c r="T975" i="3"/>
  <c r="T974" i="3"/>
  <c r="T973" i="3"/>
  <c r="T972" i="3"/>
  <c r="T971" i="3"/>
  <c r="T970" i="3"/>
  <c r="T969" i="3"/>
  <c r="T968" i="3"/>
  <c r="T967" i="3"/>
  <c r="T966" i="3"/>
  <c r="T965" i="3"/>
  <c r="T964" i="3"/>
  <c r="T963" i="3"/>
  <c r="T962" i="3"/>
  <c r="T961" i="3"/>
  <c r="T960" i="3"/>
  <c r="T959" i="3"/>
  <c r="T958" i="3"/>
  <c r="T957" i="3"/>
  <c r="T956" i="3"/>
  <c r="T955" i="3"/>
  <c r="T954" i="3"/>
  <c r="T953" i="3"/>
  <c r="T952" i="3"/>
  <c r="T951" i="3"/>
  <c r="T950" i="3"/>
  <c r="T949" i="3"/>
  <c r="T948" i="3"/>
  <c r="T947" i="3"/>
  <c r="T946" i="3"/>
  <c r="T945" i="3"/>
  <c r="T944" i="3"/>
  <c r="T943" i="3"/>
  <c r="T942" i="3"/>
  <c r="T941" i="3"/>
  <c r="T940" i="3"/>
  <c r="T939" i="3"/>
  <c r="T938" i="3"/>
  <c r="T937" i="3"/>
  <c r="T936" i="3"/>
  <c r="T935" i="3"/>
  <c r="T934" i="3"/>
  <c r="T933" i="3"/>
  <c r="T932" i="3"/>
  <c r="T931" i="3"/>
  <c r="T930" i="3"/>
  <c r="T929" i="3"/>
  <c r="T928" i="3"/>
  <c r="T927" i="3"/>
  <c r="T926" i="3"/>
  <c r="T925" i="3"/>
  <c r="T924" i="3"/>
  <c r="T923" i="3"/>
  <c r="T922" i="3"/>
  <c r="T921" i="3"/>
  <c r="T920" i="3"/>
  <c r="T919" i="3"/>
  <c r="T918" i="3"/>
  <c r="T917" i="3"/>
  <c r="T916" i="3"/>
  <c r="T915" i="3"/>
  <c r="T914" i="3"/>
  <c r="T913" i="3"/>
  <c r="T912" i="3"/>
  <c r="T911" i="3"/>
  <c r="T910" i="3"/>
  <c r="T909" i="3"/>
  <c r="T908" i="3"/>
  <c r="T907" i="3"/>
  <c r="T906" i="3"/>
  <c r="T905" i="3"/>
  <c r="T904" i="3"/>
  <c r="T903" i="3"/>
  <c r="T902" i="3"/>
  <c r="T901" i="3"/>
  <c r="T900" i="3"/>
  <c r="T899" i="3"/>
  <c r="T898" i="3"/>
  <c r="T897" i="3"/>
  <c r="T896" i="3"/>
  <c r="T895" i="3"/>
  <c r="T894" i="3"/>
  <c r="T893" i="3"/>
  <c r="T892" i="3"/>
  <c r="T891" i="3"/>
  <c r="T890" i="3"/>
  <c r="T889" i="3"/>
  <c r="T888" i="3"/>
  <c r="T887" i="3"/>
  <c r="T886" i="3"/>
  <c r="T885" i="3"/>
  <c r="T884" i="3"/>
  <c r="T883" i="3"/>
  <c r="T882" i="3"/>
  <c r="T881" i="3"/>
  <c r="T880" i="3"/>
  <c r="T879" i="3"/>
  <c r="T878" i="3"/>
  <c r="T877" i="3"/>
  <c r="T876" i="3"/>
  <c r="T875" i="3"/>
  <c r="T874" i="3"/>
  <c r="T873" i="3"/>
  <c r="T872" i="3"/>
  <c r="T871" i="3"/>
  <c r="T870" i="3"/>
  <c r="T869" i="3"/>
  <c r="T868" i="3"/>
  <c r="T867" i="3"/>
  <c r="T866" i="3"/>
  <c r="T865" i="3"/>
  <c r="T864" i="3"/>
  <c r="T863" i="3"/>
  <c r="T862" i="3"/>
  <c r="T861" i="3"/>
  <c r="T860" i="3"/>
  <c r="T859" i="3"/>
  <c r="T858" i="3"/>
  <c r="T857" i="3"/>
  <c r="T856" i="3"/>
  <c r="T855" i="3"/>
  <c r="T854" i="3"/>
  <c r="T853" i="3"/>
  <c r="T852" i="3"/>
  <c r="T851" i="3"/>
  <c r="T850" i="3"/>
  <c r="T849" i="3"/>
  <c r="T848" i="3"/>
  <c r="T847" i="3"/>
  <c r="T846" i="3"/>
  <c r="T845" i="3"/>
  <c r="T844" i="3"/>
  <c r="T843" i="3"/>
  <c r="T842" i="3"/>
  <c r="T841" i="3"/>
  <c r="T840" i="3"/>
  <c r="T839" i="3"/>
  <c r="T838" i="3"/>
  <c r="T837" i="3"/>
  <c r="T836" i="3"/>
  <c r="T835" i="3"/>
  <c r="T834" i="3"/>
  <c r="T833" i="3"/>
  <c r="T832" i="3"/>
  <c r="T831" i="3"/>
  <c r="T830" i="3"/>
  <c r="T829" i="3"/>
  <c r="T828" i="3"/>
  <c r="T827" i="3"/>
  <c r="T826" i="3"/>
  <c r="T825" i="3"/>
  <c r="T824" i="3"/>
  <c r="T823" i="3"/>
  <c r="T822" i="3"/>
  <c r="T821" i="3"/>
  <c r="T820" i="3"/>
  <c r="T819" i="3"/>
  <c r="T818" i="3"/>
  <c r="T817" i="3"/>
  <c r="T816" i="3"/>
  <c r="T815" i="3"/>
  <c r="T814" i="3"/>
  <c r="T813" i="3"/>
  <c r="T812" i="3"/>
  <c r="T811" i="3"/>
  <c r="T810" i="3"/>
  <c r="T809" i="3"/>
  <c r="T808" i="3"/>
  <c r="T807" i="3"/>
  <c r="T806" i="3"/>
  <c r="T805" i="3"/>
  <c r="T804" i="3"/>
  <c r="T803" i="3"/>
  <c r="T802" i="3"/>
  <c r="T801" i="3"/>
  <c r="T800" i="3"/>
  <c r="T799" i="3"/>
  <c r="T798" i="3"/>
  <c r="T797" i="3"/>
  <c r="T796" i="3"/>
  <c r="T795" i="3"/>
  <c r="T794" i="3"/>
  <c r="T793" i="3"/>
  <c r="T792" i="3"/>
  <c r="T791" i="3"/>
  <c r="T790" i="3"/>
  <c r="T789" i="3"/>
  <c r="T788" i="3"/>
  <c r="T787" i="3"/>
  <c r="T786" i="3"/>
  <c r="T785" i="3"/>
  <c r="T784" i="3"/>
  <c r="T783" i="3"/>
  <c r="T782" i="3"/>
  <c r="T781" i="3"/>
  <c r="T780" i="3"/>
  <c r="T779" i="3"/>
  <c r="T778" i="3"/>
  <c r="T777" i="3"/>
  <c r="T776" i="3"/>
  <c r="T775" i="3"/>
  <c r="T774" i="3"/>
  <c r="T773" i="3"/>
  <c r="T772" i="3"/>
  <c r="T771" i="3"/>
  <c r="T770" i="3"/>
  <c r="T769" i="3"/>
  <c r="T768" i="3"/>
  <c r="T767" i="3"/>
  <c r="T766" i="3"/>
  <c r="T765" i="3"/>
  <c r="T764" i="3"/>
  <c r="T763" i="3"/>
  <c r="T762" i="3"/>
  <c r="T761" i="3"/>
  <c r="T760" i="3"/>
  <c r="T759" i="3"/>
  <c r="T758" i="3"/>
  <c r="T757" i="3"/>
  <c r="T756" i="3"/>
  <c r="T755" i="3"/>
  <c r="T754" i="3"/>
  <c r="T753" i="3"/>
  <c r="T752" i="3"/>
  <c r="T751" i="3"/>
  <c r="T750" i="3"/>
  <c r="T749" i="3"/>
  <c r="T748" i="3"/>
  <c r="T747" i="3"/>
  <c r="T746" i="3"/>
  <c r="T745" i="3"/>
  <c r="T744" i="3"/>
  <c r="T743" i="3"/>
  <c r="T742" i="3"/>
  <c r="T741" i="3"/>
  <c r="T740" i="3"/>
  <c r="T739" i="3"/>
  <c r="T738" i="3"/>
  <c r="T737" i="3"/>
  <c r="T736" i="3"/>
  <c r="T735" i="3"/>
  <c r="T734" i="3"/>
  <c r="T733" i="3"/>
  <c r="T732" i="3"/>
  <c r="T731" i="3"/>
  <c r="T730" i="3"/>
  <c r="T729" i="3"/>
  <c r="T728" i="3"/>
  <c r="T727" i="3"/>
  <c r="T726" i="3"/>
  <c r="T725" i="3"/>
  <c r="T724" i="3"/>
  <c r="T723" i="3"/>
  <c r="T722" i="3"/>
  <c r="T721" i="3"/>
  <c r="T720" i="3"/>
  <c r="T719" i="3"/>
  <c r="T718" i="3"/>
  <c r="T717" i="3"/>
  <c r="T716" i="3"/>
  <c r="T715" i="3"/>
  <c r="T714" i="3"/>
  <c r="T713" i="3"/>
  <c r="T712" i="3"/>
  <c r="T711" i="3"/>
  <c r="T710" i="3"/>
  <c r="T709" i="3"/>
  <c r="T708" i="3"/>
  <c r="T707" i="3"/>
  <c r="T706" i="3"/>
  <c r="T705" i="3"/>
  <c r="T704" i="3"/>
  <c r="T703" i="3"/>
  <c r="T702" i="3"/>
  <c r="T701" i="3"/>
  <c r="T700" i="3"/>
  <c r="T699" i="3"/>
  <c r="T698" i="3"/>
  <c r="T697" i="3"/>
  <c r="T696" i="3"/>
  <c r="T695" i="3"/>
  <c r="T694" i="3"/>
  <c r="T693" i="3"/>
  <c r="T692" i="3"/>
  <c r="T691" i="3"/>
  <c r="T690" i="3"/>
  <c r="T689" i="3"/>
  <c r="T688" i="3"/>
  <c r="T687" i="3"/>
  <c r="T686" i="3"/>
  <c r="T685" i="3"/>
  <c r="T684" i="3"/>
  <c r="T683" i="3"/>
  <c r="T682" i="3"/>
  <c r="T681" i="3"/>
  <c r="T680" i="3"/>
  <c r="T679" i="3"/>
  <c r="T678" i="3"/>
  <c r="T677" i="3"/>
  <c r="T676" i="3"/>
  <c r="T675" i="3"/>
  <c r="T674" i="3"/>
  <c r="T673" i="3"/>
  <c r="T672" i="3"/>
  <c r="T671" i="3"/>
  <c r="T670" i="3"/>
  <c r="T669" i="3"/>
  <c r="T668" i="3"/>
  <c r="T667" i="3"/>
  <c r="T666" i="3"/>
  <c r="T665" i="3"/>
  <c r="T664" i="3"/>
  <c r="T663" i="3"/>
  <c r="T662" i="3"/>
  <c r="T661" i="3"/>
  <c r="T660" i="3"/>
  <c r="T659" i="3"/>
  <c r="T658" i="3"/>
  <c r="T657" i="3"/>
  <c r="T656" i="3"/>
  <c r="T655" i="3"/>
  <c r="T654" i="3"/>
  <c r="T653" i="3"/>
  <c r="T652" i="3"/>
  <c r="T651" i="3"/>
  <c r="T650" i="3"/>
  <c r="T649" i="3"/>
  <c r="T648" i="3"/>
  <c r="T647" i="3"/>
  <c r="T646" i="3"/>
  <c r="T645" i="3"/>
  <c r="T644" i="3"/>
  <c r="T643" i="3"/>
  <c r="T642" i="3"/>
  <c r="T641" i="3"/>
  <c r="T640" i="3"/>
  <c r="T639" i="3"/>
  <c r="T638" i="3"/>
  <c r="T637" i="3"/>
  <c r="T636" i="3"/>
  <c r="T635" i="3"/>
  <c r="T634" i="3"/>
  <c r="T633" i="3"/>
  <c r="T632" i="3"/>
  <c r="T631" i="3"/>
  <c r="T630" i="3"/>
  <c r="T629" i="3"/>
  <c r="T628" i="3"/>
  <c r="T627" i="3"/>
  <c r="T626" i="3"/>
  <c r="T625" i="3"/>
  <c r="T624" i="3"/>
  <c r="T623" i="3"/>
  <c r="T622" i="3"/>
  <c r="T621" i="3"/>
  <c r="T620" i="3"/>
  <c r="T619" i="3"/>
  <c r="T618" i="3"/>
  <c r="T617" i="3"/>
  <c r="T616" i="3"/>
  <c r="T615" i="3"/>
  <c r="T614" i="3"/>
  <c r="T613" i="3"/>
  <c r="T612" i="3"/>
  <c r="T611" i="3"/>
  <c r="T610" i="3"/>
  <c r="T609" i="3"/>
  <c r="T608" i="3"/>
  <c r="T607" i="3"/>
  <c r="T606" i="3"/>
  <c r="T605" i="3"/>
  <c r="T604" i="3"/>
  <c r="T603" i="3"/>
  <c r="T602" i="3"/>
  <c r="T601" i="3"/>
  <c r="T600" i="3"/>
  <c r="T599" i="3"/>
  <c r="T598" i="3"/>
  <c r="T597" i="3"/>
  <c r="T596" i="3"/>
  <c r="T595" i="3"/>
  <c r="T594" i="3"/>
  <c r="T593" i="3"/>
  <c r="T592" i="3"/>
  <c r="T591" i="3"/>
  <c r="T590" i="3"/>
  <c r="T589" i="3"/>
  <c r="T588" i="3"/>
  <c r="T587" i="3"/>
  <c r="T586" i="3"/>
  <c r="T585" i="3"/>
  <c r="T584" i="3"/>
  <c r="T583" i="3"/>
  <c r="T582" i="3"/>
  <c r="T581" i="3"/>
  <c r="T580" i="3"/>
  <c r="T579" i="3"/>
  <c r="T578" i="3"/>
  <c r="T577" i="3"/>
  <c r="T576" i="3"/>
  <c r="T575" i="3"/>
  <c r="T574" i="3"/>
  <c r="T573" i="3"/>
  <c r="T572" i="3"/>
  <c r="T571" i="3"/>
  <c r="T570" i="3"/>
  <c r="T569" i="3"/>
  <c r="T568" i="3"/>
  <c r="T567" i="3"/>
  <c r="T566" i="3"/>
  <c r="T565" i="3"/>
  <c r="T564" i="3"/>
  <c r="T563" i="3"/>
  <c r="T562" i="3"/>
  <c r="T561" i="3"/>
  <c r="T560" i="3"/>
  <c r="T559" i="3"/>
  <c r="T558" i="3"/>
  <c r="T557" i="3"/>
  <c r="T556" i="3"/>
  <c r="T555" i="3"/>
  <c r="T554" i="3"/>
  <c r="T553" i="3"/>
  <c r="T552" i="3"/>
  <c r="T551" i="3"/>
  <c r="T550" i="3"/>
  <c r="T549" i="3"/>
  <c r="T548" i="3"/>
  <c r="T547" i="3"/>
  <c r="T546" i="3"/>
  <c r="T545" i="3"/>
  <c r="T544" i="3"/>
  <c r="T543" i="3"/>
  <c r="T542" i="3"/>
  <c r="T541" i="3"/>
  <c r="T540" i="3"/>
  <c r="T539" i="3"/>
  <c r="T538" i="3"/>
  <c r="T537" i="3"/>
  <c r="T536" i="3"/>
  <c r="T535" i="3"/>
  <c r="T534" i="3"/>
  <c r="T533" i="3"/>
  <c r="T532" i="3"/>
  <c r="T531" i="3"/>
  <c r="T530" i="3"/>
  <c r="T529" i="3"/>
  <c r="T528" i="3"/>
  <c r="T527" i="3"/>
  <c r="T526" i="3"/>
  <c r="T525" i="3"/>
  <c r="T524" i="3"/>
  <c r="T523" i="3"/>
  <c r="T522" i="3"/>
  <c r="T521" i="3"/>
  <c r="T520" i="3"/>
  <c r="T519" i="3"/>
  <c r="T518" i="3"/>
  <c r="T517" i="3"/>
  <c r="T516" i="3"/>
  <c r="T515" i="3"/>
  <c r="T514" i="3"/>
  <c r="T513" i="3"/>
  <c r="T512" i="3"/>
  <c r="T511" i="3"/>
  <c r="T510" i="3"/>
  <c r="T509" i="3"/>
  <c r="T508" i="3"/>
  <c r="T507" i="3"/>
  <c r="T506" i="3"/>
  <c r="T505" i="3"/>
  <c r="T504" i="3"/>
  <c r="T503" i="3"/>
  <c r="T502" i="3"/>
  <c r="T501" i="3"/>
  <c r="T500" i="3"/>
  <c r="T499" i="3"/>
  <c r="T498" i="3"/>
  <c r="T497" i="3"/>
  <c r="T496" i="3"/>
  <c r="T495" i="3"/>
  <c r="T494" i="3"/>
  <c r="T493" i="3"/>
  <c r="T492" i="3"/>
  <c r="T491" i="3"/>
  <c r="T490" i="3"/>
  <c r="T489" i="3"/>
  <c r="T488" i="3"/>
  <c r="T487" i="3"/>
  <c r="T486" i="3"/>
  <c r="T485" i="3"/>
  <c r="T484" i="3"/>
  <c r="T483" i="3"/>
  <c r="T482" i="3"/>
  <c r="T481" i="3"/>
  <c r="T480" i="3"/>
  <c r="T479" i="3"/>
  <c r="T478" i="3"/>
  <c r="T477" i="3"/>
  <c r="T476" i="3"/>
  <c r="T475" i="3"/>
  <c r="T474" i="3"/>
  <c r="T473" i="3"/>
  <c r="T472" i="3"/>
  <c r="T471" i="3"/>
  <c r="T470" i="3"/>
  <c r="T469" i="3"/>
  <c r="T468" i="3"/>
  <c r="T467" i="3"/>
  <c r="T466" i="3"/>
  <c r="T465" i="3"/>
  <c r="T464" i="3"/>
  <c r="T463" i="3"/>
  <c r="T462" i="3"/>
  <c r="T461" i="3"/>
  <c r="T460" i="3"/>
  <c r="T459" i="3"/>
  <c r="T458" i="3"/>
  <c r="T457" i="3"/>
  <c r="T456" i="3"/>
  <c r="T455" i="3"/>
  <c r="T454" i="3"/>
  <c r="T453" i="3"/>
  <c r="T452" i="3"/>
  <c r="T451" i="3"/>
  <c r="T450" i="3"/>
  <c r="T449" i="3"/>
  <c r="T448" i="3"/>
  <c r="T447" i="3"/>
  <c r="T446" i="3"/>
  <c r="T445" i="3"/>
  <c r="T444" i="3"/>
  <c r="T443" i="3"/>
  <c r="T442" i="3"/>
  <c r="T441" i="3"/>
  <c r="T440" i="3"/>
  <c r="T439" i="3"/>
  <c r="T438" i="3"/>
  <c r="T437" i="3"/>
  <c r="T436" i="3"/>
  <c r="T435" i="3"/>
  <c r="T434" i="3"/>
  <c r="T433" i="3"/>
  <c r="T432" i="3"/>
  <c r="T431" i="3"/>
  <c r="T430" i="3"/>
  <c r="T429" i="3"/>
  <c r="T428" i="3"/>
  <c r="T427" i="3"/>
  <c r="T426" i="3"/>
  <c r="T425" i="3"/>
  <c r="T424" i="3"/>
  <c r="T423" i="3"/>
  <c r="T422" i="3"/>
  <c r="T421" i="3"/>
  <c r="T420" i="3"/>
  <c r="T419" i="3"/>
  <c r="T418" i="3"/>
  <c r="T417" i="3"/>
  <c r="T416" i="3"/>
  <c r="T415" i="3"/>
  <c r="T414" i="3"/>
  <c r="T413" i="3"/>
  <c r="T412" i="3"/>
  <c r="T411" i="3"/>
  <c r="T410" i="3"/>
  <c r="T409" i="3"/>
  <c r="T408" i="3"/>
  <c r="T407" i="3"/>
  <c r="T406" i="3"/>
  <c r="T405" i="3"/>
  <c r="T404" i="3"/>
  <c r="T403" i="3"/>
  <c r="T402" i="3"/>
  <c r="T401" i="3"/>
  <c r="T400" i="3"/>
  <c r="T399" i="3"/>
  <c r="T398" i="3"/>
  <c r="T397" i="3"/>
  <c r="T396" i="3"/>
  <c r="T395" i="3"/>
  <c r="T394" i="3"/>
  <c r="T393" i="3"/>
  <c r="T392" i="3"/>
  <c r="T391" i="3"/>
  <c r="T390" i="3"/>
  <c r="T389" i="3"/>
  <c r="T388" i="3"/>
  <c r="T387" i="3"/>
  <c r="T386" i="3"/>
  <c r="T385" i="3"/>
  <c r="T384" i="3"/>
  <c r="T383" i="3"/>
  <c r="T382" i="3"/>
  <c r="T381" i="3"/>
  <c r="T380" i="3"/>
  <c r="T379" i="3"/>
  <c r="T378" i="3"/>
  <c r="T377" i="3"/>
  <c r="T376" i="3"/>
  <c r="T375" i="3"/>
  <c r="T374" i="3"/>
  <c r="T373" i="3"/>
  <c r="T372" i="3"/>
  <c r="T371" i="3"/>
  <c r="T370" i="3"/>
  <c r="T369" i="3"/>
  <c r="T368" i="3"/>
  <c r="T367" i="3"/>
  <c r="T366" i="3"/>
  <c r="T365" i="3"/>
  <c r="T364" i="3"/>
  <c r="T363" i="3"/>
  <c r="T362" i="3"/>
  <c r="T361" i="3"/>
  <c r="T360" i="3"/>
  <c r="T359" i="3"/>
  <c r="T358" i="3"/>
  <c r="T357" i="3"/>
  <c r="T356" i="3"/>
  <c r="T355" i="3"/>
  <c r="T354" i="3"/>
  <c r="T353" i="3"/>
  <c r="T352" i="3"/>
  <c r="T351" i="3"/>
  <c r="T350" i="3"/>
  <c r="T349" i="3"/>
  <c r="T348" i="3"/>
  <c r="T347" i="3"/>
  <c r="T346" i="3"/>
  <c r="T345" i="3"/>
  <c r="T344" i="3"/>
  <c r="T343" i="3"/>
  <c r="T342" i="3"/>
  <c r="T341" i="3"/>
  <c r="T340" i="3"/>
  <c r="T339" i="3"/>
  <c r="T338" i="3"/>
  <c r="T337" i="3"/>
  <c r="T336" i="3"/>
  <c r="T335" i="3"/>
  <c r="T334" i="3"/>
  <c r="T333" i="3"/>
  <c r="T332" i="3"/>
  <c r="T331" i="3"/>
  <c r="T330" i="3"/>
  <c r="T329" i="3"/>
  <c r="T328" i="3"/>
  <c r="T327" i="3"/>
  <c r="T326" i="3"/>
  <c r="T325" i="3"/>
  <c r="T324" i="3"/>
  <c r="T323" i="3"/>
  <c r="T322" i="3"/>
  <c r="T321" i="3"/>
  <c r="T320" i="3"/>
  <c r="T319" i="3"/>
  <c r="T318" i="3"/>
  <c r="T317" i="3"/>
  <c r="T316" i="3"/>
  <c r="T315" i="3"/>
  <c r="T314" i="3"/>
  <c r="T313" i="3"/>
  <c r="T312" i="3"/>
  <c r="T311" i="3"/>
  <c r="T310" i="3"/>
  <c r="T309" i="3"/>
  <c r="T308" i="3"/>
  <c r="T307" i="3"/>
  <c r="T306" i="3"/>
  <c r="T305" i="3"/>
  <c r="T304" i="3"/>
  <c r="T303" i="3"/>
  <c r="T302" i="3"/>
  <c r="T301" i="3"/>
  <c r="T300" i="3"/>
  <c r="T299" i="3"/>
  <c r="T298" i="3"/>
  <c r="T297" i="3"/>
  <c r="T296" i="3"/>
  <c r="T295" i="3"/>
  <c r="T294" i="3"/>
  <c r="T293" i="3"/>
  <c r="T292" i="3"/>
  <c r="T291" i="3"/>
  <c r="T290" i="3"/>
  <c r="T289" i="3"/>
  <c r="T288" i="3"/>
  <c r="T287" i="3"/>
  <c r="T286" i="3"/>
  <c r="T285" i="3"/>
  <c r="T284" i="3"/>
  <c r="T283" i="3"/>
  <c r="T282" i="3"/>
  <c r="T281" i="3"/>
  <c r="T280" i="3"/>
  <c r="T279" i="3"/>
  <c r="T278" i="3"/>
  <c r="T277" i="3"/>
  <c r="T276" i="3"/>
  <c r="T275" i="3"/>
  <c r="T274" i="3"/>
  <c r="T273" i="3"/>
  <c r="T272" i="3"/>
  <c r="T271" i="3"/>
  <c r="T270" i="3"/>
  <c r="T269" i="3"/>
  <c r="T268" i="3"/>
  <c r="T267" i="3"/>
  <c r="T266" i="3"/>
  <c r="T265" i="3"/>
  <c r="T264" i="3"/>
  <c r="T263" i="3"/>
  <c r="T262" i="3"/>
  <c r="T261" i="3"/>
  <c r="T260" i="3"/>
  <c r="T259" i="3"/>
  <c r="T258" i="3"/>
  <c r="T257" i="3"/>
  <c r="T256" i="3"/>
  <c r="T255" i="3"/>
  <c r="T254" i="3"/>
  <c r="T253" i="3"/>
  <c r="T252" i="3"/>
  <c r="T251" i="3"/>
  <c r="T250" i="3"/>
  <c r="T249" i="3"/>
  <c r="T248" i="3"/>
  <c r="T247" i="3"/>
  <c r="T246" i="3"/>
  <c r="T245" i="3"/>
  <c r="T244" i="3"/>
  <c r="T243" i="3"/>
  <c r="T242" i="3"/>
  <c r="T241" i="3"/>
  <c r="T240" i="3"/>
  <c r="T239" i="3"/>
  <c r="T238" i="3"/>
  <c r="T237" i="3"/>
  <c r="T236" i="3"/>
  <c r="T235" i="3"/>
  <c r="T234" i="3"/>
  <c r="T233" i="3"/>
  <c r="T232" i="3"/>
  <c r="T231" i="3"/>
  <c r="T230" i="3"/>
  <c r="T229" i="3"/>
  <c r="T228" i="3"/>
  <c r="T227" i="3"/>
  <c r="T226" i="3"/>
  <c r="T225" i="3"/>
  <c r="T224" i="3"/>
  <c r="T223" i="3"/>
  <c r="T222" i="3"/>
  <c r="T221" i="3"/>
  <c r="T220" i="3"/>
  <c r="T219" i="3"/>
  <c r="T218" i="3"/>
  <c r="T217" i="3"/>
  <c r="T216" i="3"/>
  <c r="T215" i="3"/>
  <c r="T214" i="3"/>
  <c r="T213" i="3"/>
  <c r="T212" i="3"/>
  <c r="T211" i="3"/>
  <c r="T210" i="3"/>
  <c r="T209" i="3"/>
  <c r="T208" i="3"/>
  <c r="T207" i="3"/>
  <c r="T206" i="3"/>
  <c r="T205" i="3"/>
  <c r="T204" i="3"/>
  <c r="T203" i="3"/>
  <c r="T202" i="3"/>
  <c r="T201" i="3"/>
  <c r="T200" i="3"/>
  <c r="T199" i="3"/>
  <c r="T198" i="3"/>
  <c r="T197" i="3"/>
  <c r="T196" i="3"/>
  <c r="T195" i="3"/>
  <c r="T194" i="3"/>
  <c r="T193" i="3"/>
  <c r="T192" i="3"/>
  <c r="T191" i="3"/>
  <c r="T190" i="3"/>
  <c r="T189" i="3"/>
  <c r="T188" i="3"/>
  <c r="T187" i="3"/>
  <c r="T186" i="3"/>
  <c r="T185" i="3"/>
  <c r="T184" i="3"/>
  <c r="T183" i="3"/>
  <c r="T182" i="3"/>
  <c r="T181" i="3"/>
  <c r="T180" i="3"/>
  <c r="T179" i="3"/>
  <c r="T178" i="3"/>
  <c r="T177" i="3"/>
  <c r="T176" i="3"/>
  <c r="T175" i="3"/>
  <c r="T174" i="3"/>
  <c r="T173" i="3"/>
  <c r="T172" i="3"/>
  <c r="T171" i="3"/>
  <c r="T170" i="3"/>
  <c r="T169" i="3"/>
  <c r="T168" i="3"/>
  <c r="T167" i="3"/>
  <c r="T166" i="3"/>
  <c r="T165" i="3"/>
  <c r="T164" i="3"/>
  <c r="T163" i="3"/>
  <c r="T162" i="3"/>
  <c r="T161" i="3"/>
  <c r="T160" i="3"/>
  <c r="T159" i="3"/>
  <c r="T158" i="3"/>
  <c r="T157" i="3"/>
  <c r="T156" i="3"/>
  <c r="T155" i="3"/>
  <c r="T154" i="3"/>
  <c r="T153" i="3"/>
  <c r="T152" i="3"/>
  <c r="T151" i="3"/>
  <c r="T150" i="3"/>
  <c r="T149" i="3"/>
  <c r="T148" i="3"/>
  <c r="T147" i="3"/>
  <c r="T146" i="3"/>
  <c r="T145" i="3"/>
  <c r="T144" i="3"/>
  <c r="T143" i="3"/>
  <c r="T142" i="3"/>
  <c r="T141" i="3"/>
  <c r="T140" i="3"/>
  <c r="T139" i="3"/>
  <c r="T138" i="3"/>
  <c r="T137" i="3"/>
  <c r="T136" i="3"/>
  <c r="T135" i="3"/>
  <c r="T134" i="3"/>
  <c r="T133" i="3"/>
  <c r="T132" i="3"/>
  <c r="T131" i="3"/>
  <c r="T130" i="3"/>
  <c r="T129" i="3"/>
  <c r="T128" i="3"/>
  <c r="T127" i="3"/>
  <c r="T126" i="3"/>
  <c r="T125" i="3"/>
  <c r="T124" i="3"/>
  <c r="T123" i="3"/>
  <c r="T122" i="3"/>
  <c r="T121" i="3"/>
  <c r="T120" i="3"/>
  <c r="T119" i="3"/>
  <c r="T118" i="3"/>
  <c r="T117" i="3"/>
  <c r="T116" i="3"/>
  <c r="T115" i="3"/>
  <c r="T114" i="3"/>
  <c r="T113" i="3"/>
  <c r="T112" i="3"/>
  <c r="T111" i="3"/>
  <c r="T110" i="3"/>
  <c r="AC110" i="3" s="1"/>
  <c r="T109" i="3"/>
  <c r="T108" i="3"/>
  <c r="T107" i="3"/>
  <c r="AI107" i="3" s="1"/>
  <c r="T106" i="3"/>
  <c r="AI106" i="3" s="1"/>
  <c r="T105" i="3"/>
  <c r="T104" i="3"/>
  <c r="T103" i="3"/>
  <c r="T102" i="3"/>
  <c r="AJ102" i="3" s="1"/>
  <c r="T101" i="3"/>
  <c r="AF101" i="3" s="1"/>
  <c r="T100" i="3"/>
  <c r="AE100" i="3" s="1"/>
  <c r="T99" i="3"/>
  <c r="T98" i="3"/>
  <c r="AK98" i="3" s="1"/>
  <c r="T97" i="3"/>
  <c r="AG97" i="3" s="1"/>
  <c r="T96" i="3"/>
  <c r="AG96" i="3" s="1"/>
  <c r="T95" i="3"/>
  <c r="T94" i="3"/>
  <c r="AG94" i="3" s="1"/>
  <c r="T93" i="3"/>
  <c r="T92" i="3"/>
  <c r="AG92" i="3" s="1"/>
  <c r="T91" i="3"/>
  <c r="T90" i="3"/>
  <c r="AL90" i="3" s="1"/>
  <c r="T89" i="3"/>
  <c r="AI89" i="3" s="1"/>
  <c r="T88" i="3"/>
  <c r="AI88" i="3" s="1"/>
  <c r="T87" i="3"/>
  <c r="T86" i="3"/>
  <c r="AD86" i="3" s="1"/>
  <c r="T85" i="3"/>
  <c r="T84" i="3"/>
  <c r="T83" i="3"/>
  <c r="AM83" i="3" s="1"/>
  <c r="T82" i="3"/>
  <c r="T81" i="3"/>
  <c r="T80" i="3"/>
  <c r="T79" i="3"/>
  <c r="T78" i="3"/>
  <c r="T77" i="3"/>
  <c r="T76" i="3"/>
  <c r="AC76" i="3" s="1"/>
  <c r="T75" i="3"/>
  <c r="AI75" i="3" s="1"/>
  <c r="T74" i="3"/>
  <c r="AD74" i="3" s="1"/>
  <c r="T73" i="3"/>
  <c r="T72" i="3"/>
  <c r="AC72" i="3" s="1"/>
  <c r="T71" i="3"/>
  <c r="T70" i="3"/>
  <c r="T69" i="3"/>
  <c r="T68" i="3"/>
  <c r="T67" i="3"/>
  <c r="T66" i="3"/>
  <c r="AK66" i="3" s="1"/>
  <c r="T65" i="3"/>
  <c r="T64" i="3"/>
  <c r="T63" i="3"/>
  <c r="AH63" i="3" s="1"/>
  <c r="T62" i="3"/>
  <c r="T61" i="3"/>
  <c r="T60" i="3"/>
  <c r="T59" i="3"/>
  <c r="T58" i="3"/>
  <c r="AG58" i="3" s="1"/>
  <c r="T57" i="3"/>
  <c r="AC57" i="3" s="1"/>
  <c r="T56" i="3"/>
  <c r="AK56" i="3" s="1"/>
  <c r="T55" i="3"/>
  <c r="T54" i="3"/>
  <c r="T53" i="3"/>
  <c r="AJ53" i="3" s="1"/>
  <c r="T52" i="3"/>
  <c r="AF52" i="3" s="1"/>
  <c r="T51" i="3"/>
  <c r="T50" i="3"/>
  <c r="AL50" i="3" s="1"/>
  <c r="T49" i="3"/>
  <c r="T48" i="3"/>
  <c r="T47" i="3"/>
  <c r="AK47" i="3" s="1"/>
  <c r="T46" i="3"/>
  <c r="AL46" i="3" s="1"/>
  <c r="T45" i="3"/>
  <c r="AD45" i="3" s="1"/>
  <c r="T44" i="3"/>
  <c r="T43" i="3"/>
  <c r="T42" i="3"/>
  <c r="T41" i="3"/>
  <c r="AI41" i="3" s="1"/>
  <c r="T40" i="3"/>
  <c r="T39" i="3"/>
  <c r="T38" i="3"/>
  <c r="AE38" i="3" s="1"/>
  <c r="T37" i="3"/>
  <c r="T36" i="3"/>
  <c r="AC36" i="3" s="1"/>
  <c r="T35" i="3"/>
  <c r="AI35" i="3" s="1"/>
  <c r="T34" i="3"/>
  <c r="T33" i="3"/>
  <c r="T32" i="3"/>
  <c r="AG32" i="3" s="1"/>
  <c r="T31" i="3"/>
  <c r="T30" i="3"/>
  <c r="AH30" i="3" s="1"/>
  <c r="T29" i="3"/>
  <c r="AG29" i="3" s="1"/>
  <c r="T28" i="3"/>
  <c r="AJ28" i="3" s="1"/>
  <c r="T27" i="3"/>
  <c r="T26" i="3"/>
  <c r="T25" i="3"/>
  <c r="T24" i="3"/>
  <c r="T23" i="3"/>
  <c r="AE23" i="3" s="1"/>
  <c r="T22" i="3"/>
  <c r="T21" i="3"/>
  <c r="T20" i="3"/>
  <c r="AE20" i="3" s="1"/>
  <c r="T19" i="3"/>
  <c r="AM19" i="3" s="1"/>
  <c r="T18" i="3"/>
  <c r="AG18" i="3" s="1"/>
  <c r="T17" i="3"/>
  <c r="AK17" i="3" s="1"/>
  <c r="T16" i="3"/>
  <c r="T15" i="3"/>
  <c r="T14" i="3"/>
  <c r="AE14" i="3" s="1"/>
  <c r="T13" i="3"/>
  <c r="T12" i="3"/>
  <c r="AE12" i="3" s="1"/>
  <c r="AI69" i="3" l="1"/>
  <c r="AF69" i="3"/>
  <c r="AL69" i="3"/>
  <c r="AK69" i="3"/>
  <c r="AL105" i="3"/>
  <c r="AM105" i="3"/>
  <c r="AD105" i="3"/>
  <c r="AK105" i="3"/>
  <c r="AG109" i="3"/>
  <c r="AF109" i="3"/>
  <c r="AD109" i="3"/>
  <c r="AK109" i="3"/>
  <c r="AN109" i="3"/>
  <c r="AM110" i="3"/>
  <c r="AI102" i="3"/>
  <c r="AE98" i="3"/>
  <c r="AI83" i="3"/>
  <c r="AI58" i="3"/>
  <c r="AN52" i="3"/>
  <c r="AJ38" i="3"/>
  <c r="AN32" i="3"/>
  <c r="AI23" i="3"/>
  <c r="AJ110" i="3"/>
  <c r="AG110" i="3"/>
  <c r="AJ106" i="3"/>
  <c r="AD102" i="3"/>
  <c r="AF86" i="3"/>
  <c r="AN74" i="3"/>
  <c r="BG55" i="4"/>
  <c r="BD105" i="4" s="1"/>
  <c r="AF107" i="3"/>
  <c r="AF35" i="3"/>
  <c r="AN12" i="3"/>
  <c r="AM13" i="3"/>
  <c r="AL13" i="3"/>
  <c r="AD21" i="3"/>
  <c r="AK21" i="3"/>
  <c r="AG21" i="3"/>
  <c r="AI21" i="3"/>
  <c r="AC21" i="3"/>
  <c r="AE25" i="3"/>
  <c r="AI25" i="3"/>
  <c r="AD25" i="3"/>
  <c r="AG25" i="3"/>
  <c r="AG33" i="3"/>
  <c r="BH174" i="4" s="1"/>
  <c r="AM33" i="3"/>
  <c r="AI33" i="3"/>
  <c r="AH33" i="3"/>
  <c r="AJ33" i="3"/>
  <c r="AN33" i="3"/>
  <c r="AN37" i="3"/>
  <c r="AF37" i="3"/>
  <c r="AK37" i="3"/>
  <c r="AG37" i="3"/>
  <c r="AH49" i="3"/>
  <c r="AJ49" i="3"/>
  <c r="AF49" i="3"/>
  <c r="AM57" i="3"/>
  <c r="AN57" i="3"/>
  <c r="AG57" i="3"/>
  <c r="AK57" i="3"/>
  <c r="AG65" i="3"/>
  <c r="AM65" i="3"/>
  <c r="AL65" i="3"/>
  <c r="AD65" i="3"/>
  <c r="AF65" i="3"/>
  <c r="AM73" i="3"/>
  <c r="AC73" i="3"/>
  <c r="AI73" i="3"/>
  <c r="AN73" i="3"/>
  <c r="AJ73" i="3"/>
  <c r="AF73" i="3"/>
  <c r="AK77" i="3"/>
  <c r="AD77" i="3"/>
  <c r="AM77" i="3"/>
  <c r="AM81" i="3"/>
  <c r="AE81" i="3"/>
  <c r="AN81" i="3"/>
  <c r="AE93" i="3"/>
  <c r="AJ93" i="3"/>
  <c r="AC93" i="3"/>
  <c r="AM18" i="3"/>
  <c r="AJ18" i="3"/>
  <c r="AE18" i="3"/>
  <c r="AI18" i="3"/>
  <c r="AM26" i="3"/>
  <c r="AC26" i="3"/>
  <c r="AJ26" i="3"/>
  <c r="AJ34" i="3"/>
  <c r="AN34" i="3"/>
  <c r="AE34" i="3"/>
  <c r="AI34" i="3"/>
  <c r="AM34" i="3"/>
  <c r="AK42" i="3"/>
  <c r="AE42" i="3"/>
  <c r="AL42" i="3"/>
  <c r="AG70" i="3"/>
  <c r="AJ70" i="3"/>
  <c r="AI70" i="3"/>
  <c r="AK70" i="3"/>
  <c r="AD70" i="3"/>
  <c r="AI74" i="3"/>
  <c r="AM74" i="3"/>
  <c r="AK78" i="3"/>
  <c r="AE78" i="3"/>
  <c r="AC82" i="3"/>
  <c r="AG82" i="3"/>
  <c r="AI86" i="3"/>
  <c r="AE86" i="3"/>
  <c r="AC90" i="3"/>
  <c r="AI90" i="3"/>
  <c r="AK90" i="3"/>
  <c r="AE106" i="3"/>
  <c r="AI100" i="3"/>
  <c r="AM86" i="3"/>
  <c r="AI82" i="3"/>
  <c r="AM45" i="3"/>
  <c r="AK35" i="3"/>
  <c r="AJ32" i="3"/>
  <c r="AC18" i="3"/>
  <c r="AN110" i="3"/>
  <c r="AN106" i="3"/>
  <c r="AH102" i="3"/>
  <c r="AJ86" i="3"/>
  <c r="AH86" i="3"/>
  <c r="AJ82" i="3"/>
  <c r="AH82" i="3"/>
  <c r="AD78" i="3"/>
  <c r="AD42" i="3"/>
  <c r="AE73" i="3"/>
  <c r="AE53" i="3"/>
  <c r="AE32" i="3"/>
  <c r="AI85" i="3"/>
  <c r="AL85" i="3"/>
  <c r="AH85" i="3"/>
  <c r="AK85" i="3"/>
  <c r="AN14" i="3"/>
  <c r="AJ14" i="3"/>
  <c r="AC14" i="3"/>
  <c r="AM22" i="3"/>
  <c r="AI22" i="3"/>
  <c r="AD22" i="3"/>
  <c r="AK30" i="3"/>
  <c r="AI30" i="3"/>
  <c r="AM30" i="3"/>
  <c r="AC30" i="3"/>
  <c r="AG30" i="3"/>
  <c r="AF38" i="3"/>
  <c r="AK38" i="3"/>
  <c r="AK46" i="3"/>
  <c r="AG46" i="3"/>
  <c r="AI46" i="3"/>
  <c r="AC46" i="3"/>
  <c r="AE46" i="3"/>
  <c r="AM46" i="3"/>
  <c r="AD46" i="3"/>
  <c r="AE50" i="3"/>
  <c r="AJ50" i="3"/>
  <c r="AC54" i="3"/>
  <c r="AK54" i="3"/>
  <c r="AK62" i="3"/>
  <c r="AM62" i="3"/>
  <c r="AI62" i="3"/>
  <c r="AF62" i="3"/>
  <c r="AE15" i="3"/>
  <c r="BH54" i="4" s="1"/>
  <c r="AJ15" i="3"/>
  <c r="AI15" i="3"/>
  <c r="AJ19" i="3"/>
  <c r="AD19" i="3"/>
  <c r="AL23" i="3"/>
  <c r="AD23" i="3"/>
  <c r="AC27" i="3"/>
  <c r="AH27" i="3"/>
  <c r="BH175" i="4" s="1"/>
  <c r="AE27" i="3"/>
  <c r="AK27" i="3"/>
  <c r="AJ27" i="3"/>
  <c r="AM31" i="3"/>
  <c r="AG31" i="3"/>
  <c r="AK31" i="3"/>
  <c r="AG39" i="3"/>
  <c r="AL39" i="3"/>
  <c r="AM39" i="3"/>
  <c r="AC39" i="3"/>
  <c r="AG43" i="3"/>
  <c r="AF43" i="3"/>
  <c r="AK43" i="3"/>
  <c r="AM43" i="3"/>
  <c r="AE47" i="3"/>
  <c r="AJ47" i="3"/>
  <c r="AI47" i="3"/>
  <c r="AM47" i="3"/>
  <c r="AF47" i="3"/>
  <c r="AC51" i="3"/>
  <c r="AL51" i="3"/>
  <c r="AF51" i="3"/>
  <c r="AJ51" i="3"/>
  <c r="AM51" i="3"/>
  <c r="AD55" i="3"/>
  <c r="AE55" i="3"/>
  <c r="AN55" i="3"/>
  <c r="AI55" i="3"/>
  <c r="AM55" i="3"/>
  <c r="AF55" i="3"/>
  <c r="AJ55" i="3"/>
  <c r="AH59" i="3"/>
  <c r="AM59" i="3"/>
  <c r="AD59" i="3"/>
  <c r="AI59" i="3"/>
  <c r="AK59" i="3"/>
  <c r="AF67" i="3"/>
  <c r="AL67" i="3"/>
  <c r="AD67" i="3"/>
  <c r="AJ67" i="3"/>
  <c r="AM67" i="3"/>
  <c r="AL71" i="3"/>
  <c r="AK71" i="3"/>
  <c r="AD71" i="3"/>
  <c r="AL75" i="3"/>
  <c r="AF75" i="3"/>
  <c r="AC75" i="3"/>
  <c r="AN75" i="3"/>
  <c r="AL79" i="3"/>
  <c r="AN79" i="3"/>
  <c r="AH79" i="3"/>
  <c r="AJ79" i="3"/>
  <c r="AF79" i="3"/>
  <c r="AK83" i="3"/>
  <c r="AE83" i="3"/>
  <c r="AF83" i="3"/>
  <c r="AL83" i="3"/>
  <c r="AD83" i="3"/>
  <c r="AG83" i="3"/>
  <c r="AN87" i="3"/>
  <c r="AH87" i="3"/>
  <c r="AC87" i="3"/>
  <c r="AM91" i="3"/>
  <c r="AD91" i="3"/>
  <c r="AN91" i="3"/>
  <c r="AC91" i="3"/>
  <c r="AE91" i="3"/>
  <c r="AI95" i="3"/>
  <c r="AN95" i="3"/>
  <c r="AK95" i="3"/>
  <c r="AE95" i="3"/>
  <c r="AF95" i="3"/>
  <c r="AL95" i="3"/>
  <c r="AD95" i="3"/>
  <c r="AD99" i="3"/>
  <c r="AJ99" i="3"/>
  <c r="AI99" i="3"/>
  <c r="AK99" i="3"/>
  <c r="AI103" i="3"/>
  <c r="AE103" i="3"/>
  <c r="AC107" i="3"/>
  <c r="AK107" i="3"/>
  <c r="AI105" i="3"/>
  <c r="AI96" i="3"/>
  <c r="AM85" i="3"/>
  <c r="AK81" i="3"/>
  <c r="AF54" i="3"/>
  <c r="AN51" i="3"/>
  <c r="AE37" i="3"/>
  <c r="AC35" i="3"/>
  <c r="AF32" i="3"/>
  <c r="AM27" i="3"/>
  <c r="BH62" i="4" s="1"/>
  <c r="AG22" i="3"/>
  <c r="AI19" i="3"/>
  <c r="AH110" i="3"/>
  <c r="AC106" i="3"/>
  <c r="AF102" i="3"/>
  <c r="AG102" i="3"/>
  <c r="AF98" i="3"/>
  <c r="AJ94" i="3"/>
  <c r="AJ90" i="3"/>
  <c r="AN86" i="3"/>
  <c r="AL82" i="3"/>
  <c r="AF78" i="3"/>
  <c r="AH70" i="3"/>
  <c r="AH58" i="3"/>
  <c r="AL22" i="3"/>
  <c r="AL18" i="3"/>
  <c r="AD14" i="3"/>
  <c r="AM99" i="3"/>
  <c r="AG69" i="3"/>
  <c r="AN47" i="3"/>
  <c r="AG27" i="3"/>
  <c r="AC109" i="3"/>
  <c r="AN17" i="3"/>
  <c r="AE17" i="3"/>
  <c r="AM17" i="3"/>
  <c r="AJ17" i="3"/>
  <c r="AC29" i="3"/>
  <c r="AE29" i="3"/>
  <c r="AD29" i="3"/>
  <c r="AJ29" i="3"/>
  <c r="AL29" i="3"/>
  <c r="AH29" i="3"/>
  <c r="AF41" i="3"/>
  <c r="AJ41" i="3"/>
  <c r="AK41" i="3"/>
  <c r="AD41" i="3"/>
  <c r="AC41" i="3"/>
  <c r="AM61" i="3"/>
  <c r="AC61" i="3"/>
  <c r="AJ61" i="3"/>
  <c r="AF61" i="3"/>
  <c r="AI61" i="3"/>
  <c r="AD61" i="3"/>
  <c r="AN61" i="3"/>
  <c r="AD97" i="3"/>
  <c r="AH97" i="3"/>
  <c r="AJ97" i="3"/>
  <c r="AF12" i="3"/>
  <c r="BH173" i="4" s="1"/>
  <c r="AL12" i="3"/>
  <c r="AH12" i="3"/>
  <c r="AG16" i="3"/>
  <c r="AI16" i="3"/>
  <c r="AD16" i="3"/>
  <c r="AH16" i="3"/>
  <c r="AJ20" i="3"/>
  <c r="AK20" i="3"/>
  <c r="AC24" i="3"/>
  <c r="AK24" i="3"/>
  <c r="AL24" i="3"/>
  <c r="AN24" i="3"/>
  <c r="AK28" i="3"/>
  <c r="AD28" i="3"/>
  <c r="AE28" i="3"/>
  <c r="AM28" i="3"/>
  <c r="AN36" i="3"/>
  <c r="AD36" i="3"/>
  <c r="AF36" i="3"/>
  <c r="AG36" i="3"/>
  <c r="AL36" i="3"/>
  <c r="AN40" i="3"/>
  <c r="AF40" i="3"/>
  <c r="AL40" i="3"/>
  <c r="AI40" i="3"/>
  <c r="AN44" i="3"/>
  <c r="AH44" i="3"/>
  <c r="AJ48" i="3"/>
  <c r="AI48" i="3"/>
  <c r="AC52" i="3"/>
  <c r="AK52" i="3"/>
  <c r="AM52" i="3"/>
  <c r="AM56" i="3"/>
  <c r="AL56" i="3"/>
  <c r="AI56" i="3"/>
  <c r="AH60" i="3"/>
  <c r="AG60" i="3"/>
  <c r="AH64" i="3"/>
  <c r="AJ64" i="3"/>
  <c r="AG68" i="3"/>
  <c r="AK68" i="3"/>
  <c r="AL68" i="3"/>
  <c r="AE68" i="3"/>
  <c r="AE72" i="3"/>
  <c r="AJ72" i="3"/>
  <c r="AM72" i="3"/>
  <c r="AL72" i="3"/>
  <c r="AD72" i="3"/>
  <c r="AI76" i="3"/>
  <c r="AN76" i="3"/>
  <c r="AH76" i="3"/>
  <c r="AG80" i="3"/>
  <c r="AL80" i="3"/>
  <c r="AC80" i="3"/>
  <c r="AD80" i="3"/>
  <c r="AM80" i="3"/>
  <c r="AE80" i="3"/>
  <c r="AJ84" i="3"/>
  <c r="AI84" i="3"/>
  <c r="AE88" i="3"/>
  <c r="AC88" i="3"/>
  <c r="AJ88" i="3"/>
  <c r="AG88" i="3"/>
  <c r="AF88" i="3"/>
  <c r="AL96" i="3"/>
  <c r="AH96" i="3"/>
  <c r="AD96" i="3"/>
  <c r="AF96" i="3"/>
  <c r="AD100" i="3"/>
  <c r="AN100" i="3"/>
  <c r="AJ100" i="3"/>
  <c r="AG100" i="3"/>
  <c r="AN104" i="3"/>
  <c r="AE104" i="3"/>
  <c r="AG104" i="3"/>
  <c r="AJ104" i="3"/>
  <c r="AH104" i="3"/>
  <c r="AF104" i="3"/>
  <c r="AD104" i="3"/>
  <c r="AL108" i="3"/>
  <c r="AN108" i="3"/>
  <c r="AE105" i="3"/>
  <c r="AG99" i="3"/>
  <c r="AG91" i="3"/>
  <c r="AC85" i="3"/>
  <c r="AC81" i="3"/>
  <c r="AG64" i="3"/>
  <c r="AM50" i="3"/>
  <c r="AG40" i="3"/>
  <c r="AM36" i="3"/>
  <c r="AK33" i="3"/>
  <c r="AM29" i="3"/>
  <c r="AJ24" i="3"/>
  <c r="AI20" i="3"/>
  <c r="AK18" i="3"/>
  <c r="AC17" i="3"/>
  <c r="AF110" i="3"/>
  <c r="AF106" i="3"/>
  <c r="AN90" i="3"/>
  <c r="AH90" i="3"/>
  <c r="AJ74" i="3"/>
  <c r="AL70" i="3"/>
  <c r="AL66" i="3"/>
  <c r="AH38" i="3"/>
  <c r="AC92" i="3"/>
  <c r="AK61" i="3"/>
  <c r="AI42" i="3"/>
  <c r="AI24" i="3"/>
  <c r="AN105" i="3"/>
  <c r="BG180" i="4"/>
  <c r="BG172" i="4"/>
  <c r="BG181" i="4"/>
  <c r="BG173" i="4"/>
  <c r="BG174" i="4"/>
  <c r="BG175" i="4"/>
  <c r="BG54" i="4"/>
  <c r="BD104" i="4" s="1"/>
  <c r="BG179" i="4"/>
  <c r="BG178" i="4"/>
  <c r="BG177" i="4"/>
  <c r="BG176" i="4"/>
  <c r="AG108" i="3"/>
  <c r="BH55" i="4"/>
  <c r="AD101" i="3"/>
  <c r="AI101" i="3"/>
  <c r="AH89" i="3"/>
  <c r="AD89" i="3"/>
  <c r="AJ89" i="3"/>
  <c r="AL89" i="3"/>
  <c r="AE89" i="3"/>
  <c r="BH61" i="4"/>
  <c r="AN66" i="3"/>
  <c r="BB102" i="4"/>
  <c r="AC66" i="3"/>
  <c r="BH56" i="4"/>
  <c r="AM60" i="3"/>
  <c r="AD60" i="3"/>
  <c r="AC60" i="3"/>
  <c r="BH170" i="4" s="1"/>
  <c r="AK60" i="3"/>
  <c r="AK48" i="3"/>
  <c r="AC48" i="3"/>
  <c r="BH177" i="4"/>
  <c r="BB106" i="4"/>
  <c r="BB108" i="4"/>
  <c r="BC105" i="4"/>
  <c r="BB110" i="4"/>
  <c r="BC112" i="4"/>
  <c r="BC111" i="4"/>
  <c r="BB113" i="4"/>
  <c r="BB107" i="4"/>
  <c r="BC106" i="4"/>
  <c r="BC113" i="4"/>
  <c r="BC110" i="4"/>
  <c r="BG52" i="4"/>
  <c r="BG59" i="4"/>
  <c r="BD109" i="4" s="1"/>
  <c r="BG60" i="4"/>
  <c r="BD110" i="4" s="1"/>
  <c r="BG58" i="4"/>
  <c r="BD108" i="4" s="1"/>
  <c r="BG61" i="4"/>
  <c r="BD111" i="4" s="1"/>
  <c r="BG56" i="4"/>
  <c r="BD106" i="4" s="1"/>
  <c r="BC107" i="4"/>
  <c r="BC102" i="4"/>
  <c r="BC104" i="4"/>
  <c r="BB112" i="4"/>
  <c r="BG53" i="4"/>
  <c r="BB103" i="4"/>
  <c r="BB109" i="4"/>
  <c r="BC103" i="4"/>
  <c r="BC109" i="4"/>
  <c r="BB105" i="4"/>
  <c r="BB104" i="4"/>
  <c r="BC108" i="4"/>
  <c r="BB111" i="4"/>
  <c r="BG171" i="4"/>
  <c r="BG170" i="4"/>
  <c r="F27" i="1"/>
  <c r="BG14" i="1"/>
  <c r="B38" i="1"/>
  <c r="BD103" i="4"/>
  <c r="AS11" i="2"/>
  <c r="AU347" i="2"/>
  <c r="AZ347" i="2" s="1"/>
  <c r="AS347" i="2"/>
  <c r="AU355" i="2"/>
  <c r="AZ355" i="2" s="1"/>
  <c r="AS355" i="2"/>
  <c r="AU363" i="2"/>
  <c r="AZ363" i="2" s="1"/>
  <c r="AS363" i="2"/>
  <c r="AU371" i="2"/>
  <c r="AZ371" i="2" s="1"/>
  <c r="AS371" i="2"/>
  <c r="AU387" i="2"/>
  <c r="AZ387" i="2" s="1"/>
  <c r="AS387" i="2"/>
  <c r="AU395" i="2"/>
  <c r="AZ395" i="2" s="1"/>
  <c r="AS395" i="2"/>
  <c r="AU403" i="2"/>
  <c r="AZ403" i="2" s="1"/>
  <c r="AS403" i="2"/>
  <c r="AU411" i="2"/>
  <c r="AZ411" i="2" s="1"/>
  <c r="AS411" i="2"/>
  <c r="AU419" i="2"/>
  <c r="AZ419" i="2" s="1"/>
  <c r="AS419" i="2"/>
  <c r="AU435" i="2"/>
  <c r="AZ435" i="2" s="1"/>
  <c r="AS435" i="2"/>
  <c r="AU443" i="2"/>
  <c r="AZ443" i="2" s="1"/>
  <c r="AS443" i="2"/>
  <c r="AU451" i="2"/>
  <c r="AZ451" i="2" s="1"/>
  <c r="AS451" i="2"/>
  <c r="AU459" i="2"/>
  <c r="AZ459" i="2" s="1"/>
  <c r="AS459" i="2"/>
  <c r="AU475" i="2"/>
  <c r="AZ475" i="2" s="1"/>
  <c r="AS475" i="2"/>
  <c r="AU483" i="2"/>
  <c r="AZ483" i="2" s="1"/>
  <c r="AS483" i="2"/>
  <c r="AU491" i="2"/>
  <c r="AZ491" i="2" s="1"/>
  <c r="AS491" i="2"/>
  <c r="AU499" i="2"/>
  <c r="AZ499" i="2" s="1"/>
  <c r="AS499" i="2"/>
  <c r="AU507" i="2"/>
  <c r="AZ507" i="2" s="1"/>
  <c r="AS507" i="2"/>
  <c r="AU523" i="2"/>
  <c r="AZ523" i="2" s="1"/>
  <c r="AS523" i="2"/>
  <c r="AU531" i="2"/>
  <c r="AZ531" i="2" s="1"/>
  <c r="AS531" i="2"/>
  <c r="AU539" i="2"/>
  <c r="AZ539" i="2" s="1"/>
  <c r="AS539" i="2"/>
  <c r="AU547" i="2"/>
  <c r="AZ547" i="2" s="1"/>
  <c r="AS547" i="2"/>
  <c r="AU555" i="2"/>
  <c r="AZ555" i="2" s="1"/>
  <c r="AS555" i="2"/>
  <c r="AU563" i="2"/>
  <c r="AZ563" i="2" s="1"/>
  <c r="AS563" i="2"/>
  <c r="AU579" i="2"/>
  <c r="AZ579" i="2" s="1"/>
  <c r="AS579" i="2"/>
  <c r="AU587" i="2"/>
  <c r="AZ587" i="2" s="1"/>
  <c r="AS587" i="2"/>
  <c r="AU595" i="2"/>
  <c r="AZ595" i="2" s="1"/>
  <c r="AS595" i="2"/>
  <c r="AU611" i="2"/>
  <c r="AZ611" i="2" s="1"/>
  <c r="AS611" i="2"/>
  <c r="AU619" i="2"/>
  <c r="AZ619" i="2" s="1"/>
  <c r="AS619" i="2"/>
  <c r="AU627" i="2"/>
  <c r="AZ627" i="2" s="1"/>
  <c r="AS627" i="2"/>
  <c r="AU635" i="2"/>
  <c r="AZ635" i="2" s="1"/>
  <c r="AS635" i="2"/>
  <c r="AU651" i="2"/>
  <c r="AZ651" i="2" s="1"/>
  <c r="AS651" i="2"/>
  <c r="AU659" i="2"/>
  <c r="AZ659" i="2" s="1"/>
  <c r="AS659" i="2"/>
  <c r="AU675" i="2"/>
  <c r="AZ675" i="2" s="1"/>
  <c r="AS675" i="2"/>
  <c r="AU683" i="2"/>
  <c r="AZ683" i="2" s="1"/>
  <c r="AS683" i="2"/>
  <c r="AU691" i="2"/>
  <c r="AZ691" i="2" s="1"/>
  <c r="AS691" i="2"/>
  <c r="AU699" i="2"/>
  <c r="AZ699" i="2" s="1"/>
  <c r="AS699" i="2"/>
  <c r="AU707" i="2"/>
  <c r="AZ707" i="2" s="1"/>
  <c r="AS707" i="2"/>
  <c r="AU715" i="2"/>
  <c r="AZ715" i="2" s="1"/>
  <c r="AS715" i="2"/>
  <c r="AU739" i="2"/>
  <c r="AZ739" i="2" s="1"/>
  <c r="AS739" i="2"/>
  <c r="AU747" i="2"/>
  <c r="AZ747" i="2" s="1"/>
  <c r="AS747" i="2"/>
  <c r="AU755" i="2"/>
  <c r="AZ755" i="2" s="1"/>
  <c r="AS755" i="2"/>
  <c r="AU763" i="2"/>
  <c r="AZ763" i="2" s="1"/>
  <c r="AS763" i="2"/>
  <c r="AU771" i="2"/>
  <c r="AZ771" i="2" s="1"/>
  <c r="AS771" i="2"/>
  <c r="AU779" i="2"/>
  <c r="AZ779" i="2" s="1"/>
  <c r="AS779" i="2"/>
  <c r="AU787" i="2"/>
  <c r="AZ787" i="2" s="1"/>
  <c r="AS787" i="2"/>
  <c r="AU795" i="2"/>
  <c r="AZ795" i="2" s="1"/>
  <c r="AS795" i="2"/>
  <c r="AU803" i="2"/>
  <c r="AZ803" i="2" s="1"/>
  <c r="AS803" i="2"/>
  <c r="AU811" i="2"/>
  <c r="AZ811" i="2" s="1"/>
  <c r="AS811" i="2"/>
  <c r="AU819" i="2"/>
  <c r="AZ819" i="2" s="1"/>
  <c r="AS819" i="2"/>
  <c r="AU827" i="2"/>
  <c r="AZ827" i="2" s="1"/>
  <c r="AS827" i="2"/>
  <c r="AU835" i="2"/>
  <c r="AZ835" i="2" s="1"/>
  <c r="AS835" i="2"/>
  <c r="AU843" i="2"/>
  <c r="AZ843" i="2" s="1"/>
  <c r="AS843" i="2"/>
  <c r="AU851" i="2"/>
  <c r="AZ851" i="2" s="1"/>
  <c r="AS851" i="2"/>
  <c r="AU859" i="2"/>
  <c r="AZ859" i="2" s="1"/>
  <c r="AS859" i="2"/>
  <c r="AU867" i="2"/>
  <c r="AZ867" i="2" s="1"/>
  <c r="AS867" i="2"/>
  <c r="AU875" i="2"/>
  <c r="AZ875" i="2" s="1"/>
  <c r="AS875" i="2"/>
  <c r="AU891" i="2"/>
  <c r="AZ891" i="2" s="1"/>
  <c r="AS891" i="2"/>
  <c r="AU899" i="2"/>
  <c r="AZ899" i="2" s="1"/>
  <c r="AS899" i="2"/>
  <c r="AU907" i="2"/>
  <c r="AZ907" i="2" s="1"/>
  <c r="AS907" i="2"/>
  <c r="AU923" i="2"/>
  <c r="AZ923" i="2" s="1"/>
  <c r="AS923" i="2"/>
  <c r="AU931" i="2"/>
  <c r="AZ931" i="2" s="1"/>
  <c r="AS931" i="2"/>
  <c r="AU939" i="2"/>
  <c r="AZ939" i="2" s="1"/>
  <c r="AS939" i="2"/>
  <c r="AU947" i="2"/>
  <c r="AZ947" i="2" s="1"/>
  <c r="AS947" i="2"/>
  <c r="AU963" i="2"/>
  <c r="AZ963" i="2" s="1"/>
  <c r="AS963" i="2"/>
  <c r="AU971" i="2"/>
  <c r="AZ971" i="2" s="1"/>
  <c r="AS971" i="2"/>
  <c r="AU979" i="2"/>
  <c r="AZ979" i="2" s="1"/>
  <c r="AS979" i="2"/>
  <c r="AU987" i="2"/>
  <c r="AZ987" i="2" s="1"/>
  <c r="AS987" i="2"/>
  <c r="AU1003" i="2"/>
  <c r="AZ1003" i="2" s="1"/>
  <c r="AS1003" i="2"/>
  <c r="AU1011" i="2"/>
  <c r="AZ1011" i="2" s="1"/>
  <c r="AS1011" i="2"/>
  <c r="AU1019" i="2"/>
  <c r="AZ1019" i="2" s="1"/>
  <c r="AS1019" i="2"/>
  <c r="AS163" i="2"/>
  <c r="AS179" i="2"/>
  <c r="AS195" i="2"/>
  <c r="AS211" i="2"/>
  <c r="AS227" i="2"/>
  <c r="AS243" i="2"/>
  <c r="AS259" i="2"/>
  <c r="AS275" i="2"/>
  <c r="AS291" i="2"/>
  <c r="AS307" i="2"/>
  <c r="AS323" i="2"/>
  <c r="AS351" i="2"/>
  <c r="AS383" i="2"/>
  <c r="AS431" i="2"/>
  <c r="AS463" i="2"/>
  <c r="AS495" i="2"/>
  <c r="AS543" i="2"/>
  <c r="AS575" i="2"/>
  <c r="AS607" i="2"/>
  <c r="AS639" i="2"/>
  <c r="AS671" i="2"/>
  <c r="AS719" i="2"/>
  <c r="AS751" i="2"/>
  <c r="AS783" i="2"/>
  <c r="AS815" i="2"/>
  <c r="AS863" i="2"/>
  <c r="AS895" i="2"/>
  <c r="AS927" i="2"/>
  <c r="AS959" i="2"/>
  <c r="AS991" i="2"/>
  <c r="AU388" i="2"/>
  <c r="AZ388" i="2" s="1"/>
  <c r="AS388" i="2"/>
  <c r="AU420" i="2"/>
  <c r="AZ420" i="2" s="1"/>
  <c r="AS420" i="2"/>
  <c r="AU468" i="2"/>
  <c r="AZ468" i="2" s="1"/>
  <c r="AS468" i="2"/>
  <c r="AU508" i="2"/>
  <c r="AZ508" i="2" s="1"/>
  <c r="AS508" i="2"/>
  <c r="AU540" i="2"/>
  <c r="AZ540" i="2" s="1"/>
  <c r="AS540" i="2"/>
  <c r="AU564" i="2"/>
  <c r="AZ564" i="2" s="1"/>
  <c r="AS564" i="2"/>
  <c r="AU588" i="2"/>
  <c r="AZ588" i="2" s="1"/>
  <c r="AS588" i="2"/>
  <c r="AU620" i="2"/>
  <c r="AZ620" i="2" s="1"/>
  <c r="AS620" i="2"/>
  <c r="AU652" i="2"/>
  <c r="AZ652" i="2" s="1"/>
  <c r="AS652" i="2"/>
  <c r="AU684" i="2"/>
  <c r="AZ684" i="2" s="1"/>
  <c r="AS684" i="2"/>
  <c r="AU700" i="2"/>
  <c r="AZ700" i="2" s="1"/>
  <c r="AS700" i="2"/>
  <c r="AU732" i="2"/>
  <c r="AZ732" i="2" s="1"/>
  <c r="AS732" i="2"/>
  <c r="AU764" i="2"/>
  <c r="AZ764" i="2" s="1"/>
  <c r="AS764" i="2"/>
  <c r="AU772" i="2"/>
  <c r="AZ772" i="2" s="1"/>
  <c r="AS772" i="2"/>
  <c r="AU804" i="2"/>
  <c r="AZ804" i="2" s="1"/>
  <c r="AS804" i="2"/>
  <c r="AU868" i="2"/>
  <c r="AZ868" i="2" s="1"/>
  <c r="AS868" i="2"/>
  <c r="AU900" i="2"/>
  <c r="AZ900" i="2" s="1"/>
  <c r="AS900" i="2"/>
  <c r="AU916" i="2"/>
  <c r="AZ916" i="2" s="1"/>
  <c r="AS916" i="2"/>
  <c r="AU924" i="2"/>
  <c r="AZ924" i="2" s="1"/>
  <c r="AS924" i="2"/>
  <c r="AS60" i="2"/>
  <c r="AS124" i="2"/>
  <c r="AS164" i="2"/>
  <c r="AS180" i="2"/>
  <c r="AS196" i="2"/>
  <c r="AS212" i="2"/>
  <c r="AS236" i="2"/>
  <c r="AS244" i="2"/>
  <c r="AS260" i="2"/>
  <c r="AS276" i="2"/>
  <c r="AS292" i="2"/>
  <c r="AS308" i="2"/>
  <c r="AS324" i="2"/>
  <c r="AS340" i="2"/>
  <c r="AS368" i="2"/>
  <c r="AS400" i="2"/>
  <c r="AS432" i="2"/>
  <c r="AS464" i="2"/>
  <c r="AS496" i="2"/>
  <c r="AS528" i="2"/>
  <c r="AS560" i="2"/>
  <c r="AS592" i="2"/>
  <c r="AS624" i="2"/>
  <c r="AS656" i="2"/>
  <c r="AS688" i="2"/>
  <c r="AS720" i="2"/>
  <c r="AS752" i="2"/>
  <c r="AS784" i="2"/>
  <c r="AS832" i="2"/>
  <c r="AS864" i="2"/>
  <c r="AS880" i="2"/>
  <c r="AS912" i="2"/>
  <c r="AS944" i="2"/>
  <c r="AS976" i="2"/>
  <c r="AS992" i="2"/>
  <c r="AU13" i="2"/>
  <c r="AZ13" i="2" s="1"/>
  <c r="AU17" i="2"/>
  <c r="AZ17" i="2" s="1"/>
  <c r="AS17" i="2"/>
  <c r="AU21" i="2"/>
  <c r="AZ21" i="2" s="1"/>
  <c r="AU25" i="2"/>
  <c r="AZ25" i="2" s="1"/>
  <c r="AU29" i="2"/>
  <c r="AZ29" i="2" s="1"/>
  <c r="AU33" i="2"/>
  <c r="AZ33" i="2" s="1"/>
  <c r="AS33" i="2"/>
  <c r="AU37" i="2"/>
  <c r="AZ37" i="2" s="1"/>
  <c r="AU41" i="2"/>
  <c r="AZ41" i="2" s="1"/>
  <c r="AS41" i="2"/>
  <c r="AU45" i="2"/>
  <c r="AZ45" i="2" s="1"/>
  <c r="AU49" i="2"/>
  <c r="AZ49" i="2" s="1"/>
  <c r="AS49" i="2"/>
  <c r="AU53" i="2"/>
  <c r="AZ53" i="2" s="1"/>
  <c r="AU57" i="2"/>
  <c r="AZ57" i="2" s="1"/>
  <c r="AS57" i="2"/>
  <c r="AU61" i="2"/>
  <c r="AZ61" i="2" s="1"/>
  <c r="AU65" i="2"/>
  <c r="AZ65" i="2" s="1"/>
  <c r="AS65" i="2"/>
  <c r="AU69" i="2"/>
  <c r="AZ69" i="2" s="1"/>
  <c r="AU73" i="2"/>
  <c r="AZ73" i="2" s="1"/>
  <c r="AS73" i="2"/>
  <c r="AU77" i="2"/>
  <c r="AZ77" i="2" s="1"/>
  <c r="AU81" i="2"/>
  <c r="AZ81" i="2" s="1"/>
  <c r="AS81" i="2"/>
  <c r="AU85" i="2"/>
  <c r="AZ85" i="2" s="1"/>
  <c r="AU89" i="2"/>
  <c r="AZ89" i="2" s="1"/>
  <c r="AS89" i="2"/>
  <c r="AU93" i="2"/>
  <c r="AZ93" i="2" s="1"/>
  <c r="AU97" i="2"/>
  <c r="AZ97" i="2" s="1"/>
  <c r="AS97" i="2"/>
  <c r="AU101" i="2"/>
  <c r="AZ101" i="2" s="1"/>
  <c r="AU105" i="2"/>
  <c r="AZ105" i="2" s="1"/>
  <c r="AS105" i="2"/>
  <c r="AU109" i="2"/>
  <c r="AZ109" i="2" s="1"/>
  <c r="AU113" i="2"/>
  <c r="AZ113" i="2" s="1"/>
  <c r="AS113" i="2"/>
  <c r="AU117" i="2"/>
  <c r="AZ117" i="2" s="1"/>
  <c r="AU121" i="2"/>
  <c r="AZ121" i="2" s="1"/>
  <c r="AS121" i="2"/>
  <c r="AU125" i="2"/>
  <c r="AZ125" i="2" s="1"/>
  <c r="AU129" i="2"/>
  <c r="AZ129" i="2" s="1"/>
  <c r="AS129" i="2"/>
  <c r="AU133" i="2"/>
  <c r="AZ133" i="2" s="1"/>
  <c r="AU137" i="2"/>
  <c r="AZ137" i="2" s="1"/>
  <c r="AS137" i="2"/>
  <c r="AU141" i="2"/>
  <c r="AZ141" i="2" s="1"/>
  <c r="AU145" i="2"/>
  <c r="AZ145" i="2" s="1"/>
  <c r="AS145" i="2"/>
  <c r="AU149" i="2"/>
  <c r="AZ149" i="2" s="1"/>
  <c r="AU153" i="2"/>
  <c r="AZ153" i="2" s="1"/>
  <c r="AS153" i="2"/>
  <c r="AU157" i="2"/>
  <c r="AZ157" i="2" s="1"/>
  <c r="AU161" i="2"/>
  <c r="AZ161" i="2" s="1"/>
  <c r="AS161" i="2"/>
  <c r="AU165" i="2"/>
  <c r="AZ165" i="2" s="1"/>
  <c r="AS165" i="2"/>
  <c r="AU169" i="2"/>
  <c r="AZ169" i="2" s="1"/>
  <c r="AS169" i="2"/>
  <c r="AU173" i="2"/>
  <c r="AZ173" i="2" s="1"/>
  <c r="AS173" i="2"/>
  <c r="AU177" i="2"/>
  <c r="AZ177" i="2" s="1"/>
  <c r="AS177" i="2"/>
  <c r="AU181" i="2"/>
  <c r="AZ181" i="2" s="1"/>
  <c r="AS181" i="2"/>
  <c r="AU185" i="2"/>
  <c r="AZ185" i="2" s="1"/>
  <c r="AS185" i="2"/>
  <c r="AU189" i="2"/>
  <c r="AZ189" i="2" s="1"/>
  <c r="AS189" i="2"/>
  <c r="AU193" i="2"/>
  <c r="AZ193" i="2" s="1"/>
  <c r="AS193" i="2"/>
  <c r="AU197" i="2"/>
  <c r="AZ197" i="2" s="1"/>
  <c r="AS197" i="2"/>
  <c r="AU201" i="2"/>
  <c r="AZ201" i="2" s="1"/>
  <c r="AS201" i="2"/>
  <c r="AU205" i="2"/>
  <c r="AZ205" i="2" s="1"/>
  <c r="AS205" i="2"/>
  <c r="AU209" i="2"/>
  <c r="AZ209" i="2" s="1"/>
  <c r="AS209" i="2"/>
  <c r="AU213" i="2"/>
  <c r="AZ213" i="2" s="1"/>
  <c r="AS213" i="2"/>
  <c r="AU217" i="2"/>
  <c r="AZ217" i="2" s="1"/>
  <c r="AS217" i="2"/>
  <c r="AU221" i="2"/>
  <c r="AZ221" i="2" s="1"/>
  <c r="AS221" i="2"/>
  <c r="AU225" i="2"/>
  <c r="AZ225" i="2" s="1"/>
  <c r="AS225" i="2"/>
  <c r="AU229" i="2"/>
  <c r="AZ229" i="2" s="1"/>
  <c r="AS229" i="2"/>
  <c r="AU233" i="2"/>
  <c r="AZ233" i="2" s="1"/>
  <c r="AS233" i="2"/>
  <c r="AU237" i="2"/>
  <c r="AZ237" i="2" s="1"/>
  <c r="AS237" i="2"/>
  <c r="AU241" i="2"/>
  <c r="AZ241" i="2" s="1"/>
  <c r="AS241" i="2"/>
  <c r="AU245" i="2"/>
  <c r="AZ245" i="2" s="1"/>
  <c r="AS245" i="2"/>
  <c r="AU249" i="2"/>
  <c r="AZ249" i="2" s="1"/>
  <c r="AS249" i="2"/>
  <c r="AU253" i="2"/>
  <c r="AZ253" i="2" s="1"/>
  <c r="AS253" i="2"/>
  <c r="AU257" i="2"/>
  <c r="AZ257" i="2" s="1"/>
  <c r="AS257" i="2"/>
  <c r="AU261" i="2"/>
  <c r="AZ261" i="2" s="1"/>
  <c r="AS261" i="2"/>
  <c r="AU265" i="2"/>
  <c r="AZ265" i="2" s="1"/>
  <c r="AS265" i="2"/>
  <c r="AU269" i="2"/>
  <c r="AZ269" i="2" s="1"/>
  <c r="AS269" i="2"/>
  <c r="AU273" i="2"/>
  <c r="AZ273" i="2" s="1"/>
  <c r="AS273" i="2"/>
  <c r="AU277" i="2"/>
  <c r="AZ277" i="2" s="1"/>
  <c r="AS277" i="2"/>
  <c r="AU281" i="2"/>
  <c r="AZ281" i="2" s="1"/>
  <c r="AS281" i="2"/>
  <c r="AU285" i="2"/>
  <c r="AZ285" i="2" s="1"/>
  <c r="AS285" i="2"/>
  <c r="AU289" i="2"/>
  <c r="AZ289" i="2" s="1"/>
  <c r="AS289" i="2"/>
  <c r="AU293" i="2"/>
  <c r="AZ293" i="2" s="1"/>
  <c r="AS293" i="2"/>
  <c r="AU297" i="2"/>
  <c r="AZ297" i="2" s="1"/>
  <c r="AS297" i="2"/>
  <c r="AU301" i="2"/>
  <c r="AZ301" i="2" s="1"/>
  <c r="AS301" i="2"/>
  <c r="AU305" i="2"/>
  <c r="AZ305" i="2" s="1"/>
  <c r="AS305" i="2"/>
  <c r="AU309" i="2"/>
  <c r="AZ309" i="2" s="1"/>
  <c r="AS309" i="2"/>
  <c r="AU313" i="2"/>
  <c r="AZ313" i="2" s="1"/>
  <c r="AS313" i="2"/>
  <c r="AU317" i="2"/>
  <c r="AZ317" i="2" s="1"/>
  <c r="AS317" i="2"/>
  <c r="AU321" i="2"/>
  <c r="AZ321" i="2" s="1"/>
  <c r="AS321" i="2"/>
  <c r="AU325" i="2"/>
  <c r="AZ325" i="2" s="1"/>
  <c r="AS325" i="2"/>
  <c r="AU329" i="2"/>
  <c r="AZ329" i="2" s="1"/>
  <c r="AS329" i="2"/>
  <c r="AU333" i="2"/>
  <c r="AZ333" i="2" s="1"/>
  <c r="AS333" i="2"/>
  <c r="AU337" i="2"/>
  <c r="AZ337" i="2" s="1"/>
  <c r="AS337" i="2"/>
  <c r="AU341" i="2"/>
  <c r="AZ341" i="2" s="1"/>
  <c r="AS341" i="2"/>
  <c r="AU345" i="2"/>
  <c r="AZ345" i="2" s="1"/>
  <c r="AS345" i="2"/>
  <c r="AU349" i="2"/>
  <c r="AZ349" i="2" s="1"/>
  <c r="AS349" i="2"/>
  <c r="AU353" i="2"/>
  <c r="AZ353" i="2" s="1"/>
  <c r="AS353" i="2"/>
  <c r="AU357" i="2"/>
  <c r="AZ357" i="2" s="1"/>
  <c r="AS357" i="2"/>
  <c r="AU361" i="2"/>
  <c r="AZ361" i="2" s="1"/>
  <c r="AS361" i="2"/>
  <c r="AU365" i="2"/>
  <c r="AZ365" i="2" s="1"/>
  <c r="AS365" i="2"/>
  <c r="AU369" i="2"/>
  <c r="AZ369" i="2" s="1"/>
  <c r="AS369" i="2"/>
  <c r="AU373" i="2"/>
  <c r="AZ373" i="2" s="1"/>
  <c r="AS373" i="2"/>
  <c r="AU377" i="2"/>
  <c r="AZ377" i="2" s="1"/>
  <c r="AS377" i="2"/>
  <c r="AU381" i="2"/>
  <c r="AZ381" i="2" s="1"/>
  <c r="AS381" i="2"/>
  <c r="AU385" i="2"/>
  <c r="AZ385" i="2" s="1"/>
  <c r="AS385" i="2"/>
  <c r="AU389" i="2"/>
  <c r="AZ389" i="2" s="1"/>
  <c r="AS389" i="2"/>
  <c r="AU393" i="2"/>
  <c r="AZ393" i="2" s="1"/>
  <c r="AS393" i="2"/>
  <c r="AU397" i="2"/>
  <c r="AZ397" i="2" s="1"/>
  <c r="AS397" i="2"/>
  <c r="AU401" i="2"/>
  <c r="AZ401" i="2" s="1"/>
  <c r="AS401" i="2"/>
  <c r="AU405" i="2"/>
  <c r="AZ405" i="2" s="1"/>
  <c r="AS405" i="2"/>
  <c r="AU409" i="2"/>
  <c r="AZ409" i="2" s="1"/>
  <c r="AS409" i="2"/>
  <c r="AU413" i="2"/>
  <c r="AZ413" i="2" s="1"/>
  <c r="AS413" i="2"/>
  <c r="AU417" i="2"/>
  <c r="AZ417" i="2" s="1"/>
  <c r="AS417" i="2"/>
  <c r="AU421" i="2"/>
  <c r="AZ421" i="2" s="1"/>
  <c r="AS421" i="2"/>
  <c r="AU425" i="2"/>
  <c r="AZ425" i="2" s="1"/>
  <c r="AS425" i="2"/>
  <c r="AU429" i="2"/>
  <c r="AZ429" i="2" s="1"/>
  <c r="AS429" i="2"/>
  <c r="AU433" i="2"/>
  <c r="AZ433" i="2" s="1"/>
  <c r="AS433" i="2"/>
  <c r="AU437" i="2"/>
  <c r="AZ437" i="2" s="1"/>
  <c r="AS437" i="2"/>
  <c r="AU441" i="2"/>
  <c r="AZ441" i="2" s="1"/>
  <c r="AS441" i="2"/>
  <c r="AU445" i="2"/>
  <c r="AZ445" i="2" s="1"/>
  <c r="AS445" i="2"/>
  <c r="AU449" i="2"/>
  <c r="AZ449" i="2" s="1"/>
  <c r="AS449" i="2"/>
  <c r="AU453" i="2"/>
  <c r="AZ453" i="2" s="1"/>
  <c r="AS453" i="2"/>
  <c r="AU457" i="2"/>
  <c r="AZ457" i="2" s="1"/>
  <c r="AS457" i="2"/>
  <c r="AU461" i="2"/>
  <c r="AZ461" i="2" s="1"/>
  <c r="AS461" i="2"/>
  <c r="AU465" i="2"/>
  <c r="AZ465" i="2" s="1"/>
  <c r="AS465" i="2"/>
  <c r="AU469" i="2"/>
  <c r="AZ469" i="2" s="1"/>
  <c r="AS469" i="2"/>
  <c r="AU473" i="2"/>
  <c r="AZ473" i="2" s="1"/>
  <c r="AS473" i="2"/>
  <c r="AU477" i="2"/>
  <c r="AZ477" i="2" s="1"/>
  <c r="AS477" i="2"/>
  <c r="AU481" i="2"/>
  <c r="AZ481" i="2" s="1"/>
  <c r="AS481" i="2"/>
  <c r="AU485" i="2"/>
  <c r="AZ485" i="2" s="1"/>
  <c r="AS485" i="2"/>
  <c r="AU489" i="2"/>
  <c r="AZ489" i="2" s="1"/>
  <c r="AS489" i="2"/>
  <c r="AU493" i="2"/>
  <c r="AZ493" i="2" s="1"/>
  <c r="AS493" i="2"/>
  <c r="AU497" i="2"/>
  <c r="AZ497" i="2" s="1"/>
  <c r="AS497" i="2"/>
  <c r="AU501" i="2"/>
  <c r="AZ501" i="2" s="1"/>
  <c r="AS501" i="2"/>
  <c r="AU505" i="2"/>
  <c r="AZ505" i="2" s="1"/>
  <c r="AS505" i="2"/>
  <c r="AU509" i="2"/>
  <c r="AZ509" i="2" s="1"/>
  <c r="AS509" i="2"/>
  <c r="AU513" i="2"/>
  <c r="AZ513" i="2" s="1"/>
  <c r="AS513" i="2"/>
  <c r="AU517" i="2"/>
  <c r="AZ517" i="2" s="1"/>
  <c r="AS517" i="2"/>
  <c r="AU521" i="2"/>
  <c r="AZ521" i="2" s="1"/>
  <c r="AS521" i="2"/>
  <c r="AU525" i="2"/>
  <c r="AZ525" i="2" s="1"/>
  <c r="AS525" i="2"/>
  <c r="AU529" i="2"/>
  <c r="AZ529" i="2" s="1"/>
  <c r="AS529" i="2"/>
  <c r="AU533" i="2"/>
  <c r="AZ533" i="2" s="1"/>
  <c r="AS533" i="2"/>
  <c r="AU537" i="2"/>
  <c r="AZ537" i="2" s="1"/>
  <c r="AS537" i="2"/>
  <c r="AU541" i="2"/>
  <c r="AZ541" i="2" s="1"/>
  <c r="AS541" i="2"/>
  <c r="AU545" i="2"/>
  <c r="AZ545" i="2" s="1"/>
  <c r="AS545" i="2"/>
  <c r="AU549" i="2"/>
  <c r="AZ549" i="2" s="1"/>
  <c r="AS549" i="2"/>
  <c r="AU553" i="2"/>
  <c r="AZ553" i="2" s="1"/>
  <c r="AS553" i="2"/>
  <c r="AU557" i="2"/>
  <c r="AZ557" i="2" s="1"/>
  <c r="AS557" i="2"/>
  <c r="AU561" i="2"/>
  <c r="AZ561" i="2" s="1"/>
  <c r="AS561" i="2"/>
  <c r="AU565" i="2"/>
  <c r="AZ565" i="2" s="1"/>
  <c r="AS565" i="2"/>
  <c r="AU569" i="2"/>
  <c r="AZ569" i="2" s="1"/>
  <c r="AS569" i="2"/>
  <c r="AU573" i="2"/>
  <c r="AZ573" i="2" s="1"/>
  <c r="AS573" i="2"/>
  <c r="AU577" i="2"/>
  <c r="AZ577" i="2" s="1"/>
  <c r="AS577" i="2"/>
  <c r="AU581" i="2"/>
  <c r="AZ581" i="2" s="1"/>
  <c r="AS581" i="2"/>
  <c r="AU585" i="2"/>
  <c r="AZ585" i="2" s="1"/>
  <c r="AS585" i="2"/>
  <c r="AU589" i="2"/>
  <c r="AZ589" i="2" s="1"/>
  <c r="AS589" i="2"/>
  <c r="AU593" i="2"/>
  <c r="AZ593" i="2" s="1"/>
  <c r="AS593" i="2"/>
  <c r="AU597" i="2"/>
  <c r="AZ597" i="2" s="1"/>
  <c r="AS597" i="2"/>
  <c r="AU601" i="2"/>
  <c r="AZ601" i="2" s="1"/>
  <c r="AS601" i="2"/>
  <c r="AU605" i="2"/>
  <c r="AZ605" i="2" s="1"/>
  <c r="AS605" i="2"/>
  <c r="AU609" i="2"/>
  <c r="AZ609" i="2" s="1"/>
  <c r="AS609" i="2"/>
  <c r="AU613" i="2"/>
  <c r="AZ613" i="2" s="1"/>
  <c r="AS613" i="2"/>
  <c r="AU617" i="2"/>
  <c r="AZ617" i="2" s="1"/>
  <c r="AS617" i="2"/>
  <c r="AU621" i="2"/>
  <c r="AZ621" i="2" s="1"/>
  <c r="AS621" i="2"/>
  <c r="AU625" i="2"/>
  <c r="AZ625" i="2" s="1"/>
  <c r="AS625" i="2"/>
  <c r="AU629" i="2"/>
  <c r="AZ629" i="2" s="1"/>
  <c r="AS629" i="2"/>
  <c r="AU633" i="2"/>
  <c r="AZ633" i="2" s="1"/>
  <c r="AS633" i="2"/>
  <c r="AU637" i="2"/>
  <c r="AZ637" i="2" s="1"/>
  <c r="AS637" i="2"/>
  <c r="AU641" i="2"/>
  <c r="AZ641" i="2" s="1"/>
  <c r="AS641" i="2"/>
  <c r="AU645" i="2"/>
  <c r="AZ645" i="2" s="1"/>
  <c r="AS645" i="2"/>
  <c r="AU649" i="2"/>
  <c r="AZ649" i="2" s="1"/>
  <c r="AS649" i="2"/>
  <c r="AU653" i="2"/>
  <c r="AZ653" i="2" s="1"/>
  <c r="AS653" i="2"/>
  <c r="AU657" i="2"/>
  <c r="AZ657" i="2" s="1"/>
  <c r="AS657" i="2"/>
  <c r="AU661" i="2"/>
  <c r="AZ661" i="2" s="1"/>
  <c r="AS661" i="2"/>
  <c r="AU665" i="2"/>
  <c r="AZ665" i="2" s="1"/>
  <c r="AS665" i="2"/>
  <c r="AU669" i="2"/>
  <c r="AZ669" i="2" s="1"/>
  <c r="AS669" i="2"/>
  <c r="AU673" i="2"/>
  <c r="AZ673" i="2" s="1"/>
  <c r="AS673" i="2"/>
  <c r="AU677" i="2"/>
  <c r="AZ677" i="2" s="1"/>
  <c r="AS677" i="2"/>
  <c r="AU681" i="2"/>
  <c r="AZ681" i="2" s="1"/>
  <c r="AS681" i="2"/>
  <c r="AU685" i="2"/>
  <c r="AZ685" i="2" s="1"/>
  <c r="AS685" i="2"/>
  <c r="AU689" i="2"/>
  <c r="AZ689" i="2" s="1"/>
  <c r="AS689" i="2"/>
  <c r="AU693" i="2"/>
  <c r="AZ693" i="2" s="1"/>
  <c r="AS693" i="2"/>
  <c r="AU697" i="2"/>
  <c r="AZ697" i="2" s="1"/>
  <c r="AS697" i="2"/>
  <c r="AU701" i="2"/>
  <c r="AZ701" i="2" s="1"/>
  <c r="AS701" i="2"/>
  <c r="AU705" i="2"/>
  <c r="AZ705" i="2" s="1"/>
  <c r="AS705" i="2"/>
  <c r="AU709" i="2"/>
  <c r="AZ709" i="2" s="1"/>
  <c r="AS709" i="2"/>
  <c r="AU713" i="2"/>
  <c r="AZ713" i="2" s="1"/>
  <c r="AS713" i="2"/>
  <c r="AU717" i="2"/>
  <c r="AZ717" i="2" s="1"/>
  <c r="AS717" i="2"/>
  <c r="AU721" i="2"/>
  <c r="AZ721" i="2" s="1"/>
  <c r="AS721" i="2"/>
  <c r="AU725" i="2"/>
  <c r="AZ725" i="2" s="1"/>
  <c r="AS725" i="2"/>
  <c r="AU729" i="2"/>
  <c r="AZ729" i="2" s="1"/>
  <c r="AS729" i="2"/>
  <c r="AU733" i="2"/>
  <c r="AZ733" i="2" s="1"/>
  <c r="AS733" i="2"/>
  <c r="AU737" i="2"/>
  <c r="AZ737" i="2" s="1"/>
  <c r="AS737" i="2"/>
  <c r="AU741" i="2"/>
  <c r="AZ741" i="2" s="1"/>
  <c r="AS741" i="2"/>
  <c r="AU745" i="2"/>
  <c r="AZ745" i="2" s="1"/>
  <c r="AS745" i="2"/>
  <c r="AU749" i="2"/>
  <c r="AZ749" i="2" s="1"/>
  <c r="AS749" i="2"/>
  <c r="AU753" i="2"/>
  <c r="AZ753" i="2" s="1"/>
  <c r="AS753" i="2"/>
  <c r="AU757" i="2"/>
  <c r="AZ757" i="2" s="1"/>
  <c r="AS757" i="2"/>
  <c r="AU761" i="2"/>
  <c r="AZ761" i="2" s="1"/>
  <c r="AS761" i="2"/>
  <c r="AU765" i="2"/>
  <c r="AZ765" i="2" s="1"/>
  <c r="AS765" i="2"/>
  <c r="AU769" i="2"/>
  <c r="AZ769" i="2" s="1"/>
  <c r="AS769" i="2"/>
  <c r="AU773" i="2"/>
  <c r="AZ773" i="2" s="1"/>
  <c r="AS773" i="2"/>
  <c r="AU777" i="2"/>
  <c r="AZ777" i="2" s="1"/>
  <c r="AS777" i="2"/>
  <c r="AU781" i="2"/>
  <c r="AZ781" i="2" s="1"/>
  <c r="AS781" i="2"/>
  <c r="AU785" i="2"/>
  <c r="AZ785" i="2" s="1"/>
  <c r="AS785" i="2"/>
  <c r="AU789" i="2"/>
  <c r="AZ789" i="2" s="1"/>
  <c r="AS789" i="2"/>
  <c r="AU793" i="2"/>
  <c r="AZ793" i="2" s="1"/>
  <c r="AS793" i="2"/>
  <c r="AU797" i="2"/>
  <c r="AZ797" i="2" s="1"/>
  <c r="AS797" i="2"/>
  <c r="AU801" i="2"/>
  <c r="AZ801" i="2" s="1"/>
  <c r="AS801" i="2"/>
  <c r="AU805" i="2"/>
  <c r="AZ805" i="2" s="1"/>
  <c r="AS805" i="2"/>
  <c r="AU809" i="2"/>
  <c r="AZ809" i="2" s="1"/>
  <c r="AS809" i="2"/>
  <c r="AU813" i="2"/>
  <c r="AZ813" i="2" s="1"/>
  <c r="AS813" i="2"/>
  <c r="AU817" i="2"/>
  <c r="AZ817" i="2" s="1"/>
  <c r="AS817" i="2"/>
  <c r="AU821" i="2"/>
  <c r="AZ821" i="2" s="1"/>
  <c r="AS821" i="2"/>
  <c r="AU825" i="2"/>
  <c r="AZ825" i="2" s="1"/>
  <c r="AS825" i="2"/>
  <c r="AU829" i="2"/>
  <c r="AZ829" i="2" s="1"/>
  <c r="AS829" i="2"/>
  <c r="AU833" i="2"/>
  <c r="AZ833" i="2" s="1"/>
  <c r="AS833" i="2"/>
  <c r="AU837" i="2"/>
  <c r="AZ837" i="2" s="1"/>
  <c r="AS837" i="2"/>
  <c r="AU841" i="2"/>
  <c r="AZ841" i="2" s="1"/>
  <c r="AS841" i="2"/>
  <c r="AU845" i="2"/>
  <c r="AZ845" i="2" s="1"/>
  <c r="AS845" i="2"/>
  <c r="AU849" i="2"/>
  <c r="AZ849" i="2" s="1"/>
  <c r="AS849" i="2"/>
  <c r="AU853" i="2"/>
  <c r="AZ853" i="2" s="1"/>
  <c r="AS853" i="2"/>
  <c r="AU857" i="2"/>
  <c r="AZ857" i="2" s="1"/>
  <c r="AS857" i="2"/>
  <c r="AU861" i="2"/>
  <c r="AZ861" i="2" s="1"/>
  <c r="AS861" i="2"/>
  <c r="AU865" i="2"/>
  <c r="AZ865" i="2" s="1"/>
  <c r="AS865" i="2"/>
  <c r="AU869" i="2"/>
  <c r="AZ869" i="2" s="1"/>
  <c r="AS869" i="2"/>
  <c r="AU873" i="2"/>
  <c r="AZ873" i="2" s="1"/>
  <c r="AS873" i="2"/>
  <c r="AU877" i="2"/>
  <c r="AZ877" i="2" s="1"/>
  <c r="AS877" i="2"/>
  <c r="AU881" i="2"/>
  <c r="AZ881" i="2" s="1"/>
  <c r="AS881" i="2"/>
  <c r="AU885" i="2"/>
  <c r="AZ885" i="2" s="1"/>
  <c r="AS885" i="2"/>
  <c r="AU889" i="2"/>
  <c r="AZ889" i="2" s="1"/>
  <c r="AS889" i="2"/>
  <c r="AU893" i="2"/>
  <c r="AZ893" i="2" s="1"/>
  <c r="AS893" i="2"/>
  <c r="AU897" i="2"/>
  <c r="AZ897" i="2" s="1"/>
  <c r="AS897" i="2"/>
  <c r="AU901" i="2"/>
  <c r="AZ901" i="2" s="1"/>
  <c r="AS901" i="2"/>
  <c r="AU905" i="2"/>
  <c r="AZ905" i="2" s="1"/>
  <c r="AS905" i="2"/>
  <c r="AU909" i="2"/>
  <c r="AZ909" i="2" s="1"/>
  <c r="AS909" i="2"/>
  <c r="AU913" i="2"/>
  <c r="AZ913" i="2" s="1"/>
  <c r="AS913" i="2"/>
  <c r="AU917" i="2"/>
  <c r="AZ917" i="2" s="1"/>
  <c r="AS917" i="2"/>
  <c r="AU921" i="2"/>
  <c r="AZ921" i="2" s="1"/>
  <c r="AS921" i="2"/>
  <c r="AU925" i="2"/>
  <c r="AZ925" i="2" s="1"/>
  <c r="AS925" i="2"/>
  <c r="AU929" i="2"/>
  <c r="AZ929" i="2" s="1"/>
  <c r="AS929" i="2"/>
  <c r="AU933" i="2"/>
  <c r="AZ933" i="2" s="1"/>
  <c r="AS933" i="2"/>
  <c r="AU937" i="2"/>
  <c r="AZ937" i="2" s="1"/>
  <c r="AS937" i="2"/>
  <c r="AU941" i="2"/>
  <c r="AZ941" i="2" s="1"/>
  <c r="AS941" i="2"/>
  <c r="AU945" i="2"/>
  <c r="AZ945" i="2" s="1"/>
  <c r="AS945" i="2"/>
  <c r="AU949" i="2"/>
  <c r="AZ949" i="2" s="1"/>
  <c r="AS949" i="2"/>
  <c r="AU953" i="2"/>
  <c r="AZ953" i="2" s="1"/>
  <c r="AS953" i="2"/>
  <c r="AU957" i="2"/>
  <c r="AZ957" i="2" s="1"/>
  <c r="AS957" i="2"/>
  <c r="AU961" i="2"/>
  <c r="AZ961" i="2" s="1"/>
  <c r="AS961" i="2"/>
  <c r="AU965" i="2"/>
  <c r="AZ965" i="2" s="1"/>
  <c r="AS965" i="2"/>
  <c r="AU969" i="2"/>
  <c r="AZ969" i="2" s="1"/>
  <c r="AS969" i="2"/>
  <c r="AU973" i="2"/>
  <c r="AZ973" i="2" s="1"/>
  <c r="AS973" i="2"/>
  <c r="AU977" i="2"/>
  <c r="AZ977" i="2" s="1"/>
  <c r="AS977" i="2"/>
  <c r="AU981" i="2"/>
  <c r="AZ981" i="2" s="1"/>
  <c r="AS981" i="2"/>
  <c r="AU985" i="2"/>
  <c r="AZ985" i="2" s="1"/>
  <c r="AS985" i="2"/>
  <c r="AU989" i="2"/>
  <c r="AZ989" i="2" s="1"/>
  <c r="AS989" i="2"/>
  <c r="AU993" i="2"/>
  <c r="AZ993" i="2" s="1"/>
  <c r="AS993" i="2"/>
  <c r="AU997" i="2"/>
  <c r="AZ997" i="2" s="1"/>
  <c r="AS997" i="2"/>
  <c r="AS23" i="2"/>
  <c r="AS31" i="2"/>
  <c r="AS39" i="2"/>
  <c r="AS55" i="2"/>
  <c r="AS63" i="2"/>
  <c r="AS71" i="2"/>
  <c r="AS87" i="2"/>
  <c r="AS95" i="2"/>
  <c r="AS103" i="2"/>
  <c r="AS119" i="2"/>
  <c r="AS127" i="2"/>
  <c r="AS135" i="2"/>
  <c r="AS151" i="2"/>
  <c r="AS159" i="2"/>
  <c r="AS167" i="2"/>
  <c r="AS175" i="2"/>
  <c r="AS183" i="2"/>
  <c r="AS191" i="2"/>
  <c r="AS199" i="2"/>
  <c r="AS207" i="2"/>
  <c r="AS215" i="2"/>
  <c r="AS223" i="2"/>
  <c r="AS231" i="2"/>
  <c r="AS239" i="2"/>
  <c r="AS247" i="2"/>
  <c r="AS255" i="2"/>
  <c r="AS263" i="2"/>
  <c r="AS271" i="2"/>
  <c r="AS279" i="2"/>
  <c r="AS287" i="2"/>
  <c r="AS295" i="2"/>
  <c r="AS303" i="2"/>
  <c r="AS311" i="2"/>
  <c r="AS319" i="2"/>
  <c r="AS327" i="2"/>
  <c r="AS335" i="2"/>
  <c r="AS343" i="2"/>
  <c r="AS359" i="2"/>
  <c r="AS375" i="2"/>
  <c r="AS391" i="2"/>
  <c r="AS407" i="2"/>
  <c r="AS423" i="2"/>
  <c r="AS439" i="2"/>
  <c r="AS455" i="2"/>
  <c r="AS471" i="2"/>
  <c r="AS487" i="2"/>
  <c r="AS503" i="2"/>
  <c r="AS519" i="2"/>
  <c r="AS535" i="2"/>
  <c r="AS551" i="2"/>
  <c r="AS567" i="2"/>
  <c r="AS583" i="2"/>
  <c r="AS599" i="2"/>
  <c r="AS615" i="2"/>
  <c r="AS631" i="2"/>
  <c r="AS647" i="2"/>
  <c r="AS663" i="2"/>
  <c r="AS679" i="2"/>
  <c r="AS695" i="2"/>
  <c r="AS711" i="2"/>
  <c r="AS727" i="2"/>
  <c r="AS743" i="2"/>
  <c r="AS759" i="2"/>
  <c r="AS775" i="2"/>
  <c r="AS791" i="2"/>
  <c r="AS807" i="2"/>
  <c r="AS823" i="2"/>
  <c r="AS839" i="2"/>
  <c r="AS855" i="2"/>
  <c r="AS871" i="2"/>
  <c r="AS887" i="2"/>
  <c r="AS903" i="2"/>
  <c r="AS919" i="2"/>
  <c r="AS935" i="2"/>
  <c r="AS951" i="2"/>
  <c r="AS967" i="2"/>
  <c r="AS983" i="2"/>
  <c r="AS999" i="2"/>
  <c r="AS1015" i="2"/>
  <c r="AU379" i="2"/>
  <c r="AZ379" i="2" s="1"/>
  <c r="AS379" i="2"/>
  <c r="AU427" i="2"/>
  <c r="AZ427" i="2" s="1"/>
  <c r="AS427" i="2"/>
  <c r="AU467" i="2"/>
  <c r="AZ467" i="2" s="1"/>
  <c r="AS467" i="2"/>
  <c r="AU515" i="2"/>
  <c r="AZ515" i="2" s="1"/>
  <c r="AS515" i="2"/>
  <c r="AU571" i="2"/>
  <c r="AZ571" i="2" s="1"/>
  <c r="AS571" i="2"/>
  <c r="AU603" i="2"/>
  <c r="AZ603" i="2" s="1"/>
  <c r="AS603" i="2"/>
  <c r="AU643" i="2"/>
  <c r="AZ643" i="2" s="1"/>
  <c r="AS643" i="2"/>
  <c r="AU667" i="2"/>
  <c r="AZ667" i="2" s="1"/>
  <c r="AS667" i="2"/>
  <c r="AU723" i="2"/>
  <c r="AZ723" i="2" s="1"/>
  <c r="AS723" i="2"/>
  <c r="AU731" i="2"/>
  <c r="AZ731" i="2" s="1"/>
  <c r="AS731" i="2"/>
  <c r="AU883" i="2"/>
  <c r="AZ883" i="2" s="1"/>
  <c r="AS883" i="2"/>
  <c r="AU915" i="2"/>
  <c r="AZ915" i="2" s="1"/>
  <c r="AS915" i="2"/>
  <c r="AU955" i="2"/>
  <c r="AZ955" i="2" s="1"/>
  <c r="AS955" i="2"/>
  <c r="AU995" i="2"/>
  <c r="AZ995" i="2" s="1"/>
  <c r="AS995" i="2"/>
  <c r="AS35" i="2"/>
  <c r="AS51" i="2"/>
  <c r="AS67" i="2"/>
  <c r="AS91" i="2"/>
  <c r="AS107" i="2"/>
  <c r="AS123" i="2"/>
  <c r="AS147" i="2"/>
  <c r="AS155" i="2"/>
  <c r="AS171" i="2"/>
  <c r="AS187" i="2"/>
  <c r="AS203" i="2"/>
  <c r="AS219" i="2"/>
  <c r="AS235" i="2"/>
  <c r="AS251" i="2"/>
  <c r="AS267" i="2"/>
  <c r="AS283" i="2"/>
  <c r="AS299" i="2"/>
  <c r="AS315" i="2"/>
  <c r="AS331" i="2"/>
  <c r="AS339" i="2"/>
  <c r="AS367" i="2"/>
  <c r="AS399" i="2"/>
  <c r="AS415" i="2"/>
  <c r="AS447" i="2"/>
  <c r="AS479" i="2"/>
  <c r="AS511" i="2"/>
  <c r="AS527" i="2"/>
  <c r="AS559" i="2"/>
  <c r="AS591" i="2"/>
  <c r="AS623" i="2"/>
  <c r="AS655" i="2"/>
  <c r="AS687" i="2"/>
  <c r="AS703" i="2"/>
  <c r="AS735" i="2"/>
  <c r="AS767" i="2"/>
  <c r="AS799" i="2"/>
  <c r="AS831" i="2"/>
  <c r="AS847" i="2"/>
  <c r="AS879" i="2"/>
  <c r="AS911" i="2"/>
  <c r="AS943" i="2"/>
  <c r="AS975" i="2"/>
  <c r="AS1007" i="2"/>
  <c r="AU348" i="2"/>
  <c r="AZ348" i="2" s="1"/>
  <c r="AS348" i="2"/>
  <c r="AU356" i="2"/>
  <c r="AZ356" i="2" s="1"/>
  <c r="AS356" i="2"/>
  <c r="AU364" i="2"/>
  <c r="AZ364" i="2" s="1"/>
  <c r="AS364" i="2"/>
  <c r="AU372" i="2"/>
  <c r="AZ372" i="2" s="1"/>
  <c r="AS372" i="2"/>
  <c r="AU380" i="2"/>
  <c r="AZ380" i="2" s="1"/>
  <c r="AS380" i="2"/>
  <c r="AU396" i="2"/>
  <c r="AZ396" i="2" s="1"/>
  <c r="AS396" i="2"/>
  <c r="AU404" i="2"/>
  <c r="AZ404" i="2" s="1"/>
  <c r="AS404" i="2"/>
  <c r="AU412" i="2"/>
  <c r="AZ412" i="2" s="1"/>
  <c r="AS412" i="2"/>
  <c r="AU428" i="2"/>
  <c r="AZ428" i="2" s="1"/>
  <c r="AS428" i="2"/>
  <c r="AU436" i="2"/>
  <c r="AZ436" i="2" s="1"/>
  <c r="AS436" i="2"/>
  <c r="AU444" i="2"/>
  <c r="AZ444" i="2" s="1"/>
  <c r="AS444" i="2"/>
  <c r="AU452" i="2"/>
  <c r="AZ452" i="2" s="1"/>
  <c r="AS452" i="2"/>
  <c r="AU460" i="2"/>
  <c r="AZ460" i="2" s="1"/>
  <c r="AS460" i="2"/>
  <c r="AU476" i="2"/>
  <c r="AZ476" i="2" s="1"/>
  <c r="AS476" i="2"/>
  <c r="AU484" i="2"/>
  <c r="AZ484" i="2" s="1"/>
  <c r="AS484" i="2"/>
  <c r="AU492" i="2"/>
  <c r="AZ492" i="2" s="1"/>
  <c r="AS492" i="2"/>
  <c r="AU500" i="2"/>
  <c r="AZ500" i="2" s="1"/>
  <c r="AS500" i="2"/>
  <c r="AU516" i="2"/>
  <c r="AZ516" i="2" s="1"/>
  <c r="AS516" i="2"/>
  <c r="AU524" i="2"/>
  <c r="AZ524" i="2" s="1"/>
  <c r="AS524" i="2"/>
  <c r="AU532" i="2"/>
  <c r="AZ532" i="2" s="1"/>
  <c r="AS532" i="2"/>
  <c r="AU548" i="2"/>
  <c r="AZ548" i="2" s="1"/>
  <c r="AS548" i="2"/>
  <c r="AU556" i="2"/>
  <c r="AZ556" i="2" s="1"/>
  <c r="AS556" i="2"/>
  <c r="AU572" i="2"/>
  <c r="AZ572" i="2" s="1"/>
  <c r="AS572" i="2"/>
  <c r="AU580" i="2"/>
  <c r="AZ580" i="2" s="1"/>
  <c r="AS580" i="2"/>
  <c r="AU596" i="2"/>
  <c r="AZ596" i="2" s="1"/>
  <c r="AS596" i="2"/>
  <c r="AU604" i="2"/>
  <c r="AZ604" i="2" s="1"/>
  <c r="AS604" i="2"/>
  <c r="AU612" i="2"/>
  <c r="AZ612" i="2" s="1"/>
  <c r="AS612" i="2"/>
  <c r="AU628" i="2"/>
  <c r="AZ628" i="2" s="1"/>
  <c r="AS628" i="2"/>
  <c r="AU636" i="2"/>
  <c r="AZ636" i="2" s="1"/>
  <c r="AS636" i="2"/>
  <c r="AU644" i="2"/>
  <c r="AZ644" i="2" s="1"/>
  <c r="AS644" i="2"/>
  <c r="AU660" i="2"/>
  <c r="AZ660" i="2" s="1"/>
  <c r="AS660" i="2"/>
  <c r="AU668" i="2"/>
  <c r="AZ668" i="2" s="1"/>
  <c r="AS668" i="2"/>
  <c r="AU676" i="2"/>
  <c r="AZ676" i="2" s="1"/>
  <c r="AS676" i="2"/>
  <c r="AU692" i="2"/>
  <c r="AZ692" i="2" s="1"/>
  <c r="AS692" i="2"/>
  <c r="AU708" i="2"/>
  <c r="AZ708" i="2" s="1"/>
  <c r="AS708" i="2"/>
  <c r="AU716" i="2"/>
  <c r="AZ716" i="2" s="1"/>
  <c r="AS716" i="2"/>
  <c r="AU724" i="2"/>
  <c r="AZ724" i="2" s="1"/>
  <c r="AS724" i="2"/>
  <c r="AU740" i="2"/>
  <c r="AZ740" i="2" s="1"/>
  <c r="AS740" i="2"/>
  <c r="AU748" i="2"/>
  <c r="AZ748" i="2" s="1"/>
  <c r="AS748" i="2"/>
  <c r="AU756" i="2"/>
  <c r="AZ756" i="2" s="1"/>
  <c r="AS756" i="2"/>
  <c r="AU780" i="2"/>
  <c r="AZ780" i="2" s="1"/>
  <c r="AS780" i="2"/>
  <c r="AU788" i="2"/>
  <c r="AZ788" i="2" s="1"/>
  <c r="AS788" i="2"/>
  <c r="AU796" i="2"/>
  <c r="AZ796" i="2" s="1"/>
  <c r="AS796" i="2"/>
  <c r="AU812" i="2"/>
  <c r="AZ812" i="2" s="1"/>
  <c r="AS812" i="2"/>
  <c r="AU820" i="2"/>
  <c r="AZ820" i="2" s="1"/>
  <c r="AS820" i="2"/>
  <c r="AU828" i="2"/>
  <c r="AZ828" i="2" s="1"/>
  <c r="AS828" i="2"/>
  <c r="AU836" i="2"/>
  <c r="AZ836" i="2" s="1"/>
  <c r="AS836" i="2"/>
  <c r="AU844" i="2"/>
  <c r="AZ844" i="2" s="1"/>
  <c r="AS844" i="2"/>
  <c r="AU852" i="2"/>
  <c r="AZ852" i="2" s="1"/>
  <c r="AS852" i="2"/>
  <c r="AU860" i="2"/>
  <c r="AZ860" i="2" s="1"/>
  <c r="AS860" i="2"/>
  <c r="AU876" i="2"/>
  <c r="AZ876" i="2" s="1"/>
  <c r="AS876" i="2"/>
  <c r="AU884" i="2"/>
  <c r="AZ884" i="2" s="1"/>
  <c r="AS884" i="2"/>
  <c r="AU892" i="2"/>
  <c r="AZ892" i="2" s="1"/>
  <c r="AS892" i="2"/>
  <c r="AU908" i="2"/>
  <c r="AZ908" i="2" s="1"/>
  <c r="AS908" i="2"/>
  <c r="AU932" i="2"/>
  <c r="AZ932" i="2" s="1"/>
  <c r="AS932" i="2"/>
  <c r="AU940" i="2"/>
  <c r="AZ940" i="2" s="1"/>
  <c r="AS940" i="2"/>
  <c r="AU948" i="2"/>
  <c r="AZ948" i="2" s="1"/>
  <c r="AS948" i="2"/>
  <c r="AU956" i="2"/>
  <c r="AZ956" i="2" s="1"/>
  <c r="AS956" i="2"/>
  <c r="AU964" i="2"/>
  <c r="AZ964" i="2" s="1"/>
  <c r="AS964" i="2"/>
  <c r="AU972" i="2"/>
  <c r="AZ972" i="2" s="1"/>
  <c r="AS972" i="2"/>
  <c r="AU980" i="2"/>
  <c r="AZ980" i="2" s="1"/>
  <c r="AS980" i="2"/>
  <c r="AU988" i="2"/>
  <c r="AZ988" i="2" s="1"/>
  <c r="AS988" i="2"/>
  <c r="AU996" i="2"/>
  <c r="AZ996" i="2" s="1"/>
  <c r="AS996" i="2"/>
  <c r="AU1004" i="2"/>
  <c r="AZ1004" i="2" s="1"/>
  <c r="AS1004" i="2"/>
  <c r="AU1012" i="2"/>
  <c r="AZ1012" i="2" s="1"/>
  <c r="AS1012" i="2"/>
  <c r="AU1020" i="2"/>
  <c r="AZ1020" i="2" s="1"/>
  <c r="AS1020" i="2"/>
  <c r="AS20" i="2"/>
  <c r="AS36" i="2"/>
  <c r="AS68" i="2"/>
  <c r="AS84" i="2"/>
  <c r="AS100" i="2"/>
  <c r="AS140" i="2"/>
  <c r="AS156" i="2"/>
  <c r="AS172" i="2"/>
  <c r="AS188" i="2"/>
  <c r="AS204" i="2"/>
  <c r="AS220" i="2"/>
  <c r="AS228" i="2"/>
  <c r="AS252" i="2"/>
  <c r="AS268" i="2"/>
  <c r="AS284" i="2"/>
  <c r="AS300" i="2"/>
  <c r="AS316" i="2"/>
  <c r="AS332" i="2"/>
  <c r="AS352" i="2"/>
  <c r="AS384" i="2"/>
  <c r="AS416" i="2"/>
  <c r="AS448" i="2"/>
  <c r="AS480" i="2"/>
  <c r="AS512" i="2"/>
  <c r="AS544" i="2"/>
  <c r="AS576" i="2"/>
  <c r="AS608" i="2"/>
  <c r="AS640" i="2"/>
  <c r="AS672" i="2"/>
  <c r="AS704" i="2"/>
  <c r="AS736" i="2"/>
  <c r="AS768" i="2"/>
  <c r="AS800" i="2"/>
  <c r="AS816" i="2"/>
  <c r="AS848" i="2"/>
  <c r="AS896" i="2"/>
  <c r="AS928" i="2"/>
  <c r="AS960" i="2"/>
  <c r="AS1008" i="2"/>
  <c r="AU14" i="2"/>
  <c r="AZ14" i="2" s="1"/>
  <c r="AU18" i="2"/>
  <c r="AZ18" i="2" s="1"/>
  <c r="AS18" i="2"/>
  <c r="AU22" i="2"/>
  <c r="AZ22" i="2" s="1"/>
  <c r="AU26" i="2"/>
  <c r="AZ26" i="2" s="1"/>
  <c r="AS26" i="2"/>
  <c r="AU30" i="2"/>
  <c r="AZ30" i="2" s="1"/>
  <c r="AU34" i="2"/>
  <c r="AZ34" i="2" s="1"/>
  <c r="AS34" i="2"/>
  <c r="AU38" i="2"/>
  <c r="AZ38" i="2" s="1"/>
  <c r="AU42" i="2"/>
  <c r="AZ42" i="2" s="1"/>
  <c r="AS42" i="2"/>
  <c r="AU46" i="2"/>
  <c r="AZ46" i="2" s="1"/>
  <c r="AU50" i="2"/>
  <c r="AZ50" i="2" s="1"/>
  <c r="AS50" i="2"/>
  <c r="AU54" i="2"/>
  <c r="AZ54" i="2" s="1"/>
  <c r="AU58" i="2"/>
  <c r="AZ58" i="2" s="1"/>
  <c r="AS58" i="2"/>
  <c r="AU62" i="2"/>
  <c r="AZ62" i="2" s="1"/>
  <c r="AU66" i="2"/>
  <c r="AZ66" i="2" s="1"/>
  <c r="AS66" i="2"/>
  <c r="AU70" i="2"/>
  <c r="AZ70" i="2" s="1"/>
  <c r="AU74" i="2"/>
  <c r="AZ74" i="2" s="1"/>
  <c r="AS74" i="2"/>
  <c r="AU78" i="2"/>
  <c r="AZ78" i="2" s="1"/>
  <c r="AU82" i="2"/>
  <c r="AZ82" i="2" s="1"/>
  <c r="AS82" i="2"/>
  <c r="AU86" i="2"/>
  <c r="AZ86" i="2" s="1"/>
  <c r="AU90" i="2"/>
  <c r="AZ90" i="2" s="1"/>
  <c r="AS90" i="2"/>
  <c r="AU94" i="2"/>
  <c r="AZ94" i="2" s="1"/>
  <c r="AU98" i="2"/>
  <c r="AZ98" i="2" s="1"/>
  <c r="AS98" i="2"/>
  <c r="AU102" i="2"/>
  <c r="AZ102" i="2" s="1"/>
  <c r="AU106" i="2"/>
  <c r="AZ106" i="2" s="1"/>
  <c r="AS106" i="2"/>
  <c r="AU110" i="2"/>
  <c r="AZ110" i="2" s="1"/>
  <c r="AU114" i="2"/>
  <c r="AZ114" i="2" s="1"/>
  <c r="AS114" i="2"/>
  <c r="AU118" i="2"/>
  <c r="AZ118" i="2" s="1"/>
  <c r="AU122" i="2"/>
  <c r="AZ122" i="2" s="1"/>
  <c r="AS122" i="2"/>
  <c r="AU126" i="2"/>
  <c r="AZ126" i="2" s="1"/>
  <c r="AU130" i="2"/>
  <c r="AZ130" i="2" s="1"/>
  <c r="AS130" i="2"/>
  <c r="AU134" i="2"/>
  <c r="AZ134" i="2" s="1"/>
  <c r="AU138" i="2"/>
  <c r="AZ138" i="2" s="1"/>
  <c r="AS138" i="2"/>
  <c r="AU142" i="2"/>
  <c r="AZ142" i="2" s="1"/>
  <c r="AS142" i="2"/>
  <c r="AU146" i="2"/>
  <c r="AZ146" i="2" s="1"/>
  <c r="AS146" i="2"/>
  <c r="AU150" i="2"/>
  <c r="AZ150" i="2" s="1"/>
  <c r="AS150" i="2"/>
  <c r="AU154" i="2"/>
  <c r="AZ154" i="2" s="1"/>
  <c r="AS154" i="2"/>
  <c r="AU158" i="2"/>
  <c r="AZ158" i="2" s="1"/>
  <c r="AS158" i="2"/>
  <c r="AU162" i="2"/>
  <c r="AZ162" i="2" s="1"/>
  <c r="AS162" i="2"/>
  <c r="AU166" i="2"/>
  <c r="AZ166" i="2" s="1"/>
  <c r="AS166" i="2"/>
  <c r="AU170" i="2"/>
  <c r="AZ170" i="2" s="1"/>
  <c r="AS170" i="2"/>
  <c r="AU174" i="2"/>
  <c r="AZ174" i="2" s="1"/>
  <c r="AS174" i="2"/>
  <c r="AU178" i="2"/>
  <c r="AZ178" i="2" s="1"/>
  <c r="AS178" i="2"/>
  <c r="AU182" i="2"/>
  <c r="AZ182" i="2" s="1"/>
  <c r="AS182" i="2"/>
  <c r="AU186" i="2"/>
  <c r="AZ186" i="2" s="1"/>
  <c r="AS186" i="2"/>
  <c r="AU190" i="2"/>
  <c r="AZ190" i="2" s="1"/>
  <c r="AS190" i="2"/>
  <c r="AU194" i="2"/>
  <c r="AZ194" i="2" s="1"/>
  <c r="AS194" i="2"/>
  <c r="AU198" i="2"/>
  <c r="AZ198" i="2" s="1"/>
  <c r="AS198" i="2"/>
  <c r="AU202" i="2"/>
  <c r="AZ202" i="2" s="1"/>
  <c r="AS202" i="2"/>
  <c r="AU206" i="2"/>
  <c r="AZ206" i="2" s="1"/>
  <c r="AS206" i="2"/>
  <c r="AU210" i="2"/>
  <c r="AZ210" i="2" s="1"/>
  <c r="AS210" i="2"/>
  <c r="AU214" i="2"/>
  <c r="AZ214" i="2" s="1"/>
  <c r="AS214" i="2"/>
  <c r="AU218" i="2"/>
  <c r="AZ218" i="2" s="1"/>
  <c r="AS218" i="2"/>
  <c r="AU222" i="2"/>
  <c r="AZ222" i="2" s="1"/>
  <c r="AS222" i="2"/>
  <c r="AU226" i="2"/>
  <c r="AZ226" i="2" s="1"/>
  <c r="AS226" i="2"/>
  <c r="AU230" i="2"/>
  <c r="AZ230" i="2" s="1"/>
  <c r="AS230" i="2"/>
  <c r="AU234" i="2"/>
  <c r="AZ234" i="2" s="1"/>
  <c r="AS234" i="2"/>
  <c r="AU238" i="2"/>
  <c r="AZ238" i="2" s="1"/>
  <c r="AS238" i="2"/>
  <c r="AU242" i="2"/>
  <c r="AZ242" i="2" s="1"/>
  <c r="AS242" i="2"/>
  <c r="AU246" i="2"/>
  <c r="AZ246" i="2" s="1"/>
  <c r="AS246" i="2"/>
  <c r="AU250" i="2"/>
  <c r="AZ250" i="2" s="1"/>
  <c r="AS250" i="2"/>
  <c r="AU254" i="2"/>
  <c r="AZ254" i="2" s="1"/>
  <c r="AS254" i="2"/>
  <c r="AU258" i="2"/>
  <c r="AZ258" i="2" s="1"/>
  <c r="AS258" i="2"/>
  <c r="AU262" i="2"/>
  <c r="AZ262" i="2" s="1"/>
  <c r="AS262" i="2"/>
  <c r="AU266" i="2"/>
  <c r="AZ266" i="2" s="1"/>
  <c r="AS266" i="2"/>
  <c r="AU270" i="2"/>
  <c r="AZ270" i="2" s="1"/>
  <c r="AS270" i="2"/>
  <c r="AU274" i="2"/>
  <c r="AZ274" i="2" s="1"/>
  <c r="AS274" i="2"/>
  <c r="AU278" i="2"/>
  <c r="AZ278" i="2" s="1"/>
  <c r="AS278" i="2"/>
  <c r="AU282" i="2"/>
  <c r="AZ282" i="2" s="1"/>
  <c r="AS282" i="2"/>
  <c r="AU286" i="2"/>
  <c r="AZ286" i="2" s="1"/>
  <c r="AS286" i="2"/>
  <c r="AU290" i="2"/>
  <c r="AZ290" i="2" s="1"/>
  <c r="AS290" i="2"/>
  <c r="AU294" i="2"/>
  <c r="AZ294" i="2" s="1"/>
  <c r="AS294" i="2"/>
  <c r="AU298" i="2"/>
  <c r="AZ298" i="2" s="1"/>
  <c r="AS298" i="2"/>
  <c r="AU302" i="2"/>
  <c r="AZ302" i="2" s="1"/>
  <c r="AS302" i="2"/>
  <c r="AU306" i="2"/>
  <c r="AZ306" i="2" s="1"/>
  <c r="AS306" i="2"/>
  <c r="AU310" i="2"/>
  <c r="AZ310" i="2" s="1"/>
  <c r="AS310" i="2"/>
  <c r="AU314" i="2"/>
  <c r="AZ314" i="2" s="1"/>
  <c r="AS314" i="2"/>
  <c r="AU318" i="2"/>
  <c r="AZ318" i="2" s="1"/>
  <c r="AS318" i="2"/>
  <c r="AU322" i="2"/>
  <c r="AZ322" i="2" s="1"/>
  <c r="AS322" i="2"/>
  <c r="AU326" i="2"/>
  <c r="AZ326" i="2" s="1"/>
  <c r="AS326" i="2"/>
  <c r="AU330" i="2"/>
  <c r="AZ330" i="2" s="1"/>
  <c r="AS330" i="2"/>
  <c r="AU334" i="2"/>
  <c r="AZ334" i="2" s="1"/>
  <c r="AS334" i="2"/>
  <c r="AU338" i="2"/>
  <c r="AZ338" i="2" s="1"/>
  <c r="AS338" i="2"/>
  <c r="AU342" i="2"/>
  <c r="AZ342" i="2" s="1"/>
  <c r="AS342" i="2"/>
  <c r="AU346" i="2"/>
  <c r="AZ346" i="2" s="1"/>
  <c r="AS346" i="2"/>
  <c r="AU350" i="2"/>
  <c r="AZ350" i="2" s="1"/>
  <c r="AS350" i="2"/>
  <c r="AU354" i="2"/>
  <c r="AZ354" i="2" s="1"/>
  <c r="AS354" i="2"/>
  <c r="AU358" i="2"/>
  <c r="AZ358" i="2" s="1"/>
  <c r="AS358" i="2"/>
  <c r="AU362" i="2"/>
  <c r="AZ362" i="2" s="1"/>
  <c r="AS362" i="2"/>
  <c r="AU366" i="2"/>
  <c r="AZ366" i="2" s="1"/>
  <c r="AS366" i="2"/>
  <c r="AU370" i="2"/>
  <c r="AZ370" i="2" s="1"/>
  <c r="AS370" i="2"/>
  <c r="AU374" i="2"/>
  <c r="AZ374" i="2" s="1"/>
  <c r="AS374" i="2"/>
  <c r="AU378" i="2"/>
  <c r="AZ378" i="2" s="1"/>
  <c r="AS378" i="2"/>
  <c r="AU382" i="2"/>
  <c r="AZ382" i="2" s="1"/>
  <c r="AS382" i="2"/>
  <c r="AU386" i="2"/>
  <c r="AZ386" i="2" s="1"/>
  <c r="AS386" i="2"/>
  <c r="AU390" i="2"/>
  <c r="AZ390" i="2" s="1"/>
  <c r="AS390" i="2"/>
  <c r="AU394" i="2"/>
  <c r="AZ394" i="2" s="1"/>
  <c r="AS394" i="2"/>
  <c r="AU398" i="2"/>
  <c r="AZ398" i="2" s="1"/>
  <c r="AS398" i="2"/>
  <c r="AU402" i="2"/>
  <c r="AZ402" i="2" s="1"/>
  <c r="AS402" i="2"/>
  <c r="AU406" i="2"/>
  <c r="AZ406" i="2" s="1"/>
  <c r="AS406" i="2"/>
  <c r="AU410" i="2"/>
  <c r="AZ410" i="2" s="1"/>
  <c r="AS410" i="2"/>
  <c r="AU414" i="2"/>
  <c r="AZ414" i="2" s="1"/>
  <c r="AS414" i="2"/>
  <c r="AU418" i="2"/>
  <c r="AZ418" i="2" s="1"/>
  <c r="AS418" i="2"/>
  <c r="AU422" i="2"/>
  <c r="AZ422" i="2" s="1"/>
  <c r="AS422" i="2"/>
  <c r="AU426" i="2"/>
  <c r="AZ426" i="2" s="1"/>
  <c r="AS426" i="2"/>
  <c r="AU430" i="2"/>
  <c r="AZ430" i="2" s="1"/>
  <c r="AS430" i="2"/>
  <c r="AU434" i="2"/>
  <c r="AZ434" i="2" s="1"/>
  <c r="AS434" i="2"/>
  <c r="AU438" i="2"/>
  <c r="AZ438" i="2" s="1"/>
  <c r="AS438" i="2"/>
  <c r="AU442" i="2"/>
  <c r="AZ442" i="2" s="1"/>
  <c r="AS442" i="2"/>
  <c r="AU446" i="2"/>
  <c r="AZ446" i="2" s="1"/>
  <c r="AS446" i="2"/>
  <c r="AU450" i="2"/>
  <c r="AZ450" i="2" s="1"/>
  <c r="AS450" i="2"/>
  <c r="AU454" i="2"/>
  <c r="AZ454" i="2" s="1"/>
  <c r="AS454" i="2"/>
  <c r="AU458" i="2"/>
  <c r="AZ458" i="2" s="1"/>
  <c r="AS458" i="2"/>
  <c r="AU462" i="2"/>
  <c r="AZ462" i="2" s="1"/>
  <c r="AS462" i="2"/>
  <c r="AU466" i="2"/>
  <c r="AZ466" i="2" s="1"/>
  <c r="AS466" i="2"/>
  <c r="AU470" i="2"/>
  <c r="AZ470" i="2" s="1"/>
  <c r="AS470" i="2"/>
  <c r="AU474" i="2"/>
  <c r="AZ474" i="2" s="1"/>
  <c r="AS474" i="2"/>
  <c r="AU478" i="2"/>
  <c r="AZ478" i="2" s="1"/>
  <c r="AS478" i="2"/>
  <c r="AU482" i="2"/>
  <c r="AZ482" i="2" s="1"/>
  <c r="AS482" i="2"/>
  <c r="AU486" i="2"/>
  <c r="AZ486" i="2" s="1"/>
  <c r="AS486" i="2"/>
  <c r="AU490" i="2"/>
  <c r="AZ490" i="2" s="1"/>
  <c r="AS490" i="2"/>
  <c r="AU494" i="2"/>
  <c r="AZ494" i="2" s="1"/>
  <c r="AS494" i="2"/>
  <c r="AU498" i="2"/>
  <c r="AZ498" i="2" s="1"/>
  <c r="AS498" i="2"/>
  <c r="AU502" i="2"/>
  <c r="AZ502" i="2" s="1"/>
  <c r="AS502" i="2"/>
  <c r="AU506" i="2"/>
  <c r="AZ506" i="2" s="1"/>
  <c r="AS506" i="2"/>
  <c r="AU510" i="2"/>
  <c r="AZ510" i="2" s="1"/>
  <c r="AS510" i="2"/>
  <c r="AU514" i="2"/>
  <c r="AZ514" i="2" s="1"/>
  <c r="AS514" i="2"/>
  <c r="AU518" i="2"/>
  <c r="AZ518" i="2" s="1"/>
  <c r="AS518" i="2"/>
  <c r="AU522" i="2"/>
  <c r="AZ522" i="2" s="1"/>
  <c r="AS522" i="2"/>
  <c r="AU526" i="2"/>
  <c r="AZ526" i="2" s="1"/>
  <c r="AS526" i="2"/>
  <c r="AU530" i="2"/>
  <c r="AZ530" i="2" s="1"/>
  <c r="AS530" i="2"/>
  <c r="AU534" i="2"/>
  <c r="AZ534" i="2" s="1"/>
  <c r="AS534" i="2"/>
  <c r="AU538" i="2"/>
  <c r="AZ538" i="2" s="1"/>
  <c r="AS538" i="2"/>
  <c r="AU542" i="2"/>
  <c r="AZ542" i="2" s="1"/>
  <c r="AS542" i="2"/>
  <c r="AU546" i="2"/>
  <c r="AZ546" i="2" s="1"/>
  <c r="AS546" i="2"/>
  <c r="AU550" i="2"/>
  <c r="AZ550" i="2" s="1"/>
  <c r="AS550" i="2"/>
  <c r="AU554" i="2"/>
  <c r="AZ554" i="2" s="1"/>
  <c r="AS554" i="2"/>
  <c r="AU558" i="2"/>
  <c r="AZ558" i="2" s="1"/>
  <c r="AS558" i="2"/>
  <c r="AU562" i="2"/>
  <c r="AZ562" i="2" s="1"/>
  <c r="AS562" i="2"/>
  <c r="AU566" i="2"/>
  <c r="AZ566" i="2" s="1"/>
  <c r="AS566" i="2"/>
  <c r="AU570" i="2"/>
  <c r="AZ570" i="2" s="1"/>
  <c r="AS570" i="2"/>
  <c r="AU574" i="2"/>
  <c r="AZ574" i="2" s="1"/>
  <c r="AS574" i="2"/>
  <c r="AU578" i="2"/>
  <c r="AZ578" i="2" s="1"/>
  <c r="AS578" i="2"/>
  <c r="AU582" i="2"/>
  <c r="AZ582" i="2" s="1"/>
  <c r="AS582" i="2"/>
  <c r="AU586" i="2"/>
  <c r="AZ586" i="2" s="1"/>
  <c r="AS586" i="2"/>
  <c r="AU590" i="2"/>
  <c r="AZ590" i="2" s="1"/>
  <c r="AS590" i="2"/>
  <c r="AU594" i="2"/>
  <c r="AZ594" i="2" s="1"/>
  <c r="AS594" i="2"/>
  <c r="AU598" i="2"/>
  <c r="AZ598" i="2" s="1"/>
  <c r="AS598" i="2"/>
  <c r="AU602" i="2"/>
  <c r="AZ602" i="2" s="1"/>
  <c r="AS602" i="2"/>
  <c r="AU606" i="2"/>
  <c r="AZ606" i="2" s="1"/>
  <c r="AS606" i="2"/>
  <c r="AU610" i="2"/>
  <c r="AZ610" i="2" s="1"/>
  <c r="AS610" i="2"/>
  <c r="AU614" i="2"/>
  <c r="AZ614" i="2" s="1"/>
  <c r="AS614" i="2"/>
  <c r="AU618" i="2"/>
  <c r="AZ618" i="2" s="1"/>
  <c r="AS618" i="2"/>
  <c r="AU622" i="2"/>
  <c r="AZ622" i="2" s="1"/>
  <c r="AS622" i="2"/>
  <c r="AU626" i="2"/>
  <c r="AZ626" i="2" s="1"/>
  <c r="AS626" i="2"/>
  <c r="AU630" i="2"/>
  <c r="AZ630" i="2" s="1"/>
  <c r="AS630" i="2"/>
  <c r="AU634" i="2"/>
  <c r="AZ634" i="2" s="1"/>
  <c r="AS634" i="2"/>
  <c r="AU638" i="2"/>
  <c r="AZ638" i="2" s="1"/>
  <c r="AS638" i="2"/>
  <c r="AU642" i="2"/>
  <c r="AZ642" i="2" s="1"/>
  <c r="AS642" i="2"/>
  <c r="AU646" i="2"/>
  <c r="AZ646" i="2" s="1"/>
  <c r="AS646" i="2"/>
  <c r="AU650" i="2"/>
  <c r="AZ650" i="2" s="1"/>
  <c r="AS650" i="2"/>
  <c r="AU654" i="2"/>
  <c r="AZ654" i="2" s="1"/>
  <c r="AS654" i="2"/>
  <c r="AU658" i="2"/>
  <c r="AZ658" i="2" s="1"/>
  <c r="AS658" i="2"/>
  <c r="AU662" i="2"/>
  <c r="AZ662" i="2" s="1"/>
  <c r="AS662" i="2"/>
  <c r="AU666" i="2"/>
  <c r="AZ666" i="2" s="1"/>
  <c r="AS666" i="2"/>
  <c r="AU670" i="2"/>
  <c r="AZ670" i="2" s="1"/>
  <c r="AS670" i="2"/>
  <c r="AU674" i="2"/>
  <c r="AZ674" i="2" s="1"/>
  <c r="AS674" i="2"/>
  <c r="AU678" i="2"/>
  <c r="AZ678" i="2" s="1"/>
  <c r="AS678" i="2"/>
  <c r="AU682" i="2"/>
  <c r="AZ682" i="2" s="1"/>
  <c r="AS682" i="2"/>
  <c r="AU686" i="2"/>
  <c r="AZ686" i="2" s="1"/>
  <c r="AS686" i="2"/>
  <c r="AU690" i="2"/>
  <c r="AZ690" i="2" s="1"/>
  <c r="AS690" i="2"/>
  <c r="AU694" i="2"/>
  <c r="AZ694" i="2" s="1"/>
  <c r="AS694" i="2"/>
  <c r="AU698" i="2"/>
  <c r="AZ698" i="2" s="1"/>
  <c r="AS698" i="2"/>
  <c r="AU702" i="2"/>
  <c r="AZ702" i="2" s="1"/>
  <c r="AS702" i="2"/>
  <c r="AU706" i="2"/>
  <c r="AZ706" i="2" s="1"/>
  <c r="AS706" i="2"/>
  <c r="AU710" i="2"/>
  <c r="AZ710" i="2" s="1"/>
  <c r="AS710" i="2"/>
  <c r="AU714" i="2"/>
  <c r="AZ714" i="2" s="1"/>
  <c r="AS714" i="2"/>
  <c r="AU718" i="2"/>
  <c r="AZ718" i="2" s="1"/>
  <c r="AS718" i="2"/>
  <c r="AU722" i="2"/>
  <c r="AZ722" i="2" s="1"/>
  <c r="AS722" i="2"/>
  <c r="AU726" i="2"/>
  <c r="AZ726" i="2" s="1"/>
  <c r="AS726" i="2"/>
  <c r="AU730" i="2"/>
  <c r="AZ730" i="2" s="1"/>
  <c r="AS730" i="2"/>
  <c r="AU734" i="2"/>
  <c r="AZ734" i="2" s="1"/>
  <c r="AS734" i="2"/>
  <c r="AU738" i="2"/>
  <c r="AZ738" i="2" s="1"/>
  <c r="AS738" i="2"/>
  <c r="AU742" i="2"/>
  <c r="AZ742" i="2" s="1"/>
  <c r="AS742" i="2"/>
  <c r="AU746" i="2"/>
  <c r="AZ746" i="2" s="1"/>
  <c r="AS746" i="2"/>
  <c r="AU750" i="2"/>
  <c r="AZ750" i="2" s="1"/>
  <c r="AS750" i="2"/>
  <c r="AU754" i="2"/>
  <c r="AZ754" i="2" s="1"/>
  <c r="AS754" i="2"/>
  <c r="AU758" i="2"/>
  <c r="AZ758" i="2" s="1"/>
  <c r="AS758" i="2"/>
  <c r="AU762" i="2"/>
  <c r="AZ762" i="2" s="1"/>
  <c r="AS762" i="2"/>
  <c r="AU766" i="2"/>
  <c r="AZ766" i="2" s="1"/>
  <c r="AS766" i="2"/>
  <c r="AU770" i="2"/>
  <c r="AZ770" i="2" s="1"/>
  <c r="AS770" i="2"/>
  <c r="AU774" i="2"/>
  <c r="AZ774" i="2" s="1"/>
  <c r="AS774" i="2"/>
  <c r="AU778" i="2"/>
  <c r="AZ778" i="2" s="1"/>
  <c r="AS778" i="2"/>
  <c r="AU782" i="2"/>
  <c r="AZ782" i="2" s="1"/>
  <c r="AS782" i="2"/>
  <c r="AU786" i="2"/>
  <c r="AZ786" i="2" s="1"/>
  <c r="AS786" i="2"/>
  <c r="AU790" i="2"/>
  <c r="AZ790" i="2" s="1"/>
  <c r="AS790" i="2"/>
  <c r="AU794" i="2"/>
  <c r="AZ794" i="2" s="1"/>
  <c r="AS794" i="2"/>
  <c r="AU798" i="2"/>
  <c r="AZ798" i="2" s="1"/>
  <c r="AS798" i="2"/>
  <c r="AU802" i="2"/>
  <c r="AZ802" i="2" s="1"/>
  <c r="AS802" i="2"/>
  <c r="AU806" i="2"/>
  <c r="AZ806" i="2" s="1"/>
  <c r="AS806" i="2"/>
  <c r="AU810" i="2"/>
  <c r="AZ810" i="2" s="1"/>
  <c r="AS810" i="2"/>
  <c r="AU814" i="2"/>
  <c r="AZ814" i="2" s="1"/>
  <c r="AS814" i="2"/>
  <c r="AU818" i="2"/>
  <c r="AZ818" i="2" s="1"/>
  <c r="AS818" i="2"/>
  <c r="AU822" i="2"/>
  <c r="AZ822" i="2" s="1"/>
  <c r="AS822" i="2"/>
  <c r="AU826" i="2"/>
  <c r="AZ826" i="2" s="1"/>
  <c r="AS826" i="2"/>
  <c r="AU830" i="2"/>
  <c r="AZ830" i="2" s="1"/>
  <c r="AS830" i="2"/>
  <c r="AU834" i="2"/>
  <c r="AZ834" i="2" s="1"/>
  <c r="AS834" i="2"/>
  <c r="AU838" i="2"/>
  <c r="AZ838" i="2" s="1"/>
  <c r="AS838" i="2"/>
  <c r="AU842" i="2"/>
  <c r="AZ842" i="2" s="1"/>
  <c r="AS842" i="2"/>
  <c r="AU846" i="2"/>
  <c r="AZ846" i="2" s="1"/>
  <c r="AS846" i="2"/>
  <c r="AU850" i="2"/>
  <c r="AZ850" i="2" s="1"/>
  <c r="AS850" i="2"/>
  <c r="AS16" i="2"/>
  <c r="AS24" i="2"/>
  <c r="AS32" i="2"/>
  <c r="AS40" i="2"/>
  <c r="AS48" i="2"/>
  <c r="AS56" i="2"/>
  <c r="AS64" i="2"/>
  <c r="AS72" i="2"/>
  <c r="AS80" i="2"/>
  <c r="AS88" i="2"/>
  <c r="AS96" i="2"/>
  <c r="AS104" i="2"/>
  <c r="AS112" i="2"/>
  <c r="AS120" i="2"/>
  <c r="AS128" i="2"/>
  <c r="AS136" i="2"/>
  <c r="AS144" i="2"/>
  <c r="AS152" i="2"/>
  <c r="AS160" i="2"/>
  <c r="AS168" i="2"/>
  <c r="AS176" i="2"/>
  <c r="AS184" i="2"/>
  <c r="AS192" i="2"/>
  <c r="AS200" i="2"/>
  <c r="AS208" i="2"/>
  <c r="AS216" i="2"/>
  <c r="AS224" i="2"/>
  <c r="AS232" i="2"/>
  <c r="AS240" i="2"/>
  <c r="AS248" i="2"/>
  <c r="AS256" i="2"/>
  <c r="AS264" i="2"/>
  <c r="AS272" i="2"/>
  <c r="AS280" i="2"/>
  <c r="AS288" i="2"/>
  <c r="AS296" i="2"/>
  <c r="AS304" i="2"/>
  <c r="AS312" i="2"/>
  <c r="AS320" i="2"/>
  <c r="AS328" i="2"/>
  <c r="AS336" i="2"/>
  <c r="AS344" i="2"/>
  <c r="AS360" i="2"/>
  <c r="AS376" i="2"/>
  <c r="AS392" i="2"/>
  <c r="AS408" i="2"/>
  <c r="AS424" i="2"/>
  <c r="AS440" i="2"/>
  <c r="AS456" i="2"/>
  <c r="AS472" i="2"/>
  <c r="AS488" i="2"/>
  <c r="AS504" i="2"/>
  <c r="AS520" i="2"/>
  <c r="AS536" i="2"/>
  <c r="AS552" i="2"/>
  <c r="AS568" i="2"/>
  <c r="AS584" i="2"/>
  <c r="AS600" i="2"/>
  <c r="AS616" i="2"/>
  <c r="AS632" i="2"/>
  <c r="AS648" i="2"/>
  <c r="AS664" i="2"/>
  <c r="AS680" i="2"/>
  <c r="AS696" i="2"/>
  <c r="AS712" i="2"/>
  <c r="AS728" i="2"/>
  <c r="AS744" i="2"/>
  <c r="AS760" i="2"/>
  <c r="AS776" i="2"/>
  <c r="AS792" i="2"/>
  <c r="AS808" i="2"/>
  <c r="AS824" i="2"/>
  <c r="AS840" i="2"/>
  <c r="AS856" i="2"/>
  <c r="AS872" i="2"/>
  <c r="AS888" i="2"/>
  <c r="AS904" i="2"/>
  <c r="AS920" i="2"/>
  <c r="AS936" i="2"/>
  <c r="AS952" i="2"/>
  <c r="AS968" i="2"/>
  <c r="AS984" i="2"/>
  <c r="AS1000" i="2"/>
  <c r="AS1016" i="2"/>
  <c r="AU1001" i="2"/>
  <c r="AZ1001" i="2" s="1"/>
  <c r="AS1001" i="2"/>
  <c r="AU1005" i="2"/>
  <c r="AZ1005" i="2" s="1"/>
  <c r="AS1005" i="2"/>
  <c r="AU1009" i="2"/>
  <c r="AZ1009" i="2" s="1"/>
  <c r="AS1009" i="2"/>
  <c r="AU1013" i="2"/>
  <c r="AZ1013" i="2" s="1"/>
  <c r="AS1013" i="2"/>
  <c r="AU1017" i="2"/>
  <c r="AZ1017" i="2" s="1"/>
  <c r="AS1017" i="2"/>
  <c r="AU1021" i="2"/>
  <c r="AZ1021" i="2" s="1"/>
  <c r="AS1021" i="2"/>
  <c r="AU854" i="2"/>
  <c r="AZ854" i="2" s="1"/>
  <c r="AS854" i="2"/>
  <c r="AU858" i="2"/>
  <c r="AZ858" i="2" s="1"/>
  <c r="AS858" i="2"/>
  <c r="AU862" i="2"/>
  <c r="AZ862" i="2" s="1"/>
  <c r="AS862" i="2"/>
  <c r="AU866" i="2"/>
  <c r="AZ866" i="2" s="1"/>
  <c r="AS866" i="2"/>
  <c r="AU870" i="2"/>
  <c r="AZ870" i="2" s="1"/>
  <c r="AS870" i="2"/>
  <c r="AU874" i="2"/>
  <c r="AZ874" i="2" s="1"/>
  <c r="AS874" i="2"/>
  <c r="AU878" i="2"/>
  <c r="AZ878" i="2" s="1"/>
  <c r="AS878" i="2"/>
  <c r="AU882" i="2"/>
  <c r="AZ882" i="2" s="1"/>
  <c r="AS882" i="2"/>
  <c r="AU886" i="2"/>
  <c r="AZ886" i="2" s="1"/>
  <c r="AS886" i="2"/>
  <c r="AU890" i="2"/>
  <c r="AZ890" i="2" s="1"/>
  <c r="AS890" i="2"/>
  <c r="AU894" i="2"/>
  <c r="AZ894" i="2" s="1"/>
  <c r="AS894" i="2"/>
  <c r="AU898" i="2"/>
  <c r="AZ898" i="2" s="1"/>
  <c r="AS898" i="2"/>
  <c r="AU902" i="2"/>
  <c r="AZ902" i="2" s="1"/>
  <c r="AS902" i="2"/>
  <c r="AU906" i="2"/>
  <c r="AZ906" i="2" s="1"/>
  <c r="AS906" i="2"/>
  <c r="AU910" i="2"/>
  <c r="AZ910" i="2" s="1"/>
  <c r="AS910" i="2"/>
  <c r="AU914" i="2"/>
  <c r="AZ914" i="2" s="1"/>
  <c r="AS914" i="2"/>
  <c r="AU918" i="2"/>
  <c r="AZ918" i="2" s="1"/>
  <c r="AS918" i="2"/>
  <c r="AU922" i="2"/>
  <c r="AZ922" i="2" s="1"/>
  <c r="AS922" i="2"/>
  <c r="AU926" i="2"/>
  <c r="AZ926" i="2" s="1"/>
  <c r="AS926" i="2"/>
  <c r="AU930" i="2"/>
  <c r="AZ930" i="2" s="1"/>
  <c r="AS930" i="2"/>
  <c r="AU934" i="2"/>
  <c r="AZ934" i="2" s="1"/>
  <c r="AS934" i="2"/>
  <c r="AU938" i="2"/>
  <c r="AZ938" i="2" s="1"/>
  <c r="AS938" i="2"/>
  <c r="AU942" i="2"/>
  <c r="AZ942" i="2" s="1"/>
  <c r="AS942" i="2"/>
  <c r="AU946" i="2"/>
  <c r="AZ946" i="2" s="1"/>
  <c r="AS946" i="2"/>
  <c r="AU950" i="2"/>
  <c r="AZ950" i="2" s="1"/>
  <c r="AS950" i="2"/>
  <c r="AU954" i="2"/>
  <c r="AZ954" i="2" s="1"/>
  <c r="AS954" i="2"/>
  <c r="AU958" i="2"/>
  <c r="AZ958" i="2" s="1"/>
  <c r="AS958" i="2"/>
  <c r="AU962" i="2"/>
  <c r="AZ962" i="2" s="1"/>
  <c r="AS962" i="2"/>
  <c r="AU966" i="2"/>
  <c r="AZ966" i="2" s="1"/>
  <c r="AS966" i="2"/>
  <c r="AU970" i="2"/>
  <c r="AZ970" i="2" s="1"/>
  <c r="AS970" i="2"/>
  <c r="AU974" i="2"/>
  <c r="AZ974" i="2" s="1"/>
  <c r="AS974" i="2"/>
  <c r="AU978" i="2"/>
  <c r="AZ978" i="2" s="1"/>
  <c r="AS978" i="2"/>
  <c r="AU982" i="2"/>
  <c r="AZ982" i="2" s="1"/>
  <c r="AS982" i="2"/>
  <c r="AU986" i="2"/>
  <c r="AZ986" i="2" s="1"/>
  <c r="AS986" i="2"/>
  <c r="AU990" i="2"/>
  <c r="AZ990" i="2" s="1"/>
  <c r="AS990" i="2"/>
  <c r="AU994" i="2"/>
  <c r="AZ994" i="2" s="1"/>
  <c r="AS994" i="2"/>
  <c r="AU998" i="2"/>
  <c r="AZ998" i="2" s="1"/>
  <c r="AS998" i="2"/>
  <c r="AU1002" i="2"/>
  <c r="AZ1002" i="2" s="1"/>
  <c r="AS1002" i="2"/>
  <c r="AU1006" i="2"/>
  <c r="AZ1006" i="2" s="1"/>
  <c r="AS1006" i="2"/>
  <c r="AU1010" i="2"/>
  <c r="AZ1010" i="2" s="1"/>
  <c r="AS1010" i="2"/>
  <c r="AU1014" i="2"/>
  <c r="AZ1014" i="2" s="1"/>
  <c r="AS1014" i="2"/>
  <c r="AU1018" i="2"/>
  <c r="AZ1018" i="2" s="1"/>
  <c r="AS1018" i="2"/>
  <c r="AU1022" i="2"/>
  <c r="AZ1022" i="2" s="1"/>
  <c r="AS1022"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AB14" i="2"/>
  <c r="AB13" i="2"/>
  <c r="AB12" i="2"/>
  <c r="AB11" i="2"/>
  <c r="AB9" i="2"/>
  <c r="X37" i="3" l="1"/>
  <c r="H38" i="1"/>
  <c r="AS59" i="2"/>
  <c r="AS44" i="2"/>
  <c r="AS43" i="2"/>
  <c r="X63" i="3"/>
  <c r="X98" i="3"/>
  <c r="X34" i="3"/>
  <c r="X69" i="3"/>
  <c r="AS139" i="2"/>
  <c r="X47" i="3"/>
  <c r="X82" i="3"/>
  <c r="X18" i="3"/>
  <c r="X53" i="3"/>
  <c r="AS25" i="2"/>
  <c r="AS108" i="2"/>
  <c r="AS115" i="2"/>
  <c r="X95" i="3"/>
  <c r="X31" i="3"/>
  <c r="X66" i="3"/>
  <c r="X101" i="3"/>
  <c r="X108" i="3"/>
  <c r="X100" i="3"/>
  <c r="X92" i="3"/>
  <c r="X84" i="3"/>
  <c r="X76" i="3"/>
  <c r="X68" i="3"/>
  <c r="X60" i="3"/>
  <c r="X52" i="3"/>
  <c r="X44" i="3"/>
  <c r="X36" i="3"/>
  <c r="X28" i="3"/>
  <c r="X20" i="3"/>
  <c r="X12" i="3"/>
  <c r="X104" i="3"/>
  <c r="X96" i="3"/>
  <c r="X88" i="3"/>
  <c r="X80" i="3"/>
  <c r="X72" i="3"/>
  <c r="X64" i="3"/>
  <c r="X56" i="3"/>
  <c r="X48" i="3"/>
  <c r="X40" i="3"/>
  <c r="X32" i="3"/>
  <c r="X24" i="3"/>
  <c r="X16" i="3"/>
  <c r="X107" i="3"/>
  <c r="X25" i="3"/>
  <c r="X41" i="3"/>
  <c r="X57" i="3"/>
  <c r="X73" i="3"/>
  <c r="X89" i="3"/>
  <c r="X105" i="3"/>
  <c r="X22" i="3"/>
  <c r="X38" i="3"/>
  <c r="X54" i="3"/>
  <c r="X70" i="3"/>
  <c r="X86" i="3"/>
  <c r="X102" i="3"/>
  <c r="X19" i="3"/>
  <c r="X35" i="3"/>
  <c r="X51" i="3"/>
  <c r="X67" i="3"/>
  <c r="X83" i="3"/>
  <c r="X99" i="3"/>
  <c r="X13" i="3"/>
  <c r="X29" i="3"/>
  <c r="X45" i="3"/>
  <c r="X61" i="3"/>
  <c r="X77" i="3"/>
  <c r="X93" i="3"/>
  <c r="X109" i="3"/>
  <c r="X26" i="3"/>
  <c r="X42" i="3"/>
  <c r="X58" i="3"/>
  <c r="X74" i="3"/>
  <c r="X90" i="3"/>
  <c r="X106" i="3"/>
  <c r="X23" i="3"/>
  <c r="X39" i="3"/>
  <c r="X55" i="3"/>
  <c r="X71" i="3"/>
  <c r="X87" i="3"/>
  <c r="X103" i="3"/>
  <c r="AS83" i="2"/>
  <c r="AS12" i="2"/>
  <c r="AS76" i="2"/>
  <c r="AS132" i="2"/>
  <c r="AS13" i="2"/>
  <c r="AS21" i="2"/>
  <c r="AS29" i="2"/>
  <c r="AS37" i="2"/>
  <c r="AS45" i="2"/>
  <c r="AS53" i="2"/>
  <c r="AS61" i="2"/>
  <c r="AS69" i="2"/>
  <c r="AS77" i="2"/>
  <c r="AS85" i="2"/>
  <c r="AS93" i="2"/>
  <c r="AS101" i="2"/>
  <c r="AS109" i="2"/>
  <c r="AS117" i="2"/>
  <c r="AS125" i="2"/>
  <c r="AS133" i="2"/>
  <c r="AS141" i="2"/>
  <c r="AS149" i="2"/>
  <c r="AS157" i="2"/>
  <c r="X17" i="3"/>
  <c r="X33" i="3"/>
  <c r="X49" i="3"/>
  <c r="X65" i="3"/>
  <c r="X81" i="3"/>
  <c r="X97" i="3"/>
  <c r="X14" i="3"/>
  <c r="X30" i="3"/>
  <c r="X46" i="3"/>
  <c r="X62" i="3"/>
  <c r="X78" i="3"/>
  <c r="X94" i="3"/>
  <c r="X110" i="3"/>
  <c r="X27" i="3"/>
  <c r="X43" i="3"/>
  <c r="X59" i="3"/>
  <c r="X75" i="3"/>
  <c r="X91" i="3"/>
  <c r="AS19" i="2"/>
  <c r="AS99" i="2"/>
  <c r="AS28" i="2"/>
  <c r="AS92" i="2"/>
  <c r="AS148" i="2"/>
  <c r="AS15" i="2"/>
  <c r="AS47" i="2"/>
  <c r="AS79" i="2"/>
  <c r="AS111" i="2"/>
  <c r="AS143" i="2"/>
  <c r="AS27" i="2"/>
  <c r="AS75" i="2"/>
  <c r="AS131" i="2"/>
  <c r="AS52" i="2"/>
  <c r="AS116" i="2"/>
  <c r="AS14" i="2"/>
  <c r="AS22" i="2"/>
  <c r="AS30" i="2"/>
  <c r="AS38" i="2"/>
  <c r="AS46" i="2"/>
  <c r="AS54" i="2"/>
  <c r="AS62" i="2"/>
  <c r="AS70" i="2"/>
  <c r="AS78" i="2"/>
  <c r="AS86" i="2"/>
  <c r="AS94" i="2"/>
  <c r="AS102" i="2"/>
  <c r="AS110" i="2"/>
  <c r="AS118" i="2"/>
  <c r="AS126" i="2"/>
  <c r="AS134" i="2"/>
  <c r="X79" i="3"/>
  <c r="X15" i="3"/>
  <c r="X50" i="3"/>
  <c r="X85" i="3"/>
  <c r="X21" i="3"/>
  <c r="BE95" i="3"/>
  <c r="BH172" i="4"/>
  <c r="BH180" i="4"/>
  <c r="BH179" i="4"/>
  <c r="BH176" i="4"/>
  <c r="BH57" i="4"/>
  <c r="BH59" i="4"/>
  <c r="BH53" i="4"/>
  <c r="BG64" i="4"/>
  <c r="BH52" i="4"/>
  <c r="BH58" i="4"/>
  <c r="BH171" i="4"/>
  <c r="BH63" i="4"/>
  <c r="BH181" i="4"/>
  <c r="BH178" i="4"/>
  <c r="BH60" i="4"/>
  <c r="BG182" i="4"/>
  <c r="BD102" i="4"/>
  <c r="BH11" i="3"/>
  <c r="BG15" i="1"/>
  <c r="BI14" i="1"/>
  <c r="BH14" i="1"/>
  <c r="X11" i="3"/>
  <c r="H39" i="1"/>
  <c r="BE46" i="3" s="1"/>
  <c r="O1022" i="2"/>
  <c r="B1022" i="2" s="1"/>
  <c r="O1021" i="2"/>
  <c r="B1021" i="2" s="1"/>
  <c r="O1020" i="2"/>
  <c r="B1020" i="2" s="1"/>
  <c r="O1019" i="2"/>
  <c r="B1019" i="2" s="1"/>
  <c r="O1018" i="2"/>
  <c r="B1018" i="2" s="1"/>
  <c r="O1017" i="2"/>
  <c r="B1017" i="2" s="1"/>
  <c r="O1016" i="2"/>
  <c r="B1016" i="2" s="1"/>
  <c r="O1015" i="2"/>
  <c r="B1015" i="2" s="1"/>
  <c r="O1014" i="2"/>
  <c r="B1014" i="2" s="1"/>
  <c r="O1013" i="2"/>
  <c r="B1013" i="2" s="1"/>
  <c r="O1012" i="2"/>
  <c r="B1012" i="2" s="1"/>
  <c r="O1011" i="2"/>
  <c r="B1011" i="2" s="1"/>
  <c r="O1010" i="2"/>
  <c r="B1010" i="2" s="1"/>
  <c r="O1009" i="2"/>
  <c r="B1009" i="2" s="1"/>
  <c r="O1008" i="2"/>
  <c r="B1008" i="2" s="1"/>
  <c r="O1007" i="2"/>
  <c r="B1007" i="2" s="1"/>
  <c r="O1006" i="2"/>
  <c r="B1006" i="2" s="1"/>
  <c r="O1005" i="2"/>
  <c r="B1005" i="2" s="1"/>
  <c r="O1004" i="2"/>
  <c r="B1004" i="2" s="1"/>
  <c r="O1003" i="2"/>
  <c r="B1003" i="2" s="1"/>
  <c r="O1002" i="2"/>
  <c r="B1002" i="2" s="1"/>
  <c r="O1001" i="2"/>
  <c r="B1001" i="2" s="1"/>
  <c r="O1000" i="2"/>
  <c r="B1000" i="2" s="1"/>
  <c r="O999" i="2"/>
  <c r="B999" i="2" s="1"/>
  <c r="O998" i="2"/>
  <c r="B998" i="2" s="1"/>
  <c r="O997" i="2"/>
  <c r="B997" i="2" s="1"/>
  <c r="O996" i="2"/>
  <c r="B996" i="2" s="1"/>
  <c r="O995" i="2"/>
  <c r="B995" i="2" s="1"/>
  <c r="O994" i="2"/>
  <c r="B994" i="2" s="1"/>
  <c r="O993" i="2"/>
  <c r="B993" i="2" s="1"/>
  <c r="O992" i="2"/>
  <c r="B992" i="2" s="1"/>
  <c r="O991" i="2"/>
  <c r="B991" i="2" s="1"/>
  <c r="O990" i="2"/>
  <c r="B990" i="2" s="1"/>
  <c r="O989" i="2"/>
  <c r="B989" i="2" s="1"/>
  <c r="O988" i="2"/>
  <c r="B988" i="2" s="1"/>
  <c r="O987" i="2"/>
  <c r="B987" i="2" s="1"/>
  <c r="O986" i="2"/>
  <c r="B986" i="2" s="1"/>
  <c r="O985" i="2"/>
  <c r="B985" i="2" s="1"/>
  <c r="O984" i="2"/>
  <c r="B984" i="2" s="1"/>
  <c r="O983" i="2"/>
  <c r="B983" i="2" s="1"/>
  <c r="O982" i="2"/>
  <c r="B982" i="2" s="1"/>
  <c r="O981" i="2"/>
  <c r="B981" i="2" s="1"/>
  <c r="O980" i="2"/>
  <c r="B980" i="2" s="1"/>
  <c r="O979" i="2"/>
  <c r="B979" i="2" s="1"/>
  <c r="O978" i="2"/>
  <c r="B978" i="2" s="1"/>
  <c r="O977" i="2"/>
  <c r="B977" i="2" s="1"/>
  <c r="O976" i="2"/>
  <c r="B976" i="2" s="1"/>
  <c r="O975" i="2"/>
  <c r="B975" i="2" s="1"/>
  <c r="O974" i="2"/>
  <c r="B974" i="2" s="1"/>
  <c r="O973" i="2"/>
  <c r="B973" i="2" s="1"/>
  <c r="O972" i="2"/>
  <c r="B972" i="2" s="1"/>
  <c r="O971" i="2"/>
  <c r="B971" i="2" s="1"/>
  <c r="O970" i="2"/>
  <c r="B970" i="2" s="1"/>
  <c r="O969" i="2"/>
  <c r="B969" i="2" s="1"/>
  <c r="O968" i="2"/>
  <c r="B968" i="2" s="1"/>
  <c r="O967" i="2"/>
  <c r="B967" i="2" s="1"/>
  <c r="O966" i="2"/>
  <c r="B966" i="2" s="1"/>
  <c r="O965" i="2"/>
  <c r="B965" i="2" s="1"/>
  <c r="O964" i="2"/>
  <c r="B964" i="2" s="1"/>
  <c r="O963" i="2"/>
  <c r="B963" i="2" s="1"/>
  <c r="O962" i="2"/>
  <c r="B962" i="2" s="1"/>
  <c r="O961" i="2"/>
  <c r="B961" i="2" s="1"/>
  <c r="O960" i="2"/>
  <c r="B960" i="2" s="1"/>
  <c r="O959" i="2"/>
  <c r="B959" i="2" s="1"/>
  <c r="O958" i="2"/>
  <c r="B958" i="2" s="1"/>
  <c r="O957" i="2"/>
  <c r="B957" i="2" s="1"/>
  <c r="O956" i="2"/>
  <c r="B956" i="2" s="1"/>
  <c r="O955" i="2"/>
  <c r="B955" i="2" s="1"/>
  <c r="O954" i="2"/>
  <c r="B954" i="2" s="1"/>
  <c r="O953" i="2"/>
  <c r="B953" i="2" s="1"/>
  <c r="O952" i="2"/>
  <c r="B952" i="2" s="1"/>
  <c r="O951" i="2"/>
  <c r="B951" i="2" s="1"/>
  <c r="O950" i="2"/>
  <c r="B950" i="2" s="1"/>
  <c r="O949" i="2"/>
  <c r="B949" i="2" s="1"/>
  <c r="O948" i="2"/>
  <c r="B948" i="2" s="1"/>
  <c r="O947" i="2"/>
  <c r="B947" i="2" s="1"/>
  <c r="O946" i="2"/>
  <c r="B946" i="2" s="1"/>
  <c r="O945" i="2"/>
  <c r="B945" i="2" s="1"/>
  <c r="O944" i="2"/>
  <c r="B944" i="2" s="1"/>
  <c r="O943" i="2"/>
  <c r="B943" i="2" s="1"/>
  <c r="O942" i="2"/>
  <c r="B942" i="2" s="1"/>
  <c r="O941" i="2"/>
  <c r="B941" i="2" s="1"/>
  <c r="O940" i="2"/>
  <c r="B940" i="2" s="1"/>
  <c r="O939" i="2"/>
  <c r="B939" i="2" s="1"/>
  <c r="O938" i="2"/>
  <c r="B938" i="2" s="1"/>
  <c r="O937" i="2"/>
  <c r="B937" i="2" s="1"/>
  <c r="O936" i="2"/>
  <c r="B936" i="2" s="1"/>
  <c r="O935" i="2"/>
  <c r="B935" i="2" s="1"/>
  <c r="O934" i="2"/>
  <c r="B934" i="2" s="1"/>
  <c r="O933" i="2"/>
  <c r="B933" i="2" s="1"/>
  <c r="O932" i="2"/>
  <c r="B932" i="2" s="1"/>
  <c r="O931" i="2"/>
  <c r="B931" i="2" s="1"/>
  <c r="O930" i="2"/>
  <c r="B930" i="2" s="1"/>
  <c r="O929" i="2"/>
  <c r="B929" i="2" s="1"/>
  <c r="O928" i="2"/>
  <c r="B928" i="2" s="1"/>
  <c r="O927" i="2"/>
  <c r="B927" i="2" s="1"/>
  <c r="O926" i="2"/>
  <c r="B926" i="2" s="1"/>
  <c r="O925" i="2"/>
  <c r="B925" i="2" s="1"/>
  <c r="O924" i="2"/>
  <c r="B924" i="2" s="1"/>
  <c r="O923" i="2"/>
  <c r="B923" i="2" s="1"/>
  <c r="O922" i="2"/>
  <c r="B922" i="2" s="1"/>
  <c r="O921" i="2"/>
  <c r="B921" i="2" s="1"/>
  <c r="O920" i="2"/>
  <c r="B920" i="2" s="1"/>
  <c r="O919" i="2"/>
  <c r="B919" i="2" s="1"/>
  <c r="O918" i="2"/>
  <c r="B918" i="2" s="1"/>
  <c r="O917" i="2"/>
  <c r="B917" i="2" s="1"/>
  <c r="O916" i="2"/>
  <c r="B916" i="2" s="1"/>
  <c r="O915" i="2"/>
  <c r="B915" i="2" s="1"/>
  <c r="O914" i="2"/>
  <c r="B914" i="2" s="1"/>
  <c r="O913" i="2"/>
  <c r="B913" i="2" s="1"/>
  <c r="O912" i="2"/>
  <c r="B912" i="2" s="1"/>
  <c r="O911" i="2"/>
  <c r="B911" i="2" s="1"/>
  <c r="O910" i="2"/>
  <c r="B910" i="2" s="1"/>
  <c r="O909" i="2"/>
  <c r="B909" i="2" s="1"/>
  <c r="O908" i="2"/>
  <c r="B908" i="2" s="1"/>
  <c r="O907" i="2"/>
  <c r="B907" i="2" s="1"/>
  <c r="O906" i="2"/>
  <c r="B906" i="2" s="1"/>
  <c r="O905" i="2"/>
  <c r="B905" i="2" s="1"/>
  <c r="O904" i="2"/>
  <c r="B904" i="2" s="1"/>
  <c r="O903" i="2"/>
  <c r="B903" i="2" s="1"/>
  <c r="O902" i="2"/>
  <c r="B902" i="2" s="1"/>
  <c r="O901" i="2"/>
  <c r="B901" i="2" s="1"/>
  <c r="O900" i="2"/>
  <c r="B900" i="2" s="1"/>
  <c r="O899" i="2"/>
  <c r="B899" i="2" s="1"/>
  <c r="O898" i="2"/>
  <c r="B898" i="2" s="1"/>
  <c r="O897" i="2"/>
  <c r="B897" i="2" s="1"/>
  <c r="O896" i="2"/>
  <c r="B896" i="2" s="1"/>
  <c r="O895" i="2"/>
  <c r="B895" i="2" s="1"/>
  <c r="O894" i="2"/>
  <c r="B894" i="2" s="1"/>
  <c r="O893" i="2"/>
  <c r="B893" i="2" s="1"/>
  <c r="O892" i="2"/>
  <c r="B892" i="2" s="1"/>
  <c r="O891" i="2"/>
  <c r="B891" i="2" s="1"/>
  <c r="O890" i="2"/>
  <c r="B890" i="2" s="1"/>
  <c r="O889" i="2"/>
  <c r="B889" i="2" s="1"/>
  <c r="O888" i="2"/>
  <c r="B888" i="2" s="1"/>
  <c r="O887" i="2"/>
  <c r="B887" i="2" s="1"/>
  <c r="O886" i="2"/>
  <c r="B886" i="2" s="1"/>
  <c r="O885" i="2"/>
  <c r="B885" i="2" s="1"/>
  <c r="O884" i="2"/>
  <c r="B884" i="2" s="1"/>
  <c r="O883" i="2"/>
  <c r="B883" i="2" s="1"/>
  <c r="O882" i="2"/>
  <c r="B882" i="2" s="1"/>
  <c r="O881" i="2"/>
  <c r="B881" i="2" s="1"/>
  <c r="O880" i="2"/>
  <c r="B880" i="2" s="1"/>
  <c r="O879" i="2"/>
  <c r="B879" i="2" s="1"/>
  <c r="O878" i="2"/>
  <c r="B878" i="2" s="1"/>
  <c r="O877" i="2"/>
  <c r="B877" i="2" s="1"/>
  <c r="O876" i="2"/>
  <c r="B876" i="2" s="1"/>
  <c r="O875" i="2"/>
  <c r="B875" i="2" s="1"/>
  <c r="O874" i="2"/>
  <c r="B874" i="2" s="1"/>
  <c r="O873" i="2"/>
  <c r="B873" i="2" s="1"/>
  <c r="O872" i="2"/>
  <c r="B872" i="2" s="1"/>
  <c r="O871" i="2"/>
  <c r="B871" i="2" s="1"/>
  <c r="O870" i="2"/>
  <c r="B870" i="2" s="1"/>
  <c r="O869" i="2"/>
  <c r="B869" i="2" s="1"/>
  <c r="O868" i="2"/>
  <c r="B868" i="2" s="1"/>
  <c r="O867" i="2"/>
  <c r="B867" i="2" s="1"/>
  <c r="O866" i="2"/>
  <c r="B866" i="2" s="1"/>
  <c r="O865" i="2"/>
  <c r="B865" i="2" s="1"/>
  <c r="O864" i="2"/>
  <c r="B864" i="2" s="1"/>
  <c r="O863" i="2"/>
  <c r="B863" i="2" s="1"/>
  <c r="O862" i="2"/>
  <c r="B862" i="2" s="1"/>
  <c r="O861" i="2"/>
  <c r="B861" i="2" s="1"/>
  <c r="O860" i="2"/>
  <c r="B860" i="2" s="1"/>
  <c r="O859" i="2"/>
  <c r="B859" i="2" s="1"/>
  <c r="O858" i="2"/>
  <c r="B858" i="2" s="1"/>
  <c r="O857" i="2"/>
  <c r="B857" i="2" s="1"/>
  <c r="O856" i="2"/>
  <c r="B856" i="2" s="1"/>
  <c r="O855" i="2"/>
  <c r="B855" i="2" s="1"/>
  <c r="O854" i="2"/>
  <c r="B854" i="2" s="1"/>
  <c r="O853" i="2"/>
  <c r="B853" i="2" s="1"/>
  <c r="O852" i="2"/>
  <c r="B852" i="2" s="1"/>
  <c r="O851" i="2"/>
  <c r="B851" i="2" s="1"/>
  <c r="O850" i="2"/>
  <c r="B850" i="2" s="1"/>
  <c r="O849" i="2"/>
  <c r="B849" i="2" s="1"/>
  <c r="O848" i="2"/>
  <c r="B848" i="2" s="1"/>
  <c r="O847" i="2"/>
  <c r="B847" i="2" s="1"/>
  <c r="O846" i="2"/>
  <c r="B846" i="2" s="1"/>
  <c r="O845" i="2"/>
  <c r="B845" i="2" s="1"/>
  <c r="O844" i="2"/>
  <c r="B844" i="2" s="1"/>
  <c r="O843" i="2"/>
  <c r="B843" i="2" s="1"/>
  <c r="O842" i="2"/>
  <c r="B842" i="2" s="1"/>
  <c r="O841" i="2"/>
  <c r="B841" i="2" s="1"/>
  <c r="O840" i="2"/>
  <c r="B840" i="2" s="1"/>
  <c r="O839" i="2"/>
  <c r="B839" i="2" s="1"/>
  <c r="O838" i="2"/>
  <c r="B838" i="2" s="1"/>
  <c r="O837" i="2"/>
  <c r="B837" i="2" s="1"/>
  <c r="O836" i="2"/>
  <c r="B836" i="2" s="1"/>
  <c r="O835" i="2"/>
  <c r="B835" i="2" s="1"/>
  <c r="O834" i="2"/>
  <c r="B834" i="2" s="1"/>
  <c r="O833" i="2"/>
  <c r="B833" i="2" s="1"/>
  <c r="O832" i="2"/>
  <c r="B832" i="2" s="1"/>
  <c r="O831" i="2"/>
  <c r="B831" i="2" s="1"/>
  <c r="O830" i="2"/>
  <c r="B830" i="2" s="1"/>
  <c r="O829" i="2"/>
  <c r="B829" i="2" s="1"/>
  <c r="O828" i="2"/>
  <c r="B828" i="2" s="1"/>
  <c r="O827" i="2"/>
  <c r="B827" i="2" s="1"/>
  <c r="O826" i="2"/>
  <c r="B826" i="2" s="1"/>
  <c r="O825" i="2"/>
  <c r="B825" i="2" s="1"/>
  <c r="O824" i="2"/>
  <c r="B824" i="2" s="1"/>
  <c r="O823" i="2"/>
  <c r="B823" i="2" s="1"/>
  <c r="O822" i="2"/>
  <c r="B822" i="2" s="1"/>
  <c r="O821" i="2"/>
  <c r="B821" i="2" s="1"/>
  <c r="O820" i="2"/>
  <c r="B820" i="2" s="1"/>
  <c r="O819" i="2"/>
  <c r="B819" i="2" s="1"/>
  <c r="O818" i="2"/>
  <c r="B818" i="2" s="1"/>
  <c r="O817" i="2"/>
  <c r="B817" i="2" s="1"/>
  <c r="O816" i="2"/>
  <c r="B816" i="2" s="1"/>
  <c r="O815" i="2"/>
  <c r="B815" i="2" s="1"/>
  <c r="O814" i="2"/>
  <c r="B814" i="2" s="1"/>
  <c r="O813" i="2"/>
  <c r="B813" i="2" s="1"/>
  <c r="O812" i="2"/>
  <c r="B812" i="2" s="1"/>
  <c r="O811" i="2"/>
  <c r="B811" i="2" s="1"/>
  <c r="O810" i="2"/>
  <c r="B810" i="2" s="1"/>
  <c r="O809" i="2"/>
  <c r="B809" i="2" s="1"/>
  <c r="O808" i="2"/>
  <c r="B808" i="2" s="1"/>
  <c r="O807" i="2"/>
  <c r="B807" i="2" s="1"/>
  <c r="O806" i="2"/>
  <c r="B806" i="2" s="1"/>
  <c r="O805" i="2"/>
  <c r="B805" i="2" s="1"/>
  <c r="O804" i="2"/>
  <c r="B804" i="2" s="1"/>
  <c r="O803" i="2"/>
  <c r="B803" i="2" s="1"/>
  <c r="O802" i="2"/>
  <c r="B802" i="2" s="1"/>
  <c r="O801" i="2"/>
  <c r="B801" i="2" s="1"/>
  <c r="O800" i="2"/>
  <c r="B800" i="2" s="1"/>
  <c r="O799" i="2"/>
  <c r="B799" i="2" s="1"/>
  <c r="O798" i="2"/>
  <c r="B798" i="2" s="1"/>
  <c r="O797" i="2"/>
  <c r="B797" i="2" s="1"/>
  <c r="O796" i="2"/>
  <c r="B796" i="2" s="1"/>
  <c r="O795" i="2"/>
  <c r="B795" i="2" s="1"/>
  <c r="O794" i="2"/>
  <c r="B794" i="2" s="1"/>
  <c r="O793" i="2"/>
  <c r="B793" i="2" s="1"/>
  <c r="O792" i="2"/>
  <c r="B792" i="2" s="1"/>
  <c r="O791" i="2"/>
  <c r="B791" i="2" s="1"/>
  <c r="O790" i="2"/>
  <c r="B790" i="2" s="1"/>
  <c r="O789" i="2"/>
  <c r="B789" i="2" s="1"/>
  <c r="O788" i="2"/>
  <c r="B788" i="2" s="1"/>
  <c r="O787" i="2"/>
  <c r="B787" i="2" s="1"/>
  <c r="O786" i="2"/>
  <c r="B786" i="2" s="1"/>
  <c r="O785" i="2"/>
  <c r="B785" i="2" s="1"/>
  <c r="O784" i="2"/>
  <c r="B784" i="2" s="1"/>
  <c r="O783" i="2"/>
  <c r="B783" i="2" s="1"/>
  <c r="O782" i="2"/>
  <c r="B782" i="2" s="1"/>
  <c r="O781" i="2"/>
  <c r="B781" i="2" s="1"/>
  <c r="O780" i="2"/>
  <c r="B780" i="2" s="1"/>
  <c r="O779" i="2"/>
  <c r="B779" i="2" s="1"/>
  <c r="O778" i="2"/>
  <c r="B778" i="2" s="1"/>
  <c r="O777" i="2"/>
  <c r="B777" i="2" s="1"/>
  <c r="O776" i="2"/>
  <c r="B776" i="2" s="1"/>
  <c r="O775" i="2"/>
  <c r="B775" i="2" s="1"/>
  <c r="O774" i="2"/>
  <c r="B774" i="2" s="1"/>
  <c r="O773" i="2"/>
  <c r="B773" i="2" s="1"/>
  <c r="O772" i="2"/>
  <c r="B772" i="2" s="1"/>
  <c r="O771" i="2"/>
  <c r="B771" i="2" s="1"/>
  <c r="O770" i="2"/>
  <c r="B770" i="2" s="1"/>
  <c r="O769" i="2"/>
  <c r="B769" i="2" s="1"/>
  <c r="O768" i="2"/>
  <c r="B768" i="2" s="1"/>
  <c r="O767" i="2"/>
  <c r="B767" i="2" s="1"/>
  <c r="O766" i="2"/>
  <c r="B766" i="2" s="1"/>
  <c r="O765" i="2"/>
  <c r="B765" i="2" s="1"/>
  <c r="O764" i="2"/>
  <c r="B764" i="2" s="1"/>
  <c r="O763" i="2"/>
  <c r="B763" i="2" s="1"/>
  <c r="O762" i="2"/>
  <c r="B762" i="2" s="1"/>
  <c r="O761" i="2"/>
  <c r="B761" i="2" s="1"/>
  <c r="O760" i="2"/>
  <c r="B760" i="2" s="1"/>
  <c r="O759" i="2"/>
  <c r="B759" i="2" s="1"/>
  <c r="O758" i="2"/>
  <c r="B758" i="2" s="1"/>
  <c r="O757" i="2"/>
  <c r="B757" i="2" s="1"/>
  <c r="O756" i="2"/>
  <c r="B756" i="2" s="1"/>
  <c r="O755" i="2"/>
  <c r="B755" i="2" s="1"/>
  <c r="O754" i="2"/>
  <c r="B754" i="2" s="1"/>
  <c r="O753" i="2"/>
  <c r="B753" i="2" s="1"/>
  <c r="O752" i="2"/>
  <c r="B752" i="2" s="1"/>
  <c r="O751" i="2"/>
  <c r="B751" i="2" s="1"/>
  <c r="O750" i="2"/>
  <c r="B750" i="2" s="1"/>
  <c r="O749" i="2"/>
  <c r="B749" i="2" s="1"/>
  <c r="O748" i="2"/>
  <c r="B748" i="2" s="1"/>
  <c r="O747" i="2"/>
  <c r="B747" i="2" s="1"/>
  <c r="O746" i="2"/>
  <c r="B746" i="2" s="1"/>
  <c r="O745" i="2"/>
  <c r="B745" i="2" s="1"/>
  <c r="O744" i="2"/>
  <c r="B744" i="2" s="1"/>
  <c r="O743" i="2"/>
  <c r="B743" i="2" s="1"/>
  <c r="O742" i="2"/>
  <c r="B742" i="2" s="1"/>
  <c r="O741" i="2"/>
  <c r="B741" i="2" s="1"/>
  <c r="O740" i="2"/>
  <c r="B740" i="2" s="1"/>
  <c r="O739" i="2"/>
  <c r="B739" i="2" s="1"/>
  <c r="O738" i="2"/>
  <c r="B738" i="2" s="1"/>
  <c r="O737" i="2"/>
  <c r="B737" i="2" s="1"/>
  <c r="O736" i="2"/>
  <c r="B736" i="2" s="1"/>
  <c r="O735" i="2"/>
  <c r="B735" i="2" s="1"/>
  <c r="O734" i="2"/>
  <c r="B734" i="2" s="1"/>
  <c r="O733" i="2"/>
  <c r="B733" i="2" s="1"/>
  <c r="O732" i="2"/>
  <c r="B732" i="2" s="1"/>
  <c r="O731" i="2"/>
  <c r="B731" i="2" s="1"/>
  <c r="O730" i="2"/>
  <c r="B730" i="2" s="1"/>
  <c r="O729" i="2"/>
  <c r="B729" i="2" s="1"/>
  <c r="O728" i="2"/>
  <c r="B728" i="2" s="1"/>
  <c r="O727" i="2"/>
  <c r="B727" i="2" s="1"/>
  <c r="O726" i="2"/>
  <c r="B726" i="2" s="1"/>
  <c r="O725" i="2"/>
  <c r="B725" i="2" s="1"/>
  <c r="O724" i="2"/>
  <c r="B724" i="2" s="1"/>
  <c r="O723" i="2"/>
  <c r="B723" i="2" s="1"/>
  <c r="O722" i="2"/>
  <c r="B722" i="2" s="1"/>
  <c r="O721" i="2"/>
  <c r="B721" i="2" s="1"/>
  <c r="O720" i="2"/>
  <c r="B720" i="2" s="1"/>
  <c r="O719" i="2"/>
  <c r="B719" i="2" s="1"/>
  <c r="O718" i="2"/>
  <c r="B718" i="2" s="1"/>
  <c r="O717" i="2"/>
  <c r="B717" i="2" s="1"/>
  <c r="O716" i="2"/>
  <c r="B716" i="2" s="1"/>
  <c r="O715" i="2"/>
  <c r="B715" i="2" s="1"/>
  <c r="O714" i="2"/>
  <c r="B714" i="2" s="1"/>
  <c r="O713" i="2"/>
  <c r="B713" i="2" s="1"/>
  <c r="O712" i="2"/>
  <c r="B712" i="2" s="1"/>
  <c r="O711" i="2"/>
  <c r="B711" i="2" s="1"/>
  <c r="O710" i="2"/>
  <c r="B710" i="2" s="1"/>
  <c r="O709" i="2"/>
  <c r="B709" i="2" s="1"/>
  <c r="O708" i="2"/>
  <c r="B708" i="2" s="1"/>
  <c r="O707" i="2"/>
  <c r="B707" i="2" s="1"/>
  <c r="O706" i="2"/>
  <c r="B706" i="2" s="1"/>
  <c r="O705" i="2"/>
  <c r="B705" i="2" s="1"/>
  <c r="O704" i="2"/>
  <c r="B704" i="2" s="1"/>
  <c r="O703" i="2"/>
  <c r="B703" i="2" s="1"/>
  <c r="O702" i="2"/>
  <c r="B702" i="2" s="1"/>
  <c r="O701" i="2"/>
  <c r="B701" i="2" s="1"/>
  <c r="O700" i="2"/>
  <c r="B700" i="2" s="1"/>
  <c r="O699" i="2"/>
  <c r="B699" i="2" s="1"/>
  <c r="O698" i="2"/>
  <c r="B698" i="2" s="1"/>
  <c r="O697" i="2"/>
  <c r="B697" i="2" s="1"/>
  <c r="O696" i="2"/>
  <c r="B696" i="2" s="1"/>
  <c r="O695" i="2"/>
  <c r="B695" i="2" s="1"/>
  <c r="O694" i="2"/>
  <c r="B694" i="2" s="1"/>
  <c r="O693" i="2"/>
  <c r="B693" i="2" s="1"/>
  <c r="O692" i="2"/>
  <c r="B692" i="2" s="1"/>
  <c r="O691" i="2"/>
  <c r="B691" i="2" s="1"/>
  <c r="O690" i="2"/>
  <c r="B690" i="2" s="1"/>
  <c r="O689" i="2"/>
  <c r="B689" i="2" s="1"/>
  <c r="O688" i="2"/>
  <c r="B688" i="2" s="1"/>
  <c r="O687" i="2"/>
  <c r="B687" i="2" s="1"/>
  <c r="O686" i="2"/>
  <c r="B686" i="2" s="1"/>
  <c r="O685" i="2"/>
  <c r="B685" i="2" s="1"/>
  <c r="O684" i="2"/>
  <c r="B684" i="2" s="1"/>
  <c r="O683" i="2"/>
  <c r="B683" i="2" s="1"/>
  <c r="O682" i="2"/>
  <c r="B682" i="2" s="1"/>
  <c r="O681" i="2"/>
  <c r="B681" i="2" s="1"/>
  <c r="O680" i="2"/>
  <c r="B680" i="2" s="1"/>
  <c r="O679" i="2"/>
  <c r="B679" i="2" s="1"/>
  <c r="O678" i="2"/>
  <c r="B678" i="2" s="1"/>
  <c r="O677" i="2"/>
  <c r="B677" i="2" s="1"/>
  <c r="O676" i="2"/>
  <c r="B676" i="2" s="1"/>
  <c r="O675" i="2"/>
  <c r="B675" i="2" s="1"/>
  <c r="O674" i="2"/>
  <c r="B674" i="2" s="1"/>
  <c r="O673" i="2"/>
  <c r="B673" i="2" s="1"/>
  <c r="O672" i="2"/>
  <c r="B672" i="2" s="1"/>
  <c r="O671" i="2"/>
  <c r="B671" i="2" s="1"/>
  <c r="O670" i="2"/>
  <c r="B670" i="2" s="1"/>
  <c r="O669" i="2"/>
  <c r="B669" i="2" s="1"/>
  <c r="O668" i="2"/>
  <c r="B668" i="2" s="1"/>
  <c r="O667" i="2"/>
  <c r="B667" i="2" s="1"/>
  <c r="O666" i="2"/>
  <c r="B666" i="2" s="1"/>
  <c r="O665" i="2"/>
  <c r="B665" i="2" s="1"/>
  <c r="O664" i="2"/>
  <c r="B664" i="2" s="1"/>
  <c r="O663" i="2"/>
  <c r="B663" i="2" s="1"/>
  <c r="O662" i="2"/>
  <c r="B662" i="2" s="1"/>
  <c r="O661" i="2"/>
  <c r="B661" i="2" s="1"/>
  <c r="O660" i="2"/>
  <c r="B660" i="2" s="1"/>
  <c r="O659" i="2"/>
  <c r="B659" i="2" s="1"/>
  <c r="O658" i="2"/>
  <c r="B658" i="2" s="1"/>
  <c r="O657" i="2"/>
  <c r="B657" i="2" s="1"/>
  <c r="O656" i="2"/>
  <c r="B656" i="2" s="1"/>
  <c r="O655" i="2"/>
  <c r="B655" i="2" s="1"/>
  <c r="O654" i="2"/>
  <c r="B654" i="2" s="1"/>
  <c r="O653" i="2"/>
  <c r="B653" i="2" s="1"/>
  <c r="O652" i="2"/>
  <c r="B652" i="2" s="1"/>
  <c r="O651" i="2"/>
  <c r="B651" i="2" s="1"/>
  <c r="O650" i="2"/>
  <c r="B650" i="2" s="1"/>
  <c r="O649" i="2"/>
  <c r="B649" i="2" s="1"/>
  <c r="O648" i="2"/>
  <c r="B648" i="2" s="1"/>
  <c r="O647" i="2"/>
  <c r="B647" i="2" s="1"/>
  <c r="O646" i="2"/>
  <c r="B646" i="2" s="1"/>
  <c r="O645" i="2"/>
  <c r="B645" i="2" s="1"/>
  <c r="O644" i="2"/>
  <c r="B644" i="2" s="1"/>
  <c r="O643" i="2"/>
  <c r="B643" i="2" s="1"/>
  <c r="O642" i="2"/>
  <c r="B642" i="2" s="1"/>
  <c r="O641" i="2"/>
  <c r="B641" i="2" s="1"/>
  <c r="O640" i="2"/>
  <c r="B640" i="2" s="1"/>
  <c r="O639" i="2"/>
  <c r="B639" i="2" s="1"/>
  <c r="O638" i="2"/>
  <c r="B638" i="2" s="1"/>
  <c r="O637" i="2"/>
  <c r="B637" i="2" s="1"/>
  <c r="O636" i="2"/>
  <c r="B636" i="2" s="1"/>
  <c r="O635" i="2"/>
  <c r="B635" i="2" s="1"/>
  <c r="O634" i="2"/>
  <c r="B634" i="2" s="1"/>
  <c r="O633" i="2"/>
  <c r="B633" i="2" s="1"/>
  <c r="O632" i="2"/>
  <c r="B632" i="2" s="1"/>
  <c r="O631" i="2"/>
  <c r="B631" i="2" s="1"/>
  <c r="O630" i="2"/>
  <c r="B630" i="2" s="1"/>
  <c r="O629" i="2"/>
  <c r="B629" i="2" s="1"/>
  <c r="O628" i="2"/>
  <c r="B628" i="2" s="1"/>
  <c r="O627" i="2"/>
  <c r="B627" i="2" s="1"/>
  <c r="O626" i="2"/>
  <c r="B626" i="2" s="1"/>
  <c r="O625" i="2"/>
  <c r="B625" i="2" s="1"/>
  <c r="O624" i="2"/>
  <c r="B624" i="2" s="1"/>
  <c r="O623" i="2"/>
  <c r="B623" i="2" s="1"/>
  <c r="O622" i="2"/>
  <c r="B622" i="2" s="1"/>
  <c r="O621" i="2"/>
  <c r="B621" i="2" s="1"/>
  <c r="O620" i="2"/>
  <c r="B620" i="2" s="1"/>
  <c r="O619" i="2"/>
  <c r="B619" i="2" s="1"/>
  <c r="O618" i="2"/>
  <c r="B618" i="2" s="1"/>
  <c r="O617" i="2"/>
  <c r="B617" i="2" s="1"/>
  <c r="O616" i="2"/>
  <c r="B616" i="2" s="1"/>
  <c r="O615" i="2"/>
  <c r="B615" i="2" s="1"/>
  <c r="O614" i="2"/>
  <c r="B614" i="2" s="1"/>
  <c r="O613" i="2"/>
  <c r="B613" i="2" s="1"/>
  <c r="O612" i="2"/>
  <c r="B612" i="2" s="1"/>
  <c r="O611" i="2"/>
  <c r="B611" i="2" s="1"/>
  <c r="O610" i="2"/>
  <c r="B610" i="2" s="1"/>
  <c r="O609" i="2"/>
  <c r="B609" i="2" s="1"/>
  <c r="O608" i="2"/>
  <c r="B608" i="2" s="1"/>
  <c r="O607" i="2"/>
  <c r="B607" i="2" s="1"/>
  <c r="O606" i="2"/>
  <c r="B606" i="2" s="1"/>
  <c r="O605" i="2"/>
  <c r="B605" i="2" s="1"/>
  <c r="O604" i="2"/>
  <c r="B604" i="2" s="1"/>
  <c r="O603" i="2"/>
  <c r="B603" i="2" s="1"/>
  <c r="O602" i="2"/>
  <c r="B602" i="2" s="1"/>
  <c r="O601" i="2"/>
  <c r="B601" i="2" s="1"/>
  <c r="O600" i="2"/>
  <c r="B600" i="2" s="1"/>
  <c r="O599" i="2"/>
  <c r="B599" i="2" s="1"/>
  <c r="O598" i="2"/>
  <c r="B598" i="2" s="1"/>
  <c r="O597" i="2"/>
  <c r="B597" i="2" s="1"/>
  <c r="O596" i="2"/>
  <c r="B596" i="2" s="1"/>
  <c r="O595" i="2"/>
  <c r="B595" i="2" s="1"/>
  <c r="O594" i="2"/>
  <c r="B594" i="2" s="1"/>
  <c r="O593" i="2"/>
  <c r="B593" i="2" s="1"/>
  <c r="O592" i="2"/>
  <c r="B592" i="2" s="1"/>
  <c r="O591" i="2"/>
  <c r="B591" i="2" s="1"/>
  <c r="O590" i="2"/>
  <c r="B590" i="2" s="1"/>
  <c r="O589" i="2"/>
  <c r="B589" i="2" s="1"/>
  <c r="O588" i="2"/>
  <c r="B588" i="2" s="1"/>
  <c r="O587" i="2"/>
  <c r="B587" i="2" s="1"/>
  <c r="O586" i="2"/>
  <c r="B586" i="2" s="1"/>
  <c r="O585" i="2"/>
  <c r="B585" i="2" s="1"/>
  <c r="O584" i="2"/>
  <c r="B584" i="2" s="1"/>
  <c r="O583" i="2"/>
  <c r="B583" i="2" s="1"/>
  <c r="O582" i="2"/>
  <c r="B582" i="2" s="1"/>
  <c r="O581" i="2"/>
  <c r="B581" i="2" s="1"/>
  <c r="O580" i="2"/>
  <c r="B580" i="2" s="1"/>
  <c r="O579" i="2"/>
  <c r="B579" i="2" s="1"/>
  <c r="O578" i="2"/>
  <c r="B578" i="2" s="1"/>
  <c r="O577" i="2"/>
  <c r="B577" i="2" s="1"/>
  <c r="O576" i="2"/>
  <c r="B576" i="2" s="1"/>
  <c r="O575" i="2"/>
  <c r="B575" i="2" s="1"/>
  <c r="O574" i="2"/>
  <c r="B574" i="2" s="1"/>
  <c r="O573" i="2"/>
  <c r="B573" i="2" s="1"/>
  <c r="O572" i="2"/>
  <c r="B572" i="2" s="1"/>
  <c r="O571" i="2"/>
  <c r="B571" i="2" s="1"/>
  <c r="O570" i="2"/>
  <c r="B570" i="2" s="1"/>
  <c r="O569" i="2"/>
  <c r="B569" i="2" s="1"/>
  <c r="O568" i="2"/>
  <c r="B568" i="2" s="1"/>
  <c r="O567" i="2"/>
  <c r="B567" i="2" s="1"/>
  <c r="O566" i="2"/>
  <c r="B566" i="2" s="1"/>
  <c r="O565" i="2"/>
  <c r="B565" i="2" s="1"/>
  <c r="O564" i="2"/>
  <c r="B564" i="2" s="1"/>
  <c r="O563" i="2"/>
  <c r="B563" i="2" s="1"/>
  <c r="O562" i="2"/>
  <c r="B562" i="2" s="1"/>
  <c r="O561" i="2"/>
  <c r="B561" i="2" s="1"/>
  <c r="O560" i="2"/>
  <c r="B560" i="2" s="1"/>
  <c r="O559" i="2"/>
  <c r="B559" i="2" s="1"/>
  <c r="O558" i="2"/>
  <c r="B558" i="2" s="1"/>
  <c r="O557" i="2"/>
  <c r="B557" i="2" s="1"/>
  <c r="O556" i="2"/>
  <c r="B556" i="2" s="1"/>
  <c r="O555" i="2"/>
  <c r="B555" i="2" s="1"/>
  <c r="O554" i="2"/>
  <c r="B554" i="2" s="1"/>
  <c r="O553" i="2"/>
  <c r="B553" i="2" s="1"/>
  <c r="O552" i="2"/>
  <c r="B552" i="2" s="1"/>
  <c r="O551" i="2"/>
  <c r="B551" i="2" s="1"/>
  <c r="O550" i="2"/>
  <c r="B550" i="2" s="1"/>
  <c r="O549" i="2"/>
  <c r="B549" i="2" s="1"/>
  <c r="O548" i="2"/>
  <c r="B548" i="2" s="1"/>
  <c r="O547" i="2"/>
  <c r="B547" i="2" s="1"/>
  <c r="O546" i="2"/>
  <c r="B546" i="2" s="1"/>
  <c r="O545" i="2"/>
  <c r="B545" i="2" s="1"/>
  <c r="O544" i="2"/>
  <c r="B544" i="2" s="1"/>
  <c r="O543" i="2"/>
  <c r="B543" i="2" s="1"/>
  <c r="O542" i="2"/>
  <c r="B542" i="2" s="1"/>
  <c r="O541" i="2"/>
  <c r="B541" i="2" s="1"/>
  <c r="O540" i="2"/>
  <c r="B540" i="2" s="1"/>
  <c r="O539" i="2"/>
  <c r="B539" i="2" s="1"/>
  <c r="O538" i="2"/>
  <c r="B538" i="2" s="1"/>
  <c r="O537" i="2"/>
  <c r="B537" i="2" s="1"/>
  <c r="O536" i="2"/>
  <c r="B536" i="2" s="1"/>
  <c r="O535" i="2"/>
  <c r="B535" i="2" s="1"/>
  <c r="O534" i="2"/>
  <c r="B534" i="2" s="1"/>
  <c r="O533" i="2"/>
  <c r="B533" i="2" s="1"/>
  <c r="O532" i="2"/>
  <c r="B532" i="2" s="1"/>
  <c r="O531" i="2"/>
  <c r="B531" i="2" s="1"/>
  <c r="O530" i="2"/>
  <c r="B530" i="2" s="1"/>
  <c r="O529" i="2"/>
  <c r="B529" i="2" s="1"/>
  <c r="O528" i="2"/>
  <c r="B528" i="2" s="1"/>
  <c r="O527" i="2"/>
  <c r="B527" i="2" s="1"/>
  <c r="O526" i="2"/>
  <c r="B526" i="2" s="1"/>
  <c r="O525" i="2"/>
  <c r="B525" i="2" s="1"/>
  <c r="O524" i="2"/>
  <c r="B524" i="2" s="1"/>
  <c r="O523" i="2"/>
  <c r="B523" i="2" s="1"/>
  <c r="O522" i="2"/>
  <c r="B522" i="2" s="1"/>
  <c r="O521" i="2"/>
  <c r="B521" i="2" s="1"/>
  <c r="O520" i="2"/>
  <c r="B520" i="2" s="1"/>
  <c r="O519" i="2"/>
  <c r="B519" i="2" s="1"/>
  <c r="O518" i="2"/>
  <c r="B518" i="2" s="1"/>
  <c r="O517" i="2"/>
  <c r="B517" i="2" s="1"/>
  <c r="O516" i="2"/>
  <c r="B516" i="2" s="1"/>
  <c r="O515" i="2"/>
  <c r="B515" i="2" s="1"/>
  <c r="O514" i="2"/>
  <c r="B514" i="2" s="1"/>
  <c r="O513" i="2"/>
  <c r="B513" i="2" s="1"/>
  <c r="O512" i="2"/>
  <c r="B512" i="2" s="1"/>
  <c r="O511" i="2"/>
  <c r="B511" i="2" s="1"/>
  <c r="O510" i="2"/>
  <c r="B510" i="2" s="1"/>
  <c r="O509" i="2"/>
  <c r="B509" i="2" s="1"/>
  <c r="O508" i="2"/>
  <c r="B508" i="2" s="1"/>
  <c r="O507" i="2"/>
  <c r="B507" i="2" s="1"/>
  <c r="O506" i="2"/>
  <c r="B506" i="2" s="1"/>
  <c r="O505" i="2"/>
  <c r="B505" i="2" s="1"/>
  <c r="O504" i="2"/>
  <c r="B504" i="2" s="1"/>
  <c r="O503" i="2"/>
  <c r="B503" i="2" s="1"/>
  <c r="O502" i="2"/>
  <c r="B502" i="2" s="1"/>
  <c r="O501" i="2"/>
  <c r="B501" i="2" s="1"/>
  <c r="O500" i="2"/>
  <c r="B500" i="2" s="1"/>
  <c r="O499" i="2"/>
  <c r="B499" i="2" s="1"/>
  <c r="O498" i="2"/>
  <c r="B498" i="2" s="1"/>
  <c r="O497" i="2"/>
  <c r="B497" i="2" s="1"/>
  <c r="O496" i="2"/>
  <c r="B496" i="2" s="1"/>
  <c r="O495" i="2"/>
  <c r="B495" i="2" s="1"/>
  <c r="O494" i="2"/>
  <c r="B494" i="2" s="1"/>
  <c r="O493" i="2"/>
  <c r="B493" i="2" s="1"/>
  <c r="O492" i="2"/>
  <c r="B492" i="2" s="1"/>
  <c r="O491" i="2"/>
  <c r="B491" i="2" s="1"/>
  <c r="O490" i="2"/>
  <c r="B490" i="2" s="1"/>
  <c r="O489" i="2"/>
  <c r="B489" i="2" s="1"/>
  <c r="O488" i="2"/>
  <c r="B488" i="2" s="1"/>
  <c r="O487" i="2"/>
  <c r="B487" i="2" s="1"/>
  <c r="O486" i="2"/>
  <c r="B486" i="2" s="1"/>
  <c r="O485" i="2"/>
  <c r="B485" i="2" s="1"/>
  <c r="O484" i="2"/>
  <c r="B484" i="2" s="1"/>
  <c r="O483" i="2"/>
  <c r="B483" i="2" s="1"/>
  <c r="O482" i="2"/>
  <c r="B482" i="2" s="1"/>
  <c r="O481" i="2"/>
  <c r="B481" i="2" s="1"/>
  <c r="O480" i="2"/>
  <c r="B480" i="2" s="1"/>
  <c r="O479" i="2"/>
  <c r="B479" i="2" s="1"/>
  <c r="O478" i="2"/>
  <c r="B478" i="2" s="1"/>
  <c r="O477" i="2"/>
  <c r="B477" i="2" s="1"/>
  <c r="O476" i="2"/>
  <c r="B476" i="2" s="1"/>
  <c r="O475" i="2"/>
  <c r="B475" i="2" s="1"/>
  <c r="O474" i="2"/>
  <c r="B474" i="2" s="1"/>
  <c r="O473" i="2"/>
  <c r="B473" i="2" s="1"/>
  <c r="O472" i="2"/>
  <c r="B472" i="2" s="1"/>
  <c r="O471" i="2"/>
  <c r="B471" i="2" s="1"/>
  <c r="O470" i="2"/>
  <c r="B470" i="2" s="1"/>
  <c r="O469" i="2"/>
  <c r="B469" i="2" s="1"/>
  <c r="O468" i="2"/>
  <c r="B468" i="2" s="1"/>
  <c r="O467" i="2"/>
  <c r="B467" i="2" s="1"/>
  <c r="O466" i="2"/>
  <c r="B466" i="2" s="1"/>
  <c r="O465" i="2"/>
  <c r="B465" i="2" s="1"/>
  <c r="O464" i="2"/>
  <c r="B464" i="2" s="1"/>
  <c r="O463" i="2"/>
  <c r="B463" i="2" s="1"/>
  <c r="O462" i="2"/>
  <c r="B462" i="2" s="1"/>
  <c r="O461" i="2"/>
  <c r="B461" i="2" s="1"/>
  <c r="O460" i="2"/>
  <c r="B460" i="2" s="1"/>
  <c r="O459" i="2"/>
  <c r="B459" i="2" s="1"/>
  <c r="O458" i="2"/>
  <c r="B458" i="2" s="1"/>
  <c r="O457" i="2"/>
  <c r="B457" i="2" s="1"/>
  <c r="O456" i="2"/>
  <c r="B456" i="2" s="1"/>
  <c r="O455" i="2"/>
  <c r="B455" i="2" s="1"/>
  <c r="O454" i="2"/>
  <c r="B454" i="2" s="1"/>
  <c r="O453" i="2"/>
  <c r="B453" i="2" s="1"/>
  <c r="O452" i="2"/>
  <c r="B452" i="2" s="1"/>
  <c r="O451" i="2"/>
  <c r="B451" i="2" s="1"/>
  <c r="O450" i="2"/>
  <c r="B450" i="2" s="1"/>
  <c r="O449" i="2"/>
  <c r="B449" i="2" s="1"/>
  <c r="O448" i="2"/>
  <c r="B448" i="2" s="1"/>
  <c r="O447" i="2"/>
  <c r="B447" i="2" s="1"/>
  <c r="O446" i="2"/>
  <c r="B446" i="2" s="1"/>
  <c r="O445" i="2"/>
  <c r="B445" i="2" s="1"/>
  <c r="O444" i="2"/>
  <c r="B444" i="2" s="1"/>
  <c r="O443" i="2"/>
  <c r="B443" i="2" s="1"/>
  <c r="O442" i="2"/>
  <c r="B442" i="2" s="1"/>
  <c r="O441" i="2"/>
  <c r="B441" i="2" s="1"/>
  <c r="O440" i="2"/>
  <c r="B440" i="2" s="1"/>
  <c r="O439" i="2"/>
  <c r="B439" i="2" s="1"/>
  <c r="O438" i="2"/>
  <c r="B438" i="2" s="1"/>
  <c r="O437" i="2"/>
  <c r="B437" i="2" s="1"/>
  <c r="O436" i="2"/>
  <c r="B436" i="2" s="1"/>
  <c r="O435" i="2"/>
  <c r="B435" i="2" s="1"/>
  <c r="O434" i="2"/>
  <c r="B434" i="2" s="1"/>
  <c r="O433" i="2"/>
  <c r="B433" i="2" s="1"/>
  <c r="O432" i="2"/>
  <c r="B432" i="2" s="1"/>
  <c r="O431" i="2"/>
  <c r="B431" i="2" s="1"/>
  <c r="O430" i="2"/>
  <c r="B430" i="2" s="1"/>
  <c r="O429" i="2"/>
  <c r="B429" i="2" s="1"/>
  <c r="O428" i="2"/>
  <c r="B428" i="2" s="1"/>
  <c r="O427" i="2"/>
  <c r="B427" i="2" s="1"/>
  <c r="O426" i="2"/>
  <c r="B426" i="2" s="1"/>
  <c r="O425" i="2"/>
  <c r="B425" i="2" s="1"/>
  <c r="O424" i="2"/>
  <c r="B424" i="2" s="1"/>
  <c r="O423" i="2"/>
  <c r="B423" i="2" s="1"/>
  <c r="O422" i="2"/>
  <c r="B422" i="2" s="1"/>
  <c r="O421" i="2"/>
  <c r="B421" i="2" s="1"/>
  <c r="O420" i="2"/>
  <c r="B420" i="2" s="1"/>
  <c r="O419" i="2"/>
  <c r="B419" i="2" s="1"/>
  <c r="O418" i="2"/>
  <c r="B418" i="2" s="1"/>
  <c r="O417" i="2"/>
  <c r="B417" i="2" s="1"/>
  <c r="O416" i="2"/>
  <c r="B416" i="2" s="1"/>
  <c r="O415" i="2"/>
  <c r="B415" i="2" s="1"/>
  <c r="O414" i="2"/>
  <c r="B414" i="2" s="1"/>
  <c r="O413" i="2"/>
  <c r="B413" i="2" s="1"/>
  <c r="O412" i="2"/>
  <c r="B412" i="2" s="1"/>
  <c r="O411" i="2"/>
  <c r="B411" i="2" s="1"/>
  <c r="O410" i="2"/>
  <c r="B410" i="2" s="1"/>
  <c r="O409" i="2"/>
  <c r="B409" i="2" s="1"/>
  <c r="O408" i="2"/>
  <c r="B408" i="2" s="1"/>
  <c r="O407" i="2"/>
  <c r="B407" i="2" s="1"/>
  <c r="O406" i="2"/>
  <c r="B406" i="2" s="1"/>
  <c r="O405" i="2"/>
  <c r="B405" i="2" s="1"/>
  <c r="O404" i="2"/>
  <c r="B404" i="2" s="1"/>
  <c r="O403" i="2"/>
  <c r="B403" i="2" s="1"/>
  <c r="O402" i="2"/>
  <c r="B402" i="2" s="1"/>
  <c r="O401" i="2"/>
  <c r="B401" i="2" s="1"/>
  <c r="O400" i="2"/>
  <c r="B400" i="2" s="1"/>
  <c r="O399" i="2"/>
  <c r="B399" i="2" s="1"/>
  <c r="O398" i="2"/>
  <c r="B398" i="2" s="1"/>
  <c r="O397" i="2"/>
  <c r="B397" i="2" s="1"/>
  <c r="O396" i="2"/>
  <c r="B396" i="2" s="1"/>
  <c r="O395" i="2"/>
  <c r="B395" i="2" s="1"/>
  <c r="O394" i="2"/>
  <c r="B394" i="2" s="1"/>
  <c r="O393" i="2"/>
  <c r="B393" i="2" s="1"/>
  <c r="O392" i="2"/>
  <c r="B392" i="2" s="1"/>
  <c r="O391" i="2"/>
  <c r="B391" i="2" s="1"/>
  <c r="O390" i="2"/>
  <c r="B390" i="2" s="1"/>
  <c r="O389" i="2"/>
  <c r="B389" i="2" s="1"/>
  <c r="O388" i="2"/>
  <c r="B388" i="2" s="1"/>
  <c r="O387" i="2"/>
  <c r="B387" i="2" s="1"/>
  <c r="O386" i="2"/>
  <c r="B386" i="2" s="1"/>
  <c r="O385" i="2"/>
  <c r="B385" i="2" s="1"/>
  <c r="O384" i="2"/>
  <c r="B384" i="2" s="1"/>
  <c r="O383" i="2"/>
  <c r="B383" i="2" s="1"/>
  <c r="O382" i="2"/>
  <c r="B382" i="2" s="1"/>
  <c r="O381" i="2"/>
  <c r="B381" i="2" s="1"/>
  <c r="O380" i="2"/>
  <c r="B380" i="2" s="1"/>
  <c r="O379" i="2"/>
  <c r="B379" i="2" s="1"/>
  <c r="O378" i="2"/>
  <c r="B378" i="2" s="1"/>
  <c r="O377" i="2"/>
  <c r="B377" i="2" s="1"/>
  <c r="O376" i="2"/>
  <c r="B376" i="2" s="1"/>
  <c r="O375" i="2"/>
  <c r="B375" i="2" s="1"/>
  <c r="O374" i="2"/>
  <c r="B374" i="2" s="1"/>
  <c r="O373" i="2"/>
  <c r="B373" i="2" s="1"/>
  <c r="O372" i="2"/>
  <c r="B372" i="2" s="1"/>
  <c r="O371" i="2"/>
  <c r="B371" i="2" s="1"/>
  <c r="O370" i="2"/>
  <c r="B370" i="2" s="1"/>
  <c r="O369" i="2"/>
  <c r="B369" i="2" s="1"/>
  <c r="O368" i="2"/>
  <c r="B368" i="2" s="1"/>
  <c r="O367" i="2"/>
  <c r="B367" i="2" s="1"/>
  <c r="O366" i="2"/>
  <c r="B366" i="2" s="1"/>
  <c r="O365" i="2"/>
  <c r="B365" i="2" s="1"/>
  <c r="O364" i="2"/>
  <c r="B364" i="2" s="1"/>
  <c r="O363" i="2"/>
  <c r="B363" i="2" s="1"/>
  <c r="O362" i="2"/>
  <c r="B362" i="2" s="1"/>
  <c r="O361" i="2"/>
  <c r="B361" i="2" s="1"/>
  <c r="O360" i="2"/>
  <c r="B360" i="2" s="1"/>
  <c r="O359" i="2"/>
  <c r="B359" i="2" s="1"/>
  <c r="O358" i="2"/>
  <c r="B358" i="2" s="1"/>
  <c r="O357" i="2"/>
  <c r="B357" i="2" s="1"/>
  <c r="O356" i="2"/>
  <c r="B356" i="2" s="1"/>
  <c r="O355" i="2"/>
  <c r="B355" i="2" s="1"/>
  <c r="O354" i="2"/>
  <c r="B354" i="2" s="1"/>
  <c r="O353" i="2"/>
  <c r="B353" i="2" s="1"/>
  <c r="O352" i="2"/>
  <c r="B352" i="2" s="1"/>
  <c r="O351" i="2"/>
  <c r="B351" i="2" s="1"/>
  <c r="O350" i="2"/>
  <c r="B350" i="2" s="1"/>
  <c r="O349" i="2"/>
  <c r="B349" i="2" s="1"/>
  <c r="O348" i="2"/>
  <c r="B348" i="2" s="1"/>
  <c r="O347" i="2"/>
  <c r="B347" i="2" s="1"/>
  <c r="O346" i="2"/>
  <c r="B346" i="2" s="1"/>
  <c r="O345" i="2"/>
  <c r="B345" i="2" s="1"/>
  <c r="O344" i="2"/>
  <c r="B344" i="2" s="1"/>
  <c r="O343" i="2"/>
  <c r="B343" i="2" s="1"/>
  <c r="O342" i="2"/>
  <c r="B342" i="2" s="1"/>
  <c r="O341" i="2"/>
  <c r="B341" i="2" s="1"/>
  <c r="O340" i="2"/>
  <c r="B340" i="2" s="1"/>
  <c r="O339" i="2"/>
  <c r="B339" i="2" s="1"/>
  <c r="O338" i="2"/>
  <c r="B338" i="2" s="1"/>
  <c r="O337" i="2"/>
  <c r="B337" i="2" s="1"/>
  <c r="O336" i="2"/>
  <c r="B336" i="2" s="1"/>
  <c r="O335" i="2"/>
  <c r="B335" i="2" s="1"/>
  <c r="O334" i="2"/>
  <c r="B334" i="2" s="1"/>
  <c r="O333" i="2"/>
  <c r="B333" i="2" s="1"/>
  <c r="O332" i="2"/>
  <c r="B332" i="2" s="1"/>
  <c r="O331" i="2"/>
  <c r="B331" i="2" s="1"/>
  <c r="O330" i="2"/>
  <c r="B330" i="2" s="1"/>
  <c r="O329" i="2"/>
  <c r="B329" i="2" s="1"/>
  <c r="O328" i="2"/>
  <c r="B328" i="2" s="1"/>
  <c r="O327" i="2"/>
  <c r="B327" i="2" s="1"/>
  <c r="O326" i="2"/>
  <c r="B326" i="2" s="1"/>
  <c r="O325" i="2"/>
  <c r="B325" i="2" s="1"/>
  <c r="O324" i="2"/>
  <c r="B324" i="2" s="1"/>
  <c r="O323" i="2"/>
  <c r="B323" i="2" s="1"/>
  <c r="O322" i="2"/>
  <c r="B322" i="2" s="1"/>
  <c r="O321" i="2"/>
  <c r="B321" i="2" s="1"/>
  <c r="O320" i="2"/>
  <c r="B320" i="2" s="1"/>
  <c r="O319" i="2"/>
  <c r="B319" i="2" s="1"/>
  <c r="O318" i="2"/>
  <c r="B318" i="2" s="1"/>
  <c r="O317" i="2"/>
  <c r="B317" i="2" s="1"/>
  <c r="O316" i="2"/>
  <c r="B316" i="2" s="1"/>
  <c r="O315" i="2"/>
  <c r="B315" i="2" s="1"/>
  <c r="O314" i="2"/>
  <c r="B314" i="2" s="1"/>
  <c r="O313" i="2"/>
  <c r="B313" i="2" s="1"/>
  <c r="O312" i="2"/>
  <c r="B312" i="2" s="1"/>
  <c r="O311" i="2"/>
  <c r="B311" i="2" s="1"/>
  <c r="O310" i="2"/>
  <c r="B310" i="2" s="1"/>
  <c r="O309" i="2"/>
  <c r="B309" i="2" s="1"/>
  <c r="O308" i="2"/>
  <c r="B308" i="2" s="1"/>
  <c r="O307" i="2"/>
  <c r="B307" i="2" s="1"/>
  <c r="O306" i="2"/>
  <c r="B306" i="2" s="1"/>
  <c r="O305" i="2"/>
  <c r="B305" i="2" s="1"/>
  <c r="O304" i="2"/>
  <c r="B304" i="2" s="1"/>
  <c r="O303" i="2"/>
  <c r="B303" i="2" s="1"/>
  <c r="O302" i="2"/>
  <c r="B302" i="2" s="1"/>
  <c r="O301" i="2"/>
  <c r="B301" i="2" s="1"/>
  <c r="O300" i="2"/>
  <c r="B300" i="2" s="1"/>
  <c r="O299" i="2"/>
  <c r="B299" i="2" s="1"/>
  <c r="O298" i="2"/>
  <c r="B298" i="2" s="1"/>
  <c r="O297" i="2"/>
  <c r="B297" i="2" s="1"/>
  <c r="O296" i="2"/>
  <c r="B296" i="2" s="1"/>
  <c r="O295" i="2"/>
  <c r="B295" i="2" s="1"/>
  <c r="O294" i="2"/>
  <c r="B294" i="2" s="1"/>
  <c r="O293" i="2"/>
  <c r="B293" i="2" s="1"/>
  <c r="O292" i="2"/>
  <c r="B292" i="2" s="1"/>
  <c r="O291" i="2"/>
  <c r="B291" i="2" s="1"/>
  <c r="O290" i="2"/>
  <c r="B290" i="2" s="1"/>
  <c r="O289" i="2"/>
  <c r="B289" i="2" s="1"/>
  <c r="O288" i="2"/>
  <c r="B288" i="2" s="1"/>
  <c r="O287" i="2"/>
  <c r="B287" i="2" s="1"/>
  <c r="O286" i="2"/>
  <c r="B286" i="2" s="1"/>
  <c r="O285" i="2"/>
  <c r="B285" i="2" s="1"/>
  <c r="O284" i="2"/>
  <c r="B284" i="2" s="1"/>
  <c r="O283" i="2"/>
  <c r="B283" i="2" s="1"/>
  <c r="O282" i="2"/>
  <c r="B282" i="2" s="1"/>
  <c r="O281" i="2"/>
  <c r="B281" i="2" s="1"/>
  <c r="O280" i="2"/>
  <c r="B280" i="2" s="1"/>
  <c r="O279" i="2"/>
  <c r="B279" i="2" s="1"/>
  <c r="O278" i="2"/>
  <c r="B278" i="2" s="1"/>
  <c r="O277" i="2"/>
  <c r="B277" i="2" s="1"/>
  <c r="O276" i="2"/>
  <c r="B276" i="2" s="1"/>
  <c r="O275" i="2"/>
  <c r="B275" i="2" s="1"/>
  <c r="O274" i="2"/>
  <c r="B274" i="2" s="1"/>
  <c r="O273" i="2"/>
  <c r="B273" i="2" s="1"/>
  <c r="O272" i="2"/>
  <c r="B272" i="2" s="1"/>
  <c r="O271" i="2"/>
  <c r="B271" i="2" s="1"/>
  <c r="O270" i="2"/>
  <c r="B270" i="2" s="1"/>
  <c r="O269" i="2"/>
  <c r="B269" i="2" s="1"/>
  <c r="O268" i="2"/>
  <c r="B268" i="2" s="1"/>
  <c r="O267" i="2"/>
  <c r="B267" i="2" s="1"/>
  <c r="O266" i="2"/>
  <c r="B266" i="2" s="1"/>
  <c r="O265" i="2"/>
  <c r="B265" i="2" s="1"/>
  <c r="O264" i="2"/>
  <c r="B264" i="2" s="1"/>
  <c r="O263" i="2"/>
  <c r="B263" i="2" s="1"/>
  <c r="O262" i="2"/>
  <c r="B262" i="2" s="1"/>
  <c r="O261" i="2"/>
  <c r="B261" i="2" s="1"/>
  <c r="O260" i="2"/>
  <c r="B260" i="2" s="1"/>
  <c r="O259" i="2"/>
  <c r="B259" i="2" s="1"/>
  <c r="O258" i="2"/>
  <c r="B258" i="2" s="1"/>
  <c r="O257" i="2"/>
  <c r="B257" i="2" s="1"/>
  <c r="O256" i="2"/>
  <c r="B256" i="2" s="1"/>
  <c r="O255" i="2"/>
  <c r="B255" i="2" s="1"/>
  <c r="O254" i="2"/>
  <c r="B254" i="2" s="1"/>
  <c r="O253" i="2"/>
  <c r="B253" i="2" s="1"/>
  <c r="O252" i="2"/>
  <c r="B252" i="2" s="1"/>
  <c r="O251" i="2"/>
  <c r="B251" i="2" s="1"/>
  <c r="O250" i="2"/>
  <c r="B250" i="2" s="1"/>
  <c r="O249" i="2"/>
  <c r="B249" i="2" s="1"/>
  <c r="O248" i="2"/>
  <c r="B248" i="2" s="1"/>
  <c r="O247" i="2"/>
  <c r="B247" i="2" s="1"/>
  <c r="O246" i="2"/>
  <c r="B246" i="2" s="1"/>
  <c r="O245" i="2"/>
  <c r="B245" i="2" s="1"/>
  <c r="O244" i="2"/>
  <c r="B244" i="2" s="1"/>
  <c r="O243" i="2"/>
  <c r="B243" i="2" s="1"/>
  <c r="O242" i="2"/>
  <c r="B242" i="2" s="1"/>
  <c r="O241" i="2"/>
  <c r="B241" i="2" s="1"/>
  <c r="O240" i="2"/>
  <c r="B240" i="2" s="1"/>
  <c r="O239" i="2"/>
  <c r="B239" i="2" s="1"/>
  <c r="O238" i="2"/>
  <c r="B238" i="2" s="1"/>
  <c r="O237" i="2"/>
  <c r="B237" i="2" s="1"/>
  <c r="O236" i="2"/>
  <c r="B236" i="2" s="1"/>
  <c r="O235" i="2"/>
  <c r="B235" i="2" s="1"/>
  <c r="O234" i="2"/>
  <c r="B234" i="2" s="1"/>
  <c r="O233" i="2"/>
  <c r="B233" i="2" s="1"/>
  <c r="O232" i="2"/>
  <c r="B232" i="2" s="1"/>
  <c r="O231" i="2"/>
  <c r="B231" i="2" s="1"/>
  <c r="O230" i="2"/>
  <c r="B230" i="2" s="1"/>
  <c r="O229" i="2"/>
  <c r="B229" i="2" s="1"/>
  <c r="O228" i="2"/>
  <c r="B228" i="2" s="1"/>
  <c r="O227" i="2"/>
  <c r="B227" i="2" s="1"/>
  <c r="O226" i="2"/>
  <c r="B226" i="2" s="1"/>
  <c r="O225" i="2"/>
  <c r="B225" i="2" s="1"/>
  <c r="O224" i="2"/>
  <c r="B224" i="2" s="1"/>
  <c r="O223" i="2"/>
  <c r="B223" i="2" s="1"/>
  <c r="O222" i="2"/>
  <c r="B222" i="2" s="1"/>
  <c r="O221" i="2"/>
  <c r="B221" i="2" s="1"/>
  <c r="O220" i="2"/>
  <c r="B220" i="2" s="1"/>
  <c r="O219" i="2"/>
  <c r="B219" i="2" s="1"/>
  <c r="O218" i="2"/>
  <c r="B218" i="2" s="1"/>
  <c r="O217" i="2"/>
  <c r="B217" i="2" s="1"/>
  <c r="O216" i="2"/>
  <c r="B216" i="2" s="1"/>
  <c r="O215" i="2"/>
  <c r="B215" i="2" s="1"/>
  <c r="O214" i="2"/>
  <c r="B214" i="2" s="1"/>
  <c r="O213" i="2"/>
  <c r="B213" i="2" s="1"/>
  <c r="O212" i="2"/>
  <c r="B212" i="2" s="1"/>
  <c r="O211" i="2"/>
  <c r="B211" i="2" s="1"/>
  <c r="O210" i="2"/>
  <c r="B210" i="2" s="1"/>
  <c r="O209" i="2"/>
  <c r="B209" i="2" s="1"/>
  <c r="O208" i="2"/>
  <c r="B208" i="2" s="1"/>
  <c r="O207" i="2"/>
  <c r="B207" i="2" s="1"/>
  <c r="O206" i="2"/>
  <c r="B206" i="2" s="1"/>
  <c r="O205" i="2"/>
  <c r="B205" i="2" s="1"/>
  <c r="O204" i="2"/>
  <c r="B204" i="2" s="1"/>
  <c r="O203" i="2"/>
  <c r="B203" i="2" s="1"/>
  <c r="O202" i="2"/>
  <c r="B202" i="2" s="1"/>
  <c r="O201" i="2"/>
  <c r="B201" i="2" s="1"/>
  <c r="O200" i="2"/>
  <c r="B200" i="2" s="1"/>
  <c r="O199" i="2"/>
  <c r="B199" i="2" s="1"/>
  <c r="O198" i="2"/>
  <c r="B198" i="2" s="1"/>
  <c r="O197" i="2"/>
  <c r="B197" i="2" s="1"/>
  <c r="O196" i="2"/>
  <c r="B196" i="2" s="1"/>
  <c r="O195" i="2"/>
  <c r="B195" i="2" s="1"/>
  <c r="O194" i="2"/>
  <c r="B194" i="2" s="1"/>
  <c r="O193" i="2"/>
  <c r="B193" i="2" s="1"/>
  <c r="O192" i="2"/>
  <c r="B192" i="2" s="1"/>
  <c r="O191" i="2"/>
  <c r="B191" i="2" s="1"/>
  <c r="O190" i="2"/>
  <c r="B190" i="2" s="1"/>
  <c r="O189" i="2"/>
  <c r="B189" i="2" s="1"/>
  <c r="O188" i="2"/>
  <c r="B188" i="2" s="1"/>
  <c r="O187" i="2"/>
  <c r="B187" i="2" s="1"/>
  <c r="O186" i="2"/>
  <c r="B186" i="2" s="1"/>
  <c r="O185" i="2"/>
  <c r="B185" i="2" s="1"/>
  <c r="O184" i="2"/>
  <c r="B184" i="2" s="1"/>
  <c r="O183" i="2"/>
  <c r="B183" i="2" s="1"/>
  <c r="O182" i="2"/>
  <c r="B182" i="2" s="1"/>
  <c r="O181" i="2"/>
  <c r="B181" i="2" s="1"/>
  <c r="O180" i="2"/>
  <c r="B180" i="2" s="1"/>
  <c r="O179" i="2"/>
  <c r="B179" i="2" s="1"/>
  <c r="O178" i="2"/>
  <c r="B178" i="2" s="1"/>
  <c r="O177" i="2"/>
  <c r="B177" i="2" s="1"/>
  <c r="O176" i="2"/>
  <c r="B176" i="2" s="1"/>
  <c r="O175" i="2"/>
  <c r="B175" i="2" s="1"/>
  <c r="O174" i="2"/>
  <c r="B174" i="2" s="1"/>
  <c r="O173" i="2"/>
  <c r="B173" i="2" s="1"/>
  <c r="O172" i="2"/>
  <c r="B172" i="2" s="1"/>
  <c r="O171" i="2"/>
  <c r="B171" i="2" s="1"/>
  <c r="O170" i="2"/>
  <c r="B170" i="2" s="1"/>
  <c r="O169" i="2"/>
  <c r="B169" i="2" s="1"/>
  <c r="O168" i="2"/>
  <c r="B168" i="2" s="1"/>
  <c r="O167" i="2"/>
  <c r="B167" i="2" s="1"/>
  <c r="O166" i="2"/>
  <c r="B166" i="2" s="1"/>
  <c r="O165" i="2"/>
  <c r="B165" i="2" s="1"/>
  <c r="O164" i="2"/>
  <c r="B164" i="2" s="1"/>
  <c r="O163" i="2"/>
  <c r="B163" i="2" s="1"/>
  <c r="O162" i="2"/>
  <c r="B162" i="2" s="1"/>
  <c r="O161" i="2"/>
  <c r="B161" i="2" s="1"/>
  <c r="O160" i="2"/>
  <c r="B160" i="2" s="1"/>
  <c r="O159" i="2"/>
  <c r="B159" i="2" s="1"/>
  <c r="O158" i="2"/>
  <c r="B158" i="2" s="1"/>
  <c r="O157" i="2"/>
  <c r="B157" i="2" s="1"/>
  <c r="O156" i="2"/>
  <c r="B156" i="2" s="1"/>
  <c r="O155" i="2"/>
  <c r="B155" i="2" s="1"/>
  <c r="O154" i="2"/>
  <c r="B154" i="2" s="1"/>
  <c r="O153" i="2"/>
  <c r="B153" i="2" s="1"/>
  <c r="O152" i="2"/>
  <c r="B152" i="2" s="1"/>
  <c r="O151" i="2"/>
  <c r="B151" i="2" s="1"/>
  <c r="O150" i="2"/>
  <c r="B150" i="2" s="1"/>
  <c r="O149" i="2"/>
  <c r="B149" i="2" s="1"/>
  <c r="O148" i="2"/>
  <c r="B148" i="2" s="1"/>
  <c r="O147" i="2"/>
  <c r="B147" i="2" s="1"/>
  <c r="O146" i="2"/>
  <c r="B146" i="2" s="1"/>
  <c r="O145" i="2"/>
  <c r="B145" i="2" s="1"/>
  <c r="O144" i="2"/>
  <c r="B144" i="2" s="1"/>
  <c r="O143" i="2"/>
  <c r="B143" i="2" s="1"/>
  <c r="O142" i="2"/>
  <c r="B142" i="2" s="1"/>
  <c r="O141" i="2"/>
  <c r="B141" i="2" s="1"/>
  <c r="O140" i="2"/>
  <c r="B140" i="2" s="1"/>
  <c r="O139" i="2"/>
  <c r="B139" i="2" s="1"/>
  <c r="O138" i="2"/>
  <c r="B138" i="2" s="1"/>
  <c r="O137" i="2"/>
  <c r="B137" i="2" s="1"/>
  <c r="O136" i="2"/>
  <c r="B136" i="2" s="1"/>
  <c r="O135" i="2"/>
  <c r="B135" i="2" s="1"/>
  <c r="O134" i="2"/>
  <c r="B134" i="2" s="1"/>
  <c r="O133" i="2"/>
  <c r="B133" i="2" s="1"/>
  <c r="O132" i="2"/>
  <c r="B132" i="2" s="1"/>
  <c r="O131" i="2"/>
  <c r="B131" i="2" s="1"/>
  <c r="O130" i="2"/>
  <c r="B130" i="2" s="1"/>
  <c r="O129" i="2"/>
  <c r="B129" i="2" s="1"/>
  <c r="O128" i="2"/>
  <c r="B128" i="2" s="1"/>
  <c r="O127" i="2"/>
  <c r="B127" i="2" s="1"/>
  <c r="O126" i="2"/>
  <c r="B126" i="2" s="1"/>
  <c r="O125" i="2"/>
  <c r="B125" i="2" s="1"/>
  <c r="O124" i="2"/>
  <c r="B124" i="2" s="1"/>
  <c r="O123" i="2"/>
  <c r="B123" i="2" s="1"/>
  <c r="O122" i="2"/>
  <c r="B122" i="2" s="1"/>
  <c r="O121" i="2"/>
  <c r="B121" i="2" s="1"/>
  <c r="O120" i="2"/>
  <c r="B120" i="2" s="1"/>
  <c r="O119" i="2"/>
  <c r="B119" i="2" s="1"/>
  <c r="O118" i="2"/>
  <c r="B118" i="2" s="1"/>
  <c r="O117" i="2"/>
  <c r="B117" i="2" s="1"/>
  <c r="O116" i="2"/>
  <c r="B116" i="2" s="1"/>
  <c r="O115" i="2"/>
  <c r="B115" i="2" s="1"/>
  <c r="O114" i="2"/>
  <c r="B114" i="2" s="1"/>
  <c r="O113" i="2"/>
  <c r="B113" i="2" s="1"/>
  <c r="O112" i="2"/>
  <c r="B112" i="2" s="1"/>
  <c r="O111" i="2"/>
  <c r="B111" i="2" s="1"/>
  <c r="O110" i="2"/>
  <c r="B110" i="2" s="1"/>
  <c r="O109" i="2"/>
  <c r="B109" i="2" s="1"/>
  <c r="O108" i="2"/>
  <c r="B108" i="2" s="1"/>
  <c r="O107" i="2"/>
  <c r="B107" i="2" s="1"/>
  <c r="O106" i="2"/>
  <c r="B106" i="2" s="1"/>
  <c r="O105" i="2"/>
  <c r="B105" i="2" s="1"/>
  <c r="O104" i="2"/>
  <c r="B104" i="2" s="1"/>
  <c r="O103" i="2"/>
  <c r="B103" i="2" s="1"/>
  <c r="O102" i="2"/>
  <c r="B102" i="2" s="1"/>
  <c r="O101" i="2"/>
  <c r="B101" i="2" s="1"/>
  <c r="O100" i="2"/>
  <c r="B100" i="2" s="1"/>
  <c r="O99" i="2"/>
  <c r="B99" i="2" s="1"/>
  <c r="O98" i="2"/>
  <c r="B98" i="2" s="1"/>
  <c r="O97" i="2"/>
  <c r="B97" i="2" s="1"/>
  <c r="O96" i="2"/>
  <c r="B96" i="2" s="1"/>
  <c r="O95" i="2"/>
  <c r="B95" i="2" s="1"/>
  <c r="O94" i="2"/>
  <c r="B94" i="2" s="1"/>
  <c r="O93" i="2"/>
  <c r="B93" i="2" s="1"/>
  <c r="O92" i="2"/>
  <c r="B92" i="2" s="1"/>
  <c r="O91" i="2"/>
  <c r="B91" i="2" s="1"/>
  <c r="O90" i="2"/>
  <c r="B90" i="2" s="1"/>
  <c r="O89" i="2"/>
  <c r="B89" i="2" s="1"/>
  <c r="O88" i="2"/>
  <c r="B88" i="2" s="1"/>
  <c r="O87" i="2"/>
  <c r="B87" i="2" s="1"/>
  <c r="O86" i="2"/>
  <c r="B86" i="2" s="1"/>
  <c r="O85" i="2"/>
  <c r="B85" i="2" s="1"/>
  <c r="O84" i="2"/>
  <c r="B84" i="2" s="1"/>
  <c r="O83" i="2"/>
  <c r="B83" i="2" s="1"/>
  <c r="O82" i="2"/>
  <c r="B82" i="2" s="1"/>
  <c r="O81" i="2"/>
  <c r="B81" i="2" s="1"/>
  <c r="O80" i="2"/>
  <c r="B80" i="2" s="1"/>
  <c r="O79" i="2"/>
  <c r="B79" i="2" s="1"/>
  <c r="O78" i="2"/>
  <c r="B78" i="2" s="1"/>
  <c r="O77" i="2"/>
  <c r="B77" i="2" s="1"/>
  <c r="O76" i="2"/>
  <c r="B76" i="2" s="1"/>
  <c r="O75" i="2"/>
  <c r="B75" i="2" s="1"/>
  <c r="O74" i="2"/>
  <c r="B74" i="2" s="1"/>
  <c r="O73" i="2"/>
  <c r="B73" i="2" s="1"/>
  <c r="O72" i="2"/>
  <c r="B72" i="2" s="1"/>
  <c r="O71" i="2"/>
  <c r="B71" i="2" s="1"/>
  <c r="O70" i="2"/>
  <c r="B70" i="2" s="1"/>
  <c r="O69" i="2"/>
  <c r="B69" i="2" s="1"/>
  <c r="O68" i="2"/>
  <c r="B68" i="2" s="1"/>
  <c r="O67" i="2"/>
  <c r="B67" i="2" s="1"/>
  <c r="O66" i="2"/>
  <c r="B66" i="2" s="1"/>
  <c r="O65" i="2"/>
  <c r="B65" i="2" s="1"/>
  <c r="O64" i="2"/>
  <c r="B64" i="2" s="1"/>
  <c r="O63" i="2"/>
  <c r="B63" i="2" s="1"/>
  <c r="O62" i="2"/>
  <c r="B62" i="2" s="1"/>
  <c r="O61" i="2"/>
  <c r="B61" i="2" s="1"/>
  <c r="O60" i="2"/>
  <c r="B60" i="2" s="1"/>
  <c r="O59" i="2"/>
  <c r="B59" i="2" s="1"/>
  <c r="O58" i="2"/>
  <c r="B58" i="2" s="1"/>
  <c r="O57" i="2"/>
  <c r="B57" i="2" s="1"/>
  <c r="O56" i="2"/>
  <c r="B56" i="2" s="1"/>
  <c r="O55" i="2"/>
  <c r="B55" i="2" s="1"/>
  <c r="O54" i="2"/>
  <c r="B54" i="2" s="1"/>
  <c r="O53" i="2"/>
  <c r="B53" i="2" s="1"/>
  <c r="O52" i="2"/>
  <c r="B52" i="2" s="1"/>
  <c r="O51" i="2"/>
  <c r="B51" i="2" s="1"/>
  <c r="O50" i="2"/>
  <c r="B50" i="2" s="1"/>
  <c r="O49" i="2"/>
  <c r="B49" i="2" s="1"/>
  <c r="O48" i="2"/>
  <c r="B48" i="2" s="1"/>
  <c r="O47" i="2"/>
  <c r="B47" i="2" s="1"/>
  <c r="O46" i="2"/>
  <c r="B46" i="2" s="1"/>
  <c r="O45" i="2"/>
  <c r="B45" i="2" s="1"/>
  <c r="O44" i="2"/>
  <c r="B44" i="2" s="1"/>
  <c r="O43" i="2"/>
  <c r="B43" i="2" s="1"/>
  <c r="O42" i="2"/>
  <c r="B42" i="2" s="1"/>
  <c r="O41" i="2"/>
  <c r="B41" i="2" s="1"/>
  <c r="O40" i="2"/>
  <c r="B40" i="2" s="1"/>
  <c r="O39" i="2"/>
  <c r="B39" i="2" s="1"/>
  <c r="O38" i="2"/>
  <c r="B38" i="2" s="1"/>
  <c r="O37" i="2"/>
  <c r="B37" i="2" s="1"/>
  <c r="O36" i="2"/>
  <c r="B36" i="2" s="1"/>
  <c r="O35" i="2"/>
  <c r="B35" i="2" s="1"/>
  <c r="O34" i="2"/>
  <c r="B34" i="2" s="1"/>
  <c r="O33" i="2"/>
  <c r="B33" i="2" s="1"/>
  <c r="O32" i="2"/>
  <c r="B32" i="2" s="1"/>
  <c r="O31" i="2"/>
  <c r="B31" i="2" s="1"/>
  <c r="O30" i="2"/>
  <c r="B30" i="2" s="1"/>
  <c r="O29" i="2"/>
  <c r="B29" i="2" s="1"/>
  <c r="O28" i="2"/>
  <c r="B28" i="2" s="1"/>
  <c r="O27" i="2"/>
  <c r="B27" i="2" s="1"/>
  <c r="O26" i="2"/>
  <c r="B26" i="2" s="1"/>
  <c r="O25" i="2"/>
  <c r="B25" i="2" s="1"/>
  <c r="O24" i="2"/>
  <c r="B24" i="2" s="1"/>
  <c r="O23" i="2"/>
  <c r="B23" i="2" s="1"/>
  <c r="O22" i="2"/>
  <c r="B22" i="2" s="1"/>
  <c r="O21" i="2"/>
  <c r="B21" i="2" s="1"/>
  <c r="O20" i="2"/>
  <c r="B20" i="2" s="1"/>
  <c r="O19" i="2"/>
  <c r="B19" i="2" s="1"/>
  <c r="O18" i="2"/>
  <c r="B18" i="2" s="1"/>
  <c r="O17" i="2"/>
  <c r="B17" i="2" s="1"/>
  <c r="O16" i="2"/>
  <c r="B16" i="2" s="1"/>
  <c r="O15" i="2"/>
  <c r="B15" i="2" s="1"/>
  <c r="O14" i="2"/>
  <c r="B14" i="2" s="1"/>
  <c r="O13" i="2"/>
  <c r="B13" i="2" s="1"/>
  <c r="O12" i="2"/>
  <c r="B12" i="2" s="1"/>
  <c r="O11" i="2"/>
  <c r="B11" i="2" s="1"/>
  <c r="H6" i="2"/>
  <c r="Z12" i="2"/>
  <c r="AE10" i="2" s="1"/>
  <c r="Z13" i="2"/>
  <c r="Z14" i="2"/>
  <c r="Z15" i="2"/>
  <c r="Z16" i="2"/>
  <c r="Z17" i="2"/>
  <c r="Z18" i="2"/>
  <c r="Z19" i="2"/>
  <c r="Z20" i="2"/>
  <c r="Z21" i="2"/>
  <c r="Z22" i="2"/>
  <c r="Z11" i="2"/>
  <c r="AD10" i="2" s="1"/>
  <c r="X12" i="2"/>
  <c r="X13" i="2"/>
  <c r="X14" i="2"/>
  <c r="X15" i="2"/>
  <c r="X16" i="2"/>
  <c r="X17" i="2"/>
  <c r="X18" i="2"/>
  <c r="X19" i="2"/>
  <c r="X20" i="2"/>
  <c r="X21" i="2"/>
  <c r="X22" i="2"/>
  <c r="X11" i="2"/>
  <c r="V1022" i="2"/>
  <c r="U1022" i="2"/>
  <c r="T1022" i="2"/>
  <c r="S1022" i="2"/>
  <c r="Q1022" i="2"/>
  <c r="V1021" i="2"/>
  <c r="U1021" i="2"/>
  <c r="T1021" i="2"/>
  <c r="S1021" i="2"/>
  <c r="Q1021" i="2"/>
  <c r="V1020" i="2"/>
  <c r="U1020" i="2"/>
  <c r="T1020" i="2"/>
  <c r="S1020" i="2"/>
  <c r="Q1020" i="2"/>
  <c r="V1019" i="2"/>
  <c r="U1019" i="2"/>
  <c r="T1019" i="2"/>
  <c r="S1019" i="2"/>
  <c r="Q1019" i="2"/>
  <c r="V1018" i="2"/>
  <c r="U1018" i="2"/>
  <c r="T1018" i="2"/>
  <c r="S1018" i="2"/>
  <c r="Q1018" i="2"/>
  <c r="V1017" i="2"/>
  <c r="U1017" i="2"/>
  <c r="T1017" i="2"/>
  <c r="S1017" i="2"/>
  <c r="Q1017" i="2"/>
  <c r="V1016" i="2"/>
  <c r="U1016" i="2"/>
  <c r="T1016" i="2"/>
  <c r="S1016" i="2"/>
  <c r="Q1016" i="2"/>
  <c r="V1015" i="2"/>
  <c r="U1015" i="2"/>
  <c r="T1015" i="2"/>
  <c r="S1015" i="2"/>
  <c r="Q1015" i="2"/>
  <c r="V1014" i="2"/>
  <c r="U1014" i="2"/>
  <c r="T1014" i="2"/>
  <c r="S1014" i="2"/>
  <c r="Q1014" i="2"/>
  <c r="V1013" i="2"/>
  <c r="U1013" i="2"/>
  <c r="T1013" i="2"/>
  <c r="S1013" i="2"/>
  <c r="Q1013" i="2"/>
  <c r="V1012" i="2"/>
  <c r="U1012" i="2"/>
  <c r="T1012" i="2"/>
  <c r="S1012" i="2"/>
  <c r="Q1012" i="2"/>
  <c r="V1011" i="2"/>
  <c r="U1011" i="2"/>
  <c r="T1011" i="2"/>
  <c r="S1011" i="2"/>
  <c r="Q1011" i="2"/>
  <c r="V1010" i="2"/>
  <c r="U1010" i="2"/>
  <c r="T1010" i="2"/>
  <c r="S1010" i="2"/>
  <c r="Q1010" i="2"/>
  <c r="V1009" i="2"/>
  <c r="U1009" i="2"/>
  <c r="T1009" i="2"/>
  <c r="S1009" i="2"/>
  <c r="Q1009" i="2"/>
  <c r="V1008" i="2"/>
  <c r="U1008" i="2"/>
  <c r="T1008" i="2"/>
  <c r="S1008" i="2"/>
  <c r="Q1008" i="2"/>
  <c r="V1007" i="2"/>
  <c r="U1007" i="2"/>
  <c r="T1007" i="2"/>
  <c r="S1007" i="2"/>
  <c r="Q1007" i="2"/>
  <c r="V1006" i="2"/>
  <c r="U1006" i="2"/>
  <c r="T1006" i="2"/>
  <c r="S1006" i="2"/>
  <c r="Q1006" i="2"/>
  <c r="V1005" i="2"/>
  <c r="U1005" i="2"/>
  <c r="T1005" i="2"/>
  <c r="S1005" i="2"/>
  <c r="Q1005" i="2"/>
  <c r="V1004" i="2"/>
  <c r="U1004" i="2"/>
  <c r="T1004" i="2"/>
  <c r="S1004" i="2"/>
  <c r="Q1004" i="2"/>
  <c r="V1003" i="2"/>
  <c r="U1003" i="2"/>
  <c r="T1003" i="2"/>
  <c r="S1003" i="2"/>
  <c r="Q1003" i="2"/>
  <c r="V1002" i="2"/>
  <c r="U1002" i="2"/>
  <c r="T1002" i="2"/>
  <c r="S1002" i="2"/>
  <c r="Q1002" i="2"/>
  <c r="V1001" i="2"/>
  <c r="U1001" i="2"/>
  <c r="T1001" i="2"/>
  <c r="S1001" i="2"/>
  <c r="Q1001" i="2"/>
  <c r="V1000" i="2"/>
  <c r="U1000" i="2"/>
  <c r="T1000" i="2"/>
  <c r="S1000" i="2"/>
  <c r="Q1000" i="2"/>
  <c r="V999" i="2"/>
  <c r="U999" i="2"/>
  <c r="T999" i="2"/>
  <c r="S999" i="2"/>
  <c r="Q999" i="2"/>
  <c r="V998" i="2"/>
  <c r="U998" i="2"/>
  <c r="T998" i="2"/>
  <c r="S998" i="2"/>
  <c r="Q998" i="2"/>
  <c r="V997" i="2"/>
  <c r="U997" i="2"/>
  <c r="T997" i="2"/>
  <c r="S997" i="2"/>
  <c r="Q997" i="2"/>
  <c r="V996" i="2"/>
  <c r="U996" i="2"/>
  <c r="T996" i="2"/>
  <c r="S996" i="2"/>
  <c r="Q996" i="2"/>
  <c r="V995" i="2"/>
  <c r="U995" i="2"/>
  <c r="T995" i="2"/>
  <c r="S995" i="2"/>
  <c r="Q995" i="2"/>
  <c r="V994" i="2"/>
  <c r="U994" i="2"/>
  <c r="T994" i="2"/>
  <c r="S994" i="2"/>
  <c r="Q994" i="2"/>
  <c r="V993" i="2"/>
  <c r="U993" i="2"/>
  <c r="T993" i="2"/>
  <c r="S993" i="2"/>
  <c r="Q993" i="2"/>
  <c r="V992" i="2"/>
  <c r="U992" i="2"/>
  <c r="T992" i="2"/>
  <c r="S992" i="2"/>
  <c r="Q992" i="2"/>
  <c r="V991" i="2"/>
  <c r="U991" i="2"/>
  <c r="T991" i="2"/>
  <c r="S991" i="2"/>
  <c r="Q991" i="2"/>
  <c r="V990" i="2"/>
  <c r="U990" i="2"/>
  <c r="T990" i="2"/>
  <c r="S990" i="2"/>
  <c r="Q990" i="2"/>
  <c r="V989" i="2"/>
  <c r="U989" i="2"/>
  <c r="T989" i="2"/>
  <c r="S989" i="2"/>
  <c r="Q989" i="2"/>
  <c r="V988" i="2"/>
  <c r="U988" i="2"/>
  <c r="T988" i="2"/>
  <c r="S988" i="2"/>
  <c r="Q988" i="2"/>
  <c r="V987" i="2"/>
  <c r="U987" i="2"/>
  <c r="T987" i="2"/>
  <c r="S987" i="2"/>
  <c r="Q987" i="2"/>
  <c r="V986" i="2"/>
  <c r="U986" i="2"/>
  <c r="T986" i="2"/>
  <c r="S986" i="2"/>
  <c r="Q986" i="2"/>
  <c r="V985" i="2"/>
  <c r="U985" i="2"/>
  <c r="T985" i="2"/>
  <c r="S985" i="2"/>
  <c r="Q985" i="2"/>
  <c r="V984" i="2"/>
  <c r="U984" i="2"/>
  <c r="T984" i="2"/>
  <c r="S984" i="2"/>
  <c r="Q984" i="2"/>
  <c r="V983" i="2"/>
  <c r="U983" i="2"/>
  <c r="T983" i="2"/>
  <c r="S983" i="2"/>
  <c r="Q983" i="2"/>
  <c r="V982" i="2"/>
  <c r="U982" i="2"/>
  <c r="T982" i="2"/>
  <c r="S982" i="2"/>
  <c r="Q982" i="2"/>
  <c r="V981" i="2"/>
  <c r="U981" i="2"/>
  <c r="T981" i="2"/>
  <c r="S981" i="2"/>
  <c r="Q981" i="2"/>
  <c r="V980" i="2"/>
  <c r="U980" i="2"/>
  <c r="T980" i="2"/>
  <c r="S980" i="2"/>
  <c r="Q980" i="2"/>
  <c r="V979" i="2"/>
  <c r="U979" i="2"/>
  <c r="T979" i="2"/>
  <c r="S979" i="2"/>
  <c r="Q979" i="2"/>
  <c r="V978" i="2"/>
  <c r="U978" i="2"/>
  <c r="T978" i="2"/>
  <c r="S978" i="2"/>
  <c r="Q978" i="2"/>
  <c r="V977" i="2"/>
  <c r="U977" i="2"/>
  <c r="T977" i="2"/>
  <c r="S977" i="2"/>
  <c r="Q977" i="2"/>
  <c r="V976" i="2"/>
  <c r="U976" i="2"/>
  <c r="T976" i="2"/>
  <c r="S976" i="2"/>
  <c r="Q976" i="2"/>
  <c r="V975" i="2"/>
  <c r="U975" i="2"/>
  <c r="T975" i="2"/>
  <c r="S975" i="2"/>
  <c r="Q975" i="2"/>
  <c r="V974" i="2"/>
  <c r="U974" i="2"/>
  <c r="T974" i="2"/>
  <c r="S974" i="2"/>
  <c r="Q974" i="2"/>
  <c r="V973" i="2"/>
  <c r="U973" i="2"/>
  <c r="T973" i="2"/>
  <c r="S973" i="2"/>
  <c r="Q973" i="2"/>
  <c r="V972" i="2"/>
  <c r="U972" i="2"/>
  <c r="T972" i="2"/>
  <c r="S972" i="2"/>
  <c r="Q972" i="2"/>
  <c r="V971" i="2"/>
  <c r="U971" i="2"/>
  <c r="T971" i="2"/>
  <c r="S971" i="2"/>
  <c r="Q971" i="2"/>
  <c r="V970" i="2"/>
  <c r="U970" i="2"/>
  <c r="T970" i="2"/>
  <c r="S970" i="2"/>
  <c r="Q970" i="2"/>
  <c r="V969" i="2"/>
  <c r="U969" i="2"/>
  <c r="T969" i="2"/>
  <c r="S969" i="2"/>
  <c r="Q969" i="2"/>
  <c r="V968" i="2"/>
  <c r="U968" i="2"/>
  <c r="T968" i="2"/>
  <c r="S968" i="2"/>
  <c r="Q968" i="2"/>
  <c r="V967" i="2"/>
  <c r="U967" i="2"/>
  <c r="T967" i="2"/>
  <c r="S967" i="2"/>
  <c r="Q967" i="2"/>
  <c r="V966" i="2"/>
  <c r="U966" i="2"/>
  <c r="T966" i="2"/>
  <c r="S966" i="2"/>
  <c r="Q966" i="2"/>
  <c r="V965" i="2"/>
  <c r="U965" i="2"/>
  <c r="T965" i="2"/>
  <c r="S965" i="2"/>
  <c r="Q965" i="2"/>
  <c r="V964" i="2"/>
  <c r="U964" i="2"/>
  <c r="T964" i="2"/>
  <c r="S964" i="2"/>
  <c r="Q964" i="2"/>
  <c r="V963" i="2"/>
  <c r="U963" i="2"/>
  <c r="T963" i="2"/>
  <c r="S963" i="2"/>
  <c r="Q963" i="2"/>
  <c r="V962" i="2"/>
  <c r="U962" i="2"/>
  <c r="T962" i="2"/>
  <c r="S962" i="2"/>
  <c r="Q962" i="2"/>
  <c r="V961" i="2"/>
  <c r="U961" i="2"/>
  <c r="T961" i="2"/>
  <c r="S961" i="2"/>
  <c r="Q961" i="2"/>
  <c r="V960" i="2"/>
  <c r="U960" i="2"/>
  <c r="T960" i="2"/>
  <c r="S960" i="2"/>
  <c r="Q960" i="2"/>
  <c r="V959" i="2"/>
  <c r="U959" i="2"/>
  <c r="T959" i="2"/>
  <c r="S959" i="2"/>
  <c r="Q959" i="2"/>
  <c r="V958" i="2"/>
  <c r="U958" i="2"/>
  <c r="T958" i="2"/>
  <c r="S958" i="2"/>
  <c r="Q958" i="2"/>
  <c r="V957" i="2"/>
  <c r="U957" i="2"/>
  <c r="T957" i="2"/>
  <c r="S957" i="2"/>
  <c r="Q957" i="2"/>
  <c r="V956" i="2"/>
  <c r="U956" i="2"/>
  <c r="T956" i="2"/>
  <c r="S956" i="2"/>
  <c r="Q956" i="2"/>
  <c r="V955" i="2"/>
  <c r="U955" i="2"/>
  <c r="T955" i="2"/>
  <c r="S955" i="2"/>
  <c r="Q955" i="2"/>
  <c r="V954" i="2"/>
  <c r="U954" i="2"/>
  <c r="T954" i="2"/>
  <c r="S954" i="2"/>
  <c r="Q954" i="2"/>
  <c r="V953" i="2"/>
  <c r="U953" i="2"/>
  <c r="T953" i="2"/>
  <c r="S953" i="2"/>
  <c r="Q953" i="2"/>
  <c r="V952" i="2"/>
  <c r="U952" i="2"/>
  <c r="T952" i="2"/>
  <c r="S952" i="2"/>
  <c r="Q952" i="2"/>
  <c r="V951" i="2"/>
  <c r="U951" i="2"/>
  <c r="T951" i="2"/>
  <c r="S951" i="2"/>
  <c r="Q951" i="2"/>
  <c r="V950" i="2"/>
  <c r="U950" i="2"/>
  <c r="T950" i="2"/>
  <c r="S950" i="2"/>
  <c r="Q950" i="2"/>
  <c r="V949" i="2"/>
  <c r="U949" i="2"/>
  <c r="T949" i="2"/>
  <c r="S949" i="2"/>
  <c r="Q949" i="2"/>
  <c r="V948" i="2"/>
  <c r="U948" i="2"/>
  <c r="T948" i="2"/>
  <c r="S948" i="2"/>
  <c r="Q948" i="2"/>
  <c r="V947" i="2"/>
  <c r="U947" i="2"/>
  <c r="T947" i="2"/>
  <c r="S947" i="2"/>
  <c r="Q947" i="2"/>
  <c r="V946" i="2"/>
  <c r="U946" i="2"/>
  <c r="T946" i="2"/>
  <c r="S946" i="2"/>
  <c r="Q946" i="2"/>
  <c r="V945" i="2"/>
  <c r="U945" i="2"/>
  <c r="T945" i="2"/>
  <c r="S945" i="2"/>
  <c r="Q945" i="2"/>
  <c r="V944" i="2"/>
  <c r="U944" i="2"/>
  <c r="T944" i="2"/>
  <c r="S944" i="2"/>
  <c r="Q944" i="2"/>
  <c r="V943" i="2"/>
  <c r="U943" i="2"/>
  <c r="T943" i="2"/>
  <c r="S943" i="2"/>
  <c r="Q943" i="2"/>
  <c r="V942" i="2"/>
  <c r="U942" i="2"/>
  <c r="T942" i="2"/>
  <c r="S942" i="2"/>
  <c r="Q942" i="2"/>
  <c r="V941" i="2"/>
  <c r="U941" i="2"/>
  <c r="T941" i="2"/>
  <c r="S941" i="2"/>
  <c r="Q941" i="2"/>
  <c r="V940" i="2"/>
  <c r="U940" i="2"/>
  <c r="T940" i="2"/>
  <c r="S940" i="2"/>
  <c r="Q940" i="2"/>
  <c r="V939" i="2"/>
  <c r="U939" i="2"/>
  <c r="T939" i="2"/>
  <c r="S939" i="2"/>
  <c r="Q939" i="2"/>
  <c r="V938" i="2"/>
  <c r="U938" i="2"/>
  <c r="T938" i="2"/>
  <c r="S938" i="2"/>
  <c r="Q938" i="2"/>
  <c r="V937" i="2"/>
  <c r="U937" i="2"/>
  <c r="T937" i="2"/>
  <c r="S937" i="2"/>
  <c r="Q937" i="2"/>
  <c r="V936" i="2"/>
  <c r="U936" i="2"/>
  <c r="T936" i="2"/>
  <c r="S936" i="2"/>
  <c r="Q936" i="2"/>
  <c r="V935" i="2"/>
  <c r="U935" i="2"/>
  <c r="T935" i="2"/>
  <c r="S935" i="2"/>
  <c r="Q935" i="2"/>
  <c r="V934" i="2"/>
  <c r="U934" i="2"/>
  <c r="T934" i="2"/>
  <c r="S934" i="2"/>
  <c r="Q934" i="2"/>
  <c r="V933" i="2"/>
  <c r="U933" i="2"/>
  <c r="T933" i="2"/>
  <c r="S933" i="2"/>
  <c r="Q933" i="2"/>
  <c r="V932" i="2"/>
  <c r="U932" i="2"/>
  <c r="T932" i="2"/>
  <c r="S932" i="2"/>
  <c r="Q932" i="2"/>
  <c r="V931" i="2"/>
  <c r="U931" i="2"/>
  <c r="T931" i="2"/>
  <c r="S931" i="2"/>
  <c r="Q931" i="2"/>
  <c r="V930" i="2"/>
  <c r="U930" i="2"/>
  <c r="T930" i="2"/>
  <c r="S930" i="2"/>
  <c r="Q930" i="2"/>
  <c r="V929" i="2"/>
  <c r="U929" i="2"/>
  <c r="T929" i="2"/>
  <c r="S929" i="2"/>
  <c r="Q929" i="2"/>
  <c r="V928" i="2"/>
  <c r="U928" i="2"/>
  <c r="T928" i="2"/>
  <c r="S928" i="2"/>
  <c r="Q928" i="2"/>
  <c r="V927" i="2"/>
  <c r="U927" i="2"/>
  <c r="T927" i="2"/>
  <c r="S927" i="2"/>
  <c r="Q927" i="2"/>
  <c r="V926" i="2"/>
  <c r="U926" i="2"/>
  <c r="T926" i="2"/>
  <c r="S926" i="2"/>
  <c r="Q926" i="2"/>
  <c r="V925" i="2"/>
  <c r="U925" i="2"/>
  <c r="T925" i="2"/>
  <c r="S925" i="2"/>
  <c r="Q925" i="2"/>
  <c r="V924" i="2"/>
  <c r="U924" i="2"/>
  <c r="T924" i="2"/>
  <c r="S924" i="2"/>
  <c r="Q924" i="2"/>
  <c r="V923" i="2"/>
  <c r="U923" i="2"/>
  <c r="T923" i="2"/>
  <c r="S923" i="2"/>
  <c r="Q923" i="2"/>
  <c r="V922" i="2"/>
  <c r="U922" i="2"/>
  <c r="T922" i="2"/>
  <c r="S922" i="2"/>
  <c r="Q922" i="2"/>
  <c r="V921" i="2"/>
  <c r="U921" i="2"/>
  <c r="T921" i="2"/>
  <c r="S921" i="2"/>
  <c r="Q921" i="2"/>
  <c r="V920" i="2"/>
  <c r="U920" i="2"/>
  <c r="T920" i="2"/>
  <c r="S920" i="2"/>
  <c r="Q920" i="2"/>
  <c r="V919" i="2"/>
  <c r="U919" i="2"/>
  <c r="T919" i="2"/>
  <c r="S919" i="2"/>
  <c r="Q919" i="2"/>
  <c r="V918" i="2"/>
  <c r="U918" i="2"/>
  <c r="T918" i="2"/>
  <c r="S918" i="2"/>
  <c r="Q918" i="2"/>
  <c r="V917" i="2"/>
  <c r="U917" i="2"/>
  <c r="T917" i="2"/>
  <c r="S917" i="2"/>
  <c r="Q917" i="2"/>
  <c r="V916" i="2"/>
  <c r="U916" i="2"/>
  <c r="T916" i="2"/>
  <c r="S916" i="2"/>
  <c r="Q916" i="2"/>
  <c r="V915" i="2"/>
  <c r="U915" i="2"/>
  <c r="T915" i="2"/>
  <c r="S915" i="2"/>
  <c r="Q915" i="2"/>
  <c r="V914" i="2"/>
  <c r="U914" i="2"/>
  <c r="T914" i="2"/>
  <c r="S914" i="2"/>
  <c r="Q914" i="2"/>
  <c r="V913" i="2"/>
  <c r="U913" i="2"/>
  <c r="T913" i="2"/>
  <c r="S913" i="2"/>
  <c r="Q913" i="2"/>
  <c r="V912" i="2"/>
  <c r="U912" i="2"/>
  <c r="T912" i="2"/>
  <c r="S912" i="2"/>
  <c r="Q912" i="2"/>
  <c r="V911" i="2"/>
  <c r="U911" i="2"/>
  <c r="T911" i="2"/>
  <c r="S911" i="2"/>
  <c r="Q911" i="2"/>
  <c r="V910" i="2"/>
  <c r="U910" i="2"/>
  <c r="T910" i="2"/>
  <c r="S910" i="2"/>
  <c r="Q910" i="2"/>
  <c r="V909" i="2"/>
  <c r="U909" i="2"/>
  <c r="T909" i="2"/>
  <c r="S909" i="2"/>
  <c r="Q909" i="2"/>
  <c r="V908" i="2"/>
  <c r="U908" i="2"/>
  <c r="T908" i="2"/>
  <c r="S908" i="2"/>
  <c r="Q908" i="2"/>
  <c r="V907" i="2"/>
  <c r="U907" i="2"/>
  <c r="T907" i="2"/>
  <c r="S907" i="2"/>
  <c r="Q907" i="2"/>
  <c r="V906" i="2"/>
  <c r="U906" i="2"/>
  <c r="T906" i="2"/>
  <c r="S906" i="2"/>
  <c r="Q906" i="2"/>
  <c r="V905" i="2"/>
  <c r="U905" i="2"/>
  <c r="T905" i="2"/>
  <c r="S905" i="2"/>
  <c r="Q905" i="2"/>
  <c r="V904" i="2"/>
  <c r="U904" i="2"/>
  <c r="T904" i="2"/>
  <c r="S904" i="2"/>
  <c r="Q904" i="2"/>
  <c r="V903" i="2"/>
  <c r="U903" i="2"/>
  <c r="T903" i="2"/>
  <c r="S903" i="2"/>
  <c r="Q903" i="2"/>
  <c r="V902" i="2"/>
  <c r="U902" i="2"/>
  <c r="T902" i="2"/>
  <c r="S902" i="2"/>
  <c r="Q902" i="2"/>
  <c r="V901" i="2"/>
  <c r="U901" i="2"/>
  <c r="T901" i="2"/>
  <c r="S901" i="2"/>
  <c r="Q901" i="2"/>
  <c r="V900" i="2"/>
  <c r="U900" i="2"/>
  <c r="T900" i="2"/>
  <c r="S900" i="2"/>
  <c r="Q900" i="2"/>
  <c r="V899" i="2"/>
  <c r="U899" i="2"/>
  <c r="T899" i="2"/>
  <c r="S899" i="2"/>
  <c r="Q899" i="2"/>
  <c r="V898" i="2"/>
  <c r="U898" i="2"/>
  <c r="T898" i="2"/>
  <c r="S898" i="2"/>
  <c r="Q898" i="2"/>
  <c r="V897" i="2"/>
  <c r="U897" i="2"/>
  <c r="T897" i="2"/>
  <c r="S897" i="2"/>
  <c r="Q897" i="2"/>
  <c r="V896" i="2"/>
  <c r="U896" i="2"/>
  <c r="T896" i="2"/>
  <c r="S896" i="2"/>
  <c r="Q896" i="2"/>
  <c r="V895" i="2"/>
  <c r="U895" i="2"/>
  <c r="T895" i="2"/>
  <c r="S895" i="2"/>
  <c r="Q895" i="2"/>
  <c r="V894" i="2"/>
  <c r="U894" i="2"/>
  <c r="T894" i="2"/>
  <c r="S894" i="2"/>
  <c r="Q894" i="2"/>
  <c r="V893" i="2"/>
  <c r="U893" i="2"/>
  <c r="T893" i="2"/>
  <c r="S893" i="2"/>
  <c r="Q893" i="2"/>
  <c r="V892" i="2"/>
  <c r="U892" i="2"/>
  <c r="T892" i="2"/>
  <c r="S892" i="2"/>
  <c r="Q892" i="2"/>
  <c r="V891" i="2"/>
  <c r="U891" i="2"/>
  <c r="T891" i="2"/>
  <c r="S891" i="2"/>
  <c r="Q891" i="2"/>
  <c r="V890" i="2"/>
  <c r="U890" i="2"/>
  <c r="T890" i="2"/>
  <c r="S890" i="2"/>
  <c r="Q890" i="2"/>
  <c r="V889" i="2"/>
  <c r="U889" i="2"/>
  <c r="T889" i="2"/>
  <c r="S889" i="2"/>
  <c r="Q889" i="2"/>
  <c r="V888" i="2"/>
  <c r="U888" i="2"/>
  <c r="T888" i="2"/>
  <c r="S888" i="2"/>
  <c r="Q888" i="2"/>
  <c r="V887" i="2"/>
  <c r="U887" i="2"/>
  <c r="T887" i="2"/>
  <c r="S887" i="2"/>
  <c r="Q887" i="2"/>
  <c r="V886" i="2"/>
  <c r="U886" i="2"/>
  <c r="T886" i="2"/>
  <c r="S886" i="2"/>
  <c r="Q886" i="2"/>
  <c r="V885" i="2"/>
  <c r="U885" i="2"/>
  <c r="T885" i="2"/>
  <c r="S885" i="2"/>
  <c r="Q885" i="2"/>
  <c r="V884" i="2"/>
  <c r="U884" i="2"/>
  <c r="T884" i="2"/>
  <c r="S884" i="2"/>
  <c r="Q884" i="2"/>
  <c r="V883" i="2"/>
  <c r="U883" i="2"/>
  <c r="T883" i="2"/>
  <c r="S883" i="2"/>
  <c r="Q883" i="2"/>
  <c r="V882" i="2"/>
  <c r="U882" i="2"/>
  <c r="T882" i="2"/>
  <c r="S882" i="2"/>
  <c r="Q882" i="2"/>
  <c r="V881" i="2"/>
  <c r="U881" i="2"/>
  <c r="T881" i="2"/>
  <c r="S881" i="2"/>
  <c r="Q881" i="2"/>
  <c r="V880" i="2"/>
  <c r="U880" i="2"/>
  <c r="T880" i="2"/>
  <c r="S880" i="2"/>
  <c r="Q880" i="2"/>
  <c r="V879" i="2"/>
  <c r="U879" i="2"/>
  <c r="T879" i="2"/>
  <c r="S879" i="2"/>
  <c r="Q879" i="2"/>
  <c r="V878" i="2"/>
  <c r="U878" i="2"/>
  <c r="T878" i="2"/>
  <c r="S878" i="2"/>
  <c r="Q878" i="2"/>
  <c r="V877" i="2"/>
  <c r="U877" i="2"/>
  <c r="T877" i="2"/>
  <c r="S877" i="2"/>
  <c r="Q877" i="2"/>
  <c r="V876" i="2"/>
  <c r="U876" i="2"/>
  <c r="T876" i="2"/>
  <c r="S876" i="2"/>
  <c r="Q876" i="2"/>
  <c r="V875" i="2"/>
  <c r="U875" i="2"/>
  <c r="T875" i="2"/>
  <c r="S875" i="2"/>
  <c r="Q875" i="2"/>
  <c r="V874" i="2"/>
  <c r="U874" i="2"/>
  <c r="T874" i="2"/>
  <c r="S874" i="2"/>
  <c r="Q874" i="2"/>
  <c r="V873" i="2"/>
  <c r="U873" i="2"/>
  <c r="T873" i="2"/>
  <c r="S873" i="2"/>
  <c r="Q873" i="2"/>
  <c r="V872" i="2"/>
  <c r="U872" i="2"/>
  <c r="T872" i="2"/>
  <c r="S872" i="2"/>
  <c r="Q872" i="2"/>
  <c r="V871" i="2"/>
  <c r="U871" i="2"/>
  <c r="T871" i="2"/>
  <c r="S871" i="2"/>
  <c r="Q871" i="2"/>
  <c r="V870" i="2"/>
  <c r="U870" i="2"/>
  <c r="T870" i="2"/>
  <c r="S870" i="2"/>
  <c r="Q870" i="2"/>
  <c r="V869" i="2"/>
  <c r="U869" i="2"/>
  <c r="T869" i="2"/>
  <c r="S869" i="2"/>
  <c r="Q869" i="2"/>
  <c r="V868" i="2"/>
  <c r="U868" i="2"/>
  <c r="T868" i="2"/>
  <c r="S868" i="2"/>
  <c r="Q868" i="2"/>
  <c r="V867" i="2"/>
  <c r="U867" i="2"/>
  <c r="T867" i="2"/>
  <c r="S867" i="2"/>
  <c r="Q867" i="2"/>
  <c r="V866" i="2"/>
  <c r="U866" i="2"/>
  <c r="T866" i="2"/>
  <c r="S866" i="2"/>
  <c r="Q866" i="2"/>
  <c r="V865" i="2"/>
  <c r="U865" i="2"/>
  <c r="T865" i="2"/>
  <c r="S865" i="2"/>
  <c r="Q865" i="2"/>
  <c r="V864" i="2"/>
  <c r="U864" i="2"/>
  <c r="T864" i="2"/>
  <c r="S864" i="2"/>
  <c r="Q864" i="2"/>
  <c r="V863" i="2"/>
  <c r="U863" i="2"/>
  <c r="T863" i="2"/>
  <c r="S863" i="2"/>
  <c r="Q863" i="2"/>
  <c r="V862" i="2"/>
  <c r="U862" i="2"/>
  <c r="T862" i="2"/>
  <c r="S862" i="2"/>
  <c r="Q862" i="2"/>
  <c r="V861" i="2"/>
  <c r="U861" i="2"/>
  <c r="T861" i="2"/>
  <c r="S861" i="2"/>
  <c r="Q861" i="2"/>
  <c r="V860" i="2"/>
  <c r="U860" i="2"/>
  <c r="T860" i="2"/>
  <c r="S860" i="2"/>
  <c r="Q860" i="2"/>
  <c r="V859" i="2"/>
  <c r="U859" i="2"/>
  <c r="T859" i="2"/>
  <c r="S859" i="2"/>
  <c r="Q859" i="2"/>
  <c r="V858" i="2"/>
  <c r="U858" i="2"/>
  <c r="T858" i="2"/>
  <c r="S858" i="2"/>
  <c r="Q858" i="2"/>
  <c r="V857" i="2"/>
  <c r="U857" i="2"/>
  <c r="T857" i="2"/>
  <c r="S857" i="2"/>
  <c r="Q857" i="2"/>
  <c r="V856" i="2"/>
  <c r="U856" i="2"/>
  <c r="T856" i="2"/>
  <c r="S856" i="2"/>
  <c r="Q856" i="2"/>
  <c r="V855" i="2"/>
  <c r="U855" i="2"/>
  <c r="T855" i="2"/>
  <c r="S855" i="2"/>
  <c r="Q855" i="2"/>
  <c r="V854" i="2"/>
  <c r="U854" i="2"/>
  <c r="T854" i="2"/>
  <c r="S854" i="2"/>
  <c r="Q854" i="2"/>
  <c r="V853" i="2"/>
  <c r="U853" i="2"/>
  <c r="T853" i="2"/>
  <c r="S853" i="2"/>
  <c r="Q853" i="2"/>
  <c r="V852" i="2"/>
  <c r="U852" i="2"/>
  <c r="T852" i="2"/>
  <c r="S852" i="2"/>
  <c r="Q852" i="2"/>
  <c r="V851" i="2"/>
  <c r="U851" i="2"/>
  <c r="T851" i="2"/>
  <c r="S851" i="2"/>
  <c r="Q851" i="2"/>
  <c r="V850" i="2"/>
  <c r="U850" i="2"/>
  <c r="T850" i="2"/>
  <c r="S850" i="2"/>
  <c r="Q850" i="2"/>
  <c r="V849" i="2"/>
  <c r="U849" i="2"/>
  <c r="T849" i="2"/>
  <c r="S849" i="2"/>
  <c r="Q849" i="2"/>
  <c r="V848" i="2"/>
  <c r="U848" i="2"/>
  <c r="T848" i="2"/>
  <c r="S848" i="2"/>
  <c r="Q848" i="2"/>
  <c r="V847" i="2"/>
  <c r="U847" i="2"/>
  <c r="T847" i="2"/>
  <c r="S847" i="2"/>
  <c r="Q847" i="2"/>
  <c r="V846" i="2"/>
  <c r="U846" i="2"/>
  <c r="T846" i="2"/>
  <c r="S846" i="2"/>
  <c r="Q846" i="2"/>
  <c r="V845" i="2"/>
  <c r="U845" i="2"/>
  <c r="T845" i="2"/>
  <c r="S845" i="2"/>
  <c r="Q845" i="2"/>
  <c r="V844" i="2"/>
  <c r="U844" i="2"/>
  <c r="T844" i="2"/>
  <c r="S844" i="2"/>
  <c r="Q844" i="2"/>
  <c r="V843" i="2"/>
  <c r="U843" i="2"/>
  <c r="T843" i="2"/>
  <c r="S843" i="2"/>
  <c r="Q843" i="2"/>
  <c r="V842" i="2"/>
  <c r="U842" i="2"/>
  <c r="T842" i="2"/>
  <c r="S842" i="2"/>
  <c r="Q842" i="2"/>
  <c r="V841" i="2"/>
  <c r="U841" i="2"/>
  <c r="T841" i="2"/>
  <c r="S841" i="2"/>
  <c r="Q841" i="2"/>
  <c r="V840" i="2"/>
  <c r="U840" i="2"/>
  <c r="T840" i="2"/>
  <c r="S840" i="2"/>
  <c r="Q840" i="2"/>
  <c r="V839" i="2"/>
  <c r="U839" i="2"/>
  <c r="T839" i="2"/>
  <c r="S839" i="2"/>
  <c r="Q839" i="2"/>
  <c r="V838" i="2"/>
  <c r="U838" i="2"/>
  <c r="T838" i="2"/>
  <c r="S838" i="2"/>
  <c r="Q838" i="2"/>
  <c r="V837" i="2"/>
  <c r="U837" i="2"/>
  <c r="T837" i="2"/>
  <c r="S837" i="2"/>
  <c r="Q837" i="2"/>
  <c r="V836" i="2"/>
  <c r="U836" i="2"/>
  <c r="T836" i="2"/>
  <c r="S836" i="2"/>
  <c r="Q836" i="2"/>
  <c r="V835" i="2"/>
  <c r="U835" i="2"/>
  <c r="T835" i="2"/>
  <c r="S835" i="2"/>
  <c r="Q835" i="2"/>
  <c r="V834" i="2"/>
  <c r="U834" i="2"/>
  <c r="T834" i="2"/>
  <c r="S834" i="2"/>
  <c r="Q834" i="2"/>
  <c r="V833" i="2"/>
  <c r="U833" i="2"/>
  <c r="T833" i="2"/>
  <c r="S833" i="2"/>
  <c r="Q833" i="2"/>
  <c r="V832" i="2"/>
  <c r="U832" i="2"/>
  <c r="T832" i="2"/>
  <c r="S832" i="2"/>
  <c r="Q832" i="2"/>
  <c r="V831" i="2"/>
  <c r="U831" i="2"/>
  <c r="T831" i="2"/>
  <c r="S831" i="2"/>
  <c r="Q831" i="2"/>
  <c r="V830" i="2"/>
  <c r="U830" i="2"/>
  <c r="T830" i="2"/>
  <c r="S830" i="2"/>
  <c r="Q830" i="2"/>
  <c r="V829" i="2"/>
  <c r="U829" i="2"/>
  <c r="T829" i="2"/>
  <c r="S829" i="2"/>
  <c r="Q829" i="2"/>
  <c r="V828" i="2"/>
  <c r="U828" i="2"/>
  <c r="T828" i="2"/>
  <c r="S828" i="2"/>
  <c r="Q828" i="2"/>
  <c r="V827" i="2"/>
  <c r="U827" i="2"/>
  <c r="T827" i="2"/>
  <c r="S827" i="2"/>
  <c r="Q827" i="2"/>
  <c r="V826" i="2"/>
  <c r="U826" i="2"/>
  <c r="T826" i="2"/>
  <c r="S826" i="2"/>
  <c r="Q826" i="2"/>
  <c r="V825" i="2"/>
  <c r="U825" i="2"/>
  <c r="T825" i="2"/>
  <c r="S825" i="2"/>
  <c r="Q825" i="2"/>
  <c r="V824" i="2"/>
  <c r="U824" i="2"/>
  <c r="T824" i="2"/>
  <c r="S824" i="2"/>
  <c r="Q824" i="2"/>
  <c r="V823" i="2"/>
  <c r="U823" i="2"/>
  <c r="T823" i="2"/>
  <c r="S823" i="2"/>
  <c r="Q823" i="2"/>
  <c r="V822" i="2"/>
  <c r="U822" i="2"/>
  <c r="T822" i="2"/>
  <c r="S822" i="2"/>
  <c r="Q822" i="2"/>
  <c r="V821" i="2"/>
  <c r="U821" i="2"/>
  <c r="T821" i="2"/>
  <c r="S821" i="2"/>
  <c r="Q821" i="2"/>
  <c r="V820" i="2"/>
  <c r="U820" i="2"/>
  <c r="T820" i="2"/>
  <c r="S820" i="2"/>
  <c r="Q820" i="2"/>
  <c r="V819" i="2"/>
  <c r="U819" i="2"/>
  <c r="T819" i="2"/>
  <c r="S819" i="2"/>
  <c r="Q819" i="2"/>
  <c r="V818" i="2"/>
  <c r="U818" i="2"/>
  <c r="T818" i="2"/>
  <c r="S818" i="2"/>
  <c r="Q818" i="2"/>
  <c r="V817" i="2"/>
  <c r="U817" i="2"/>
  <c r="T817" i="2"/>
  <c r="S817" i="2"/>
  <c r="Q817" i="2"/>
  <c r="V816" i="2"/>
  <c r="U816" i="2"/>
  <c r="T816" i="2"/>
  <c r="S816" i="2"/>
  <c r="Q816" i="2"/>
  <c r="V815" i="2"/>
  <c r="U815" i="2"/>
  <c r="T815" i="2"/>
  <c r="S815" i="2"/>
  <c r="Q815" i="2"/>
  <c r="V814" i="2"/>
  <c r="U814" i="2"/>
  <c r="T814" i="2"/>
  <c r="S814" i="2"/>
  <c r="Q814" i="2"/>
  <c r="V813" i="2"/>
  <c r="U813" i="2"/>
  <c r="T813" i="2"/>
  <c r="S813" i="2"/>
  <c r="Q813" i="2"/>
  <c r="V812" i="2"/>
  <c r="U812" i="2"/>
  <c r="T812" i="2"/>
  <c r="S812" i="2"/>
  <c r="Q812" i="2"/>
  <c r="V811" i="2"/>
  <c r="U811" i="2"/>
  <c r="T811" i="2"/>
  <c r="S811" i="2"/>
  <c r="Q811" i="2"/>
  <c r="V810" i="2"/>
  <c r="U810" i="2"/>
  <c r="T810" i="2"/>
  <c r="S810" i="2"/>
  <c r="Q810" i="2"/>
  <c r="V809" i="2"/>
  <c r="U809" i="2"/>
  <c r="T809" i="2"/>
  <c r="S809" i="2"/>
  <c r="Q809" i="2"/>
  <c r="V808" i="2"/>
  <c r="U808" i="2"/>
  <c r="T808" i="2"/>
  <c r="S808" i="2"/>
  <c r="Q808" i="2"/>
  <c r="V807" i="2"/>
  <c r="U807" i="2"/>
  <c r="T807" i="2"/>
  <c r="S807" i="2"/>
  <c r="Q807" i="2"/>
  <c r="V806" i="2"/>
  <c r="U806" i="2"/>
  <c r="T806" i="2"/>
  <c r="S806" i="2"/>
  <c r="Q806" i="2"/>
  <c r="V805" i="2"/>
  <c r="U805" i="2"/>
  <c r="T805" i="2"/>
  <c r="S805" i="2"/>
  <c r="Q805" i="2"/>
  <c r="V804" i="2"/>
  <c r="U804" i="2"/>
  <c r="T804" i="2"/>
  <c r="S804" i="2"/>
  <c r="Q804" i="2"/>
  <c r="V803" i="2"/>
  <c r="U803" i="2"/>
  <c r="T803" i="2"/>
  <c r="S803" i="2"/>
  <c r="Q803" i="2"/>
  <c r="V802" i="2"/>
  <c r="U802" i="2"/>
  <c r="T802" i="2"/>
  <c r="S802" i="2"/>
  <c r="Q802" i="2"/>
  <c r="V801" i="2"/>
  <c r="U801" i="2"/>
  <c r="T801" i="2"/>
  <c r="S801" i="2"/>
  <c r="Q801" i="2"/>
  <c r="V800" i="2"/>
  <c r="U800" i="2"/>
  <c r="T800" i="2"/>
  <c r="S800" i="2"/>
  <c r="Q800" i="2"/>
  <c r="V799" i="2"/>
  <c r="U799" i="2"/>
  <c r="T799" i="2"/>
  <c r="S799" i="2"/>
  <c r="Q799" i="2"/>
  <c r="V798" i="2"/>
  <c r="U798" i="2"/>
  <c r="T798" i="2"/>
  <c r="S798" i="2"/>
  <c r="Q798" i="2"/>
  <c r="V797" i="2"/>
  <c r="U797" i="2"/>
  <c r="T797" i="2"/>
  <c r="S797" i="2"/>
  <c r="Q797" i="2"/>
  <c r="V796" i="2"/>
  <c r="U796" i="2"/>
  <c r="T796" i="2"/>
  <c r="S796" i="2"/>
  <c r="Q796" i="2"/>
  <c r="V795" i="2"/>
  <c r="U795" i="2"/>
  <c r="T795" i="2"/>
  <c r="S795" i="2"/>
  <c r="Q795" i="2"/>
  <c r="V794" i="2"/>
  <c r="U794" i="2"/>
  <c r="T794" i="2"/>
  <c r="S794" i="2"/>
  <c r="Q794" i="2"/>
  <c r="V793" i="2"/>
  <c r="U793" i="2"/>
  <c r="T793" i="2"/>
  <c r="S793" i="2"/>
  <c r="Q793" i="2"/>
  <c r="V792" i="2"/>
  <c r="U792" i="2"/>
  <c r="T792" i="2"/>
  <c r="S792" i="2"/>
  <c r="Q792" i="2"/>
  <c r="V791" i="2"/>
  <c r="U791" i="2"/>
  <c r="T791" i="2"/>
  <c r="S791" i="2"/>
  <c r="Q791" i="2"/>
  <c r="V790" i="2"/>
  <c r="U790" i="2"/>
  <c r="T790" i="2"/>
  <c r="S790" i="2"/>
  <c r="Q790" i="2"/>
  <c r="V789" i="2"/>
  <c r="U789" i="2"/>
  <c r="T789" i="2"/>
  <c r="S789" i="2"/>
  <c r="Q789" i="2"/>
  <c r="V788" i="2"/>
  <c r="U788" i="2"/>
  <c r="T788" i="2"/>
  <c r="S788" i="2"/>
  <c r="Q788" i="2"/>
  <c r="V787" i="2"/>
  <c r="U787" i="2"/>
  <c r="T787" i="2"/>
  <c r="S787" i="2"/>
  <c r="Q787" i="2"/>
  <c r="V786" i="2"/>
  <c r="U786" i="2"/>
  <c r="T786" i="2"/>
  <c r="S786" i="2"/>
  <c r="Q786" i="2"/>
  <c r="V785" i="2"/>
  <c r="U785" i="2"/>
  <c r="T785" i="2"/>
  <c r="S785" i="2"/>
  <c r="Q785" i="2"/>
  <c r="V784" i="2"/>
  <c r="U784" i="2"/>
  <c r="T784" i="2"/>
  <c r="S784" i="2"/>
  <c r="Q784" i="2"/>
  <c r="V783" i="2"/>
  <c r="U783" i="2"/>
  <c r="T783" i="2"/>
  <c r="S783" i="2"/>
  <c r="Q783" i="2"/>
  <c r="V782" i="2"/>
  <c r="U782" i="2"/>
  <c r="T782" i="2"/>
  <c r="S782" i="2"/>
  <c r="Q782" i="2"/>
  <c r="V781" i="2"/>
  <c r="U781" i="2"/>
  <c r="T781" i="2"/>
  <c r="S781" i="2"/>
  <c r="Q781" i="2"/>
  <c r="V780" i="2"/>
  <c r="U780" i="2"/>
  <c r="T780" i="2"/>
  <c r="S780" i="2"/>
  <c r="Q780" i="2"/>
  <c r="V779" i="2"/>
  <c r="U779" i="2"/>
  <c r="T779" i="2"/>
  <c r="S779" i="2"/>
  <c r="Q779" i="2"/>
  <c r="V778" i="2"/>
  <c r="U778" i="2"/>
  <c r="T778" i="2"/>
  <c r="S778" i="2"/>
  <c r="Q778" i="2"/>
  <c r="V777" i="2"/>
  <c r="U777" i="2"/>
  <c r="T777" i="2"/>
  <c r="S777" i="2"/>
  <c r="Q777" i="2"/>
  <c r="V776" i="2"/>
  <c r="U776" i="2"/>
  <c r="T776" i="2"/>
  <c r="S776" i="2"/>
  <c r="Q776" i="2"/>
  <c r="V775" i="2"/>
  <c r="U775" i="2"/>
  <c r="T775" i="2"/>
  <c r="S775" i="2"/>
  <c r="Q775" i="2"/>
  <c r="V774" i="2"/>
  <c r="U774" i="2"/>
  <c r="T774" i="2"/>
  <c r="S774" i="2"/>
  <c r="Q774" i="2"/>
  <c r="V773" i="2"/>
  <c r="U773" i="2"/>
  <c r="T773" i="2"/>
  <c r="S773" i="2"/>
  <c r="Q773" i="2"/>
  <c r="V772" i="2"/>
  <c r="U772" i="2"/>
  <c r="T772" i="2"/>
  <c r="S772" i="2"/>
  <c r="Q772" i="2"/>
  <c r="V771" i="2"/>
  <c r="U771" i="2"/>
  <c r="T771" i="2"/>
  <c r="S771" i="2"/>
  <c r="Q771" i="2"/>
  <c r="V770" i="2"/>
  <c r="U770" i="2"/>
  <c r="T770" i="2"/>
  <c r="S770" i="2"/>
  <c r="Q770" i="2"/>
  <c r="V769" i="2"/>
  <c r="U769" i="2"/>
  <c r="T769" i="2"/>
  <c r="S769" i="2"/>
  <c r="Q769" i="2"/>
  <c r="V768" i="2"/>
  <c r="U768" i="2"/>
  <c r="T768" i="2"/>
  <c r="S768" i="2"/>
  <c r="Q768" i="2"/>
  <c r="V767" i="2"/>
  <c r="U767" i="2"/>
  <c r="T767" i="2"/>
  <c r="S767" i="2"/>
  <c r="Q767" i="2"/>
  <c r="V766" i="2"/>
  <c r="U766" i="2"/>
  <c r="T766" i="2"/>
  <c r="S766" i="2"/>
  <c r="Q766" i="2"/>
  <c r="V765" i="2"/>
  <c r="U765" i="2"/>
  <c r="T765" i="2"/>
  <c r="S765" i="2"/>
  <c r="Q765" i="2"/>
  <c r="V764" i="2"/>
  <c r="U764" i="2"/>
  <c r="T764" i="2"/>
  <c r="S764" i="2"/>
  <c r="Q764" i="2"/>
  <c r="V763" i="2"/>
  <c r="U763" i="2"/>
  <c r="T763" i="2"/>
  <c r="S763" i="2"/>
  <c r="Q763" i="2"/>
  <c r="V762" i="2"/>
  <c r="U762" i="2"/>
  <c r="T762" i="2"/>
  <c r="S762" i="2"/>
  <c r="Q762" i="2"/>
  <c r="V761" i="2"/>
  <c r="U761" i="2"/>
  <c r="T761" i="2"/>
  <c r="S761" i="2"/>
  <c r="Q761" i="2"/>
  <c r="V760" i="2"/>
  <c r="U760" i="2"/>
  <c r="T760" i="2"/>
  <c r="S760" i="2"/>
  <c r="Q760" i="2"/>
  <c r="V759" i="2"/>
  <c r="U759" i="2"/>
  <c r="T759" i="2"/>
  <c r="S759" i="2"/>
  <c r="Q759" i="2"/>
  <c r="V758" i="2"/>
  <c r="U758" i="2"/>
  <c r="T758" i="2"/>
  <c r="S758" i="2"/>
  <c r="Q758" i="2"/>
  <c r="V757" i="2"/>
  <c r="U757" i="2"/>
  <c r="T757" i="2"/>
  <c r="S757" i="2"/>
  <c r="Q757" i="2"/>
  <c r="V756" i="2"/>
  <c r="U756" i="2"/>
  <c r="T756" i="2"/>
  <c r="S756" i="2"/>
  <c r="Q756" i="2"/>
  <c r="V755" i="2"/>
  <c r="U755" i="2"/>
  <c r="T755" i="2"/>
  <c r="S755" i="2"/>
  <c r="Q755" i="2"/>
  <c r="V754" i="2"/>
  <c r="U754" i="2"/>
  <c r="T754" i="2"/>
  <c r="S754" i="2"/>
  <c r="Q754" i="2"/>
  <c r="V753" i="2"/>
  <c r="U753" i="2"/>
  <c r="T753" i="2"/>
  <c r="S753" i="2"/>
  <c r="Q753" i="2"/>
  <c r="V752" i="2"/>
  <c r="U752" i="2"/>
  <c r="T752" i="2"/>
  <c r="S752" i="2"/>
  <c r="Q752" i="2"/>
  <c r="V751" i="2"/>
  <c r="U751" i="2"/>
  <c r="T751" i="2"/>
  <c r="S751" i="2"/>
  <c r="Q751" i="2"/>
  <c r="V750" i="2"/>
  <c r="U750" i="2"/>
  <c r="T750" i="2"/>
  <c r="S750" i="2"/>
  <c r="Q750" i="2"/>
  <c r="V749" i="2"/>
  <c r="U749" i="2"/>
  <c r="T749" i="2"/>
  <c r="S749" i="2"/>
  <c r="Q749" i="2"/>
  <c r="V748" i="2"/>
  <c r="U748" i="2"/>
  <c r="T748" i="2"/>
  <c r="S748" i="2"/>
  <c r="Q748" i="2"/>
  <c r="V747" i="2"/>
  <c r="U747" i="2"/>
  <c r="T747" i="2"/>
  <c r="S747" i="2"/>
  <c r="Q747" i="2"/>
  <c r="V746" i="2"/>
  <c r="U746" i="2"/>
  <c r="T746" i="2"/>
  <c r="S746" i="2"/>
  <c r="Q746" i="2"/>
  <c r="V745" i="2"/>
  <c r="U745" i="2"/>
  <c r="T745" i="2"/>
  <c r="S745" i="2"/>
  <c r="Q745" i="2"/>
  <c r="V744" i="2"/>
  <c r="U744" i="2"/>
  <c r="T744" i="2"/>
  <c r="S744" i="2"/>
  <c r="Q744" i="2"/>
  <c r="V743" i="2"/>
  <c r="U743" i="2"/>
  <c r="T743" i="2"/>
  <c r="S743" i="2"/>
  <c r="Q743" i="2"/>
  <c r="V742" i="2"/>
  <c r="U742" i="2"/>
  <c r="T742" i="2"/>
  <c r="S742" i="2"/>
  <c r="Q742" i="2"/>
  <c r="V741" i="2"/>
  <c r="U741" i="2"/>
  <c r="T741" i="2"/>
  <c r="S741" i="2"/>
  <c r="Q741" i="2"/>
  <c r="V740" i="2"/>
  <c r="U740" i="2"/>
  <c r="T740" i="2"/>
  <c r="S740" i="2"/>
  <c r="Q740" i="2"/>
  <c r="V739" i="2"/>
  <c r="U739" i="2"/>
  <c r="T739" i="2"/>
  <c r="S739" i="2"/>
  <c r="Q739" i="2"/>
  <c r="V738" i="2"/>
  <c r="U738" i="2"/>
  <c r="T738" i="2"/>
  <c r="S738" i="2"/>
  <c r="Q738" i="2"/>
  <c r="V737" i="2"/>
  <c r="U737" i="2"/>
  <c r="T737" i="2"/>
  <c r="S737" i="2"/>
  <c r="Q737" i="2"/>
  <c r="V736" i="2"/>
  <c r="U736" i="2"/>
  <c r="T736" i="2"/>
  <c r="S736" i="2"/>
  <c r="Q736" i="2"/>
  <c r="V735" i="2"/>
  <c r="U735" i="2"/>
  <c r="T735" i="2"/>
  <c r="S735" i="2"/>
  <c r="Q735" i="2"/>
  <c r="V734" i="2"/>
  <c r="U734" i="2"/>
  <c r="T734" i="2"/>
  <c r="S734" i="2"/>
  <c r="Q734" i="2"/>
  <c r="V733" i="2"/>
  <c r="U733" i="2"/>
  <c r="T733" i="2"/>
  <c r="S733" i="2"/>
  <c r="Q733" i="2"/>
  <c r="V732" i="2"/>
  <c r="U732" i="2"/>
  <c r="T732" i="2"/>
  <c r="S732" i="2"/>
  <c r="Q732" i="2"/>
  <c r="V731" i="2"/>
  <c r="U731" i="2"/>
  <c r="T731" i="2"/>
  <c r="S731" i="2"/>
  <c r="Q731" i="2"/>
  <c r="V730" i="2"/>
  <c r="U730" i="2"/>
  <c r="T730" i="2"/>
  <c r="S730" i="2"/>
  <c r="Q730" i="2"/>
  <c r="V729" i="2"/>
  <c r="U729" i="2"/>
  <c r="T729" i="2"/>
  <c r="S729" i="2"/>
  <c r="Q729" i="2"/>
  <c r="V728" i="2"/>
  <c r="U728" i="2"/>
  <c r="T728" i="2"/>
  <c r="S728" i="2"/>
  <c r="Q728" i="2"/>
  <c r="V727" i="2"/>
  <c r="U727" i="2"/>
  <c r="T727" i="2"/>
  <c r="S727" i="2"/>
  <c r="Q727" i="2"/>
  <c r="V726" i="2"/>
  <c r="U726" i="2"/>
  <c r="T726" i="2"/>
  <c r="S726" i="2"/>
  <c r="Q726" i="2"/>
  <c r="V725" i="2"/>
  <c r="U725" i="2"/>
  <c r="T725" i="2"/>
  <c r="S725" i="2"/>
  <c r="Q725" i="2"/>
  <c r="V724" i="2"/>
  <c r="U724" i="2"/>
  <c r="T724" i="2"/>
  <c r="S724" i="2"/>
  <c r="Q724" i="2"/>
  <c r="V723" i="2"/>
  <c r="U723" i="2"/>
  <c r="T723" i="2"/>
  <c r="S723" i="2"/>
  <c r="Q723" i="2"/>
  <c r="V722" i="2"/>
  <c r="U722" i="2"/>
  <c r="T722" i="2"/>
  <c r="S722" i="2"/>
  <c r="Q722" i="2"/>
  <c r="V721" i="2"/>
  <c r="U721" i="2"/>
  <c r="T721" i="2"/>
  <c r="S721" i="2"/>
  <c r="Q721" i="2"/>
  <c r="V720" i="2"/>
  <c r="U720" i="2"/>
  <c r="T720" i="2"/>
  <c r="S720" i="2"/>
  <c r="Q720" i="2"/>
  <c r="V719" i="2"/>
  <c r="U719" i="2"/>
  <c r="T719" i="2"/>
  <c r="S719" i="2"/>
  <c r="Q719" i="2"/>
  <c r="V718" i="2"/>
  <c r="U718" i="2"/>
  <c r="T718" i="2"/>
  <c r="S718" i="2"/>
  <c r="Q718" i="2"/>
  <c r="V717" i="2"/>
  <c r="U717" i="2"/>
  <c r="T717" i="2"/>
  <c r="S717" i="2"/>
  <c r="Q717" i="2"/>
  <c r="V716" i="2"/>
  <c r="U716" i="2"/>
  <c r="T716" i="2"/>
  <c r="S716" i="2"/>
  <c r="Q716" i="2"/>
  <c r="V715" i="2"/>
  <c r="U715" i="2"/>
  <c r="T715" i="2"/>
  <c r="S715" i="2"/>
  <c r="Q715" i="2"/>
  <c r="V714" i="2"/>
  <c r="U714" i="2"/>
  <c r="T714" i="2"/>
  <c r="S714" i="2"/>
  <c r="Q714" i="2"/>
  <c r="V713" i="2"/>
  <c r="U713" i="2"/>
  <c r="T713" i="2"/>
  <c r="S713" i="2"/>
  <c r="Q713" i="2"/>
  <c r="V712" i="2"/>
  <c r="U712" i="2"/>
  <c r="T712" i="2"/>
  <c r="S712" i="2"/>
  <c r="Q712" i="2"/>
  <c r="V711" i="2"/>
  <c r="U711" i="2"/>
  <c r="T711" i="2"/>
  <c r="S711" i="2"/>
  <c r="Q711" i="2"/>
  <c r="V710" i="2"/>
  <c r="U710" i="2"/>
  <c r="T710" i="2"/>
  <c r="S710" i="2"/>
  <c r="Q710" i="2"/>
  <c r="V709" i="2"/>
  <c r="U709" i="2"/>
  <c r="T709" i="2"/>
  <c r="S709" i="2"/>
  <c r="Q709" i="2"/>
  <c r="V708" i="2"/>
  <c r="U708" i="2"/>
  <c r="T708" i="2"/>
  <c r="S708" i="2"/>
  <c r="Q708" i="2"/>
  <c r="V707" i="2"/>
  <c r="U707" i="2"/>
  <c r="T707" i="2"/>
  <c r="S707" i="2"/>
  <c r="Q707" i="2"/>
  <c r="V706" i="2"/>
  <c r="U706" i="2"/>
  <c r="T706" i="2"/>
  <c r="S706" i="2"/>
  <c r="Q706" i="2"/>
  <c r="V705" i="2"/>
  <c r="U705" i="2"/>
  <c r="T705" i="2"/>
  <c r="S705" i="2"/>
  <c r="Q705" i="2"/>
  <c r="V704" i="2"/>
  <c r="U704" i="2"/>
  <c r="T704" i="2"/>
  <c r="S704" i="2"/>
  <c r="Q704" i="2"/>
  <c r="V703" i="2"/>
  <c r="U703" i="2"/>
  <c r="T703" i="2"/>
  <c r="S703" i="2"/>
  <c r="Q703" i="2"/>
  <c r="V702" i="2"/>
  <c r="U702" i="2"/>
  <c r="T702" i="2"/>
  <c r="S702" i="2"/>
  <c r="Q702" i="2"/>
  <c r="V701" i="2"/>
  <c r="U701" i="2"/>
  <c r="T701" i="2"/>
  <c r="S701" i="2"/>
  <c r="Q701" i="2"/>
  <c r="V700" i="2"/>
  <c r="U700" i="2"/>
  <c r="T700" i="2"/>
  <c r="S700" i="2"/>
  <c r="Q700" i="2"/>
  <c r="V699" i="2"/>
  <c r="U699" i="2"/>
  <c r="T699" i="2"/>
  <c r="S699" i="2"/>
  <c r="Q699" i="2"/>
  <c r="V698" i="2"/>
  <c r="U698" i="2"/>
  <c r="T698" i="2"/>
  <c r="S698" i="2"/>
  <c r="Q698" i="2"/>
  <c r="V697" i="2"/>
  <c r="U697" i="2"/>
  <c r="T697" i="2"/>
  <c r="S697" i="2"/>
  <c r="Q697" i="2"/>
  <c r="V696" i="2"/>
  <c r="U696" i="2"/>
  <c r="T696" i="2"/>
  <c r="S696" i="2"/>
  <c r="Q696" i="2"/>
  <c r="V695" i="2"/>
  <c r="U695" i="2"/>
  <c r="T695" i="2"/>
  <c r="S695" i="2"/>
  <c r="Q695" i="2"/>
  <c r="V694" i="2"/>
  <c r="U694" i="2"/>
  <c r="T694" i="2"/>
  <c r="S694" i="2"/>
  <c r="Q694" i="2"/>
  <c r="V693" i="2"/>
  <c r="U693" i="2"/>
  <c r="T693" i="2"/>
  <c r="S693" i="2"/>
  <c r="Q693" i="2"/>
  <c r="V692" i="2"/>
  <c r="U692" i="2"/>
  <c r="T692" i="2"/>
  <c r="S692" i="2"/>
  <c r="Q692" i="2"/>
  <c r="V691" i="2"/>
  <c r="U691" i="2"/>
  <c r="T691" i="2"/>
  <c r="S691" i="2"/>
  <c r="Q691" i="2"/>
  <c r="V690" i="2"/>
  <c r="U690" i="2"/>
  <c r="T690" i="2"/>
  <c r="S690" i="2"/>
  <c r="Q690" i="2"/>
  <c r="V689" i="2"/>
  <c r="U689" i="2"/>
  <c r="T689" i="2"/>
  <c r="S689" i="2"/>
  <c r="Q689" i="2"/>
  <c r="V688" i="2"/>
  <c r="U688" i="2"/>
  <c r="T688" i="2"/>
  <c r="S688" i="2"/>
  <c r="Q688" i="2"/>
  <c r="V687" i="2"/>
  <c r="U687" i="2"/>
  <c r="T687" i="2"/>
  <c r="S687" i="2"/>
  <c r="Q687" i="2"/>
  <c r="V686" i="2"/>
  <c r="U686" i="2"/>
  <c r="T686" i="2"/>
  <c r="S686" i="2"/>
  <c r="Q686" i="2"/>
  <c r="V685" i="2"/>
  <c r="U685" i="2"/>
  <c r="T685" i="2"/>
  <c r="S685" i="2"/>
  <c r="Q685" i="2"/>
  <c r="V684" i="2"/>
  <c r="U684" i="2"/>
  <c r="T684" i="2"/>
  <c r="S684" i="2"/>
  <c r="Q684" i="2"/>
  <c r="V683" i="2"/>
  <c r="U683" i="2"/>
  <c r="T683" i="2"/>
  <c r="S683" i="2"/>
  <c r="Q683" i="2"/>
  <c r="V682" i="2"/>
  <c r="U682" i="2"/>
  <c r="T682" i="2"/>
  <c r="S682" i="2"/>
  <c r="Q682" i="2"/>
  <c r="V681" i="2"/>
  <c r="U681" i="2"/>
  <c r="T681" i="2"/>
  <c r="S681" i="2"/>
  <c r="Q681" i="2"/>
  <c r="V680" i="2"/>
  <c r="U680" i="2"/>
  <c r="T680" i="2"/>
  <c r="S680" i="2"/>
  <c r="Q680" i="2"/>
  <c r="V679" i="2"/>
  <c r="U679" i="2"/>
  <c r="T679" i="2"/>
  <c r="S679" i="2"/>
  <c r="Q679" i="2"/>
  <c r="V678" i="2"/>
  <c r="U678" i="2"/>
  <c r="T678" i="2"/>
  <c r="S678" i="2"/>
  <c r="Q678" i="2"/>
  <c r="V677" i="2"/>
  <c r="U677" i="2"/>
  <c r="T677" i="2"/>
  <c r="S677" i="2"/>
  <c r="Q677" i="2"/>
  <c r="V676" i="2"/>
  <c r="U676" i="2"/>
  <c r="T676" i="2"/>
  <c r="S676" i="2"/>
  <c r="Q676" i="2"/>
  <c r="V675" i="2"/>
  <c r="U675" i="2"/>
  <c r="T675" i="2"/>
  <c r="S675" i="2"/>
  <c r="Q675" i="2"/>
  <c r="V674" i="2"/>
  <c r="U674" i="2"/>
  <c r="T674" i="2"/>
  <c r="S674" i="2"/>
  <c r="Q674" i="2"/>
  <c r="V673" i="2"/>
  <c r="U673" i="2"/>
  <c r="T673" i="2"/>
  <c r="S673" i="2"/>
  <c r="Q673" i="2"/>
  <c r="V672" i="2"/>
  <c r="U672" i="2"/>
  <c r="T672" i="2"/>
  <c r="S672" i="2"/>
  <c r="Q672" i="2"/>
  <c r="V671" i="2"/>
  <c r="U671" i="2"/>
  <c r="T671" i="2"/>
  <c r="S671" i="2"/>
  <c r="Q671" i="2"/>
  <c r="V670" i="2"/>
  <c r="U670" i="2"/>
  <c r="T670" i="2"/>
  <c r="S670" i="2"/>
  <c r="Q670" i="2"/>
  <c r="V669" i="2"/>
  <c r="U669" i="2"/>
  <c r="T669" i="2"/>
  <c r="S669" i="2"/>
  <c r="Q669" i="2"/>
  <c r="V668" i="2"/>
  <c r="U668" i="2"/>
  <c r="T668" i="2"/>
  <c r="S668" i="2"/>
  <c r="Q668" i="2"/>
  <c r="V667" i="2"/>
  <c r="U667" i="2"/>
  <c r="T667" i="2"/>
  <c r="S667" i="2"/>
  <c r="Q667" i="2"/>
  <c r="V666" i="2"/>
  <c r="U666" i="2"/>
  <c r="T666" i="2"/>
  <c r="S666" i="2"/>
  <c r="Q666" i="2"/>
  <c r="V665" i="2"/>
  <c r="U665" i="2"/>
  <c r="T665" i="2"/>
  <c r="S665" i="2"/>
  <c r="Q665" i="2"/>
  <c r="V664" i="2"/>
  <c r="U664" i="2"/>
  <c r="T664" i="2"/>
  <c r="S664" i="2"/>
  <c r="Q664" i="2"/>
  <c r="V663" i="2"/>
  <c r="U663" i="2"/>
  <c r="T663" i="2"/>
  <c r="S663" i="2"/>
  <c r="Q663" i="2"/>
  <c r="V662" i="2"/>
  <c r="U662" i="2"/>
  <c r="T662" i="2"/>
  <c r="S662" i="2"/>
  <c r="Q662" i="2"/>
  <c r="V661" i="2"/>
  <c r="U661" i="2"/>
  <c r="T661" i="2"/>
  <c r="S661" i="2"/>
  <c r="Q661" i="2"/>
  <c r="V660" i="2"/>
  <c r="U660" i="2"/>
  <c r="T660" i="2"/>
  <c r="S660" i="2"/>
  <c r="Q660" i="2"/>
  <c r="V659" i="2"/>
  <c r="U659" i="2"/>
  <c r="T659" i="2"/>
  <c r="S659" i="2"/>
  <c r="Q659" i="2"/>
  <c r="V658" i="2"/>
  <c r="U658" i="2"/>
  <c r="T658" i="2"/>
  <c r="S658" i="2"/>
  <c r="Q658" i="2"/>
  <c r="V657" i="2"/>
  <c r="U657" i="2"/>
  <c r="T657" i="2"/>
  <c r="S657" i="2"/>
  <c r="Q657" i="2"/>
  <c r="V656" i="2"/>
  <c r="U656" i="2"/>
  <c r="T656" i="2"/>
  <c r="S656" i="2"/>
  <c r="Q656" i="2"/>
  <c r="V655" i="2"/>
  <c r="U655" i="2"/>
  <c r="T655" i="2"/>
  <c r="S655" i="2"/>
  <c r="Q655" i="2"/>
  <c r="V654" i="2"/>
  <c r="U654" i="2"/>
  <c r="T654" i="2"/>
  <c r="S654" i="2"/>
  <c r="Q654" i="2"/>
  <c r="V653" i="2"/>
  <c r="U653" i="2"/>
  <c r="T653" i="2"/>
  <c r="S653" i="2"/>
  <c r="Q653" i="2"/>
  <c r="V652" i="2"/>
  <c r="U652" i="2"/>
  <c r="T652" i="2"/>
  <c r="S652" i="2"/>
  <c r="Q652" i="2"/>
  <c r="V651" i="2"/>
  <c r="U651" i="2"/>
  <c r="T651" i="2"/>
  <c r="S651" i="2"/>
  <c r="Q651" i="2"/>
  <c r="V650" i="2"/>
  <c r="U650" i="2"/>
  <c r="T650" i="2"/>
  <c r="S650" i="2"/>
  <c r="Q650" i="2"/>
  <c r="V649" i="2"/>
  <c r="U649" i="2"/>
  <c r="T649" i="2"/>
  <c r="S649" i="2"/>
  <c r="Q649" i="2"/>
  <c r="V648" i="2"/>
  <c r="U648" i="2"/>
  <c r="T648" i="2"/>
  <c r="S648" i="2"/>
  <c r="Q648" i="2"/>
  <c r="V647" i="2"/>
  <c r="U647" i="2"/>
  <c r="T647" i="2"/>
  <c r="S647" i="2"/>
  <c r="Q647" i="2"/>
  <c r="V646" i="2"/>
  <c r="U646" i="2"/>
  <c r="T646" i="2"/>
  <c r="S646" i="2"/>
  <c r="Q646" i="2"/>
  <c r="V645" i="2"/>
  <c r="U645" i="2"/>
  <c r="T645" i="2"/>
  <c r="S645" i="2"/>
  <c r="Q645" i="2"/>
  <c r="V644" i="2"/>
  <c r="U644" i="2"/>
  <c r="T644" i="2"/>
  <c r="S644" i="2"/>
  <c r="Q644" i="2"/>
  <c r="V643" i="2"/>
  <c r="U643" i="2"/>
  <c r="T643" i="2"/>
  <c r="S643" i="2"/>
  <c r="Q643" i="2"/>
  <c r="V642" i="2"/>
  <c r="U642" i="2"/>
  <c r="T642" i="2"/>
  <c r="S642" i="2"/>
  <c r="Q642" i="2"/>
  <c r="V641" i="2"/>
  <c r="U641" i="2"/>
  <c r="T641" i="2"/>
  <c r="S641" i="2"/>
  <c r="Q641" i="2"/>
  <c r="V640" i="2"/>
  <c r="U640" i="2"/>
  <c r="T640" i="2"/>
  <c r="S640" i="2"/>
  <c r="Q640" i="2"/>
  <c r="V639" i="2"/>
  <c r="U639" i="2"/>
  <c r="T639" i="2"/>
  <c r="S639" i="2"/>
  <c r="Q639" i="2"/>
  <c r="V638" i="2"/>
  <c r="U638" i="2"/>
  <c r="T638" i="2"/>
  <c r="S638" i="2"/>
  <c r="Q638" i="2"/>
  <c r="V637" i="2"/>
  <c r="U637" i="2"/>
  <c r="T637" i="2"/>
  <c r="S637" i="2"/>
  <c r="Q637" i="2"/>
  <c r="V636" i="2"/>
  <c r="U636" i="2"/>
  <c r="T636" i="2"/>
  <c r="S636" i="2"/>
  <c r="Q636" i="2"/>
  <c r="V635" i="2"/>
  <c r="U635" i="2"/>
  <c r="T635" i="2"/>
  <c r="S635" i="2"/>
  <c r="Q635" i="2"/>
  <c r="V634" i="2"/>
  <c r="U634" i="2"/>
  <c r="T634" i="2"/>
  <c r="S634" i="2"/>
  <c r="Q634" i="2"/>
  <c r="V633" i="2"/>
  <c r="U633" i="2"/>
  <c r="T633" i="2"/>
  <c r="S633" i="2"/>
  <c r="Q633" i="2"/>
  <c r="V632" i="2"/>
  <c r="U632" i="2"/>
  <c r="T632" i="2"/>
  <c r="S632" i="2"/>
  <c r="Q632" i="2"/>
  <c r="V631" i="2"/>
  <c r="U631" i="2"/>
  <c r="T631" i="2"/>
  <c r="S631" i="2"/>
  <c r="Q631" i="2"/>
  <c r="V630" i="2"/>
  <c r="U630" i="2"/>
  <c r="T630" i="2"/>
  <c r="S630" i="2"/>
  <c r="Q630" i="2"/>
  <c r="V629" i="2"/>
  <c r="U629" i="2"/>
  <c r="T629" i="2"/>
  <c r="S629" i="2"/>
  <c r="Q629" i="2"/>
  <c r="V628" i="2"/>
  <c r="U628" i="2"/>
  <c r="T628" i="2"/>
  <c r="S628" i="2"/>
  <c r="Q628" i="2"/>
  <c r="V627" i="2"/>
  <c r="U627" i="2"/>
  <c r="T627" i="2"/>
  <c r="S627" i="2"/>
  <c r="Q627" i="2"/>
  <c r="V626" i="2"/>
  <c r="U626" i="2"/>
  <c r="T626" i="2"/>
  <c r="S626" i="2"/>
  <c r="Q626" i="2"/>
  <c r="V625" i="2"/>
  <c r="U625" i="2"/>
  <c r="T625" i="2"/>
  <c r="S625" i="2"/>
  <c r="Q625" i="2"/>
  <c r="V624" i="2"/>
  <c r="U624" i="2"/>
  <c r="T624" i="2"/>
  <c r="S624" i="2"/>
  <c r="Q624" i="2"/>
  <c r="V623" i="2"/>
  <c r="U623" i="2"/>
  <c r="T623" i="2"/>
  <c r="S623" i="2"/>
  <c r="Q623" i="2"/>
  <c r="V622" i="2"/>
  <c r="U622" i="2"/>
  <c r="T622" i="2"/>
  <c r="S622" i="2"/>
  <c r="Q622" i="2"/>
  <c r="V621" i="2"/>
  <c r="U621" i="2"/>
  <c r="T621" i="2"/>
  <c r="S621" i="2"/>
  <c r="Q621" i="2"/>
  <c r="V620" i="2"/>
  <c r="U620" i="2"/>
  <c r="T620" i="2"/>
  <c r="S620" i="2"/>
  <c r="Q620" i="2"/>
  <c r="V619" i="2"/>
  <c r="U619" i="2"/>
  <c r="T619" i="2"/>
  <c r="S619" i="2"/>
  <c r="Q619" i="2"/>
  <c r="V618" i="2"/>
  <c r="U618" i="2"/>
  <c r="T618" i="2"/>
  <c r="S618" i="2"/>
  <c r="Q618" i="2"/>
  <c r="V617" i="2"/>
  <c r="U617" i="2"/>
  <c r="T617" i="2"/>
  <c r="S617" i="2"/>
  <c r="Q617" i="2"/>
  <c r="V616" i="2"/>
  <c r="U616" i="2"/>
  <c r="T616" i="2"/>
  <c r="S616" i="2"/>
  <c r="Q616" i="2"/>
  <c r="V615" i="2"/>
  <c r="U615" i="2"/>
  <c r="T615" i="2"/>
  <c r="S615" i="2"/>
  <c r="Q615" i="2"/>
  <c r="V614" i="2"/>
  <c r="U614" i="2"/>
  <c r="T614" i="2"/>
  <c r="S614" i="2"/>
  <c r="Q614" i="2"/>
  <c r="V613" i="2"/>
  <c r="U613" i="2"/>
  <c r="T613" i="2"/>
  <c r="S613" i="2"/>
  <c r="Q613" i="2"/>
  <c r="V612" i="2"/>
  <c r="U612" i="2"/>
  <c r="T612" i="2"/>
  <c r="S612" i="2"/>
  <c r="Q612" i="2"/>
  <c r="V611" i="2"/>
  <c r="U611" i="2"/>
  <c r="T611" i="2"/>
  <c r="S611" i="2"/>
  <c r="Q611" i="2"/>
  <c r="V610" i="2"/>
  <c r="U610" i="2"/>
  <c r="T610" i="2"/>
  <c r="S610" i="2"/>
  <c r="Q610" i="2"/>
  <c r="V609" i="2"/>
  <c r="U609" i="2"/>
  <c r="T609" i="2"/>
  <c r="S609" i="2"/>
  <c r="Q609" i="2"/>
  <c r="V608" i="2"/>
  <c r="U608" i="2"/>
  <c r="T608" i="2"/>
  <c r="S608" i="2"/>
  <c r="Q608" i="2"/>
  <c r="V607" i="2"/>
  <c r="U607" i="2"/>
  <c r="T607" i="2"/>
  <c r="S607" i="2"/>
  <c r="Q607" i="2"/>
  <c r="V606" i="2"/>
  <c r="U606" i="2"/>
  <c r="T606" i="2"/>
  <c r="S606" i="2"/>
  <c r="Q606" i="2"/>
  <c r="V605" i="2"/>
  <c r="U605" i="2"/>
  <c r="T605" i="2"/>
  <c r="S605" i="2"/>
  <c r="Q605" i="2"/>
  <c r="V604" i="2"/>
  <c r="U604" i="2"/>
  <c r="T604" i="2"/>
  <c r="S604" i="2"/>
  <c r="Q604" i="2"/>
  <c r="V603" i="2"/>
  <c r="U603" i="2"/>
  <c r="T603" i="2"/>
  <c r="S603" i="2"/>
  <c r="Q603" i="2"/>
  <c r="V602" i="2"/>
  <c r="U602" i="2"/>
  <c r="T602" i="2"/>
  <c r="S602" i="2"/>
  <c r="Q602" i="2"/>
  <c r="V601" i="2"/>
  <c r="U601" i="2"/>
  <c r="T601" i="2"/>
  <c r="S601" i="2"/>
  <c r="Q601" i="2"/>
  <c r="V600" i="2"/>
  <c r="U600" i="2"/>
  <c r="T600" i="2"/>
  <c r="S600" i="2"/>
  <c r="Q600" i="2"/>
  <c r="V599" i="2"/>
  <c r="U599" i="2"/>
  <c r="T599" i="2"/>
  <c r="S599" i="2"/>
  <c r="Q599" i="2"/>
  <c r="V598" i="2"/>
  <c r="U598" i="2"/>
  <c r="T598" i="2"/>
  <c r="S598" i="2"/>
  <c r="Q598" i="2"/>
  <c r="V597" i="2"/>
  <c r="U597" i="2"/>
  <c r="T597" i="2"/>
  <c r="S597" i="2"/>
  <c r="Q597" i="2"/>
  <c r="V596" i="2"/>
  <c r="U596" i="2"/>
  <c r="T596" i="2"/>
  <c r="S596" i="2"/>
  <c r="Q596" i="2"/>
  <c r="V595" i="2"/>
  <c r="U595" i="2"/>
  <c r="T595" i="2"/>
  <c r="S595" i="2"/>
  <c r="Q595" i="2"/>
  <c r="V594" i="2"/>
  <c r="U594" i="2"/>
  <c r="T594" i="2"/>
  <c r="S594" i="2"/>
  <c r="Q594" i="2"/>
  <c r="V593" i="2"/>
  <c r="U593" i="2"/>
  <c r="T593" i="2"/>
  <c r="S593" i="2"/>
  <c r="Q593" i="2"/>
  <c r="V592" i="2"/>
  <c r="U592" i="2"/>
  <c r="T592" i="2"/>
  <c r="S592" i="2"/>
  <c r="Q592" i="2"/>
  <c r="V591" i="2"/>
  <c r="U591" i="2"/>
  <c r="T591" i="2"/>
  <c r="S591" i="2"/>
  <c r="Q591" i="2"/>
  <c r="V590" i="2"/>
  <c r="U590" i="2"/>
  <c r="T590" i="2"/>
  <c r="S590" i="2"/>
  <c r="Q590" i="2"/>
  <c r="V589" i="2"/>
  <c r="U589" i="2"/>
  <c r="T589" i="2"/>
  <c r="S589" i="2"/>
  <c r="Q589" i="2"/>
  <c r="V588" i="2"/>
  <c r="U588" i="2"/>
  <c r="T588" i="2"/>
  <c r="S588" i="2"/>
  <c r="Q588" i="2"/>
  <c r="V587" i="2"/>
  <c r="U587" i="2"/>
  <c r="T587" i="2"/>
  <c r="S587" i="2"/>
  <c r="Q587" i="2"/>
  <c r="V586" i="2"/>
  <c r="U586" i="2"/>
  <c r="T586" i="2"/>
  <c r="S586" i="2"/>
  <c r="Q586" i="2"/>
  <c r="V585" i="2"/>
  <c r="U585" i="2"/>
  <c r="T585" i="2"/>
  <c r="S585" i="2"/>
  <c r="Q585" i="2"/>
  <c r="V584" i="2"/>
  <c r="U584" i="2"/>
  <c r="T584" i="2"/>
  <c r="S584" i="2"/>
  <c r="Q584" i="2"/>
  <c r="V583" i="2"/>
  <c r="U583" i="2"/>
  <c r="T583" i="2"/>
  <c r="S583" i="2"/>
  <c r="Q583" i="2"/>
  <c r="V582" i="2"/>
  <c r="U582" i="2"/>
  <c r="T582" i="2"/>
  <c r="S582" i="2"/>
  <c r="Q582" i="2"/>
  <c r="V581" i="2"/>
  <c r="U581" i="2"/>
  <c r="T581" i="2"/>
  <c r="S581" i="2"/>
  <c r="Q581" i="2"/>
  <c r="V580" i="2"/>
  <c r="U580" i="2"/>
  <c r="T580" i="2"/>
  <c r="S580" i="2"/>
  <c r="Q580" i="2"/>
  <c r="V579" i="2"/>
  <c r="U579" i="2"/>
  <c r="T579" i="2"/>
  <c r="S579" i="2"/>
  <c r="Q579" i="2"/>
  <c r="V578" i="2"/>
  <c r="U578" i="2"/>
  <c r="T578" i="2"/>
  <c r="S578" i="2"/>
  <c r="Q578" i="2"/>
  <c r="V577" i="2"/>
  <c r="U577" i="2"/>
  <c r="T577" i="2"/>
  <c r="S577" i="2"/>
  <c r="Q577" i="2"/>
  <c r="V576" i="2"/>
  <c r="U576" i="2"/>
  <c r="T576" i="2"/>
  <c r="S576" i="2"/>
  <c r="Q576" i="2"/>
  <c r="V575" i="2"/>
  <c r="U575" i="2"/>
  <c r="T575" i="2"/>
  <c r="S575" i="2"/>
  <c r="Q575" i="2"/>
  <c r="V574" i="2"/>
  <c r="U574" i="2"/>
  <c r="T574" i="2"/>
  <c r="S574" i="2"/>
  <c r="Q574" i="2"/>
  <c r="V573" i="2"/>
  <c r="U573" i="2"/>
  <c r="T573" i="2"/>
  <c r="S573" i="2"/>
  <c r="Q573" i="2"/>
  <c r="V572" i="2"/>
  <c r="U572" i="2"/>
  <c r="T572" i="2"/>
  <c r="S572" i="2"/>
  <c r="Q572" i="2"/>
  <c r="V571" i="2"/>
  <c r="U571" i="2"/>
  <c r="T571" i="2"/>
  <c r="S571" i="2"/>
  <c r="Q571" i="2"/>
  <c r="V570" i="2"/>
  <c r="U570" i="2"/>
  <c r="T570" i="2"/>
  <c r="S570" i="2"/>
  <c r="Q570" i="2"/>
  <c r="V569" i="2"/>
  <c r="U569" i="2"/>
  <c r="T569" i="2"/>
  <c r="S569" i="2"/>
  <c r="Q569" i="2"/>
  <c r="V568" i="2"/>
  <c r="U568" i="2"/>
  <c r="T568" i="2"/>
  <c r="S568" i="2"/>
  <c r="Q568" i="2"/>
  <c r="V567" i="2"/>
  <c r="U567" i="2"/>
  <c r="T567" i="2"/>
  <c r="S567" i="2"/>
  <c r="Q567" i="2"/>
  <c r="V566" i="2"/>
  <c r="U566" i="2"/>
  <c r="T566" i="2"/>
  <c r="S566" i="2"/>
  <c r="Q566" i="2"/>
  <c r="V565" i="2"/>
  <c r="U565" i="2"/>
  <c r="T565" i="2"/>
  <c r="S565" i="2"/>
  <c r="Q565" i="2"/>
  <c r="V564" i="2"/>
  <c r="U564" i="2"/>
  <c r="T564" i="2"/>
  <c r="S564" i="2"/>
  <c r="Q564" i="2"/>
  <c r="V563" i="2"/>
  <c r="U563" i="2"/>
  <c r="T563" i="2"/>
  <c r="S563" i="2"/>
  <c r="Q563" i="2"/>
  <c r="V562" i="2"/>
  <c r="U562" i="2"/>
  <c r="T562" i="2"/>
  <c r="S562" i="2"/>
  <c r="Q562" i="2"/>
  <c r="V561" i="2"/>
  <c r="U561" i="2"/>
  <c r="T561" i="2"/>
  <c r="S561" i="2"/>
  <c r="Q561" i="2"/>
  <c r="V560" i="2"/>
  <c r="U560" i="2"/>
  <c r="T560" i="2"/>
  <c r="S560" i="2"/>
  <c r="Q560" i="2"/>
  <c r="V559" i="2"/>
  <c r="U559" i="2"/>
  <c r="T559" i="2"/>
  <c r="S559" i="2"/>
  <c r="Q559" i="2"/>
  <c r="V558" i="2"/>
  <c r="U558" i="2"/>
  <c r="T558" i="2"/>
  <c r="S558" i="2"/>
  <c r="Q558" i="2"/>
  <c r="V557" i="2"/>
  <c r="U557" i="2"/>
  <c r="T557" i="2"/>
  <c r="S557" i="2"/>
  <c r="Q557" i="2"/>
  <c r="V556" i="2"/>
  <c r="U556" i="2"/>
  <c r="T556" i="2"/>
  <c r="S556" i="2"/>
  <c r="Q556" i="2"/>
  <c r="V555" i="2"/>
  <c r="U555" i="2"/>
  <c r="T555" i="2"/>
  <c r="S555" i="2"/>
  <c r="Q555" i="2"/>
  <c r="V554" i="2"/>
  <c r="U554" i="2"/>
  <c r="T554" i="2"/>
  <c r="S554" i="2"/>
  <c r="Q554" i="2"/>
  <c r="V553" i="2"/>
  <c r="U553" i="2"/>
  <c r="T553" i="2"/>
  <c r="S553" i="2"/>
  <c r="Q553" i="2"/>
  <c r="V552" i="2"/>
  <c r="U552" i="2"/>
  <c r="T552" i="2"/>
  <c r="S552" i="2"/>
  <c r="Q552" i="2"/>
  <c r="V551" i="2"/>
  <c r="U551" i="2"/>
  <c r="T551" i="2"/>
  <c r="S551" i="2"/>
  <c r="Q551" i="2"/>
  <c r="V550" i="2"/>
  <c r="U550" i="2"/>
  <c r="T550" i="2"/>
  <c r="S550" i="2"/>
  <c r="Q550" i="2"/>
  <c r="V549" i="2"/>
  <c r="U549" i="2"/>
  <c r="T549" i="2"/>
  <c r="S549" i="2"/>
  <c r="Q549" i="2"/>
  <c r="V548" i="2"/>
  <c r="U548" i="2"/>
  <c r="T548" i="2"/>
  <c r="S548" i="2"/>
  <c r="Q548" i="2"/>
  <c r="V547" i="2"/>
  <c r="U547" i="2"/>
  <c r="T547" i="2"/>
  <c r="S547" i="2"/>
  <c r="Q547" i="2"/>
  <c r="V546" i="2"/>
  <c r="U546" i="2"/>
  <c r="T546" i="2"/>
  <c r="S546" i="2"/>
  <c r="Q546" i="2"/>
  <c r="V545" i="2"/>
  <c r="U545" i="2"/>
  <c r="T545" i="2"/>
  <c r="S545" i="2"/>
  <c r="Q545" i="2"/>
  <c r="V544" i="2"/>
  <c r="U544" i="2"/>
  <c r="T544" i="2"/>
  <c r="S544" i="2"/>
  <c r="Q544" i="2"/>
  <c r="V543" i="2"/>
  <c r="U543" i="2"/>
  <c r="T543" i="2"/>
  <c r="S543" i="2"/>
  <c r="Q543" i="2"/>
  <c r="V542" i="2"/>
  <c r="U542" i="2"/>
  <c r="T542" i="2"/>
  <c r="S542" i="2"/>
  <c r="Q542" i="2"/>
  <c r="V541" i="2"/>
  <c r="U541" i="2"/>
  <c r="T541" i="2"/>
  <c r="S541" i="2"/>
  <c r="Q541" i="2"/>
  <c r="V540" i="2"/>
  <c r="U540" i="2"/>
  <c r="T540" i="2"/>
  <c r="S540" i="2"/>
  <c r="Q540" i="2"/>
  <c r="V539" i="2"/>
  <c r="U539" i="2"/>
  <c r="T539" i="2"/>
  <c r="S539" i="2"/>
  <c r="Q539" i="2"/>
  <c r="V538" i="2"/>
  <c r="U538" i="2"/>
  <c r="T538" i="2"/>
  <c r="S538" i="2"/>
  <c r="Q538" i="2"/>
  <c r="V537" i="2"/>
  <c r="U537" i="2"/>
  <c r="T537" i="2"/>
  <c r="S537" i="2"/>
  <c r="Q537" i="2"/>
  <c r="V536" i="2"/>
  <c r="U536" i="2"/>
  <c r="T536" i="2"/>
  <c r="S536" i="2"/>
  <c r="Q536" i="2"/>
  <c r="V535" i="2"/>
  <c r="U535" i="2"/>
  <c r="T535" i="2"/>
  <c r="S535" i="2"/>
  <c r="Q535" i="2"/>
  <c r="V534" i="2"/>
  <c r="U534" i="2"/>
  <c r="T534" i="2"/>
  <c r="S534" i="2"/>
  <c r="Q534" i="2"/>
  <c r="V533" i="2"/>
  <c r="U533" i="2"/>
  <c r="T533" i="2"/>
  <c r="S533" i="2"/>
  <c r="Q533" i="2"/>
  <c r="V532" i="2"/>
  <c r="U532" i="2"/>
  <c r="T532" i="2"/>
  <c r="S532" i="2"/>
  <c r="Q532" i="2"/>
  <c r="V531" i="2"/>
  <c r="U531" i="2"/>
  <c r="T531" i="2"/>
  <c r="S531" i="2"/>
  <c r="Q531" i="2"/>
  <c r="V530" i="2"/>
  <c r="U530" i="2"/>
  <c r="T530" i="2"/>
  <c r="S530" i="2"/>
  <c r="Q530" i="2"/>
  <c r="V529" i="2"/>
  <c r="U529" i="2"/>
  <c r="T529" i="2"/>
  <c r="S529" i="2"/>
  <c r="Q529" i="2"/>
  <c r="V528" i="2"/>
  <c r="U528" i="2"/>
  <c r="T528" i="2"/>
  <c r="S528" i="2"/>
  <c r="Q528" i="2"/>
  <c r="V527" i="2"/>
  <c r="U527" i="2"/>
  <c r="T527" i="2"/>
  <c r="S527" i="2"/>
  <c r="Q527" i="2"/>
  <c r="V526" i="2"/>
  <c r="U526" i="2"/>
  <c r="T526" i="2"/>
  <c r="S526" i="2"/>
  <c r="Q526" i="2"/>
  <c r="V525" i="2"/>
  <c r="U525" i="2"/>
  <c r="T525" i="2"/>
  <c r="S525" i="2"/>
  <c r="Q525" i="2"/>
  <c r="V524" i="2"/>
  <c r="U524" i="2"/>
  <c r="T524" i="2"/>
  <c r="S524" i="2"/>
  <c r="Q524" i="2"/>
  <c r="V523" i="2"/>
  <c r="U523" i="2"/>
  <c r="T523" i="2"/>
  <c r="S523" i="2"/>
  <c r="Q523" i="2"/>
  <c r="V522" i="2"/>
  <c r="U522" i="2"/>
  <c r="T522" i="2"/>
  <c r="S522" i="2"/>
  <c r="Q522" i="2"/>
  <c r="V521" i="2"/>
  <c r="U521" i="2"/>
  <c r="T521" i="2"/>
  <c r="S521" i="2"/>
  <c r="Q521" i="2"/>
  <c r="V520" i="2"/>
  <c r="U520" i="2"/>
  <c r="T520" i="2"/>
  <c r="S520" i="2"/>
  <c r="Q520" i="2"/>
  <c r="V519" i="2"/>
  <c r="U519" i="2"/>
  <c r="T519" i="2"/>
  <c r="S519" i="2"/>
  <c r="Q519" i="2"/>
  <c r="V518" i="2"/>
  <c r="U518" i="2"/>
  <c r="T518" i="2"/>
  <c r="S518" i="2"/>
  <c r="Q518" i="2"/>
  <c r="V517" i="2"/>
  <c r="U517" i="2"/>
  <c r="T517" i="2"/>
  <c r="S517" i="2"/>
  <c r="Q517" i="2"/>
  <c r="V516" i="2"/>
  <c r="U516" i="2"/>
  <c r="T516" i="2"/>
  <c r="S516" i="2"/>
  <c r="Q516" i="2"/>
  <c r="V515" i="2"/>
  <c r="U515" i="2"/>
  <c r="T515" i="2"/>
  <c r="S515" i="2"/>
  <c r="Q515" i="2"/>
  <c r="V514" i="2"/>
  <c r="U514" i="2"/>
  <c r="T514" i="2"/>
  <c r="S514" i="2"/>
  <c r="Q514" i="2"/>
  <c r="V513" i="2"/>
  <c r="U513" i="2"/>
  <c r="T513" i="2"/>
  <c r="S513" i="2"/>
  <c r="Q513" i="2"/>
  <c r="V512" i="2"/>
  <c r="U512" i="2"/>
  <c r="T512" i="2"/>
  <c r="S512" i="2"/>
  <c r="Q512" i="2"/>
  <c r="V511" i="2"/>
  <c r="U511" i="2"/>
  <c r="T511" i="2"/>
  <c r="S511" i="2"/>
  <c r="Q511" i="2"/>
  <c r="V510" i="2"/>
  <c r="U510" i="2"/>
  <c r="T510" i="2"/>
  <c r="S510" i="2"/>
  <c r="Q510" i="2"/>
  <c r="V509" i="2"/>
  <c r="U509" i="2"/>
  <c r="T509" i="2"/>
  <c r="S509" i="2"/>
  <c r="Q509" i="2"/>
  <c r="V508" i="2"/>
  <c r="U508" i="2"/>
  <c r="T508" i="2"/>
  <c r="S508" i="2"/>
  <c r="Q508" i="2"/>
  <c r="V507" i="2"/>
  <c r="U507" i="2"/>
  <c r="T507" i="2"/>
  <c r="S507" i="2"/>
  <c r="Q507" i="2"/>
  <c r="V506" i="2"/>
  <c r="U506" i="2"/>
  <c r="T506" i="2"/>
  <c r="S506" i="2"/>
  <c r="Q506" i="2"/>
  <c r="V505" i="2"/>
  <c r="U505" i="2"/>
  <c r="T505" i="2"/>
  <c r="S505" i="2"/>
  <c r="Q505" i="2"/>
  <c r="V504" i="2"/>
  <c r="U504" i="2"/>
  <c r="T504" i="2"/>
  <c r="S504" i="2"/>
  <c r="Q504" i="2"/>
  <c r="V503" i="2"/>
  <c r="U503" i="2"/>
  <c r="T503" i="2"/>
  <c r="S503" i="2"/>
  <c r="Q503" i="2"/>
  <c r="V502" i="2"/>
  <c r="U502" i="2"/>
  <c r="T502" i="2"/>
  <c r="S502" i="2"/>
  <c r="Q502" i="2"/>
  <c r="V501" i="2"/>
  <c r="U501" i="2"/>
  <c r="T501" i="2"/>
  <c r="S501" i="2"/>
  <c r="Q501" i="2"/>
  <c r="V500" i="2"/>
  <c r="U500" i="2"/>
  <c r="T500" i="2"/>
  <c r="S500" i="2"/>
  <c r="Q500" i="2"/>
  <c r="V499" i="2"/>
  <c r="U499" i="2"/>
  <c r="T499" i="2"/>
  <c r="S499" i="2"/>
  <c r="Q499" i="2"/>
  <c r="V498" i="2"/>
  <c r="U498" i="2"/>
  <c r="T498" i="2"/>
  <c r="S498" i="2"/>
  <c r="Q498" i="2"/>
  <c r="V497" i="2"/>
  <c r="U497" i="2"/>
  <c r="T497" i="2"/>
  <c r="S497" i="2"/>
  <c r="Q497" i="2"/>
  <c r="V496" i="2"/>
  <c r="U496" i="2"/>
  <c r="T496" i="2"/>
  <c r="S496" i="2"/>
  <c r="Q496" i="2"/>
  <c r="V495" i="2"/>
  <c r="U495" i="2"/>
  <c r="T495" i="2"/>
  <c r="S495" i="2"/>
  <c r="Q495" i="2"/>
  <c r="V494" i="2"/>
  <c r="U494" i="2"/>
  <c r="T494" i="2"/>
  <c r="S494" i="2"/>
  <c r="Q494" i="2"/>
  <c r="V493" i="2"/>
  <c r="U493" i="2"/>
  <c r="T493" i="2"/>
  <c r="S493" i="2"/>
  <c r="Q493" i="2"/>
  <c r="V492" i="2"/>
  <c r="U492" i="2"/>
  <c r="T492" i="2"/>
  <c r="S492" i="2"/>
  <c r="Q492" i="2"/>
  <c r="V491" i="2"/>
  <c r="U491" i="2"/>
  <c r="T491" i="2"/>
  <c r="S491" i="2"/>
  <c r="Q491" i="2"/>
  <c r="V490" i="2"/>
  <c r="U490" i="2"/>
  <c r="T490" i="2"/>
  <c r="S490" i="2"/>
  <c r="Q490" i="2"/>
  <c r="V489" i="2"/>
  <c r="U489" i="2"/>
  <c r="T489" i="2"/>
  <c r="S489" i="2"/>
  <c r="Q489" i="2"/>
  <c r="V488" i="2"/>
  <c r="U488" i="2"/>
  <c r="T488" i="2"/>
  <c r="S488" i="2"/>
  <c r="Q488" i="2"/>
  <c r="V487" i="2"/>
  <c r="U487" i="2"/>
  <c r="T487" i="2"/>
  <c r="S487" i="2"/>
  <c r="Q487" i="2"/>
  <c r="V486" i="2"/>
  <c r="U486" i="2"/>
  <c r="T486" i="2"/>
  <c r="S486" i="2"/>
  <c r="Q486" i="2"/>
  <c r="V485" i="2"/>
  <c r="U485" i="2"/>
  <c r="T485" i="2"/>
  <c r="S485" i="2"/>
  <c r="Q485" i="2"/>
  <c r="V484" i="2"/>
  <c r="U484" i="2"/>
  <c r="T484" i="2"/>
  <c r="S484" i="2"/>
  <c r="Q484" i="2"/>
  <c r="V483" i="2"/>
  <c r="U483" i="2"/>
  <c r="T483" i="2"/>
  <c r="S483" i="2"/>
  <c r="Q483" i="2"/>
  <c r="V482" i="2"/>
  <c r="U482" i="2"/>
  <c r="T482" i="2"/>
  <c r="S482" i="2"/>
  <c r="Q482" i="2"/>
  <c r="V481" i="2"/>
  <c r="U481" i="2"/>
  <c r="T481" i="2"/>
  <c r="S481" i="2"/>
  <c r="Q481" i="2"/>
  <c r="V480" i="2"/>
  <c r="U480" i="2"/>
  <c r="T480" i="2"/>
  <c r="S480" i="2"/>
  <c r="Q480" i="2"/>
  <c r="V479" i="2"/>
  <c r="U479" i="2"/>
  <c r="T479" i="2"/>
  <c r="S479" i="2"/>
  <c r="Q479" i="2"/>
  <c r="V478" i="2"/>
  <c r="U478" i="2"/>
  <c r="T478" i="2"/>
  <c r="S478" i="2"/>
  <c r="Q478" i="2"/>
  <c r="V477" i="2"/>
  <c r="U477" i="2"/>
  <c r="T477" i="2"/>
  <c r="S477" i="2"/>
  <c r="Q477" i="2"/>
  <c r="V476" i="2"/>
  <c r="U476" i="2"/>
  <c r="T476" i="2"/>
  <c r="S476" i="2"/>
  <c r="Q476" i="2"/>
  <c r="V475" i="2"/>
  <c r="U475" i="2"/>
  <c r="T475" i="2"/>
  <c r="S475" i="2"/>
  <c r="Q475" i="2"/>
  <c r="V474" i="2"/>
  <c r="U474" i="2"/>
  <c r="T474" i="2"/>
  <c r="S474" i="2"/>
  <c r="Q474" i="2"/>
  <c r="V473" i="2"/>
  <c r="U473" i="2"/>
  <c r="T473" i="2"/>
  <c r="S473" i="2"/>
  <c r="Q473" i="2"/>
  <c r="V472" i="2"/>
  <c r="U472" i="2"/>
  <c r="T472" i="2"/>
  <c r="S472" i="2"/>
  <c r="Q472" i="2"/>
  <c r="V471" i="2"/>
  <c r="U471" i="2"/>
  <c r="T471" i="2"/>
  <c r="S471" i="2"/>
  <c r="Q471" i="2"/>
  <c r="V470" i="2"/>
  <c r="U470" i="2"/>
  <c r="T470" i="2"/>
  <c r="S470" i="2"/>
  <c r="Q470" i="2"/>
  <c r="V469" i="2"/>
  <c r="U469" i="2"/>
  <c r="T469" i="2"/>
  <c r="S469" i="2"/>
  <c r="Q469" i="2"/>
  <c r="V468" i="2"/>
  <c r="U468" i="2"/>
  <c r="T468" i="2"/>
  <c r="S468" i="2"/>
  <c r="Q468" i="2"/>
  <c r="V467" i="2"/>
  <c r="U467" i="2"/>
  <c r="T467" i="2"/>
  <c r="S467" i="2"/>
  <c r="Q467" i="2"/>
  <c r="V466" i="2"/>
  <c r="U466" i="2"/>
  <c r="T466" i="2"/>
  <c r="S466" i="2"/>
  <c r="Q466" i="2"/>
  <c r="V465" i="2"/>
  <c r="U465" i="2"/>
  <c r="T465" i="2"/>
  <c r="S465" i="2"/>
  <c r="Q465" i="2"/>
  <c r="V464" i="2"/>
  <c r="U464" i="2"/>
  <c r="T464" i="2"/>
  <c r="S464" i="2"/>
  <c r="Q464" i="2"/>
  <c r="V463" i="2"/>
  <c r="U463" i="2"/>
  <c r="T463" i="2"/>
  <c r="S463" i="2"/>
  <c r="Q463" i="2"/>
  <c r="V462" i="2"/>
  <c r="U462" i="2"/>
  <c r="T462" i="2"/>
  <c r="S462" i="2"/>
  <c r="Q462" i="2"/>
  <c r="V461" i="2"/>
  <c r="U461" i="2"/>
  <c r="T461" i="2"/>
  <c r="S461" i="2"/>
  <c r="Q461" i="2"/>
  <c r="V460" i="2"/>
  <c r="U460" i="2"/>
  <c r="T460" i="2"/>
  <c r="S460" i="2"/>
  <c r="Q460" i="2"/>
  <c r="V459" i="2"/>
  <c r="U459" i="2"/>
  <c r="T459" i="2"/>
  <c r="S459" i="2"/>
  <c r="Q459" i="2"/>
  <c r="V458" i="2"/>
  <c r="U458" i="2"/>
  <c r="T458" i="2"/>
  <c r="S458" i="2"/>
  <c r="Q458" i="2"/>
  <c r="V457" i="2"/>
  <c r="U457" i="2"/>
  <c r="T457" i="2"/>
  <c r="S457" i="2"/>
  <c r="Q457" i="2"/>
  <c r="V456" i="2"/>
  <c r="U456" i="2"/>
  <c r="T456" i="2"/>
  <c r="S456" i="2"/>
  <c r="Q456" i="2"/>
  <c r="V455" i="2"/>
  <c r="U455" i="2"/>
  <c r="T455" i="2"/>
  <c r="S455" i="2"/>
  <c r="Q455" i="2"/>
  <c r="V454" i="2"/>
  <c r="U454" i="2"/>
  <c r="T454" i="2"/>
  <c r="S454" i="2"/>
  <c r="Q454" i="2"/>
  <c r="V453" i="2"/>
  <c r="U453" i="2"/>
  <c r="T453" i="2"/>
  <c r="S453" i="2"/>
  <c r="Q453" i="2"/>
  <c r="V452" i="2"/>
  <c r="U452" i="2"/>
  <c r="T452" i="2"/>
  <c r="S452" i="2"/>
  <c r="Q452" i="2"/>
  <c r="V451" i="2"/>
  <c r="U451" i="2"/>
  <c r="T451" i="2"/>
  <c r="S451" i="2"/>
  <c r="Q451" i="2"/>
  <c r="V450" i="2"/>
  <c r="U450" i="2"/>
  <c r="T450" i="2"/>
  <c r="S450" i="2"/>
  <c r="Q450" i="2"/>
  <c r="V449" i="2"/>
  <c r="U449" i="2"/>
  <c r="T449" i="2"/>
  <c r="S449" i="2"/>
  <c r="Q449" i="2"/>
  <c r="V448" i="2"/>
  <c r="U448" i="2"/>
  <c r="T448" i="2"/>
  <c r="S448" i="2"/>
  <c r="Q448" i="2"/>
  <c r="V447" i="2"/>
  <c r="U447" i="2"/>
  <c r="T447" i="2"/>
  <c r="S447" i="2"/>
  <c r="Q447" i="2"/>
  <c r="V446" i="2"/>
  <c r="U446" i="2"/>
  <c r="T446" i="2"/>
  <c r="S446" i="2"/>
  <c r="Q446" i="2"/>
  <c r="V445" i="2"/>
  <c r="U445" i="2"/>
  <c r="T445" i="2"/>
  <c r="S445" i="2"/>
  <c r="Q445" i="2"/>
  <c r="V444" i="2"/>
  <c r="U444" i="2"/>
  <c r="T444" i="2"/>
  <c r="S444" i="2"/>
  <c r="Q444" i="2"/>
  <c r="V443" i="2"/>
  <c r="U443" i="2"/>
  <c r="T443" i="2"/>
  <c r="S443" i="2"/>
  <c r="Q443" i="2"/>
  <c r="V442" i="2"/>
  <c r="U442" i="2"/>
  <c r="T442" i="2"/>
  <c r="S442" i="2"/>
  <c r="Q442" i="2"/>
  <c r="V441" i="2"/>
  <c r="U441" i="2"/>
  <c r="T441" i="2"/>
  <c r="S441" i="2"/>
  <c r="Q441" i="2"/>
  <c r="V440" i="2"/>
  <c r="U440" i="2"/>
  <c r="T440" i="2"/>
  <c r="S440" i="2"/>
  <c r="Q440" i="2"/>
  <c r="V439" i="2"/>
  <c r="U439" i="2"/>
  <c r="T439" i="2"/>
  <c r="S439" i="2"/>
  <c r="Q439" i="2"/>
  <c r="V438" i="2"/>
  <c r="U438" i="2"/>
  <c r="T438" i="2"/>
  <c r="S438" i="2"/>
  <c r="Q438" i="2"/>
  <c r="V437" i="2"/>
  <c r="U437" i="2"/>
  <c r="T437" i="2"/>
  <c r="S437" i="2"/>
  <c r="Q437" i="2"/>
  <c r="V436" i="2"/>
  <c r="U436" i="2"/>
  <c r="T436" i="2"/>
  <c r="S436" i="2"/>
  <c r="Q436" i="2"/>
  <c r="V435" i="2"/>
  <c r="U435" i="2"/>
  <c r="T435" i="2"/>
  <c r="S435" i="2"/>
  <c r="Q435" i="2"/>
  <c r="V434" i="2"/>
  <c r="U434" i="2"/>
  <c r="T434" i="2"/>
  <c r="S434" i="2"/>
  <c r="Q434" i="2"/>
  <c r="V433" i="2"/>
  <c r="U433" i="2"/>
  <c r="T433" i="2"/>
  <c r="S433" i="2"/>
  <c r="Q433" i="2"/>
  <c r="V432" i="2"/>
  <c r="U432" i="2"/>
  <c r="T432" i="2"/>
  <c r="S432" i="2"/>
  <c r="Q432" i="2"/>
  <c r="V431" i="2"/>
  <c r="U431" i="2"/>
  <c r="T431" i="2"/>
  <c r="S431" i="2"/>
  <c r="Q431" i="2"/>
  <c r="V430" i="2"/>
  <c r="U430" i="2"/>
  <c r="T430" i="2"/>
  <c r="S430" i="2"/>
  <c r="Q430" i="2"/>
  <c r="V429" i="2"/>
  <c r="U429" i="2"/>
  <c r="T429" i="2"/>
  <c r="S429" i="2"/>
  <c r="Q429" i="2"/>
  <c r="V428" i="2"/>
  <c r="U428" i="2"/>
  <c r="T428" i="2"/>
  <c r="S428" i="2"/>
  <c r="Q428" i="2"/>
  <c r="V427" i="2"/>
  <c r="U427" i="2"/>
  <c r="T427" i="2"/>
  <c r="S427" i="2"/>
  <c r="Q427" i="2"/>
  <c r="V426" i="2"/>
  <c r="U426" i="2"/>
  <c r="T426" i="2"/>
  <c r="S426" i="2"/>
  <c r="Q426" i="2"/>
  <c r="V425" i="2"/>
  <c r="U425" i="2"/>
  <c r="T425" i="2"/>
  <c r="S425" i="2"/>
  <c r="Q425" i="2"/>
  <c r="V424" i="2"/>
  <c r="U424" i="2"/>
  <c r="T424" i="2"/>
  <c r="S424" i="2"/>
  <c r="Q424" i="2"/>
  <c r="V423" i="2"/>
  <c r="U423" i="2"/>
  <c r="T423" i="2"/>
  <c r="S423" i="2"/>
  <c r="Q423" i="2"/>
  <c r="V422" i="2"/>
  <c r="U422" i="2"/>
  <c r="T422" i="2"/>
  <c r="S422" i="2"/>
  <c r="Q422" i="2"/>
  <c r="V421" i="2"/>
  <c r="U421" i="2"/>
  <c r="T421" i="2"/>
  <c r="S421" i="2"/>
  <c r="Q421" i="2"/>
  <c r="V420" i="2"/>
  <c r="U420" i="2"/>
  <c r="T420" i="2"/>
  <c r="S420" i="2"/>
  <c r="Q420" i="2"/>
  <c r="V419" i="2"/>
  <c r="U419" i="2"/>
  <c r="T419" i="2"/>
  <c r="S419" i="2"/>
  <c r="Q419" i="2"/>
  <c r="V418" i="2"/>
  <c r="U418" i="2"/>
  <c r="T418" i="2"/>
  <c r="S418" i="2"/>
  <c r="Q418" i="2"/>
  <c r="V417" i="2"/>
  <c r="U417" i="2"/>
  <c r="T417" i="2"/>
  <c r="S417" i="2"/>
  <c r="Q417" i="2"/>
  <c r="V416" i="2"/>
  <c r="U416" i="2"/>
  <c r="T416" i="2"/>
  <c r="S416" i="2"/>
  <c r="Q416" i="2"/>
  <c r="V415" i="2"/>
  <c r="U415" i="2"/>
  <c r="T415" i="2"/>
  <c r="S415" i="2"/>
  <c r="Q415" i="2"/>
  <c r="V414" i="2"/>
  <c r="U414" i="2"/>
  <c r="T414" i="2"/>
  <c r="S414" i="2"/>
  <c r="Q414" i="2"/>
  <c r="V413" i="2"/>
  <c r="U413" i="2"/>
  <c r="T413" i="2"/>
  <c r="S413" i="2"/>
  <c r="Q413" i="2"/>
  <c r="V412" i="2"/>
  <c r="U412" i="2"/>
  <c r="T412" i="2"/>
  <c r="S412" i="2"/>
  <c r="Q412" i="2"/>
  <c r="V411" i="2"/>
  <c r="U411" i="2"/>
  <c r="T411" i="2"/>
  <c r="S411" i="2"/>
  <c r="Q411" i="2"/>
  <c r="V410" i="2"/>
  <c r="U410" i="2"/>
  <c r="T410" i="2"/>
  <c r="S410" i="2"/>
  <c r="Q410" i="2"/>
  <c r="V409" i="2"/>
  <c r="U409" i="2"/>
  <c r="T409" i="2"/>
  <c r="S409" i="2"/>
  <c r="Q409" i="2"/>
  <c r="V408" i="2"/>
  <c r="U408" i="2"/>
  <c r="T408" i="2"/>
  <c r="S408" i="2"/>
  <c r="Q408" i="2"/>
  <c r="V407" i="2"/>
  <c r="U407" i="2"/>
  <c r="T407" i="2"/>
  <c r="S407" i="2"/>
  <c r="Q407" i="2"/>
  <c r="V406" i="2"/>
  <c r="U406" i="2"/>
  <c r="T406" i="2"/>
  <c r="S406" i="2"/>
  <c r="Q406" i="2"/>
  <c r="V405" i="2"/>
  <c r="U405" i="2"/>
  <c r="T405" i="2"/>
  <c r="S405" i="2"/>
  <c r="Q405" i="2"/>
  <c r="V404" i="2"/>
  <c r="U404" i="2"/>
  <c r="T404" i="2"/>
  <c r="S404" i="2"/>
  <c r="Q404" i="2"/>
  <c r="V403" i="2"/>
  <c r="U403" i="2"/>
  <c r="T403" i="2"/>
  <c r="S403" i="2"/>
  <c r="Q403" i="2"/>
  <c r="V402" i="2"/>
  <c r="U402" i="2"/>
  <c r="T402" i="2"/>
  <c r="S402" i="2"/>
  <c r="Q402" i="2"/>
  <c r="V401" i="2"/>
  <c r="U401" i="2"/>
  <c r="T401" i="2"/>
  <c r="S401" i="2"/>
  <c r="Q401" i="2"/>
  <c r="V400" i="2"/>
  <c r="U400" i="2"/>
  <c r="T400" i="2"/>
  <c r="S400" i="2"/>
  <c r="Q400" i="2"/>
  <c r="V399" i="2"/>
  <c r="U399" i="2"/>
  <c r="T399" i="2"/>
  <c r="S399" i="2"/>
  <c r="Q399" i="2"/>
  <c r="V398" i="2"/>
  <c r="U398" i="2"/>
  <c r="T398" i="2"/>
  <c r="S398" i="2"/>
  <c r="Q398" i="2"/>
  <c r="V397" i="2"/>
  <c r="U397" i="2"/>
  <c r="T397" i="2"/>
  <c r="S397" i="2"/>
  <c r="Q397" i="2"/>
  <c r="V396" i="2"/>
  <c r="U396" i="2"/>
  <c r="T396" i="2"/>
  <c r="S396" i="2"/>
  <c r="Q396" i="2"/>
  <c r="V395" i="2"/>
  <c r="U395" i="2"/>
  <c r="T395" i="2"/>
  <c r="S395" i="2"/>
  <c r="Q395" i="2"/>
  <c r="V394" i="2"/>
  <c r="U394" i="2"/>
  <c r="T394" i="2"/>
  <c r="S394" i="2"/>
  <c r="Q394" i="2"/>
  <c r="V393" i="2"/>
  <c r="U393" i="2"/>
  <c r="T393" i="2"/>
  <c r="S393" i="2"/>
  <c r="Q393" i="2"/>
  <c r="V392" i="2"/>
  <c r="U392" i="2"/>
  <c r="T392" i="2"/>
  <c r="S392" i="2"/>
  <c r="Q392" i="2"/>
  <c r="V391" i="2"/>
  <c r="U391" i="2"/>
  <c r="T391" i="2"/>
  <c r="S391" i="2"/>
  <c r="Q391" i="2"/>
  <c r="V390" i="2"/>
  <c r="U390" i="2"/>
  <c r="T390" i="2"/>
  <c r="S390" i="2"/>
  <c r="Q390" i="2"/>
  <c r="V389" i="2"/>
  <c r="U389" i="2"/>
  <c r="T389" i="2"/>
  <c r="S389" i="2"/>
  <c r="Q389" i="2"/>
  <c r="V388" i="2"/>
  <c r="U388" i="2"/>
  <c r="T388" i="2"/>
  <c r="S388" i="2"/>
  <c r="Q388" i="2"/>
  <c r="V387" i="2"/>
  <c r="U387" i="2"/>
  <c r="T387" i="2"/>
  <c r="S387" i="2"/>
  <c r="Q387" i="2"/>
  <c r="V386" i="2"/>
  <c r="U386" i="2"/>
  <c r="T386" i="2"/>
  <c r="S386" i="2"/>
  <c r="Q386" i="2"/>
  <c r="V385" i="2"/>
  <c r="U385" i="2"/>
  <c r="T385" i="2"/>
  <c r="S385" i="2"/>
  <c r="Q385" i="2"/>
  <c r="V384" i="2"/>
  <c r="U384" i="2"/>
  <c r="T384" i="2"/>
  <c r="S384" i="2"/>
  <c r="Q384" i="2"/>
  <c r="V383" i="2"/>
  <c r="U383" i="2"/>
  <c r="T383" i="2"/>
  <c r="S383" i="2"/>
  <c r="Q383" i="2"/>
  <c r="V382" i="2"/>
  <c r="U382" i="2"/>
  <c r="T382" i="2"/>
  <c r="S382" i="2"/>
  <c r="Q382" i="2"/>
  <c r="V381" i="2"/>
  <c r="U381" i="2"/>
  <c r="T381" i="2"/>
  <c r="S381" i="2"/>
  <c r="Q381" i="2"/>
  <c r="V380" i="2"/>
  <c r="U380" i="2"/>
  <c r="T380" i="2"/>
  <c r="S380" i="2"/>
  <c r="Q380" i="2"/>
  <c r="V379" i="2"/>
  <c r="U379" i="2"/>
  <c r="T379" i="2"/>
  <c r="S379" i="2"/>
  <c r="Q379" i="2"/>
  <c r="V378" i="2"/>
  <c r="U378" i="2"/>
  <c r="T378" i="2"/>
  <c r="S378" i="2"/>
  <c r="Q378" i="2"/>
  <c r="V377" i="2"/>
  <c r="U377" i="2"/>
  <c r="T377" i="2"/>
  <c r="S377" i="2"/>
  <c r="Q377" i="2"/>
  <c r="V376" i="2"/>
  <c r="U376" i="2"/>
  <c r="T376" i="2"/>
  <c r="S376" i="2"/>
  <c r="Q376" i="2"/>
  <c r="V375" i="2"/>
  <c r="U375" i="2"/>
  <c r="T375" i="2"/>
  <c r="S375" i="2"/>
  <c r="Q375" i="2"/>
  <c r="V374" i="2"/>
  <c r="U374" i="2"/>
  <c r="T374" i="2"/>
  <c r="S374" i="2"/>
  <c r="Q374" i="2"/>
  <c r="V373" i="2"/>
  <c r="U373" i="2"/>
  <c r="T373" i="2"/>
  <c r="S373" i="2"/>
  <c r="Q373" i="2"/>
  <c r="V372" i="2"/>
  <c r="U372" i="2"/>
  <c r="T372" i="2"/>
  <c r="S372" i="2"/>
  <c r="Q372" i="2"/>
  <c r="V371" i="2"/>
  <c r="U371" i="2"/>
  <c r="T371" i="2"/>
  <c r="S371" i="2"/>
  <c r="Q371" i="2"/>
  <c r="V370" i="2"/>
  <c r="U370" i="2"/>
  <c r="T370" i="2"/>
  <c r="S370" i="2"/>
  <c r="Q370" i="2"/>
  <c r="V369" i="2"/>
  <c r="U369" i="2"/>
  <c r="T369" i="2"/>
  <c r="S369" i="2"/>
  <c r="Q369" i="2"/>
  <c r="V368" i="2"/>
  <c r="U368" i="2"/>
  <c r="T368" i="2"/>
  <c r="S368" i="2"/>
  <c r="Q368" i="2"/>
  <c r="V367" i="2"/>
  <c r="U367" i="2"/>
  <c r="T367" i="2"/>
  <c r="S367" i="2"/>
  <c r="Q367" i="2"/>
  <c r="V366" i="2"/>
  <c r="U366" i="2"/>
  <c r="T366" i="2"/>
  <c r="S366" i="2"/>
  <c r="Q366" i="2"/>
  <c r="V365" i="2"/>
  <c r="U365" i="2"/>
  <c r="T365" i="2"/>
  <c r="S365" i="2"/>
  <c r="Q365" i="2"/>
  <c r="V364" i="2"/>
  <c r="U364" i="2"/>
  <c r="T364" i="2"/>
  <c r="S364" i="2"/>
  <c r="Q364" i="2"/>
  <c r="V363" i="2"/>
  <c r="U363" i="2"/>
  <c r="T363" i="2"/>
  <c r="S363" i="2"/>
  <c r="Q363" i="2"/>
  <c r="V362" i="2"/>
  <c r="U362" i="2"/>
  <c r="T362" i="2"/>
  <c r="S362" i="2"/>
  <c r="Q362" i="2"/>
  <c r="V361" i="2"/>
  <c r="U361" i="2"/>
  <c r="T361" i="2"/>
  <c r="S361" i="2"/>
  <c r="Q361" i="2"/>
  <c r="V360" i="2"/>
  <c r="U360" i="2"/>
  <c r="T360" i="2"/>
  <c r="S360" i="2"/>
  <c r="Q360" i="2"/>
  <c r="V359" i="2"/>
  <c r="U359" i="2"/>
  <c r="T359" i="2"/>
  <c r="S359" i="2"/>
  <c r="Q359" i="2"/>
  <c r="V358" i="2"/>
  <c r="U358" i="2"/>
  <c r="T358" i="2"/>
  <c r="S358" i="2"/>
  <c r="Q358" i="2"/>
  <c r="V357" i="2"/>
  <c r="U357" i="2"/>
  <c r="T357" i="2"/>
  <c r="S357" i="2"/>
  <c r="Q357" i="2"/>
  <c r="V356" i="2"/>
  <c r="U356" i="2"/>
  <c r="T356" i="2"/>
  <c r="S356" i="2"/>
  <c r="Q356" i="2"/>
  <c r="V355" i="2"/>
  <c r="U355" i="2"/>
  <c r="T355" i="2"/>
  <c r="S355" i="2"/>
  <c r="Q355" i="2"/>
  <c r="V354" i="2"/>
  <c r="U354" i="2"/>
  <c r="T354" i="2"/>
  <c r="S354" i="2"/>
  <c r="Q354" i="2"/>
  <c r="V353" i="2"/>
  <c r="U353" i="2"/>
  <c r="T353" i="2"/>
  <c r="S353" i="2"/>
  <c r="Q353" i="2"/>
  <c r="V352" i="2"/>
  <c r="U352" i="2"/>
  <c r="T352" i="2"/>
  <c r="S352" i="2"/>
  <c r="Q352" i="2"/>
  <c r="V351" i="2"/>
  <c r="U351" i="2"/>
  <c r="T351" i="2"/>
  <c r="S351" i="2"/>
  <c r="Q351" i="2"/>
  <c r="V350" i="2"/>
  <c r="U350" i="2"/>
  <c r="T350" i="2"/>
  <c r="S350" i="2"/>
  <c r="Q350" i="2"/>
  <c r="V349" i="2"/>
  <c r="U349" i="2"/>
  <c r="T349" i="2"/>
  <c r="S349" i="2"/>
  <c r="Q349" i="2"/>
  <c r="V348" i="2"/>
  <c r="U348" i="2"/>
  <c r="T348" i="2"/>
  <c r="S348" i="2"/>
  <c r="Q348" i="2"/>
  <c r="V347" i="2"/>
  <c r="U347" i="2"/>
  <c r="T347" i="2"/>
  <c r="S347" i="2"/>
  <c r="Q347" i="2"/>
  <c r="V346" i="2"/>
  <c r="U346" i="2"/>
  <c r="T346" i="2"/>
  <c r="S346" i="2"/>
  <c r="Q346" i="2"/>
  <c r="V345" i="2"/>
  <c r="U345" i="2"/>
  <c r="T345" i="2"/>
  <c r="S345" i="2"/>
  <c r="Q345" i="2"/>
  <c r="V344" i="2"/>
  <c r="U344" i="2"/>
  <c r="T344" i="2"/>
  <c r="S344" i="2"/>
  <c r="Q344" i="2"/>
  <c r="V343" i="2"/>
  <c r="U343" i="2"/>
  <c r="T343" i="2"/>
  <c r="S343" i="2"/>
  <c r="Q343" i="2"/>
  <c r="V342" i="2"/>
  <c r="U342" i="2"/>
  <c r="T342" i="2"/>
  <c r="S342" i="2"/>
  <c r="Q342" i="2"/>
  <c r="V341" i="2"/>
  <c r="U341" i="2"/>
  <c r="T341" i="2"/>
  <c r="S341" i="2"/>
  <c r="Q341" i="2"/>
  <c r="V340" i="2"/>
  <c r="U340" i="2"/>
  <c r="T340" i="2"/>
  <c r="S340" i="2"/>
  <c r="Q340" i="2"/>
  <c r="V339" i="2"/>
  <c r="U339" i="2"/>
  <c r="T339" i="2"/>
  <c r="S339" i="2"/>
  <c r="Q339" i="2"/>
  <c r="V338" i="2"/>
  <c r="U338" i="2"/>
  <c r="T338" i="2"/>
  <c r="S338" i="2"/>
  <c r="Q338" i="2"/>
  <c r="V337" i="2"/>
  <c r="U337" i="2"/>
  <c r="T337" i="2"/>
  <c r="S337" i="2"/>
  <c r="Q337" i="2"/>
  <c r="V336" i="2"/>
  <c r="U336" i="2"/>
  <c r="T336" i="2"/>
  <c r="S336" i="2"/>
  <c r="Q336" i="2"/>
  <c r="V335" i="2"/>
  <c r="U335" i="2"/>
  <c r="T335" i="2"/>
  <c r="S335" i="2"/>
  <c r="Q335" i="2"/>
  <c r="V334" i="2"/>
  <c r="U334" i="2"/>
  <c r="T334" i="2"/>
  <c r="S334" i="2"/>
  <c r="Q334" i="2"/>
  <c r="V333" i="2"/>
  <c r="U333" i="2"/>
  <c r="T333" i="2"/>
  <c r="S333" i="2"/>
  <c r="Q333" i="2"/>
  <c r="V332" i="2"/>
  <c r="U332" i="2"/>
  <c r="T332" i="2"/>
  <c r="S332" i="2"/>
  <c r="Q332" i="2"/>
  <c r="V331" i="2"/>
  <c r="U331" i="2"/>
  <c r="T331" i="2"/>
  <c r="S331" i="2"/>
  <c r="Q331" i="2"/>
  <c r="V330" i="2"/>
  <c r="U330" i="2"/>
  <c r="T330" i="2"/>
  <c r="S330" i="2"/>
  <c r="Q330" i="2"/>
  <c r="V329" i="2"/>
  <c r="U329" i="2"/>
  <c r="T329" i="2"/>
  <c r="S329" i="2"/>
  <c r="Q329" i="2"/>
  <c r="V328" i="2"/>
  <c r="U328" i="2"/>
  <c r="T328" i="2"/>
  <c r="S328" i="2"/>
  <c r="Q328" i="2"/>
  <c r="V327" i="2"/>
  <c r="U327" i="2"/>
  <c r="T327" i="2"/>
  <c r="S327" i="2"/>
  <c r="Q327" i="2"/>
  <c r="V326" i="2"/>
  <c r="U326" i="2"/>
  <c r="T326" i="2"/>
  <c r="S326" i="2"/>
  <c r="Q326" i="2"/>
  <c r="V325" i="2"/>
  <c r="U325" i="2"/>
  <c r="T325" i="2"/>
  <c r="S325" i="2"/>
  <c r="Q325" i="2"/>
  <c r="V324" i="2"/>
  <c r="U324" i="2"/>
  <c r="T324" i="2"/>
  <c r="S324" i="2"/>
  <c r="Q324" i="2"/>
  <c r="V323" i="2"/>
  <c r="U323" i="2"/>
  <c r="T323" i="2"/>
  <c r="S323" i="2"/>
  <c r="Q323" i="2"/>
  <c r="V322" i="2"/>
  <c r="U322" i="2"/>
  <c r="T322" i="2"/>
  <c r="S322" i="2"/>
  <c r="Q322" i="2"/>
  <c r="V321" i="2"/>
  <c r="U321" i="2"/>
  <c r="T321" i="2"/>
  <c r="S321" i="2"/>
  <c r="Q321" i="2"/>
  <c r="V320" i="2"/>
  <c r="U320" i="2"/>
  <c r="T320" i="2"/>
  <c r="S320" i="2"/>
  <c r="Q320" i="2"/>
  <c r="V319" i="2"/>
  <c r="U319" i="2"/>
  <c r="T319" i="2"/>
  <c r="S319" i="2"/>
  <c r="Q319" i="2"/>
  <c r="V318" i="2"/>
  <c r="U318" i="2"/>
  <c r="T318" i="2"/>
  <c r="S318" i="2"/>
  <c r="Q318" i="2"/>
  <c r="V317" i="2"/>
  <c r="U317" i="2"/>
  <c r="T317" i="2"/>
  <c r="S317" i="2"/>
  <c r="Q317" i="2"/>
  <c r="V316" i="2"/>
  <c r="U316" i="2"/>
  <c r="T316" i="2"/>
  <c r="S316" i="2"/>
  <c r="Q316" i="2"/>
  <c r="V315" i="2"/>
  <c r="U315" i="2"/>
  <c r="T315" i="2"/>
  <c r="S315" i="2"/>
  <c r="Q315" i="2"/>
  <c r="V314" i="2"/>
  <c r="U314" i="2"/>
  <c r="T314" i="2"/>
  <c r="S314" i="2"/>
  <c r="Q314" i="2"/>
  <c r="V313" i="2"/>
  <c r="U313" i="2"/>
  <c r="T313" i="2"/>
  <c r="S313" i="2"/>
  <c r="Q313" i="2"/>
  <c r="V312" i="2"/>
  <c r="U312" i="2"/>
  <c r="T312" i="2"/>
  <c r="S312" i="2"/>
  <c r="Q312" i="2"/>
  <c r="V311" i="2"/>
  <c r="U311" i="2"/>
  <c r="T311" i="2"/>
  <c r="S311" i="2"/>
  <c r="Q311" i="2"/>
  <c r="V310" i="2"/>
  <c r="U310" i="2"/>
  <c r="T310" i="2"/>
  <c r="S310" i="2"/>
  <c r="Q310" i="2"/>
  <c r="V309" i="2"/>
  <c r="U309" i="2"/>
  <c r="T309" i="2"/>
  <c r="S309" i="2"/>
  <c r="Q309" i="2"/>
  <c r="V308" i="2"/>
  <c r="U308" i="2"/>
  <c r="T308" i="2"/>
  <c r="S308" i="2"/>
  <c r="Q308" i="2"/>
  <c r="V307" i="2"/>
  <c r="U307" i="2"/>
  <c r="T307" i="2"/>
  <c r="S307" i="2"/>
  <c r="Q307" i="2"/>
  <c r="V306" i="2"/>
  <c r="U306" i="2"/>
  <c r="T306" i="2"/>
  <c r="S306" i="2"/>
  <c r="Q306" i="2"/>
  <c r="V305" i="2"/>
  <c r="U305" i="2"/>
  <c r="T305" i="2"/>
  <c r="S305" i="2"/>
  <c r="Q305" i="2"/>
  <c r="V304" i="2"/>
  <c r="U304" i="2"/>
  <c r="T304" i="2"/>
  <c r="S304" i="2"/>
  <c r="Q304" i="2"/>
  <c r="V303" i="2"/>
  <c r="U303" i="2"/>
  <c r="T303" i="2"/>
  <c r="S303" i="2"/>
  <c r="Q303" i="2"/>
  <c r="V302" i="2"/>
  <c r="U302" i="2"/>
  <c r="T302" i="2"/>
  <c r="S302" i="2"/>
  <c r="Q302" i="2"/>
  <c r="V301" i="2"/>
  <c r="U301" i="2"/>
  <c r="T301" i="2"/>
  <c r="S301" i="2"/>
  <c r="Q301" i="2"/>
  <c r="V300" i="2"/>
  <c r="U300" i="2"/>
  <c r="T300" i="2"/>
  <c r="S300" i="2"/>
  <c r="Q300" i="2"/>
  <c r="V299" i="2"/>
  <c r="U299" i="2"/>
  <c r="T299" i="2"/>
  <c r="S299" i="2"/>
  <c r="Q299" i="2"/>
  <c r="V298" i="2"/>
  <c r="U298" i="2"/>
  <c r="T298" i="2"/>
  <c r="S298" i="2"/>
  <c r="Q298" i="2"/>
  <c r="V297" i="2"/>
  <c r="U297" i="2"/>
  <c r="T297" i="2"/>
  <c r="S297" i="2"/>
  <c r="Q297" i="2"/>
  <c r="V296" i="2"/>
  <c r="U296" i="2"/>
  <c r="T296" i="2"/>
  <c r="S296" i="2"/>
  <c r="Q296" i="2"/>
  <c r="V295" i="2"/>
  <c r="U295" i="2"/>
  <c r="T295" i="2"/>
  <c r="S295" i="2"/>
  <c r="Q295" i="2"/>
  <c r="V294" i="2"/>
  <c r="U294" i="2"/>
  <c r="T294" i="2"/>
  <c r="S294" i="2"/>
  <c r="Q294" i="2"/>
  <c r="V293" i="2"/>
  <c r="U293" i="2"/>
  <c r="T293" i="2"/>
  <c r="S293" i="2"/>
  <c r="Q293" i="2"/>
  <c r="V292" i="2"/>
  <c r="U292" i="2"/>
  <c r="T292" i="2"/>
  <c r="S292" i="2"/>
  <c r="Q292" i="2"/>
  <c r="V291" i="2"/>
  <c r="U291" i="2"/>
  <c r="T291" i="2"/>
  <c r="S291" i="2"/>
  <c r="Q291" i="2"/>
  <c r="V290" i="2"/>
  <c r="U290" i="2"/>
  <c r="T290" i="2"/>
  <c r="S290" i="2"/>
  <c r="Q290" i="2"/>
  <c r="V289" i="2"/>
  <c r="U289" i="2"/>
  <c r="T289" i="2"/>
  <c r="S289" i="2"/>
  <c r="Q289" i="2"/>
  <c r="V288" i="2"/>
  <c r="U288" i="2"/>
  <c r="T288" i="2"/>
  <c r="S288" i="2"/>
  <c r="Q288" i="2"/>
  <c r="V287" i="2"/>
  <c r="U287" i="2"/>
  <c r="T287" i="2"/>
  <c r="S287" i="2"/>
  <c r="Q287" i="2"/>
  <c r="V286" i="2"/>
  <c r="U286" i="2"/>
  <c r="T286" i="2"/>
  <c r="S286" i="2"/>
  <c r="Q286" i="2"/>
  <c r="V285" i="2"/>
  <c r="U285" i="2"/>
  <c r="T285" i="2"/>
  <c r="S285" i="2"/>
  <c r="Q285" i="2"/>
  <c r="V284" i="2"/>
  <c r="U284" i="2"/>
  <c r="T284" i="2"/>
  <c r="S284" i="2"/>
  <c r="Q284" i="2"/>
  <c r="V283" i="2"/>
  <c r="U283" i="2"/>
  <c r="T283" i="2"/>
  <c r="S283" i="2"/>
  <c r="Q283" i="2"/>
  <c r="V282" i="2"/>
  <c r="U282" i="2"/>
  <c r="T282" i="2"/>
  <c r="S282" i="2"/>
  <c r="Q282" i="2"/>
  <c r="V281" i="2"/>
  <c r="U281" i="2"/>
  <c r="T281" i="2"/>
  <c r="S281" i="2"/>
  <c r="Q281" i="2"/>
  <c r="V280" i="2"/>
  <c r="U280" i="2"/>
  <c r="T280" i="2"/>
  <c r="S280" i="2"/>
  <c r="Q280" i="2"/>
  <c r="V279" i="2"/>
  <c r="U279" i="2"/>
  <c r="T279" i="2"/>
  <c r="S279" i="2"/>
  <c r="Q279" i="2"/>
  <c r="V278" i="2"/>
  <c r="U278" i="2"/>
  <c r="T278" i="2"/>
  <c r="S278" i="2"/>
  <c r="Q278" i="2"/>
  <c r="V277" i="2"/>
  <c r="U277" i="2"/>
  <c r="T277" i="2"/>
  <c r="S277" i="2"/>
  <c r="Q277" i="2"/>
  <c r="V276" i="2"/>
  <c r="U276" i="2"/>
  <c r="T276" i="2"/>
  <c r="S276" i="2"/>
  <c r="Q276" i="2"/>
  <c r="V275" i="2"/>
  <c r="U275" i="2"/>
  <c r="T275" i="2"/>
  <c r="S275" i="2"/>
  <c r="Q275" i="2"/>
  <c r="V274" i="2"/>
  <c r="U274" i="2"/>
  <c r="T274" i="2"/>
  <c r="S274" i="2"/>
  <c r="Q274" i="2"/>
  <c r="V273" i="2"/>
  <c r="U273" i="2"/>
  <c r="T273" i="2"/>
  <c r="S273" i="2"/>
  <c r="Q273" i="2"/>
  <c r="V272" i="2"/>
  <c r="U272" i="2"/>
  <c r="T272" i="2"/>
  <c r="S272" i="2"/>
  <c r="Q272" i="2"/>
  <c r="V271" i="2"/>
  <c r="U271" i="2"/>
  <c r="T271" i="2"/>
  <c r="S271" i="2"/>
  <c r="Q271" i="2"/>
  <c r="V270" i="2"/>
  <c r="U270" i="2"/>
  <c r="T270" i="2"/>
  <c r="S270" i="2"/>
  <c r="Q270" i="2"/>
  <c r="V269" i="2"/>
  <c r="U269" i="2"/>
  <c r="T269" i="2"/>
  <c r="S269" i="2"/>
  <c r="Q269" i="2"/>
  <c r="V268" i="2"/>
  <c r="U268" i="2"/>
  <c r="T268" i="2"/>
  <c r="S268" i="2"/>
  <c r="Q268" i="2"/>
  <c r="V267" i="2"/>
  <c r="U267" i="2"/>
  <c r="T267" i="2"/>
  <c r="S267" i="2"/>
  <c r="Q267" i="2"/>
  <c r="V266" i="2"/>
  <c r="U266" i="2"/>
  <c r="T266" i="2"/>
  <c r="S266" i="2"/>
  <c r="Q266" i="2"/>
  <c r="V265" i="2"/>
  <c r="U265" i="2"/>
  <c r="T265" i="2"/>
  <c r="S265" i="2"/>
  <c r="Q265" i="2"/>
  <c r="V264" i="2"/>
  <c r="U264" i="2"/>
  <c r="T264" i="2"/>
  <c r="S264" i="2"/>
  <c r="Q264" i="2"/>
  <c r="V263" i="2"/>
  <c r="U263" i="2"/>
  <c r="T263" i="2"/>
  <c r="S263" i="2"/>
  <c r="Q263" i="2"/>
  <c r="V262" i="2"/>
  <c r="U262" i="2"/>
  <c r="T262" i="2"/>
  <c r="S262" i="2"/>
  <c r="Q262" i="2"/>
  <c r="V261" i="2"/>
  <c r="U261" i="2"/>
  <c r="T261" i="2"/>
  <c r="S261" i="2"/>
  <c r="Q261" i="2"/>
  <c r="V260" i="2"/>
  <c r="U260" i="2"/>
  <c r="T260" i="2"/>
  <c r="S260" i="2"/>
  <c r="Q260" i="2"/>
  <c r="V259" i="2"/>
  <c r="U259" i="2"/>
  <c r="T259" i="2"/>
  <c r="S259" i="2"/>
  <c r="Q259" i="2"/>
  <c r="V258" i="2"/>
  <c r="U258" i="2"/>
  <c r="T258" i="2"/>
  <c r="S258" i="2"/>
  <c r="Q258" i="2"/>
  <c r="V257" i="2"/>
  <c r="U257" i="2"/>
  <c r="T257" i="2"/>
  <c r="S257" i="2"/>
  <c r="Q257" i="2"/>
  <c r="V256" i="2"/>
  <c r="U256" i="2"/>
  <c r="T256" i="2"/>
  <c r="S256" i="2"/>
  <c r="Q256" i="2"/>
  <c r="V255" i="2"/>
  <c r="U255" i="2"/>
  <c r="T255" i="2"/>
  <c r="S255" i="2"/>
  <c r="Q255" i="2"/>
  <c r="V254" i="2"/>
  <c r="U254" i="2"/>
  <c r="T254" i="2"/>
  <c r="S254" i="2"/>
  <c r="Q254" i="2"/>
  <c r="V253" i="2"/>
  <c r="U253" i="2"/>
  <c r="T253" i="2"/>
  <c r="S253" i="2"/>
  <c r="Q253" i="2"/>
  <c r="V252" i="2"/>
  <c r="U252" i="2"/>
  <c r="T252" i="2"/>
  <c r="S252" i="2"/>
  <c r="Q252" i="2"/>
  <c r="V251" i="2"/>
  <c r="U251" i="2"/>
  <c r="T251" i="2"/>
  <c r="S251" i="2"/>
  <c r="Q251" i="2"/>
  <c r="V250" i="2"/>
  <c r="U250" i="2"/>
  <c r="T250" i="2"/>
  <c r="S250" i="2"/>
  <c r="Q250" i="2"/>
  <c r="V249" i="2"/>
  <c r="U249" i="2"/>
  <c r="T249" i="2"/>
  <c r="S249" i="2"/>
  <c r="Q249" i="2"/>
  <c r="V248" i="2"/>
  <c r="U248" i="2"/>
  <c r="T248" i="2"/>
  <c r="S248" i="2"/>
  <c r="Q248" i="2"/>
  <c r="V247" i="2"/>
  <c r="U247" i="2"/>
  <c r="T247" i="2"/>
  <c r="S247" i="2"/>
  <c r="Q247" i="2"/>
  <c r="V246" i="2"/>
  <c r="U246" i="2"/>
  <c r="T246" i="2"/>
  <c r="S246" i="2"/>
  <c r="Q246" i="2"/>
  <c r="V245" i="2"/>
  <c r="U245" i="2"/>
  <c r="T245" i="2"/>
  <c r="S245" i="2"/>
  <c r="Q245" i="2"/>
  <c r="V244" i="2"/>
  <c r="U244" i="2"/>
  <c r="T244" i="2"/>
  <c r="S244" i="2"/>
  <c r="Q244" i="2"/>
  <c r="V243" i="2"/>
  <c r="U243" i="2"/>
  <c r="T243" i="2"/>
  <c r="S243" i="2"/>
  <c r="Q243" i="2"/>
  <c r="V242" i="2"/>
  <c r="U242" i="2"/>
  <c r="T242" i="2"/>
  <c r="S242" i="2"/>
  <c r="Q242" i="2"/>
  <c r="V241" i="2"/>
  <c r="U241" i="2"/>
  <c r="T241" i="2"/>
  <c r="S241" i="2"/>
  <c r="Q241" i="2"/>
  <c r="V240" i="2"/>
  <c r="U240" i="2"/>
  <c r="T240" i="2"/>
  <c r="S240" i="2"/>
  <c r="Q240" i="2"/>
  <c r="V239" i="2"/>
  <c r="U239" i="2"/>
  <c r="T239" i="2"/>
  <c r="S239" i="2"/>
  <c r="Q239" i="2"/>
  <c r="V238" i="2"/>
  <c r="U238" i="2"/>
  <c r="T238" i="2"/>
  <c r="S238" i="2"/>
  <c r="Q238" i="2"/>
  <c r="V237" i="2"/>
  <c r="U237" i="2"/>
  <c r="T237" i="2"/>
  <c r="S237" i="2"/>
  <c r="Q237" i="2"/>
  <c r="V236" i="2"/>
  <c r="U236" i="2"/>
  <c r="T236" i="2"/>
  <c r="S236" i="2"/>
  <c r="Q236" i="2"/>
  <c r="V235" i="2"/>
  <c r="U235" i="2"/>
  <c r="T235" i="2"/>
  <c r="S235" i="2"/>
  <c r="Q235" i="2"/>
  <c r="V234" i="2"/>
  <c r="U234" i="2"/>
  <c r="T234" i="2"/>
  <c r="S234" i="2"/>
  <c r="Q234" i="2"/>
  <c r="V233" i="2"/>
  <c r="U233" i="2"/>
  <c r="T233" i="2"/>
  <c r="S233" i="2"/>
  <c r="Q233" i="2"/>
  <c r="V232" i="2"/>
  <c r="U232" i="2"/>
  <c r="T232" i="2"/>
  <c r="S232" i="2"/>
  <c r="Q232" i="2"/>
  <c r="V231" i="2"/>
  <c r="U231" i="2"/>
  <c r="T231" i="2"/>
  <c r="S231" i="2"/>
  <c r="Q231" i="2"/>
  <c r="V230" i="2"/>
  <c r="U230" i="2"/>
  <c r="T230" i="2"/>
  <c r="S230" i="2"/>
  <c r="Q230" i="2"/>
  <c r="V229" i="2"/>
  <c r="U229" i="2"/>
  <c r="T229" i="2"/>
  <c r="S229" i="2"/>
  <c r="Q229" i="2"/>
  <c r="V228" i="2"/>
  <c r="U228" i="2"/>
  <c r="T228" i="2"/>
  <c r="S228" i="2"/>
  <c r="Q228" i="2"/>
  <c r="V227" i="2"/>
  <c r="U227" i="2"/>
  <c r="T227" i="2"/>
  <c r="S227" i="2"/>
  <c r="Q227" i="2"/>
  <c r="V226" i="2"/>
  <c r="U226" i="2"/>
  <c r="T226" i="2"/>
  <c r="S226" i="2"/>
  <c r="Q226" i="2"/>
  <c r="V225" i="2"/>
  <c r="U225" i="2"/>
  <c r="T225" i="2"/>
  <c r="S225" i="2"/>
  <c r="Q225" i="2"/>
  <c r="V224" i="2"/>
  <c r="U224" i="2"/>
  <c r="T224" i="2"/>
  <c r="S224" i="2"/>
  <c r="Q224" i="2"/>
  <c r="V223" i="2"/>
  <c r="U223" i="2"/>
  <c r="T223" i="2"/>
  <c r="S223" i="2"/>
  <c r="Q223" i="2"/>
  <c r="V222" i="2"/>
  <c r="U222" i="2"/>
  <c r="T222" i="2"/>
  <c r="S222" i="2"/>
  <c r="Q222" i="2"/>
  <c r="V221" i="2"/>
  <c r="U221" i="2"/>
  <c r="T221" i="2"/>
  <c r="S221" i="2"/>
  <c r="Q221" i="2"/>
  <c r="V220" i="2"/>
  <c r="U220" i="2"/>
  <c r="T220" i="2"/>
  <c r="S220" i="2"/>
  <c r="Q220" i="2"/>
  <c r="V219" i="2"/>
  <c r="U219" i="2"/>
  <c r="T219" i="2"/>
  <c r="S219" i="2"/>
  <c r="Q219" i="2"/>
  <c r="V218" i="2"/>
  <c r="U218" i="2"/>
  <c r="T218" i="2"/>
  <c r="S218" i="2"/>
  <c r="Q218" i="2"/>
  <c r="V217" i="2"/>
  <c r="U217" i="2"/>
  <c r="T217" i="2"/>
  <c r="S217" i="2"/>
  <c r="Q217" i="2"/>
  <c r="V216" i="2"/>
  <c r="U216" i="2"/>
  <c r="T216" i="2"/>
  <c r="S216" i="2"/>
  <c r="Q216" i="2"/>
  <c r="V215" i="2"/>
  <c r="U215" i="2"/>
  <c r="T215" i="2"/>
  <c r="S215" i="2"/>
  <c r="Q215" i="2"/>
  <c r="V214" i="2"/>
  <c r="U214" i="2"/>
  <c r="T214" i="2"/>
  <c r="S214" i="2"/>
  <c r="Q214" i="2"/>
  <c r="V213" i="2"/>
  <c r="U213" i="2"/>
  <c r="T213" i="2"/>
  <c r="S213" i="2"/>
  <c r="Q213" i="2"/>
  <c r="V212" i="2"/>
  <c r="U212" i="2"/>
  <c r="T212" i="2"/>
  <c r="S212" i="2"/>
  <c r="Q212" i="2"/>
  <c r="V211" i="2"/>
  <c r="U211" i="2"/>
  <c r="T211" i="2"/>
  <c r="S211" i="2"/>
  <c r="Q211" i="2"/>
  <c r="V210" i="2"/>
  <c r="U210" i="2"/>
  <c r="T210" i="2"/>
  <c r="S210" i="2"/>
  <c r="Q210" i="2"/>
  <c r="V209" i="2"/>
  <c r="U209" i="2"/>
  <c r="T209" i="2"/>
  <c r="S209" i="2"/>
  <c r="Q209" i="2"/>
  <c r="V208" i="2"/>
  <c r="U208" i="2"/>
  <c r="T208" i="2"/>
  <c r="S208" i="2"/>
  <c r="Q208" i="2"/>
  <c r="V207" i="2"/>
  <c r="U207" i="2"/>
  <c r="T207" i="2"/>
  <c r="S207" i="2"/>
  <c r="Q207" i="2"/>
  <c r="V206" i="2"/>
  <c r="U206" i="2"/>
  <c r="T206" i="2"/>
  <c r="S206" i="2"/>
  <c r="Q206" i="2"/>
  <c r="V205" i="2"/>
  <c r="U205" i="2"/>
  <c r="T205" i="2"/>
  <c r="S205" i="2"/>
  <c r="Q205" i="2"/>
  <c r="V204" i="2"/>
  <c r="U204" i="2"/>
  <c r="T204" i="2"/>
  <c r="S204" i="2"/>
  <c r="Q204" i="2"/>
  <c r="V203" i="2"/>
  <c r="U203" i="2"/>
  <c r="T203" i="2"/>
  <c r="S203" i="2"/>
  <c r="Q203" i="2"/>
  <c r="V202" i="2"/>
  <c r="U202" i="2"/>
  <c r="T202" i="2"/>
  <c r="S202" i="2"/>
  <c r="Q202" i="2"/>
  <c r="V201" i="2"/>
  <c r="U201" i="2"/>
  <c r="T201" i="2"/>
  <c r="S201" i="2"/>
  <c r="Q201" i="2"/>
  <c r="V200" i="2"/>
  <c r="U200" i="2"/>
  <c r="T200" i="2"/>
  <c r="S200" i="2"/>
  <c r="Q200" i="2"/>
  <c r="V199" i="2"/>
  <c r="U199" i="2"/>
  <c r="T199" i="2"/>
  <c r="S199" i="2"/>
  <c r="Q199" i="2"/>
  <c r="V198" i="2"/>
  <c r="U198" i="2"/>
  <c r="T198" i="2"/>
  <c r="S198" i="2"/>
  <c r="Q198" i="2"/>
  <c r="V197" i="2"/>
  <c r="U197" i="2"/>
  <c r="T197" i="2"/>
  <c r="S197" i="2"/>
  <c r="Q197" i="2"/>
  <c r="V196" i="2"/>
  <c r="U196" i="2"/>
  <c r="T196" i="2"/>
  <c r="S196" i="2"/>
  <c r="Q196" i="2"/>
  <c r="V195" i="2"/>
  <c r="U195" i="2"/>
  <c r="T195" i="2"/>
  <c r="S195" i="2"/>
  <c r="Q195" i="2"/>
  <c r="V194" i="2"/>
  <c r="U194" i="2"/>
  <c r="T194" i="2"/>
  <c r="S194" i="2"/>
  <c r="Q194" i="2"/>
  <c r="V193" i="2"/>
  <c r="U193" i="2"/>
  <c r="T193" i="2"/>
  <c r="S193" i="2"/>
  <c r="Q193" i="2"/>
  <c r="V192" i="2"/>
  <c r="U192" i="2"/>
  <c r="T192" i="2"/>
  <c r="S192" i="2"/>
  <c r="Q192" i="2"/>
  <c r="V191" i="2"/>
  <c r="U191" i="2"/>
  <c r="T191" i="2"/>
  <c r="S191" i="2"/>
  <c r="Q191" i="2"/>
  <c r="V190" i="2"/>
  <c r="U190" i="2"/>
  <c r="T190" i="2"/>
  <c r="S190" i="2"/>
  <c r="Q190" i="2"/>
  <c r="V189" i="2"/>
  <c r="U189" i="2"/>
  <c r="T189" i="2"/>
  <c r="S189" i="2"/>
  <c r="Q189" i="2"/>
  <c r="V188" i="2"/>
  <c r="U188" i="2"/>
  <c r="T188" i="2"/>
  <c r="S188" i="2"/>
  <c r="Q188" i="2"/>
  <c r="V187" i="2"/>
  <c r="U187" i="2"/>
  <c r="T187" i="2"/>
  <c r="S187" i="2"/>
  <c r="Q187" i="2"/>
  <c r="V186" i="2"/>
  <c r="U186" i="2"/>
  <c r="T186" i="2"/>
  <c r="S186" i="2"/>
  <c r="Q186" i="2"/>
  <c r="V185" i="2"/>
  <c r="U185" i="2"/>
  <c r="T185" i="2"/>
  <c r="S185" i="2"/>
  <c r="Q185" i="2"/>
  <c r="V184" i="2"/>
  <c r="U184" i="2"/>
  <c r="T184" i="2"/>
  <c r="S184" i="2"/>
  <c r="Q184" i="2"/>
  <c r="V183" i="2"/>
  <c r="U183" i="2"/>
  <c r="T183" i="2"/>
  <c r="S183" i="2"/>
  <c r="Q183" i="2"/>
  <c r="V182" i="2"/>
  <c r="U182" i="2"/>
  <c r="T182" i="2"/>
  <c r="S182" i="2"/>
  <c r="Q182" i="2"/>
  <c r="V181" i="2"/>
  <c r="U181" i="2"/>
  <c r="T181" i="2"/>
  <c r="S181" i="2"/>
  <c r="Q181" i="2"/>
  <c r="V180" i="2"/>
  <c r="U180" i="2"/>
  <c r="T180" i="2"/>
  <c r="S180" i="2"/>
  <c r="Q180" i="2"/>
  <c r="V179" i="2"/>
  <c r="U179" i="2"/>
  <c r="T179" i="2"/>
  <c r="S179" i="2"/>
  <c r="Q179" i="2"/>
  <c r="V178" i="2"/>
  <c r="U178" i="2"/>
  <c r="T178" i="2"/>
  <c r="S178" i="2"/>
  <c r="Q178" i="2"/>
  <c r="V177" i="2"/>
  <c r="U177" i="2"/>
  <c r="T177" i="2"/>
  <c r="S177" i="2"/>
  <c r="Q177" i="2"/>
  <c r="V176" i="2"/>
  <c r="U176" i="2"/>
  <c r="T176" i="2"/>
  <c r="S176" i="2"/>
  <c r="Q176" i="2"/>
  <c r="V175" i="2"/>
  <c r="U175" i="2"/>
  <c r="T175" i="2"/>
  <c r="S175" i="2"/>
  <c r="Q175" i="2"/>
  <c r="V174" i="2"/>
  <c r="U174" i="2"/>
  <c r="T174" i="2"/>
  <c r="S174" i="2"/>
  <c r="Q174" i="2"/>
  <c r="V173" i="2"/>
  <c r="U173" i="2"/>
  <c r="T173" i="2"/>
  <c r="S173" i="2"/>
  <c r="Q173" i="2"/>
  <c r="V172" i="2"/>
  <c r="U172" i="2"/>
  <c r="T172" i="2"/>
  <c r="S172" i="2"/>
  <c r="Q172" i="2"/>
  <c r="V171" i="2"/>
  <c r="U171" i="2"/>
  <c r="T171" i="2"/>
  <c r="S171" i="2"/>
  <c r="Q171" i="2"/>
  <c r="V170" i="2"/>
  <c r="U170" i="2"/>
  <c r="T170" i="2"/>
  <c r="S170" i="2"/>
  <c r="Q170" i="2"/>
  <c r="V169" i="2"/>
  <c r="U169" i="2"/>
  <c r="T169" i="2"/>
  <c r="S169" i="2"/>
  <c r="Q169" i="2"/>
  <c r="V168" i="2"/>
  <c r="U168" i="2"/>
  <c r="T168" i="2"/>
  <c r="S168" i="2"/>
  <c r="Q168" i="2"/>
  <c r="V167" i="2"/>
  <c r="U167" i="2"/>
  <c r="T167" i="2"/>
  <c r="S167" i="2"/>
  <c r="Q167" i="2"/>
  <c r="V166" i="2"/>
  <c r="U166" i="2"/>
  <c r="T166" i="2"/>
  <c r="S166" i="2"/>
  <c r="Q166" i="2"/>
  <c r="V165" i="2"/>
  <c r="U165" i="2"/>
  <c r="T165" i="2"/>
  <c r="S165" i="2"/>
  <c r="Q165" i="2"/>
  <c r="V164" i="2"/>
  <c r="U164" i="2"/>
  <c r="T164" i="2"/>
  <c r="S164" i="2"/>
  <c r="Q164" i="2"/>
  <c r="V163" i="2"/>
  <c r="U163" i="2"/>
  <c r="T163" i="2"/>
  <c r="S163" i="2"/>
  <c r="Q163" i="2"/>
  <c r="V162" i="2"/>
  <c r="U162" i="2"/>
  <c r="T162" i="2"/>
  <c r="S162" i="2"/>
  <c r="Q162" i="2"/>
  <c r="V161" i="2"/>
  <c r="U161" i="2"/>
  <c r="T161" i="2"/>
  <c r="S161" i="2"/>
  <c r="Q161" i="2"/>
  <c r="V160" i="2"/>
  <c r="U160" i="2"/>
  <c r="T160" i="2"/>
  <c r="S160" i="2"/>
  <c r="Q160" i="2"/>
  <c r="V159" i="2"/>
  <c r="U159" i="2"/>
  <c r="T159" i="2"/>
  <c r="S159" i="2"/>
  <c r="Q159" i="2"/>
  <c r="V158" i="2"/>
  <c r="U158" i="2"/>
  <c r="T158" i="2"/>
  <c r="S158" i="2"/>
  <c r="Q158" i="2"/>
  <c r="V157" i="2"/>
  <c r="U157" i="2"/>
  <c r="T157" i="2"/>
  <c r="S157" i="2"/>
  <c r="Q157" i="2"/>
  <c r="V156" i="2"/>
  <c r="U156" i="2"/>
  <c r="T156" i="2"/>
  <c r="S156" i="2"/>
  <c r="Q156" i="2"/>
  <c r="V155" i="2"/>
  <c r="U155" i="2"/>
  <c r="T155" i="2"/>
  <c r="S155" i="2"/>
  <c r="Q155" i="2"/>
  <c r="V154" i="2"/>
  <c r="U154" i="2"/>
  <c r="T154" i="2"/>
  <c r="S154" i="2"/>
  <c r="Q154" i="2"/>
  <c r="V153" i="2"/>
  <c r="U153" i="2"/>
  <c r="T153" i="2"/>
  <c r="S153" i="2"/>
  <c r="Q153" i="2"/>
  <c r="V152" i="2"/>
  <c r="U152" i="2"/>
  <c r="T152" i="2"/>
  <c r="S152" i="2"/>
  <c r="Q152" i="2"/>
  <c r="V151" i="2"/>
  <c r="U151" i="2"/>
  <c r="T151" i="2"/>
  <c r="S151" i="2"/>
  <c r="Q151" i="2"/>
  <c r="V150" i="2"/>
  <c r="U150" i="2"/>
  <c r="T150" i="2"/>
  <c r="S150" i="2"/>
  <c r="Q150" i="2"/>
  <c r="V149" i="2"/>
  <c r="U149" i="2"/>
  <c r="T149" i="2"/>
  <c r="S149" i="2"/>
  <c r="Q149" i="2"/>
  <c r="V148" i="2"/>
  <c r="U148" i="2"/>
  <c r="T148" i="2"/>
  <c r="S148" i="2"/>
  <c r="Q148" i="2"/>
  <c r="V147" i="2"/>
  <c r="U147" i="2"/>
  <c r="T147" i="2"/>
  <c r="S147" i="2"/>
  <c r="Q147" i="2"/>
  <c r="V146" i="2"/>
  <c r="U146" i="2"/>
  <c r="T146" i="2"/>
  <c r="S146" i="2"/>
  <c r="Q146" i="2"/>
  <c r="V145" i="2"/>
  <c r="U145" i="2"/>
  <c r="T145" i="2"/>
  <c r="S145" i="2"/>
  <c r="Q145" i="2"/>
  <c r="V144" i="2"/>
  <c r="U144" i="2"/>
  <c r="T144" i="2"/>
  <c r="S144" i="2"/>
  <c r="Q144" i="2"/>
  <c r="V143" i="2"/>
  <c r="U143" i="2"/>
  <c r="T143" i="2"/>
  <c r="S143" i="2"/>
  <c r="Q143" i="2"/>
  <c r="V142" i="2"/>
  <c r="U142" i="2"/>
  <c r="T142" i="2"/>
  <c r="S142" i="2"/>
  <c r="Q142" i="2"/>
  <c r="V141" i="2"/>
  <c r="U141" i="2"/>
  <c r="T141" i="2"/>
  <c r="S141" i="2"/>
  <c r="Q141" i="2"/>
  <c r="V140" i="2"/>
  <c r="U140" i="2"/>
  <c r="T140" i="2"/>
  <c r="S140" i="2"/>
  <c r="Q140" i="2"/>
  <c r="V139" i="2"/>
  <c r="U139" i="2"/>
  <c r="T139" i="2"/>
  <c r="S139" i="2"/>
  <c r="Q139" i="2"/>
  <c r="V138" i="2"/>
  <c r="U138" i="2"/>
  <c r="T138" i="2"/>
  <c r="S138" i="2"/>
  <c r="Q138" i="2"/>
  <c r="V137" i="2"/>
  <c r="U137" i="2"/>
  <c r="T137" i="2"/>
  <c r="S137" i="2"/>
  <c r="Q137" i="2"/>
  <c r="V136" i="2"/>
  <c r="U136" i="2"/>
  <c r="T136" i="2"/>
  <c r="S136" i="2"/>
  <c r="Q136" i="2"/>
  <c r="V135" i="2"/>
  <c r="U135" i="2"/>
  <c r="T135" i="2"/>
  <c r="S135" i="2"/>
  <c r="Q135" i="2"/>
  <c r="V134" i="2"/>
  <c r="U134" i="2"/>
  <c r="T134" i="2"/>
  <c r="S134" i="2"/>
  <c r="Q134" i="2"/>
  <c r="V133" i="2"/>
  <c r="U133" i="2"/>
  <c r="T133" i="2"/>
  <c r="S133" i="2"/>
  <c r="Q133" i="2"/>
  <c r="V132" i="2"/>
  <c r="U132" i="2"/>
  <c r="T132" i="2"/>
  <c r="S132" i="2"/>
  <c r="Q132" i="2"/>
  <c r="V131" i="2"/>
  <c r="U131" i="2"/>
  <c r="T131" i="2"/>
  <c r="S131" i="2"/>
  <c r="Q131" i="2"/>
  <c r="V130" i="2"/>
  <c r="U130" i="2"/>
  <c r="T130" i="2"/>
  <c r="S130" i="2"/>
  <c r="Q130" i="2"/>
  <c r="V129" i="2"/>
  <c r="U129" i="2"/>
  <c r="T129" i="2"/>
  <c r="S129" i="2"/>
  <c r="Q129" i="2"/>
  <c r="V128" i="2"/>
  <c r="U128" i="2"/>
  <c r="T128" i="2"/>
  <c r="S128" i="2"/>
  <c r="Q128" i="2"/>
  <c r="V127" i="2"/>
  <c r="U127" i="2"/>
  <c r="T127" i="2"/>
  <c r="S127" i="2"/>
  <c r="Q127" i="2"/>
  <c r="V126" i="2"/>
  <c r="U126" i="2"/>
  <c r="T126" i="2"/>
  <c r="S126" i="2"/>
  <c r="Q126" i="2"/>
  <c r="V125" i="2"/>
  <c r="U125" i="2"/>
  <c r="T125" i="2"/>
  <c r="S125" i="2"/>
  <c r="Q125" i="2"/>
  <c r="V124" i="2"/>
  <c r="U124" i="2"/>
  <c r="T124" i="2"/>
  <c r="S124" i="2"/>
  <c r="Q124" i="2"/>
  <c r="V123" i="2"/>
  <c r="U123" i="2"/>
  <c r="T123" i="2"/>
  <c r="S123" i="2"/>
  <c r="Q123" i="2"/>
  <c r="V122" i="2"/>
  <c r="U122" i="2"/>
  <c r="T122" i="2"/>
  <c r="S122" i="2"/>
  <c r="Q122" i="2"/>
  <c r="V121" i="2"/>
  <c r="U121" i="2"/>
  <c r="T121" i="2"/>
  <c r="S121" i="2"/>
  <c r="Q121" i="2"/>
  <c r="V120" i="2"/>
  <c r="U120" i="2"/>
  <c r="T120" i="2"/>
  <c r="S120" i="2"/>
  <c r="Q120" i="2"/>
  <c r="V119" i="2"/>
  <c r="U119" i="2"/>
  <c r="T119" i="2"/>
  <c r="S119" i="2"/>
  <c r="Q119" i="2"/>
  <c r="V118" i="2"/>
  <c r="U118" i="2"/>
  <c r="T118" i="2"/>
  <c r="S118" i="2"/>
  <c r="Q118" i="2"/>
  <c r="V117" i="2"/>
  <c r="U117" i="2"/>
  <c r="T117" i="2"/>
  <c r="S117" i="2"/>
  <c r="Q117" i="2"/>
  <c r="V116" i="2"/>
  <c r="U116" i="2"/>
  <c r="T116" i="2"/>
  <c r="S116" i="2"/>
  <c r="Q116" i="2"/>
  <c r="V115" i="2"/>
  <c r="U115" i="2"/>
  <c r="T115" i="2"/>
  <c r="S115" i="2"/>
  <c r="Q115" i="2"/>
  <c r="V114" i="2"/>
  <c r="U114" i="2"/>
  <c r="T114" i="2"/>
  <c r="S114" i="2"/>
  <c r="Q114" i="2"/>
  <c r="V113" i="2"/>
  <c r="U113" i="2"/>
  <c r="T113" i="2"/>
  <c r="S113" i="2"/>
  <c r="Q113" i="2"/>
  <c r="V112" i="2"/>
  <c r="U112" i="2"/>
  <c r="T112" i="2"/>
  <c r="S112" i="2"/>
  <c r="Q112" i="2"/>
  <c r="V111" i="2"/>
  <c r="U111" i="2"/>
  <c r="T111" i="2"/>
  <c r="S111" i="2"/>
  <c r="Q111" i="2"/>
  <c r="V110" i="2"/>
  <c r="U110" i="2"/>
  <c r="T110" i="2"/>
  <c r="S110" i="2"/>
  <c r="Q110" i="2"/>
  <c r="V109" i="2"/>
  <c r="U109" i="2"/>
  <c r="T109" i="2"/>
  <c r="S109" i="2"/>
  <c r="Q109" i="2"/>
  <c r="V108" i="2"/>
  <c r="U108" i="2"/>
  <c r="T108" i="2"/>
  <c r="S108" i="2"/>
  <c r="Q108" i="2"/>
  <c r="V107" i="2"/>
  <c r="U107" i="2"/>
  <c r="T107" i="2"/>
  <c r="S107" i="2"/>
  <c r="Q107" i="2"/>
  <c r="V106" i="2"/>
  <c r="U106" i="2"/>
  <c r="T106" i="2"/>
  <c r="S106" i="2"/>
  <c r="Q106" i="2"/>
  <c r="V105" i="2"/>
  <c r="U105" i="2"/>
  <c r="T105" i="2"/>
  <c r="S105" i="2"/>
  <c r="Q105" i="2"/>
  <c r="V104" i="2"/>
  <c r="U104" i="2"/>
  <c r="T104" i="2"/>
  <c r="S104" i="2"/>
  <c r="Q104" i="2"/>
  <c r="V103" i="2"/>
  <c r="U103" i="2"/>
  <c r="T103" i="2"/>
  <c r="S103" i="2"/>
  <c r="Q103" i="2"/>
  <c r="V102" i="2"/>
  <c r="U102" i="2"/>
  <c r="T102" i="2"/>
  <c r="S102" i="2"/>
  <c r="Q102" i="2"/>
  <c r="V101" i="2"/>
  <c r="U101" i="2"/>
  <c r="T101" i="2"/>
  <c r="S101" i="2"/>
  <c r="Q101" i="2"/>
  <c r="V100" i="2"/>
  <c r="U100" i="2"/>
  <c r="T100" i="2"/>
  <c r="S100" i="2"/>
  <c r="Q100" i="2"/>
  <c r="V99" i="2"/>
  <c r="U99" i="2"/>
  <c r="T99" i="2"/>
  <c r="S99" i="2"/>
  <c r="Q99" i="2"/>
  <c r="V98" i="2"/>
  <c r="U98" i="2"/>
  <c r="T98" i="2"/>
  <c r="S98" i="2"/>
  <c r="Q98" i="2"/>
  <c r="V97" i="2"/>
  <c r="U97" i="2"/>
  <c r="T97" i="2"/>
  <c r="S97" i="2"/>
  <c r="Q97" i="2"/>
  <c r="V96" i="2"/>
  <c r="U96" i="2"/>
  <c r="T96" i="2"/>
  <c r="S96" i="2"/>
  <c r="Q96" i="2"/>
  <c r="V95" i="2"/>
  <c r="U95" i="2"/>
  <c r="T95" i="2"/>
  <c r="S95" i="2"/>
  <c r="Q95" i="2"/>
  <c r="V94" i="2"/>
  <c r="U94" i="2"/>
  <c r="T94" i="2"/>
  <c r="S94" i="2"/>
  <c r="Q94" i="2"/>
  <c r="V93" i="2"/>
  <c r="U93" i="2"/>
  <c r="T93" i="2"/>
  <c r="S93" i="2"/>
  <c r="Q93" i="2"/>
  <c r="V92" i="2"/>
  <c r="U92" i="2"/>
  <c r="T92" i="2"/>
  <c r="S92" i="2"/>
  <c r="Q92" i="2"/>
  <c r="V91" i="2"/>
  <c r="U91" i="2"/>
  <c r="T91" i="2"/>
  <c r="S91" i="2"/>
  <c r="Q91" i="2"/>
  <c r="V90" i="2"/>
  <c r="U90" i="2"/>
  <c r="T90" i="2"/>
  <c r="S90" i="2"/>
  <c r="Q90" i="2"/>
  <c r="V89" i="2"/>
  <c r="U89" i="2"/>
  <c r="T89" i="2"/>
  <c r="S89" i="2"/>
  <c r="Q89" i="2"/>
  <c r="V88" i="2"/>
  <c r="U88" i="2"/>
  <c r="T88" i="2"/>
  <c r="S88" i="2"/>
  <c r="Q88" i="2"/>
  <c r="V87" i="2"/>
  <c r="U87" i="2"/>
  <c r="T87" i="2"/>
  <c r="S87" i="2"/>
  <c r="Q87" i="2"/>
  <c r="V86" i="2"/>
  <c r="U86" i="2"/>
  <c r="T86" i="2"/>
  <c r="S86" i="2"/>
  <c r="Q86" i="2"/>
  <c r="V85" i="2"/>
  <c r="U85" i="2"/>
  <c r="T85" i="2"/>
  <c r="S85" i="2"/>
  <c r="Q85" i="2"/>
  <c r="V84" i="2"/>
  <c r="U84" i="2"/>
  <c r="T84" i="2"/>
  <c r="S84" i="2"/>
  <c r="Q84" i="2"/>
  <c r="V83" i="2"/>
  <c r="U83" i="2"/>
  <c r="T83" i="2"/>
  <c r="S83" i="2"/>
  <c r="Q83" i="2"/>
  <c r="V82" i="2"/>
  <c r="U82" i="2"/>
  <c r="T82" i="2"/>
  <c r="S82" i="2"/>
  <c r="Q82" i="2"/>
  <c r="V81" i="2"/>
  <c r="U81" i="2"/>
  <c r="T81" i="2"/>
  <c r="S81" i="2"/>
  <c r="Q81" i="2"/>
  <c r="V80" i="2"/>
  <c r="U80" i="2"/>
  <c r="T80" i="2"/>
  <c r="S80" i="2"/>
  <c r="Q80" i="2"/>
  <c r="V79" i="2"/>
  <c r="U79" i="2"/>
  <c r="T79" i="2"/>
  <c r="S79" i="2"/>
  <c r="Q79" i="2"/>
  <c r="V78" i="2"/>
  <c r="U78" i="2"/>
  <c r="T78" i="2"/>
  <c r="S78" i="2"/>
  <c r="Q78" i="2"/>
  <c r="V77" i="2"/>
  <c r="U77" i="2"/>
  <c r="T77" i="2"/>
  <c r="S77" i="2"/>
  <c r="Q77" i="2"/>
  <c r="V76" i="2"/>
  <c r="U76" i="2"/>
  <c r="T76" i="2"/>
  <c r="S76" i="2"/>
  <c r="Q76" i="2"/>
  <c r="V75" i="2"/>
  <c r="U75" i="2"/>
  <c r="T75" i="2"/>
  <c r="S75" i="2"/>
  <c r="Q75" i="2"/>
  <c r="V74" i="2"/>
  <c r="U74" i="2"/>
  <c r="T74" i="2"/>
  <c r="S74" i="2"/>
  <c r="Q74" i="2"/>
  <c r="V73" i="2"/>
  <c r="U73" i="2"/>
  <c r="T73" i="2"/>
  <c r="S73" i="2"/>
  <c r="Q73" i="2"/>
  <c r="V72" i="2"/>
  <c r="U72" i="2"/>
  <c r="T72" i="2"/>
  <c r="S72" i="2"/>
  <c r="Q72" i="2"/>
  <c r="V71" i="2"/>
  <c r="U71" i="2"/>
  <c r="T71" i="2"/>
  <c r="S71" i="2"/>
  <c r="Q71" i="2"/>
  <c r="V70" i="2"/>
  <c r="U70" i="2"/>
  <c r="T70" i="2"/>
  <c r="S70" i="2"/>
  <c r="Q70" i="2"/>
  <c r="V69" i="2"/>
  <c r="U69" i="2"/>
  <c r="T69" i="2"/>
  <c r="S69" i="2"/>
  <c r="Q69" i="2"/>
  <c r="V68" i="2"/>
  <c r="U68" i="2"/>
  <c r="T68" i="2"/>
  <c r="S68" i="2"/>
  <c r="Q68" i="2"/>
  <c r="V67" i="2"/>
  <c r="U67" i="2"/>
  <c r="T67" i="2"/>
  <c r="S67" i="2"/>
  <c r="Q67" i="2"/>
  <c r="V66" i="2"/>
  <c r="U66" i="2"/>
  <c r="T66" i="2"/>
  <c r="S66" i="2"/>
  <c r="Q66" i="2"/>
  <c r="V65" i="2"/>
  <c r="U65" i="2"/>
  <c r="T65" i="2"/>
  <c r="S65" i="2"/>
  <c r="Q65" i="2"/>
  <c r="V64" i="2"/>
  <c r="U64" i="2"/>
  <c r="T64" i="2"/>
  <c r="S64" i="2"/>
  <c r="Q64" i="2"/>
  <c r="V63" i="2"/>
  <c r="U63" i="2"/>
  <c r="T63" i="2"/>
  <c r="S63" i="2"/>
  <c r="Q63" i="2"/>
  <c r="V62" i="2"/>
  <c r="U62" i="2"/>
  <c r="T62" i="2"/>
  <c r="S62" i="2"/>
  <c r="Q62" i="2"/>
  <c r="V61" i="2"/>
  <c r="U61" i="2"/>
  <c r="T61" i="2"/>
  <c r="S61" i="2"/>
  <c r="Q61" i="2"/>
  <c r="V60" i="2"/>
  <c r="U60" i="2"/>
  <c r="T60" i="2"/>
  <c r="S60" i="2"/>
  <c r="Q60" i="2"/>
  <c r="V59" i="2"/>
  <c r="U59" i="2"/>
  <c r="T59" i="2"/>
  <c r="S59" i="2"/>
  <c r="Q59" i="2"/>
  <c r="V58" i="2"/>
  <c r="U58" i="2"/>
  <c r="T58" i="2"/>
  <c r="S58" i="2"/>
  <c r="Q58" i="2"/>
  <c r="V57" i="2"/>
  <c r="U57" i="2"/>
  <c r="T57" i="2"/>
  <c r="S57" i="2"/>
  <c r="Q57" i="2"/>
  <c r="V56" i="2"/>
  <c r="U56" i="2"/>
  <c r="T56" i="2"/>
  <c r="S56" i="2"/>
  <c r="Q56" i="2"/>
  <c r="V55" i="2"/>
  <c r="U55" i="2"/>
  <c r="T55" i="2"/>
  <c r="S55" i="2"/>
  <c r="Q55" i="2"/>
  <c r="V54" i="2"/>
  <c r="U54" i="2"/>
  <c r="T54" i="2"/>
  <c r="S54" i="2"/>
  <c r="Q54" i="2"/>
  <c r="V53" i="2"/>
  <c r="U53" i="2"/>
  <c r="T53" i="2"/>
  <c r="S53" i="2"/>
  <c r="Q53" i="2"/>
  <c r="V52" i="2"/>
  <c r="U52" i="2"/>
  <c r="T52" i="2"/>
  <c r="S52" i="2"/>
  <c r="Q52" i="2"/>
  <c r="V51" i="2"/>
  <c r="U51" i="2"/>
  <c r="T51" i="2"/>
  <c r="S51" i="2"/>
  <c r="Q51" i="2"/>
  <c r="V50" i="2"/>
  <c r="U50" i="2"/>
  <c r="T50" i="2"/>
  <c r="S50" i="2"/>
  <c r="Q50" i="2"/>
  <c r="V49" i="2"/>
  <c r="U49" i="2"/>
  <c r="T49" i="2"/>
  <c r="S49" i="2"/>
  <c r="Q49" i="2"/>
  <c r="V48" i="2"/>
  <c r="U48" i="2"/>
  <c r="T48" i="2"/>
  <c r="S48" i="2"/>
  <c r="Q48" i="2"/>
  <c r="V47" i="2"/>
  <c r="U47" i="2"/>
  <c r="T47" i="2"/>
  <c r="S47" i="2"/>
  <c r="Q47" i="2"/>
  <c r="V46" i="2"/>
  <c r="U46" i="2"/>
  <c r="T46" i="2"/>
  <c r="S46" i="2"/>
  <c r="Q46" i="2"/>
  <c r="V45" i="2"/>
  <c r="U45" i="2"/>
  <c r="T45" i="2"/>
  <c r="S45" i="2"/>
  <c r="Q45" i="2"/>
  <c r="V44" i="2"/>
  <c r="U44" i="2"/>
  <c r="T44" i="2"/>
  <c r="S44" i="2"/>
  <c r="Q44" i="2"/>
  <c r="V43" i="2"/>
  <c r="U43" i="2"/>
  <c r="T43" i="2"/>
  <c r="S43" i="2"/>
  <c r="Q43" i="2"/>
  <c r="V42" i="2"/>
  <c r="U42" i="2"/>
  <c r="T42" i="2"/>
  <c r="S42" i="2"/>
  <c r="Q42" i="2"/>
  <c r="V41" i="2"/>
  <c r="U41" i="2"/>
  <c r="T41" i="2"/>
  <c r="S41" i="2"/>
  <c r="Q41" i="2"/>
  <c r="V40" i="2"/>
  <c r="U40" i="2"/>
  <c r="T40" i="2"/>
  <c r="S40" i="2"/>
  <c r="Q40" i="2"/>
  <c r="V39" i="2"/>
  <c r="U39" i="2"/>
  <c r="T39" i="2"/>
  <c r="S39" i="2"/>
  <c r="Q39" i="2"/>
  <c r="V38" i="2"/>
  <c r="U38" i="2"/>
  <c r="T38" i="2"/>
  <c r="S38" i="2"/>
  <c r="Q38" i="2"/>
  <c r="V37" i="2"/>
  <c r="U37" i="2"/>
  <c r="T37" i="2"/>
  <c r="S37" i="2"/>
  <c r="Q37" i="2"/>
  <c r="V36" i="2"/>
  <c r="U36" i="2"/>
  <c r="T36" i="2"/>
  <c r="S36" i="2"/>
  <c r="Q36" i="2"/>
  <c r="V35" i="2"/>
  <c r="U35" i="2"/>
  <c r="T35" i="2"/>
  <c r="S35" i="2"/>
  <c r="Q35" i="2"/>
  <c r="V34" i="2"/>
  <c r="U34" i="2"/>
  <c r="T34" i="2"/>
  <c r="S34" i="2"/>
  <c r="Q34" i="2"/>
  <c r="V33" i="2"/>
  <c r="U33" i="2"/>
  <c r="T33" i="2"/>
  <c r="S33" i="2"/>
  <c r="Q33" i="2"/>
  <c r="V32" i="2"/>
  <c r="U32" i="2"/>
  <c r="T32" i="2"/>
  <c r="S32" i="2"/>
  <c r="Q32" i="2"/>
  <c r="V31" i="2"/>
  <c r="U31" i="2"/>
  <c r="T31" i="2"/>
  <c r="S31" i="2"/>
  <c r="Q31" i="2"/>
  <c r="V30" i="2"/>
  <c r="U30" i="2"/>
  <c r="T30" i="2"/>
  <c r="S30" i="2"/>
  <c r="Q30" i="2"/>
  <c r="V29" i="2"/>
  <c r="U29" i="2"/>
  <c r="T29" i="2"/>
  <c r="S29" i="2"/>
  <c r="Q29" i="2"/>
  <c r="V28" i="2"/>
  <c r="U28" i="2"/>
  <c r="T28" i="2"/>
  <c r="S28" i="2"/>
  <c r="Q28" i="2"/>
  <c r="V27" i="2"/>
  <c r="U27" i="2"/>
  <c r="T27" i="2"/>
  <c r="S27" i="2"/>
  <c r="Q27" i="2"/>
  <c r="V26" i="2"/>
  <c r="U26" i="2"/>
  <c r="T26" i="2"/>
  <c r="S26" i="2"/>
  <c r="Q26" i="2"/>
  <c r="V25" i="2"/>
  <c r="U25" i="2"/>
  <c r="T25" i="2"/>
  <c r="S25" i="2"/>
  <c r="Q25" i="2"/>
  <c r="V24" i="2"/>
  <c r="U24" i="2"/>
  <c r="T24" i="2"/>
  <c r="S24" i="2"/>
  <c r="Q24" i="2"/>
  <c r="V23" i="2"/>
  <c r="U23" i="2"/>
  <c r="T23" i="2"/>
  <c r="S23" i="2"/>
  <c r="Q23" i="2"/>
  <c r="V22" i="2"/>
  <c r="U22" i="2"/>
  <c r="T22" i="2"/>
  <c r="S22" i="2"/>
  <c r="Q22" i="2"/>
  <c r="V21" i="2"/>
  <c r="U21" i="2"/>
  <c r="T21" i="2"/>
  <c r="S21" i="2"/>
  <c r="Q21" i="2"/>
  <c r="V20" i="2"/>
  <c r="U20" i="2"/>
  <c r="T20" i="2"/>
  <c r="S20" i="2"/>
  <c r="Q20" i="2"/>
  <c r="V19" i="2"/>
  <c r="U19" i="2"/>
  <c r="T19" i="2"/>
  <c r="S19" i="2"/>
  <c r="Q19" i="2"/>
  <c r="V18" i="2"/>
  <c r="U18" i="2"/>
  <c r="T18" i="2"/>
  <c r="S18" i="2"/>
  <c r="Q18" i="2"/>
  <c r="V17" i="2"/>
  <c r="U17" i="2"/>
  <c r="T17" i="2"/>
  <c r="S17" i="2"/>
  <c r="Q17" i="2"/>
  <c r="V16" i="2"/>
  <c r="U16" i="2"/>
  <c r="T16" i="2"/>
  <c r="S16" i="2"/>
  <c r="Q16" i="2"/>
  <c r="V15" i="2"/>
  <c r="U15" i="2"/>
  <c r="T15" i="2"/>
  <c r="S15" i="2"/>
  <c r="Q15" i="2"/>
  <c r="V14" i="2"/>
  <c r="U14" i="2"/>
  <c r="T14" i="2"/>
  <c r="S14" i="2"/>
  <c r="Q14" i="2"/>
  <c r="V13" i="2"/>
  <c r="U13" i="2"/>
  <c r="T13" i="2"/>
  <c r="S13" i="2"/>
  <c r="Q13" i="2"/>
  <c r="V12" i="2"/>
  <c r="U12" i="2"/>
  <c r="T12" i="2"/>
  <c r="S12" i="2"/>
  <c r="Q12" i="2"/>
  <c r="T11" i="2"/>
  <c r="U11" i="2"/>
  <c r="V11" i="2"/>
  <c r="S11" i="2"/>
  <c r="Q11" i="2"/>
  <c r="AS8" i="2" l="1"/>
  <c r="F2" i="2" s="1"/>
  <c r="X8" i="3"/>
  <c r="B8" i="3" s="1"/>
  <c r="BQ46" i="3"/>
  <c r="BH46" i="3"/>
  <c r="BO46" i="3"/>
  <c r="BM46" i="3"/>
  <c r="BP46" i="3"/>
  <c r="BK46" i="3"/>
  <c r="BI46" i="3"/>
  <c r="BG46" i="3"/>
  <c r="BE47" i="3"/>
  <c r="BE84" i="3"/>
  <c r="BE109" i="3"/>
  <c r="BR95" i="3"/>
  <c r="BP95" i="3"/>
  <c r="BJ95" i="3"/>
  <c r="BH95" i="3"/>
  <c r="BO95" i="3"/>
  <c r="BM95" i="3"/>
  <c r="BI95" i="3"/>
  <c r="BE33" i="3"/>
  <c r="BE43" i="3"/>
  <c r="BE30" i="3"/>
  <c r="BE57" i="3"/>
  <c r="BE97" i="3"/>
  <c r="BE25" i="3"/>
  <c r="BE92" i="3"/>
  <c r="BE51" i="3"/>
  <c r="BE102" i="3"/>
  <c r="BE86" i="3"/>
  <c r="BE70" i="3"/>
  <c r="BE14" i="3"/>
  <c r="BE93" i="3"/>
  <c r="BE85" i="3"/>
  <c r="BE61" i="3"/>
  <c r="BE45" i="3"/>
  <c r="BE21" i="3"/>
  <c r="BE110" i="3"/>
  <c r="BE78" i="3"/>
  <c r="BE62" i="3"/>
  <c r="BE38" i="3"/>
  <c r="BE101" i="3"/>
  <c r="BE77" i="3"/>
  <c r="BE53" i="3"/>
  <c r="BE37" i="3"/>
  <c r="BE13" i="3"/>
  <c r="BE94" i="3"/>
  <c r="BE54" i="3"/>
  <c r="BE22" i="3"/>
  <c r="BE69" i="3"/>
  <c r="BE29" i="3"/>
  <c r="BE105" i="3"/>
  <c r="BE41" i="3"/>
  <c r="BE73" i="3"/>
  <c r="BE108" i="3"/>
  <c r="BE42" i="3"/>
  <c r="BE74" i="3"/>
  <c r="BE106" i="3"/>
  <c r="BE27" i="3"/>
  <c r="BE59" i="3"/>
  <c r="BE75" i="3"/>
  <c r="BE91" i="3"/>
  <c r="BE107" i="3"/>
  <c r="BE24" i="3"/>
  <c r="BE40" i="3"/>
  <c r="BE56" i="3"/>
  <c r="BE72" i="3"/>
  <c r="BE88" i="3"/>
  <c r="BE104" i="3"/>
  <c r="BE26" i="3"/>
  <c r="BE90" i="3"/>
  <c r="BE35" i="3"/>
  <c r="BE67" i="3"/>
  <c r="BE99" i="3"/>
  <c r="BE32" i="3"/>
  <c r="BE64" i="3"/>
  <c r="BE96" i="3"/>
  <c r="BE65" i="3"/>
  <c r="BE66" i="3"/>
  <c r="BE23" i="3"/>
  <c r="BE55" i="3"/>
  <c r="BE87" i="3"/>
  <c r="BE20" i="3"/>
  <c r="BE52" i="3"/>
  <c r="BE17" i="3"/>
  <c r="BE49" i="3"/>
  <c r="BE81" i="3"/>
  <c r="BE18" i="3"/>
  <c r="BE50" i="3"/>
  <c r="BE82" i="3"/>
  <c r="BE15" i="3"/>
  <c r="BE31" i="3"/>
  <c r="BE63" i="3"/>
  <c r="BL63" i="3" s="1"/>
  <c r="BE79" i="3"/>
  <c r="BE12" i="3"/>
  <c r="BE28" i="3"/>
  <c r="BE44" i="3"/>
  <c r="BE60" i="3"/>
  <c r="BE76" i="3"/>
  <c r="BE89" i="3"/>
  <c r="BE58" i="3"/>
  <c r="BE19" i="3"/>
  <c r="BE83" i="3"/>
  <c r="BE16" i="3"/>
  <c r="BE48" i="3"/>
  <c r="BE80" i="3"/>
  <c r="BE34" i="3"/>
  <c r="BE98" i="3"/>
  <c r="BE39" i="3"/>
  <c r="BE71" i="3"/>
  <c r="BE103" i="3"/>
  <c r="BE36" i="3"/>
  <c r="BE68" i="3"/>
  <c r="BE100" i="3"/>
  <c r="BE11" i="3"/>
  <c r="BH64" i="4"/>
  <c r="BH182" i="4"/>
  <c r="AO10" i="2"/>
  <c r="AN10" i="2"/>
  <c r="AM10" i="2"/>
  <c r="AM1021" i="2" s="1"/>
  <c r="AK10" i="2"/>
  <c r="AJ10" i="2"/>
  <c r="AI10" i="2"/>
  <c r="AH10" i="2"/>
  <c r="AG10" i="2"/>
  <c r="AF10" i="2"/>
  <c r="AL10" i="2"/>
  <c r="BG16" i="1"/>
  <c r="BI15" i="1"/>
  <c r="BH15" i="1"/>
  <c r="B53" i="1"/>
  <c r="BA6" i="4"/>
  <c r="C9" i="8"/>
  <c r="U7" i="2"/>
  <c r="K7" i="2" s="1"/>
  <c r="AM1022" i="2"/>
  <c r="AM1020" i="2"/>
  <c r="AM1018" i="2"/>
  <c r="AM1016" i="2"/>
  <c r="AM1014" i="2"/>
  <c r="AM1012" i="2"/>
  <c r="AM1010" i="2"/>
  <c r="AM1008" i="2"/>
  <c r="AM1006" i="2"/>
  <c r="AM1004" i="2"/>
  <c r="AM1002" i="2"/>
  <c r="AM1000" i="2"/>
  <c r="AM998" i="2"/>
  <c r="AM996" i="2"/>
  <c r="AM994" i="2"/>
  <c r="AM986" i="2"/>
  <c r="AM978" i="2"/>
  <c r="AM991" i="2"/>
  <c r="AM983" i="2"/>
  <c r="AM975" i="2"/>
  <c r="AM971" i="2"/>
  <c r="AM969" i="2"/>
  <c r="AM967" i="2"/>
  <c r="AM965" i="2"/>
  <c r="AM963" i="2"/>
  <c r="AM961" i="2"/>
  <c r="AM992" i="2"/>
  <c r="AM988" i="2"/>
  <c r="AM984" i="2"/>
  <c r="AM980" i="2"/>
  <c r="AM976" i="2"/>
  <c r="AM989" i="2"/>
  <c r="AM973" i="2"/>
  <c r="AM959" i="2"/>
  <c r="AM957" i="2"/>
  <c r="AM955" i="2"/>
  <c r="AM953" i="2"/>
  <c r="AM993" i="2"/>
  <c r="AM977" i="2"/>
  <c r="AM981" i="2"/>
  <c r="AM958" i="2"/>
  <c r="AM956" i="2"/>
  <c r="AM954" i="2"/>
  <c r="AM952" i="2"/>
  <c r="AM951" i="2"/>
  <c r="AM950" i="2"/>
  <c r="AM949" i="2"/>
  <c r="AM948" i="2"/>
  <c r="AM947" i="2"/>
  <c r="AM946" i="2"/>
  <c r="AM945" i="2"/>
  <c r="AM944" i="2"/>
  <c r="AM943" i="2"/>
  <c r="AM942" i="2"/>
  <c r="AM941" i="2"/>
  <c r="AM940" i="2"/>
  <c r="AM939" i="2"/>
  <c r="AM938" i="2"/>
  <c r="AM937" i="2"/>
  <c r="AM936" i="2"/>
  <c r="AM935" i="2"/>
  <c r="AM934" i="2"/>
  <c r="AM933" i="2"/>
  <c r="AM932" i="2"/>
  <c r="AM931" i="2"/>
  <c r="AM930" i="2"/>
  <c r="AM929" i="2"/>
  <c r="AM928" i="2"/>
  <c r="AM927" i="2"/>
  <c r="AM926" i="2"/>
  <c r="AM925" i="2"/>
  <c r="AM924" i="2"/>
  <c r="AM923" i="2"/>
  <c r="AM922" i="2"/>
  <c r="AM921" i="2"/>
  <c r="AM920" i="2"/>
  <c r="AM919" i="2"/>
  <c r="AM918" i="2"/>
  <c r="AM917" i="2"/>
  <c r="AM916" i="2"/>
  <c r="AM915" i="2"/>
  <c r="AM914" i="2"/>
  <c r="AM913" i="2"/>
  <c r="AM912" i="2"/>
  <c r="AM911" i="2"/>
  <c r="AM910" i="2"/>
  <c r="AM909" i="2"/>
  <c r="AM908" i="2"/>
  <c r="AM907" i="2"/>
  <c r="AM906" i="2"/>
  <c r="AM905" i="2"/>
  <c r="AM904" i="2"/>
  <c r="AM985" i="2"/>
  <c r="AM902" i="2"/>
  <c r="AM900" i="2"/>
  <c r="AM898" i="2"/>
  <c r="AM896" i="2"/>
  <c r="AM894" i="2"/>
  <c r="AM892" i="2"/>
  <c r="AM890" i="2"/>
  <c r="AM888" i="2"/>
  <c r="AM886" i="2"/>
  <c r="AM884" i="2"/>
  <c r="AM882" i="2"/>
  <c r="AM880" i="2"/>
  <c r="AM878" i="2"/>
  <c r="AM876" i="2"/>
  <c r="AM874" i="2"/>
  <c r="AM871" i="2"/>
  <c r="AM870" i="2"/>
  <c r="AM869" i="2"/>
  <c r="AM868" i="2"/>
  <c r="AM867" i="2"/>
  <c r="AM866" i="2"/>
  <c r="AM865" i="2"/>
  <c r="AM864" i="2"/>
  <c r="AM863" i="2"/>
  <c r="AM862" i="2"/>
  <c r="AM861" i="2"/>
  <c r="AM860" i="2"/>
  <c r="AM859" i="2"/>
  <c r="AM858" i="2"/>
  <c r="AM857" i="2"/>
  <c r="AM856" i="2"/>
  <c r="AM855" i="2"/>
  <c r="AM854" i="2"/>
  <c r="AM853" i="2"/>
  <c r="AM852" i="2"/>
  <c r="AM851" i="2"/>
  <c r="AM850" i="2"/>
  <c r="AM849" i="2"/>
  <c r="AM848" i="2"/>
  <c r="AM847" i="2"/>
  <c r="AM846" i="2"/>
  <c r="AM845" i="2"/>
  <c r="AM844" i="2"/>
  <c r="AM843" i="2"/>
  <c r="AM842" i="2"/>
  <c r="AM841" i="2"/>
  <c r="AM840" i="2"/>
  <c r="AM839" i="2"/>
  <c r="AM838" i="2"/>
  <c r="AM837" i="2"/>
  <c r="AM836" i="2"/>
  <c r="AM835" i="2"/>
  <c r="AM834" i="2"/>
  <c r="AM833" i="2"/>
  <c r="AM873" i="2"/>
  <c r="AM901" i="2"/>
  <c r="AM897" i="2"/>
  <c r="AM893" i="2"/>
  <c r="AM889" i="2"/>
  <c r="AM885" i="2"/>
  <c r="AM881" i="2"/>
  <c r="AM877" i="2"/>
  <c r="AM872" i="2"/>
  <c r="AM903" i="2"/>
  <c r="AM899" i="2"/>
  <c r="AM895" i="2"/>
  <c r="AM891" i="2"/>
  <c r="AM887" i="2"/>
  <c r="AM883" i="2"/>
  <c r="AM879" i="2"/>
  <c r="AM832" i="2"/>
  <c r="AM831" i="2"/>
  <c r="AM830" i="2"/>
  <c r="AM829" i="2"/>
  <c r="AM828" i="2"/>
  <c r="AM827" i="2"/>
  <c r="AM826" i="2"/>
  <c r="AM825" i="2"/>
  <c r="AM824" i="2"/>
  <c r="AM823" i="2"/>
  <c r="AM822" i="2"/>
  <c r="AM821" i="2"/>
  <c r="AM820" i="2"/>
  <c r="AM819" i="2"/>
  <c r="AM818" i="2"/>
  <c r="AM817" i="2"/>
  <c r="AM816" i="2"/>
  <c r="AM815" i="2"/>
  <c r="AM814" i="2"/>
  <c r="AM813" i="2"/>
  <c r="AM812" i="2"/>
  <c r="AM811" i="2"/>
  <c r="AM810" i="2"/>
  <c r="AM809" i="2"/>
  <c r="AM808" i="2"/>
  <c r="AM807" i="2"/>
  <c r="AM806" i="2"/>
  <c r="AM805" i="2"/>
  <c r="AM804" i="2"/>
  <c r="AM803" i="2"/>
  <c r="AM802" i="2"/>
  <c r="AM801" i="2"/>
  <c r="AM800" i="2"/>
  <c r="AM799" i="2"/>
  <c r="AM798" i="2"/>
  <c r="AM797" i="2"/>
  <c r="AM796" i="2"/>
  <c r="AM795" i="2"/>
  <c r="AM794" i="2"/>
  <c r="AM793" i="2"/>
  <c r="AM792" i="2"/>
  <c r="AM791" i="2"/>
  <c r="AM790" i="2"/>
  <c r="AM789" i="2"/>
  <c r="AM788" i="2"/>
  <c r="AM787" i="2"/>
  <c r="AM786" i="2"/>
  <c r="AM785" i="2"/>
  <c r="AM784" i="2"/>
  <c r="AM783" i="2"/>
  <c r="AM782" i="2"/>
  <c r="AM781" i="2"/>
  <c r="AM780" i="2"/>
  <c r="AM779" i="2"/>
  <c r="AM778" i="2"/>
  <c r="AM777" i="2"/>
  <c r="AM776" i="2"/>
  <c r="AM775" i="2"/>
  <c r="AM774" i="2"/>
  <c r="AM773" i="2"/>
  <c r="AM772" i="2"/>
  <c r="AM771" i="2"/>
  <c r="AM770" i="2"/>
  <c r="AM769" i="2"/>
  <c r="AM768" i="2"/>
  <c r="AM767" i="2"/>
  <c r="AM766" i="2"/>
  <c r="AM765" i="2"/>
  <c r="AM764" i="2"/>
  <c r="AM763" i="2"/>
  <c r="AM762" i="2"/>
  <c r="AM761" i="2"/>
  <c r="AM760" i="2"/>
  <c r="AM759" i="2"/>
  <c r="AM758" i="2"/>
  <c r="AM757" i="2"/>
  <c r="AM756" i="2"/>
  <c r="AM875" i="2"/>
  <c r="AM755" i="2"/>
  <c r="AM754" i="2"/>
  <c r="AM753" i="2"/>
  <c r="AM752" i="2"/>
  <c r="AM751" i="2"/>
  <c r="AM750" i="2"/>
  <c r="AM749" i="2"/>
  <c r="AM748" i="2"/>
  <c r="AM747" i="2"/>
  <c r="AM746" i="2"/>
  <c r="AM745" i="2"/>
  <c r="AM744" i="2"/>
  <c r="AM743" i="2"/>
  <c r="AM742" i="2"/>
  <c r="AM741" i="2"/>
  <c r="AM740" i="2"/>
  <c r="AM739" i="2"/>
  <c r="AM738" i="2"/>
  <c r="AM737" i="2"/>
  <c r="AM736" i="2"/>
  <c r="AM735" i="2"/>
  <c r="AM734" i="2"/>
  <c r="AM733" i="2"/>
  <c r="AM732" i="2"/>
  <c r="AM731" i="2"/>
  <c r="AM730" i="2"/>
  <c r="AM729" i="2"/>
  <c r="AM728" i="2"/>
  <c r="AM727" i="2"/>
  <c r="AM726" i="2"/>
  <c r="AM725" i="2"/>
  <c r="AM724" i="2"/>
  <c r="AM723" i="2"/>
  <c r="AM722" i="2"/>
  <c r="AM721" i="2"/>
  <c r="AM720" i="2"/>
  <c r="AM719" i="2"/>
  <c r="AM718" i="2"/>
  <c r="AM717" i="2"/>
  <c r="AM716" i="2"/>
  <c r="AM715" i="2"/>
  <c r="AM714" i="2"/>
  <c r="AM713" i="2"/>
  <c r="AM712" i="2"/>
  <c r="AM711" i="2"/>
  <c r="AM710" i="2"/>
  <c r="AM709" i="2"/>
  <c r="AM708" i="2"/>
  <c r="AM707" i="2"/>
  <c r="AM706" i="2"/>
  <c r="AM705" i="2"/>
  <c r="AM704" i="2"/>
  <c r="AM703" i="2"/>
  <c r="AM702" i="2"/>
  <c r="AM701" i="2"/>
  <c r="AM700" i="2"/>
  <c r="AM699" i="2"/>
  <c r="AM698" i="2"/>
  <c r="AM697" i="2"/>
  <c r="AM696" i="2"/>
  <c r="AM695" i="2"/>
  <c r="AM694" i="2"/>
  <c r="AM693" i="2"/>
  <c r="AM692" i="2"/>
  <c r="AM691" i="2"/>
  <c r="AM690" i="2"/>
  <c r="AM689" i="2"/>
  <c r="AM688" i="2"/>
  <c r="AM687" i="2"/>
  <c r="AM686" i="2"/>
  <c r="AM685" i="2"/>
  <c r="AM684" i="2"/>
  <c r="AM683" i="2"/>
  <c r="AM682" i="2"/>
  <c r="AM681" i="2"/>
  <c r="AM680" i="2"/>
  <c r="AM679" i="2"/>
  <c r="AM678" i="2"/>
  <c r="AM677" i="2"/>
  <c r="AM676" i="2"/>
  <c r="AM675" i="2"/>
  <c r="AM674" i="2"/>
  <c r="AM673" i="2"/>
  <c r="AM672" i="2"/>
  <c r="AM671" i="2"/>
  <c r="AM670" i="2"/>
  <c r="AM669" i="2"/>
  <c r="AM668" i="2"/>
  <c r="AM667" i="2"/>
  <c r="AM666" i="2"/>
  <c r="AM665" i="2"/>
  <c r="AM664" i="2"/>
  <c r="AM663" i="2"/>
  <c r="AM662" i="2"/>
  <c r="AM661" i="2"/>
  <c r="AM660" i="2"/>
  <c r="AM659" i="2"/>
  <c r="AM658" i="2"/>
  <c r="AM657" i="2"/>
  <c r="AM656" i="2"/>
  <c r="AM655" i="2"/>
  <c r="AM654" i="2"/>
  <c r="AM653" i="2"/>
  <c r="AM652" i="2"/>
  <c r="AM651" i="2"/>
  <c r="AM650" i="2"/>
  <c r="AM649" i="2"/>
  <c r="AM648" i="2"/>
  <c r="AM647" i="2"/>
  <c r="AM646" i="2"/>
  <c r="AM645" i="2"/>
  <c r="AM644" i="2"/>
  <c r="AM643" i="2"/>
  <c r="AM642" i="2"/>
  <c r="AM641" i="2"/>
  <c r="AM640" i="2"/>
  <c r="AM639" i="2"/>
  <c r="AM638" i="2"/>
  <c r="AM637" i="2"/>
  <c r="AM636" i="2"/>
  <c r="AM635" i="2"/>
  <c r="AM634" i="2"/>
  <c r="AM633" i="2"/>
  <c r="AM632" i="2"/>
  <c r="AM631" i="2"/>
  <c r="AM630" i="2"/>
  <c r="AM629" i="2"/>
  <c r="AM628" i="2"/>
  <c r="AM627" i="2"/>
  <c r="AM626" i="2"/>
  <c r="AM625" i="2"/>
  <c r="AM624" i="2"/>
  <c r="AM623" i="2"/>
  <c r="AM622" i="2"/>
  <c r="AM621" i="2"/>
  <c r="AM620" i="2"/>
  <c r="AM619" i="2"/>
  <c r="AM618" i="2"/>
  <c r="AM617" i="2"/>
  <c r="AM616" i="2"/>
  <c r="AM615" i="2"/>
  <c r="AM614" i="2"/>
  <c r="AM613" i="2"/>
  <c r="AM612" i="2"/>
  <c r="AM611" i="2"/>
  <c r="AM610" i="2"/>
  <c r="AM609" i="2"/>
  <c r="AM608" i="2"/>
  <c r="AM607" i="2"/>
  <c r="AM606" i="2"/>
  <c r="AM605" i="2"/>
  <c r="AM604" i="2"/>
  <c r="AM603" i="2"/>
  <c r="AM602" i="2"/>
  <c r="AM601" i="2"/>
  <c r="AM600" i="2"/>
  <c r="AM599" i="2"/>
  <c r="AM598" i="2"/>
  <c r="AM597" i="2"/>
  <c r="AM596" i="2"/>
  <c r="AM595" i="2"/>
  <c r="AM594" i="2"/>
  <c r="AM593" i="2"/>
  <c r="AM592" i="2"/>
  <c r="AM591" i="2"/>
  <c r="AM590" i="2"/>
  <c r="AM589" i="2"/>
  <c r="AM588" i="2"/>
  <c r="AM587" i="2"/>
  <c r="AM586" i="2"/>
  <c r="AM585" i="2"/>
  <c r="AM584" i="2"/>
  <c r="AM583" i="2"/>
  <c r="AM582" i="2"/>
  <c r="AM581" i="2"/>
  <c r="AM580" i="2"/>
  <c r="AM579" i="2"/>
  <c r="AM578" i="2"/>
  <c r="AM577" i="2"/>
  <c r="AM576" i="2"/>
  <c r="AM575" i="2"/>
  <c r="AM574" i="2"/>
  <c r="AM573" i="2"/>
  <c r="AM572" i="2"/>
  <c r="AM571" i="2"/>
  <c r="AM570" i="2"/>
  <c r="AM569" i="2"/>
  <c r="AM568" i="2"/>
  <c r="AM567" i="2"/>
  <c r="AM566" i="2"/>
  <c r="AM565" i="2"/>
  <c r="AM564" i="2"/>
  <c r="AM563" i="2"/>
  <c r="AM562" i="2"/>
  <c r="AM561" i="2"/>
  <c r="AM560" i="2"/>
  <c r="AM559" i="2"/>
  <c r="AM558" i="2"/>
  <c r="AM557" i="2"/>
  <c r="AM556" i="2"/>
  <c r="AM555" i="2"/>
  <c r="AM554" i="2"/>
  <c r="AM553" i="2"/>
  <c r="AM552" i="2"/>
  <c r="AM551" i="2"/>
  <c r="AM550" i="2"/>
  <c r="AM549" i="2"/>
  <c r="AM548" i="2"/>
  <c r="AM547" i="2"/>
  <c r="AM546" i="2"/>
  <c r="AM545" i="2"/>
  <c r="AM544" i="2"/>
  <c r="AM543" i="2"/>
  <c r="AM542" i="2"/>
  <c r="AM541" i="2"/>
  <c r="AM540" i="2"/>
  <c r="AM539" i="2"/>
  <c r="AM538" i="2"/>
  <c r="AM537" i="2"/>
  <c r="AM536" i="2"/>
  <c r="AM535" i="2"/>
  <c r="AM534" i="2"/>
  <c r="AM533" i="2"/>
  <c r="AM532" i="2"/>
  <c r="AM531" i="2"/>
  <c r="AM530" i="2"/>
  <c r="AM529" i="2"/>
  <c r="AM528" i="2"/>
  <c r="AM527" i="2"/>
  <c r="AM526" i="2"/>
  <c r="AM525" i="2"/>
  <c r="AM524" i="2"/>
  <c r="AM523" i="2"/>
  <c r="AM522" i="2"/>
  <c r="AM521" i="2"/>
  <c r="AM520" i="2"/>
  <c r="AM519" i="2"/>
  <c r="AM518" i="2"/>
  <c r="AM517" i="2"/>
  <c r="AM516" i="2"/>
  <c r="AM515" i="2"/>
  <c r="AM514" i="2"/>
  <c r="AM513" i="2"/>
  <c r="AM512" i="2"/>
  <c r="AM511" i="2"/>
  <c r="AM510" i="2"/>
  <c r="AM509" i="2"/>
  <c r="AM508" i="2"/>
  <c r="AM507" i="2"/>
  <c r="AM506" i="2"/>
  <c r="AM505" i="2"/>
  <c r="AM504" i="2"/>
  <c r="AM503" i="2"/>
  <c r="AM502" i="2"/>
  <c r="AM501" i="2"/>
  <c r="AM500" i="2"/>
  <c r="AM499" i="2"/>
  <c r="AM498" i="2"/>
  <c r="AM497" i="2"/>
  <c r="AM496" i="2"/>
  <c r="AM495" i="2"/>
  <c r="AM494" i="2"/>
  <c r="AM493" i="2"/>
  <c r="AM492" i="2"/>
  <c r="AM491" i="2"/>
  <c r="AM490" i="2"/>
  <c r="AM489" i="2"/>
  <c r="AM488" i="2"/>
  <c r="AM487" i="2"/>
  <c r="AM486" i="2"/>
  <c r="AM485" i="2"/>
  <c r="AM484" i="2"/>
  <c r="AM483" i="2"/>
  <c r="AM482" i="2"/>
  <c r="AM481" i="2"/>
  <c r="AM480" i="2"/>
  <c r="AM479" i="2"/>
  <c r="AM478" i="2"/>
  <c r="AM477" i="2"/>
  <c r="AM476" i="2"/>
  <c r="AM475" i="2"/>
  <c r="AM474" i="2"/>
  <c r="AM473" i="2"/>
  <c r="AM472" i="2"/>
  <c r="AM471" i="2"/>
  <c r="AM470" i="2"/>
  <c r="AM469" i="2"/>
  <c r="AM468" i="2"/>
  <c r="AM467" i="2"/>
  <c r="AM466" i="2"/>
  <c r="AM465" i="2"/>
  <c r="AM464" i="2"/>
  <c r="AM463" i="2"/>
  <c r="AM462" i="2"/>
  <c r="AM461" i="2"/>
  <c r="AM460" i="2"/>
  <c r="AM459" i="2"/>
  <c r="AM458" i="2"/>
  <c r="AM457" i="2"/>
  <c r="AM456" i="2"/>
  <c r="AM455" i="2"/>
  <c r="AM454" i="2"/>
  <c r="AM453" i="2"/>
  <c r="AM452" i="2"/>
  <c r="AM451" i="2"/>
  <c r="AM450" i="2"/>
  <c r="AM449" i="2"/>
  <c r="AM448" i="2"/>
  <c r="AM447" i="2"/>
  <c r="AM446" i="2"/>
  <c r="AM445" i="2"/>
  <c r="AM444" i="2"/>
  <c r="AM443" i="2"/>
  <c r="AM442" i="2"/>
  <c r="AM441" i="2"/>
  <c r="AM440" i="2"/>
  <c r="AM439" i="2"/>
  <c r="AM438" i="2"/>
  <c r="AM437" i="2"/>
  <c r="AM436" i="2"/>
  <c r="AM435" i="2"/>
  <c r="AM434" i="2"/>
  <c r="AM433" i="2"/>
  <c r="AM432" i="2"/>
  <c r="AM431" i="2"/>
  <c r="AM430" i="2"/>
  <c r="AM429" i="2"/>
  <c r="AM428" i="2"/>
  <c r="AM427" i="2"/>
  <c r="AM426" i="2"/>
  <c r="AM425" i="2"/>
  <c r="AM424" i="2"/>
  <c r="AM423" i="2"/>
  <c r="AM422" i="2"/>
  <c r="AM421" i="2"/>
  <c r="AM420" i="2"/>
  <c r="AM419" i="2"/>
  <c r="AM418" i="2"/>
  <c r="AM417" i="2"/>
  <c r="AM416" i="2"/>
  <c r="AM415" i="2"/>
  <c r="AM414" i="2"/>
  <c r="AM413" i="2"/>
  <c r="AM412" i="2"/>
  <c r="AM411" i="2"/>
  <c r="AM410" i="2"/>
  <c r="AM409" i="2"/>
  <c r="AM408" i="2"/>
  <c r="AM407" i="2"/>
  <c r="AM406" i="2"/>
  <c r="AM405" i="2"/>
  <c r="AM404" i="2"/>
  <c r="AM403" i="2"/>
  <c r="AM402" i="2"/>
  <c r="AM401" i="2"/>
  <c r="AM400" i="2"/>
  <c r="AM399" i="2"/>
  <c r="AM398" i="2"/>
  <c r="AM397" i="2"/>
  <c r="AM396" i="2"/>
  <c r="AM395" i="2"/>
  <c r="AM394" i="2"/>
  <c r="AM393" i="2"/>
  <c r="AM392" i="2"/>
  <c r="AM391" i="2"/>
  <c r="AM390" i="2"/>
  <c r="AM389" i="2"/>
  <c r="AM388" i="2"/>
  <c r="AM387" i="2"/>
  <c r="AM386" i="2"/>
  <c r="AM385" i="2"/>
  <c r="AM384" i="2"/>
  <c r="AM383" i="2"/>
  <c r="AM382" i="2"/>
  <c r="AM381" i="2"/>
  <c r="AM380" i="2"/>
  <c r="AM379" i="2"/>
  <c r="AM378" i="2"/>
  <c r="AM377" i="2"/>
  <c r="AM376" i="2"/>
  <c r="AM375" i="2"/>
  <c r="AM374" i="2"/>
  <c r="AM373" i="2"/>
  <c r="AM372" i="2"/>
  <c r="AM371" i="2"/>
  <c r="AM370" i="2"/>
  <c r="AM369" i="2"/>
  <c r="AM368" i="2"/>
  <c r="AM367" i="2"/>
  <c r="AM366" i="2"/>
  <c r="AM365" i="2"/>
  <c r="AM364" i="2"/>
  <c r="AM363" i="2"/>
  <c r="AM362" i="2"/>
  <c r="AM361" i="2"/>
  <c r="AM360" i="2"/>
  <c r="AM359" i="2"/>
  <c r="AM358" i="2"/>
  <c r="AM357" i="2"/>
  <c r="AM356" i="2"/>
  <c r="AM355" i="2"/>
  <c r="AM354" i="2"/>
  <c r="AM353" i="2"/>
  <c r="AM352" i="2"/>
  <c r="AM351" i="2"/>
  <c r="AM350" i="2"/>
  <c r="AM349" i="2"/>
  <c r="AM348" i="2"/>
  <c r="AM347" i="2"/>
  <c r="AM346" i="2"/>
  <c r="AM345" i="2"/>
  <c r="AM344" i="2"/>
  <c r="AM343" i="2"/>
  <c r="AM342" i="2"/>
  <c r="AM341" i="2"/>
  <c r="AM340" i="2"/>
  <c r="AM339" i="2"/>
  <c r="AM338" i="2"/>
  <c r="AM337" i="2"/>
  <c r="AM336" i="2"/>
  <c r="AM335" i="2"/>
  <c r="AM334" i="2"/>
  <c r="AM333" i="2"/>
  <c r="AM332" i="2"/>
  <c r="AM331" i="2"/>
  <c r="AM330" i="2"/>
  <c r="AM329" i="2"/>
  <c r="AM328" i="2"/>
  <c r="AM327" i="2"/>
  <c r="AM326" i="2"/>
  <c r="AM325" i="2"/>
  <c r="AM324" i="2"/>
  <c r="AM323" i="2"/>
  <c r="AM322" i="2"/>
  <c r="AM321" i="2"/>
  <c r="AM320" i="2"/>
  <c r="AM319" i="2"/>
  <c r="AM318" i="2"/>
  <c r="AM317" i="2"/>
  <c r="AM316" i="2"/>
  <c r="AM315" i="2"/>
  <c r="AM314" i="2"/>
  <c r="AM313" i="2"/>
  <c r="AM312" i="2"/>
  <c r="AM311" i="2"/>
  <c r="AM310" i="2"/>
  <c r="AM309" i="2"/>
  <c r="AM308" i="2"/>
  <c r="AM307" i="2"/>
  <c r="AM306" i="2"/>
  <c r="AM305" i="2"/>
  <c r="AM304" i="2"/>
  <c r="AM303" i="2"/>
  <c r="AM302" i="2"/>
  <c r="AM301" i="2"/>
  <c r="AM300" i="2"/>
  <c r="AM299" i="2"/>
  <c r="AM298" i="2"/>
  <c r="AM297" i="2"/>
  <c r="AM296" i="2"/>
  <c r="AM295" i="2"/>
  <c r="AM294" i="2"/>
  <c r="AM293" i="2"/>
  <c r="AM292" i="2"/>
  <c r="AM291" i="2"/>
  <c r="AM290" i="2"/>
  <c r="AM289" i="2"/>
  <c r="AM288" i="2"/>
  <c r="AM287" i="2"/>
  <c r="AM286" i="2"/>
  <c r="AM285" i="2"/>
  <c r="AM284" i="2"/>
  <c r="AM283" i="2"/>
  <c r="AM282" i="2"/>
  <c r="AM281" i="2"/>
  <c r="AM280" i="2"/>
  <c r="AM279" i="2"/>
  <c r="AM278" i="2"/>
  <c r="AM277" i="2"/>
  <c r="AM276" i="2"/>
  <c r="AM275" i="2"/>
  <c r="AM274" i="2"/>
  <c r="AM273" i="2"/>
  <c r="AM272" i="2"/>
  <c r="AM271" i="2"/>
  <c r="AM270" i="2"/>
  <c r="AM269" i="2"/>
  <c r="AM268" i="2"/>
  <c r="AM267" i="2"/>
  <c r="AM266" i="2"/>
  <c r="AM265" i="2"/>
  <c r="AM264" i="2"/>
  <c r="AM263" i="2"/>
  <c r="AM262" i="2"/>
  <c r="AM261" i="2"/>
  <c r="AM260" i="2"/>
  <c r="AM259" i="2"/>
  <c r="AM258" i="2"/>
  <c r="AM257" i="2"/>
  <c r="AM256" i="2"/>
  <c r="AM255" i="2"/>
  <c r="AM254" i="2"/>
  <c r="AM253" i="2"/>
  <c r="AM252" i="2"/>
  <c r="AM250" i="2"/>
  <c r="AM248" i="2"/>
  <c r="AM246" i="2"/>
  <c r="AM244" i="2"/>
  <c r="AM243" i="2"/>
  <c r="AM242" i="2"/>
  <c r="AM241" i="2"/>
  <c r="AM240" i="2"/>
  <c r="AM239" i="2"/>
  <c r="AM238" i="2"/>
  <c r="AM237" i="2"/>
  <c r="AM236" i="2"/>
  <c r="AM235" i="2"/>
  <c r="AM234" i="2"/>
  <c r="AM233" i="2"/>
  <c r="AM232" i="2"/>
  <c r="AM231" i="2"/>
  <c r="AM230" i="2"/>
  <c r="AM229" i="2"/>
  <c r="AM228" i="2"/>
  <c r="AM227" i="2"/>
  <c r="AM226" i="2"/>
  <c r="AM225" i="2"/>
  <c r="AM224" i="2"/>
  <c r="AM223" i="2"/>
  <c r="AM222" i="2"/>
  <c r="AM221" i="2"/>
  <c r="AM220" i="2"/>
  <c r="AM219" i="2"/>
  <c r="AM218" i="2"/>
  <c r="AM217" i="2"/>
  <c r="AM216" i="2"/>
  <c r="AM215" i="2"/>
  <c r="AM214" i="2"/>
  <c r="AM213" i="2"/>
  <c r="AM212" i="2"/>
  <c r="AM211" i="2"/>
  <c r="AM210" i="2"/>
  <c r="AM209" i="2"/>
  <c r="AM208" i="2"/>
  <c r="AM207" i="2"/>
  <c r="AM206" i="2"/>
  <c r="AM205" i="2"/>
  <c r="AM204" i="2"/>
  <c r="AM203" i="2"/>
  <c r="AM202" i="2"/>
  <c r="AM201" i="2"/>
  <c r="AM200" i="2"/>
  <c r="AM199" i="2"/>
  <c r="AM198" i="2"/>
  <c r="AM197" i="2"/>
  <c r="AM196" i="2"/>
  <c r="AM195" i="2"/>
  <c r="AM194" i="2"/>
  <c r="AM193" i="2"/>
  <c r="AM192" i="2"/>
  <c r="AM191" i="2"/>
  <c r="AM190" i="2"/>
  <c r="AM189" i="2"/>
  <c r="AM188" i="2"/>
  <c r="AM187" i="2"/>
  <c r="AM186" i="2"/>
  <c r="AM185" i="2"/>
  <c r="AM184" i="2"/>
  <c r="AM183" i="2"/>
  <c r="AM182" i="2"/>
  <c r="AM181" i="2"/>
  <c r="AM180" i="2"/>
  <c r="AM179" i="2"/>
  <c r="AM178" i="2"/>
  <c r="AM177" i="2"/>
  <c r="AM176" i="2"/>
  <c r="AM175" i="2"/>
  <c r="AM174" i="2"/>
  <c r="AM173" i="2"/>
  <c r="AM172" i="2"/>
  <c r="AM171" i="2"/>
  <c r="AM170" i="2"/>
  <c r="AM169" i="2"/>
  <c r="AM168" i="2"/>
  <c r="AM167" i="2"/>
  <c r="AM166" i="2"/>
  <c r="AM165" i="2"/>
  <c r="AM164" i="2"/>
  <c r="AM163" i="2"/>
  <c r="AM162" i="2"/>
  <c r="AM161" i="2"/>
  <c r="AM160" i="2"/>
  <c r="AM159" i="2"/>
  <c r="AM158" i="2"/>
  <c r="AM157" i="2"/>
  <c r="AM156" i="2"/>
  <c r="AM155" i="2"/>
  <c r="AM154" i="2"/>
  <c r="AM153" i="2"/>
  <c r="AM152" i="2"/>
  <c r="AM151" i="2"/>
  <c r="AM150" i="2"/>
  <c r="AM149" i="2"/>
  <c r="AM148" i="2"/>
  <c r="AM147" i="2"/>
  <c r="AM146" i="2"/>
  <c r="AM145" i="2"/>
  <c r="AM144" i="2"/>
  <c r="AM143" i="2"/>
  <c r="AM142" i="2"/>
  <c r="AM141" i="2"/>
  <c r="AM140" i="2"/>
  <c r="AM139" i="2"/>
  <c r="AM138" i="2"/>
  <c r="AM137" i="2"/>
  <c r="AM136" i="2"/>
  <c r="AM135" i="2"/>
  <c r="AM134" i="2"/>
  <c r="AM133" i="2"/>
  <c r="AM132" i="2"/>
  <c r="AM131" i="2"/>
  <c r="AM130" i="2"/>
  <c r="AM129" i="2"/>
  <c r="AM128" i="2"/>
  <c r="AM127" i="2"/>
  <c r="AM126" i="2"/>
  <c r="AM125" i="2"/>
  <c r="AM124" i="2"/>
  <c r="AM123" i="2"/>
  <c r="AM122" i="2"/>
  <c r="AM121" i="2"/>
  <c r="AM120" i="2"/>
  <c r="AM119" i="2"/>
  <c r="AM118" i="2"/>
  <c r="AM117" i="2"/>
  <c r="AM116" i="2"/>
  <c r="AM115" i="2"/>
  <c r="AM114" i="2"/>
  <c r="AM113" i="2"/>
  <c r="AM112" i="2"/>
  <c r="AM111" i="2"/>
  <c r="AM110" i="2"/>
  <c r="AM109" i="2"/>
  <c r="AM108" i="2"/>
  <c r="AM107" i="2"/>
  <c r="AM106" i="2"/>
  <c r="AM105" i="2"/>
  <c r="AM104" i="2"/>
  <c r="AM103" i="2"/>
  <c r="AM102" i="2"/>
  <c r="AM101" i="2"/>
  <c r="AM100" i="2"/>
  <c r="AM99" i="2"/>
  <c r="AM98" i="2"/>
  <c r="AM97" i="2"/>
  <c r="AM96" i="2"/>
  <c r="AM95" i="2"/>
  <c r="AM94" i="2"/>
  <c r="AM93" i="2"/>
  <c r="AM92" i="2"/>
  <c r="AM91" i="2"/>
  <c r="AM90" i="2"/>
  <c r="AM89" i="2"/>
  <c r="AM88" i="2"/>
  <c r="AM87" i="2"/>
  <c r="AM86" i="2"/>
  <c r="AM85" i="2"/>
  <c r="AM84" i="2"/>
  <c r="AM83" i="2"/>
  <c r="AM82" i="2"/>
  <c r="AM81" i="2"/>
  <c r="AM80" i="2"/>
  <c r="AM79" i="2"/>
  <c r="AM78" i="2"/>
  <c r="AM77" i="2"/>
  <c r="AM76" i="2"/>
  <c r="AM75" i="2"/>
  <c r="AM74" i="2"/>
  <c r="AM73" i="2"/>
  <c r="AM72" i="2"/>
  <c r="AM71" i="2"/>
  <c r="AM70" i="2"/>
  <c r="AM69" i="2"/>
  <c r="AM68" i="2"/>
  <c r="AM67" i="2"/>
  <c r="AM66" i="2"/>
  <c r="AM65" i="2"/>
  <c r="AM64" i="2"/>
  <c r="AM63" i="2"/>
  <c r="AM62" i="2"/>
  <c r="AM61" i="2"/>
  <c r="AM60" i="2"/>
  <c r="AM59" i="2"/>
  <c r="AM58" i="2"/>
  <c r="AM57" i="2"/>
  <c r="AM56" i="2"/>
  <c r="AM55" i="2"/>
  <c r="AM54" i="2"/>
  <c r="AM53" i="2"/>
  <c r="AM52" i="2"/>
  <c r="AM51" i="2"/>
  <c r="AM50" i="2"/>
  <c r="AM49" i="2"/>
  <c r="AM48" i="2"/>
  <c r="AM47" i="2"/>
  <c r="AM46" i="2"/>
  <c r="AM45" i="2"/>
  <c r="AM44" i="2"/>
  <c r="AM43" i="2"/>
  <c r="AM42" i="2"/>
  <c r="AM41" i="2"/>
  <c r="AM40" i="2"/>
  <c r="AM39" i="2"/>
  <c r="AM38" i="2"/>
  <c r="AM37" i="2"/>
  <c r="AM36" i="2"/>
  <c r="AM35" i="2"/>
  <c r="AM34" i="2"/>
  <c r="AM33" i="2"/>
  <c r="AM32" i="2"/>
  <c r="AM31" i="2"/>
  <c r="AM30" i="2"/>
  <c r="AM29" i="2"/>
  <c r="AM28" i="2"/>
  <c r="AM27" i="2"/>
  <c r="AM26" i="2"/>
  <c r="AM25" i="2"/>
  <c r="AM24" i="2"/>
  <c r="AM23" i="2"/>
  <c r="AM22" i="2"/>
  <c r="AM21" i="2"/>
  <c r="AM251" i="2"/>
  <c r="AM249" i="2"/>
  <c r="AM247" i="2"/>
  <c r="AM245" i="2"/>
  <c r="AM20" i="2"/>
  <c r="AM19" i="2"/>
  <c r="AM18" i="2"/>
  <c r="AM17" i="2"/>
  <c r="AM16" i="2"/>
  <c r="AM15" i="2"/>
  <c r="AM14" i="2"/>
  <c r="AM13" i="2"/>
  <c r="AM12" i="2"/>
  <c r="AM11" i="2"/>
  <c r="L5" i="3"/>
  <c r="CL10" i="3" s="1"/>
  <c r="AI1022" i="2"/>
  <c r="AI1021" i="2"/>
  <c r="AI1020" i="2"/>
  <c r="AI1019" i="2"/>
  <c r="AI1018" i="2"/>
  <c r="AI1017" i="2"/>
  <c r="AI1016" i="2"/>
  <c r="AI1015" i="2"/>
  <c r="AI1014" i="2"/>
  <c r="AI1013" i="2"/>
  <c r="AI1012" i="2"/>
  <c r="AI1011" i="2"/>
  <c r="AI1010" i="2"/>
  <c r="AI1009" i="2"/>
  <c r="AI1008" i="2"/>
  <c r="AI1007" i="2"/>
  <c r="AI1006" i="2"/>
  <c r="AI1005" i="2"/>
  <c r="AI1004" i="2"/>
  <c r="AI1003" i="2"/>
  <c r="AI1002" i="2"/>
  <c r="AI1001" i="2"/>
  <c r="AI1000" i="2"/>
  <c r="AI999" i="2"/>
  <c r="AI998" i="2"/>
  <c r="AI997" i="2"/>
  <c r="AI996" i="2"/>
  <c r="AI995" i="2"/>
  <c r="AI993" i="2"/>
  <c r="AI989" i="2"/>
  <c r="AI985" i="2"/>
  <c r="AI981" i="2"/>
  <c r="AI977" i="2"/>
  <c r="AI994" i="2"/>
  <c r="AI990" i="2"/>
  <c r="AI986" i="2"/>
  <c r="AI982" i="2"/>
  <c r="AI978" i="2"/>
  <c r="AI974" i="2"/>
  <c r="AI973" i="2"/>
  <c r="AI972" i="2"/>
  <c r="AI971" i="2"/>
  <c r="AI970" i="2"/>
  <c r="AI969" i="2"/>
  <c r="AI968" i="2"/>
  <c r="AI967" i="2"/>
  <c r="AI966" i="2"/>
  <c r="AI965" i="2"/>
  <c r="AI964" i="2"/>
  <c r="AI963" i="2"/>
  <c r="AI962" i="2"/>
  <c r="AI961" i="2"/>
  <c r="AI991" i="2"/>
  <c r="AI987" i="2"/>
  <c r="AI983" i="2"/>
  <c r="AI979" i="2"/>
  <c r="AI975" i="2"/>
  <c r="AI984" i="2"/>
  <c r="AI960" i="2"/>
  <c r="AI958" i="2"/>
  <c r="AI956" i="2"/>
  <c r="AI954" i="2"/>
  <c r="AI952" i="2"/>
  <c r="AI988" i="2"/>
  <c r="AI992" i="2"/>
  <c r="AI976" i="2"/>
  <c r="AI959" i="2"/>
  <c r="AI957" i="2"/>
  <c r="AI955" i="2"/>
  <c r="AI953" i="2"/>
  <c r="AI951" i="2"/>
  <c r="AI950" i="2"/>
  <c r="AI949" i="2"/>
  <c r="AI948" i="2"/>
  <c r="AI947" i="2"/>
  <c r="AI946" i="2"/>
  <c r="AI945" i="2"/>
  <c r="AI944" i="2"/>
  <c r="AI943" i="2"/>
  <c r="AI942" i="2"/>
  <c r="AI941" i="2"/>
  <c r="AI940" i="2"/>
  <c r="AI939" i="2"/>
  <c r="AI938" i="2"/>
  <c r="AI937" i="2"/>
  <c r="AI936" i="2"/>
  <c r="AI935" i="2"/>
  <c r="AI934" i="2"/>
  <c r="AI933" i="2"/>
  <c r="AI932" i="2"/>
  <c r="AI931" i="2"/>
  <c r="AI930" i="2"/>
  <c r="AI929" i="2"/>
  <c r="AI928" i="2"/>
  <c r="AI927" i="2"/>
  <c r="AI926" i="2"/>
  <c r="AI925" i="2"/>
  <c r="AI924" i="2"/>
  <c r="AI923" i="2"/>
  <c r="AI922" i="2"/>
  <c r="AI921" i="2"/>
  <c r="AI920" i="2"/>
  <c r="AI919" i="2"/>
  <c r="AI918" i="2"/>
  <c r="AI917" i="2"/>
  <c r="AI916" i="2"/>
  <c r="AI915" i="2"/>
  <c r="AI914" i="2"/>
  <c r="AI913" i="2"/>
  <c r="AI912" i="2"/>
  <c r="AI911" i="2"/>
  <c r="AI910" i="2"/>
  <c r="AI909" i="2"/>
  <c r="AI908" i="2"/>
  <c r="AI907" i="2"/>
  <c r="AI906" i="2"/>
  <c r="AI905" i="2"/>
  <c r="AI903" i="2"/>
  <c r="AI901" i="2"/>
  <c r="AI899" i="2"/>
  <c r="AI897" i="2"/>
  <c r="AI895" i="2"/>
  <c r="AI893" i="2"/>
  <c r="AI891" i="2"/>
  <c r="AI889" i="2"/>
  <c r="AI887" i="2"/>
  <c r="AI885" i="2"/>
  <c r="AI883" i="2"/>
  <c r="AI881" i="2"/>
  <c r="AI879" i="2"/>
  <c r="AI877" i="2"/>
  <c r="AI873" i="2"/>
  <c r="AI871" i="2"/>
  <c r="AI870" i="2"/>
  <c r="AI869" i="2"/>
  <c r="AI868" i="2"/>
  <c r="AI867" i="2"/>
  <c r="AI866" i="2"/>
  <c r="AI865" i="2"/>
  <c r="AI864" i="2"/>
  <c r="AI863" i="2"/>
  <c r="AI862" i="2"/>
  <c r="AI861" i="2"/>
  <c r="AI860" i="2"/>
  <c r="AI859" i="2"/>
  <c r="AI858" i="2"/>
  <c r="AI857" i="2"/>
  <c r="AI856" i="2"/>
  <c r="AI855" i="2"/>
  <c r="AI854" i="2"/>
  <c r="AI853" i="2"/>
  <c r="AI852" i="2"/>
  <c r="AI851" i="2"/>
  <c r="AI850" i="2"/>
  <c r="AI849" i="2"/>
  <c r="AI848" i="2"/>
  <c r="AI847" i="2"/>
  <c r="AI846" i="2"/>
  <c r="AI845" i="2"/>
  <c r="AI844" i="2"/>
  <c r="AI843" i="2"/>
  <c r="AI842" i="2"/>
  <c r="AI841" i="2"/>
  <c r="AI840" i="2"/>
  <c r="AI839" i="2"/>
  <c r="AI838" i="2"/>
  <c r="AI837" i="2"/>
  <c r="AI836" i="2"/>
  <c r="AI835" i="2"/>
  <c r="AI834" i="2"/>
  <c r="AI980" i="2"/>
  <c r="AI872" i="2"/>
  <c r="AI904" i="2"/>
  <c r="AI900" i="2"/>
  <c r="AI896" i="2"/>
  <c r="AI892" i="2"/>
  <c r="AI888" i="2"/>
  <c r="AI884" i="2"/>
  <c r="AI880" i="2"/>
  <c r="AI876" i="2"/>
  <c r="AI875" i="2"/>
  <c r="AI874" i="2"/>
  <c r="AI902" i="2"/>
  <c r="AI898" i="2"/>
  <c r="AI894" i="2"/>
  <c r="AI890" i="2"/>
  <c r="AI886" i="2"/>
  <c r="AI882" i="2"/>
  <c r="AI878" i="2"/>
  <c r="AI833" i="2"/>
  <c r="AI832" i="2"/>
  <c r="AI831" i="2"/>
  <c r="AI830" i="2"/>
  <c r="AI829" i="2"/>
  <c r="AI828" i="2"/>
  <c r="AI827" i="2"/>
  <c r="AI826" i="2"/>
  <c r="AI825" i="2"/>
  <c r="AI824" i="2"/>
  <c r="AI823" i="2"/>
  <c r="AI822" i="2"/>
  <c r="AI821" i="2"/>
  <c r="AI820" i="2"/>
  <c r="AI819" i="2"/>
  <c r="AI818" i="2"/>
  <c r="AI817" i="2"/>
  <c r="AI816" i="2"/>
  <c r="AI815" i="2"/>
  <c r="AI814" i="2"/>
  <c r="AI813" i="2"/>
  <c r="AI812" i="2"/>
  <c r="AI811" i="2"/>
  <c r="AI810" i="2"/>
  <c r="AI809" i="2"/>
  <c r="AI808" i="2"/>
  <c r="AI807" i="2"/>
  <c r="AI806" i="2"/>
  <c r="AI805" i="2"/>
  <c r="AI804" i="2"/>
  <c r="AI803" i="2"/>
  <c r="AI802" i="2"/>
  <c r="AI801" i="2"/>
  <c r="AI800" i="2"/>
  <c r="AI799" i="2"/>
  <c r="AI798" i="2"/>
  <c r="AI797" i="2"/>
  <c r="AI796" i="2"/>
  <c r="AI795" i="2"/>
  <c r="AI794" i="2"/>
  <c r="AI793" i="2"/>
  <c r="AI792" i="2"/>
  <c r="AI791" i="2"/>
  <c r="AI790" i="2"/>
  <c r="AI789" i="2"/>
  <c r="AI788" i="2"/>
  <c r="AI787" i="2"/>
  <c r="AI786" i="2"/>
  <c r="AI785" i="2"/>
  <c r="AI784" i="2"/>
  <c r="AI783" i="2"/>
  <c r="AI782" i="2"/>
  <c r="AI781" i="2"/>
  <c r="AI780" i="2"/>
  <c r="AI779" i="2"/>
  <c r="AI778" i="2"/>
  <c r="AI777" i="2"/>
  <c r="AI776" i="2"/>
  <c r="AI775" i="2"/>
  <c r="AI774" i="2"/>
  <c r="AI773" i="2"/>
  <c r="AI772" i="2"/>
  <c r="AI771" i="2"/>
  <c r="AI770" i="2"/>
  <c r="AI769" i="2"/>
  <c r="AI768" i="2"/>
  <c r="AI767" i="2"/>
  <c r="AI766" i="2"/>
  <c r="AI765" i="2"/>
  <c r="AI764" i="2"/>
  <c r="AI763" i="2"/>
  <c r="AI762" i="2"/>
  <c r="AI761" i="2"/>
  <c r="AI760" i="2"/>
  <c r="AI759" i="2"/>
  <c r="AI758" i="2"/>
  <c r="AI757" i="2"/>
  <c r="AI756" i="2"/>
  <c r="AI755" i="2"/>
  <c r="AI754" i="2"/>
  <c r="AI753" i="2"/>
  <c r="AI752" i="2"/>
  <c r="AI751" i="2"/>
  <c r="AI750" i="2"/>
  <c r="AI749" i="2"/>
  <c r="AI748" i="2"/>
  <c r="AI747" i="2"/>
  <c r="AI746" i="2"/>
  <c r="AI745" i="2"/>
  <c r="AI744" i="2"/>
  <c r="AI743" i="2"/>
  <c r="AI742" i="2"/>
  <c r="AI741" i="2"/>
  <c r="AI740" i="2"/>
  <c r="AI739" i="2"/>
  <c r="AI738" i="2"/>
  <c r="AI737" i="2"/>
  <c r="AI736" i="2"/>
  <c r="AI735" i="2"/>
  <c r="AI734" i="2"/>
  <c r="AI733" i="2"/>
  <c r="AI732" i="2"/>
  <c r="AI731" i="2"/>
  <c r="AI730" i="2"/>
  <c r="AI729" i="2"/>
  <c r="AI728" i="2"/>
  <c r="AI727" i="2"/>
  <c r="AI726" i="2"/>
  <c r="AI725" i="2"/>
  <c r="AI724" i="2"/>
  <c r="AI723" i="2"/>
  <c r="AI722" i="2"/>
  <c r="AI721" i="2"/>
  <c r="AI720" i="2"/>
  <c r="AI719" i="2"/>
  <c r="AI718" i="2"/>
  <c r="AI717" i="2"/>
  <c r="AI716" i="2"/>
  <c r="AI715" i="2"/>
  <c r="AI714" i="2"/>
  <c r="AI713" i="2"/>
  <c r="AI712" i="2"/>
  <c r="AI711" i="2"/>
  <c r="AI710" i="2"/>
  <c r="AI709" i="2"/>
  <c r="AI708" i="2"/>
  <c r="AI707" i="2"/>
  <c r="AI706" i="2"/>
  <c r="AI705" i="2"/>
  <c r="AI704" i="2"/>
  <c r="AI703" i="2"/>
  <c r="AI702" i="2"/>
  <c r="AI701" i="2"/>
  <c r="AI700" i="2"/>
  <c r="AI699" i="2"/>
  <c r="AI698" i="2"/>
  <c r="AI697" i="2"/>
  <c r="AI696" i="2"/>
  <c r="AI695" i="2"/>
  <c r="AI694" i="2"/>
  <c r="AI693" i="2"/>
  <c r="AI692" i="2"/>
  <c r="AI691" i="2"/>
  <c r="AI690" i="2"/>
  <c r="AI689" i="2"/>
  <c r="AI688" i="2"/>
  <c r="AI687" i="2"/>
  <c r="AI686" i="2"/>
  <c r="AI685" i="2"/>
  <c r="AI684" i="2"/>
  <c r="AI683" i="2"/>
  <c r="AI682" i="2"/>
  <c r="AI681" i="2"/>
  <c r="AI680" i="2"/>
  <c r="AI679" i="2"/>
  <c r="AI678" i="2"/>
  <c r="AI677" i="2"/>
  <c r="AI676" i="2"/>
  <c r="AI675" i="2"/>
  <c r="AI674" i="2"/>
  <c r="AI673" i="2"/>
  <c r="AI672" i="2"/>
  <c r="AI671" i="2"/>
  <c r="AI670" i="2"/>
  <c r="AI669" i="2"/>
  <c r="AI668" i="2"/>
  <c r="AI667" i="2"/>
  <c r="AI666" i="2"/>
  <c r="AI665" i="2"/>
  <c r="AI664" i="2"/>
  <c r="AI663" i="2"/>
  <c r="AI662" i="2"/>
  <c r="AI661" i="2"/>
  <c r="AI660" i="2"/>
  <c r="AI659" i="2"/>
  <c r="AI658" i="2"/>
  <c r="AI657" i="2"/>
  <c r="AI656" i="2"/>
  <c r="AI655" i="2"/>
  <c r="AI654" i="2"/>
  <c r="AI653" i="2"/>
  <c r="AI652" i="2"/>
  <c r="AI651" i="2"/>
  <c r="AI650" i="2"/>
  <c r="AI649" i="2"/>
  <c r="AI648" i="2"/>
  <c r="AI647" i="2"/>
  <c r="AI646" i="2"/>
  <c r="AI645" i="2"/>
  <c r="AI644" i="2"/>
  <c r="AI643" i="2"/>
  <c r="AI642" i="2"/>
  <c r="AI641" i="2"/>
  <c r="AI640" i="2"/>
  <c r="AI639" i="2"/>
  <c r="AI638" i="2"/>
  <c r="AI637" i="2"/>
  <c r="AI636" i="2"/>
  <c r="AI635" i="2"/>
  <c r="AI634" i="2"/>
  <c r="AI633" i="2"/>
  <c r="AI632" i="2"/>
  <c r="AI631" i="2"/>
  <c r="AI630" i="2"/>
  <c r="AI629" i="2"/>
  <c r="AI628" i="2"/>
  <c r="AI627" i="2"/>
  <c r="AI626" i="2"/>
  <c r="AI625" i="2"/>
  <c r="AI624" i="2"/>
  <c r="AI623" i="2"/>
  <c r="AI622" i="2"/>
  <c r="AI621" i="2"/>
  <c r="AI620" i="2"/>
  <c r="AI619" i="2"/>
  <c r="AI618" i="2"/>
  <c r="AI617" i="2"/>
  <c r="AI616" i="2"/>
  <c r="AI615" i="2"/>
  <c r="AI614" i="2"/>
  <c r="AI613" i="2"/>
  <c r="AI612" i="2"/>
  <c r="AI611" i="2"/>
  <c r="AI610" i="2"/>
  <c r="AI609" i="2"/>
  <c r="AI608" i="2"/>
  <c r="AI607" i="2"/>
  <c r="AI606" i="2"/>
  <c r="AI605" i="2"/>
  <c r="AI604" i="2"/>
  <c r="AI603" i="2"/>
  <c r="AI602" i="2"/>
  <c r="AI601" i="2"/>
  <c r="AI600" i="2"/>
  <c r="AI599" i="2"/>
  <c r="AI598" i="2"/>
  <c r="AI597" i="2"/>
  <c r="AI596" i="2"/>
  <c r="AI595" i="2"/>
  <c r="AI594" i="2"/>
  <c r="AI593" i="2"/>
  <c r="AI592" i="2"/>
  <c r="AI591" i="2"/>
  <c r="AI590" i="2"/>
  <c r="AI589" i="2"/>
  <c r="AI588" i="2"/>
  <c r="AI587" i="2"/>
  <c r="AI586" i="2"/>
  <c r="AI585" i="2"/>
  <c r="AI584" i="2"/>
  <c r="AI583" i="2"/>
  <c r="AI582" i="2"/>
  <c r="AI581" i="2"/>
  <c r="AI580" i="2"/>
  <c r="AI579" i="2"/>
  <c r="AI578" i="2"/>
  <c r="AI577" i="2"/>
  <c r="AI576" i="2"/>
  <c r="AI575" i="2"/>
  <c r="AI574" i="2"/>
  <c r="AI573" i="2"/>
  <c r="AI572" i="2"/>
  <c r="AI571" i="2"/>
  <c r="AI570" i="2"/>
  <c r="AI569" i="2"/>
  <c r="AI568" i="2"/>
  <c r="AI567" i="2"/>
  <c r="AI566" i="2"/>
  <c r="AI565" i="2"/>
  <c r="AI564" i="2"/>
  <c r="AI563" i="2"/>
  <c r="AI562" i="2"/>
  <c r="AI561" i="2"/>
  <c r="AI560" i="2"/>
  <c r="AI559" i="2"/>
  <c r="AI558" i="2"/>
  <c r="AI557" i="2"/>
  <c r="AI556" i="2"/>
  <c r="AI555" i="2"/>
  <c r="AI554" i="2"/>
  <c r="AI553" i="2"/>
  <c r="AI552" i="2"/>
  <c r="AI551" i="2"/>
  <c r="AI550" i="2"/>
  <c r="AI549" i="2"/>
  <c r="AI548" i="2"/>
  <c r="AI547" i="2"/>
  <c r="AI546" i="2"/>
  <c r="AI545" i="2"/>
  <c r="AI544" i="2"/>
  <c r="AI543" i="2"/>
  <c r="AI542" i="2"/>
  <c r="AI541" i="2"/>
  <c r="AI540" i="2"/>
  <c r="AI539" i="2"/>
  <c r="AI538" i="2"/>
  <c r="AI537" i="2"/>
  <c r="AI536" i="2"/>
  <c r="AI535" i="2"/>
  <c r="AI534" i="2"/>
  <c r="AI533" i="2"/>
  <c r="AI532" i="2"/>
  <c r="AI531" i="2"/>
  <c r="AI530" i="2"/>
  <c r="AI529" i="2"/>
  <c r="AI528" i="2"/>
  <c r="AI527" i="2"/>
  <c r="AI526" i="2"/>
  <c r="AI525" i="2"/>
  <c r="AI524" i="2"/>
  <c r="AI523" i="2"/>
  <c r="AI522" i="2"/>
  <c r="AI521" i="2"/>
  <c r="AI520" i="2"/>
  <c r="AI519" i="2"/>
  <c r="AI518" i="2"/>
  <c r="AI517" i="2"/>
  <c r="AI516" i="2"/>
  <c r="AI515" i="2"/>
  <c r="AI514" i="2"/>
  <c r="AI513" i="2"/>
  <c r="AI512" i="2"/>
  <c r="AI511" i="2"/>
  <c r="AI510" i="2"/>
  <c r="AI509" i="2"/>
  <c r="AI508" i="2"/>
  <c r="AI507" i="2"/>
  <c r="AI506" i="2"/>
  <c r="AI505" i="2"/>
  <c r="AI504" i="2"/>
  <c r="AI503" i="2"/>
  <c r="AI502" i="2"/>
  <c r="AI501" i="2"/>
  <c r="AI500" i="2"/>
  <c r="AI499" i="2"/>
  <c r="AI498" i="2"/>
  <c r="AI497" i="2"/>
  <c r="AI496" i="2"/>
  <c r="AI495" i="2"/>
  <c r="AI494" i="2"/>
  <c r="AI493" i="2"/>
  <c r="AI492" i="2"/>
  <c r="AI491" i="2"/>
  <c r="AI490" i="2"/>
  <c r="AI489" i="2"/>
  <c r="AI488" i="2"/>
  <c r="AI487" i="2"/>
  <c r="AI486" i="2"/>
  <c r="AI485" i="2"/>
  <c r="AI484" i="2"/>
  <c r="AI483" i="2"/>
  <c r="AI482" i="2"/>
  <c r="AI481" i="2"/>
  <c r="AI480" i="2"/>
  <c r="AI479" i="2"/>
  <c r="AI478" i="2"/>
  <c r="AI477" i="2"/>
  <c r="AI476" i="2"/>
  <c r="AI475" i="2"/>
  <c r="AI474" i="2"/>
  <c r="AI473" i="2"/>
  <c r="AI472" i="2"/>
  <c r="AI471" i="2"/>
  <c r="AI470" i="2"/>
  <c r="AI469" i="2"/>
  <c r="AI468" i="2"/>
  <c r="AI467" i="2"/>
  <c r="AI466" i="2"/>
  <c r="AI465" i="2"/>
  <c r="AI464" i="2"/>
  <c r="AI463" i="2"/>
  <c r="AI462" i="2"/>
  <c r="AI461" i="2"/>
  <c r="AI460" i="2"/>
  <c r="AI459" i="2"/>
  <c r="AI458" i="2"/>
  <c r="AI457" i="2"/>
  <c r="AI456" i="2"/>
  <c r="AI455" i="2"/>
  <c r="AI454" i="2"/>
  <c r="AI453" i="2"/>
  <c r="AI452" i="2"/>
  <c r="AI451" i="2"/>
  <c r="AI450" i="2"/>
  <c r="AI449" i="2"/>
  <c r="AI448" i="2"/>
  <c r="AI447" i="2"/>
  <c r="AI446" i="2"/>
  <c r="AI445" i="2"/>
  <c r="AI444" i="2"/>
  <c r="AI443" i="2"/>
  <c r="AI442" i="2"/>
  <c r="AI441" i="2"/>
  <c r="AI440" i="2"/>
  <c r="AI439" i="2"/>
  <c r="AI438" i="2"/>
  <c r="AI437" i="2"/>
  <c r="AI436" i="2"/>
  <c r="AI435" i="2"/>
  <c r="AI434" i="2"/>
  <c r="AI433" i="2"/>
  <c r="AI432" i="2"/>
  <c r="AI431" i="2"/>
  <c r="AI430" i="2"/>
  <c r="AI429" i="2"/>
  <c r="AI428" i="2"/>
  <c r="AI427" i="2"/>
  <c r="AI426" i="2"/>
  <c r="AI425" i="2"/>
  <c r="AI424" i="2"/>
  <c r="AI423" i="2"/>
  <c r="AI422" i="2"/>
  <c r="AI421" i="2"/>
  <c r="AI420" i="2"/>
  <c r="AI419" i="2"/>
  <c r="AI418" i="2"/>
  <c r="AI417" i="2"/>
  <c r="AI416" i="2"/>
  <c r="AI415" i="2"/>
  <c r="AI414" i="2"/>
  <c r="AI413" i="2"/>
  <c r="AI412" i="2"/>
  <c r="AI411" i="2"/>
  <c r="AI410" i="2"/>
  <c r="AI409" i="2"/>
  <c r="AI408" i="2"/>
  <c r="AI407" i="2"/>
  <c r="AI406" i="2"/>
  <c r="AI405" i="2"/>
  <c r="AI404" i="2"/>
  <c r="AI403" i="2"/>
  <c r="AI402" i="2"/>
  <c r="AI401" i="2"/>
  <c r="AI400" i="2"/>
  <c r="AI399" i="2"/>
  <c r="AI398" i="2"/>
  <c r="AI397" i="2"/>
  <c r="AI396" i="2"/>
  <c r="AI395" i="2"/>
  <c r="AI394" i="2"/>
  <c r="AI393" i="2"/>
  <c r="AI392" i="2"/>
  <c r="AI391" i="2"/>
  <c r="AI390" i="2"/>
  <c r="AI389" i="2"/>
  <c r="AI388" i="2"/>
  <c r="AI387" i="2"/>
  <c r="AI386" i="2"/>
  <c r="AI385" i="2"/>
  <c r="AI384" i="2"/>
  <c r="AI383" i="2"/>
  <c r="AI382" i="2"/>
  <c r="AI381" i="2"/>
  <c r="AI380" i="2"/>
  <c r="AI379" i="2"/>
  <c r="AI378" i="2"/>
  <c r="AI377" i="2"/>
  <c r="AI376" i="2"/>
  <c r="AI375" i="2"/>
  <c r="AI374" i="2"/>
  <c r="AI373" i="2"/>
  <c r="AI372" i="2"/>
  <c r="AI371" i="2"/>
  <c r="AI370" i="2"/>
  <c r="AI369" i="2"/>
  <c r="AI368" i="2"/>
  <c r="AI367" i="2"/>
  <c r="AI366" i="2"/>
  <c r="AI365" i="2"/>
  <c r="AI364" i="2"/>
  <c r="AI363" i="2"/>
  <c r="AI362" i="2"/>
  <c r="AI361" i="2"/>
  <c r="AI360" i="2"/>
  <c r="AI359" i="2"/>
  <c r="AI358" i="2"/>
  <c r="AI357" i="2"/>
  <c r="AI356" i="2"/>
  <c r="AI355" i="2"/>
  <c r="AI354" i="2"/>
  <c r="AI353" i="2"/>
  <c r="AI352" i="2"/>
  <c r="AI351" i="2"/>
  <c r="AI350" i="2"/>
  <c r="AI349" i="2"/>
  <c r="AI348" i="2"/>
  <c r="AI347" i="2"/>
  <c r="AI346" i="2"/>
  <c r="AI345" i="2"/>
  <c r="AI344" i="2"/>
  <c r="AI343" i="2"/>
  <c r="AI342" i="2"/>
  <c r="AI341" i="2"/>
  <c r="AI340" i="2"/>
  <c r="AI339" i="2"/>
  <c r="AI338" i="2"/>
  <c r="AI337" i="2"/>
  <c r="AI336" i="2"/>
  <c r="AI335" i="2"/>
  <c r="AI334" i="2"/>
  <c r="AI333" i="2"/>
  <c r="AI332" i="2"/>
  <c r="AI331" i="2"/>
  <c r="AI330" i="2"/>
  <c r="AI329" i="2"/>
  <c r="AI328" i="2"/>
  <c r="AI327" i="2"/>
  <c r="AI326" i="2"/>
  <c r="AI325" i="2"/>
  <c r="AI324" i="2"/>
  <c r="AI323" i="2"/>
  <c r="AI322" i="2"/>
  <c r="AI321" i="2"/>
  <c r="AI320" i="2"/>
  <c r="AI319" i="2"/>
  <c r="AI318" i="2"/>
  <c r="AI317" i="2"/>
  <c r="AI316" i="2"/>
  <c r="AI315" i="2"/>
  <c r="AI314" i="2"/>
  <c r="AI313" i="2"/>
  <c r="AI312" i="2"/>
  <c r="AI311" i="2"/>
  <c r="AI310" i="2"/>
  <c r="AI309" i="2"/>
  <c r="AI308" i="2"/>
  <c r="AI307" i="2"/>
  <c r="AI306" i="2"/>
  <c r="AI305" i="2"/>
  <c r="AI304" i="2"/>
  <c r="AI303" i="2"/>
  <c r="AI302" i="2"/>
  <c r="AI301" i="2"/>
  <c r="AI300" i="2"/>
  <c r="AI299" i="2"/>
  <c r="AI298" i="2"/>
  <c r="AI297" i="2"/>
  <c r="AI296" i="2"/>
  <c r="AI295" i="2"/>
  <c r="AI294" i="2"/>
  <c r="AI293" i="2"/>
  <c r="AI292" i="2"/>
  <c r="AI291" i="2"/>
  <c r="AI290" i="2"/>
  <c r="AI289" i="2"/>
  <c r="AI288" i="2"/>
  <c r="AI287" i="2"/>
  <c r="AI286" i="2"/>
  <c r="AI285" i="2"/>
  <c r="AI284" i="2"/>
  <c r="AI283" i="2"/>
  <c r="AI282" i="2"/>
  <c r="AI281" i="2"/>
  <c r="AI280" i="2"/>
  <c r="AI279" i="2"/>
  <c r="AI278" i="2"/>
  <c r="AI277" i="2"/>
  <c r="AI276" i="2"/>
  <c r="AI275" i="2"/>
  <c r="AI274" i="2"/>
  <c r="AI273" i="2"/>
  <c r="AI272" i="2"/>
  <c r="AI271" i="2"/>
  <c r="AI270" i="2"/>
  <c r="AI269" i="2"/>
  <c r="AI268" i="2"/>
  <c r="AI267" i="2"/>
  <c r="AI266" i="2"/>
  <c r="AI265" i="2"/>
  <c r="AI264" i="2"/>
  <c r="AI263" i="2"/>
  <c r="AI262" i="2"/>
  <c r="AI261" i="2"/>
  <c r="AI260" i="2"/>
  <c r="AI259" i="2"/>
  <c r="AI258" i="2"/>
  <c r="AI257" i="2"/>
  <c r="AI256" i="2"/>
  <c r="AI255" i="2"/>
  <c r="AI254" i="2"/>
  <c r="AI253" i="2"/>
  <c r="AI252" i="2"/>
  <c r="AI251" i="2"/>
  <c r="AI249" i="2"/>
  <c r="AI247" i="2"/>
  <c r="AI245" i="2"/>
  <c r="AI244" i="2"/>
  <c r="AI243" i="2"/>
  <c r="AI242" i="2"/>
  <c r="AI241" i="2"/>
  <c r="AI240" i="2"/>
  <c r="AI239" i="2"/>
  <c r="AI238" i="2"/>
  <c r="AI237" i="2"/>
  <c r="AI236" i="2"/>
  <c r="AI235" i="2"/>
  <c r="AI234" i="2"/>
  <c r="AI233" i="2"/>
  <c r="AI232" i="2"/>
  <c r="AI231" i="2"/>
  <c r="AI230" i="2"/>
  <c r="AI229" i="2"/>
  <c r="AI228" i="2"/>
  <c r="AI227" i="2"/>
  <c r="AI226" i="2"/>
  <c r="AI225" i="2"/>
  <c r="AI224" i="2"/>
  <c r="AI223" i="2"/>
  <c r="AI222" i="2"/>
  <c r="AI221" i="2"/>
  <c r="AI220" i="2"/>
  <c r="AI219" i="2"/>
  <c r="AI218" i="2"/>
  <c r="AI217" i="2"/>
  <c r="AI216" i="2"/>
  <c r="AI215" i="2"/>
  <c r="AI214" i="2"/>
  <c r="AI213" i="2"/>
  <c r="AI212" i="2"/>
  <c r="AI211" i="2"/>
  <c r="AI210" i="2"/>
  <c r="AI209" i="2"/>
  <c r="AI208" i="2"/>
  <c r="AI207" i="2"/>
  <c r="AI206" i="2"/>
  <c r="AI205" i="2"/>
  <c r="AI204" i="2"/>
  <c r="AI203" i="2"/>
  <c r="AI202" i="2"/>
  <c r="AI201" i="2"/>
  <c r="AI200" i="2"/>
  <c r="AI199" i="2"/>
  <c r="AI198" i="2"/>
  <c r="AI197" i="2"/>
  <c r="AI196" i="2"/>
  <c r="AI195" i="2"/>
  <c r="AI194" i="2"/>
  <c r="AI193" i="2"/>
  <c r="AI192" i="2"/>
  <c r="AI191" i="2"/>
  <c r="AI190" i="2"/>
  <c r="AI189" i="2"/>
  <c r="AI188" i="2"/>
  <c r="AI187" i="2"/>
  <c r="AI186" i="2"/>
  <c r="AI185" i="2"/>
  <c r="AI184" i="2"/>
  <c r="AI183" i="2"/>
  <c r="AI182" i="2"/>
  <c r="AI181" i="2"/>
  <c r="AI180" i="2"/>
  <c r="AI179" i="2"/>
  <c r="AI178" i="2"/>
  <c r="AI177" i="2"/>
  <c r="AI176" i="2"/>
  <c r="AI175" i="2"/>
  <c r="AI174" i="2"/>
  <c r="AI173" i="2"/>
  <c r="AI172" i="2"/>
  <c r="AI171" i="2"/>
  <c r="AI170" i="2"/>
  <c r="AI169" i="2"/>
  <c r="AI168" i="2"/>
  <c r="AI167" i="2"/>
  <c r="AI166" i="2"/>
  <c r="AI165" i="2"/>
  <c r="AI164" i="2"/>
  <c r="AI163" i="2"/>
  <c r="AI162" i="2"/>
  <c r="AI161" i="2"/>
  <c r="AI160" i="2"/>
  <c r="AI159" i="2"/>
  <c r="AI158" i="2"/>
  <c r="AI157" i="2"/>
  <c r="AI156" i="2"/>
  <c r="AI155" i="2"/>
  <c r="AI154" i="2"/>
  <c r="AI153" i="2"/>
  <c r="AI152" i="2"/>
  <c r="AI151" i="2"/>
  <c r="AI150" i="2"/>
  <c r="AI149" i="2"/>
  <c r="AI148" i="2"/>
  <c r="AI147" i="2"/>
  <c r="AI146" i="2"/>
  <c r="AI145" i="2"/>
  <c r="AI144" i="2"/>
  <c r="AI143" i="2"/>
  <c r="AI142" i="2"/>
  <c r="AI141" i="2"/>
  <c r="AI140" i="2"/>
  <c r="AI139" i="2"/>
  <c r="AI138" i="2"/>
  <c r="AI137" i="2"/>
  <c r="AI136" i="2"/>
  <c r="AI135" i="2"/>
  <c r="AI134" i="2"/>
  <c r="AI133" i="2"/>
  <c r="AI132" i="2"/>
  <c r="AI131" i="2"/>
  <c r="AI130" i="2"/>
  <c r="AI129" i="2"/>
  <c r="AI128" i="2"/>
  <c r="AI127" i="2"/>
  <c r="AI126" i="2"/>
  <c r="AI125" i="2"/>
  <c r="AI124" i="2"/>
  <c r="AI123" i="2"/>
  <c r="AI122" i="2"/>
  <c r="AI121" i="2"/>
  <c r="AI120" i="2"/>
  <c r="AI119" i="2"/>
  <c r="AI118" i="2"/>
  <c r="AI117" i="2"/>
  <c r="AI116" i="2"/>
  <c r="AI115" i="2"/>
  <c r="AI114" i="2"/>
  <c r="AI113" i="2"/>
  <c r="AI112" i="2"/>
  <c r="AI111" i="2"/>
  <c r="AI110" i="2"/>
  <c r="AI109" i="2"/>
  <c r="AI108" i="2"/>
  <c r="AI107" i="2"/>
  <c r="AI106" i="2"/>
  <c r="AI105" i="2"/>
  <c r="AI104" i="2"/>
  <c r="AI103" i="2"/>
  <c r="AI102" i="2"/>
  <c r="AI101" i="2"/>
  <c r="AI100" i="2"/>
  <c r="AI99" i="2"/>
  <c r="AI98" i="2"/>
  <c r="AI97" i="2"/>
  <c r="AI96" i="2"/>
  <c r="AI95" i="2"/>
  <c r="AI94" i="2"/>
  <c r="AI93" i="2"/>
  <c r="AI92" i="2"/>
  <c r="AI91" i="2"/>
  <c r="AI90" i="2"/>
  <c r="AI89" i="2"/>
  <c r="AI88" i="2"/>
  <c r="AI87" i="2"/>
  <c r="AI86" i="2"/>
  <c r="AI85" i="2"/>
  <c r="AI84" i="2"/>
  <c r="AI83" i="2"/>
  <c r="AI82" i="2"/>
  <c r="AI81" i="2"/>
  <c r="AI80" i="2"/>
  <c r="AI79" i="2"/>
  <c r="AI78" i="2"/>
  <c r="AI77" i="2"/>
  <c r="AI76" i="2"/>
  <c r="AI75" i="2"/>
  <c r="AI74" i="2"/>
  <c r="AI73" i="2"/>
  <c r="AI72" i="2"/>
  <c r="AI71" i="2"/>
  <c r="AI70" i="2"/>
  <c r="AI69" i="2"/>
  <c r="AI68" i="2"/>
  <c r="AI67" i="2"/>
  <c r="AI66" i="2"/>
  <c r="AI65" i="2"/>
  <c r="AI64" i="2"/>
  <c r="AI63" i="2"/>
  <c r="AI62" i="2"/>
  <c r="AI61" i="2"/>
  <c r="AI60" i="2"/>
  <c r="AI59" i="2"/>
  <c r="AI58" i="2"/>
  <c r="AI57" i="2"/>
  <c r="AI56" i="2"/>
  <c r="AI55" i="2"/>
  <c r="AI54" i="2"/>
  <c r="AI53" i="2"/>
  <c r="AI52" i="2"/>
  <c r="AI51" i="2"/>
  <c r="AI50" i="2"/>
  <c r="AI49" i="2"/>
  <c r="AI48" i="2"/>
  <c r="AI47" i="2"/>
  <c r="AI46" i="2"/>
  <c r="AI45" i="2"/>
  <c r="AI44" i="2"/>
  <c r="AI43" i="2"/>
  <c r="AI42" i="2"/>
  <c r="AI41" i="2"/>
  <c r="AI40" i="2"/>
  <c r="AI39" i="2"/>
  <c r="AI38" i="2"/>
  <c r="AI37" i="2"/>
  <c r="AI36" i="2"/>
  <c r="AI35" i="2"/>
  <c r="AI34" i="2"/>
  <c r="AI33" i="2"/>
  <c r="AI32" i="2"/>
  <c r="AI31" i="2"/>
  <c r="AI30" i="2"/>
  <c r="AI29" i="2"/>
  <c r="AI28" i="2"/>
  <c r="AI27" i="2"/>
  <c r="AI26" i="2"/>
  <c r="AI25" i="2"/>
  <c r="AI24" i="2"/>
  <c r="AI23" i="2"/>
  <c r="AI22" i="2"/>
  <c r="AI250" i="2"/>
  <c r="AI248" i="2"/>
  <c r="AI246" i="2"/>
  <c r="AI21" i="2"/>
  <c r="AI20" i="2"/>
  <c r="AI19" i="2"/>
  <c r="AI18" i="2"/>
  <c r="AI17" i="2"/>
  <c r="AI16" i="2"/>
  <c r="AI15" i="2"/>
  <c r="AI14" i="2"/>
  <c r="AI13" i="2"/>
  <c r="AI12" i="2"/>
  <c r="AI11" i="2"/>
  <c r="H5" i="3"/>
  <c r="CH10" i="3" s="1"/>
  <c r="AE1022" i="2"/>
  <c r="AE1021" i="2"/>
  <c r="AE1020" i="2"/>
  <c r="AE1019" i="2"/>
  <c r="AE1018" i="2"/>
  <c r="AE1017" i="2"/>
  <c r="AE1016" i="2"/>
  <c r="AE1015" i="2"/>
  <c r="AE1014" i="2"/>
  <c r="AE1013" i="2"/>
  <c r="AE1012" i="2"/>
  <c r="AE1011" i="2"/>
  <c r="AE1010" i="2"/>
  <c r="AE1009" i="2"/>
  <c r="AE1008" i="2"/>
  <c r="AE1007" i="2"/>
  <c r="AE1006" i="2"/>
  <c r="AE1005" i="2"/>
  <c r="AE1004" i="2"/>
  <c r="AE1003" i="2"/>
  <c r="AE1002" i="2"/>
  <c r="AE1001" i="2"/>
  <c r="AE1000" i="2"/>
  <c r="AE999" i="2"/>
  <c r="AE998" i="2"/>
  <c r="AE997" i="2"/>
  <c r="AE996" i="2"/>
  <c r="AE995" i="2"/>
  <c r="AE992" i="2"/>
  <c r="AE988" i="2"/>
  <c r="AE984" i="2"/>
  <c r="AE980" i="2"/>
  <c r="AE976" i="2"/>
  <c r="AE993" i="2"/>
  <c r="AE989" i="2"/>
  <c r="AE985" i="2"/>
  <c r="AE981" i="2"/>
  <c r="AE977" i="2"/>
  <c r="AE973" i="2"/>
  <c r="AE972" i="2"/>
  <c r="AE971" i="2"/>
  <c r="AE970" i="2"/>
  <c r="AE969" i="2"/>
  <c r="AE968" i="2"/>
  <c r="AE967" i="2"/>
  <c r="AE966" i="2"/>
  <c r="AE965" i="2"/>
  <c r="AE964" i="2"/>
  <c r="AE963" i="2"/>
  <c r="AE962" i="2"/>
  <c r="AE961" i="2"/>
  <c r="AE994" i="2"/>
  <c r="AE990" i="2"/>
  <c r="AE986" i="2"/>
  <c r="AE982" i="2"/>
  <c r="AE978" i="2"/>
  <c r="AE974" i="2"/>
  <c r="AE979" i="2"/>
  <c r="AE959" i="2"/>
  <c r="AE957" i="2"/>
  <c r="AE955" i="2"/>
  <c r="AE953" i="2"/>
  <c r="AE983" i="2"/>
  <c r="AE987" i="2"/>
  <c r="AE960" i="2"/>
  <c r="AE958" i="2"/>
  <c r="AE956" i="2"/>
  <c r="AE954" i="2"/>
  <c r="AE952" i="2"/>
  <c r="AE951" i="2"/>
  <c r="AE950" i="2"/>
  <c r="AE949" i="2"/>
  <c r="AE948" i="2"/>
  <c r="AE947" i="2"/>
  <c r="AE946" i="2"/>
  <c r="AE945" i="2"/>
  <c r="AE944" i="2"/>
  <c r="AE943" i="2"/>
  <c r="AE942" i="2"/>
  <c r="AE941" i="2"/>
  <c r="AE940" i="2"/>
  <c r="AE939" i="2"/>
  <c r="AE938" i="2"/>
  <c r="AE937" i="2"/>
  <c r="AE936" i="2"/>
  <c r="AE935" i="2"/>
  <c r="AE934" i="2"/>
  <c r="AE933" i="2"/>
  <c r="AE932" i="2"/>
  <c r="AE931" i="2"/>
  <c r="AE930" i="2"/>
  <c r="AE929" i="2"/>
  <c r="AE928" i="2"/>
  <c r="AE927" i="2"/>
  <c r="AE926" i="2"/>
  <c r="AE925" i="2"/>
  <c r="AE924" i="2"/>
  <c r="AE923" i="2"/>
  <c r="AE922" i="2"/>
  <c r="AE921" i="2"/>
  <c r="AE920" i="2"/>
  <c r="AE919" i="2"/>
  <c r="AE918" i="2"/>
  <c r="AE917" i="2"/>
  <c r="AE916" i="2"/>
  <c r="AE915" i="2"/>
  <c r="AE914" i="2"/>
  <c r="AE913" i="2"/>
  <c r="AE912" i="2"/>
  <c r="AE911" i="2"/>
  <c r="AE910" i="2"/>
  <c r="AE909" i="2"/>
  <c r="AE908" i="2"/>
  <c r="AE907" i="2"/>
  <c r="AE906" i="2"/>
  <c r="AE905" i="2"/>
  <c r="AE975" i="2"/>
  <c r="AE991" i="2"/>
  <c r="AE904" i="2"/>
  <c r="AE902" i="2"/>
  <c r="AE900" i="2"/>
  <c r="AE898" i="2"/>
  <c r="AE896" i="2"/>
  <c r="AE894" i="2"/>
  <c r="AE892" i="2"/>
  <c r="AE890" i="2"/>
  <c r="AE888" i="2"/>
  <c r="AE886" i="2"/>
  <c r="AE884" i="2"/>
  <c r="AE882" i="2"/>
  <c r="AE880" i="2"/>
  <c r="AE878" i="2"/>
  <c r="AE876" i="2"/>
  <c r="AE872" i="2"/>
  <c r="AE871" i="2"/>
  <c r="AE870" i="2"/>
  <c r="AE869" i="2"/>
  <c r="AE868" i="2"/>
  <c r="AE867" i="2"/>
  <c r="AE866" i="2"/>
  <c r="AE865" i="2"/>
  <c r="AE864" i="2"/>
  <c r="AE863" i="2"/>
  <c r="AE862" i="2"/>
  <c r="AE861" i="2"/>
  <c r="AE860" i="2"/>
  <c r="AE859" i="2"/>
  <c r="AE858" i="2"/>
  <c r="AE857" i="2"/>
  <c r="AE856" i="2"/>
  <c r="AE855" i="2"/>
  <c r="AE854" i="2"/>
  <c r="AE853" i="2"/>
  <c r="AE852" i="2"/>
  <c r="AE851" i="2"/>
  <c r="AE850" i="2"/>
  <c r="AE849" i="2"/>
  <c r="AE848" i="2"/>
  <c r="AE847" i="2"/>
  <c r="AE846" i="2"/>
  <c r="AE845" i="2"/>
  <c r="AE844" i="2"/>
  <c r="AE843" i="2"/>
  <c r="AE842" i="2"/>
  <c r="AE841" i="2"/>
  <c r="AE840" i="2"/>
  <c r="AE839" i="2"/>
  <c r="AE838" i="2"/>
  <c r="AE837" i="2"/>
  <c r="AE836" i="2"/>
  <c r="AE835" i="2"/>
  <c r="AE834" i="2"/>
  <c r="AE875" i="2"/>
  <c r="AE903" i="2"/>
  <c r="AE899" i="2"/>
  <c r="AE895" i="2"/>
  <c r="AE891" i="2"/>
  <c r="AE887" i="2"/>
  <c r="AE883" i="2"/>
  <c r="AE879" i="2"/>
  <c r="AE901" i="2"/>
  <c r="AE897" i="2"/>
  <c r="AE893" i="2"/>
  <c r="AE889" i="2"/>
  <c r="AE885" i="2"/>
  <c r="AE881" i="2"/>
  <c r="AE877" i="2"/>
  <c r="AE874" i="2"/>
  <c r="AE833" i="2"/>
  <c r="AE832" i="2"/>
  <c r="AE831" i="2"/>
  <c r="AE830" i="2"/>
  <c r="AE829" i="2"/>
  <c r="AE828" i="2"/>
  <c r="AE827" i="2"/>
  <c r="AE826" i="2"/>
  <c r="AE825" i="2"/>
  <c r="AE824" i="2"/>
  <c r="AE823" i="2"/>
  <c r="AE822" i="2"/>
  <c r="AE821" i="2"/>
  <c r="AE820" i="2"/>
  <c r="AE819" i="2"/>
  <c r="AE818" i="2"/>
  <c r="AE817" i="2"/>
  <c r="AE816" i="2"/>
  <c r="AE815" i="2"/>
  <c r="AE814" i="2"/>
  <c r="AE813" i="2"/>
  <c r="AE812" i="2"/>
  <c r="AE811" i="2"/>
  <c r="AE810" i="2"/>
  <c r="AE809" i="2"/>
  <c r="AE808" i="2"/>
  <c r="AE807" i="2"/>
  <c r="AE806" i="2"/>
  <c r="AE805" i="2"/>
  <c r="AE804" i="2"/>
  <c r="AE803" i="2"/>
  <c r="AE802" i="2"/>
  <c r="AE801" i="2"/>
  <c r="AE800" i="2"/>
  <c r="AE799" i="2"/>
  <c r="AE798" i="2"/>
  <c r="AE797" i="2"/>
  <c r="AE796" i="2"/>
  <c r="AE795" i="2"/>
  <c r="AE794" i="2"/>
  <c r="AE793" i="2"/>
  <c r="AE792" i="2"/>
  <c r="AE791" i="2"/>
  <c r="AE790" i="2"/>
  <c r="AE789" i="2"/>
  <c r="AE788" i="2"/>
  <c r="AE787" i="2"/>
  <c r="AE786" i="2"/>
  <c r="AE785" i="2"/>
  <c r="AE784" i="2"/>
  <c r="AE783" i="2"/>
  <c r="AE782" i="2"/>
  <c r="AE781" i="2"/>
  <c r="AE780" i="2"/>
  <c r="AE779" i="2"/>
  <c r="AE778" i="2"/>
  <c r="AE777" i="2"/>
  <c r="AE776" i="2"/>
  <c r="AE775" i="2"/>
  <c r="AE774" i="2"/>
  <c r="AE773" i="2"/>
  <c r="AE772" i="2"/>
  <c r="AE771" i="2"/>
  <c r="AE770" i="2"/>
  <c r="AE769" i="2"/>
  <c r="AE768" i="2"/>
  <c r="AE767" i="2"/>
  <c r="AE766" i="2"/>
  <c r="AE765" i="2"/>
  <c r="AE764" i="2"/>
  <c r="AE763" i="2"/>
  <c r="AE762" i="2"/>
  <c r="AE761" i="2"/>
  <c r="AE760" i="2"/>
  <c r="AE759" i="2"/>
  <c r="AE758" i="2"/>
  <c r="AE757" i="2"/>
  <c r="AE873" i="2"/>
  <c r="AE756" i="2"/>
  <c r="AE755" i="2"/>
  <c r="AE754" i="2"/>
  <c r="AE753" i="2"/>
  <c r="AE752" i="2"/>
  <c r="AE751" i="2"/>
  <c r="AE750" i="2"/>
  <c r="AE749" i="2"/>
  <c r="AE748" i="2"/>
  <c r="AE747" i="2"/>
  <c r="AE746" i="2"/>
  <c r="AE745" i="2"/>
  <c r="AE744" i="2"/>
  <c r="AE743" i="2"/>
  <c r="AE742" i="2"/>
  <c r="AE741" i="2"/>
  <c r="AE740" i="2"/>
  <c r="AE739" i="2"/>
  <c r="AE738" i="2"/>
  <c r="AE737" i="2"/>
  <c r="AE736" i="2"/>
  <c r="AE735" i="2"/>
  <c r="AE734" i="2"/>
  <c r="AE733" i="2"/>
  <c r="AE732" i="2"/>
  <c r="AE731" i="2"/>
  <c r="AE730" i="2"/>
  <c r="AE729" i="2"/>
  <c r="AE728" i="2"/>
  <c r="AE727" i="2"/>
  <c r="AE726" i="2"/>
  <c r="AE725" i="2"/>
  <c r="AE724" i="2"/>
  <c r="AE723" i="2"/>
  <c r="AE722" i="2"/>
  <c r="AE721" i="2"/>
  <c r="AE720" i="2"/>
  <c r="AE719" i="2"/>
  <c r="AE718" i="2"/>
  <c r="AE717" i="2"/>
  <c r="AE716" i="2"/>
  <c r="AE715" i="2"/>
  <c r="AE714" i="2"/>
  <c r="AE713" i="2"/>
  <c r="AE712" i="2"/>
  <c r="AE711" i="2"/>
  <c r="AE710" i="2"/>
  <c r="AE709" i="2"/>
  <c r="AE708" i="2"/>
  <c r="AE707" i="2"/>
  <c r="AE706" i="2"/>
  <c r="AE705" i="2"/>
  <c r="AE704" i="2"/>
  <c r="AE703" i="2"/>
  <c r="AE702" i="2"/>
  <c r="AE701" i="2"/>
  <c r="AE700" i="2"/>
  <c r="AE699" i="2"/>
  <c r="AE698" i="2"/>
  <c r="AE697" i="2"/>
  <c r="AE696" i="2"/>
  <c r="AE695" i="2"/>
  <c r="AE694" i="2"/>
  <c r="AE693" i="2"/>
  <c r="AE692" i="2"/>
  <c r="AE691" i="2"/>
  <c r="AE690" i="2"/>
  <c r="AE689" i="2"/>
  <c r="AE688" i="2"/>
  <c r="AE687" i="2"/>
  <c r="AE686" i="2"/>
  <c r="AE685" i="2"/>
  <c r="AE684" i="2"/>
  <c r="AE683" i="2"/>
  <c r="AE682" i="2"/>
  <c r="AE681" i="2"/>
  <c r="AE680" i="2"/>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4" i="2"/>
  <c r="AE373"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0" i="2"/>
  <c r="AE248"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6" i="2"/>
  <c r="AE75" i="2"/>
  <c r="AE74" i="2"/>
  <c r="AE73" i="2"/>
  <c r="AE72" i="2"/>
  <c r="AE71" i="2"/>
  <c r="AE70" i="2"/>
  <c r="AE69" i="2"/>
  <c r="AE68" i="2"/>
  <c r="AE67" i="2"/>
  <c r="AE66" i="2"/>
  <c r="AE65" i="2"/>
  <c r="AE64" i="2"/>
  <c r="AE63" i="2"/>
  <c r="AE62" i="2"/>
  <c r="AE61" i="2"/>
  <c r="AE60" i="2"/>
  <c r="AE59" i="2"/>
  <c r="AE58" i="2"/>
  <c r="AE57" i="2"/>
  <c r="AE56" i="2"/>
  <c r="AE55" i="2"/>
  <c r="AE54" i="2"/>
  <c r="AE53" i="2"/>
  <c r="AE52" i="2"/>
  <c r="AE51" i="2"/>
  <c r="AE50" i="2"/>
  <c r="AE49" i="2"/>
  <c r="AE48" i="2"/>
  <c r="AE47" i="2"/>
  <c r="AE46" i="2"/>
  <c r="AE45" i="2"/>
  <c r="AE44" i="2"/>
  <c r="AE43" i="2"/>
  <c r="AE42" i="2"/>
  <c r="AE41" i="2"/>
  <c r="AE40" i="2"/>
  <c r="AE39" i="2"/>
  <c r="AE38" i="2"/>
  <c r="AE37" i="2"/>
  <c r="AE36" i="2"/>
  <c r="AE35" i="2"/>
  <c r="AE34" i="2"/>
  <c r="AE33" i="2"/>
  <c r="AE32" i="2"/>
  <c r="AE31" i="2"/>
  <c r="AE30" i="2"/>
  <c r="AE29" i="2"/>
  <c r="AE28" i="2"/>
  <c r="AE27" i="2"/>
  <c r="AE26" i="2"/>
  <c r="AE25" i="2"/>
  <c r="AE24" i="2"/>
  <c r="AE23" i="2"/>
  <c r="AE22" i="2"/>
  <c r="AE251" i="2"/>
  <c r="AE249" i="2"/>
  <c r="AE247" i="2"/>
  <c r="AE21" i="2"/>
  <c r="AE20" i="2"/>
  <c r="AE19" i="2"/>
  <c r="AE18" i="2"/>
  <c r="AE17" i="2"/>
  <c r="AE16" i="2"/>
  <c r="AE15" i="2"/>
  <c r="AE14" i="2"/>
  <c r="AE13" i="2"/>
  <c r="AE12" i="2"/>
  <c r="AE11" i="2"/>
  <c r="G5" i="3"/>
  <c r="AD1020" i="2"/>
  <c r="AD1016" i="2"/>
  <c r="AD1012" i="2"/>
  <c r="AD1008" i="2"/>
  <c r="AD1004" i="2"/>
  <c r="AD1000" i="2"/>
  <c r="AD996" i="2"/>
  <c r="AD994" i="2"/>
  <c r="AD993" i="2"/>
  <c r="AD992" i="2"/>
  <c r="AD991" i="2"/>
  <c r="AD990" i="2"/>
  <c r="AD989" i="2"/>
  <c r="AD988" i="2"/>
  <c r="AD987" i="2"/>
  <c r="AD986" i="2"/>
  <c r="AD985" i="2"/>
  <c r="AD984" i="2"/>
  <c r="AD983" i="2"/>
  <c r="AD982" i="2"/>
  <c r="AD981" i="2"/>
  <c r="AD980" i="2"/>
  <c r="AD979" i="2"/>
  <c r="AD978" i="2"/>
  <c r="AD977" i="2"/>
  <c r="AD976" i="2"/>
  <c r="AD975" i="2"/>
  <c r="AD974" i="2"/>
  <c r="AD1021" i="2"/>
  <c r="AD1017" i="2"/>
  <c r="AD1013" i="2"/>
  <c r="AD1009" i="2"/>
  <c r="AD1005" i="2"/>
  <c r="AD1001" i="2"/>
  <c r="AD997" i="2"/>
  <c r="AD1022" i="2"/>
  <c r="AD1018" i="2"/>
  <c r="AD1014" i="2"/>
  <c r="AD1010" i="2"/>
  <c r="AD1006" i="2"/>
  <c r="AD1002" i="2"/>
  <c r="AD998" i="2"/>
  <c r="AD1011" i="2"/>
  <c r="AD995" i="2"/>
  <c r="AD1015" i="2"/>
  <c r="AD999" i="2"/>
  <c r="AD1019" i="2"/>
  <c r="AD1003" i="2"/>
  <c r="AD973" i="2"/>
  <c r="AD972" i="2"/>
  <c r="AD971" i="2"/>
  <c r="AD970" i="2"/>
  <c r="AD969" i="2"/>
  <c r="AD968" i="2"/>
  <c r="AD967" i="2"/>
  <c r="AD966" i="2"/>
  <c r="AD965" i="2"/>
  <c r="AD964" i="2"/>
  <c r="AD963" i="2"/>
  <c r="AD962" i="2"/>
  <c r="AD961" i="2"/>
  <c r="AD960" i="2"/>
  <c r="AD959" i="2"/>
  <c r="AD958" i="2"/>
  <c r="AD957" i="2"/>
  <c r="AD956" i="2"/>
  <c r="AD955" i="2"/>
  <c r="AD954" i="2"/>
  <c r="AD953" i="2"/>
  <c r="AD1007" i="2"/>
  <c r="AD949" i="2"/>
  <c r="AD945" i="2"/>
  <c r="AD943" i="2"/>
  <c r="AD941" i="2"/>
  <c r="AD939" i="2"/>
  <c r="AD937" i="2"/>
  <c r="AD935" i="2"/>
  <c r="AD933" i="2"/>
  <c r="AD931" i="2"/>
  <c r="AD929" i="2"/>
  <c r="AD927" i="2"/>
  <c r="AD925" i="2"/>
  <c r="AD923" i="2"/>
  <c r="AD921" i="2"/>
  <c r="AD919" i="2"/>
  <c r="AD917" i="2"/>
  <c r="AD915" i="2"/>
  <c r="AD913" i="2"/>
  <c r="AD911" i="2"/>
  <c r="AD909" i="2"/>
  <c r="AD907" i="2"/>
  <c r="AD905" i="2"/>
  <c r="AD951" i="2"/>
  <c r="AD947" i="2"/>
  <c r="AD944" i="2"/>
  <c r="AD942" i="2"/>
  <c r="AD940" i="2"/>
  <c r="AD938" i="2"/>
  <c r="AD936" i="2"/>
  <c r="AD934" i="2"/>
  <c r="AD932" i="2"/>
  <c r="AD930" i="2"/>
  <c r="AD928" i="2"/>
  <c r="AD926" i="2"/>
  <c r="AD924" i="2"/>
  <c r="AD922" i="2"/>
  <c r="AD920" i="2"/>
  <c r="AD918" i="2"/>
  <c r="AD916" i="2"/>
  <c r="AD914" i="2"/>
  <c r="AD912" i="2"/>
  <c r="AD910" i="2"/>
  <c r="AD908" i="2"/>
  <c r="AD906" i="2"/>
  <c r="AD904" i="2"/>
  <c r="AD903" i="2"/>
  <c r="AD902" i="2"/>
  <c r="AD901" i="2"/>
  <c r="AD900" i="2"/>
  <c r="AD899" i="2"/>
  <c r="AD898" i="2"/>
  <c r="AD897" i="2"/>
  <c r="AD896" i="2"/>
  <c r="AD895" i="2"/>
  <c r="AD894" i="2"/>
  <c r="AD893" i="2"/>
  <c r="AD892" i="2"/>
  <c r="AD891" i="2"/>
  <c r="AD890" i="2"/>
  <c r="AD889" i="2"/>
  <c r="AD888" i="2"/>
  <c r="AD887" i="2"/>
  <c r="AD886" i="2"/>
  <c r="AD885" i="2"/>
  <c r="AD884" i="2"/>
  <c r="AD883" i="2"/>
  <c r="AD882" i="2"/>
  <c r="AD881" i="2"/>
  <c r="AD880" i="2"/>
  <c r="AD879" i="2"/>
  <c r="AD878" i="2"/>
  <c r="AD877" i="2"/>
  <c r="AD876" i="2"/>
  <c r="AD875" i="2"/>
  <c r="AD874" i="2"/>
  <c r="AD873" i="2"/>
  <c r="AD950" i="2"/>
  <c r="AD952" i="2"/>
  <c r="AD872" i="2"/>
  <c r="AD871" i="2"/>
  <c r="AD870" i="2"/>
  <c r="AD869" i="2"/>
  <c r="AD868" i="2"/>
  <c r="AD867" i="2"/>
  <c r="AD866" i="2"/>
  <c r="AD865" i="2"/>
  <c r="AD864" i="2"/>
  <c r="AD863" i="2"/>
  <c r="AD862" i="2"/>
  <c r="AD861" i="2"/>
  <c r="AD860" i="2"/>
  <c r="AD859" i="2"/>
  <c r="AD858" i="2"/>
  <c r="AD857" i="2"/>
  <c r="AD856" i="2"/>
  <c r="AD855" i="2"/>
  <c r="AD854" i="2"/>
  <c r="AD853" i="2"/>
  <c r="AD852" i="2"/>
  <c r="AD851" i="2"/>
  <c r="AD850" i="2"/>
  <c r="AD849" i="2"/>
  <c r="AD848" i="2"/>
  <c r="AD847" i="2"/>
  <c r="AD846" i="2"/>
  <c r="AD845" i="2"/>
  <c r="AD842" i="2"/>
  <c r="AD838" i="2"/>
  <c r="AD834" i="2"/>
  <c r="AD948" i="2"/>
  <c r="AD841" i="2"/>
  <c r="AD837" i="2"/>
  <c r="AD946" i="2"/>
  <c r="AD844" i="2"/>
  <c r="AD840" i="2"/>
  <c r="AD836" i="2"/>
  <c r="AD839" i="2"/>
  <c r="AD831" i="2"/>
  <c r="AD827" i="2"/>
  <c r="AD825" i="2"/>
  <c r="AD823" i="2"/>
  <c r="AD821" i="2"/>
  <c r="AD819" i="2"/>
  <c r="AD817" i="2"/>
  <c r="AD815" i="2"/>
  <c r="AD813" i="2"/>
  <c r="AD811" i="2"/>
  <c r="AD809" i="2"/>
  <c r="AD807" i="2"/>
  <c r="AD805" i="2"/>
  <c r="AD803" i="2"/>
  <c r="AD801" i="2"/>
  <c r="AD799" i="2"/>
  <c r="AD797" i="2"/>
  <c r="AD795" i="2"/>
  <c r="AD793" i="2"/>
  <c r="AD791" i="2"/>
  <c r="AD789" i="2"/>
  <c r="AD787" i="2"/>
  <c r="AD785" i="2"/>
  <c r="AD783" i="2"/>
  <c r="AD781" i="2"/>
  <c r="AD779" i="2"/>
  <c r="AD777" i="2"/>
  <c r="AD775" i="2"/>
  <c r="AD773" i="2"/>
  <c r="AD835" i="2"/>
  <c r="AD832" i="2"/>
  <c r="AD828" i="2"/>
  <c r="AD833" i="2"/>
  <c r="AD829" i="2"/>
  <c r="AD826" i="2"/>
  <c r="AD824" i="2"/>
  <c r="AD822" i="2"/>
  <c r="AD820" i="2"/>
  <c r="AD818" i="2"/>
  <c r="AD816" i="2"/>
  <c r="AD814" i="2"/>
  <c r="AD812" i="2"/>
  <c r="AD810" i="2"/>
  <c r="AD808" i="2"/>
  <c r="AD806" i="2"/>
  <c r="AD804" i="2"/>
  <c r="AD802" i="2"/>
  <c r="AD800" i="2"/>
  <c r="AD798" i="2"/>
  <c r="AD796" i="2"/>
  <c r="AD794" i="2"/>
  <c r="AD792" i="2"/>
  <c r="AD790" i="2"/>
  <c r="AD788" i="2"/>
  <c r="AD786" i="2"/>
  <c r="AD784" i="2"/>
  <c r="AD782" i="2"/>
  <c r="AD780" i="2"/>
  <c r="AD778" i="2"/>
  <c r="AD776" i="2"/>
  <c r="AD774" i="2"/>
  <c r="AD772" i="2"/>
  <c r="AD843" i="2"/>
  <c r="AD830" i="2"/>
  <c r="AD770" i="2"/>
  <c r="AD768" i="2"/>
  <c r="AD766" i="2"/>
  <c r="AD764" i="2"/>
  <c r="AD762" i="2"/>
  <c r="AD760" i="2"/>
  <c r="AD758" i="2"/>
  <c r="AD756" i="2"/>
  <c r="AD755" i="2"/>
  <c r="AD754" i="2"/>
  <c r="AD753" i="2"/>
  <c r="AD752" i="2"/>
  <c r="AD751" i="2"/>
  <c r="AD750" i="2"/>
  <c r="AD749" i="2"/>
  <c r="AD748" i="2"/>
  <c r="AD747" i="2"/>
  <c r="AD746" i="2"/>
  <c r="AD745" i="2"/>
  <c r="AD744" i="2"/>
  <c r="AD743" i="2"/>
  <c r="AD742" i="2"/>
  <c r="AD741" i="2"/>
  <c r="AD740" i="2"/>
  <c r="AD739" i="2"/>
  <c r="AD738" i="2"/>
  <c r="AD737" i="2"/>
  <c r="AD736" i="2"/>
  <c r="AD735" i="2"/>
  <c r="AD734" i="2"/>
  <c r="AD733" i="2"/>
  <c r="AD732" i="2"/>
  <c r="AD731" i="2"/>
  <c r="AD730" i="2"/>
  <c r="AD729" i="2"/>
  <c r="AD728" i="2"/>
  <c r="AD727" i="2"/>
  <c r="AD726" i="2"/>
  <c r="AD725" i="2"/>
  <c r="AD724" i="2"/>
  <c r="AD723" i="2"/>
  <c r="AD722" i="2"/>
  <c r="AD721" i="2"/>
  <c r="AD720" i="2"/>
  <c r="AD719" i="2"/>
  <c r="AD718" i="2"/>
  <c r="AD717" i="2"/>
  <c r="AD716" i="2"/>
  <c r="AD715" i="2"/>
  <c r="AD714" i="2"/>
  <c r="AD713" i="2"/>
  <c r="AD712" i="2"/>
  <c r="AD711" i="2"/>
  <c r="AD710" i="2"/>
  <c r="AD709" i="2"/>
  <c r="AD708" i="2"/>
  <c r="AD707" i="2"/>
  <c r="AD706" i="2"/>
  <c r="AD705" i="2"/>
  <c r="AD704" i="2"/>
  <c r="AD703" i="2"/>
  <c r="AD702" i="2"/>
  <c r="AD701" i="2"/>
  <c r="AD700" i="2"/>
  <c r="AD699" i="2"/>
  <c r="AD698" i="2"/>
  <c r="AD697" i="2"/>
  <c r="AD696" i="2"/>
  <c r="AD695" i="2"/>
  <c r="AD771" i="2"/>
  <c r="AD769" i="2"/>
  <c r="AD767" i="2"/>
  <c r="AD765" i="2"/>
  <c r="AD763" i="2"/>
  <c r="AD761" i="2"/>
  <c r="AD759" i="2"/>
  <c r="AD757" i="2"/>
  <c r="AD694" i="2"/>
  <c r="AD693" i="2"/>
  <c r="AD692" i="2"/>
  <c r="AD691" i="2"/>
  <c r="AD690" i="2"/>
  <c r="AD689" i="2"/>
  <c r="AD688" i="2"/>
  <c r="AD687" i="2"/>
  <c r="AD686" i="2"/>
  <c r="AD685" i="2"/>
  <c r="AD684" i="2"/>
  <c r="AD683" i="2"/>
  <c r="AD682" i="2"/>
  <c r="AD681" i="2"/>
  <c r="AD680" i="2"/>
  <c r="AD679" i="2"/>
  <c r="AD678" i="2"/>
  <c r="AD677" i="2"/>
  <c r="AD676" i="2"/>
  <c r="AD675" i="2"/>
  <c r="AD674" i="2"/>
  <c r="AD673" i="2"/>
  <c r="AD672" i="2"/>
  <c r="AD671" i="2"/>
  <c r="AD670" i="2"/>
  <c r="AD669" i="2"/>
  <c r="AD668" i="2"/>
  <c r="AD667" i="2"/>
  <c r="AD666" i="2"/>
  <c r="AD665" i="2"/>
  <c r="AD664" i="2"/>
  <c r="AD663" i="2"/>
  <c r="AD662" i="2"/>
  <c r="AD661" i="2"/>
  <c r="AD660" i="2"/>
  <c r="AD659" i="2"/>
  <c r="AD658" i="2"/>
  <c r="AD657" i="2"/>
  <c r="AD656" i="2"/>
  <c r="AD655" i="2"/>
  <c r="AD654" i="2"/>
  <c r="AD653" i="2"/>
  <c r="AD652" i="2"/>
  <c r="AD651" i="2"/>
  <c r="AD650" i="2"/>
  <c r="AD649" i="2"/>
  <c r="AD648" i="2"/>
  <c r="AD647" i="2"/>
  <c r="AD646" i="2"/>
  <c r="AD645" i="2"/>
  <c r="AD644" i="2"/>
  <c r="AD643" i="2"/>
  <c r="AD642" i="2"/>
  <c r="AD641" i="2"/>
  <c r="AD640" i="2"/>
  <c r="AD639" i="2"/>
  <c r="AD638" i="2"/>
  <c r="AD637" i="2"/>
  <c r="AD636" i="2"/>
  <c r="AD635" i="2"/>
  <c r="AD634" i="2"/>
  <c r="AD633" i="2"/>
  <c r="AD632" i="2"/>
  <c r="AD631" i="2"/>
  <c r="AD630" i="2"/>
  <c r="AD629" i="2"/>
  <c r="AD628" i="2"/>
  <c r="AD627" i="2"/>
  <c r="AD626" i="2"/>
  <c r="AD625" i="2"/>
  <c r="AD624" i="2"/>
  <c r="AD623" i="2"/>
  <c r="AD622" i="2"/>
  <c r="AD621" i="2"/>
  <c r="AD620" i="2"/>
  <c r="AD619" i="2"/>
  <c r="AD618" i="2"/>
  <c r="AD617" i="2"/>
  <c r="AD616" i="2"/>
  <c r="AD615" i="2"/>
  <c r="AD614" i="2"/>
  <c r="AD613" i="2"/>
  <c r="AD612" i="2"/>
  <c r="AD611" i="2"/>
  <c r="AD610" i="2"/>
  <c r="AD609" i="2"/>
  <c r="AD608" i="2"/>
  <c r="AD607" i="2"/>
  <c r="AD606" i="2"/>
  <c r="AD605" i="2"/>
  <c r="AD604" i="2"/>
  <c r="AD603" i="2"/>
  <c r="AD602" i="2"/>
  <c r="AD601" i="2"/>
  <c r="AD600" i="2"/>
  <c r="AD599" i="2"/>
  <c r="AD598" i="2"/>
  <c r="AD597" i="2"/>
  <c r="AD596" i="2"/>
  <c r="AD595" i="2"/>
  <c r="AD594" i="2"/>
  <c r="AD593" i="2"/>
  <c r="AD592" i="2"/>
  <c r="AD591" i="2"/>
  <c r="AD590" i="2"/>
  <c r="AD589" i="2"/>
  <c r="AD588" i="2"/>
  <c r="AD586" i="2"/>
  <c r="AD584" i="2"/>
  <c r="AD583" i="2"/>
  <c r="AD582" i="2"/>
  <c r="AD581" i="2"/>
  <c r="AD580" i="2"/>
  <c r="AD579" i="2"/>
  <c r="AD578" i="2"/>
  <c r="AD577" i="2"/>
  <c r="AD576" i="2"/>
  <c r="AD575" i="2"/>
  <c r="AD574" i="2"/>
  <c r="AD573" i="2"/>
  <c r="AD572" i="2"/>
  <c r="AD571" i="2"/>
  <c r="AD570" i="2"/>
  <c r="AD569" i="2"/>
  <c r="AD568" i="2"/>
  <c r="AD567" i="2"/>
  <c r="AD566" i="2"/>
  <c r="AD565" i="2"/>
  <c r="AD564" i="2"/>
  <c r="AD563" i="2"/>
  <c r="AD562" i="2"/>
  <c r="AD561" i="2"/>
  <c r="AD560" i="2"/>
  <c r="AD559" i="2"/>
  <c r="AD558" i="2"/>
  <c r="AD557" i="2"/>
  <c r="AD556" i="2"/>
  <c r="AD555" i="2"/>
  <c r="AD554" i="2"/>
  <c r="AD553" i="2"/>
  <c r="AD552" i="2"/>
  <c r="AD551" i="2"/>
  <c r="AD550" i="2"/>
  <c r="AD549" i="2"/>
  <c r="AD548" i="2"/>
  <c r="AD547" i="2"/>
  <c r="AD546" i="2"/>
  <c r="AD545" i="2"/>
  <c r="AD544" i="2"/>
  <c r="AD543" i="2"/>
  <c r="AD542" i="2"/>
  <c r="AD541" i="2"/>
  <c r="AD540" i="2"/>
  <c r="AD539" i="2"/>
  <c r="AD538" i="2"/>
  <c r="AD537" i="2"/>
  <c r="AD536" i="2"/>
  <c r="AD535" i="2"/>
  <c r="AD534" i="2"/>
  <c r="AD533" i="2"/>
  <c r="AD532" i="2"/>
  <c r="AD531" i="2"/>
  <c r="AD530" i="2"/>
  <c r="AD529" i="2"/>
  <c r="AD528" i="2"/>
  <c r="AD527" i="2"/>
  <c r="AD526" i="2"/>
  <c r="AD525" i="2"/>
  <c r="AD524" i="2"/>
  <c r="AD523" i="2"/>
  <c r="AD522" i="2"/>
  <c r="AD521" i="2"/>
  <c r="AD520" i="2"/>
  <c r="AD519" i="2"/>
  <c r="AD518" i="2"/>
  <c r="AD517" i="2"/>
  <c r="AD516" i="2"/>
  <c r="AD515" i="2"/>
  <c r="AD514" i="2"/>
  <c r="AD513" i="2"/>
  <c r="AD512" i="2"/>
  <c r="AD511" i="2"/>
  <c r="AD510" i="2"/>
  <c r="AD509" i="2"/>
  <c r="AD508" i="2"/>
  <c r="AD507" i="2"/>
  <c r="AD506" i="2"/>
  <c r="AD505" i="2"/>
  <c r="AD504" i="2"/>
  <c r="AD503" i="2"/>
  <c r="AD502" i="2"/>
  <c r="AD501" i="2"/>
  <c r="AD500" i="2"/>
  <c r="AD499" i="2"/>
  <c r="AD498" i="2"/>
  <c r="AD497" i="2"/>
  <c r="AD496" i="2"/>
  <c r="AD495" i="2"/>
  <c r="AD494" i="2"/>
  <c r="AD493" i="2"/>
  <c r="AD492" i="2"/>
  <c r="AD491" i="2"/>
  <c r="AD490" i="2"/>
  <c r="AD489" i="2"/>
  <c r="AD488" i="2"/>
  <c r="AD487" i="2"/>
  <c r="AD486" i="2"/>
  <c r="AD485" i="2"/>
  <c r="AD484" i="2"/>
  <c r="AD483" i="2"/>
  <c r="AD482" i="2"/>
  <c r="AD481" i="2"/>
  <c r="AD480" i="2"/>
  <c r="AD479" i="2"/>
  <c r="AD478" i="2"/>
  <c r="AD477" i="2"/>
  <c r="AD476" i="2"/>
  <c r="AD475" i="2"/>
  <c r="AD474" i="2"/>
  <c r="AD473" i="2"/>
  <c r="AD587" i="2"/>
  <c r="AD585" i="2"/>
  <c r="AD472" i="2"/>
  <c r="AD471" i="2"/>
  <c r="AD470" i="2"/>
  <c r="AD469" i="2"/>
  <c r="AD468" i="2"/>
  <c r="AD467" i="2"/>
  <c r="AD466" i="2"/>
  <c r="AD465" i="2"/>
  <c r="AD464" i="2"/>
  <c r="AD463" i="2"/>
  <c r="AD462" i="2"/>
  <c r="AD461" i="2"/>
  <c r="AD460" i="2"/>
  <c r="AD459" i="2"/>
  <c r="AD458" i="2"/>
  <c r="AD457" i="2"/>
  <c r="AD456" i="2"/>
  <c r="AD455" i="2"/>
  <c r="AD454" i="2"/>
  <c r="AD453" i="2"/>
  <c r="AD452" i="2"/>
  <c r="AD451" i="2"/>
  <c r="AD450" i="2"/>
  <c r="AD449" i="2"/>
  <c r="AD448" i="2"/>
  <c r="AD447" i="2"/>
  <c r="AD446" i="2"/>
  <c r="AD445" i="2"/>
  <c r="AD444" i="2"/>
  <c r="AD443" i="2"/>
  <c r="AD442" i="2"/>
  <c r="AD441" i="2"/>
  <c r="AD440" i="2"/>
  <c r="AD439" i="2"/>
  <c r="AD438" i="2"/>
  <c r="AD437" i="2"/>
  <c r="AD436" i="2"/>
  <c r="AD435" i="2"/>
  <c r="AD434" i="2"/>
  <c r="AD433" i="2"/>
  <c r="AD432" i="2"/>
  <c r="AD431" i="2"/>
  <c r="AD430" i="2"/>
  <c r="AD429" i="2"/>
  <c r="AD428" i="2"/>
  <c r="AD427" i="2"/>
  <c r="AD426" i="2"/>
  <c r="AD425" i="2"/>
  <c r="AD424" i="2"/>
  <c r="AD423" i="2"/>
  <c r="AD422" i="2"/>
  <c r="AD421" i="2"/>
  <c r="AD420" i="2"/>
  <c r="AD419" i="2"/>
  <c r="AD418" i="2"/>
  <c r="AD417" i="2"/>
  <c r="AD416" i="2"/>
  <c r="AD415" i="2"/>
  <c r="AD414" i="2"/>
  <c r="AD413" i="2"/>
  <c r="AD412" i="2"/>
  <c r="AD411" i="2"/>
  <c r="AD410" i="2"/>
  <c r="AD409" i="2"/>
  <c r="AD408" i="2"/>
  <c r="AD407" i="2"/>
  <c r="AD406" i="2"/>
  <c r="AD405" i="2"/>
  <c r="AD404" i="2"/>
  <c r="AD403" i="2"/>
  <c r="AD402" i="2"/>
  <c r="AD401" i="2"/>
  <c r="AD400" i="2"/>
  <c r="AD399" i="2"/>
  <c r="AD398" i="2"/>
  <c r="AD397" i="2"/>
  <c r="AD396" i="2"/>
  <c r="AD395" i="2"/>
  <c r="AD394" i="2"/>
  <c r="AD393" i="2"/>
  <c r="AD392" i="2"/>
  <c r="AD391" i="2"/>
  <c r="AD390" i="2"/>
  <c r="AD389" i="2"/>
  <c r="AD388" i="2"/>
  <c r="AD387" i="2"/>
  <c r="AD386" i="2"/>
  <c r="AD385" i="2"/>
  <c r="AD384" i="2"/>
  <c r="AD383" i="2"/>
  <c r="AD382" i="2"/>
  <c r="AD381" i="2"/>
  <c r="AD380" i="2"/>
  <c r="AD379" i="2"/>
  <c r="AD378" i="2"/>
  <c r="AD377" i="2"/>
  <c r="AD376" i="2"/>
  <c r="AD375" i="2"/>
  <c r="AD374" i="2"/>
  <c r="AD373" i="2"/>
  <c r="AD372" i="2"/>
  <c r="AD371" i="2"/>
  <c r="AD370" i="2"/>
  <c r="AD369" i="2"/>
  <c r="AD368" i="2"/>
  <c r="AD367" i="2"/>
  <c r="AD366" i="2"/>
  <c r="AD365" i="2"/>
  <c r="AD364" i="2"/>
  <c r="AD363" i="2"/>
  <c r="AD362" i="2"/>
  <c r="AD361" i="2"/>
  <c r="AD360" i="2"/>
  <c r="AD359" i="2"/>
  <c r="AD358" i="2"/>
  <c r="AD357" i="2"/>
  <c r="AD356" i="2"/>
  <c r="AD355" i="2"/>
  <c r="AD354" i="2"/>
  <c r="AD353" i="2"/>
  <c r="AD352" i="2"/>
  <c r="AD351" i="2"/>
  <c r="AD350" i="2"/>
  <c r="AD349" i="2"/>
  <c r="AD348" i="2"/>
  <c r="AD347" i="2"/>
  <c r="AD346" i="2"/>
  <c r="AD345" i="2"/>
  <c r="AD344" i="2"/>
  <c r="AD343" i="2"/>
  <c r="AD342" i="2"/>
  <c r="AD341" i="2"/>
  <c r="AD340" i="2"/>
  <c r="AD339" i="2"/>
  <c r="AD338" i="2"/>
  <c r="AD337" i="2"/>
  <c r="AD336" i="2"/>
  <c r="AD335" i="2"/>
  <c r="AD334" i="2"/>
  <c r="AD333" i="2"/>
  <c r="AD332" i="2"/>
  <c r="AD331" i="2"/>
  <c r="AD330" i="2"/>
  <c r="AD329" i="2"/>
  <c r="AD328" i="2"/>
  <c r="AD327" i="2"/>
  <c r="AD326" i="2"/>
  <c r="AD325" i="2"/>
  <c r="AD324" i="2"/>
  <c r="AD323" i="2"/>
  <c r="AD322" i="2"/>
  <c r="AD321" i="2"/>
  <c r="AD320" i="2"/>
  <c r="AD319" i="2"/>
  <c r="AD318" i="2"/>
  <c r="AD317" i="2"/>
  <c r="AD316" i="2"/>
  <c r="AD315" i="2"/>
  <c r="AD314" i="2"/>
  <c r="AD313" i="2"/>
  <c r="AD312" i="2"/>
  <c r="AD311" i="2"/>
  <c r="AD310" i="2"/>
  <c r="AD309" i="2"/>
  <c r="AD308" i="2"/>
  <c r="AD307" i="2"/>
  <c r="AD306" i="2"/>
  <c r="AD305" i="2"/>
  <c r="AD304" i="2"/>
  <c r="AD303" i="2"/>
  <c r="AD302" i="2"/>
  <c r="AD301" i="2"/>
  <c r="AD300" i="2"/>
  <c r="AD299" i="2"/>
  <c r="AD298" i="2"/>
  <c r="AD297" i="2"/>
  <c r="AD296" i="2"/>
  <c r="AD295" i="2"/>
  <c r="AD294" i="2"/>
  <c r="AD293" i="2"/>
  <c r="AD292" i="2"/>
  <c r="AD291" i="2"/>
  <c r="AD290" i="2"/>
  <c r="AD289" i="2"/>
  <c r="AD288" i="2"/>
  <c r="AD287" i="2"/>
  <c r="AD286" i="2"/>
  <c r="AD285" i="2"/>
  <c r="AD284" i="2"/>
  <c r="AD283" i="2"/>
  <c r="AD282" i="2"/>
  <c r="AD281" i="2"/>
  <c r="AD280" i="2"/>
  <c r="AD279" i="2"/>
  <c r="AD278" i="2"/>
  <c r="AD277" i="2"/>
  <c r="AD276" i="2"/>
  <c r="AD275" i="2"/>
  <c r="AD274" i="2"/>
  <c r="AD273" i="2"/>
  <c r="AD272" i="2"/>
  <c r="AD271" i="2"/>
  <c r="AD270" i="2"/>
  <c r="AD269" i="2"/>
  <c r="AD268" i="2"/>
  <c r="AD267" i="2"/>
  <c r="AD266" i="2"/>
  <c r="AD265" i="2"/>
  <c r="AD264" i="2"/>
  <c r="AD263" i="2"/>
  <c r="AD262" i="2"/>
  <c r="AD261" i="2"/>
  <c r="AD260" i="2"/>
  <c r="AD259" i="2"/>
  <c r="AD258" i="2"/>
  <c r="AD257" i="2"/>
  <c r="AD256" i="2"/>
  <c r="AD255" i="2"/>
  <c r="AD254" i="2"/>
  <c r="AD253" i="2"/>
  <c r="AD252" i="2"/>
  <c r="AD251" i="2"/>
  <c r="AD250" i="2"/>
  <c r="AD249" i="2"/>
  <c r="AD248" i="2"/>
  <c r="AD247" i="2"/>
  <c r="AD246" i="2"/>
  <c r="AD245" i="2"/>
  <c r="AD244" i="2"/>
  <c r="AD243" i="2"/>
  <c r="AD242" i="2"/>
  <c r="AD241" i="2"/>
  <c r="AD240" i="2"/>
  <c r="AD239" i="2"/>
  <c r="AD238" i="2"/>
  <c r="AD237" i="2"/>
  <c r="AD236" i="2"/>
  <c r="AD235" i="2"/>
  <c r="AD234" i="2"/>
  <c r="AD233" i="2"/>
  <c r="AD232" i="2"/>
  <c r="AD231" i="2"/>
  <c r="AD230" i="2"/>
  <c r="AD229" i="2"/>
  <c r="AD228" i="2"/>
  <c r="AD227" i="2"/>
  <c r="AD226" i="2"/>
  <c r="AD225" i="2"/>
  <c r="AD224" i="2"/>
  <c r="AD223" i="2"/>
  <c r="AD222" i="2"/>
  <c r="AD221" i="2"/>
  <c r="AD220" i="2"/>
  <c r="AD219" i="2"/>
  <c r="AD218" i="2"/>
  <c r="AD217" i="2"/>
  <c r="AD216" i="2"/>
  <c r="AD215" i="2"/>
  <c r="AD214" i="2"/>
  <c r="AD213" i="2"/>
  <c r="AD212" i="2"/>
  <c r="AD211" i="2"/>
  <c r="AD210" i="2"/>
  <c r="AD209" i="2"/>
  <c r="AD208" i="2"/>
  <c r="AD207" i="2"/>
  <c r="AD206" i="2"/>
  <c r="AD205" i="2"/>
  <c r="AD204" i="2"/>
  <c r="AD203" i="2"/>
  <c r="AD202" i="2"/>
  <c r="AD201" i="2"/>
  <c r="AD200" i="2"/>
  <c r="AD199" i="2"/>
  <c r="AD198" i="2"/>
  <c r="AD197" i="2"/>
  <c r="AD196" i="2"/>
  <c r="AD195" i="2"/>
  <c r="AD194" i="2"/>
  <c r="AD193" i="2"/>
  <c r="AD192" i="2"/>
  <c r="AD191" i="2"/>
  <c r="AD190" i="2"/>
  <c r="AD189" i="2"/>
  <c r="AD188" i="2"/>
  <c r="AD187" i="2"/>
  <c r="AD186" i="2"/>
  <c r="AD185" i="2"/>
  <c r="AD184" i="2"/>
  <c r="AD183" i="2"/>
  <c r="AD182" i="2"/>
  <c r="AD181" i="2"/>
  <c r="AD180" i="2"/>
  <c r="AD179" i="2"/>
  <c r="AD178" i="2"/>
  <c r="AD177" i="2"/>
  <c r="AD176" i="2"/>
  <c r="AD175" i="2"/>
  <c r="AD174" i="2"/>
  <c r="AD173" i="2"/>
  <c r="AD172" i="2"/>
  <c r="AD171" i="2"/>
  <c r="AD170" i="2"/>
  <c r="AD169" i="2"/>
  <c r="AD168" i="2"/>
  <c r="AD167" i="2"/>
  <c r="AD166" i="2"/>
  <c r="AD165" i="2"/>
  <c r="AD164" i="2"/>
  <c r="AD163" i="2"/>
  <c r="AD162" i="2"/>
  <c r="AD161" i="2"/>
  <c r="AD160" i="2"/>
  <c r="AD159" i="2"/>
  <c r="AD158" i="2"/>
  <c r="AD157" i="2"/>
  <c r="AD156" i="2"/>
  <c r="AD155" i="2"/>
  <c r="AD154" i="2"/>
  <c r="AD153" i="2"/>
  <c r="AD152" i="2"/>
  <c r="AD151" i="2"/>
  <c r="AD150" i="2"/>
  <c r="AD149" i="2"/>
  <c r="AD148" i="2"/>
  <c r="AD147" i="2"/>
  <c r="AD146" i="2"/>
  <c r="AD145" i="2"/>
  <c r="AD144" i="2"/>
  <c r="AD143" i="2"/>
  <c r="AD142" i="2"/>
  <c r="AD141" i="2"/>
  <c r="AD140" i="2"/>
  <c r="AD139" i="2"/>
  <c r="AD138" i="2"/>
  <c r="AD137" i="2"/>
  <c r="AD136" i="2"/>
  <c r="AD135" i="2"/>
  <c r="AD134" i="2"/>
  <c r="AD133" i="2"/>
  <c r="AD132" i="2"/>
  <c r="AD131" i="2"/>
  <c r="AD130" i="2"/>
  <c r="AD129" i="2"/>
  <c r="AD128" i="2"/>
  <c r="AD127" i="2"/>
  <c r="AD126" i="2"/>
  <c r="AD125" i="2"/>
  <c r="AD124" i="2"/>
  <c r="AD123" i="2"/>
  <c r="AD122" i="2"/>
  <c r="AD121" i="2"/>
  <c r="AD120" i="2"/>
  <c r="AD119" i="2"/>
  <c r="AD118" i="2"/>
  <c r="AD117" i="2"/>
  <c r="AD116" i="2"/>
  <c r="AD115" i="2"/>
  <c r="AD114"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O5" i="3"/>
  <c r="CO10" i="3" s="1"/>
  <c r="AL1022" i="2"/>
  <c r="AL1018" i="2"/>
  <c r="AL1014" i="2"/>
  <c r="AL1010" i="2"/>
  <c r="AL1006" i="2"/>
  <c r="AL1002" i="2"/>
  <c r="AL998" i="2"/>
  <c r="AL994" i="2"/>
  <c r="AL993" i="2"/>
  <c r="AL992" i="2"/>
  <c r="AL991" i="2"/>
  <c r="AL990" i="2"/>
  <c r="AL989" i="2"/>
  <c r="AL988" i="2"/>
  <c r="AL987" i="2"/>
  <c r="AL986" i="2"/>
  <c r="AL985" i="2"/>
  <c r="AL984" i="2"/>
  <c r="AL983" i="2"/>
  <c r="AL982" i="2"/>
  <c r="AL981" i="2"/>
  <c r="AL980" i="2"/>
  <c r="AL979" i="2"/>
  <c r="AL978" i="2"/>
  <c r="AL977" i="2"/>
  <c r="AL976" i="2"/>
  <c r="AL975" i="2"/>
  <c r="AL974" i="2"/>
  <c r="AL973" i="2"/>
  <c r="AL1019" i="2"/>
  <c r="AL1015" i="2"/>
  <c r="AL1011" i="2"/>
  <c r="AL1007" i="2"/>
  <c r="AL1003" i="2"/>
  <c r="AL999" i="2"/>
  <c r="AL995" i="2"/>
  <c r="AL1020" i="2"/>
  <c r="AL1016" i="2"/>
  <c r="AL1012" i="2"/>
  <c r="AL1008" i="2"/>
  <c r="AL1004" i="2"/>
  <c r="AL1000" i="2"/>
  <c r="AL996" i="2"/>
  <c r="AL1021" i="2"/>
  <c r="AL1005" i="2"/>
  <c r="AL1009" i="2"/>
  <c r="AL1013" i="2"/>
  <c r="AL997" i="2"/>
  <c r="AL972" i="2"/>
  <c r="AL971" i="2"/>
  <c r="AL970" i="2"/>
  <c r="AL969" i="2"/>
  <c r="AL968" i="2"/>
  <c r="AL967" i="2"/>
  <c r="AL966" i="2"/>
  <c r="AL965" i="2"/>
  <c r="AL964" i="2"/>
  <c r="AL963" i="2"/>
  <c r="AL962" i="2"/>
  <c r="AL961" i="2"/>
  <c r="AL960" i="2"/>
  <c r="AL959" i="2"/>
  <c r="AL958" i="2"/>
  <c r="AL957" i="2"/>
  <c r="AL956" i="2"/>
  <c r="AL955" i="2"/>
  <c r="AL954" i="2"/>
  <c r="AL953" i="2"/>
  <c r="AL952" i="2"/>
  <c r="AL1017" i="2"/>
  <c r="AL1001" i="2"/>
  <c r="AL951" i="2"/>
  <c r="AL947" i="2"/>
  <c r="AL943" i="2"/>
  <c r="AL941" i="2"/>
  <c r="AL939" i="2"/>
  <c r="AL937" i="2"/>
  <c r="AL935" i="2"/>
  <c r="AL933" i="2"/>
  <c r="AL931" i="2"/>
  <c r="AL929" i="2"/>
  <c r="AL927" i="2"/>
  <c r="AL925" i="2"/>
  <c r="AL923" i="2"/>
  <c r="AL921" i="2"/>
  <c r="AL919" i="2"/>
  <c r="AL917" i="2"/>
  <c r="AL915" i="2"/>
  <c r="AL913" i="2"/>
  <c r="AL911" i="2"/>
  <c r="AL909" i="2"/>
  <c r="AL907" i="2"/>
  <c r="AL905" i="2"/>
  <c r="AL949" i="2"/>
  <c r="AL945" i="2"/>
  <c r="AL944" i="2"/>
  <c r="AL942" i="2"/>
  <c r="AL940" i="2"/>
  <c r="AL938" i="2"/>
  <c r="AL936" i="2"/>
  <c r="AL934" i="2"/>
  <c r="AL932" i="2"/>
  <c r="AL930" i="2"/>
  <c r="AL928" i="2"/>
  <c r="AL926" i="2"/>
  <c r="AL924" i="2"/>
  <c r="AL922" i="2"/>
  <c r="AL920" i="2"/>
  <c r="AL918" i="2"/>
  <c r="AL916" i="2"/>
  <c r="AL914" i="2"/>
  <c r="AL912" i="2"/>
  <c r="AL910" i="2"/>
  <c r="AL908" i="2"/>
  <c r="AL906" i="2"/>
  <c r="AL904" i="2"/>
  <c r="AL903" i="2"/>
  <c r="AL902" i="2"/>
  <c r="AL901" i="2"/>
  <c r="AL900" i="2"/>
  <c r="AL899" i="2"/>
  <c r="AL898" i="2"/>
  <c r="AL897" i="2"/>
  <c r="AL896" i="2"/>
  <c r="AL895" i="2"/>
  <c r="AL894" i="2"/>
  <c r="AL893" i="2"/>
  <c r="AL892" i="2"/>
  <c r="AL891" i="2"/>
  <c r="AL890" i="2"/>
  <c r="AL889" i="2"/>
  <c r="AL888" i="2"/>
  <c r="AL887" i="2"/>
  <c r="AL886" i="2"/>
  <c r="AL885" i="2"/>
  <c r="AL884" i="2"/>
  <c r="AL883" i="2"/>
  <c r="AL882" i="2"/>
  <c r="AL881" i="2"/>
  <c r="AL880" i="2"/>
  <c r="AL879" i="2"/>
  <c r="AL878" i="2"/>
  <c r="AL877" i="2"/>
  <c r="AL876" i="2"/>
  <c r="AL875" i="2"/>
  <c r="AL874" i="2"/>
  <c r="AL873" i="2"/>
  <c r="AL872" i="2"/>
  <c r="AL946" i="2"/>
  <c r="AL871" i="2"/>
  <c r="AL870" i="2"/>
  <c r="AL869" i="2"/>
  <c r="AL868" i="2"/>
  <c r="AL867" i="2"/>
  <c r="AL866" i="2"/>
  <c r="AL865" i="2"/>
  <c r="AL864" i="2"/>
  <c r="AL863" i="2"/>
  <c r="AL862" i="2"/>
  <c r="AL861" i="2"/>
  <c r="AL860" i="2"/>
  <c r="AL859" i="2"/>
  <c r="AL858" i="2"/>
  <c r="AL857" i="2"/>
  <c r="AL856" i="2"/>
  <c r="AL855" i="2"/>
  <c r="AL854" i="2"/>
  <c r="AL853" i="2"/>
  <c r="AL852" i="2"/>
  <c r="AL851" i="2"/>
  <c r="AL850" i="2"/>
  <c r="AL849" i="2"/>
  <c r="AL848" i="2"/>
  <c r="AL847" i="2"/>
  <c r="AL846" i="2"/>
  <c r="AL845" i="2"/>
  <c r="AL948" i="2"/>
  <c r="AL844" i="2"/>
  <c r="AL840" i="2"/>
  <c r="AL836" i="2"/>
  <c r="AL843" i="2"/>
  <c r="AL839" i="2"/>
  <c r="AL835" i="2"/>
  <c r="AL842" i="2"/>
  <c r="AL838" i="2"/>
  <c r="AL834" i="2"/>
  <c r="AL950" i="2"/>
  <c r="AL833" i="2"/>
  <c r="AL829" i="2"/>
  <c r="AL825" i="2"/>
  <c r="AL823" i="2"/>
  <c r="AL821" i="2"/>
  <c r="AL819" i="2"/>
  <c r="AL817" i="2"/>
  <c r="AL815" i="2"/>
  <c r="AL813" i="2"/>
  <c r="AL811" i="2"/>
  <c r="AL809" i="2"/>
  <c r="AL807" i="2"/>
  <c r="AL805" i="2"/>
  <c r="AL803" i="2"/>
  <c r="AL801" i="2"/>
  <c r="AL799" i="2"/>
  <c r="AL797" i="2"/>
  <c r="AL795" i="2"/>
  <c r="AL793" i="2"/>
  <c r="AL791" i="2"/>
  <c r="AL789" i="2"/>
  <c r="AL787" i="2"/>
  <c r="AL785" i="2"/>
  <c r="AL783" i="2"/>
  <c r="AL781" i="2"/>
  <c r="AL779" i="2"/>
  <c r="AL777" i="2"/>
  <c r="AL775" i="2"/>
  <c r="AL773" i="2"/>
  <c r="AL771" i="2"/>
  <c r="AL830" i="2"/>
  <c r="AL841" i="2"/>
  <c r="AL831" i="2"/>
  <c r="AL827" i="2"/>
  <c r="AL826" i="2"/>
  <c r="AL824" i="2"/>
  <c r="AL822" i="2"/>
  <c r="AL820" i="2"/>
  <c r="AL818" i="2"/>
  <c r="AL816" i="2"/>
  <c r="AL814" i="2"/>
  <c r="AL812" i="2"/>
  <c r="AL810" i="2"/>
  <c r="AL808" i="2"/>
  <c r="AL806" i="2"/>
  <c r="AL804" i="2"/>
  <c r="AL802" i="2"/>
  <c r="AL800" i="2"/>
  <c r="AL798" i="2"/>
  <c r="AL796" i="2"/>
  <c r="AL794" i="2"/>
  <c r="AL792" i="2"/>
  <c r="AL790" i="2"/>
  <c r="AL788" i="2"/>
  <c r="AL786" i="2"/>
  <c r="AL784" i="2"/>
  <c r="AL782" i="2"/>
  <c r="AL780" i="2"/>
  <c r="AL778" i="2"/>
  <c r="AL776" i="2"/>
  <c r="AL774" i="2"/>
  <c r="AL772" i="2"/>
  <c r="AL837" i="2"/>
  <c r="AL832" i="2"/>
  <c r="AL828" i="2"/>
  <c r="AL770" i="2"/>
  <c r="AL768" i="2"/>
  <c r="AL766" i="2"/>
  <c r="AL764" i="2"/>
  <c r="AL762" i="2"/>
  <c r="AL760" i="2"/>
  <c r="AL758" i="2"/>
  <c r="AL756" i="2"/>
  <c r="AL755" i="2"/>
  <c r="AL754" i="2"/>
  <c r="AL753" i="2"/>
  <c r="AL752" i="2"/>
  <c r="AL751" i="2"/>
  <c r="AL750" i="2"/>
  <c r="AL749" i="2"/>
  <c r="AL748" i="2"/>
  <c r="AL747" i="2"/>
  <c r="AL746" i="2"/>
  <c r="AL745" i="2"/>
  <c r="AL744" i="2"/>
  <c r="AL743" i="2"/>
  <c r="AL742" i="2"/>
  <c r="AL741" i="2"/>
  <c r="AL740" i="2"/>
  <c r="AL739" i="2"/>
  <c r="AL738" i="2"/>
  <c r="AL737" i="2"/>
  <c r="AL736" i="2"/>
  <c r="AL735" i="2"/>
  <c r="AL734" i="2"/>
  <c r="AL733" i="2"/>
  <c r="AL732" i="2"/>
  <c r="AL731" i="2"/>
  <c r="AL730" i="2"/>
  <c r="AL729" i="2"/>
  <c r="AL728" i="2"/>
  <c r="AL727" i="2"/>
  <c r="AL726" i="2"/>
  <c r="AL725" i="2"/>
  <c r="AL724" i="2"/>
  <c r="AL723" i="2"/>
  <c r="AL722" i="2"/>
  <c r="AL721" i="2"/>
  <c r="AL720" i="2"/>
  <c r="AL719" i="2"/>
  <c r="AL718" i="2"/>
  <c r="AL717" i="2"/>
  <c r="AL716" i="2"/>
  <c r="AL715" i="2"/>
  <c r="AL714" i="2"/>
  <c r="AL713" i="2"/>
  <c r="AL712" i="2"/>
  <c r="AL711" i="2"/>
  <c r="AL710" i="2"/>
  <c r="AL709" i="2"/>
  <c r="AL708" i="2"/>
  <c r="AL707" i="2"/>
  <c r="AL706" i="2"/>
  <c r="AL705" i="2"/>
  <c r="AL704" i="2"/>
  <c r="AL703" i="2"/>
  <c r="AL702" i="2"/>
  <c r="AL701" i="2"/>
  <c r="AL700" i="2"/>
  <c r="AL699" i="2"/>
  <c r="AL698" i="2"/>
  <c r="AL697" i="2"/>
  <c r="AL696" i="2"/>
  <c r="AL695" i="2"/>
  <c r="AL769" i="2"/>
  <c r="AL767" i="2"/>
  <c r="AL765" i="2"/>
  <c r="AL763" i="2"/>
  <c r="AL761" i="2"/>
  <c r="AL759" i="2"/>
  <c r="AL757" i="2"/>
  <c r="AL694" i="2"/>
  <c r="AL693" i="2"/>
  <c r="AL692" i="2"/>
  <c r="AL691" i="2"/>
  <c r="AL690" i="2"/>
  <c r="AL689" i="2"/>
  <c r="AL688" i="2"/>
  <c r="AL687" i="2"/>
  <c r="AL686" i="2"/>
  <c r="AL685" i="2"/>
  <c r="AL684" i="2"/>
  <c r="AL683" i="2"/>
  <c r="AL682" i="2"/>
  <c r="AL681" i="2"/>
  <c r="AL680" i="2"/>
  <c r="AL679" i="2"/>
  <c r="AL678" i="2"/>
  <c r="AL677" i="2"/>
  <c r="AL676" i="2"/>
  <c r="AL675" i="2"/>
  <c r="AL674" i="2"/>
  <c r="AL673" i="2"/>
  <c r="AL672" i="2"/>
  <c r="AL671" i="2"/>
  <c r="AL670" i="2"/>
  <c r="AL669" i="2"/>
  <c r="AL668" i="2"/>
  <c r="AL667" i="2"/>
  <c r="AL666" i="2"/>
  <c r="AL665" i="2"/>
  <c r="AL664" i="2"/>
  <c r="AL663" i="2"/>
  <c r="AL662" i="2"/>
  <c r="AL661" i="2"/>
  <c r="AL660" i="2"/>
  <c r="AL659" i="2"/>
  <c r="AL658" i="2"/>
  <c r="AL657" i="2"/>
  <c r="AL656" i="2"/>
  <c r="AL655" i="2"/>
  <c r="AL654" i="2"/>
  <c r="AL653" i="2"/>
  <c r="AL652" i="2"/>
  <c r="AL651" i="2"/>
  <c r="AL650" i="2"/>
  <c r="AL649" i="2"/>
  <c r="AL648" i="2"/>
  <c r="AL647" i="2"/>
  <c r="AL646" i="2"/>
  <c r="AL645" i="2"/>
  <c r="AL644" i="2"/>
  <c r="AL643" i="2"/>
  <c r="AL642" i="2"/>
  <c r="AL641" i="2"/>
  <c r="AL640" i="2"/>
  <c r="AL639" i="2"/>
  <c r="AL638" i="2"/>
  <c r="AL637" i="2"/>
  <c r="AL636" i="2"/>
  <c r="AL635" i="2"/>
  <c r="AL634" i="2"/>
  <c r="AL633" i="2"/>
  <c r="AL632" i="2"/>
  <c r="AL631" i="2"/>
  <c r="AL630" i="2"/>
  <c r="AL629" i="2"/>
  <c r="AL628" i="2"/>
  <c r="AL627" i="2"/>
  <c r="AL626" i="2"/>
  <c r="AL625" i="2"/>
  <c r="AL624" i="2"/>
  <c r="AL623" i="2"/>
  <c r="AL622" i="2"/>
  <c r="AL621" i="2"/>
  <c r="AL620" i="2"/>
  <c r="AL619" i="2"/>
  <c r="AL618" i="2"/>
  <c r="AL617" i="2"/>
  <c r="AL616" i="2"/>
  <c r="AL615" i="2"/>
  <c r="AL614" i="2"/>
  <c r="AL613" i="2"/>
  <c r="AL612" i="2"/>
  <c r="AL611" i="2"/>
  <c r="AL610" i="2"/>
  <c r="AL609" i="2"/>
  <c r="AL608" i="2"/>
  <c r="AL607" i="2"/>
  <c r="AL606" i="2"/>
  <c r="AL605" i="2"/>
  <c r="AL604" i="2"/>
  <c r="AL603" i="2"/>
  <c r="AL602" i="2"/>
  <c r="AL601" i="2"/>
  <c r="AL600" i="2"/>
  <c r="AL599" i="2"/>
  <c r="AL598" i="2"/>
  <c r="AL597" i="2"/>
  <c r="AL596" i="2"/>
  <c r="AL595" i="2"/>
  <c r="AL594" i="2"/>
  <c r="AL593" i="2"/>
  <c r="AL592" i="2"/>
  <c r="AL591" i="2"/>
  <c r="AL590" i="2"/>
  <c r="AL589" i="2"/>
  <c r="AL588" i="2"/>
  <c r="AL586" i="2"/>
  <c r="AL584" i="2"/>
  <c r="AL583" i="2"/>
  <c r="AL582" i="2"/>
  <c r="AL581" i="2"/>
  <c r="AL580" i="2"/>
  <c r="AL579" i="2"/>
  <c r="AL578" i="2"/>
  <c r="AL577" i="2"/>
  <c r="AL576" i="2"/>
  <c r="AL575" i="2"/>
  <c r="AL574" i="2"/>
  <c r="AL573" i="2"/>
  <c r="AL572" i="2"/>
  <c r="AL571" i="2"/>
  <c r="AL570" i="2"/>
  <c r="AL569" i="2"/>
  <c r="AL568" i="2"/>
  <c r="AL567" i="2"/>
  <c r="AL566" i="2"/>
  <c r="AL565" i="2"/>
  <c r="AL564" i="2"/>
  <c r="AL563" i="2"/>
  <c r="AL562" i="2"/>
  <c r="AL561" i="2"/>
  <c r="AL560" i="2"/>
  <c r="AL559" i="2"/>
  <c r="AL558" i="2"/>
  <c r="AL557" i="2"/>
  <c r="AL556" i="2"/>
  <c r="AL555" i="2"/>
  <c r="AL554" i="2"/>
  <c r="AL553" i="2"/>
  <c r="AL552" i="2"/>
  <c r="AL551" i="2"/>
  <c r="AL550" i="2"/>
  <c r="AL549" i="2"/>
  <c r="AL548" i="2"/>
  <c r="AL547" i="2"/>
  <c r="AL546" i="2"/>
  <c r="AL545" i="2"/>
  <c r="AL544" i="2"/>
  <c r="AL543" i="2"/>
  <c r="AL542" i="2"/>
  <c r="AL541" i="2"/>
  <c r="AL540" i="2"/>
  <c r="AL539" i="2"/>
  <c r="AL538" i="2"/>
  <c r="AL537" i="2"/>
  <c r="AL536" i="2"/>
  <c r="AL535" i="2"/>
  <c r="AL534" i="2"/>
  <c r="AL533" i="2"/>
  <c r="AL532" i="2"/>
  <c r="AL531" i="2"/>
  <c r="AL530" i="2"/>
  <c r="AL529" i="2"/>
  <c r="AL528" i="2"/>
  <c r="AL527" i="2"/>
  <c r="AL526" i="2"/>
  <c r="AL525" i="2"/>
  <c r="AL524" i="2"/>
  <c r="AL523" i="2"/>
  <c r="AL522" i="2"/>
  <c r="AL521" i="2"/>
  <c r="AL520" i="2"/>
  <c r="AL519" i="2"/>
  <c r="AL518" i="2"/>
  <c r="AL517" i="2"/>
  <c r="AL516" i="2"/>
  <c r="AL515" i="2"/>
  <c r="AL514" i="2"/>
  <c r="AL513" i="2"/>
  <c r="AL512" i="2"/>
  <c r="AL511" i="2"/>
  <c r="AL510" i="2"/>
  <c r="AL509" i="2"/>
  <c r="AL508" i="2"/>
  <c r="AL507" i="2"/>
  <c r="AL506" i="2"/>
  <c r="AL505" i="2"/>
  <c r="AL504" i="2"/>
  <c r="AL503" i="2"/>
  <c r="AL502" i="2"/>
  <c r="AL501" i="2"/>
  <c r="AL500" i="2"/>
  <c r="AL499" i="2"/>
  <c r="AL498" i="2"/>
  <c r="AL497" i="2"/>
  <c r="AL496" i="2"/>
  <c r="AL495" i="2"/>
  <c r="AL494" i="2"/>
  <c r="AL493" i="2"/>
  <c r="AL492" i="2"/>
  <c r="AL491" i="2"/>
  <c r="AL490" i="2"/>
  <c r="AL489" i="2"/>
  <c r="AL488" i="2"/>
  <c r="AL487" i="2"/>
  <c r="AL486" i="2"/>
  <c r="AL485" i="2"/>
  <c r="AL484" i="2"/>
  <c r="AL483" i="2"/>
  <c r="AL482" i="2"/>
  <c r="AL481" i="2"/>
  <c r="AL480" i="2"/>
  <c r="AL479" i="2"/>
  <c r="AL478" i="2"/>
  <c r="AL477" i="2"/>
  <c r="AL476" i="2"/>
  <c r="AL475" i="2"/>
  <c r="AL474" i="2"/>
  <c r="AL473" i="2"/>
  <c r="AL587" i="2"/>
  <c r="AL585" i="2"/>
  <c r="AL472" i="2"/>
  <c r="AL471" i="2"/>
  <c r="AL470" i="2"/>
  <c r="AL469" i="2"/>
  <c r="AL468" i="2"/>
  <c r="AL467" i="2"/>
  <c r="AL466" i="2"/>
  <c r="AL465" i="2"/>
  <c r="AL464" i="2"/>
  <c r="AL463" i="2"/>
  <c r="AL462" i="2"/>
  <c r="AL461" i="2"/>
  <c r="AL460" i="2"/>
  <c r="AL459" i="2"/>
  <c r="AL458" i="2"/>
  <c r="AL457" i="2"/>
  <c r="AL456" i="2"/>
  <c r="AL455" i="2"/>
  <c r="AL454" i="2"/>
  <c r="AL453" i="2"/>
  <c r="AL452" i="2"/>
  <c r="AL451" i="2"/>
  <c r="AL450" i="2"/>
  <c r="AL449" i="2"/>
  <c r="AL448" i="2"/>
  <c r="AL447" i="2"/>
  <c r="AL446" i="2"/>
  <c r="AL445" i="2"/>
  <c r="AL444" i="2"/>
  <c r="AL443" i="2"/>
  <c r="AL442" i="2"/>
  <c r="AL441" i="2"/>
  <c r="AL440" i="2"/>
  <c r="AL439" i="2"/>
  <c r="AL438" i="2"/>
  <c r="AL437" i="2"/>
  <c r="AL436" i="2"/>
  <c r="AL435" i="2"/>
  <c r="AL434" i="2"/>
  <c r="AL433" i="2"/>
  <c r="AL432" i="2"/>
  <c r="AL431" i="2"/>
  <c r="AL430" i="2"/>
  <c r="AL429" i="2"/>
  <c r="AL428" i="2"/>
  <c r="AL427" i="2"/>
  <c r="AL426" i="2"/>
  <c r="AL425" i="2"/>
  <c r="AL424" i="2"/>
  <c r="AL423" i="2"/>
  <c r="AL422" i="2"/>
  <c r="AL421" i="2"/>
  <c r="AL420" i="2"/>
  <c r="AL419" i="2"/>
  <c r="AL418" i="2"/>
  <c r="AL417" i="2"/>
  <c r="AL416" i="2"/>
  <c r="AL415" i="2"/>
  <c r="AL414" i="2"/>
  <c r="AL413" i="2"/>
  <c r="AL412" i="2"/>
  <c r="AL411" i="2"/>
  <c r="AL410" i="2"/>
  <c r="AL409" i="2"/>
  <c r="AL408" i="2"/>
  <c r="AL407" i="2"/>
  <c r="AL406" i="2"/>
  <c r="AL405" i="2"/>
  <c r="AL404" i="2"/>
  <c r="AL403" i="2"/>
  <c r="AL402" i="2"/>
  <c r="AL401" i="2"/>
  <c r="AL400" i="2"/>
  <c r="AL399" i="2"/>
  <c r="AL398" i="2"/>
  <c r="AL397" i="2"/>
  <c r="AL396" i="2"/>
  <c r="AL395" i="2"/>
  <c r="AL394" i="2"/>
  <c r="AL393" i="2"/>
  <c r="AL392" i="2"/>
  <c r="AL391" i="2"/>
  <c r="AL390" i="2"/>
  <c r="AL389" i="2"/>
  <c r="AL388" i="2"/>
  <c r="AL387" i="2"/>
  <c r="AL386" i="2"/>
  <c r="AL385" i="2"/>
  <c r="AL384" i="2"/>
  <c r="AL383" i="2"/>
  <c r="AL382" i="2"/>
  <c r="AL381" i="2"/>
  <c r="AL380" i="2"/>
  <c r="AL379" i="2"/>
  <c r="AL378" i="2"/>
  <c r="AL377" i="2"/>
  <c r="AL376" i="2"/>
  <c r="AL375" i="2"/>
  <c r="AL374" i="2"/>
  <c r="AL373" i="2"/>
  <c r="AL372" i="2"/>
  <c r="AL371" i="2"/>
  <c r="AL370" i="2"/>
  <c r="AL369" i="2"/>
  <c r="AL368" i="2"/>
  <c r="AL367" i="2"/>
  <c r="AL366" i="2"/>
  <c r="AL365" i="2"/>
  <c r="AL364" i="2"/>
  <c r="AL363" i="2"/>
  <c r="AL362" i="2"/>
  <c r="AL361" i="2"/>
  <c r="AL360" i="2"/>
  <c r="AL359" i="2"/>
  <c r="AL358" i="2"/>
  <c r="AL357" i="2"/>
  <c r="AL356" i="2"/>
  <c r="AL355" i="2"/>
  <c r="AL354" i="2"/>
  <c r="AL353" i="2"/>
  <c r="AL352" i="2"/>
  <c r="AL351" i="2"/>
  <c r="AL350" i="2"/>
  <c r="AL349" i="2"/>
  <c r="AL348" i="2"/>
  <c r="AL347" i="2"/>
  <c r="AL346" i="2"/>
  <c r="AL345" i="2"/>
  <c r="AL344" i="2"/>
  <c r="AL343" i="2"/>
  <c r="AL342" i="2"/>
  <c r="AL341" i="2"/>
  <c r="AL340" i="2"/>
  <c r="AL339" i="2"/>
  <c r="AL338" i="2"/>
  <c r="AL337" i="2"/>
  <c r="AL336" i="2"/>
  <c r="AL335" i="2"/>
  <c r="AL334" i="2"/>
  <c r="AL333" i="2"/>
  <c r="AL332" i="2"/>
  <c r="AL331" i="2"/>
  <c r="AL330" i="2"/>
  <c r="AL329" i="2"/>
  <c r="AL328" i="2"/>
  <c r="AL327" i="2"/>
  <c r="AL326" i="2"/>
  <c r="AL325" i="2"/>
  <c r="AL324" i="2"/>
  <c r="AL323" i="2"/>
  <c r="AL322" i="2"/>
  <c r="AL321" i="2"/>
  <c r="AL320" i="2"/>
  <c r="AL319" i="2"/>
  <c r="AL318" i="2"/>
  <c r="AL317" i="2"/>
  <c r="AL316" i="2"/>
  <c r="AL315" i="2"/>
  <c r="AL314" i="2"/>
  <c r="AL313" i="2"/>
  <c r="AL312" i="2"/>
  <c r="AL311" i="2"/>
  <c r="AL310" i="2"/>
  <c r="AL309" i="2"/>
  <c r="AL308" i="2"/>
  <c r="AL307" i="2"/>
  <c r="AL306" i="2"/>
  <c r="AL305" i="2"/>
  <c r="AL304" i="2"/>
  <c r="AL303" i="2"/>
  <c r="AL302" i="2"/>
  <c r="AL301" i="2"/>
  <c r="AL300" i="2"/>
  <c r="AL299" i="2"/>
  <c r="AL298" i="2"/>
  <c r="AL297" i="2"/>
  <c r="AL296" i="2"/>
  <c r="AL295" i="2"/>
  <c r="AL294" i="2"/>
  <c r="AL293" i="2"/>
  <c r="AL292" i="2"/>
  <c r="AL291" i="2"/>
  <c r="AL290" i="2"/>
  <c r="AL289" i="2"/>
  <c r="AL288" i="2"/>
  <c r="AL287" i="2"/>
  <c r="AL286" i="2"/>
  <c r="AL285" i="2"/>
  <c r="AL284" i="2"/>
  <c r="AL283" i="2"/>
  <c r="AL282" i="2"/>
  <c r="AL281" i="2"/>
  <c r="AL280" i="2"/>
  <c r="AL279" i="2"/>
  <c r="AL278" i="2"/>
  <c r="AL277" i="2"/>
  <c r="AL276" i="2"/>
  <c r="AL275" i="2"/>
  <c r="AL274" i="2"/>
  <c r="AL273" i="2"/>
  <c r="AL272" i="2"/>
  <c r="AL271" i="2"/>
  <c r="AL270" i="2"/>
  <c r="AL269" i="2"/>
  <c r="AL268" i="2"/>
  <c r="AL267" i="2"/>
  <c r="AL266" i="2"/>
  <c r="AL265" i="2"/>
  <c r="AL264" i="2"/>
  <c r="AL263" i="2"/>
  <c r="AL262" i="2"/>
  <c r="AL261" i="2"/>
  <c r="AL260" i="2"/>
  <c r="AL259" i="2"/>
  <c r="AL258" i="2"/>
  <c r="AL257" i="2"/>
  <c r="AL256" i="2"/>
  <c r="AL255" i="2"/>
  <c r="AL254" i="2"/>
  <c r="AL253" i="2"/>
  <c r="AL252" i="2"/>
  <c r="AL251" i="2"/>
  <c r="AL250" i="2"/>
  <c r="AL249" i="2"/>
  <c r="AL248" i="2"/>
  <c r="AL247" i="2"/>
  <c r="AL246" i="2"/>
  <c r="AL245" i="2"/>
  <c r="AL244" i="2"/>
  <c r="AL243" i="2"/>
  <c r="AL242" i="2"/>
  <c r="AL241" i="2"/>
  <c r="AL240" i="2"/>
  <c r="AL239" i="2"/>
  <c r="AL238" i="2"/>
  <c r="AL237" i="2"/>
  <c r="AL236" i="2"/>
  <c r="AL235" i="2"/>
  <c r="AL234" i="2"/>
  <c r="AL233" i="2"/>
  <c r="AL232" i="2"/>
  <c r="AL231" i="2"/>
  <c r="AL230" i="2"/>
  <c r="AL229" i="2"/>
  <c r="AL228" i="2"/>
  <c r="AL227" i="2"/>
  <c r="AL226" i="2"/>
  <c r="AL225" i="2"/>
  <c r="AL224" i="2"/>
  <c r="AL223" i="2"/>
  <c r="AL222" i="2"/>
  <c r="AL221" i="2"/>
  <c r="AL220" i="2"/>
  <c r="AL219" i="2"/>
  <c r="AL218" i="2"/>
  <c r="AL217" i="2"/>
  <c r="AL216" i="2"/>
  <c r="AL215" i="2"/>
  <c r="AL214" i="2"/>
  <c r="AL213" i="2"/>
  <c r="AL212" i="2"/>
  <c r="AL211" i="2"/>
  <c r="AL210" i="2"/>
  <c r="AL209" i="2"/>
  <c r="AL208" i="2"/>
  <c r="AL207" i="2"/>
  <c r="AL206" i="2"/>
  <c r="AL205" i="2"/>
  <c r="AL204" i="2"/>
  <c r="AL203" i="2"/>
  <c r="AL202" i="2"/>
  <c r="AL201" i="2"/>
  <c r="AL200" i="2"/>
  <c r="AL199" i="2"/>
  <c r="AL198" i="2"/>
  <c r="AL197" i="2"/>
  <c r="AL196" i="2"/>
  <c r="AL195" i="2"/>
  <c r="AL194" i="2"/>
  <c r="AL193" i="2"/>
  <c r="AL192" i="2"/>
  <c r="AL191" i="2"/>
  <c r="AL190" i="2"/>
  <c r="AL189" i="2"/>
  <c r="AL188" i="2"/>
  <c r="AL187" i="2"/>
  <c r="AL186" i="2"/>
  <c r="AL185" i="2"/>
  <c r="AL184" i="2"/>
  <c r="AL183" i="2"/>
  <c r="AL182" i="2"/>
  <c r="AL181" i="2"/>
  <c r="AL180" i="2"/>
  <c r="AL179" i="2"/>
  <c r="AL178" i="2"/>
  <c r="AL177" i="2"/>
  <c r="AL176" i="2"/>
  <c r="AL175" i="2"/>
  <c r="AL174" i="2"/>
  <c r="AL173" i="2"/>
  <c r="AL172" i="2"/>
  <c r="AL171" i="2"/>
  <c r="AL170" i="2"/>
  <c r="AL169" i="2"/>
  <c r="AL168" i="2"/>
  <c r="AL167" i="2"/>
  <c r="AL166" i="2"/>
  <c r="AL165" i="2"/>
  <c r="AL164" i="2"/>
  <c r="AL163" i="2"/>
  <c r="AL162" i="2"/>
  <c r="AL161" i="2"/>
  <c r="AL160" i="2"/>
  <c r="AL159" i="2"/>
  <c r="AL158" i="2"/>
  <c r="AL157" i="2"/>
  <c r="AL156" i="2"/>
  <c r="AL155" i="2"/>
  <c r="AL154" i="2"/>
  <c r="AL153" i="2"/>
  <c r="AL152" i="2"/>
  <c r="AL151" i="2"/>
  <c r="AL150" i="2"/>
  <c r="AL149" i="2"/>
  <c r="AL148" i="2"/>
  <c r="AL147" i="2"/>
  <c r="AL146" i="2"/>
  <c r="AL145" i="2"/>
  <c r="AL144" i="2"/>
  <c r="AL143" i="2"/>
  <c r="AL142" i="2"/>
  <c r="AL141" i="2"/>
  <c r="AL140" i="2"/>
  <c r="AL139" i="2"/>
  <c r="AL138" i="2"/>
  <c r="AL137" i="2"/>
  <c r="AL136" i="2"/>
  <c r="AL135" i="2"/>
  <c r="AL134" i="2"/>
  <c r="AL133" i="2"/>
  <c r="AL132" i="2"/>
  <c r="AL131" i="2"/>
  <c r="AL130" i="2"/>
  <c r="AL129" i="2"/>
  <c r="AL128" i="2"/>
  <c r="AL127" i="2"/>
  <c r="AL126" i="2"/>
  <c r="AL125" i="2"/>
  <c r="AL124" i="2"/>
  <c r="AL123" i="2"/>
  <c r="AL122" i="2"/>
  <c r="AL121" i="2"/>
  <c r="AL120" i="2"/>
  <c r="AL119" i="2"/>
  <c r="AL118" i="2"/>
  <c r="AL117" i="2"/>
  <c r="AL116" i="2"/>
  <c r="AL115" i="2"/>
  <c r="AL114" i="2"/>
  <c r="AL113" i="2"/>
  <c r="AL112" i="2"/>
  <c r="AL111" i="2"/>
  <c r="AL110" i="2"/>
  <c r="AL109" i="2"/>
  <c r="AL108" i="2"/>
  <c r="AL107" i="2"/>
  <c r="AL106" i="2"/>
  <c r="AL105" i="2"/>
  <c r="AL104" i="2"/>
  <c r="AL103" i="2"/>
  <c r="AL102" i="2"/>
  <c r="AL101" i="2"/>
  <c r="AL100" i="2"/>
  <c r="AL99" i="2"/>
  <c r="AL98" i="2"/>
  <c r="AL97" i="2"/>
  <c r="AL96" i="2"/>
  <c r="AL95" i="2"/>
  <c r="AL94" i="2"/>
  <c r="AL93" i="2"/>
  <c r="AL92" i="2"/>
  <c r="AL91" i="2"/>
  <c r="AL90" i="2"/>
  <c r="AL89" i="2"/>
  <c r="AL88" i="2"/>
  <c r="AL87" i="2"/>
  <c r="AL86" i="2"/>
  <c r="AL85" i="2"/>
  <c r="AL84" i="2"/>
  <c r="AL83" i="2"/>
  <c r="AL82" i="2"/>
  <c r="AL81" i="2"/>
  <c r="AL80" i="2"/>
  <c r="AL79" i="2"/>
  <c r="AL78" i="2"/>
  <c r="AL77" i="2"/>
  <c r="AL76" i="2"/>
  <c r="AL75" i="2"/>
  <c r="AL74" i="2"/>
  <c r="AL73" i="2"/>
  <c r="AL72" i="2"/>
  <c r="AL71" i="2"/>
  <c r="AL70" i="2"/>
  <c r="AL69" i="2"/>
  <c r="AL68" i="2"/>
  <c r="AL67" i="2"/>
  <c r="AL66" i="2"/>
  <c r="AL65" i="2"/>
  <c r="AL64" i="2"/>
  <c r="AL63" i="2"/>
  <c r="AL62" i="2"/>
  <c r="AL61" i="2"/>
  <c r="AL60" i="2"/>
  <c r="AL59" i="2"/>
  <c r="AL58" i="2"/>
  <c r="AL57" i="2"/>
  <c r="AL56" i="2"/>
  <c r="AL55" i="2"/>
  <c r="AL54" i="2"/>
  <c r="AL53" i="2"/>
  <c r="AL52" i="2"/>
  <c r="AL51" i="2"/>
  <c r="AL50" i="2"/>
  <c r="AL49" i="2"/>
  <c r="AL48" i="2"/>
  <c r="AL47" i="2"/>
  <c r="AL46"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K5" i="3"/>
  <c r="CK10" i="3" s="1"/>
  <c r="AH1021" i="2"/>
  <c r="AH1017" i="2"/>
  <c r="AH1013" i="2"/>
  <c r="AH1009" i="2"/>
  <c r="AH1005" i="2"/>
  <c r="AH1001" i="2"/>
  <c r="AH997" i="2"/>
  <c r="AH994" i="2"/>
  <c r="AH993" i="2"/>
  <c r="AH992" i="2"/>
  <c r="AH991" i="2"/>
  <c r="AH990" i="2"/>
  <c r="AH989" i="2"/>
  <c r="AH988" i="2"/>
  <c r="AH987" i="2"/>
  <c r="AH986" i="2"/>
  <c r="AH985" i="2"/>
  <c r="AH984" i="2"/>
  <c r="AH983" i="2"/>
  <c r="AH982" i="2"/>
  <c r="AH981" i="2"/>
  <c r="AH980" i="2"/>
  <c r="AH979" i="2"/>
  <c r="AH978" i="2"/>
  <c r="AH977" i="2"/>
  <c r="AH976" i="2"/>
  <c r="AH975" i="2"/>
  <c r="AH974" i="2"/>
  <c r="AH1022" i="2"/>
  <c r="AH1018" i="2"/>
  <c r="AH1014" i="2"/>
  <c r="AH1010" i="2"/>
  <c r="AH1006" i="2"/>
  <c r="AH1002" i="2"/>
  <c r="AH998" i="2"/>
  <c r="AH1019" i="2"/>
  <c r="AH1015" i="2"/>
  <c r="AH1011" i="2"/>
  <c r="AH1007" i="2"/>
  <c r="AH1003" i="2"/>
  <c r="AH999" i="2"/>
  <c r="AH995" i="2"/>
  <c r="AH1016" i="2"/>
  <c r="AH1000" i="2"/>
  <c r="AH1020" i="2"/>
  <c r="AH1004" i="2"/>
  <c r="AH1008" i="2"/>
  <c r="AH973" i="2"/>
  <c r="AH972" i="2"/>
  <c r="AH971" i="2"/>
  <c r="AH970" i="2"/>
  <c r="AH969" i="2"/>
  <c r="AH968" i="2"/>
  <c r="AH967" i="2"/>
  <c r="AH966" i="2"/>
  <c r="AH965" i="2"/>
  <c r="AH964" i="2"/>
  <c r="AH963" i="2"/>
  <c r="AH962" i="2"/>
  <c r="AH961" i="2"/>
  <c r="AH960" i="2"/>
  <c r="AH959" i="2"/>
  <c r="AH958" i="2"/>
  <c r="AH957" i="2"/>
  <c r="AH956" i="2"/>
  <c r="AH955" i="2"/>
  <c r="AH954" i="2"/>
  <c r="AH953" i="2"/>
  <c r="AH952" i="2"/>
  <c r="AH996" i="2"/>
  <c r="AH1012" i="2"/>
  <c r="AH950" i="2"/>
  <c r="AH946" i="2"/>
  <c r="AH944" i="2"/>
  <c r="AH942" i="2"/>
  <c r="AH940" i="2"/>
  <c r="AH938" i="2"/>
  <c r="AH936" i="2"/>
  <c r="AH934" i="2"/>
  <c r="AH932" i="2"/>
  <c r="AH930" i="2"/>
  <c r="AH928" i="2"/>
  <c r="AH926" i="2"/>
  <c r="AH924" i="2"/>
  <c r="AH922" i="2"/>
  <c r="AH920" i="2"/>
  <c r="AH918" i="2"/>
  <c r="AH916" i="2"/>
  <c r="AH914" i="2"/>
  <c r="AH912" i="2"/>
  <c r="AH910" i="2"/>
  <c r="AH908" i="2"/>
  <c r="AH906" i="2"/>
  <c r="AH948" i="2"/>
  <c r="AH943" i="2"/>
  <c r="AH941" i="2"/>
  <c r="AH939" i="2"/>
  <c r="AH937" i="2"/>
  <c r="AH935" i="2"/>
  <c r="AH933" i="2"/>
  <c r="AH931" i="2"/>
  <c r="AH929" i="2"/>
  <c r="AH927" i="2"/>
  <c r="AH925" i="2"/>
  <c r="AH923" i="2"/>
  <c r="AH921" i="2"/>
  <c r="AH919" i="2"/>
  <c r="AH917" i="2"/>
  <c r="AH915" i="2"/>
  <c r="AH913" i="2"/>
  <c r="AH911" i="2"/>
  <c r="AH909" i="2"/>
  <c r="AH907" i="2"/>
  <c r="AH905" i="2"/>
  <c r="AH904" i="2"/>
  <c r="AH903" i="2"/>
  <c r="AH902" i="2"/>
  <c r="AH901" i="2"/>
  <c r="AH900" i="2"/>
  <c r="AH899" i="2"/>
  <c r="AH898" i="2"/>
  <c r="AH897" i="2"/>
  <c r="AH896" i="2"/>
  <c r="AH895" i="2"/>
  <c r="AH894" i="2"/>
  <c r="AH893" i="2"/>
  <c r="AH892" i="2"/>
  <c r="AH891" i="2"/>
  <c r="AH890" i="2"/>
  <c r="AH889" i="2"/>
  <c r="AH888" i="2"/>
  <c r="AH887" i="2"/>
  <c r="AH886" i="2"/>
  <c r="AH885" i="2"/>
  <c r="AH884" i="2"/>
  <c r="AH883" i="2"/>
  <c r="AH882" i="2"/>
  <c r="AH881" i="2"/>
  <c r="AH880" i="2"/>
  <c r="AH879" i="2"/>
  <c r="AH878" i="2"/>
  <c r="AH877" i="2"/>
  <c r="AH876" i="2"/>
  <c r="AH875" i="2"/>
  <c r="AH874" i="2"/>
  <c r="AH873" i="2"/>
  <c r="AH872" i="2"/>
  <c r="AH947" i="2"/>
  <c r="AH949" i="2"/>
  <c r="AH871" i="2"/>
  <c r="AH870" i="2"/>
  <c r="AH869" i="2"/>
  <c r="AH868" i="2"/>
  <c r="AH867" i="2"/>
  <c r="AH866" i="2"/>
  <c r="AH865" i="2"/>
  <c r="AH864" i="2"/>
  <c r="AH863" i="2"/>
  <c r="AH862" i="2"/>
  <c r="AH861" i="2"/>
  <c r="AH860" i="2"/>
  <c r="AH859" i="2"/>
  <c r="AH858" i="2"/>
  <c r="AH857" i="2"/>
  <c r="AH856" i="2"/>
  <c r="AH855" i="2"/>
  <c r="AH854" i="2"/>
  <c r="AH853" i="2"/>
  <c r="AH852" i="2"/>
  <c r="AH851" i="2"/>
  <c r="AH850" i="2"/>
  <c r="AH849" i="2"/>
  <c r="AH848" i="2"/>
  <c r="AH847" i="2"/>
  <c r="AH846" i="2"/>
  <c r="AH845" i="2"/>
  <c r="AH843" i="2"/>
  <c r="AH839" i="2"/>
  <c r="AH835" i="2"/>
  <c r="AH842" i="2"/>
  <c r="AH838" i="2"/>
  <c r="AH834" i="2"/>
  <c r="AH951" i="2"/>
  <c r="AH841" i="2"/>
  <c r="AH837" i="2"/>
  <c r="AH945" i="2"/>
  <c r="AH844" i="2"/>
  <c r="AH832" i="2"/>
  <c r="AH828" i="2"/>
  <c r="AH826" i="2"/>
  <c r="AH824" i="2"/>
  <c r="AH822" i="2"/>
  <c r="AH820" i="2"/>
  <c r="AH818" i="2"/>
  <c r="AH816" i="2"/>
  <c r="AH814" i="2"/>
  <c r="AH812" i="2"/>
  <c r="AH810" i="2"/>
  <c r="AH808" i="2"/>
  <c r="AH806" i="2"/>
  <c r="AH804" i="2"/>
  <c r="AH802" i="2"/>
  <c r="AH800" i="2"/>
  <c r="AH798" i="2"/>
  <c r="AH796" i="2"/>
  <c r="AH794" i="2"/>
  <c r="AH792" i="2"/>
  <c r="AH790" i="2"/>
  <c r="AH788" i="2"/>
  <c r="AH786" i="2"/>
  <c r="AH784" i="2"/>
  <c r="AH782" i="2"/>
  <c r="AH780" i="2"/>
  <c r="AH778" i="2"/>
  <c r="AH776" i="2"/>
  <c r="AH774" i="2"/>
  <c r="AH772" i="2"/>
  <c r="AH840" i="2"/>
  <c r="AH833" i="2"/>
  <c r="AH829" i="2"/>
  <c r="AH836" i="2"/>
  <c r="AH830" i="2"/>
  <c r="AH825" i="2"/>
  <c r="AH823" i="2"/>
  <c r="AH821" i="2"/>
  <c r="AH819" i="2"/>
  <c r="AH817" i="2"/>
  <c r="AH815" i="2"/>
  <c r="AH813" i="2"/>
  <c r="AH811" i="2"/>
  <c r="AH809" i="2"/>
  <c r="AH807" i="2"/>
  <c r="AH805" i="2"/>
  <c r="AH803" i="2"/>
  <c r="AH801" i="2"/>
  <c r="AH799" i="2"/>
  <c r="AH797" i="2"/>
  <c r="AH795" i="2"/>
  <c r="AH793" i="2"/>
  <c r="AH791" i="2"/>
  <c r="AH789" i="2"/>
  <c r="AH787" i="2"/>
  <c r="AH785" i="2"/>
  <c r="AH783" i="2"/>
  <c r="AH781" i="2"/>
  <c r="AH779" i="2"/>
  <c r="AH777" i="2"/>
  <c r="AH775" i="2"/>
  <c r="AH773" i="2"/>
  <c r="AH771" i="2"/>
  <c r="AH831" i="2"/>
  <c r="AH827" i="2"/>
  <c r="AH769" i="2"/>
  <c r="AH767" i="2"/>
  <c r="AH765" i="2"/>
  <c r="AH763" i="2"/>
  <c r="AH761" i="2"/>
  <c r="AH759" i="2"/>
  <c r="AH757" i="2"/>
  <c r="AH756" i="2"/>
  <c r="AH755" i="2"/>
  <c r="AH754" i="2"/>
  <c r="AH753" i="2"/>
  <c r="AH752" i="2"/>
  <c r="AH751" i="2"/>
  <c r="AH750" i="2"/>
  <c r="AH749" i="2"/>
  <c r="AH748" i="2"/>
  <c r="AH747" i="2"/>
  <c r="AH746" i="2"/>
  <c r="AH745" i="2"/>
  <c r="AH744" i="2"/>
  <c r="AH743" i="2"/>
  <c r="AH742" i="2"/>
  <c r="AH741" i="2"/>
  <c r="AH740" i="2"/>
  <c r="AH739" i="2"/>
  <c r="AH738" i="2"/>
  <c r="AH737" i="2"/>
  <c r="AH736" i="2"/>
  <c r="AH735" i="2"/>
  <c r="AH734" i="2"/>
  <c r="AH733" i="2"/>
  <c r="AH732" i="2"/>
  <c r="AH731" i="2"/>
  <c r="AH730" i="2"/>
  <c r="AH729" i="2"/>
  <c r="AH728" i="2"/>
  <c r="AH727" i="2"/>
  <c r="AH726" i="2"/>
  <c r="AH725" i="2"/>
  <c r="AH724" i="2"/>
  <c r="AH723" i="2"/>
  <c r="AH722" i="2"/>
  <c r="AH721" i="2"/>
  <c r="AH720" i="2"/>
  <c r="AH719" i="2"/>
  <c r="AH718" i="2"/>
  <c r="AH717" i="2"/>
  <c r="AH716" i="2"/>
  <c r="AH715" i="2"/>
  <c r="AH714" i="2"/>
  <c r="AH713" i="2"/>
  <c r="AH712" i="2"/>
  <c r="AH711" i="2"/>
  <c r="AH710" i="2"/>
  <c r="AH709" i="2"/>
  <c r="AH708" i="2"/>
  <c r="AH707" i="2"/>
  <c r="AH706" i="2"/>
  <c r="AH705" i="2"/>
  <c r="AH704" i="2"/>
  <c r="AH703" i="2"/>
  <c r="AH702" i="2"/>
  <c r="AH701" i="2"/>
  <c r="AH700" i="2"/>
  <c r="AH699" i="2"/>
  <c r="AH698" i="2"/>
  <c r="AH697" i="2"/>
  <c r="AH696" i="2"/>
  <c r="AH695" i="2"/>
  <c r="AH770" i="2"/>
  <c r="AH768" i="2"/>
  <c r="AH766" i="2"/>
  <c r="AH764" i="2"/>
  <c r="AH762" i="2"/>
  <c r="AH760" i="2"/>
  <c r="AH758" i="2"/>
  <c r="AH694" i="2"/>
  <c r="AH693" i="2"/>
  <c r="AH692" i="2"/>
  <c r="AH691" i="2"/>
  <c r="AH690" i="2"/>
  <c r="AH689" i="2"/>
  <c r="AH688" i="2"/>
  <c r="AH687" i="2"/>
  <c r="AH686" i="2"/>
  <c r="AH685" i="2"/>
  <c r="AH684" i="2"/>
  <c r="AH683" i="2"/>
  <c r="AH682" i="2"/>
  <c r="AH681" i="2"/>
  <c r="AH680" i="2"/>
  <c r="AH679" i="2"/>
  <c r="AH678" i="2"/>
  <c r="AH677" i="2"/>
  <c r="AH676" i="2"/>
  <c r="AH675" i="2"/>
  <c r="AH674" i="2"/>
  <c r="AH673" i="2"/>
  <c r="AH672" i="2"/>
  <c r="AH671" i="2"/>
  <c r="AH670" i="2"/>
  <c r="AH669" i="2"/>
  <c r="AH668" i="2"/>
  <c r="AH667" i="2"/>
  <c r="AH666" i="2"/>
  <c r="AH665" i="2"/>
  <c r="AH664" i="2"/>
  <c r="AH663" i="2"/>
  <c r="AH662" i="2"/>
  <c r="AH661" i="2"/>
  <c r="AH660" i="2"/>
  <c r="AH659" i="2"/>
  <c r="AH658" i="2"/>
  <c r="AH657" i="2"/>
  <c r="AH656" i="2"/>
  <c r="AH655" i="2"/>
  <c r="AH654" i="2"/>
  <c r="AH653" i="2"/>
  <c r="AH652" i="2"/>
  <c r="AH651" i="2"/>
  <c r="AH650" i="2"/>
  <c r="AH649" i="2"/>
  <c r="AH648" i="2"/>
  <c r="AH647" i="2"/>
  <c r="AH646" i="2"/>
  <c r="AH645" i="2"/>
  <c r="AH644" i="2"/>
  <c r="AH643" i="2"/>
  <c r="AH642" i="2"/>
  <c r="AH641" i="2"/>
  <c r="AH640" i="2"/>
  <c r="AH639" i="2"/>
  <c r="AH638" i="2"/>
  <c r="AH637" i="2"/>
  <c r="AH636" i="2"/>
  <c r="AH635" i="2"/>
  <c r="AH634" i="2"/>
  <c r="AH633" i="2"/>
  <c r="AH632" i="2"/>
  <c r="AH631" i="2"/>
  <c r="AH630" i="2"/>
  <c r="AH629" i="2"/>
  <c r="AH628" i="2"/>
  <c r="AH627" i="2"/>
  <c r="AH626" i="2"/>
  <c r="AH625" i="2"/>
  <c r="AH624" i="2"/>
  <c r="AH623" i="2"/>
  <c r="AH622" i="2"/>
  <c r="AH621" i="2"/>
  <c r="AH620" i="2"/>
  <c r="AH619" i="2"/>
  <c r="AH618" i="2"/>
  <c r="AH617" i="2"/>
  <c r="AH616" i="2"/>
  <c r="AH615" i="2"/>
  <c r="AH614" i="2"/>
  <c r="AH613" i="2"/>
  <c r="AH612" i="2"/>
  <c r="AH611" i="2"/>
  <c r="AH610" i="2"/>
  <c r="AH609" i="2"/>
  <c r="AH608" i="2"/>
  <c r="AH607" i="2"/>
  <c r="AH606" i="2"/>
  <c r="AH605" i="2"/>
  <c r="AH604" i="2"/>
  <c r="AH603" i="2"/>
  <c r="AH602" i="2"/>
  <c r="AH601" i="2"/>
  <c r="AH600" i="2"/>
  <c r="AH599" i="2"/>
  <c r="AH598" i="2"/>
  <c r="AH597" i="2"/>
  <c r="AH596" i="2"/>
  <c r="AH595" i="2"/>
  <c r="AH594" i="2"/>
  <c r="AH593" i="2"/>
  <c r="AH592" i="2"/>
  <c r="AH591" i="2"/>
  <c r="AH590" i="2"/>
  <c r="AH589" i="2"/>
  <c r="AH587" i="2"/>
  <c r="AH585" i="2"/>
  <c r="AH584" i="2"/>
  <c r="AH583" i="2"/>
  <c r="AH582" i="2"/>
  <c r="AH581" i="2"/>
  <c r="AH580" i="2"/>
  <c r="AH579" i="2"/>
  <c r="AH578" i="2"/>
  <c r="AH577" i="2"/>
  <c r="AH576" i="2"/>
  <c r="AH575" i="2"/>
  <c r="AH574" i="2"/>
  <c r="AH573" i="2"/>
  <c r="AH572" i="2"/>
  <c r="AH571" i="2"/>
  <c r="AH570" i="2"/>
  <c r="AH569" i="2"/>
  <c r="AH568" i="2"/>
  <c r="AH567" i="2"/>
  <c r="AH566" i="2"/>
  <c r="AH565" i="2"/>
  <c r="AH564" i="2"/>
  <c r="AH563" i="2"/>
  <c r="AH562" i="2"/>
  <c r="AH561" i="2"/>
  <c r="AH560" i="2"/>
  <c r="AH559" i="2"/>
  <c r="AH558" i="2"/>
  <c r="AH557" i="2"/>
  <c r="AH556" i="2"/>
  <c r="AH555" i="2"/>
  <c r="AH554" i="2"/>
  <c r="AH553" i="2"/>
  <c r="AH552" i="2"/>
  <c r="AH551" i="2"/>
  <c r="AH550" i="2"/>
  <c r="AH549" i="2"/>
  <c r="AH548" i="2"/>
  <c r="AH547" i="2"/>
  <c r="AH546" i="2"/>
  <c r="AH545" i="2"/>
  <c r="AH544" i="2"/>
  <c r="AH543" i="2"/>
  <c r="AH542" i="2"/>
  <c r="AH541" i="2"/>
  <c r="AH540" i="2"/>
  <c r="AH539" i="2"/>
  <c r="AH538" i="2"/>
  <c r="AH537" i="2"/>
  <c r="AH536" i="2"/>
  <c r="AH535" i="2"/>
  <c r="AH534" i="2"/>
  <c r="AH533" i="2"/>
  <c r="AH532" i="2"/>
  <c r="AH531" i="2"/>
  <c r="AH530" i="2"/>
  <c r="AH529" i="2"/>
  <c r="AH528" i="2"/>
  <c r="AH527" i="2"/>
  <c r="AH526" i="2"/>
  <c r="AH525" i="2"/>
  <c r="AH524" i="2"/>
  <c r="AH523" i="2"/>
  <c r="AH522" i="2"/>
  <c r="AH521" i="2"/>
  <c r="AH520" i="2"/>
  <c r="AH519" i="2"/>
  <c r="AH518" i="2"/>
  <c r="AH517" i="2"/>
  <c r="AH516" i="2"/>
  <c r="AH515" i="2"/>
  <c r="AH514" i="2"/>
  <c r="AH513" i="2"/>
  <c r="AH512" i="2"/>
  <c r="AH511" i="2"/>
  <c r="AH510" i="2"/>
  <c r="AH509" i="2"/>
  <c r="AH508" i="2"/>
  <c r="AH507" i="2"/>
  <c r="AH506" i="2"/>
  <c r="AH505" i="2"/>
  <c r="AH504" i="2"/>
  <c r="AH503" i="2"/>
  <c r="AH502" i="2"/>
  <c r="AH501" i="2"/>
  <c r="AH500" i="2"/>
  <c r="AH499" i="2"/>
  <c r="AH498" i="2"/>
  <c r="AH497" i="2"/>
  <c r="AH496" i="2"/>
  <c r="AH495" i="2"/>
  <c r="AH494" i="2"/>
  <c r="AH493" i="2"/>
  <c r="AH492" i="2"/>
  <c r="AH491" i="2"/>
  <c r="AH490" i="2"/>
  <c r="AH489" i="2"/>
  <c r="AH488" i="2"/>
  <c r="AH487" i="2"/>
  <c r="AH486" i="2"/>
  <c r="AH485" i="2"/>
  <c r="AH484" i="2"/>
  <c r="AH483" i="2"/>
  <c r="AH482" i="2"/>
  <c r="AH481" i="2"/>
  <c r="AH480" i="2"/>
  <c r="AH479" i="2"/>
  <c r="AH478" i="2"/>
  <c r="AH477" i="2"/>
  <c r="AH476" i="2"/>
  <c r="AH475" i="2"/>
  <c r="AH474" i="2"/>
  <c r="AH473" i="2"/>
  <c r="AH588" i="2"/>
  <c r="AH586" i="2"/>
  <c r="AH472" i="2"/>
  <c r="AH471" i="2"/>
  <c r="AH470" i="2"/>
  <c r="AH469" i="2"/>
  <c r="AH468" i="2"/>
  <c r="AH467" i="2"/>
  <c r="AH466" i="2"/>
  <c r="AH465" i="2"/>
  <c r="AH464" i="2"/>
  <c r="AH463" i="2"/>
  <c r="AH462" i="2"/>
  <c r="AH461" i="2"/>
  <c r="AH460" i="2"/>
  <c r="AH459" i="2"/>
  <c r="AH458" i="2"/>
  <c r="AH457" i="2"/>
  <c r="AH456" i="2"/>
  <c r="AH455" i="2"/>
  <c r="AH454" i="2"/>
  <c r="AH453" i="2"/>
  <c r="AH452" i="2"/>
  <c r="AH451" i="2"/>
  <c r="AH450" i="2"/>
  <c r="AH449" i="2"/>
  <c r="AH448" i="2"/>
  <c r="AH447" i="2"/>
  <c r="AH446" i="2"/>
  <c r="AH445" i="2"/>
  <c r="AH444" i="2"/>
  <c r="AH443" i="2"/>
  <c r="AH442" i="2"/>
  <c r="AH441" i="2"/>
  <c r="AH440" i="2"/>
  <c r="AH439" i="2"/>
  <c r="AH438" i="2"/>
  <c r="AH437" i="2"/>
  <c r="AH436" i="2"/>
  <c r="AH435" i="2"/>
  <c r="AH434" i="2"/>
  <c r="AH433" i="2"/>
  <c r="AH432" i="2"/>
  <c r="AH431" i="2"/>
  <c r="AH430" i="2"/>
  <c r="AH429" i="2"/>
  <c r="AH428" i="2"/>
  <c r="AH427" i="2"/>
  <c r="AH426" i="2"/>
  <c r="AH425" i="2"/>
  <c r="AH424" i="2"/>
  <c r="AH423" i="2"/>
  <c r="AH422" i="2"/>
  <c r="AH421" i="2"/>
  <c r="AH420" i="2"/>
  <c r="AH419" i="2"/>
  <c r="AH418" i="2"/>
  <c r="AH417" i="2"/>
  <c r="AH416" i="2"/>
  <c r="AH415" i="2"/>
  <c r="AH414" i="2"/>
  <c r="AH413" i="2"/>
  <c r="AH412" i="2"/>
  <c r="AH411" i="2"/>
  <c r="AH410" i="2"/>
  <c r="AH409" i="2"/>
  <c r="AH408" i="2"/>
  <c r="AH407" i="2"/>
  <c r="AH406" i="2"/>
  <c r="AH405" i="2"/>
  <c r="AH404" i="2"/>
  <c r="AH403" i="2"/>
  <c r="AH402" i="2"/>
  <c r="AH401" i="2"/>
  <c r="AH400" i="2"/>
  <c r="AH399" i="2"/>
  <c r="AH398" i="2"/>
  <c r="AH397" i="2"/>
  <c r="AH396" i="2"/>
  <c r="AH395" i="2"/>
  <c r="AH394" i="2"/>
  <c r="AH393" i="2"/>
  <c r="AH392" i="2"/>
  <c r="AH391" i="2"/>
  <c r="AH390" i="2"/>
  <c r="AH389" i="2"/>
  <c r="AH388" i="2"/>
  <c r="AH387" i="2"/>
  <c r="AH386" i="2"/>
  <c r="AH385" i="2"/>
  <c r="AH384" i="2"/>
  <c r="AH383" i="2"/>
  <c r="AH382" i="2"/>
  <c r="AH381" i="2"/>
  <c r="AH380" i="2"/>
  <c r="AH379" i="2"/>
  <c r="AH378" i="2"/>
  <c r="AH377" i="2"/>
  <c r="AH376" i="2"/>
  <c r="AH375" i="2"/>
  <c r="AH374" i="2"/>
  <c r="AH373" i="2"/>
  <c r="AH372" i="2"/>
  <c r="AH371" i="2"/>
  <c r="AH370" i="2"/>
  <c r="AH369" i="2"/>
  <c r="AH368" i="2"/>
  <c r="AH367" i="2"/>
  <c r="AH366" i="2"/>
  <c r="AH365" i="2"/>
  <c r="AH364" i="2"/>
  <c r="AH363" i="2"/>
  <c r="AH362" i="2"/>
  <c r="AH361" i="2"/>
  <c r="AH360" i="2"/>
  <c r="AH359" i="2"/>
  <c r="AH358" i="2"/>
  <c r="AH357" i="2"/>
  <c r="AH356" i="2"/>
  <c r="AH355" i="2"/>
  <c r="AH354" i="2"/>
  <c r="AH353" i="2"/>
  <c r="AH352" i="2"/>
  <c r="AH351" i="2"/>
  <c r="AH350" i="2"/>
  <c r="AH349" i="2"/>
  <c r="AH348" i="2"/>
  <c r="AH347" i="2"/>
  <c r="AH346" i="2"/>
  <c r="AH345" i="2"/>
  <c r="AH344" i="2"/>
  <c r="AH343" i="2"/>
  <c r="AH342" i="2"/>
  <c r="AH341" i="2"/>
  <c r="AH340" i="2"/>
  <c r="AH339" i="2"/>
  <c r="AH338" i="2"/>
  <c r="AH337" i="2"/>
  <c r="AH336" i="2"/>
  <c r="AH335" i="2"/>
  <c r="AH334" i="2"/>
  <c r="AH333" i="2"/>
  <c r="AH332" i="2"/>
  <c r="AH331" i="2"/>
  <c r="AH330" i="2"/>
  <c r="AH329" i="2"/>
  <c r="AH328" i="2"/>
  <c r="AH327" i="2"/>
  <c r="AH326" i="2"/>
  <c r="AH325" i="2"/>
  <c r="AH324" i="2"/>
  <c r="AH323" i="2"/>
  <c r="AH322" i="2"/>
  <c r="AH321" i="2"/>
  <c r="AH320" i="2"/>
  <c r="AH319" i="2"/>
  <c r="AH318" i="2"/>
  <c r="AH317" i="2"/>
  <c r="AH316" i="2"/>
  <c r="AH315" i="2"/>
  <c r="AH314" i="2"/>
  <c r="AH313" i="2"/>
  <c r="AH312" i="2"/>
  <c r="AH311" i="2"/>
  <c r="AH310" i="2"/>
  <c r="AH309" i="2"/>
  <c r="AH308" i="2"/>
  <c r="AH307" i="2"/>
  <c r="AH306" i="2"/>
  <c r="AH305" i="2"/>
  <c r="AH304" i="2"/>
  <c r="AH303" i="2"/>
  <c r="AH302" i="2"/>
  <c r="AH301" i="2"/>
  <c r="AH300" i="2"/>
  <c r="AH299" i="2"/>
  <c r="AH298" i="2"/>
  <c r="AH297" i="2"/>
  <c r="AH296" i="2"/>
  <c r="AH295" i="2"/>
  <c r="AH294" i="2"/>
  <c r="AH293" i="2"/>
  <c r="AH292" i="2"/>
  <c r="AH291" i="2"/>
  <c r="AH290" i="2"/>
  <c r="AH289" i="2"/>
  <c r="AH288" i="2"/>
  <c r="AH287" i="2"/>
  <c r="AH286" i="2"/>
  <c r="AH285" i="2"/>
  <c r="AH284" i="2"/>
  <c r="AH283" i="2"/>
  <c r="AH282" i="2"/>
  <c r="AH281" i="2"/>
  <c r="AH280" i="2"/>
  <c r="AH279" i="2"/>
  <c r="AH278" i="2"/>
  <c r="AH277" i="2"/>
  <c r="AH276" i="2"/>
  <c r="AH275" i="2"/>
  <c r="AH274" i="2"/>
  <c r="AH273" i="2"/>
  <c r="AH272" i="2"/>
  <c r="AH271" i="2"/>
  <c r="AH270" i="2"/>
  <c r="AH269" i="2"/>
  <c r="AH268" i="2"/>
  <c r="AH267" i="2"/>
  <c r="AH266" i="2"/>
  <c r="AH265" i="2"/>
  <c r="AH264" i="2"/>
  <c r="AH263" i="2"/>
  <c r="AH262" i="2"/>
  <c r="AH261" i="2"/>
  <c r="AH260" i="2"/>
  <c r="AH259" i="2"/>
  <c r="AH258" i="2"/>
  <c r="AH257" i="2"/>
  <c r="AH256" i="2"/>
  <c r="AH255" i="2"/>
  <c r="AH254" i="2"/>
  <c r="AH253" i="2"/>
  <c r="AH252" i="2"/>
  <c r="AH251" i="2"/>
  <c r="AH250" i="2"/>
  <c r="AH249" i="2"/>
  <c r="AH248" i="2"/>
  <c r="AH247" i="2"/>
  <c r="AH246" i="2"/>
  <c r="AH245" i="2"/>
  <c r="AH244" i="2"/>
  <c r="AH243" i="2"/>
  <c r="AH242" i="2"/>
  <c r="AH241" i="2"/>
  <c r="AH240" i="2"/>
  <c r="AH239" i="2"/>
  <c r="AH238" i="2"/>
  <c r="AH237" i="2"/>
  <c r="AH236" i="2"/>
  <c r="AH235" i="2"/>
  <c r="AH234" i="2"/>
  <c r="AH233" i="2"/>
  <c r="AH232" i="2"/>
  <c r="AH231" i="2"/>
  <c r="AH230" i="2"/>
  <c r="AH229" i="2"/>
  <c r="AH228" i="2"/>
  <c r="AH227" i="2"/>
  <c r="AH226" i="2"/>
  <c r="AH225" i="2"/>
  <c r="AH224" i="2"/>
  <c r="AH223" i="2"/>
  <c r="AH222" i="2"/>
  <c r="AH221" i="2"/>
  <c r="AH220" i="2"/>
  <c r="AH219" i="2"/>
  <c r="AH218" i="2"/>
  <c r="AH217" i="2"/>
  <c r="AH216" i="2"/>
  <c r="AH215" i="2"/>
  <c r="AH214" i="2"/>
  <c r="AH213" i="2"/>
  <c r="AH212" i="2"/>
  <c r="AH211" i="2"/>
  <c r="AH210" i="2"/>
  <c r="AH209" i="2"/>
  <c r="AH208" i="2"/>
  <c r="AH207" i="2"/>
  <c r="AH206"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174" i="2"/>
  <c r="AH173" i="2"/>
  <c r="AH172" i="2"/>
  <c r="AH171" i="2"/>
  <c r="AH170" i="2"/>
  <c r="AH169" i="2"/>
  <c r="AH168" i="2"/>
  <c r="AH167" i="2"/>
  <c r="AH166" i="2"/>
  <c r="AH165" i="2"/>
  <c r="AH164" i="2"/>
  <c r="AH163" i="2"/>
  <c r="AH162" i="2"/>
  <c r="AH161" i="2"/>
  <c r="AH160" i="2"/>
  <c r="AH159" i="2"/>
  <c r="AH158" i="2"/>
  <c r="AH157" i="2"/>
  <c r="AH156" i="2"/>
  <c r="AH155" i="2"/>
  <c r="AH154" i="2"/>
  <c r="AH153" i="2"/>
  <c r="AH152" i="2"/>
  <c r="AH151" i="2"/>
  <c r="AH150" i="2"/>
  <c r="AH149" i="2"/>
  <c r="AH148" i="2"/>
  <c r="AH147" i="2"/>
  <c r="AH146" i="2"/>
  <c r="AH145" i="2"/>
  <c r="AH144" i="2"/>
  <c r="AH143" i="2"/>
  <c r="AH142" i="2"/>
  <c r="AH141" i="2"/>
  <c r="AH140" i="2"/>
  <c r="AH139" i="2"/>
  <c r="AH138" i="2"/>
  <c r="AH137" i="2"/>
  <c r="AH136" i="2"/>
  <c r="AH135" i="2"/>
  <c r="AH134" i="2"/>
  <c r="AH133" i="2"/>
  <c r="AH132" i="2"/>
  <c r="AH131" i="2"/>
  <c r="AH130" i="2"/>
  <c r="AH129" i="2"/>
  <c r="AH128" i="2"/>
  <c r="AH127" i="2"/>
  <c r="AH126" i="2"/>
  <c r="AH125" i="2"/>
  <c r="AH124" i="2"/>
  <c r="AH123" i="2"/>
  <c r="AH122" i="2"/>
  <c r="AH121" i="2"/>
  <c r="AH120" i="2"/>
  <c r="AH119" i="2"/>
  <c r="AH118" i="2"/>
  <c r="AH117" i="2"/>
  <c r="AH116" i="2"/>
  <c r="AH115" i="2"/>
  <c r="AH114"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3"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R5" i="3"/>
  <c r="CR10" i="3" s="1"/>
  <c r="AO1022" i="2"/>
  <c r="AO1021" i="2"/>
  <c r="AO1020" i="2"/>
  <c r="AO1019" i="2"/>
  <c r="AO1018" i="2"/>
  <c r="AO1017" i="2"/>
  <c r="AO1016" i="2"/>
  <c r="AO1015" i="2"/>
  <c r="AO1014" i="2"/>
  <c r="AO1013" i="2"/>
  <c r="AO1012" i="2"/>
  <c r="AO1011" i="2"/>
  <c r="AO1010" i="2"/>
  <c r="AO1009" i="2"/>
  <c r="AO1008" i="2"/>
  <c r="AO1007" i="2"/>
  <c r="AO1006" i="2"/>
  <c r="AO1005" i="2"/>
  <c r="AO1004" i="2"/>
  <c r="AO1003" i="2"/>
  <c r="AO1002" i="2"/>
  <c r="AO1001" i="2"/>
  <c r="AO1000" i="2"/>
  <c r="AO999" i="2"/>
  <c r="AO998" i="2"/>
  <c r="AO997" i="2"/>
  <c r="AO996" i="2"/>
  <c r="AO995" i="2"/>
  <c r="AO994" i="2"/>
  <c r="AO993" i="2"/>
  <c r="AO992" i="2"/>
  <c r="AO991" i="2"/>
  <c r="AO990" i="2"/>
  <c r="AO989" i="2"/>
  <c r="AO988" i="2"/>
  <c r="AO987" i="2"/>
  <c r="AO986" i="2"/>
  <c r="AO985" i="2"/>
  <c r="AO984" i="2"/>
  <c r="AO983" i="2"/>
  <c r="AO982" i="2"/>
  <c r="AO981" i="2"/>
  <c r="AO980" i="2"/>
  <c r="AO979" i="2"/>
  <c r="AO978" i="2"/>
  <c r="AO977" i="2"/>
  <c r="AO976" i="2"/>
  <c r="AO975" i="2"/>
  <c r="AO974" i="2"/>
  <c r="AO973" i="2"/>
  <c r="AO970" i="2"/>
  <c r="AO966" i="2"/>
  <c r="AO962" i="2"/>
  <c r="AO951" i="2"/>
  <c r="AO950" i="2"/>
  <c r="AO949" i="2"/>
  <c r="AO948" i="2"/>
  <c r="AO947" i="2"/>
  <c r="AO946" i="2"/>
  <c r="AO945" i="2"/>
  <c r="AO944" i="2"/>
  <c r="AO943" i="2"/>
  <c r="AO942" i="2"/>
  <c r="AO941" i="2"/>
  <c r="AO940" i="2"/>
  <c r="AO939" i="2"/>
  <c r="AO938" i="2"/>
  <c r="AO937" i="2"/>
  <c r="AO936" i="2"/>
  <c r="AO935" i="2"/>
  <c r="AO934" i="2"/>
  <c r="AO933" i="2"/>
  <c r="AO932" i="2"/>
  <c r="AO931" i="2"/>
  <c r="AO930" i="2"/>
  <c r="AO929" i="2"/>
  <c r="AO928" i="2"/>
  <c r="AO927" i="2"/>
  <c r="AO926" i="2"/>
  <c r="AO925" i="2"/>
  <c r="AO924" i="2"/>
  <c r="AO923" i="2"/>
  <c r="AO922" i="2"/>
  <c r="AO921" i="2"/>
  <c r="AO920" i="2"/>
  <c r="AO919" i="2"/>
  <c r="AO918" i="2"/>
  <c r="AO917" i="2"/>
  <c r="AO916" i="2"/>
  <c r="AO915" i="2"/>
  <c r="AO914" i="2"/>
  <c r="AO913" i="2"/>
  <c r="AO912" i="2"/>
  <c r="AO911" i="2"/>
  <c r="AO910" i="2"/>
  <c r="AO909" i="2"/>
  <c r="AO908" i="2"/>
  <c r="AO907" i="2"/>
  <c r="AO906" i="2"/>
  <c r="AO905" i="2"/>
  <c r="AO904" i="2"/>
  <c r="AO971" i="2"/>
  <c r="AO967" i="2"/>
  <c r="AO963" i="2"/>
  <c r="AO958" i="2"/>
  <c r="AO956" i="2"/>
  <c r="AO954" i="2"/>
  <c r="AO952" i="2"/>
  <c r="AO972" i="2"/>
  <c r="AO968" i="2"/>
  <c r="AO964" i="2"/>
  <c r="AO960" i="2"/>
  <c r="AO953" i="2"/>
  <c r="AO965" i="2"/>
  <c r="AO957" i="2"/>
  <c r="AO872" i="2"/>
  <c r="AO903" i="2"/>
  <c r="AO901" i="2"/>
  <c r="AO899" i="2"/>
  <c r="AO897" i="2"/>
  <c r="AO895" i="2"/>
  <c r="AO893" i="2"/>
  <c r="AO891" i="2"/>
  <c r="AO889" i="2"/>
  <c r="AO887" i="2"/>
  <c r="AO885" i="2"/>
  <c r="AO883" i="2"/>
  <c r="AO881" i="2"/>
  <c r="AO879" i="2"/>
  <c r="AO877" i="2"/>
  <c r="AO875" i="2"/>
  <c r="AO955" i="2"/>
  <c r="AO871" i="2"/>
  <c r="AO869" i="2"/>
  <c r="AO867" i="2"/>
  <c r="AO865" i="2"/>
  <c r="AO863" i="2"/>
  <c r="AO861" i="2"/>
  <c r="AO859" i="2"/>
  <c r="AO857" i="2"/>
  <c r="AO855" i="2"/>
  <c r="AO853" i="2"/>
  <c r="AO851" i="2"/>
  <c r="AO849" i="2"/>
  <c r="AO847" i="2"/>
  <c r="AO845" i="2"/>
  <c r="AO842" i="2"/>
  <c r="AO838" i="2"/>
  <c r="AO834" i="2"/>
  <c r="AO832" i="2"/>
  <c r="AO831" i="2"/>
  <c r="AO830" i="2"/>
  <c r="AO829" i="2"/>
  <c r="AO828" i="2"/>
  <c r="AO827" i="2"/>
  <c r="AO969" i="2"/>
  <c r="AO902" i="2"/>
  <c r="AO898" i="2"/>
  <c r="AO894" i="2"/>
  <c r="AO890" i="2"/>
  <c r="AO886" i="2"/>
  <c r="AO882" i="2"/>
  <c r="AO878" i="2"/>
  <c r="AO841" i="2"/>
  <c r="AO837" i="2"/>
  <c r="AO833" i="2"/>
  <c r="AO961" i="2"/>
  <c r="AO874" i="2"/>
  <c r="AO870" i="2"/>
  <c r="AO868" i="2"/>
  <c r="AO866" i="2"/>
  <c r="AO864" i="2"/>
  <c r="AO862" i="2"/>
  <c r="AO860" i="2"/>
  <c r="AO858" i="2"/>
  <c r="AO856" i="2"/>
  <c r="AO854" i="2"/>
  <c r="AO852" i="2"/>
  <c r="AO850" i="2"/>
  <c r="AO848" i="2"/>
  <c r="AO846" i="2"/>
  <c r="AO844" i="2"/>
  <c r="AO840" i="2"/>
  <c r="AO836" i="2"/>
  <c r="AO959" i="2"/>
  <c r="AO900" i="2"/>
  <c r="AO896" i="2"/>
  <c r="AO892" i="2"/>
  <c r="AO888" i="2"/>
  <c r="AO884" i="2"/>
  <c r="AO880" i="2"/>
  <c r="AO876" i="2"/>
  <c r="AO873" i="2"/>
  <c r="AO843" i="2"/>
  <c r="AO826" i="2"/>
  <c r="AO824" i="2"/>
  <c r="AO822" i="2"/>
  <c r="AO820" i="2"/>
  <c r="AO818" i="2"/>
  <c r="AO816" i="2"/>
  <c r="AO814" i="2"/>
  <c r="AO812" i="2"/>
  <c r="AO810" i="2"/>
  <c r="AO808" i="2"/>
  <c r="AO806" i="2"/>
  <c r="AO804" i="2"/>
  <c r="AO802" i="2"/>
  <c r="AO800" i="2"/>
  <c r="AO798" i="2"/>
  <c r="AO796" i="2"/>
  <c r="AO794" i="2"/>
  <c r="AO792" i="2"/>
  <c r="AO790" i="2"/>
  <c r="AO788" i="2"/>
  <c r="AO786" i="2"/>
  <c r="AO784" i="2"/>
  <c r="AO782" i="2"/>
  <c r="AO780" i="2"/>
  <c r="AO778" i="2"/>
  <c r="AO839" i="2"/>
  <c r="AO835" i="2"/>
  <c r="AO825" i="2"/>
  <c r="AO823" i="2"/>
  <c r="AO821" i="2"/>
  <c r="AO819" i="2"/>
  <c r="AO817" i="2"/>
  <c r="AO815" i="2"/>
  <c r="AO813" i="2"/>
  <c r="AO811" i="2"/>
  <c r="AO809" i="2"/>
  <c r="AO807" i="2"/>
  <c r="AO805" i="2"/>
  <c r="AO803" i="2"/>
  <c r="AO801" i="2"/>
  <c r="AO799" i="2"/>
  <c r="AO797" i="2"/>
  <c r="AO795" i="2"/>
  <c r="AO793" i="2"/>
  <c r="AO791" i="2"/>
  <c r="AO789" i="2"/>
  <c r="AO787" i="2"/>
  <c r="AO785" i="2"/>
  <c r="AO783" i="2"/>
  <c r="AO781" i="2"/>
  <c r="AO779" i="2"/>
  <c r="AO775" i="2"/>
  <c r="AO771" i="2"/>
  <c r="AO770" i="2"/>
  <c r="AO768" i="2"/>
  <c r="AO766" i="2"/>
  <c r="AO764" i="2"/>
  <c r="AO762" i="2"/>
  <c r="AO760" i="2"/>
  <c r="AO758" i="2"/>
  <c r="AO756" i="2"/>
  <c r="AO776" i="2"/>
  <c r="AO772" i="2"/>
  <c r="AO777" i="2"/>
  <c r="AO773" i="2"/>
  <c r="AO769" i="2"/>
  <c r="AO767" i="2"/>
  <c r="AO765" i="2"/>
  <c r="AO763" i="2"/>
  <c r="AO761" i="2"/>
  <c r="AO759" i="2"/>
  <c r="AO757" i="2"/>
  <c r="AO755" i="2"/>
  <c r="AO754" i="2"/>
  <c r="AO753" i="2"/>
  <c r="AO752" i="2"/>
  <c r="AO751" i="2"/>
  <c r="AO750" i="2"/>
  <c r="AO749" i="2"/>
  <c r="AO748" i="2"/>
  <c r="AO747" i="2"/>
  <c r="AO746" i="2"/>
  <c r="AO745" i="2"/>
  <c r="AO744" i="2"/>
  <c r="AO743" i="2"/>
  <c r="AO742" i="2"/>
  <c r="AO741" i="2"/>
  <c r="AO740" i="2"/>
  <c r="AO739" i="2"/>
  <c r="AO738" i="2"/>
  <c r="AO737" i="2"/>
  <c r="AO736" i="2"/>
  <c r="AO735" i="2"/>
  <c r="AO734" i="2"/>
  <c r="AO733" i="2"/>
  <c r="AO732" i="2"/>
  <c r="AO731" i="2"/>
  <c r="AO730" i="2"/>
  <c r="AO729" i="2"/>
  <c r="AO728" i="2"/>
  <c r="AO727" i="2"/>
  <c r="AO726" i="2"/>
  <c r="AO725" i="2"/>
  <c r="AO724" i="2"/>
  <c r="AO723" i="2"/>
  <c r="AO722" i="2"/>
  <c r="AO721" i="2"/>
  <c r="AO720" i="2"/>
  <c r="AO719" i="2"/>
  <c r="AO718" i="2"/>
  <c r="AO717" i="2"/>
  <c r="AO716" i="2"/>
  <c r="AO715" i="2"/>
  <c r="AO714" i="2"/>
  <c r="AO713" i="2"/>
  <c r="AO712" i="2"/>
  <c r="AO711" i="2"/>
  <c r="AO710" i="2"/>
  <c r="AO709" i="2"/>
  <c r="AO708" i="2"/>
  <c r="AO707" i="2"/>
  <c r="AO706" i="2"/>
  <c r="AO705" i="2"/>
  <c r="AO704" i="2"/>
  <c r="AO703" i="2"/>
  <c r="AO702" i="2"/>
  <c r="AO701" i="2"/>
  <c r="AO700" i="2"/>
  <c r="AO699" i="2"/>
  <c r="AO698" i="2"/>
  <c r="AO697" i="2"/>
  <c r="AO696" i="2"/>
  <c r="AO695" i="2"/>
  <c r="AO774" i="2"/>
  <c r="AO694" i="2"/>
  <c r="AO693" i="2"/>
  <c r="AO692" i="2"/>
  <c r="AO691" i="2"/>
  <c r="AO690" i="2"/>
  <c r="AO689" i="2"/>
  <c r="AO688" i="2"/>
  <c r="AO687" i="2"/>
  <c r="AO686" i="2"/>
  <c r="AO685" i="2"/>
  <c r="AO684" i="2"/>
  <c r="AO683" i="2"/>
  <c r="AO682" i="2"/>
  <c r="AO681" i="2"/>
  <c r="AO680" i="2"/>
  <c r="AO679" i="2"/>
  <c r="AO678" i="2"/>
  <c r="AO677" i="2"/>
  <c r="AO676" i="2"/>
  <c r="AO675" i="2"/>
  <c r="AO674" i="2"/>
  <c r="AO673" i="2"/>
  <c r="AO672" i="2"/>
  <c r="AO671" i="2"/>
  <c r="AO670" i="2"/>
  <c r="AO669" i="2"/>
  <c r="AO668" i="2"/>
  <c r="AO667" i="2"/>
  <c r="AO666" i="2"/>
  <c r="AO665" i="2"/>
  <c r="AO664" i="2"/>
  <c r="AO663" i="2"/>
  <c r="AO662" i="2"/>
  <c r="AO661" i="2"/>
  <c r="AO660" i="2"/>
  <c r="AO659" i="2"/>
  <c r="AO658" i="2"/>
  <c r="AO657" i="2"/>
  <c r="AO656" i="2"/>
  <c r="AO655" i="2"/>
  <c r="AO654" i="2"/>
  <c r="AO653" i="2"/>
  <c r="AO652" i="2"/>
  <c r="AO651" i="2"/>
  <c r="AO650" i="2"/>
  <c r="AO649" i="2"/>
  <c r="AO648" i="2"/>
  <c r="AO647" i="2"/>
  <c r="AO646" i="2"/>
  <c r="AO645" i="2"/>
  <c r="AO644" i="2"/>
  <c r="AO643" i="2"/>
  <c r="AO642" i="2"/>
  <c r="AO641" i="2"/>
  <c r="AO640" i="2"/>
  <c r="AO639" i="2"/>
  <c r="AO638" i="2"/>
  <c r="AO637" i="2"/>
  <c r="AO636" i="2"/>
  <c r="AO635" i="2"/>
  <c r="AO634" i="2"/>
  <c r="AO633" i="2"/>
  <c r="AO632" i="2"/>
  <c r="AO631" i="2"/>
  <c r="AO630" i="2"/>
  <c r="AO629" i="2"/>
  <c r="AO628" i="2"/>
  <c r="AO627" i="2"/>
  <c r="AO626" i="2"/>
  <c r="AO625" i="2"/>
  <c r="AO624" i="2"/>
  <c r="AO623" i="2"/>
  <c r="AO622" i="2"/>
  <c r="AO621" i="2"/>
  <c r="AO620" i="2"/>
  <c r="AO619" i="2"/>
  <c r="AO618" i="2"/>
  <c r="AO617" i="2"/>
  <c r="AO616" i="2"/>
  <c r="AO615" i="2"/>
  <c r="AO614" i="2"/>
  <c r="AO613" i="2"/>
  <c r="AO612" i="2"/>
  <c r="AO611" i="2"/>
  <c r="AO610" i="2"/>
  <c r="AO609" i="2"/>
  <c r="AO608" i="2"/>
  <c r="AO607" i="2"/>
  <c r="AO606" i="2"/>
  <c r="AO605" i="2"/>
  <c r="AO604" i="2"/>
  <c r="AO603" i="2"/>
  <c r="AO602" i="2"/>
  <c r="AO601" i="2"/>
  <c r="AO600" i="2"/>
  <c r="AO599" i="2"/>
  <c r="AO598" i="2"/>
  <c r="AO597" i="2"/>
  <c r="AO596" i="2"/>
  <c r="AO595" i="2"/>
  <c r="AO594" i="2"/>
  <c r="AO593" i="2"/>
  <c r="AO592" i="2"/>
  <c r="AO591" i="2"/>
  <c r="AO590" i="2"/>
  <c r="AO589" i="2"/>
  <c r="AO588" i="2"/>
  <c r="AO586" i="2"/>
  <c r="AO584" i="2"/>
  <c r="AO587" i="2"/>
  <c r="AO585" i="2"/>
  <c r="AO583" i="2"/>
  <c r="AO582" i="2"/>
  <c r="AO581" i="2"/>
  <c r="AO580" i="2"/>
  <c r="AO579" i="2"/>
  <c r="AO578" i="2"/>
  <c r="AO577" i="2"/>
  <c r="AO576" i="2"/>
  <c r="AO575" i="2"/>
  <c r="AO574" i="2"/>
  <c r="AO573" i="2"/>
  <c r="AO572" i="2"/>
  <c r="AO571" i="2"/>
  <c r="AO570" i="2"/>
  <c r="AO569" i="2"/>
  <c r="AO568" i="2"/>
  <c r="AO567" i="2"/>
  <c r="AO566" i="2"/>
  <c r="AO565" i="2"/>
  <c r="AO564" i="2"/>
  <c r="AO563" i="2"/>
  <c r="AO562" i="2"/>
  <c r="AO561" i="2"/>
  <c r="AO560" i="2"/>
  <c r="AO559" i="2"/>
  <c r="AO558" i="2"/>
  <c r="AO557" i="2"/>
  <c r="AO556" i="2"/>
  <c r="AO555" i="2"/>
  <c r="AO554" i="2"/>
  <c r="AO553" i="2"/>
  <c r="AO552" i="2"/>
  <c r="AO551" i="2"/>
  <c r="AO550" i="2"/>
  <c r="AO549" i="2"/>
  <c r="AO548" i="2"/>
  <c r="AO547" i="2"/>
  <c r="AO546" i="2"/>
  <c r="AO545" i="2"/>
  <c r="AO544" i="2"/>
  <c r="AO543" i="2"/>
  <c r="AO542" i="2"/>
  <c r="AO541" i="2"/>
  <c r="AO540" i="2"/>
  <c r="AO539" i="2"/>
  <c r="AO538" i="2"/>
  <c r="AO537" i="2"/>
  <c r="AO536" i="2"/>
  <c r="AO535" i="2"/>
  <c r="AO534" i="2"/>
  <c r="AO533" i="2"/>
  <c r="AO532" i="2"/>
  <c r="AO531" i="2"/>
  <c r="AO530" i="2"/>
  <c r="AO529" i="2"/>
  <c r="AO528" i="2"/>
  <c r="AO527" i="2"/>
  <c r="AO526" i="2"/>
  <c r="AO525" i="2"/>
  <c r="AO524" i="2"/>
  <c r="AO523" i="2"/>
  <c r="AO522" i="2"/>
  <c r="AO521" i="2"/>
  <c r="AO520" i="2"/>
  <c r="AO519" i="2"/>
  <c r="AO518" i="2"/>
  <c r="AO517" i="2"/>
  <c r="AO516" i="2"/>
  <c r="AO515" i="2"/>
  <c r="AO514" i="2"/>
  <c r="AO513" i="2"/>
  <c r="AO512" i="2"/>
  <c r="AO511" i="2"/>
  <c r="AO510" i="2"/>
  <c r="AO509" i="2"/>
  <c r="AO508" i="2"/>
  <c r="AO507" i="2"/>
  <c r="AO506" i="2"/>
  <c r="AO505" i="2"/>
  <c r="AO504" i="2"/>
  <c r="AO503" i="2"/>
  <c r="AO502" i="2"/>
  <c r="AO501" i="2"/>
  <c r="AO500" i="2"/>
  <c r="AO499" i="2"/>
  <c r="AO498" i="2"/>
  <c r="AO497" i="2"/>
  <c r="AO496" i="2"/>
  <c r="AO495" i="2"/>
  <c r="AO494" i="2"/>
  <c r="AO493" i="2"/>
  <c r="AO492" i="2"/>
  <c r="AO491" i="2"/>
  <c r="AO490" i="2"/>
  <c r="AO489" i="2"/>
  <c r="AO488" i="2"/>
  <c r="AO487" i="2"/>
  <c r="AO486" i="2"/>
  <c r="AO485" i="2"/>
  <c r="AO484" i="2"/>
  <c r="AO483" i="2"/>
  <c r="AO482" i="2"/>
  <c r="AO481" i="2"/>
  <c r="AO480" i="2"/>
  <c r="AO479" i="2"/>
  <c r="AO478" i="2"/>
  <c r="AO477" i="2"/>
  <c r="AO476" i="2"/>
  <c r="AO475" i="2"/>
  <c r="AO474" i="2"/>
  <c r="AO473" i="2"/>
  <c r="AO472" i="2"/>
  <c r="AO471" i="2"/>
  <c r="AO470" i="2"/>
  <c r="AO469" i="2"/>
  <c r="AO468" i="2"/>
  <c r="AO467" i="2"/>
  <c r="AO466" i="2"/>
  <c r="AO465" i="2"/>
  <c r="AO464" i="2"/>
  <c r="AO463" i="2"/>
  <c r="AO462" i="2"/>
  <c r="AO461" i="2"/>
  <c r="AO460" i="2"/>
  <c r="AO459" i="2"/>
  <c r="AO458" i="2"/>
  <c r="AO457" i="2"/>
  <c r="AO456" i="2"/>
  <c r="AO455" i="2"/>
  <c r="AO454" i="2"/>
  <c r="AO453" i="2"/>
  <c r="AO452" i="2"/>
  <c r="AO451" i="2"/>
  <c r="AO450" i="2"/>
  <c r="AO449" i="2"/>
  <c r="AO448" i="2"/>
  <c r="AO447" i="2"/>
  <c r="AO446" i="2"/>
  <c r="AO445" i="2"/>
  <c r="AO444" i="2"/>
  <c r="AO443" i="2"/>
  <c r="AO442" i="2"/>
  <c r="AO441" i="2"/>
  <c r="AO440" i="2"/>
  <c r="AO439" i="2"/>
  <c r="AO438" i="2"/>
  <c r="AO437" i="2"/>
  <c r="AO436" i="2"/>
  <c r="AO435" i="2"/>
  <c r="AO434" i="2"/>
  <c r="AO433" i="2"/>
  <c r="AO432" i="2"/>
  <c r="AO431" i="2"/>
  <c r="AO430" i="2"/>
  <c r="AO429" i="2"/>
  <c r="AO428" i="2"/>
  <c r="AO427" i="2"/>
  <c r="AO426" i="2"/>
  <c r="AO425" i="2"/>
  <c r="AO424" i="2"/>
  <c r="AO423" i="2"/>
  <c r="AO422" i="2"/>
  <c r="AO421" i="2"/>
  <c r="AO420" i="2"/>
  <c r="AO419" i="2"/>
  <c r="AO418" i="2"/>
  <c r="AO417" i="2"/>
  <c r="AO416" i="2"/>
  <c r="AO415" i="2"/>
  <c r="AO414" i="2"/>
  <c r="AO413" i="2"/>
  <c r="AO412" i="2"/>
  <c r="AO411" i="2"/>
  <c r="AO410" i="2"/>
  <c r="AO409" i="2"/>
  <c r="AO408" i="2"/>
  <c r="AO407" i="2"/>
  <c r="AO406" i="2"/>
  <c r="AO405" i="2"/>
  <c r="AO404" i="2"/>
  <c r="AO403" i="2"/>
  <c r="AO402" i="2"/>
  <c r="AO401" i="2"/>
  <c r="AO400" i="2"/>
  <c r="AO399" i="2"/>
  <c r="AO398" i="2"/>
  <c r="AO397" i="2"/>
  <c r="AO396" i="2"/>
  <c r="AO395" i="2"/>
  <c r="AO394" i="2"/>
  <c r="AO393" i="2"/>
  <c r="AO392" i="2"/>
  <c r="AO391" i="2"/>
  <c r="AO390" i="2"/>
  <c r="AO389" i="2"/>
  <c r="AO388" i="2"/>
  <c r="AO387" i="2"/>
  <c r="AO386" i="2"/>
  <c r="AO385" i="2"/>
  <c r="AO384" i="2"/>
  <c r="AO383" i="2"/>
  <c r="AO382" i="2"/>
  <c r="AO381" i="2"/>
  <c r="AO380" i="2"/>
  <c r="AO379" i="2"/>
  <c r="AO378" i="2"/>
  <c r="AO377" i="2"/>
  <c r="AO376" i="2"/>
  <c r="AO375" i="2"/>
  <c r="AO374" i="2"/>
  <c r="AO373" i="2"/>
  <c r="AO372" i="2"/>
  <c r="AO371" i="2"/>
  <c r="AO370" i="2"/>
  <c r="AO369" i="2"/>
  <c r="AO368" i="2"/>
  <c r="AO367" i="2"/>
  <c r="AO366" i="2"/>
  <c r="AO365" i="2"/>
  <c r="AO364" i="2"/>
  <c r="AO363" i="2"/>
  <c r="AO362" i="2"/>
  <c r="AO361" i="2"/>
  <c r="AO360" i="2"/>
  <c r="AO359" i="2"/>
  <c r="AO358" i="2"/>
  <c r="AO357" i="2"/>
  <c r="AO356" i="2"/>
  <c r="AO355" i="2"/>
  <c r="AO354" i="2"/>
  <c r="AO353" i="2"/>
  <c r="AO352" i="2"/>
  <c r="AO351" i="2"/>
  <c r="AO350" i="2"/>
  <c r="AO349" i="2"/>
  <c r="AO348" i="2"/>
  <c r="AO347" i="2"/>
  <c r="AO346" i="2"/>
  <c r="AO345" i="2"/>
  <c r="AO344" i="2"/>
  <c r="AO343" i="2"/>
  <c r="AO342" i="2"/>
  <c r="AO341" i="2"/>
  <c r="AO340" i="2"/>
  <c r="AO339" i="2"/>
  <c r="AO338" i="2"/>
  <c r="AO337" i="2"/>
  <c r="AO336" i="2"/>
  <c r="AO335" i="2"/>
  <c r="AO334" i="2"/>
  <c r="AO333" i="2"/>
  <c r="AO332" i="2"/>
  <c r="AO331" i="2"/>
  <c r="AO330" i="2"/>
  <c r="AO329" i="2"/>
  <c r="AO328" i="2"/>
  <c r="AO327" i="2"/>
  <c r="AO326" i="2"/>
  <c r="AO325" i="2"/>
  <c r="AO324" i="2"/>
  <c r="AO323" i="2"/>
  <c r="AO322" i="2"/>
  <c r="AO321" i="2"/>
  <c r="AO320" i="2"/>
  <c r="AO319" i="2"/>
  <c r="AO318" i="2"/>
  <c r="AO317" i="2"/>
  <c r="AO316" i="2"/>
  <c r="AO315" i="2"/>
  <c r="AO314" i="2"/>
  <c r="AO313" i="2"/>
  <c r="AO312" i="2"/>
  <c r="AO311" i="2"/>
  <c r="AO310" i="2"/>
  <c r="AO309" i="2"/>
  <c r="AO308" i="2"/>
  <c r="AO307" i="2"/>
  <c r="AO306" i="2"/>
  <c r="AO305" i="2"/>
  <c r="AO304" i="2"/>
  <c r="AO303" i="2"/>
  <c r="AO302" i="2"/>
  <c r="AO301" i="2"/>
  <c r="AO300" i="2"/>
  <c r="AO299" i="2"/>
  <c r="AO298" i="2"/>
  <c r="AO297" i="2"/>
  <c r="AO296" i="2"/>
  <c r="AO295" i="2"/>
  <c r="AO294" i="2"/>
  <c r="AO293" i="2"/>
  <c r="AO292" i="2"/>
  <c r="AO291" i="2"/>
  <c r="AO290" i="2"/>
  <c r="AO289" i="2"/>
  <c r="AO288" i="2"/>
  <c r="AO287" i="2"/>
  <c r="AO286" i="2"/>
  <c r="AO285" i="2"/>
  <c r="AO284" i="2"/>
  <c r="AO283" i="2"/>
  <c r="AO282" i="2"/>
  <c r="AO281" i="2"/>
  <c r="AO280" i="2"/>
  <c r="AO279" i="2"/>
  <c r="AO278" i="2"/>
  <c r="AO277" i="2"/>
  <c r="AO276" i="2"/>
  <c r="AO275" i="2"/>
  <c r="AO274" i="2"/>
  <c r="AO273" i="2"/>
  <c r="AO272" i="2"/>
  <c r="AO271" i="2"/>
  <c r="AO270" i="2"/>
  <c r="AO269" i="2"/>
  <c r="AO268" i="2"/>
  <c r="AO267" i="2"/>
  <c r="AO266" i="2"/>
  <c r="AO265" i="2"/>
  <c r="AO264" i="2"/>
  <c r="AO263" i="2"/>
  <c r="AO262" i="2"/>
  <c r="AO261" i="2"/>
  <c r="AO260" i="2"/>
  <c r="AO259" i="2"/>
  <c r="AO258" i="2"/>
  <c r="AO257" i="2"/>
  <c r="AO256" i="2"/>
  <c r="AO255" i="2"/>
  <c r="AO254" i="2"/>
  <c r="AO253" i="2"/>
  <c r="AO252" i="2"/>
  <c r="AO250" i="2"/>
  <c r="AO248" i="2"/>
  <c r="AO246" i="2"/>
  <c r="AO244" i="2"/>
  <c r="AO243" i="2"/>
  <c r="AO242" i="2"/>
  <c r="AO241" i="2"/>
  <c r="AO240" i="2"/>
  <c r="AO239" i="2"/>
  <c r="AO238" i="2"/>
  <c r="AO237" i="2"/>
  <c r="AO236" i="2"/>
  <c r="AO235" i="2"/>
  <c r="AO234" i="2"/>
  <c r="AO233" i="2"/>
  <c r="AO232" i="2"/>
  <c r="AO231" i="2"/>
  <c r="AO230" i="2"/>
  <c r="AO229" i="2"/>
  <c r="AO228" i="2"/>
  <c r="AO227" i="2"/>
  <c r="AO226" i="2"/>
  <c r="AO225" i="2"/>
  <c r="AO224" i="2"/>
  <c r="AO223" i="2"/>
  <c r="AO222" i="2"/>
  <c r="AO221" i="2"/>
  <c r="AO220" i="2"/>
  <c r="AO219" i="2"/>
  <c r="AO218" i="2"/>
  <c r="AO217" i="2"/>
  <c r="AO216" i="2"/>
  <c r="AO215" i="2"/>
  <c r="AO214" i="2"/>
  <c r="AO213" i="2"/>
  <c r="AO212" i="2"/>
  <c r="AO211" i="2"/>
  <c r="AO210" i="2"/>
  <c r="AO209" i="2"/>
  <c r="AO208" i="2"/>
  <c r="AO207" i="2"/>
  <c r="AO206" i="2"/>
  <c r="AO205" i="2"/>
  <c r="AO204" i="2"/>
  <c r="AO203" i="2"/>
  <c r="AO202" i="2"/>
  <c r="AO201" i="2"/>
  <c r="AO200" i="2"/>
  <c r="AO199" i="2"/>
  <c r="AO198" i="2"/>
  <c r="AO197" i="2"/>
  <c r="AO196" i="2"/>
  <c r="AO195" i="2"/>
  <c r="AO194" i="2"/>
  <c r="AO193" i="2"/>
  <c r="AO192" i="2"/>
  <c r="AO191" i="2"/>
  <c r="AO190" i="2"/>
  <c r="AO189" i="2"/>
  <c r="AO188" i="2"/>
  <c r="AO187" i="2"/>
  <c r="AO186" i="2"/>
  <c r="AO185" i="2"/>
  <c r="AO184" i="2"/>
  <c r="AO183" i="2"/>
  <c r="AO182" i="2"/>
  <c r="AO181" i="2"/>
  <c r="AO180" i="2"/>
  <c r="AO179" i="2"/>
  <c r="AO178" i="2"/>
  <c r="AO177" i="2"/>
  <c r="AO176" i="2"/>
  <c r="AO175" i="2"/>
  <c r="AO174" i="2"/>
  <c r="AO173" i="2"/>
  <c r="AO172" i="2"/>
  <c r="AO171" i="2"/>
  <c r="AO170" i="2"/>
  <c r="AO169" i="2"/>
  <c r="AO168" i="2"/>
  <c r="AO167" i="2"/>
  <c r="AO166" i="2"/>
  <c r="AO165" i="2"/>
  <c r="AO164" i="2"/>
  <c r="AO163" i="2"/>
  <c r="AO162" i="2"/>
  <c r="AO161" i="2"/>
  <c r="AO160" i="2"/>
  <c r="AO159" i="2"/>
  <c r="AO158" i="2"/>
  <c r="AO157" i="2"/>
  <c r="AO156" i="2"/>
  <c r="AO155" i="2"/>
  <c r="AO154" i="2"/>
  <c r="AO153" i="2"/>
  <c r="AO152" i="2"/>
  <c r="AO151" i="2"/>
  <c r="AO150" i="2"/>
  <c r="AO149" i="2"/>
  <c r="AO148" i="2"/>
  <c r="AO147" i="2"/>
  <c r="AO146" i="2"/>
  <c r="AO145" i="2"/>
  <c r="AO144" i="2"/>
  <c r="AO143" i="2"/>
  <c r="AO142" i="2"/>
  <c r="AO141" i="2"/>
  <c r="AO140" i="2"/>
  <c r="AO139" i="2"/>
  <c r="AO138" i="2"/>
  <c r="AO137" i="2"/>
  <c r="AO136" i="2"/>
  <c r="AO135" i="2"/>
  <c r="AO134" i="2"/>
  <c r="AO133" i="2"/>
  <c r="AO132" i="2"/>
  <c r="AO131" i="2"/>
  <c r="AO130" i="2"/>
  <c r="AO129" i="2"/>
  <c r="AO128" i="2"/>
  <c r="AO127" i="2"/>
  <c r="AO126" i="2"/>
  <c r="AO125" i="2"/>
  <c r="AO124" i="2"/>
  <c r="AO123" i="2"/>
  <c r="AO122" i="2"/>
  <c r="AO121" i="2"/>
  <c r="AO120" i="2"/>
  <c r="AO119" i="2"/>
  <c r="AO118" i="2"/>
  <c r="AO117" i="2"/>
  <c r="AO116" i="2"/>
  <c r="AO115" i="2"/>
  <c r="AO114" i="2"/>
  <c r="AO113" i="2"/>
  <c r="AO112" i="2"/>
  <c r="AO111" i="2"/>
  <c r="AO110" i="2"/>
  <c r="AO109" i="2"/>
  <c r="AO108" i="2"/>
  <c r="AO107" i="2"/>
  <c r="AO106" i="2"/>
  <c r="AO105" i="2"/>
  <c r="AO104" i="2"/>
  <c r="AO103" i="2"/>
  <c r="AO102" i="2"/>
  <c r="AO101" i="2"/>
  <c r="AO100" i="2"/>
  <c r="AO99" i="2"/>
  <c r="AO98" i="2"/>
  <c r="AO97" i="2"/>
  <c r="AO96" i="2"/>
  <c r="AO95" i="2"/>
  <c r="AO94" i="2"/>
  <c r="AO93" i="2"/>
  <c r="AO92" i="2"/>
  <c r="AO91" i="2"/>
  <c r="AO90" i="2"/>
  <c r="AO89" i="2"/>
  <c r="AO88" i="2"/>
  <c r="AO87" i="2"/>
  <c r="AO86" i="2"/>
  <c r="AO85" i="2"/>
  <c r="AO84" i="2"/>
  <c r="AO83" i="2"/>
  <c r="AO82" i="2"/>
  <c r="AO81" i="2"/>
  <c r="AO80" i="2"/>
  <c r="AO79" i="2"/>
  <c r="AO78" i="2"/>
  <c r="AO77" i="2"/>
  <c r="AO76" i="2"/>
  <c r="AO75" i="2"/>
  <c r="AO74" i="2"/>
  <c r="AO73" i="2"/>
  <c r="AO72" i="2"/>
  <c r="AO71" i="2"/>
  <c r="AO70" i="2"/>
  <c r="AO69" i="2"/>
  <c r="AO68" i="2"/>
  <c r="AO67" i="2"/>
  <c r="AO66" i="2"/>
  <c r="AO65" i="2"/>
  <c r="AO64" i="2"/>
  <c r="AO63" i="2"/>
  <c r="AO62" i="2"/>
  <c r="AO61" i="2"/>
  <c r="AO60" i="2"/>
  <c r="AO59" i="2"/>
  <c r="AO58" i="2"/>
  <c r="AO57" i="2"/>
  <c r="AO56" i="2"/>
  <c r="AO55" i="2"/>
  <c r="AO54" i="2"/>
  <c r="AO53" i="2"/>
  <c r="AO52" i="2"/>
  <c r="AO51" i="2"/>
  <c r="AO50" i="2"/>
  <c r="AO49" i="2"/>
  <c r="AO48" i="2"/>
  <c r="AO47" i="2"/>
  <c r="AO46" i="2"/>
  <c r="AO45" i="2"/>
  <c r="AO44" i="2"/>
  <c r="AO43" i="2"/>
  <c r="AO42" i="2"/>
  <c r="AO41" i="2"/>
  <c r="AO40" i="2"/>
  <c r="AO39" i="2"/>
  <c r="AO38" i="2"/>
  <c r="AO37" i="2"/>
  <c r="AO36" i="2"/>
  <c r="AO35" i="2"/>
  <c r="AO34" i="2"/>
  <c r="AO251" i="2"/>
  <c r="AO249" i="2"/>
  <c r="AO247" i="2"/>
  <c r="AO245" i="2"/>
  <c r="AO33" i="2"/>
  <c r="AO31" i="2"/>
  <c r="AO29" i="2"/>
  <c r="AO27" i="2"/>
  <c r="AO25" i="2"/>
  <c r="AO23" i="2"/>
  <c r="AO21" i="2"/>
  <c r="AO11" i="2"/>
  <c r="AO32" i="2"/>
  <c r="AO30" i="2"/>
  <c r="AO28" i="2"/>
  <c r="AO26" i="2"/>
  <c r="AO24" i="2"/>
  <c r="AO22" i="2"/>
  <c r="AO20" i="2"/>
  <c r="AO19" i="2"/>
  <c r="AO18" i="2"/>
  <c r="AO17" i="2"/>
  <c r="AO16" i="2"/>
  <c r="AO15" i="2"/>
  <c r="AO14" i="2"/>
  <c r="AO13" i="2"/>
  <c r="AO12" i="2"/>
  <c r="N5" i="3"/>
  <c r="CN10" i="3" s="1"/>
  <c r="AK1022" i="2"/>
  <c r="AK1021" i="2"/>
  <c r="AK1020" i="2"/>
  <c r="AK1019" i="2"/>
  <c r="AK1018" i="2"/>
  <c r="AK1017" i="2"/>
  <c r="AK1016" i="2"/>
  <c r="AK1015" i="2"/>
  <c r="AK1014" i="2"/>
  <c r="AK1013" i="2"/>
  <c r="AK1012" i="2"/>
  <c r="AK1011" i="2"/>
  <c r="AK1010" i="2"/>
  <c r="AK1009" i="2"/>
  <c r="AK1008" i="2"/>
  <c r="AK1007" i="2"/>
  <c r="AK1006" i="2"/>
  <c r="AK1005" i="2"/>
  <c r="AK1004" i="2"/>
  <c r="AK1003" i="2"/>
  <c r="AK1002" i="2"/>
  <c r="AK1001" i="2"/>
  <c r="AK1000" i="2"/>
  <c r="AK999" i="2"/>
  <c r="AK998" i="2"/>
  <c r="AK997" i="2"/>
  <c r="AK996" i="2"/>
  <c r="AK995" i="2"/>
  <c r="AK994" i="2"/>
  <c r="AK993" i="2"/>
  <c r="AK992" i="2"/>
  <c r="AK991" i="2"/>
  <c r="AK990" i="2"/>
  <c r="AK989" i="2"/>
  <c r="AK988" i="2"/>
  <c r="AK987" i="2"/>
  <c r="AK986" i="2"/>
  <c r="AK985" i="2"/>
  <c r="AK984" i="2"/>
  <c r="AK983" i="2"/>
  <c r="AK982" i="2"/>
  <c r="AK981" i="2"/>
  <c r="AK980" i="2"/>
  <c r="AK979" i="2"/>
  <c r="AK978" i="2"/>
  <c r="AK977" i="2"/>
  <c r="AK976" i="2"/>
  <c r="AK975" i="2"/>
  <c r="AK974" i="2"/>
  <c r="AK973" i="2"/>
  <c r="AK969" i="2"/>
  <c r="AK965" i="2"/>
  <c r="AK961" i="2"/>
  <c r="AK951" i="2"/>
  <c r="AK950" i="2"/>
  <c r="AK949" i="2"/>
  <c r="AK948" i="2"/>
  <c r="AK947" i="2"/>
  <c r="AK946" i="2"/>
  <c r="AK945" i="2"/>
  <c r="AK944" i="2"/>
  <c r="AK943" i="2"/>
  <c r="AK942" i="2"/>
  <c r="AK941" i="2"/>
  <c r="AK940" i="2"/>
  <c r="AK939" i="2"/>
  <c r="AK938" i="2"/>
  <c r="AK937" i="2"/>
  <c r="AK936" i="2"/>
  <c r="AK935" i="2"/>
  <c r="AK934" i="2"/>
  <c r="AK933" i="2"/>
  <c r="AK932" i="2"/>
  <c r="AK931" i="2"/>
  <c r="AK930" i="2"/>
  <c r="AK929" i="2"/>
  <c r="AK928" i="2"/>
  <c r="AK927" i="2"/>
  <c r="AK926" i="2"/>
  <c r="AK925" i="2"/>
  <c r="AK924" i="2"/>
  <c r="AK923" i="2"/>
  <c r="AK922" i="2"/>
  <c r="AK921" i="2"/>
  <c r="AK920" i="2"/>
  <c r="AK919" i="2"/>
  <c r="AK918" i="2"/>
  <c r="AK917" i="2"/>
  <c r="AK916" i="2"/>
  <c r="AK915" i="2"/>
  <c r="AK914" i="2"/>
  <c r="AK913" i="2"/>
  <c r="AK912" i="2"/>
  <c r="AK911" i="2"/>
  <c r="AK910" i="2"/>
  <c r="AK909" i="2"/>
  <c r="AK908" i="2"/>
  <c r="AK907" i="2"/>
  <c r="AK906" i="2"/>
  <c r="AK905" i="2"/>
  <c r="AK970" i="2"/>
  <c r="AK966" i="2"/>
  <c r="AK962" i="2"/>
  <c r="AK959" i="2"/>
  <c r="AK957" i="2"/>
  <c r="AK955" i="2"/>
  <c r="AK953" i="2"/>
  <c r="AK971" i="2"/>
  <c r="AK967" i="2"/>
  <c r="AK963" i="2"/>
  <c r="AK968" i="2"/>
  <c r="AK956" i="2"/>
  <c r="AK960" i="2"/>
  <c r="AK952" i="2"/>
  <c r="AK958" i="2"/>
  <c r="AK875" i="2"/>
  <c r="AK964" i="2"/>
  <c r="AK904" i="2"/>
  <c r="AK902" i="2"/>
  <c r="AK900" i="2"/>
  <c r="AK898" i="2"/>
  <c r="AK896" i="2"/>
  <c r="AK894" i="2"/>
  <c r="AK892" i="2"/>
  <c r="AK890" i="2"/>
  <c r="AK888" i="2"/>
  <c r="AK886" i="2"/>
  <c r="AK884" i="2"/>
  <c r="AK882" i="2"/>
  <c r="AK880" i="2"/>
  <c r="AK878" i="2"/>
  <c r="AK876" i="2"/>
  <c r="AK874" i="2"/>
  <c r="AK972" i="2"/>
  <c r="AK873" i="2"/>
  <c r="AK870" i="2"/>
  <c r="AK868" i="2"/>
  <c r="AK866" i="2"/>
  <c r="AK864" i="2"/>
  <c r="AK862" i="2"/>
  <c r="AK860" i="2"/>
  <c r="AK858" i="2"/>
  <c r="AK856" i="2"/>
  <c r="AK854" i="2"/>
  <c r="AK852" i="2"/>
  <c r="AK850" i="2"/>
  <c r="AK848" i="2"/>
  <c r="AK846" i="2"/>
  <c r="AK841" i="2"/>
  <c r="AK837" i="2"/>
  <c r="AK833" i="2"/>
  <c r="AK832" i="2"/>
  <c r="AK831" i="2"/>
  <c r="AK830" i="2"/>
  <c r="AK829" i="2"/>
  <c r="AK828" i="2"/>
  <c r="AK827" i="2"/>
  <c r="AK954" i="2"/>
  <c r="AK901" i="2"/>
  <c r="AK897" i="2"/>
  <c r="AK893" i="2"/>
  <c r="AK889" i="2"/>
  <c r="AK885" i="2"/>
  <c r="AK881" i="2"/>
  <c r="AK877" i="2"/>
  <c r="AK872" i="2"/>
  <c r="AK844" i="2"/>
  <c r="AK840" i="2"/>
  <c r="AK836" i="2"/>
  <c r="AK871" i="2"/>
  <c r="AK869" i="2"/>
  <c r="AK867" i="2"/>
  <c r="AK865" i="2"/>
  <c r="AK863" i="2"/>
  <c r="AK861" i="2"/>
  <c r="AK859" i="2"/>
  <c r="AK857" i="2"/>
  <c r="AK855" i="2"/>
  <c r="AK853" i="2"/>
  <c r="AK851" i="2"/>
  <c r="AK849" i="2"/>
  <c r="AK847" i="2"/>
  <c r="AK845" i="2"/>
  <c r="AK843" i="2"/>
  <c r="AK839" i="2"/>
  <c r="AK835" i="2"/>
  <c r="AK903" i="2"/>
  <c r="AK899" i="2"/>
  <c r="AK895" i="2"/>
  <c r="AK891" i="2"/>
  <c r="AK887" i="2"/>
  <c r="AK883" i="2"/>
  <c r="AK879" i="2"/>
  <c r="AK842" i="2"/>
  <c r="AK838" i="2"/>
  <c r="AK825" i="2"/>
  <c r="AK823" i="2"/>
  <c r="AK821" i="2"/>
  <c r="AK819" i="2"/>
  <c r="AK817" i="2"/>
  <c r="AK815" i="2"/>
  <c r="AK813" i="2"/>
  <c r="AK811" i="2"/>
  <c r="AK809" i="2"/>
  <c r="AK807" i="2"/>
  <c r="AK805" i="2"/>
  <c r="AK803" i="2"/>
  <c r="AK801" i="2"/>
  <c r="AK799" i="2"/>
  <c r="AK797" i="2"/>
  <c r="AK795" i="2"/>
  <c r="AK793" i="2"/>
  <c r="AK791" i="2"/>
  <c r="AK789" i="2"/>
  <c r="AK787" i="2"/>
  <c r="AK785" i="2"/>
  <c r="AK783" i="2"/>
  <c r="AK781" i="2"/>
  <c r="AK779" i="2"/>
  <c r="AK834" i="2"/>
  <c r="AK826" i="2"/>
  <c r="AK824" i="2"/>
  <c r="AK822" i="2"/>
  <c r="AK820" i="2"/>
  <c r="AK818" i="2"/>
  <c r="AK816" i="2"/>
  <c r="AK814" i="2"/>
  <c r="AK812" i="2"/>
  <c r="AK810" i="2"/>
  <c r="AK808" i="2"/>
  <c r="AK806" i="2"/>
  <c r="AK804" i="2"/>
  <c r="AK802" i="2"/>
  <c r="AK800" i="2"/>
  <c r="AK798" i="2"/>
  <c r="AK796" i="2"/>
  <c r="AK794" i="2"/>
  <c r="AK792" i="2"/>
  <c r="AK790" i="2"/>
  <c r="AK788" i="2"/>
  <c r="AK786" i="2"/>
  <c r="AK784" i="2"/>
  <c r="AK782" i="2"/>
  <c r="AK780" i="2"/>
  <c r="AK778" i="2"/>
  <c r="AK774" i="2"/>
  <c r="AK769" i="2"/>
  <c r="AK767" i="2"/>
  <c r="AK765" i="2"/>
  <c r="AK763" i="2"/>
  <c r="AK761" i="2"/>
  <c r="AK759" i="2"/>
  <c r="AK757" i="2"/>
  <c r="AK775" i="2"/>
  <c r="AK771" i="2"/>
  <c r="AK776" i="2"/>
  <c r="AK772" i="2"/>
  <c r="AK770" i="2"/>
  <c r="AK768" i="2"/>
  <c r="AK766" i="2"/>
  <c r="AK764" i="2"/>
  <c r="AK762" i="2"/>
  <c r="AK760" i="2"/>
  <c r="AK758" i="2"/>
  <c r="AK756" i="2"/>
  <c r="AK755" i="2"/>
  <c r="AK754" i="2"/>
  <c r="AK753" i="2"/>
  <c r="AK752" i="2"/>
  <c r="AK751" i="2"/>
  <c r="AK750" i="2"/>
  <c r="AK749" i="2"/>
  <c r="AK748" i="2"/>
  <c r="AK747" i="2"/>
  <c r="AK746" i="2"/>
  <c r="AK745" i="2"/>
  <c r="AK744" i="2"/>
  <c r="AK743" i="2"/>
  <c r="AK742" i="2"/>
  <c r="AK741" i="2"/>
  <c r="AK740" i="2"/>
  <c r="AK739" i="2"/>
  <c r="AK738" i="2"/>
  <c r="AK737" i="2"/>
  <c r="AK736" i="2"/>
  <c r="AK735" i="2"/>
  <c r="AK734" i="2"/>
  <c r="AK733" i="2"/>
  <c r="AK732" i="2"/>
  <c r="AK731" i="2"/>
  <c r="AK730" i="2"/>
  <c r="AK729" i="2"/>
  <c r="AK728" i="2"/>
  <c r="AK727" i="2"/>
  <c r="AK726" i="2"/>
  <c r="AK725" i="2"/>
  <c r="AK724" i="2"/>
  <c r="AK723" i="2"/>
  <c r="AK722" i="2"/>
  <c r="AK721" i="2"/>
  <c r="AK720" i="2"/>
  <c r="AK719" i="2"/>
  <c r="AK718" i="2"/>
  <c r="AK717" i="2"/>
  <c r="AK716" i="2"/>
  <c r="AK715" i="2"/>
  <c r="AK714" i="2"/>
  <c r="AK713" i="2"/>
  <c r="AK712" i="2"/>
  <c r="AK711" i="2"/>
  <c r="AK710" i="2"/>
  <c r="AK709" i="2"/>
  <c r="AK708" i="2"/>
  <c r="AK707" i="2"/>
  <c r="AK706" i="2"/>
  <c r="AK705" i="2"/>
  <c r="AK704" i="2"/>
  <c r="AK703" i="2"/>
  <c r="AK702" i="2"/>
  <c r="AK701" i="2"/>
  <c r="AK700" i="2"/>
  <c r="AK699" i="2"/>
  <c r="AK698" i="2"/>
  <c r="AK697" i="2"/>
  <c r="AK696" i="2"/>
  <c r="AK695" i="2"/>
  <c r="AK777" i="2"/>
  <c r="AK773" i="2"/>
  <c r="AK694" i="2"/>
  <c r="AK693" i="2"/>
  <c r="AK692" i="2"/>
  <c r="AK691" i="2"/>
  <c r="AK690" i="2"/>
  <c r="AK689" i="2"/>
  <c r="AK688" i="2"/>
  <c r="AK687" i="2"/>
  <c r="AK686" i="2"/>
  <c r="AK685" i="2"/>
  <c r="AK684" i="2"/>
  <c r="AK683" i="2"/>
  <c r="AK682" i="2"/>
  <c r="AK681" i="2"/>
  <c r="AK680" i="2"/>
  <c r="AK679" i="2"/>
  <c r="AK678" i="2"/>
  <c r="AK677" i="2"/>
  <c r="AK676" i="2"/>
  <c r="AK675" i="2"/>
  <c r="AK674" i="2"/>
  <c r="AK673" i="2"/>
  <c r="AK672" i="2"/>
  <c r="AK671" i="2"/>
  <c r="AK670" i="2"/>
  <c r="AK669" i="2"/>
  <c r="AK668" i="2"/>
  <c r="AK667" i="2"/>
  <c r="AK666" i="2"/>
  <c r="AK665" i="2"/>
  <c r="AK664" i="2"/>
  <c r="AK663" i="2"/>
  <c r="AK662" i="2"/>
  <c r="AK661" i="2"/>
  <c r="AK660" i="2"/>
  <c r="AK659" i="2"/>
  <c r="AK658" i="2"/>
  <c r="AK657" i="2"/>
  <c r="AK656" i="2"/>
  <c r="AK655" i="2"/>
  <c r="AK654" i="2"/>
  <c r="AK653" i="2"/>
  <c r="AK652" i="2"/>
  <c r="AK651" i="2"/>
  <c r="AK650" i="2"/>
  <c r="AK649" i="2"/>
  <c r="AK648" i="2"/>
  <c r="AK647" i="2"/>
  <c r="AK646" i="2"/>
  <c r="AK645" i="2"/>
  <c r="AK644" i="2"/>
  <c r="AK643" i="2"/>
  <c r="AK642" i="2"/>
  <c r="AK641" i="2"/>
  <c r="AK640" i="2"/>
  <c r="AK639" i="2"/>
  <c r="AK638" i="2"/>
  <c r="AK637" i="2"/>
  <c r="AK636" i="2"/>
  <c r="AK635" i="2"/>
  <c r="AK634" i="2"/>
  <c r="AK633" i="2"/>
  <c r="AK632" i="2"/>
  <c r="AK631" i="2"/>
  <c r="AK630" i="2"/>
  <c r="AK629" i="2"/>
  <c r="AK628" i="2"/>
  <c r="AK627" i="2"/>
  <c r="AK626" i="2"/>
  <c r="AK625" i="2"/>
  <c r="AK624" i="2"/>
  <c r="AK623" i="2"/>
  <c r="AK622" i="2"/>
  <c r="AK621" i="2"/>
  <c r="AK620" i="2"/>
  <c r="AK619" i="2"/>
  <c r="AK618" i="2"/>
  <c r="AK617" i="2"/>
  <c r="AK616" i="2"/>
  <c r="AK615" i="2"/>
  <c r="AK614" i="2"/>
  <c r="AK613" i="2"/>
  <c r="AK612" i="2"/>
  <c r="AK611" i="2"/>
  <c r="AK610" i="2"/>
  <c r="AK609" i="2"/>
  <c r="AK608" i="2"/>
  <c r="AK607" i="2"/>
  <c r="AK606" i="2"/>
  <c r="AK605" i="2"/>
  <c r="AK604" i="2"/>
  <c r="AK603" i="2"/>
  <c r="AK602" i="2"/>
  <c r="AK601" i="2"/>
  <c r="AK600" i="2"/>
  <c r="AK599" i="2"/>
  <c r="AK598" i="2"/>
  <c r="AK597" i="2"/>
  <c r="AK596" i="2"/>
  <c r="AK595" i="2"/>
  <c r="AK594" i="2"/>
  <c r="AK593" i="2"/>
  <c r="AK592" i="2"/>
  <c r="AK591" i="2"/>
  <c r="AK590" i="2"/>
  <c r="AK589" i="2"/>
  <c r="AK587" i="2"/>
  <c r="AK585" i="2"/>
  <c r="AK588" i="2"/>
  <c r="AK586" i="2"/>
  <c r="AK584" i="2"/>
  <c r="AK583" i="2"/>
  <c r="AK582" i="2"/>
  <c r="AK581" i="2"/>
  <c r="AK580" i="2"/>
  <c r="AK579" i="2"/>
  <c r="AK578" i="2"/>
  <c r="AK577" i="2"/>
  <c r="AK576" i="2"/>
  <c r="AK575" i="2"/>
  <c r="AK574" i="2"/>
  <c r="AK573" i="2"/>
  <c r="AK572" i="2"/>
  <c r="AK571" i="2"/>
  <c r="AK570" i="2"/>
  <c r="AK569" i="2"/>
  <c r="AK568" i="2"/>
  <c r="AK567" i="2"/>
  <c r="AK566" i="2"/>
  <c r="AK565" i="2"/>
  <c r="AK564" i="2"/>
  <c r="AK563" i="2"/>
  <c r="AK562" i="2"/>
  <c r="AK561" i="2"/>
  <c r="AK560" i="2"/>
  <c r="AK559" i="2"/>
  <c r="AK558" i="2"/>
  <c r="AK557" i="2"/>
  <c r="AK556" i="2"/>
  <c r="AK555" i="2"/>
  <c r="AK554" i="2"/>
  <c r="AK553" i="2"/>
  <c r="AK552" i="2"/>
  <c r="AK551" i="2"/>
  <c r="AK550" i="2"/>
  <c r="AK549" i="2"/>
  <c r="AK548" i="2"/>
  <c r="AK547" i="2"/>
  <c r="AK546" i="2"/>
  <c r="AK545" i="2"/>
  <c r="AK544" i="2"/>
  <c r="AK543" i="2"/>
  <c r="AK542" i="2"/>
  <c r="AK541" i="2"/>
  <c r="AK540" i="2"/>
  <c r="AK539" i="2"/>
  <c r="AK538" i="2"/>
  <c r="AK537" i="2"/>
  <c r="AK536" i="2"/>
  <c r="AK535" i="2"/>
  <c r="AK534" i="2"/>
  <c r="AK533" i="2"/>
  <c r="AK532" i="2"/>
  <c r="AK531" i="2"/>
  <c r="AK530" i="2"/>
  <c r="AK529" i="2"/>
  <c r="AK528" i="2"/>
  <c r="AK527" i="2"/>
  <c r="AK526" i="2"/>
  <c r="AK525" i="2"/>
  <c r="AK524" i="2"/>
  <c r="AK523" i="2"/>
  <c r="AK522" i="2"/>
  <c r="AK521" i="2"/>
  <c r="AK520" i="2"/>
  <c r="AK519" i="2"/>
  <c r="AK518" i="2"/>
  <c r="AK517" i="2"/>
  <c r="AK516" i="2"/>
  <c r="AK515" i="2"/>
  <c r="AK514" i="2"/>
  <c r="AK513" i="2"/>
  <c r="AK512" i="2"/>
  <c r="AK511" i="2"/>
  <c r="AK510" i="2"/>
  <c r="AK509" i="2"/>
  <c r="AK508" i="2"/>
  <c r="AK507" i="2"/>
  <c r="AK506" i="2"/>
  <c r="AK505" i="2"/>
  <c r="AK504" i="2"/>
  <c r="AK503" i="2"/>
  <c r="AK502" i="2"/>
  <c r="AK501" i="2"/>
  <c r="AK500" i="2"/>
  <c r="AK499" i="2"/>
  <c r="AK498" i="2"/>
  <c r="AK497" i="2"/>
  <c r="AK496" i="2"/>
  <c r="AK495" i="2"/>
  <c r="AK494" i="2"/>
  <c r="AK493" i="2"/>
  <c r="AK492" i="2"/>
  <c r="AK491" i="2"/>
  <c r="AK490" i="2"/>
  <c r="AK489" i="2"/>
  <c r="AK488" i="2"/>
  <c r="AK487" i="2"/>
  <c r="AK486" i="2"/>
  <c r="AK485" i="2"/>
  <c r="AK484" i="2"/>
  <c r="AK483" i="2"/>
  <c r="AK482" i="2"/>
  <c r="AK481" i="2"/>
  <c r="AK480" i="2"/>
  <c r="AK479" i="2"/>
  <c r="AK478" i="2"/>
  <c r="AK477" i="2"/>
  <c r="AK476" i="2"/>
  <c r="AK475" i="2"/>
  <c r="AK474" i="2"/>
  <c r="AK473" i="2"/>
  <c r="AK472" i="2"/>
  <c r="AK471" i="2"/>
  <c r="AK470" i="2"/>
  <c r="AK469" i="2"/>
  <c r="AK468" i="2"/>
  <c r="AK467" i="2"/>
  <c r="AK466" i="2"/>
  <c r="AK465" i="2"/>
  <c r="AK464" i="2"/>
  <c r="AK463" i="2"/>
  <c r="AK462" i="2"/>
  <c r="AK461" i="2"/>
  <c r="AK460" i="2"/>
  <c r="AK459" i="2"/>
  <c r="AK458" i="2"/>
  <c r="AK457" i="2"/>
  <c r="AK456" i="2"/>
  <c r="AK455" i="2"/>
  <c r="AK454" i="2"/>
  <c r="AK453" i="2"/>
  <c r="AK452" i="2"/>
  <c r="AK451" i="2"/>
  <c r="AK450" i="2"/>
  <c r="AK449" i="2"/>
  <c r="AK448" i="2"/>
  <c r="AK447" i="2"/>
  <c r="AK446" i="2"/>
  <c r="AK445" i="2"/>
  <c r="AK444" i="2"/>
  <c r="AK443" i="2"/>
  <c r="AK442" i="2"/>
  <c r="AK441" i="2"/>
  <c r="AK440" i="2"/>
  <c r="AK439" i="2"/>
  <c r="AK438" i="2"/>
  <c r="AK437" i="2"/>
  <c r="AK436" i="2"/>
  <c r="AK435" i="2"/>
  <c r="AK434" i="2"/>
  <c r="AK433" i="2"/>
  <c r="AK432" i="2"/>
  <c r="AK431" i="2"/>
  <c r="AK430" i="2"/>
  <c r="AK429" i="2"/>
  <c r="AK428" i="2"/>
  <c r="AK427" i="2"/>
  <c r="AK426" i="2"/>
  <c r="AK425" i="2"/>
  <c r="AK424" i="2"/>
  <c r="AK423" i="2"/>
  <c r="AK422" i="2"/>
  <c r="AK421" i="2"/>
  <c r="AK420" i="2"/>
  <c r="AK419" i="2"/>
  <c r="AK418" i="2"/>
  <c r="AK417" i="2"/>
  <c r="AK416" i="2"/>
  <c r="AK415" i="2"/>
  <c r="AK414" i="2"/>
  <c r="AK413" i="2"/>
  <c r="AK412" i="2"/>
  <c r="AK411" i="2"/>
  <c r="AK410" i="2"/>
  <c r="AK409" i="2"/>
  <c r="AK408" i="2"/>
  <c r="AK407" i="2"/>
  <c r="AK406" i="2"/>
  <c r="AK405" i="2"/>
  <c r="AK404" i="2"/>
  <c r="AK403" i="2"/>
  <c r="AK402" i="2"/>
  <c r="AK401" i="2"/>
  <c r="AK400" i="2"/>
  <c r="AK399" i="2"/>
  <c r="AK398" i="2"/>
  <c r="AK397" i="2"/>
  <c r="AK396" i="2"/>
  <c r="AK395" i="2"/>
  <c r="AK394" i="2"/>
  <c r="AK393" i="2"/>
  <c r="AK392" i="2"/>
  <c r="AK391" i="2"/>
  <c r="AK390" i="2"/>
  <c r="AK389" i="2"/>
  <c r="AK388" i="2"/>
  <c r="AK387" i="2"/>
  <c r="AK386" i="2"/>
  <c r="AK385" i="2"/>
  <c r="AK384" i="2"/>
  <c r="AK383" i="2"/>
  <c r="AK382" i="2"/>
  <c r="AK381" i="2"/>
  <c r="AK380" i="2"/>
  <c r="AK379" i="2"/>
  <c r="AK378" i="2"/>
  <c r="AK377" i="2"/>
  <c r="AK376" i="2"/>
  <c r="AK375" i="2"/>
  <c r="AK374" i="2"/>
  <c r="AK373" i="2"/>
  <c r="AK372" i="2"/>
  <c r="AK371" i="2"/>
  <c r="AK370" i="2"/>
  <c r="AK369" i="2"/>
  <c r="AK368" i="2"/>
  <c r="AK367" i="2"/>
  <c r="AK366" i="2"/>
  <c r="AK365" i="2"/>
  <c r="AK364" i="2"/>
  <c r="AK363" i="2"/>
  <c r="AK362" i="2"/>
  <c r="AK361" i="2"/>
  <c r="AK360" i="2"/>
  <c r="AK359" i="2"/>
  <c r="AK358" i="2"/>
  <c r="AK357" i="2"/>
  <c r="AK356" i="2"/>
  <c r="AK355" i="2"/>
  <c r="AK354" i="2"/>
  <c r="AK353" i="2"/>
  <c r="AK352" i="2"/>
  <c r="AK351" i="2"/>
  <c r="AK350" i="2"/>
  <c r="AK349" i="2"/>
  <c r="AK348" i="2"/>
  <c r="AK347" i="2"/>
  <c r="AK346" i="2"/>
  <c r="AK345" i="2"/>
  <c r="AK344" i="2"/>
  <c r="AK343" i="2"/>
  <c r="AK342" i="2"/>
  <c r="AK341" i="2"/>
  <c r="AK340" i="2"/>
  <c r="AK339" i="2"/>
  <c r="AK338" i="2"/>
  <c r="AK337" i="2"/>
  <c r="AK336" i="2"/>
  <c r="AK335" i="2"/>
  <c r="AK334" i="2"/>
  <c r="AK333" i="2"/>
  <c r="AK332" i="2"/>
  <c r="AK331" i="2"/>
  <c r="AK330" i="2"/>
  <c r="AK329" i="2"/>
  <c r="AK328" i="2"/>
  <c r="AK327" i="2"/>
  <c r="AK326" i="2"/>
  <c r="AK325" i="2"/>
  <c r="AK324" i="2"/>
  <c r="AK323" i="2"/>
  <c r="AK322" i="2"/>
  <c r="AK321" i="2"/>
  <c r="AK320" i="2"/>
  <c r="AK319" i="2"/>
  <c r="AK318" i="2"/>
  <c r="AK317" i="2"/>
  <c r="AK316" i="2"/>
  <c r="AK315" i="2"/>
  <c r="AK314" i="2"/>
  <c r="AK313" i="2"/>
  <c r="AK312" i="2"/>
  <c r="AK311" i="2"/>
  <c r="AK310" i="2"/>
  <c r="AK309" i="2"/>
  <c r="AK308" i="2"/>
  <c r="AK307" i="2"/>
  <c r="AK306" i="2"/>
  <c r="AK305" i="2"/>
  <c r="AK304" i="2"/>
  <c r="AK303" i="2"/>
  <c r="AK302" i="2"/>
  <c r="AK301" i="2"/>
  <c r="AK300" i="2"/>
  <c r="AK299" i="2"/>
  <c r="AK298" i="2"/>
  <c r="AK297" i="2"/>
  <c r="AK296" i="2"/>
  <c r="AK295" i="2"/>
  <c r="AK294" i="2"/>
  <c r="AK293" i="2"/>
  <c r="AK292" i="2"/>
  <c r="AK291" i="2"/>
  <c r="AK290" i="2"/>
  <c r="AK289" i="2"/>
  <c r="AK288" i="2"/>
  <c r="AK287" i="2"/>
  <c r="AK286" i="2"/>
  <c r="AK285" i="2"/>
  <c r="AK284" i="2"/>
  <c r="AK283" i="2"/>
  <c r="AK282" i="2"/>
  <c r="AK281" i="2"/>
  <c r="AK280" i="2"/>
  <c r="AK279" i="2"/>
  <c r="AK278" i="2"/>
  <c r="AK277" i="2"/>
  <c r="AK276" i="2"/>
  <c r="AK275" i="2"/>
  <c r="AK274" i="2"/>
  <c r="AK273" i="2"/>
  <c r="AK272" i="2"/>
  <c r="AK271" i="2"/>
  <c r="AK270" i="2"/>
  <c r="AK269" i="2"/>
  <c r="AK268" i="2"/>
  <c r="AK267" i="2"/>
  <c r="AK266" i="2"/>
  <c r="AK265" i="2"/>
  <c r="AK264" i="2"/>
  <c r="AK263" i="2"/>
  <c r="AK262" i="2"/>
  <c r="AK261" i="2"/>
  <c r="AK260" i="2"/>
  <c r="AK259" i="2"/>
  <c r="AK258" i="2"/>
  <c r="AK257" i="2"/>
  <c r="AK256" i="2"/>
  <c r="AK255" i="2"/>
  <c r="AK254" i="2"/>
  <c r="AK253" i="2"/>
  <c r="AK252" i="2"/>
  <c r="AK251" i="2"/>
  <c r="AK249" i="2"/>
  <c r="AK247" i="2"/>
  <c r="AK245" i="2"/>
  <c r="AK244" i="2"/>
  <c r="AK243" i="2"/>
  <c r="AK242" i="2"/>
  <c r="AK241" i="2"/>
  <c r="AK240" i="2"/>
  <c r="AK239" i="2"/>
  <c r="AK238" i="2"/>
  <c r="AK237" i="2"/>
  <c r="AK236" i="2"/>
  <c r="AK235" i="2"/>
  <c r="AK234" i="2"/>
  <c r="AK233" i="2"/>
  <c r="AK232" i="2"/>
  <c r="AK231" i="2"/>
  <c r="AK230" i="2"/>
  <c r="AK229" i="2"/>
  <c r="AK228" i="2"/>
  <c r="AK227" i="2"/>
  <c r="AK226" i="2"/>
  <c r="AK225" i="2"/>
  <c r="AK224" i="2"/>
  <c r="AK223" i="2"/>
  <c r="AK222" i="2"/>
  <c r="AK221" i="2"/>
  <c r="AK220" i="2"/>
  <c r="AK219" i="2"/>
  <c r="AK218" i="2"/>
  <c r="AK217" i="2"/>
  <c r="AK216" i="2"/>
  <c r="AK215" i="2"/>
  <c r="AK214" i="2"/>
  <c r="AK213" i="2"/>
  <c r="AK212" i="2"/>
  <c r="AK211" i="2"/>
  <c r="AK210" i="2"/>
  <c r="AK209" i="2"/>
  <c r="AK208" i="2"/>
  <c r="AK207" i="2"/>
  <c r="AK206" i="2"/>
  <c r="AK205" i="2"/>
  <c r="AK204" i="2"/>
  <c r="AK203" i="2"/>
  <c r="AK202" i="2"/>
  <c r="AK201" i="2"/>
  <c r="AK200" i="2"/>
  <c r="AK199" i="2"/>
  <c r="AK198" i="2"/>
  <c r="AK197" i="2"/>
  <c r="AK196" i="2"/>
  <c r="AK195" i="2"/>
  <c r="AK194" i="2"/>
  <c r="AK193" i="2"/>
  <c r="AK192" i="2"/>
  <c r="AK191" i="2"/>
  <c r="AK190" i="2"/>
  <c r="AK189" i="2"/>
  <c r="AK188" i="2"/>
  <c r="AK187" i="2"/>
  <c r="AK186" i="2"/>
  <c r="AK185" i="2"/>
  <c r="AK184" i="2"/>
  <c r="AK183" i="2"/>
  <c r="AK182" i="2"/>
  <c r="AK181" i="2"/>
  <c r="AK180" i="2"/>
  <c r="AK179" i="2"/>
  <c r="AK178" i="2"/>
  <c r="AK177" i="2"/>
  <c r="AK176" i="2"/>
  <c r="AK175" i="2"/>
  <c r="AK174" i="2"/>
  <c r="AK173" i="2"/>
  <c r="AK172" i="2"/>
  <c r="AK171" i="2"/>
  <c r="AK170" i="2"/>
  <c r="AK169" i="2"/>
  <c r="AK168" i="2"/>
  <c r="AK167" i="2"/>
  <c r="AK166" i="2"/>
  <c r="AK165" i="2"/>
  <c r="AK164" i="2"/>
  <c r="AK163" i="2"/>
  <c r="AK162" i="2"/>
  <c r="AK161" i="2"/>
  <c r="AK160" i="2"/>
  <c r="AK159" i="2"/>
  <c r="AK158" i="2"/>
  <c r="AK157" i="2"/>
  <c r="AK156" i="2"/>
  <c r="AK155" i="2"/>
  <c r="AK154" i="2"/>
  <c r="AK153" i="2"/>
  <c r="AK152" i="2"/>
  <c r="AK151" i="2"/>
  <c r="AK150" i="2"/>
  <c r="AK149" i="2"/>
  <c r="AK148" i="2"/>
  <c r="AK147" i="2"/>
  <c r="AK146" i="2"/>
  <c r="AK145" i="2"/>
  <c r="AK144" i="2"/>
  <c r="AK143" i="2"/>
  <c r="AK142" i="2"/>
  <c r="AK141" i="2"/>
  <c r="AK140" i="2"/>
  <c r="AK139" i="2"/>
  <c r="AK138" i="2"/>
  <c r="AK137" i="2"/>
  <c r="AK136" i="2"/>
  <c r="AK135" i="2"/>
  <c r="AK134" i="2"/>
  <c r="AK133" i="2"/>
  <c r="AK132" i="2"/>
  <c r="AK131" i="2"/>
  <c r="AK130" i="2"/>
  <c r="AK129" i="2"/>
  <c r="AK128" i="2"/>
  <c r="AK127" i="2"/>
  <c r="AK126" i="2"/>
  <c r="AK125" i="2"/>
  <c r="AK124" i="2"/>
  <c r="AK123" i="2"/>
  <c r="AK122" i="2"/>
  <c r="AK121" i="2"/>
  <c r="AK120" i="2"/>
  <c r="AK119" i="2"/>
  <c r="AK118" i="2"/>
  <c r="AK117" i="2"/>
  <c r="AK116" i="2"/>
  <c r="AK115" i="2"/>
  <c r="AK114" i="2"/>
  <c r="AK113" i="2"/>
  <c r="AK112" i="2"/>
  <c r="AK111" i="2"/>
  <c r="AK110" i="2"/>
  <c r="AK109" i="2"/>
  <c r="AK108" i="2"/>
  <c r="AK107" i="2"/>
  <c r="AK106" i="2"/>
  <c r="AK105" i="2"/>
  <c r="AK104" i="2"/>
  <c r="AK103" i="2"/>
  <c r="AK102" i="2"/>
  <c r="AK101" i="2"/>
  <c r="AK100" i="2"/>
  <c r="AK99" i="2"/>
  <c r="AK98" i="2"/>
  <c r="AK97" i="2"/>
  <c r="AK96" i="2"/>
  <c r="AK95" i="2"/>
  <c r="AK94" i="2"/>
  <c r="AK93" i="2"/>
  <c r="AK92" i="2"/>
  <c r="AK91" i="2"/>
  <c r="AK90" i="2"/>
  <c r="AK89" i="2"/>
  <c r="AK88" i="2"/>
  <c r="AK87" i="2"/>
  <c r="AK86" i="2"/>
  <c r="AK85" i="2"/>
  <c r="AK84" i="2"/>
  <c r="AK83" i="2"/>
  <c r="AK82" i="2"/>
  <c r="AK81" i="2"/>
  <c r="AK80" i="2"/>
  <c r="AK79" i="2"/>
  <c r="AK78" i="2"/>
  <c r="AK77" i="2"/>
  <c r="AK76" i="2"/>
  <c r="AK75" i="2"/>
  <c r="AK74" i="2"/>
  <c r="AK73" i="2"/>
  <c r="AK72" i="2"/>
  <c r="AK71" i="2"/>
  <c r="AK70" i="2"/>
  <c r="AK69" i="2"/>
  <c r="AK68" i="2"/>
  <c r="AK67" i="2"/>
  <c r="AK66" i="2"/>
  <c r="AK65" i="2"/>
  <c r="AK64" i="2"/>
  <c r="AK63" i="2"/>
  <c r="AK62" i="2"/>
  <c r="AK61" i="2"/>
  <c r="AK60" i="2"/>
  <c r="AK59" i="2"/>
  <c r="AK58" i="2"/>
  <c r="AK57" i="2"/>
  <c r="AK56" i="2"/>
  <c r="AK55" i="2"/>
  <c r="AK54" i="2"/>
  <c r="AK53" i="2"/>
  <c r="AK52" i="2"/>
  <c r="AK51" i="2"/>
  <c r="AK50" i="2"/>
  <c r="AK49" i="2"/>
  <c r="AK48" i="2"/>
  <c r="AK47" i="2"/>
  <c r="AK46" i="2"/>
  <c r="AK45" i="2"/>
  <c r="AK44" i="2"/>
  <c r="AK43" i="2"/>
  <c r="AK42" i="2"/>
  <c r="AK41" i="2"/>
  <c r="AK40" i="2"/>
  <c r="AK39" i="2"/>
  <c r="AK38" i="2"/>
  <c r="AK37" i="2"/>
  <c r="AK36" i="2"/>
  <c r="AK35" i="2"/>
  <c r="AK250" i="2"/>
  <c r="AK248" i="2"/>
  <c r="AK246" i="2"/>
  <c r="AK34" i="2"/>
  <c r="AK32" i="2"/>
  <c r="AK30" i="2"/>
  <c r="AK28" i="2"/>
  <c r="AK26" i="2"/>
  <c r="AK24" i="2"/>
  <c r="AK22" i="2"/>
  <c r="AK11" i="2"/>
  <c r="AK33" i="2"/>
  <c r="AK31" i="2"/>
  <c r="AK29" i="2"/>
  <c r="AK27" i="2"/>
  <c r="AK25" i="2"/>
  <c r="AK23" i="2"/>
  <c r="AK21" i="2"/>
  <c r="AK20" i="2"/>
  <c r="AK19" i="2"/>
  <c r="AK18" i="2"/>
  <c r="AK17" i="2"/>
  <c r="AK16" i="2"/>
  <c r="AK15" i="2"/>
  <c r="AK14" i="2"/>
  <c r="AK13" i="2"/>
  <c r="AK12" i="2"/>
  <c r="J5" i="3"/>
  <c r="CJ10" i="3" s="1"/>
  <c r="AG1022" i="2"/>
  <c r="AG1021" i="2"/>
  <c r="AG1020" i="2"/>
  <c r="AG1019" i="2"/>
  <c r="AG1018" i="2"/>
  <c r="AG1017" i="2"/>
  <c r="AG1016" i="2"/>
  <c r="AG1015" i="2"/>
  <c r="AG1014" i="2"/>
  <c r="AG1013" i="2"/>
  <c r="AG1012" i="2"/>
  <c r="AG1011" i="2"/>
  <c r="AG1010" i="2"/>
  <c r="AG1009" i="2"/>
  <c r="AG1008" i="2"/>
  <c r="AG1007" i="2"/>
  <c r="AG1006" i="2"/>
  <c r="AG1005" i="2"/>
  <c r="AG1004" i="2"/>
  <c r="AG1003" i="2"/>
  <c r="AG1002" i="2"/>
  <c r="AG1001" i="2"/>
  <c r="AG1000" i="2"/>
  <c r="AG999" i="2"/>
  <c r="AG998" i="2"/>
  <c r="AG997" i="2"/>
  <c r="AG996" i="2"/>
  <c r="AG995" i="2"/>
  <c r="AG994" i="2"/>
  <c r="AG993" i="2"/>
  <c r="AG992" i="2"/>
  <c r="AG991" i="2"/>
  <c r="AG990" i="2"/>
  <c r="AG989" i="2"/>
  <c r="AG988" i="2"/>
  <c r="AG987" i="2"/>
  <c r="AG986" i="2"/>
  <c r="AG985" i="2"/>
  <c r="AG984" i="2"/>
  <c r="AG983" i="2"/>
  <c r="AG982" i="2"/>
  <c r="AG981" i="2"/>
  <c r="AG980" i="2"/>
  <c r="AG979" i="2"/>
  <c r="AG978" i="2"/>
  <c r="AG977" i="2"/>
  <c r="AG976" i="2"/>
  <c r="AG975" i="2"/>
  <c r="AG974" i="2"/>
  <c r="AG972" i="2"/>
  <c r="AG968" i="2"/>
  <c r="AG964" i="2"/>
  <c r="AG951" i="2"/>
  <c r="AG950" i="2"/>
  <c r="AG949" i="2"/>
  <c r="AG948" i="2"/>
  <c r="AG947" i="2"/>
  <c r="AG946" i="2"/>
  <c r="AG945" i="2"/>
  <c r="AG944" i="2"/>
  <c r="AG943" i="2"/>
  <c r="AG942" i="2"/>
  <c r="AG941" i="2"/>
  <c r="AG940" i="2"/>
  <c r="AG939" i="2"/>
  <c r="AG938" i="2"/>
  <c r="AG937" i="2"/>
  <c r="AG936" i="2"/>
  <c r="AG935" i="2"/>
  <c r="AG934" i="2"/>
  <c r="AG933" i="2"/>
  <c r="AG932" i="2"/>
  <c r="AG931" i="2"/>
  <c r="AG930" i="2"/>
  <c r="AG929" i="2"/>
  <c r="AG928" i="2"/>
  <c r="AG927" i="2"/>
  <c r="AG926" i="2"/>
  <c r="AG925" i="2"/>
  <c r="AG924" i="2"/>
  <c r="AG923" i="2"/>
  <c r="AG922" i="2"/>
  <c r="AG921" i="2"/>
  <c r="AG920" i="2"/>
  <c r="AG919" i="2"/>
  <c r="AG918" i="2"/>
  <c r="AG917" i="2"/>
  <c r="AG916" i="2"/>
  <c r="AG915" i="2"/>
  <c r="AG914" i="2"/>
  <c r="AG913" i="2"/>
  <c r="AG912" i="2"/>
  <c r="AG911" i="2"/>
  <c r="AG910" i="2"/>
  <c r="AG909" i="2"/>
  <c r="AG908" i="2"/>
  <c r="AG907" i="2"/>
  <c r="AG906" i="2"/>
  <c r="AG905" i="2"/>
  <c r="AG973" i="2"/>
  <c r="AG969" i="2"/>
  <c r="AG965" i="2"/>
  <c r="AG961" i="2"/>
  <c r="AG960" i="2"/>
  <c r="AG958" i="2"/>
  <c r="AG956" i="2"/>
  <c r="AG954" i="2"/>
  <c r="AG952" i="2"/>
  <c r="AG970" i="2"/>
  <c r="AG966" i="2"/>
  <c r="AG962" i="2"/>
  <c r="AG963" i="2"/>
  <c r="AG959" i="2"/>
  <c r="AG971" i="2"/>
  <c r="AG955" i="2"/>
  <c r="AG967" i="2"/>
  <c r="AG953" i="2"/>
  <c r="AG874" i="2"/>
  <c r="AG957" i="2"/>
  <c r="AG903" i="2"/>
  <c r="AG901" i="2"/>
  <c r="AG899" i="2"/>
  <c r="AG897" i="2"/>
  <c r="AG895" i="2"/>
  <c r="AG893" i="2"/>
  <c r="AG891" i="2"/>
  <c r="AG889" i="2"/>
  <c r="AG887" i="2"/>
  <c r="AG885" i="2"/>
  <c r="AG883" i="2"/>
  <c r="AG881" i="2"/>
  <c r="AG879" i="2"/>
  <c r="AG877" i="2"/>
  <c r="AG873" i="2"/>
  <c r="AG871" i="2"/>
  <c r="AG869" i="2"/>
  <c r="AG867" i="2"/>
  <c r="AG865" i="2"/>
  <c r="AG863" i="2"/>
  <c r="AG861" i="2"/>
  <c r="AG859" i="2"/>
  <c r="AG857" i="2"/>
  <c r="AG855" i="2"/>
  <c r="AG853" i="2"/>
  <c r="AG851" i="2"/>
  <c r="AG849" i="2"/>
  <c r="AG847" i="2"/>
  <c r="AG845" i="2"/>
  <c r="AG844" i="2"/>
  <c r="AG840" i="2"/>
  <c r="AG836" i="2"/>
  <c r="AG833" i="2"/>
  <c r="AG832" i="2"/>
  <c r="AG831" i="2"/>
  <c r="AG830" i="2"/>
  <c r="AG829" i="2"/>
  <c r="AG828" i="2"/>
  <c r="AG827" i="2"/>
  <c r="AG904" i="2"/>
  <c r="AG900" i="2"/>
  <c r="AG896" i="2"/>
  <c r="AG892" i="2"/>
  <c r="AG888" i="2"/>
  <c r="AG884" i="2"/>
  <c r="AG880" i="2"/>
  <c r="AG876" i="2"/>
  <c r="AG875" i="2"/>
  <c r="AG843" i="2"/>
  <c r="AG839" i="2"/>
  <c r="AG835" i="2"/>
  <c r="AG872" i="2"/>
  <c r="AG870" i="2"/>
  <c r="AG868" i="2"/>
  <c r="AG866" i="2"/>
  <c r="AG864" i="2"/>
  <c r="AG862" i="2"/>
  <c r="AG860" i="2"/>
  <c r="AG858" i="2"/>
  <c r="AG856" i="2"/>
  <c r="AG854" i="2"/>
  <c r="AG852" i="2"/>
  <c r="AG850" i="2"/>
  <c r="AG848" i="2"/>
  <c r="AG846" i="2"/>
  <c r="AG842" i="2"/>
  <c r="AG838" i="2"/>
  <c r="AG834" i="2"/>
  <c r="AG902" i="2"/>
  <c r="AG898" i="2"/>
  <c r="AG894" i="2"/>
  <c r="AG890" i="2"/>
  <c r="AG886" i="2"/>
  <c r="AG882" i="2"/>
  <c r="AG878" i="2"/>
  <c r="AG837" i="2"/>
  <c r="AG826" i="2"/>
  <c r="AG824" i="2"/>
  <c r="AG822" i="2"/>
  <c r="AG820" i="2"/>
  <c r="AG818" i="2"/>
  <c r="AG816" i="2"/>
  <c r="AG814" i="2"/>
  <c r="AG812" i="2"/>
  <c r="AG810" i="2"/>
  <c r="AG808" i="2"/>
  <c r="AG806" i="2"/>
  <c r="AG804" i="2"/>
  <c r="AG802" i="2"/>
  <c r="AG800" i="2"/>
  <c r="AG798" i="2"/>
  <c r="AG796" i="2"/>
  <c r="AG794" i="2"/>
  <c r="AG792" i="2"/>
  <c r="AG790" i="2"/>
  <c r="AG788" i="2"/>
  <c r="AG786" i="2"/>
  <c r="AG784" i="2"/>
  <c r="AG782" i="2"/>
  <c r="AG780" i="2"/>
  <c r="AG841" i="2"/>
  <c r="AG825" i="2"/>
  <c r="AG823" i="2"/>
  <c r="AG821" i="2"/>
  <c r="AG819" i="2"/>
  <c r="AG817" i="2"/>
  <c r="AG815" i="2"/>
  <c r="AG813" i="2"/>
  <c r="AG811" i="2"/>
  <c r="AG809" i="2"/>
  <c r="AG807" i="2"/>
  <c r="AG805" i="2"/>
  <c r="AG803" i="2"/>
  <c r="AG801" i="2"/>
  <c r="AG799" i="2"/>
  <c r="AG797" i="2"/>
  <c r="AG795" i="2"/>
  <c r="AG793" i="2"/>
  <c r="AG791" i="2"/>
  <c r="AG789" i="2"/>
  <c r="AG787" i="2"/>
  <c r="AG785" i="2"/>
  <c r="AG783" i="2"/>
  <c r="AG781" i="2"/>
  <c r="AG779" i="2"/>
  <c r="AG777" i="2"/>
  <c r="AG773" i="2"/>
  <c r="AG770" i="2"/>
  <c r="AG768" i="2"/>
  <c r="AG766" i="2"/>
  <c r="AG764" i="2"/>
  <c r="AG762" i="2"/>
  <c r="AG760" i="2"/>
  <c r="AG758" i="2"/>
  <c r="AG778" i="2"/>
  <c r="AG774" i="2"/>
  <c r="AG775" i="2"/>
  <c r="AG771" i="2"/>
  <c r="AG769" i="2"/>
  <c r="AG767" i="2"/>
  <c r="AG765" i="2"/>
  <c r="AG763" i="2"/>
  <c r="AG761" i="2"/>
  <c r="AG759" i="2"/>
  <c r="AG757" i="2"/>
  <c r="AG756" i="2"/>
  <c r="AG755" i="2"/>
  <c r="AG754" i="2"/>
  <c r="AG753" i="2"/>
  <c r="AG752" i="2"/>
  <c r="AG751" i="2"/>
  <c r="AG750" i="2"/>
  <c r="AG749" i="2"/>
  <c r="AG748" i="2"/>
  <c r="AG747" i="2"/>
  <c r="AG746" i="2"/>
  <c r="AG745" i="2"/>
  <c r="AG744" i="2"/>
  <c r="AG743" i="2"/>
  <c r="AG742" i="2"/>
  <c r="AG741" i="2"/>
  <c r="AG740" i="2"/>
  <c r="AG739" i="2"/>
  <c r="AG738" i="2"/>
  <c r="AG737" i="2"/>
  <c r="AG736" i="2"/>
  <c r="AG735" i="2"/>
  <c r="AG734" i="2"/>
  <c r="AG733" i="2"/>
  <c r="AG732" i="2"/>
  <c r="AG731" i="2"/>
  <c r="AG730" i="2"/>
  <c r="AG729" i="2"/>
  <c r="AG728" i="2"/>
  <c r="AG727" i="2"/>
  <c r="AG726" i="2"/>
  <c r="AG725" i="2"/>
  <c r="AG724" i="2"/>
  <c r="AG723" i="2"/>
  <c r="AG722" i="2"/>
  <c r="AG721" i="2"/>
  <c r="AG720" i="2"/>
  <c r="AG719" i="2"/>
  <c r="AG718" i="2"/>
  <c r="AG717" i="2"/>
  <c r="AG716" i="2"/>
  <c r="AG715" i="2"/>
  <c r="AG714" i="2"/>
  <c r="AG713" i="2"/>
  <c r="AG712" i="2"/>
  <c r="AG711" i="2"/>
  <c r="AG710" i="2"/>
  <c r="AG709" i="2"/>
  <c r="AG708" i="2"/>
  <c r="AG707" i="2"/>
  <c r="AG706" i="2"/>
  <c r="AG705" i="2"/>
  <c r="AG704" i="2"/>
  <c r="AG703" i="2"/>
  <c r="AG702" i="2"/>
  <c r="AG701" i="2"/>
  <c r="AG700" i="2"/>
  <c r="AG699" i="2"/>
  <c r="AG698" i="2"/>
  <c r="AG697" i="2"/>
  <c r="AG696" i="2"/>
  <c r="AG695" i="2"/>
  <c r="AG776" i="2"/>
  <c r="AG772" i="2"/>
  <c r="AG694" i="2"/>
  <c r="AG693" i="2"/>
  <c r="AG692" i="2"/>
  <c r="AG691" i="2"/>
  <c r="AG690" i="2"/>
  <c r="AG689" i="2"/>
  <c r="AG688" i="2"/>
  <c r="AG687" i="2"/>
  <c r="AG686" i="2"/>
  <c r="AG685" i="2"/>
  <c r="AG684" i="2"/>
  <c r="AG683" i="2"/>
  <c r="AG682" i="2"/>
  <c r="AG681" i="2"/>
  <c r="AG680" i="2"/>
  <c r="AG679" i="2"/>
  <c r="AG678" i="2"/>
  <c r="AG677" i="2"/>
  <c r="AG676" i="2"/>
  <c r="AG675" i="2"/>
  <c r="AG674" i="2"/>
  <c r="AG673" i="2"/>
  <c r="AG672" i="2"/>
  <c r="AG671" i="2"/>
  <c r="AG670" i="2"/>
  <c r="AG669" i="2"/>
  <c r="AG668" i="2"/>
  <c r="AG667" i="2"/>
  <c r="AG666" i="2"/>
  <c r="AG665" i="2"/>
  <c r="AG664" i="2"/>
  <c r="AG663" i="2"/>
  <c r="AG662" i="2"/>
  <c r="AG661" i="2"/>
  <c r="AG660" i="2"/>
  <c r="AG659" i="2"/>
  <c r="AG658" i="2"/>
  <c r="AG657" i="2"/>
  <c r="AG656" i="2"/>
  <c r="AG655" i="2"/>
  <c r="AG654" i="2"/>
  <c r="AG653" i="2"/>
  <c r="AG652" i="2"/>
  <c r="AG651" i="2"/>
  <c r="AG650" i="2"/>
  <c r="AG649" i="2"/>
  <c r="AG648" i="2"/>
  <c r="AG647" i="2"/>
  <c r="AG646" i="2"/>
  <c r="AG645" i="2"/>
  <c r="AG644" i="2"/>
  <c r="AG643" i="2"/>
  <c r="AG642" i="2"/>
  <c r="AG641" i="2"/>
  <c r="AG640" i="2"/>
  <c r="AG639" i="2"/>
  <c r="AG638" i="2"/>
  <c r="AG637" i="2"/>
  <c r="AG636" i="2"/>
  <c r="AG635" i="2"/>
  <c r="AG634" i="2"/>
  <c r="AG633" i="2"/>
  <c r="AG632" i="2"/>
  <c r="AG631" i="2"/>
  <c r="AG630" i="2"/>
  <c r="AG629" i="2"/>
  <c r="AG628" i="2"/>
  <c r="AG627" i="2"/>
  <c r="AG626" i="2"/>
  <c r="AG625" i="2"/>
  <c r="AG624" i="2"/>
  <c r="AG623" i="2"/>
  <c r="AG622" i="2"/>
  <c r="AG621" i="2"/>
  <c r="AG620" i="2"/>
  <c r="AG619" i="2"/>
  <c r="AG618" i="2"/>
  <c r="AG617" i="2"/>
  <c r="AG616" i="2"/>
  <c r="AG615" i="2"/>
  <c r="AG614" i="2"/>
  <c r="AG613" i="2"/>
  <c r="AG612" i="2"/>
  <c r="AG611" i="2"/>
  <c r="AG610" i="2"/>
  <c r="AG609" i="2"/>
  <c r="AG608" i="2"/>
  <c r="AG607" i="2"/>
  <c r="AG606" i="2"/>
  <c r="AG605" i="2"/>
  <c r="AG604" i="2"/>
  <c r="AG603" i="2"/>
  <c r="AG602" i="2"/>
  <c r="AG601" i="2"/>
  <c r="AG600" i="2"/>
  <c r="AG599" i="2"/>
  <c r="AG598" i="2"/>
  <c r="AG597" i="2"/>
  <c r="AG596" i="2"/>
  <c r="AG595" i="2"/>
  <c r="AG594" i="2"/>
  <c r="AG593" i="2"/>
  <c r="AG592" i="2"/>
  <c r="AG591" i="2"/>
  <c r="AG590" i="2"/>
  <c r="AG589" i="2"/>
  <c r="AG588" i="2"/>
  <c r="AG586" i="2"/>
  <c r="AG587" i="2"/>
  <c r="AG585" i="2"/>
  <c r="AG584" i="2"/>
  <c r="AG583" i="2"/>
  <c r="AG582" i="2"/>
  <c r="AG581" i="2"/>
  <c r="AG580" i="2"/>
  <c r="AG579" i="2"/>
  <c r="AG578" i="2"/>
  <c r="AG577" i="2"/>
  <c r="AG576" i="2"/>
  <c r="AG575" i="2"/>
  <c r="AG574" i="2"/>
  <c r="AG573" i="2"/>
  <c r="AG572" i="2"/>
  <c r="AG571" i="2"/>
  <c r="AG570" i="2"/>
  <c r="AG569" i="2"/>
  <c r="AG568" i="2"/>
  <c r="AG567" i="2"/>
  <c r="AG566" i="2"/>
  <c r="AG565" i="2"/>
  <c r="AG564" i="2"/>
  <c r="AG563" i="2"/>
  <c r="AG562" i="2"/>
  <c r="AG561" i="2"/>
  <c r="AG560" i="2"/>
  <c r="AG559" i="2"/>
  <c r="AG558" i="2"/>
  <c r="AG557" i="2"/>
  <c r="AG556" i="2"/>
  <c r="AG555" i="2"/>
  <c r="AG554" i="2"/>
  <c r="AG553" i="2"/>
  <c r="AG552" i="2"/>
  <c r="AG551" i="2"/>
  <c r="AG550" i="2"/>
  <c r="AG549" i="2"/>
  <c r="AG548" i="2"/>
  <c r="AG547" i="2"/>
  <c r="AG546" i="2"/>
  <c r="AG545" i="2"/>
  <c r="AG544" i="2"/>
  <c r="AG543" i="2"/>
  <c r="AG542" i="2"/>
  <c r="AG541" i="2"/>
  <c r="AG540" i="2"/>
  <c r="AG539" i="2"/>
  <c r="AG538" i="2"/>
  <c r="AG537" i="2"/>
  <c r="AG536" i="2"/>
  <c r="AG535" i="2"/>
  <c r="AG534" i="2"/>
  <c r="AG533" i="2"/>
  <c r="AG532" i="2"/>
  <c r="AG531" i="2"/>
  <c r="AG530" i="2"/>
  <c r="AG529" i="2"/>
  <c r="AG528" i="2"/>
  <c r="AG527" i="2"/>
  <c r="AG526" i="2"/>
  <c r="AG525" i="2"/>
  <c r="AG524" i="2"/>
  <c r="AG523" i="2"/>
  <c r="AG522" i="2"/>
  <c r="AG521" i="2"/>
  <c r="AG520" i="2"/>
  <c r="AG519" i="2"/>
  <c r="AG518" i="2"/>
  <c r="AG517" i="2"/>
  <c r="AG516" i="2"/>
  <c r="AG515" i="2"/>
  <c r="AG514" i="2"/>
  <c r="AG513" i="2"/>
  <c r="AG512" i="2"/>
  <c r="AG511" i="2"/>
  <c r="AG510" i="2"/>
  <c r="AG509" i="2"/>
  <c r="AG508" i="2"/>
  <c r="AG507" i="2"/>
  <c r="AG506" i="2"/>
  <c r="AG505" i="2"/>
  <c r="AG504" i="2"/>
  <c r="AG503" i="2"/>
  <c r="AG502" i="2"/>
  <c r="AG501" i="2"/>
  <c r="AG500" i="2"/>
  <c r="AG499" i="2"/>
  <c r="AG498" i="2"/>
  <c r="AG497" i="2"/>
  <c r="AG496" i="2"/>
  <c r="AG495" i="2"/>
  <c r="AG494" i="2"/>
  <c r="AG493" i="2"/>
  <c r="AG492" i="2"/>
  <c r="AG491" i="2"/>
  <c r="AG490" i="2"/>
  <c r="AG489" i="2"/>
  <c r="AG488" i="2"/>
  <c r="AG487" i="2"/>
  <c r="AG486" i="2"/>
  <c r="AG485" i="2"/>
  <c r="AG484" i="2"/>
  <c r="AG483" i="2"/>
  <c r="AG482" i="2"/>
  <c r="AG481" i="2"/>
  <c r="AG480" i="2"/>
  <c r="AG479" i="2"/>
  <c r="AG478" i="2"/>
  <c r="AG477" i="2"/>
  <c r="AG476" i="2"/>
  <c r="AG475" i="2"/>
  <c r="AG474" i="2"/>
  <c r="AG473" i="2"/>
  <c r="AG472" i="2"/>
  <c r="AG471" i="2"/>
  <c r="AG470" i="2"/>
  <c r="AG469" i="2"/>
  <c r="AG468" i="2"/>
  <c r="AG467" i="2"/>
  <c r="AG466" i="2"/>
  <c r="AG465" i="2"/>
  <c r="AG464" i="2"/>
  <c r="AG463" i="2"/>
  <c r="AG462" i="2"/>
  <c r="AG461" i="2"/>
  <c r="AG460" i="2"/>
  <c r="AG459" i="2"/>
  <c r="AG458" i="2"/>
  <c r="AG457" i="2"/>
  <c r="AG456" i="2"/>
  <c r="AG455" i="2"/>
  <c r="AG454" i="2"/>
  <c r="AG453" i="2"/>
  <c r="AG452" i="2"/>
  <c r="AG451" i="2"/>
  <c r="AG450" i="2"/>
  <c r="AG449" i="2"/>
  <c r="AG448" i="2"/>
  <c r="AG447" i="2"/>
  <c r="AG446" i="2"/>
  <c r="AG445" i="2"/>
  <c r="AG444" i="2"/>
  <c r="AG443" i="2"/>
  <c r="AG442" i="2"/>
  <c r="AG441" i="2"/>
  <c r="AG440" i="2"/>
  <c r="AG439" i="2"/>
  <c r="AG438" i="2"/>
  <c r="AG437" i="2"/>
  <c r="AG436" i="2"/>
  <c r="AG435" i="2"/>
  <c r="AG434" i="2"/>
  <c r="AG433" i="2"/>
  <c r="AG432" i="2"/>
  <c r="AG431" i="2"/>
  <c r="AG430" i="2"/>
  <c r="AG429" i="2"/>
  <c r="AG428" i="2"/>
  <c r="AG427" i="2"/>
  <c r="AG426" i="2"/>
  <c r="AG425" i="2"/>
  <c r="AG424" i="2"/>
  <c r="AG423" i="2"/>
  <c r="AG422" i="2"/>
  <c r="AG421" i="2"/>
  <c r="AG420" i="2"/>
  <c r="AG419" i="2"/>
  <c r="AG418" i="2"/>
  <c r="AG417" i="2"/>
  <c r="AG416" i="2"/>
  <c r="AG415" i="2"/>
  <c r="AG414" i="2"/>
  <c r="AG413" i="2"/>
  <c r="AG412" i="2"/>
  <c r="AG411" i="2"/>
  <c r="AG410" i="2"/>
  <c r="AG409" i="2"/>
  <c r="AG408" i="2"/>
  <c r="AG407" i="2"/>
  <c r="AG406" i="2"/>
  <c r="AG405" i="2"/>
  <c r="AG404" i="2"/>
  <c r="AG403" i="2"/>
  <c r="AG402" i="2"/>
  <c r="AG401" i="2"/>
  <c r="AG400" i="2"/>
  <c r="AG399" i="2"/>
  <c r="AG398" i="2"/>
  <c r="AG397" i="2"/>
  <c r="AG396" i="2"/>
  <c r="AG395" i="2"/>
  <c r="AG394" i="2"/>
  <c r="AG393" i="2"/>
  <c r="AG392" i="2"/>
  <c r="AG391" i="2"/>
  <c r="AG390" i="2"/>
  <c r="AG389" i="2"/>
  <c r="AG388" i="2"/>
  <c r="AG387" i="2"/>
  <c r="AG386" i="2"/>
  <c r="AG385" i="2"/>
  <c r="AG384" i="2"/>
  <c r="AG383" i="2"/>
  <c r="AG382" i="2"/>
  <c r="AG381" i="2"/>
  <c r="AG380" i="2"/>
  <c r="AG379" i="2"/>
  <c r="AG378" i="2"/>
  <c r="AG377" i="2"/>
  <c r="AG376" i="2"/>
  <c r="AG375" i="2"/>
  <c r="AG374" i="2"/>
  <c r="AG373" i="2"/>
  <c r="AG372" i="2"/>
  <c r="AG371" i="2"/>
  <c r="AG370" i="2"/>
  <c r="AG369" i="2"/>
  <c r="AG368" i="2"/>
  <c r="AG367" i="2"/>
  <c r="AG366" i="2"/>
  <c r="AG365" i="2"/>
  <c r="AG364" i="2"/>
  <c r="AG363" i="2"/>
  <c r="AG362" i="2"/>
  <c r="AG361" i="2"/>
  <c r="AG360" i="2"/>
  <c r="AG359" i="2"/>
  <c r="AG358" i="2"/>
  <c r="AG357" i="2"/>
  <c r="AG356" i="2"/>
  <c r="AG355" i="2"/>
  <c r="AG354" i="2"/>
  <c r="AG353" i="2"/>
  <c r="AG352" i="2"/>
  <c r="AG351" i="2"/>
  <c r="AG350" i="2"/>
  <c r="AG349" i="2"/>
  <c r="AG348" i="2"/>
  <c r="AG347" i="2"/>
  <c r="AG346" i="2"/>
  <c r="AG345" i="2"/>
  <c r="AG344" i="2"/>
  <c r="AG343" i="2"/>
  <c r="AG342" i="2"/>
  <c r="AG341" i="2"/>
  <c r="AG340" i="2"/>
  <c r="AG339" i="2"/>
  <c r="AG338" i="2"/>
  <c r="AG337" i="2"/>
  <c r="AG336" i="2"/>
  <c r="AG335" i="2"/>
  <c r="AG334" i="2"/>
  <c r="AG333" i="2"/>
  <c r="AG332" i="2"/>
  <c r="AG331" i="2"/>
  <c r="AG330" i="2"/>
  <c r="AG329" i="2"/>
  <c r="AG328" i="2"/>
  <c r="AG327" i="2"/>
  <c r="AG326" i="2"/>
  <c r="AG325" i="2"/>
  <c r="AG324" i="2"/>
  <c r="AG323" i="2"/>
  <c r="AG322" i="2"/>
  <c r="AG321" i="2"/>
  <c r="AG320" i="2"/>
  <c r="AG319" i="2"/>
  <c r="AG318" i="2"/>
  <c r="AG317" i="2"/>
  <c r="AG316" i="2"/>
  <c r="AG315" i="2"/>
  <c r="AG314" i="2"/>
  <c r="AG313" i="2"/>
  <c r="AG312" i="2"/>
  <c r="AG311" i="2"/>
  <c r="AG310" i="2"/>
  <c r="AG309" i="2"/>
  <c r="AG308" i="2"/>
  <c r="AG307" i="2"/>
  <c r="AG306" i="2"/>
  <c r="AG305" i="2"/>
  <c r="AG304" i="2"/>
  <c r="AG303" i="2"/>
  <c r="AG302" i="2"/>
  <c r="AG301" i="2"/>
  <c r="AG300" i="2"/>
  <c r="AG299" i="2"/>
  <c r="AG298" i="2"/>
  <c r="AG297" i="2"/>
  <c r="AG296" i="2"/>
  <c r="AG295" i="2"/>
  <c r="AG294" i="2"/>
  <c r="AG293" i="2"/>
  <c r="AG292" i="2"/>
  <c r="AG291" i="2"/>
  <c r="AG290" i="2"/>
  <c r="AG289" i="2"/>
  <c r="AG288" i="2"/>
  <c r="AG287" i="2"/>
  <c r="AG286" i="2"/>
  <c r="AG285" i="2"/>
  <c r="AG284" i="2"/>
  <c r="AG283" i="2"/>
  <c r="AG282" i="2"/>
  <c r="AG281" i="2"/>
  <c r="AG280" i="2"/>
  <c r="AG279" i="2"/>
  <c r="AG278" i="2"/>
  <c r="AG277" i="2"/>
  <c r="AG276" i="2"/>
  <c r="AG275" i="2"/>
  <c r="AG274" i="2"/>
  <c r="AG273" i="2"/>
  <c r="AG272" i="2"/>
  <c r="AG271" i="2"/>
  <c r="AG270" i="2"/>
  <c r="AG269" i="2"/>
  <c r="AG268" i="2"/>
  <c r="AG267" i="2"/>
  <c r="AG266" i="2"/>
  <c r="AG265" i="2"/>
  <c r="AG264" i="2"/>
  <c r="AG263" i="2"/>
  <c r="AG262" i="2"/>
  <c r="AG261" i="2"/>
  <c r="AG260" i="2"/>
  <c r="AG259" i="2"/>
  <c r="AG258" i="2"/>
  <c r="AG257" i="2"/>
  <c r="AG256" i="2"/>
  <c r="AG255" i="2"/>
  <c r="AG254" i="2"/>
  <c r="AG253" i="2"/>
  <c r="AG252" i="2"/>
  <c r="AG250" i="2"/>
  <c r="AG248" i="2"/>
  <c r="AG246" i="2"/>
  <c r="AG245" i="2"/>
  <c r="AG244" i="2"/>
  <c r="AG243" i="2"/>
  <c r="AG242" i="2"/>
  <c r="AG241" i="2"/>
  <c r="AG240" i="2"/>
  <c r="AG239" i="2"/>
  <c r="AG238" i="2"/>
  <c r="AG237" i="2"/>
  <c r="AG236" i="2"/>
  <c r="AG235" i="2"/>
  <c r="AG234" i="2"/>
  <c r="AG233" i="2"/>
  <c r="AG232" i="2"/>
  <c r="AG231" i="2"/>
  <c r="AG230" i="2"/>
  <c r="AG229" i="2"/>
  <c r="AG228" i="2"/>
  <c r="AG227" i="2"/>
  <c r="AG226" i="2"/>
  <c r="AG225" i="2"/>
  <c r="AG224" i="2"/>
  <c r="AG223" i="2"/>
  <c r="AG222" i="2"/>
  <c r="AG221" i="2"/>
  <c r="AG220" i="2"/>
  <c r="AG219" i="2"/>
  <c r="AG218" i="2"/>
  <c r="AG217" i="2"/>
  <c r="AG216" i="2"/>
  <c r="AG215" i="2"/>
  <c r="AG214" i="2"/>
  <c r="AG213" i="2"/>
  <c r="AG212" i="2"/>
  <c r="AG211" i="2"/>
  <c r="AG210" i="2"/>
  <c r="AG209" i="2"/>
  <c r="AG208" i="2"/>
  <c r="AG207" i="2"/>
  <c r="AG206" i="2"/>
  <c r="AG205" i="2"/>
  <c r="AG204" i="2"/>
  <c r="AG203" i="2"/>
  <c r="AG202" i="2"/>
  <c r="AG201" i="2"/>
  <c r="AG200" i="2"/>
  <c r="AG199" i="2"/>
  <c r="AG198" i="2"/>
  <c r="AG197" i="2"/>
  <c r="AG196" i="2"/>
  <c r="AG195" i="2"/>
  <c r="AG194" i="2"/>
  <c r="AG193" i="2"/>
  <c r="AG192" i="2"/>
  <c r="AG191" i="2"/>
  <c r="AG190" i="2"/>
  <c r="AG189" i="2"/>
  <c r="AG188" i="2"/>
  <c r="AG187" i="2"/>
  <c r="AG186" i="2"/>
  <c r="AG185" i="2"/>
  <c r="AG184" i="2"/>
  <c r="AG183" i="2"/>
  <c r="AG182" i="2"/>
  <c r="AG181" i="2"/>
  <c r="AG180" i="2"/>
  <c r="AG179" i="2"/>
  <c r="AG178" i="2"/>
  <c r="AG177" i="2"/>
  <c r="AG176" i="2"/>
  <c r="AG175" i="2"/>
  <c r="AG174" i="2"/>
  <c r="AG173" i="2"/>
  <c r="AG172" i="2"/>
  <c r="AG171" i="2"/>
  <c r="AG170" i="2"/>
  <c r="AG169" i="2"/>
  <c r="AG168" i="2"/>
  <c r="AG167" i="2"/>
  <c r="AG166" i="2"/>
  <c r="AG165" i="2"/>
  <c r="AG164" i="2"/>
  <c r="AG163" i="2"/>
  <c r="AG162" i="2"/>
  <c r="AG161" i="2"/>
  <c r="AG160" i="2"/>
  <c r="AG159" i="2"/>
  <c r="AG158" i="2"/>
  <c r="AG157" i="2"/>
  <c r="AG156" i="2"/>
  <c r="AG155" i="2"/>
  <c r="AG154" i="2"/>
  <c r="AG153" i="2"/>
  <c r="AG152" i="2"/>
  <c r="AG151" i="2"/>
  <c r="AG150" i="2"/>
  <c r="AG149" i="2"/>
  <c r="AG148" i="2"/>
  <c r="AG147" i="2"/>
  <c r="AG146" i="2"/>
  <c r="AG145" i="2"/>
  <c r="AG144" i="2"/>
  <c r="AG143" i="2"/>
  <c r="AG142" i="2"/>
  <c r="AG141" i="2"/>
  <c r="AG140" i="2"/>
  <c r="AG139" i="2"/>
  <c r="AG138" i="2"/>
  <c r="AG137" i="2"/>
  <c r="AG136" i="2"/>
  <c r="AG135" i="2"/>
  <c r="AG134" i="2"/>
  <c r="AG133" i="2"/>
  <c r="AG132" i="2"/>
  <c r="AG131" i="2"/>
  <c r="AG130" i="2"/>
  <c r="AG129" i="2"/>
  <c r="AG128" i="2"/>
  <c r="AG127" i="2"/>
  <c r="AG126" i="2"/>
  <c r="AG125" i="2"/>
  <c r="AG124" i="2"/>
  <c r="AG123" i="2"/>
  <c r="AG122" i="2"/>
  <c r="AG121" i="2"/>
  <c r="AG120" i="2"/>
  <c r="AG119" i="2"/>
  <c r="AG118" i="2"/>
  <c r="AG117" i="2"/>
  <c r="AG116" i="2"/>
  <c r="AG115" i="2"/>
  <c r="AG114" i="2"/>
  <c r="AG113" i="2"/>
  <c r="AG112" i="2"/>
  <c r="AG111" i="2"/>
  <c r="AG110" i="2"/>
  <c r="AG109" i="2"/>
  <c r="AG108" i="2"/>
  <c r="AG107" i="2"/>
  <c r="AG106" i="2"/>
  <c r="AG105" i="2"/>
  <c r="AG104" i="2"/>
  <c r="AG103" i="2"/>
  <c r="AG102" i="2"/>
  <c r="AG101" i="2"/>
  <c r="AG100" i="2"/>
  <c r="AG99" i="2"/>
  <c r="AG98" i="2"/>
  <c r="AG97" i="2"/>
  <c r="AG96" i="2"/>
  <c r="AG95" i="2"/>
  <c r="AG94" i="2"/>
  <c r="AG93" i="2"/>
  <c r="AG92" i="2"/>
  <c r="AG91" i="2"/>
  <c r="AG90" i="2"/>
  <c r="AG89" i="2"/>
  <c r="AG88" i="2"/>
  <c r="AG87" i="2"/>
  <c r="AG86" i="2"/>
  <c r="AG85" i="2"/>
  <c r="AG84" i="2"/>
  <c r="AG83" i="2"/>
  <c r="AG82" i="2"/>
  <c r="AG81" i="2"/>
  <c r="AG80" i="2"/>
  <c r="AG79" i="2"/>
  <c r="AG78" i="2"/>
  <c r="AG77" i="2"/>
  <c r="AG76" i="2"/>
  <c r="AG75" i="2"/>
  <c r="AG74" i="2"/>
  <c r="AG73" i="2"/>
  <c r="AG72" i="2"/>
  <c r="AG71" i="2"/>
  <c r="AG70" i="2"/>
  <c r="AG69" i="2"/>
  <c r="AG68" i="2"/>
  <c r="AG67" i="2"/>
  <c r="AG66" i="2"/>
  <c r="AG65" i="2"/>
  <c r="AG64" i="2"/>
  <c r="AG63" i="2"/>
  <c r="AG62" i="2"/>
  <c r="AG61" i="2"/>
  <c r="AG60" i="2"/>
  <c r="AG59" i="2"/>
  <c r="AG58" i="2"/>
  <c r="AG57" i="2"/>
  <c r="AG56" i="2"/>
  <c r="AG55" i="2"/>
  <c r="AG54" i="2"/>
  <c r="AG53" i="2"/>
  <c r="AG52" i="2"/>
  <c r="AG51" i="2"/>
  <c r="AG50" i="2"/>
  <c r="AG49" i="2"/>
  <c r="AG48" i="2"/>
  <c r="AG47" i="2"/>
  <c r="AG46" i="2"/>
  <c r="AG45" i="2"/>
  <c r="AG44" i="2"/>
  <c r="AG43" i="2"/>
  <c r="AG42" i="2"/>
  <c r="AG41" i="2"/>
  <c r="AG40" i="2"/>
  <c r="AG39" i="2"/>
  <c r="AG38" i="2"/>
  <c r="AG37" i="2"/>
  <c r="AG36" i="2"/>
  <c r="AG35" i="2"/>
  <c r="AG251" i="2"/>
  <c r="AG249" i="2"/>
  <c r="AG247" i="2"/>
  <c r="AG33" i="2"/>
  <c r="AG31" i="2"/>
  <c r="AG29" i="2"/>
  <c r="AG27" i="2"/>
  <c r="AG25" i="2"/>
  <c r="AG23" i="2"/>
  <c r="AG11" i="2"/>
  <c r="AG34" i="2"/>
  <c r="AG32" i="2"/>
  <c r="AG30" i="2"/>
  <c r="AG28" i="2"/>
  <c r="AG26" i="2"/>
  <c r="AG24" i="2"/>
  <c r="AG22" i="2"/>
  <c r="AG21" i="2"/>
  <c r="AG20" i="2"/>
  <c r="AG19" i="2"/>
  <c r="AG18" i="2"/>
  <c r="AG17" i="2"/>
  <c r="AG16" i="2"/>
  <c r="AG15" i="2"/>
  <c r="AG14" i="2"/>
  <c r="AG13" i="2"/>
  <c r="AG12" i="2"/>
  <c r="Q5" i="3"/>
  <c r="CQ10" i="3" s="1"/>
  <c r="AN1022" i="2"/>
  <c r="AN1021" i="2"/>
  <c r="AN1020" i="2"/>
  <c r="AN1019" i="2"/>
  <c r="AN1018" i="2"/>
  <c r="AN1017" i="2"/>
  <c r="AN1016" i="2"/>
  <c r="AN1015" i="2"/>
  <c r="AN1014" i="2"/>
  <c r="AN1013" i="2"/>
  <c r="AN1012" i="2"/>
  <c r="AN1011" i="2"/>
  <c r="AN1010" i="2"/>
  <c r="AN1009" i="2"/>
  <c r="AN1008" i="2"/>
  <c r="AN1007" i="2"/>
  <c r="AN1006" i="2"/>
  <c r="AN1005" i="2"/>
  <c r="AN1004" i="2"/>
  <c r="AN1003" i="2"/>
  <c r="AN1002" i="2"/>
  <c r="AN1001" i="2"/>
  <c r="AN1000" i="2"/>
  <c r="AN999" i="2"/>
  <c r="AN998" i="2"/>
  <c r="AN997" i="2"/>
  <c r="AN996" i="2"/>
  <c r="AN995" i="2"/>
  <c r="AN994" i="2"/>
  <c r="AN993" i="2"/>
  <c r="AN992" i="2"/>
  <c r="AN991" i="2"/>
  <c r="AN990" i="2"/>
  <c r="AN989" i="2"/>
  <c r="AN988" i="2"/>
  <c r="AN987" i="2"/>
  <c r="AN986" i="2"/>
  <c r="AN985" i="2"/>
  <c r="AN984" i="2"/>
  <c r="AN983" i="2"/>
  <c r="AN982" i="2"/>
  <c r="AN981" i="2"/>
  <c r="AN980" i="2"/>
  <c r="AN979" i="2"/>
  <c r="AN978" i="2"/>
  <c r="AN977" i="2"/>
  <c r="AN976" i="2"/>
  <c r="AN975" i="2"/>
  <c r="AN974" i="2"/>
  <c r="AN973" i="2"/>
  <c r="AN972" i="2"/>
  <c r="AN971" i="2"/>
  <c r="AN970" i="2"/>
  <c r="AN969" i="2"/>
  <c r="AN968" i="2"/>
  <c r="AN967" i="2"/>
  <c r="AN966" i="2"/>
  <c r="AN965" i="2"/>
  <c r="AN964" i="2"/>
  <c r="AN963" i="2"/>
  <c r="AN962" i="2"/>
  <c r="AN961" i="2"/>
  <c r="AN960" i="2"/>
  <c r="AN959" i="2"/>
  <c r="AN958" i="2"/>
  <c r="AN957" i="2"/>
  <c r="AN956" i="2"/>
  <c r="AN955" i="2"/>
  <c r="AN954" i="2"/>
  <c r="AN953" i="2"/>
  <c r="AN952" i="2"/>
  <c r="AN951" i="2"/>
  <c r="AN950" i="2"/>
  <c r="AN949" i="2"/>
  <c r="AN948" i="2"/>
  <c r="AN947" i="2"/>
  <c r="AN946" i="2"/>
  <c r="AN945" i="2"/>
  <c r="AN903" i="2"/>
  <c r="AN902" i="2"/>
  <c r="AN901" i="2"/>
  <c r="AN900" i="2"/>
  <c r="AN899" i="2"/>
  <c r="AN898" i="2"/>
  <c r="AN897" i="2"/>
  <c r="AN896" i="2"/>
  <c r="AN895" i="2"/>
  <c r="AN894" i="2"/>
  <c r="AN893" i="2"/>
  <c r="AN892" i="2"/>
  <c r="AN891" i="2"/>
  <c r="AN890" i="2"/>
  <c r="AN889" i="2"/>
  <c r="AN888" i="2"/>
  <c r="AN887" i="2"/>
  <c r="AN886" i="2"/>
  <c r="AN885" i="2"/>
  <c r="AN884" i="2"/>
  <c r="AN883" i="2"/>
  <c r="AN882" i="2"/>
  <c r="AN881" i="2"/>
  <c r="AN880" i="2"/>
  <c r="AN879" i="2"/>
  <c r="AN878" i="2"/>
  <c r="AN877" i="2"/>
  <c r="AN876" i="2"/>
  <c r="AN944" i="2"/>
  <c r="AN940" i="2"/>
  <c r="AN936" i="2"/>
  <c r="AN932" i="2"/>
  <c r="AN928" i="2"/>
  <c r="AN924" i="2"/>
  <c r="AN920" i="2"/>
  <c r="AN916" i="2"/>
  <c r="AN912" i="2"/>
  <c r="AN908" i="2"/>
  <c r="AN904" i="2"/>
  <c r="AN873" i="2"/>
  <c r="AN941" i="2"/>
  <c r="AN937" i="2"/>
  <c r="AN933" i="2"/>
  <c r="AN929" i="2"/>
  <c r="AN925" i="2"/>
  <c r="AN921" i="2"/>
  <c r="AN917" i="2"/>
  <c r="AN913" i="2"/>
  <c r="AN909" i="2"/>
  <c r="AN905" i="2"/>
  <c r="AN872" i="2"/>
  <c r="AN938" i="2"/>
  <c r="AN930" i="2"/>
  <c r="AN922" i="2"/>
  <c r="AN914" i="2"/>
  <c r="AN906" i="2"/>
  <c r="AN843" i="2"/>
  <c r="AN839" i="2"/>
  <c r="AN835" i="2"/>
  <c r="AN943" i="2"/>
  <c r="AN935" i="2"/>
  <c r="AN927" i="2"/>
  <c r="AN919" i="2"/>
  <c r="AN911" i="2"/>
  <c r="AN871" i="2"/>
  <c r="AN869" i="2"/>
  <c r="AN867" i="2"/>
  <c r="AN865" i="2"/>
  <c r="AN863" i="2"/>
  <c r="AN861" i="2"/>
  <c r="AN859" i="2"/>
  <c r="AN857" i="2"/>
  <c r="AN855" i="2"/>
  <c r="AN853" i="2"/>
  <c r="AN851" i="2"/>
  <c r="AN849" i="2"/>
  <c r="AN847" i="2"/>
  <c r="AN845" i="2"/>
  <c r="AN842" i="2"/>
  <c r="AN838" i="2"/>
  <c r="AN834" i="2"/>
  <c r="AN832" i="2"/>
  <c r="AN831" i="2"/>
  <c r="AN830" i="2"/>
  <c r="AN829" i="2"/>
  <c r="AN828" i="2"/>
  <c r="AN827" i="2"/>
  <c r="AN826" i="2"/>
  <c r="AN825" i="2"/>
  <c r="AN824" i="2"/>
  <c r="AN823" i="2"/>
  <c r="AN822" i="2"/>
  <c r="AN821" i="2"/>
  <c r="AN820" i="2"/>
  <c r="AN819" i="2"/>
  <c r="AN818" i="2"/>
  <c r="AN817" i="2"/>
  <c r="AN816" i="2"/>
  <c r="AN815" i="2"/>
  <c r="AN814" i="2"/>
  <c r="AN813" i="2"/>
  <c r="AN812" i="2"/>
  <c r="AN811" i="2"/>
  <c r="AN810" i="2"/>
  <c r="AN809" i="2"/>
  <c r="AN808" i="2"/>
  <c r="AN807" i="2"/>
  <c r="AN806" i="2"/>
  <c r="AN805" i="2"/>
  <c r="AN804" i="2"/>
  <c r="AN803" i="2"/>
  <c r="AN802" i="2"/>
  <c r="AN801" i="2"/>
  <c r="AN800" i="2"/>
  <c r="AN799" i="2"/>
  <c r="AN798" i="2"/>
  <c r="AN797" i="2"/>
  <c r="AN796" i="2"/>
  <c r="AN795" i="2"/>
  <c r="AN794" i="2"/>
  <c r="AN793" i="2"/>
  <c r="AN792" i="2"/>
  <c r="AN791" i="2"/>
  <c r="AN790" i="2"/>
  <c r="AN789" i="2"/>
  <c r="AN788" i="2"/>
  <c r="AN787" i="2"/>
  <c r="AN786" i="2"/>
  <c r="AN785" i="2"/>
  <c r="AN784" i="2"/>
  <c r="AN783" i="2"/>
  <c r="AN782" i="2"/>
  <c r="AN781" i="2"/>
  <c r="AN780" i="2"/>
  <c r="AN779" i="2"/>
  <c r="AN778" i="2"/>
  <c r="AN777" i="2"/>
  <c r="AN776" i="2"/>
  <c r="AN775" i="2"/>
  <c r="AN774" i="2"/>
  <c r="AN773" i="2"/>
  <c r="AN772" i="2"/>
  <c r="AN771" i="2"/>
  <c r="AN770" i="2"/>
  <c r="AN769" i="2"/>
  <c r="AN768" i="2"/>
  <c r="AN767" i="2"/>
  <c r="AN766" i="2"/>
  <c r="AN765" i="2"/>
  <c r="AN764" i="2"/>
  <c r="AN763" i="2"/>
  <c r="AN762" i="2"/>
  <c r="AN761" i="2"/>
  <c r="AN760" i="2"/>
  <c r="AN759" i="2"/>
  <c r="AN758" i="2"/>
  <c r="AN757" i="2"/>
  <c r="AN756" i="2"/>
  <c r="AN942" i="2"/>
  <c r="AN934" i="2"/>
  <c r="AN926" i="2"/>
  <c r="AN918" i="2"/>
  <c r="AN910" i="2"/>
  <c r="AN875" i="2"/>
  <c r="AN841" i="2"/>
  <c r="AN837" i="2"/>
  <c r="AN833" i="2"/>
  <c r="AN939" i="2"/>
  <c r="AN931" i="2"/>
  <c r="AN923" i="2"/>
  <c r="AN915" i="2"/>
  <c r="AN907" i="2"/>
  <c r="AN874" i="2"/>
  <c r="AN870" i="2"/>
  <c r="AN868" i="2"/>
  <c r="AN866" i="2"/>
  <c r="AN864" i="2"/>
  <c r="AN862" i="2"/>
  <c r="AN860" i="2"/>
  <c r="AN858" i="2"/>
  <c r="AN856" i="2"/>
  <c r="AN854" i="2"/>
  <c r="AN852" i="2"/>
  <c r="AN850" i="2"/>
  <c r="AN846" i="2"/>
  <c r="AN840" i="2"/>
  <c r="AN848" i="2"/>
  <c r="AN836" i="2"/>
  <c r="AN844" i="2"/>
  <c r="AN755" i="2"/>
  <c r="AN754" i="2"/>
  <c r="AN753" i="2"/>
  <c r="AN752" i="2"/>
  <c r="AN751" i="2"/>
  <c r="AN750" i="2"/>
  <c r="AN749" i="2"/>
  <c r="AN748" i="2"/>
  <c r="AN747" i="2"/>
  <c r="AN746" i="2"/>
  <c r="AN745" i="2"/>
  <c r="AN744" i="2"/>
  <c r="AN743" i="2"/>
  <c r="AN742" i="2"/>
  <c r="AN741" i="2"/>
  <c r="AN740" i="2"/>
  <c r="AN739" i="2"/>
  <c r="AN738" i="2"/>
  <c r="AN737" i="2"/>
  <c r="AN736" i="2"/>
  <c r="AN735" i="2"/>
  <c r="AN734" i="2"/>
  <c r="AN733" i="2"/>
  <c r="AN732" i="2"/>
  <c r="AN731" i="2"/>
  <c r="AN730" i="2"/>
  <c r="AN729" i="2"/>
  <c r="AN728" i="2"/>
  <c r="AN727" i="2"/>
  <c r="AN726" i="2"/>
  <c r="AN725" i="2"/>
  <c r="AN724" i="2"/>
  <c r="AN723" i="2"/>
  <c r="AN722" i="2"/>
  <c r="AN721" i="2"/>
  <c r="AN720" i="2"/>
  <c r="AN719" i="2"/>
  <c r="AN718" i="2"/>
  <c r="AN717" i="2"/>
  <c r="AN716" i="2"/>
  <c r="AN715" i="2"/>
  <c r="AN714" i="2"/>
  <c r="AN713" i="2"/>
  <c r="AN712" i="2"/>
  <c r="AN711" i="2"/>
  <c r="AN710" i="2"/>
  <c r="AN709" i="2"/>
  <c r="AN708" i="2"/>
  <c r="AN704" i="2"/>
  <c r="AN700" i="2"/>
  <c r="AN696" i="2"/>
  <c r="AN705" i="2"/>
  <c r="AN701" i="2"/>
  <c r="AN697" i="2"/>
  <c r="AN706" i="2"/>
  <c r="AN702" i="2"/>
  <c r="AN698" i="2"/>
  <c r="AN707" i="2"/>
  <c r="AN703" i="2"/>
  <c r="AN699" i="2"/>
  <c r="AN695" i="2"/>
  <c r="AN694" i="2"/>
  <c r="AN693" i="2"/>
  <c r="AN692" i="2"/>
  <c r="AN691" i="2"/>
  <c r="AN690" i="2"/>
  <c r="AN689" i="2"/>
  <c r="AN688" i="2"/>
  <c r="AN687" i="2"/>
  <c r="AN686" i="2"/>
  <c r="AN685" i="2"/>
  <c r="AN684" i="2"/>
  <c r="AN683" i="2"/>
  <c r="AN682" i="2"/>
  <c r="AN681" i="2"/>
  <c r="AN680" i="2"/>
  <c r="AN679" i="2"/>
  <c r="AN678" i="2"/>
  <c r="AN677" i="2"/>
  <c r="AN676" i="2"/>
  <c r="AN675" i="2"/>
  <c r="AN674" i="2"/>
  <c r="AN673" i="2"/>
  <c r="AN672" i="2"/>
  <c r="AN671" i="2"/>
  <c r="AN670" i="2"/>
  <c r="AN669" i="2"/>
  <c r="AN668" i="2"/>
  <c r="AN667" i="2"/>
  <c r="AN666" i="2"/>
  <c r="AN665" i="2"/>
  <c r="AN664" i="2"/>
  <c r="AN663" i="2"/>
  <c r="AN662" i="2"/>
  <c r="AN661" i="2"/>
  <c r="AN660" i="2"/>
  <c r="AN659" i="2"/>
  <c r="AN658" i="2"/>
  <c r="AN657" i="2"/>
  <c r="AN656" i="2"/>
  <c r="AN655" i="2"/>
  <c r="AN654" i="2"/>
  <c r="AN653" i="2"/>
  <c r="AN652" i="2"/>
  <c r="AN651" i="2"/>
  <c r="AN650" i="2"/>
  <c r="AN649" i="2"/>
  <c r="AN648" i="2"/>
  <c r="AN647" i="2"/>
  <c r="AN646" i="2"/>
  <c r="AN645" i="2"/>
  <c r="AN644" i="2"/>
  <c r="AN643" i="2"/>
  <c r="AN642" i="2"/>
  <c r="AN641" i="2"/>
  <c r="AN640" i="2"/>
  <c r="AN639" i="2"/>
  <c r="AN638" i="2"/>
  <c r="AN637" i="2"/>
  <c r="AN636" i="2"/>
  <c r="AN635" i="2"/>
  <c r="AN634" i="2"/>
  <c r="AN633" i="2"/>
  <c r="AN632" i="2"/>
  <c r="AN631" i="2"/>
  <c r="AN630" i="2"/>
  <c r="AN629" i="2"/>
  <c r="AN628" i="2"/>
  <c r="AN627" i="2"/>
  <c r="AN626" i="2"/>
  <c r="AN625" i="2"/>
  <c r="AN624" i="2"/>
  <c r="AN623" i="2"/>
  <c r="AN622" i="2"/>
  <c r="AN621" i="2"/>
  <c r="AN620" i="2"/>
  <c r="AN619" i="2"/>
  <c r="AN618" i="2"/>
  <c r="AN617" i="2"/>
  <c r="AN616" i="2"/>
  <c r="AN615" i="2"/>
  <c r="AN614" i="2"/>
  <c r="AN613" i="2"/>
  <c r="AN612" i="2"/>
  <c r="AN611" i="2"/>
  <c r="AN610" i="2"/>
  <c r="AN609" i="2"/>
  <c r="AN608" i="2"/>
  <c r="AN607" i="2"/>
  <c r="AN606" i="2"/>
  <c r="AN605" i="2"/>
  <c r="AN604" i="2"/>
  <c r="AN603" i="2"/>
  <c r="AN602" i="2"/>
  <c r="AN601" i="2"/>
  <c r="AN600" i="2"/>
  <c r="AN599" i="2"/>
  <c r="AN598" i="2"/>
  <c r="AN597" i="2"/>
  <c r="AN596" i="2"/>
  <c r="AN595" i="2"/>
  <c r="AN594" i="2"/>
  <c r="AN593" i="2"/>
  <c r="AN592" i="2"/>
  <c r="AN591" i="2"/>
  <c r="AN590" i="2"/>
  <c r="AN589" i="2"/>
  <c r="AN588" i="2"/>
  <c r="AN587" i="2"/>
  <c r="AN586" i="2"/>
  <c r="AN585" i="2"/>
  <c r="AN584" i="2"/>
  <c r="AN583" i="2"/>
  <c r="AN582" i="2"/>
  <c r="AN581" i="2"/>
  <c r="AN580" i="2"/>
  <c r="AN579" i="2"/>
  <c r="AN578" i="2"/>
  <c r="AN577" i="2"/>
  <c r="AN576" i="2"/>
  <c r="AN575" i="2"/>
  <c r="AN574" i="2"/>
  <c r="AN573" i="2"/>
  <c r="AN572" i="2"/>
  <c r="AN571" i="2"/>
  <c r="AN570" i="2"/>
  <c r="AN569" i="2"/>
  <c r="AN568" i="2"/>
  <c r="AN567" i="2"/>
  <c r="AN566" i="2"/>
  <c r="AN565" i="2"/>
  <c r="AN564" i="2"/>
  <c r="AN563" i="2"/>
  <c r="AN562" i="2"/>
  <c r="AN561" i="2"/>
  <c r="AN560" i="2"/>
  <c r="AN559" i="2"/>
  <c r="AN558" i="2"/>
  <c r="AN557" i="2"/>
  <c r="AN556" i="2"/>
  <c r="AN555" i="2"/>
  <c r="AN554" i="2"/>
  <c r="AN553" i="2"/>
  <c r="AN552" i="2"/>
  <c r="AN551" i="2"/>
  <c r="AN550" i="2"/>
  <c r="AN549" i="2"/>
  <c r="AN548" i="2"/>
  <c r="AN547" i="2"/>
  <c r="AN546" i="2"/>
  <c r="AN545" i="2"/>
  <c r="AN544" i="2"/>
  <c r="AN543" i="2"/>
  <c r="AN542" i="2"/>
  <c r="AN541" i="2"/>
  <c r="AN540" i="2"/>
  <c r="AN539" i="2"/>
  <c r="AN538" i="2"/>
  <c r="AN537" i="2"/>
  <c r="AN536" i="2"/>
  <c r="AN535" i="2"/>
  <c r="AN534" i="2"/>
  <c r="AN533" i="2"/>
  <c r="AN532" i="2"/>
  <c r="AN531" i="2"/>
  <c r="AN530" i="2"/>
  <c r="AN529" i="2"/>
  <c r="AN528" i="2"/>
  <c r="AN527" i="2"/>
  <c r="AN526" i="2"/>
  <c r="AN525" i="2"/>
  <c r="AN524" i="2"/>
  <c r="AN523" i="2"/>
  <c r="AN522" i="2"/>
  <c r="AN521" i="2"/>
  <c r="AN520" i="2"/>
  <c r="AN519" i="2"/>
  <c r="AN518" i="2"/>
  <c r="AN517" i="2"/>
  <c r="AN516" i="2"/>
  <c r="AN515" i="2"/>
  <c r="AN514" i="2"/>
  <c r="AN513" i="2"/>
  <c r="AN512" i="2"/>
  <c r="AN511" i="2"/>
  <c r="AN510" i="2"/>
  <c r="AN509" i="2"/>
  <c r="AN508" i="2"/>
  <c r="AN507" i="2"/>
  <c r="AN506" i="2"/>
  <c r="AN505" i="2"/>
  <c r="AN504" i="2"/>
  <c r="AN503" i="2"/>
  <c r="AN502" i="2"/>
  <c r="AN501" i="2"/>
  <c r="AN500" i="2"/>
  <c r="AN499" i="2"/>
  <c r="AN498" i="2"/>
  <c r="AN497" i="2"/>
  <c r="AN496" i="2"/>
  <c r="AN495" i="2"/>
  <c r="AN494" i="2"/>
  <c r="AN493" i="2"/>
  <c r="AN492" i="2"/>
  <c r="AN491" i="2"/>
  <c r="AN490" i="2"/>
  <c r="AN489" i="2"/>
  <c r="AN488" i="2"/>
  <c r="AN487" i="2"/>
  <c r="AN486" i="2"/>
  <c r="AN485" i="2"/>
  <c r="AN484" i="2"/>
  <c r="AN483" i="2"/>
  <c r="AN482" i="2"/>
  <c r="AN481" i="2"/>
  <c r="AN480" i="2"/>
  <c r="AN479" i="2"/>
  <c r="AN478" i="2"/>
  <c r="AN477" i="2"/>
  <c r="AN476" i="2"/>
  <c r="AN475" i="2"/>
  <c r="AN474" i="2"/>
  <c r="AN473" i="2"/>
  <c r="AN472" i="2"/>
  <c r="AN471" i="2"/>
  <c r="AN470" i="2"/>
  <c r="AN469" i="2"/>
  <c r="AN468" i="2"/>
  <c r="AN467" i="2"/>
  <c r="AN466" i="2"/>
  <c r="AN465" i="2"/>
  <c r="AN464" i="2"/>
  <c r="AN463" i="2"/>
  <c r="AN462" i="2"/>
  <c r="AN461" i="2"/>
  <c r="AN460" i="2"/>
  <c r="AN459" i="2"/>
  <c r="AN458" i="2"/>
  <c r="AN457" i="2"/>
  <c r="AN456" i="2"/>
  <c r="AN455" i="2"/>
  <c r="AN454" i="2"/>
  <c r="AN453" i="2"/>
  <c r="AN452" i="2"/>
  <c r="AN451" i="2"/>
  <c r="AN450" i="2"/>
  <c r="AN449" i="2"/>
  <c r="AN448" i="2"/>
  <c r="AN447" i="2"/>
  <c r="AN446" i="2"/>
  <c r="AN445" i="2"/>
  <c r="AN444" i="2"/>
  <c r="AN443" i="2"/>
  <c r="AN442" i="2"/>
  <c r="AN441" i="2"/>
  <c r="AN440" i="2"/>
  <c r="AN439" i="2"/>
  <c r="AN438" i="2"/>
  <c r="AN437" i="2"/>
  <c r="AN436" i="2"/>
  <c r="AN435" i="2"/>
  <c r="AN434" i="2"/>
  <c r="AN433" i="2"/>
  <c r="AN432" i="2"/>
  <c r="AN431" i="2"/>
  <c r="AN430" i="2"/>
  <c r="AN429" i="2"/>
  <c r="AN428" i="2"/>
  <c r="AN427" i="2"/>
  <c r="AN426" i="2"/>
  <c r="AN425" i="2"/>
  <c r="AN424" i="2"/>
  <c r="AN423" i="2"/>
  <c r="AN422" i="2"/>
  <c r="AN421" i="2"/>
  <c r="AN420" i="2"/>
  <c r="AN419" i="2"/>
  <c r="AN418" i="2"/>
  <c r="AN417" i="2"/>
  <c r="AN416" i="2"/>
  <c r="AN415" i="2"/>
  <c r="AN414" i="2"/>
  <c r="AN413" i="2"/>
  <c r="AN412" i="2"/>
  <c r="AN411" i="2"/>
  <c r="AN410" i="2"/>
  <c r="AN409" i="2"/>
  <c r="AN408" i="2"/>
  <c r="AN407" i="2"/>
  <c r="AN406" i="2"/>
  <c r="AN405" i="2"/>
  <c r="AN404" i="2"/>
  <c r="AN403" i="2"/>
  <c r="AN402" i="2"/>
  <c r="AN401" i="2"/>
  <c r="AN400" i="2"/>
  <c r="AN399" i="2"/>
  <c r="AN398" i="2"/>
  <c r="AN397" i="2"/>
  <c r="AN396" i="2"/>
  <c r="AN395" i="2"/>
  <c r="AN394" i="2"/>
  <c r="AN393" i="2"/>
  <c r="AN392" i="2"/>
  <c r="AN391" i="2"/>
  <c r="AN390" i="2"/>
  <c r="AN389" i="2"/>
  <c r="AN388" i="2"/>
  <c r="AN387" i="2"/>
  <c r="AN386" i="2"/>
  <c r="AN385" i="2"/>
  <c r="AN384" i="2"/>
  <c r="AN383" i="2"/>
  <c r="AN382" i="2"/>
  <c r="AN381" i="2"/>
  <c r="AN380" i="2"/>
  <c r="AN379" i="2"/>
  <c r="AN378" i="2"/>
  <c r="AN377" i="2"/>
  <c r="AN376" i="2"/>
  <c r="AN375" i="2"/>
  <c r="AN374" i="2"/>
  <c r="AN373" i="2"/>
  <c r="AN372" i="2"/>
  <c r="AN371" i="2"/>
  <c r="AN370" i="2"/>
  <c r="AN369" i="2"/>
  <c r="AN368" i="2"/>
  <c r="AN367" i="2"/>
  <c r="AN366" i="2"/>
  <c r="AN365" i="2"/>
  <c r="AN364" i="2"/>
  <c r="AN363" i="2"/>
  <c r="AN362" i="2"/>
  <c r="AN361" i="2"/>
  <c r="AN360" i="2"/>
  <c r="AN359" i="2"/>
  <c r="AN358" i="2"/>
  <c r="AN357" i="2"/>
  <c r="AN356" i="2"/>
  <c r="AN355" i="2"/>
  <c r="AN354" i="2"/>
  <c r="AN353" i="2"/>
  <c r="AN352" i="2"/>
  <c r="AN351" i="2"/>
  <c r="AN350" i="2"/>
  <c r="AN349" i="2"/>
  <c r="AN348" i="2"/>
  <c r="AN347" i="2"/>
  <c r="AN346" i="2"/>
  <c r="AN345" i="2"/>
  <c r="AN344" i="2"/>
  <c r="AN343" i="2"/>
  <c r="AN342" i="2"/>
  <c r="AN341" i="2"/>
  <c r="AN340" i="2"/>
  <c r="AN339" i="2"/>
  <c r="AN338" i="2"/>
  <c r="AN337" i="2"/>
  <c r="AN336" i="2"/>
  <c r="AN335" i="2"/>
  <c r="AN334" i="2"/>
  <c r="AN333" i="2"/>
  <c r="AN332" i="2"/>
  <c r="AN331" i="2"/>
  <c r="AN330" i="2"/>
  <c r="AN329" i="2"/>
  <c r="AN328" i="2"/>
  <c r="AN327" i="2"/>
  <c r="AN326" i="2"/>
  <c r="AN325" i="2"/>
  <c r="AN324" i="2"/>
  <c r="AN323" i="2"/>
  <c r="AN322" i="2"/>
  <c r="AN321" i="2"/>
  <c r="AN320" i="2"/>
  <c r="AN319" i="2"/>
  <c r="AN318" i="2"/>
  <c r="AN317" i="2"/>
  <c r="AN316" i="2"/>
  <c r="AN315" i="2"/>
  <c r="AN314" i="2"/>
  <c r="AN313" i="2"/>
  <c r="AN312" i="2"/>
  <c r="AN311" i="2"/>
  <c r="AN310" i="2"/>
  <c r="AN309" i="2"/>
  <c r="AN308" i="2"/>
  <c r="AN307" i="2"/>
  <c r="AN306" i="2"/>
  <c r="AN305" i="2"/>
  <c r="AN304" i="2"/>
  <c r="AN303" i="2"/>
  <c r="AN302" i="2"/>
  <c r="AN301" i="2"/>
  <c r="AN300" i="2"/>
  <c r="AN299" i="2"/>
  <c r="AN298" i="2"/>
  <c r="AN297" i="2"/>
  <c r="AN296" i="2"/>
  <c r="AN295" i="2"/>
  <c r="AN294" i="2"/>
  <c r="AN293" i="2"/>
  <c r="AN292" i="2"/>
  <c r="AN291" i="2"/>
  <c r="AN290" i="2"/>
  <c r="AN289" i="2"/>
  <c r="AN288" i="2"/>
  <c r="AN287" i="2"/>
  <c r="AN286" i="2"/>
  <c r="AN285" i="2"/>
  <c r="AN284" i="2"/>
  <c r="AN283" i="2"/>
  <c r="AN282" i="2"/>
  <c r="AN281" i="2"/>
  <c r="AN280" i="2"/>
  <c r="AN279" i="2"/>
  <c r="AN278" i="2"/>
  <c r="AN277" i="2"/>
  <c r="AN276" i="2"/>
  <c r="AN275" i="2"/>
  <c r="AN274" i="2"/>
  <c r="AN273" i="2"/>
  <c r="AN272" i="2"/>
  <c r="AN271" i="2"/>
  <c r="AN270" i="2"/>
  <c r="AN269" i="2"/>
  <c r="AN268" i="2"/>
  <c r="AN267" i="2"/>
  <c r="AN266" i="2"/>
  <c r="AN265" i="2"/>
  <c r="AN264" i="2"/>
  <c r="AN263" i="2"/>
  <c r="AN262" i="2"/>
  <c r="AN261" i="2"/>
  <c r="AN260" i="2"/>
  <c r="AN259" i="2"/>
  <c r="AN258" i="2"/>
  <c r="AN257" i="2"/>
  <c r="AN256" i="2"/>
  <c r="AN255" i="2"/>
  <c r="AN254" i="2"/>
  <c r="AN253" i="2"/>
  <c r="AN252" i="2"/>
  <c r="AN251" i="2"/>
  <c r="AN250" i="2"/>
  <c r="AN249" i="2"/>
  <c r="AN248" i="2"/>
  <c r="AN247" i="2"/>
  <c r="AN246" i="2"/>
  <c r="AN245" i="2"/>
  <c r="AN244" i="2"/>
  <c r="AN243" i="2"/>
  <c r="AN242" i="2"/>
  <c r="AN241" i="2"/>
  <c r="AN240" i="2"/>
  <c r="AN239" i="2"/>
  <c r="AN238" i="2"/>
  <c r="AN237" i="2"/>
  <c r="AN236" i="2"/>
  <c r="AN235" i="2"/>
  <c r="AN234" i="2"/>
  <c r="AN233" i="2"/>
  <c r="AN232" i="2"/>
  <c r="AN231" i="2"/>
  <c r="AN230" i="2"/>
  <c r="AN229" i="2"/>
  <c r="AN228" i="2"/>
  <c r="AN227" i="2"/>
  <c r="AN226" i="2"/>
  <c r="AN225" i="2"/>
  <c r="AN224" i="2"/>
  <c r="AN223" i="2"/>
  <c r="AN222" i="2"/>
  <c r="AN221" i="2"/>
  <c r="AN220" i="2"/>
  <c r="AN219" i="2"/>
  <c r="AN218" i="2"/>
  <c r="AN217" i="2"/>
  <c r="AN216" i="2"/>
  <c r="AN215" i="2"/>
  <c r="AN214" i="2"/>
  <c r="AN213" i="2"/>
  <c r="AN212" i="2"/>
  <c r="AN211" i="2"/>
  <c r="AN210" i="2"/>
  <c r="AN209" i="2"/>
  <c r="AN208" i="2"/>
  <c r="AN207" i="2"/>
  <c r="AN206" i="2"/>
  <c r="AN205" i="2"/>
  <c r="AN204" i="2"/>
  <c r="AN203" i="2"/>
  <c r="AN202" i="2"/>
  <c r="AN201" i="2"/>
  <c r="AN200" i="2"/>
  <c r="AN199" i="2"/>
  <c r="AN198" i="2"/>
  <c r="AN197" i="2"/>
  <c r="AN196" i="2"/>
  <c r="AN195" i="2"/>
  <c r="AN194" i="2"/>
  <c r="AN193" i="2"/>
  <c r="AN192" i="2"/>
  <c r="AN191" i="2"/>
  <c r="AN190" i="2"/>
  <c r="AN189" i="2"/>
  <c r="AN188" i="2"/>
  <c r="AN187" i="2"/>
  <c r="AN186" i="2"/>
  <c r="AN185" i="2"/>
  <c r="AN184" i="2"/>
  <c r="AN183" i="2"/>
  <c r="AN182" i="2"/>
  <c r="AN181" i="2"/>
  <c r="AN180" i="2"/>
  <c r="AN179" i="2"/>
  <c r="AN178" i="2"/>
  <c r="AN177" i="2"/>
  <c r="AN176" i="2"/>
  <c r="AN175" i="2"/>
  <c r="AN174" i="2"/>
  <c r="AN173" i="2"/>
  <c r="AN172" i="2"/>
  <c r="AN171" i="2"/>
  <c r="AN170" i="2"/>
  <c r="AN169" i="2"/>
  <c r="AN168" i="2"/>
  <c r="AN167" i="2"/>
  <c r="AN166" i="2"/>
  <c r="AN165" i="2"/>
  <c r="AN164" i="2"/>
  <c r="AN163" i="2"/>
  <c r="AN162" i="2"/>
  <c r="AN161" i="2"/>
  <c r="AN160" i="2"/>
  <c r="AN159" i="2"/>
  <c r="AN158" i="2"/>
  <c r="AN157" i="2"/>
  <c r="AN156" i="2"/>
  <c r="AN155" i="2"/>
  <c r="AN154" i="2"/>
  <c r="AN153" i="2"/>
  <c r="AN152" i="2"/>
  <c r="AN151" i="2"/>
  <c r="AN150" i="2"/>
  <c r="AN149" i="2"/>
  <c r="AN148" i="2"/>
  <c r="AN147" i="2"/>
  <c r="AN146" i="2"/>
  <c r="AN145" i="2"/>
  <c r="AN144" i="2"/>
  <c r="AN143" i="2"/>
  <c r="AN142" i="2"/>
  <c r="AN141" i="2"/>
  <c r="AN140" i="2"/>
  <c r="AN139" i="2"/>
  <c r="AN138" i="2"/>
  <c r="AN137" i="2"/>
  <c r="AN136" i="2"/>
  <c r="AN135" i="2"/>
  <c r="AN134" i="2"/>
  <c r="AN133" i="2"/>
  <c r="AN132" i="2"/>
  <c r="AN131" i="2"/>
  <c r="AN130" i="2"/>
  <c r="AN129" i="2"/>
  <c r="AN128" i="2"/>
  <c r="AN127" i="2"/>
  <c r="AN126" i="2"/>
  <c r="AN125" i="2"/>
  <c r="AN124" i="2"/>
  <c r="AN123" i="2"/>
  <c r="AN122" i="2"/>
  <c r="AN121" i="2"/>
  <c r="AN120" i="2"/>
  <c r="AN119" i="2"/>
  <c r="AN118" i="2"/>
  <c r="AN117" i="2"/>
  <c r="AN116" i="2"/>
  <c r="AN115" i="2"/>
  <c r="AN114" i="2"/>
  <c r="AN113" i="2"/>
  <c r="AN112" i="2"/>
  <c r="AN111" i="2"/>
  <c r="AN110" i="2"/>
  <c r="AN109" i="2"/>
  <c r="AN108" i="2"/>
  <c r="AN107" i="2"/>
  <c r="AN106" i="2"/>
  <c r="AN105" i="2"/>
  <c r="AN104" i="2"/>
  <c r="AN103" i="2"/>
  <c r="AN102" i="2"/>
  <c r="AN101" i="2"/>
  <c r="AN100" i="2"/>
  <c r="AN99" i="2"/>
  <c r="AN98" i="2"/>
  <c r="AN97" i="2"/>
  <c r="AN96" i="2"/>
  <c r="AN95" i="2"/>
  <c r="AN94" i="2"/>
  <c r="AN93" i="2"/>
  <c r="AN92" i="2"/>
  <c r="AN91" i="2"/>
  <c r="AN90" i="2"/>
  <c r="AN89" i="2"/>
  <c r="AN88" i="2"/>
  <c r="AN87" i="2"/>
  <c r="AN86" i="2"/>
  <c r="AN85" i="2"/>
  <c r="AN84" i="2"/>
  <c r="AN83" i="2"/>
  <c r="AN82" i="2"/>
  <c r="AN81" i="2"/>
  <c r="AN80" i="2"/>
  <c r="AN79" i="2"/>
  <c r="AN78" i="2"/>
  <c r="AN77" i="2"/>
  <c r="AN76" i="2"/>
  <c r="AN75" i="2"/>
  <c r="AN74" i="2"/>
  <c r="AN73" i="2"/>
  <c r="AN72" i="2"/>
  <c r="AN71" i="2"/>
  <c r="AN70" i="2"/>
  <c r="AN69" i="2"/>
  <c r="AN68" i="2"/>
  <c r="AN67" i="2"/>
  <c r="AN66" i="2"/>
  <c r="AN65" i="2"/>
  <c r="AN64" i="2"/>
  <c r="AN63" i="2"/>
  <c r="AN62" i="2"/>
  <c r="AN61" i="2"/>
  <c r="AN60" i="2"/>
  <c r="AN59" i="2"/>
  <c r="AN58" i="2"/>
  <c r="AN57" i="2"/>
  <c r="AN56" i="2"/>
  <c r="AN55" i="2"/>
  <c r="AN54" i="2"/>
  <c r="AN53" i="2"/>
  <c r="AN52" i="2"/>
  <c r="AN51" i="2"/>
  <c r="AN50" i="2"/>
  <c r="AN49" i="2"/>
  <c r="AN48" i="2"/>
  <c r="AN47" i="2"/>
  <c r="AN46" i="2"/>
  <c r="AN45" i="2"/>
  <c r="AN44" i="2"/>
  <c r="AN43" i="2"/>
  <c r="AN42" i="2"/>
  <c r="AN41" i="2"/>
  <c r="AN40" i="2"/>
  <c r="AN39" i="2"/>
  <c r="AN38" i="2"/>
  <c r="AN37" i="2"/>
  <c r="AN36" i="2"/>
  <c r="AN35" i="2"/>
  <c r="AN34" i="2"/>
  <c r="AN32" i="2"/>
  <c r="AN30" i="2"/>
  <c r="AN28" i="2"/>
  <c r="AN26" i="2"/>
  <c r="AN24" i="2"/>
  <c r="AN22" i="2"/>
  <c r="AN20" i="2"/>
  <c r="AN19" i="2"/>
  <c r="AN18" i="2"/>
  <c r="AN17" i="2"/>
  <c r="AN16" i="2"/>
  <c r="AN15" i="2"/>
  <c r="AN14" i="2"/>
  <c r="AN13" i="2"/>
  <c r="AN12" i="2"/>
  <c r="AN11" i="2"/>
  <c r="AN33" i="2"/>
  <c r="AN31" i="2"/>
  <c r="AN29" i="2"/>
  <c r="AN27" i="2"/>
  <c r="AN25" i="2"/>
  <c r="AN23" i="2"/>
  <c r="AN21" i="2"/>
  <c r="M5" i="3"/>
  <c r="CM10" i="3" s="1"/>
  <c r="AJ1022" i="2"/>
  <c r="AJ1021" i="2"/>
  <c r="AJ1020" i="2"/>
  <c r="AJ1019" i="2"/>
  <c r="AJ1018" i="2"/>
  <c r="AJ1017" i="2"/>
  <c r="AJ1016" i="2"/>
  <c r="AJ1015" i="2"/>
  <c r="AJ1014" i="2"/>
  <c r="AJ1013" i="2"/>
  <c r="AJ1012" i="2"/>
  <c r="AJ1011" i="2"/>
  <c r="AJ1010" i="2"/>
  <c r="AJ1009" i="2"/>
  <c r="AJ1008" i="2"/>
  <c r="AJ1007" i="2"/>
  <c r="AJ1006" i="2"/>
  <c r="AJ1005" i="2"/>
  <c r="AJ1004" i="2"/>
  <c r="AJ1003" i="2"/>
  <c r="AJ1002" i="2"/>
  <c r="AJ1001" i="2"/>
  <c r="AJ1000" i="2"/>
  <c r="AJ999" i="2"/>
  <c r="AJ998" i="2"/>
  <c r="AJ997" i="2"/>
  <c r="AJ996" i="2"/>
  <c r="AJ995" i="2"/>
  <c r="AJ994" i="2"/>
  <c r="AJ993" i="2"/>
  <c r="AJ992" i="2"/>
  <c r="AJ991" i="2"/>
  <c r="AJ990" i="2"/>
  <c r="AJ989" i="2"/>
  <c r="AJ988" i="2"/>
  <c r="AJ987" i="2"/>
  <c r="AJ986" i="2"/>
  <c r="AJ985" i="2"/>
  <c r="AJ984" i="2"/>
  <c r="AJ983" i="2"/>
  <c r="AJ982" i="2"/>
  <c r="AJ981" i="2"/>
  <c r="AJ980" i="2"/>
  <c r="AJ979" i="2"/>
  <c r="AJ978" i="2"/>
  <c r="AJ977" i="2"/>
  <c r="AJ976" i="2"/>
  <c r="AJ975" i="2"/>
  <c r="AJ974" i="2"/>
  <c r="AJ973" i="2"/>
  <c r="AJ972" i="2"/>
  <c r="AJ971" i="2"/>
  <c r="AJ970" i="2"/>
  <c r="AJ969" i="2"/>
  <c r="AJ968" i="2"/>
  <c r="AJ967" i="2"/>
  <c r="AJ966" i="2"/>
  <c r="AJ965" i="2"/>
  <c r="AJ964" i="2"/>
  <c r="AJ963" i="2"/>
  <c r="AJ962" i="2"/>
  <c r="AJ961" i="2"/>
  <c r="AJ960" i="2"/>
  <c r="AJ959" i="2"/>
  <c r="AJ958" i="2"/>
  <c r="AJ957" i="2"/>
  <c r="AJ956" i="2"/>
  <c r="AJ955" i="2"/>
  <c r="AJ954" i="2"/>
  <c r="AJ953" i="2"/>
  <c r="AJ952" i="2"/>
  <c r="AJ951" i="2"/>
  <c r="AJ950" i="2"/>
  <c r="AJ949" i="2"/>
  <c r="AJ948" i="2"/>
  <c r="AJ947" i="2"/>
  <c r="AJ946" i="2"/>
  <c r="AJ945" i="2"/>
  <c r="AJ904" i="2"/>
  <c r="AJ903" i="2"/>
  <c r="AJ902" i="2"/>
  <c r="AJ901" i="2"/>
  <c r="AJ900" i="2"/>
  <c r="AJ899" i="2"/>
  <c r="AJ898" i="2"/>
  <c r="AJ897" i="2"/>
  <c r="AJ896" i="2"/>
  <c r="AJ895" i="2"/>
  <c r="AJ894" i="2"/>
  <c r="AJ893" i="2"/>
  <c r="AJ892" i="2"/>
  <c r="AJ891" i="2"/>
  <c r="AJ890" i="2"/>
  <c r="AJ889" i="2"/>
  <c r="AJ888" i="2"/>
  <c r="AJ887" i="2"/>
  <c r="AJ886" i="2"/>
  <c r="AJ885" i="2"/>
  <c r="AJ884" i="2"/>
  <c r="AJ883" i="2"/>
  <c r="AJ882" i="2"/>
  <c r="AJ881" i="2"/>
  <c r="AJ880" i="2"/>
  <c r="AJ879" i="2"/>
  <c r="AJ878" i="2"/>
  <c r="AJ877" i="2"/>
  <c r="AJ876" i="2"/>
  <c r="AJ943" i="2"/>
  <c r="AJ939" i="2"/>
  <c r="AJ935" i="2"/>
  <c r="AJ931" i="2"/>
  <c r="AJ927" i="2"/>
  <c r="AJ923" i="2"/>
  <c r="AJ919" i="2"/>
  <c r="AJ915" i="2"/>
  <c r="AJ911" i="2"/>
  <c r="AJ907" i="2"/>
  <c r="AJ872" i="2"/>
  <c r="AJ944" i="2"/>
  <c r="AJ940" i="2"/>
  <c r="AJ936" i="2"/>
  <c r="AJ932" i="2"/>
  <c r="AJ928" i="2"/>
  <c r="AJ924" i="2"/>
  <c r="AJ920" i="2"/>
  <c r="AJ916" i="2"/>
  <c r="AJ912" i="2"/>
  <c r="AJ908" i="2"/>
  <c r="AJ875" i="2"/>
  <c r="AJ941" i="2"/>
  <c r="AJ933" i="2"/>
  <c r="AJ925" i="2"/>
  <c r="AJ917" i="2"/>
  <c r="AJ909" i="2"/>
  <c r="AJ874" i="2"/>
  <c r="AJ842" i="2"/>
  <c r="AJ838" i="2"/>
  <c r="AJ834" i="2"/>
  <c r="AJ938" i="2"/>
  <c r="AJ930" i="2"/>
  <c r="AJ922" i="2"/>
  <c r="AJ914" i="2"/>
  <c r="AJ906" i="2"/>
  <c r="AJ873" i="2"/>
  <c r="AJ870" i="2"/>
  <c r="AJ868" i="2"/>
  <c r="AJ866" i="2"/>
  <c r="AJ864" i="2"/>
  <c r="AJ862" i="2"/>
  <c r="AJ860" i="2"/>
  <c r="AJ858" i="2"/>
  <c r="AJ856" i="2"/>
  <c r="AJ854" i="2"/>
  <c r="AJ852" i="2"/>
  <c r="AJ850" i="2"/>
  <c r="AJ848" i="2"/>
  <c r="AJ846" i="2"/>
  <c r="AJ841" i="2"/>
  <c r="AJ837" i="2"/>
  <c r="AJ833" i="2"/>
  <c r="AJ832" i="2"/>
  <c r="AJ831" i="2"/>
  <c r="AJ830" i="2"/>
  <c r="AJ829" i="2"/>
  <c r="AJ828" i="2"/>
  <c r="AJ827" i="2"/>
  <c r="AJ826" i="2"/>
  <c r="AJ825" i="2"/>
  <c r="AJ824" i="2"/>
  <c r="AJ823" i="2"/>
  <c r="AJ822" i="2"/>
  <c r="AJ821" i="2"/>
  <c r="AJ820" i="2"/>
  <c r="AJ819" i="2"/>
  <c r="AJ818" i="2"/>
  <c r="AJ817" i="2"/>
  <c r="AJ816" i="2"/>
  <c r="AJ815" i="2"/>
  <c r="AJ814" i="2"/>
  <c r="AJ813" i="2"/>
  <c r="AJ812" i="2"/>
  <c r="AJ811" i="2"/>
  <c r="AJ810" i="2"/>
  <c r="AJ809" i="2"/>
  <c r="AJ808" i="2"/>
  <c r="AJ807" i="2"/>
  <c r="AJ806" i="2"/>
  <c r="AJ805" i="2"/>
  <c r="AJ804" i="2"/>
  <c r="AJ803" i="2"/>
  <c r="AJ802" i="2"/>
  <c r="AJ801" i="2"/>
  <c r="AJ800" i="2"/>
  <c r="AJ799" i="2"/>
  <c r="AJ798" i="2"/>
  <c r="AJ797" i="2"/>
  <c r="AJ796" i="2"/>
  <c r="AJ795" i="2"/>
  <c r="AJ794" i="2"/>
  <c r="AJ793" i="2"/>
  <c r="AJ792" i="2"/>
  <c r="AJ791" i="2"/>
  <c r="AJ790" i="2"/>
  <c r="AJ789" i="2"/>
  <c r="AJ788" i="2"/>
  <c r="AJ787" i="2"/>
  <c r="AJ786" i="2"/>
  <c r="AJ785" i="2"/>
  <c r="AJ784" i="2"/>
  <c r="AJ783" i="2"/>
  <c r="AJ782" i="2"/>
  <c r="AJ781" i="2"/>
  <c r="AJ780" i="2"/>
  <c r="AJ779" i="2"/>
  <c r="AJ778" i="2"/>
  <c r="AJ777" i="2"/>
  <c r="AJ776" i="2"/>
  <c r="AJ775" i="2"/>
  <c r="AJ774" i="2"/>
  <c r="AJ773" i="2"/>
  <c r="AJ772" i="2"/>
  <c r="AJ771" i="2"/>
  <c r="AJ770" i="2"/>
  <c r="AJ769" i="2"/>
  <c r="AJ768" i="2"/>
  <c r="AJ767" i="2"/>
  <c r="AJ766" i="2"/>
  <c r="AJ765" i="2"/>
  <c r="AJ764" i="2"/>
  <c r="AJ763" i="2"/>
  <c r="AJ762" i="2"/>
  <c r="AJ761" i="2"/>
  <c r="AJ760" i="2"/>
  <c r="AJ759" i="2"/>
  <c r="AJ758" i="2"/>
  <c r="AJ757" i="2"/>
  <c r="AJ937" i="2"/>
  <c r="AJ929" i="2"/>
  <c r="AJ921" i="2"/>
  <c r="AJ913" i="2"/>
  <c r="AJ905" i="2"/>
  <c r="AJ844" i="2"/>
  <c r="AJ840" i="2"/>
  <c r="AJ836" i="2"/>
  <c r="AJ942" i="2"/>
  <c r="AJ934" i="2"/>
  <c r="AJ926" i="2"/>
  <c r="AJ918" i="2"/>
  <c r="AJ910" i="2"/>
  <c r="AJ871" i="2"/>
  <c r="AJ869" i="2"/>
  <c r="AJ867" i="2"/>
  <c r="AJ865" i="2"/>
  <c r="AJ863" i="2"/>
  <c r="AJ861" i="2"/>
  <c r="AJ859" i="2"/>
  <c r="AJ857" i="2"/>
  <c r="AJ855" i="2"/>
  <c r="AJ853" i="2"/>
  <c r="AJ851" i="2"/>
  <c r="AJ849" i="2"/>
  <c r="AJ835" i="2"/>
  <c r="AJ845" i="2"/>
  <c r="AJ843" i="2"/>
  <c r="AJ847" i="2"/>
  <c r="AJ839" i="2"/>
  <c r="AJ756" i="2"/>
  <c r="AJ755" i="2"/>
  <c r="AJ754" i="2"/>
  <c r="AJ753" i="2"/>
  <c r="AJ752" i="2"/>
  <c r="AJ751" i="2"/>
  <c r="AJ750" i="2"/>
  <c r="AJ749" i="2"/>
  <c r="AJ748" i="2"/>
  <c r="AJ747" i="2"/>
  <c r="AJ746" i="2"/>
  <c r="AJ745" i="2"/>
  <c r="AJ744" i="2"/>
  <c r="AJ743" i="2"/>
  <c r="AJ742" i="2"/>
  <c r="AJ741" i="2"/>
  <c r="AJ740" i="2"/>
  <c r="AJ739" i="2"/>
  <c r="AJ738" i="2"/>
  <c r="AJ737" i="2"/>
  <c r="AJ736" i="2"/>
  <c r="AJ735" i="2"/>
  <c r="AJ734" i="2"/>
  <c r="AJ733" i="2"/>
  <c r="AJ732" i="2"/>
  <c r="AJ731" i="2"/>
  <c r="AJ730" i="2"/>
  <c r="AJ729" i="2"/>
  <c r="AJ728" i="2"/>
  <c r="AJ727" i="2"/>
  <c r="AJ726" i="2"/>
  <c r="AJ725" i="2"/>
  <c r="AJ724" i="2"/>
  <c r="AJ723" i="2"/>
  <c r="AJ722" i="2"/>
  <c r="AJ721" i="2"/>
  <c r="AJ720" i="2"/>
  <c r="AJ719" i="2"/>
  <c r="AJ718" i="2"/>
  <c r="AJ717" i="2"/>
  <c r="AJ716" i="2"/>
  <c r="AJ715" i="2"/>
  <c r="AJ714" i="2"/>
  <c r="AJ713" i="2"/>
  <c r="AJ712" i="2"/>
  <c r="AJ711" i="2"/>
  <c r="AJ710" i="2"/>
  <c r="AJ709" i="2"/>
  <c r="AJ707" i="2"/>
  <c r="AJ703" i="2"/>
  <c r="AJ699" i="2"/>
  <c r="AJ695" i="2"/>
  <c r="AJ708" i="2"/>
  <c r="AJ704" i="2"/>
  <c r="AJ700" i="2"/>
  <c r="AJ696" i="2"/>
  <c r="AJ705" i="2"/>
  <c r="AJ701" i="2"/>
  <c r="AJ697" i="2"/>
  <c r="AJ706" i="2"/>
  <c r="AJ702" i="2"/>
  <c r="AJ698" i="2"/>
  <c r="AJ694" i="2"/>
  <c r="AJ693" i="2"/>
  <c r="AJ692" i="2"/>
  <c r="AJ691" i="2"/>
  <c r="AJ690" i="2"/>
  <c r="AJ689" i="2"/>
  <c r="AJ688" i="2"/>
  <c r="AJ687" i="2"/>
  <c r="AJ686" i="2"/>
  <c r="AJ685" i="2"/>
  <c r="AJ684" i="2"/>
  <c r="AJ683" i="2"/>
  <c r="AJ682" i="2"/>
  <c r="AJ681" i="2"/>
  <c r="AJ680" i="2"/>
  <c r="AJ679" i="2"/>
  <c r="AJ678" i="2"/>
  <c r="AJ677" i="2"/>
  <c r="AJ676" i="2"/>
  <c r="AJ675" i="2"/>
  <c r="AJ674" i="2"/>
  <c r="AJ673" i="2"/>
  <c r="AJ672" i="2"/>
  <c r="AJ671" i="2"/>
  <c r="AJ670" i="2"/>
  <c r="AJ669" i="2"/>
  <c r="AJ668" i="2"/>
  <c r="AJ667" i="2"/>
  <c r="AJ666" i="2"/>
  <c r="AJ665" i="2"/>
  <c r="AJ664" i="2"/>
  <c r="AJ663" i="2"/>
  <c r="AJ662" i="2"/>
  <c r="AJ661" i="2"/>
  <c r="AJ660" i="2"/>
  <c r="AJ659" i="2"/>
  <c r="AJ658" i="2"/>
  <c r="AJ657" i="2"/>
  <c r="AJ656" i="2"/>
  <c r="AJ655" i="2"/>
  <c r="AJ654" i="2"/>
  <c r="AJ653" i="2"/>
  <c r="AJ652" i="2"/>
  <c r="AJ651" i="2"/>
  <c r="AJ650" i="2"/>
  <c r="AJ649" i="2"/>
  <c r="AJ648" i="2"/>
  <c r="AJ647" i="2"/>
  <c r="AJ646" i="2"/>
  <c r="AJ645" i="2"/>
  <c r="AJ644" i="2"/>
  <c r="AJ643" i="2"/>
  <c r="AJ642" i="2"/>
  <c r="AJ641" i="2"/>
  <c r="AJ640" i="2"/>
  <c r="AJ639" i="2"/>
  <c r="AJ638" i="2"/>
  <c r="AJ637" i="2"/>
  <c r="AJ636" i="2"/>
  <c r="AJ635" i="2"/>
  <c r="AJ634" i="2"/>
  <c r="AJ633" i="2"/>
  <c r="AJ632" i="2"/>
  <c r="AJ631" i="2"/>
  <c r="AJ630" i="2"/>
  <c r="AJ629" i="2"/>
  <c r="AJ628" i="2"/>
  <c r="AJ627" i="2"/>
  <c r="AJ626" i="2"/>
  <c r="AJ625" i="2"/>
  <c r="AJ624" i="2"/>
  <c r="AJ623" i="2"/>
  <c r="AJ622" i="2"/>
  <c r="AJ621" i="2"/>
  <c r="AJ620" i="2"/>
  <c r="AJ619" i="2"/>
  <c r="AJ618" i="2"/>
  <c r="AJ617" i="2"/>
  <c r="AJ616" i="2"/>
  <c r="AJ615" i="2"/>
  <c r="AJ614" i="2"/>
  <c r="AJ613" i="2"/>
  <c r="AJ612" i="2"/>
  <c r="AJ611" i="2"/>
  <c r="AJ610" i="2"/>
  <c r="AJ609" i="2"/>
  <c r="AJ608" i="2"/>
  <c r="AJ607" i="2"/>
  <c r="AJ606" i="2"/>
  <c r="AJ605" i="2"/>
  <c r="AJ604" i="2"/>
  <c r="AJ603" i="2"/>
  <c r="AJ602" i="2"/>
  <c r="AJ601" i="2"/>
  <c r="AJ600" i="2"/>
  <c r="AJ599" i="2"/>
  <c r="AJ598" i="2"/>
  <c r="AJ597" i="2"/>
  <c r="AJ596" i="2"/>
  <c r="AJ595" i="2"/>
  <c r="AJ594" i="2"/>
  <c r="AJ593" i="2"/>
  <c r="AJ592" i="2"/>
  <c r="AJ591" i="2"/>
  <c r="AJ590" i="2"/>
  <c r="AJ589" i="2"/>
  <c r="AJ588" i="2"/>
  <c r="AJ587" i="2"/>
  <c r="AJ586" i="2"/>
  <c r="AJ585" i="2"/>
  <c r="AJ584" i="2"/>
  <c r="AJ583" i="2"/>
  <c r="AJ582" i="2"/>
  <c r="AJ581" i="2"/>
  <c r="AJ580" i="2"/>
  <c r="AJ579" i="2"/>
  <c r="AJ578" i="2"/>
  <c r="AJ577" i="2"/>
  <c r="AJ576" i="2"/>
  <c r="AJ575" i="2"/>
  <c r="AJ574" i="2"/>
  <c r="AJ573" i="2"/>
  <c r="AJ572" i="2"/>
  <c r="AJ571" i="2"/>
  <c r="AJ570" i="2"/>
  <c r="AJ569" i="2"/>
  <c r="AJ568" i="2"/>
  <c r="AJ567" i="2"/>
  <c r="AJ566" i="2"/>
  <c r="AJ565" i="2"/>
  <c r="AJ564" i="2"/>
  <c r="AJ563" i="2"/>
  <c r="AJ562" i="2"/>
  <c r="AJ561" i="2"/>
  <c r="AJ560" i="2"/>
  <c r="AJ559" i="2"/>
  <c r="AJ558" i="2"/>
  <c r="AJ557" i="2"/>
  <c r="AJ556" i="2"/>
  <c r="AJ555" i="2"/>
  <c r="AJ554" i="2"/>
  <c r="AJ553" i="2"/>
  <c r="AJ552" i="2"/>
  <c r="AJ551" i="2"/>
  <c r="AJ550" i="2"/>
  <c r="AJ549" i="2"/>
  <c r="AJ548" i="2"/>
  <c r="AJ547" i="2"/>
  <c r="AJ546" i="2"/>
  <c r="AJ545" i="2"/>
  <c r="AJ544" i="2"/>
  <c r="AJ543" i="2"/>
  <c r="AJ542" i="2"/>
  <c r="AJ541" i="2"/>
  <c r="AJ540" i="2"/>
  <c r="AJ539" i="2"/>
  <c r="AJ538" i="2"/>
  <c r="AJ537" i="2"/>
  <c r="AJ536" i="2"/>
  <c r="AJ535" i="2"/>
  <c r="AJ534" i="2"/>
  <c r="AJ533" i="2"/>
  <c r="AJ532" i="2"/>
  <c r="AJ531" i="2"/>
  <c r="AJ530" i="2"/>
  <c r="AJ529" i="2"/>
  <c r="AJ528" i="2"/>
  <c r="AJ527" i="2"/>
  <c r="AJ526" i="2"/>
  <c r="AJ525" i="2"/>
  <c r="AJ524" i="2"/>
  <c r="AJ523" i="2"/>
  <c r="AJ522" i="2"/>
  <c r="AJ521" i="2"/>
  <c r="AJ520" i="2"/>
  <c r="AJ519" i="2"/>
  <c r="AJ518" i="2"/>
  <c r="AJ517" i="2"/>
  <c r="AJ516" i="2"/>
  <c r="AJ515" i="2"/>
  <c r="AJ514" i="2"/>
  <c r="AJ513" i="2"/>
  <c r="AJ512" i="2"/>
  <c r="AJ511" i="2"/>
  <c r="AJ510" i="2"/>
  <c r="AJ509" i="2"/>
  <c r="AJ508" i="2"/>
  <c r="AJ507" i="2"/>
  <c r="AJ506" i="2"/>
  <c r="AJ505" i="2"/>
  <c r="AJ504" i="2"/>
  <c r="AJ503" i="2"/>
  <c r="AJ502" i="2"/>
  <c r="AJ501" i="2"/>
  <c r="AJ500" i="2"/>
  <c r="AJ499" i="2"/>
  <c r="AJ498" i="2"/>
  <c r="AJ497" i="2"/>
  <c r="AJ496" i="2"/>
  <c r="AJ495" i="2"/>
  <c r="AJ494" i="2"/>
  <c r="AJ493" i="2"/>
  <c r="AJ492" i="2"/>
  <c r="AJ491" i="2"/>
  <c r="AJ490" i="2"/>
  <c r="AJ489" i="2"/>
  <c r="AJ488" i="2"/>
  <c r="AJ487" i="2"/>
  <c r="AJ486" i="2"/>
  <c r="AJ485" i="2"/>
  <c r="AJ484" i="2"/>
  <c r="AJ483" i="2"/>
  <c r="AJ482" i="2"/>
  <c r="AJ481" i="2"/>
  <c r="AJ480" i="2"/>
  <c r="AJ479" i="2"/>
  <c r="AJ478" i="2"/>
  <c r="AJ477" i="2"/>
  <c r="AJ476" i="2"/>
  <c r="AJ475" i="2"/>
  <c r="AJ474" i="2"/>
  <c r="AJ473" i="2"/>
  <c r="AJ472" i="2"/>
  <c r="AJ471" i="2"/>
  <c r="AJ470" i="2"/>
  <c r="AJ469" i="2"/>
  <c r="AJ468" i="2"/>
  <c r="AJ467" i="2"/>
  <c r="AJ466" i="2"/>
  <c r="AJ465" i="2"/>
  <c r="AJ464" i="2"/>
  <c r="AJ463" i="2"/>
  <c r="AJ462" i="2"/>
  <c r="AJ461" i="2"/>
  <c r="AJ460" i="2"/>
  <c r="AJ459" i="2"/>
  <c r="AJ458" i="2"/>
  <c r="AJ457" i="2"/>
  <c r="AJ456" i="2"/>
  <c r="AJ455" i="2"/>
  <c r="AJ454" i="2"/>
  <c r="AJ453" i="2"/>
  <c r="AJ452" i="2"/>
  <c r="AJ451" i="2"/>
  <c r="AJ450" i="2"/>
  <c r="AJ449" i="2"/>
  <c r="AJ448" i="2"/>
  <c r="AJ447" i="2"/>
  <c r="AJ446" i="2"/>
  <c r="AJ445" i="2"/>
  <c r="AJ444" i="2"/>
  <c r="AJ443" i="2"/>
  <c r="AJ442" i="2"/>
  <c r="AJ441" i="2"/>
  <c r="AJ440" i="2"/>
  <c r="AJ439" i="2"/>
  <c r="AJ438" i="2"/>
  <c r="AJ437" i="2"/>
  <c r="AJ436" i="2"/>
  <c r="AJ435" i="2"/>
  <c r="AJ434" i="2"/>
  <c r="AJ433" i="2"/>
  <c r="AJ432" i="2"/>
  <c r="AJ431" i="2"/>
  <c r="AJ430" i="2"/>
  <c r="AJ429" i="2"/>
  <c r="AJ428" i="2"/>
  <c r="AJ427" i="2"/>
  <c r="AJ426" i="2"/>
  <c r="AJ425" i="2"/>
  <c r="AJ424" i="2"/>
  <c r="AJ423" i="2"/>
  <c r="AJ422" i="2"/>
  <c r="AJ421" i="2"/>
  <c r="AJ420" i="2"/>
  <c r="AJ419" i="2"/>
  <c r="AJ418" i="2"/>
  <c r="AJ417" i="2"/>
  <c r="AJ416" i="2"/>
  <c r="AJ415" i="2"/>
  <c r="AJ414" i="2"/>
  <c r="AJ413" i="2"/>
  <c r="AJ412" i="2"/>
  <c r="AJ411" i="2"/>
  <c r="AJ410" i="2"/>
  <c r="AJ409" i="2"/>
  <c r="AJ408" i="2"/>
  <c r="AJ407" i="2"/>
  <c r="AJ406" i="2"/>
  <c r="AJ405" i="2"/>
  <c r="AJ404" i="2"/>
  <c r="AJ403" i="2"/>
  <c r="AJ402" i="2"/>
  <c r="AJ401" i="2"/>
  <c r="AJ400" i="2"/>
  <c r="AJ399" i="2"/>
  <c r="AJ398" i="2"/>
  <c r="AJ397" i="2"/>
  <c r="AJ396" i="2"/>
  <c r="AJ395" i="2"/>
  <c r="AJ394" i="2"/>
  <c r="AJ393" i="2"/>
  <c r="AJ392" i="2"/>
  <c r="AJ391" i="2"/>
  <c r="AJ390" i="2"/>
  <c r="AJ389" i="2"/>
  <c r="AJ388" i="2"/>
  <c r="AJ387" i="2"/>
  <c r="AJ386" i="2"/>
  <c r="AJ385" i="2"/>
  <c r="AJ384" i="2"/>
  <c r="AJ383" i="2"/>
  <c r="AJ382" i="2"/>
  <c r="AJ381" i="2"/>
  <c r="AJ380" i="2"/>
  <c r="AJ379" i="2"/>
  <c r="AJ378" i="2"/>
  <c r="AJ377" i="2"/>
  <c r="AJ376" i="2"/>
  <c r="AJ375" i="2"/>
  <c r="AJ374" i="2"/>
  <c r="AJ373" i="2"/>
  <c r="AJ372" i="2"/>
  <c r="AJ371" i="2"/>
  <c r="AJ370" i="2"/>
  <c r="AJ369" i="2"/>
  <c r="AJ368" i="2"/>
  <c r="AJ367" i="2"/>
  <c r="AJ366" i="2"/>
  <c r="AJ365" i="2"/>
  <c r="AJ364" i="2"/>
  <c r="AJ363" i="2"/>
  <c r="AJ362" i="2"/>
  <c r="AJ361" i="2"/>
  <c r="AJ360" i="2"/>
  <c r="AJ359" i="2"/>
  <c r="AJ358" i="2"/>
  <c r="AJ357" i="2"/>
  <c r="AJ356" i="2"/>
  <c r="AJ355" i="2"/>
  <c r="AJ354" i="2"/>
  <c r="AJ353" i="2"/>
  <c r="AJ352" i="2"/>
  <c r="AJ351" i="2"/>
  <c r="AJ350" i="2"/>
  <c r="AJ349" i="2"/>
  <c r="AJ348" i="2"/>
  <c r="AJ347" i="2"/>
  <c r="AJ346" i="2"/>
  <c r="AJ345" i="2"/>
  <c r="AJ344" i="2"/>
  <c r="AJ343" i="2"/>
  <c r="AJ342" i="2"/>
  <c r="AJ341" i="2"/>
  <c r="AJ340" i="2"/>
  <c r="AJ339" i="2"/>
  <c r="AJ338" i="2"/>
  <c r="AJ337" i="2"/>
  <c r="AJ336" i="2"/>
  <c r="AJ335" i="2"/>
  <c r="AJ334" i="2"/>
  <c r="AJ333" i="2"/>
  <c r="AJ332" i="2"/>
  <c r="AJ331" i="2"/>
  <c r="AJ330" i="2"/>
  <c r="AJ329" i="2"/>
  <c r="AJ328" i="2"/>
  <c r="AJ327" i="2"/>
  <c r="AJ326" i="2"/>
  <c r="AJ325" i="2"/>
  <c r="AJ324" i="2"/>
  <c r="AJ323" i="2"/>
  <c r="AJ322" i="2"/>
  <c r="AJ321" i="2"/>
  <c r="AJ320" i="2"/>
  <c r="AJ319" i="2"/>
  <c r="AJ318" i="2"/>
  <c r="AJ317" i="2"/>
  <c r="AJ316" i="2"/>
  <c r="AJ315" i="2"/>
  <c r="AJ314" i="2"/>
  <c r="AJ313" i="2"/>
  <c r="AJ312" i="2"/>
  <c r="AJ311" i="2"/>
  <c r="AJ310" i="2"/>
  <c r="AJ309" i="2"/>
  <c r="AJ308" i="2"/>
  <c r="AJ307" i="2"/>
  <c r="AJ306" i="2"/>
  <c r="AJ305" i="2"/>
  <c r="AJ304" i="2"/>
  <c r="AJ303" i="2"/>
  <c r="AJ302" i="2"/>
  <c r="AJ301" i="2"/>
  <c r="AJ300" i="2"/>
  <c r="AJ299" i="2"/>
  <c r="AJ298" i="2"/>
  <c r="AJ297" i="2"/>
  <c r="AJ296" i="2"/>
  <c r="AJ295" i="2"/>
  <c r="AJ294" i="2"/>
  <c r="AJ293" i="2"/>
  <c r="AJ292" i="2"/>
  <c r="AJ291" i="2"/>
  <c r="AJ290" i="2"/>
  <c r="AJ289" i="2"/>
  <c r="AJ288" i="2"/>
  <c r="AJ287" i="2"/>
  <c r="AJ286" i="2"/>
  <c r="AJ285" i="2"/>
  <c r="AJ284" i="2"/>
  <c r="AJ283" i="2"/>
  <c r="AJ282" i="2"/>
  <c r="AJ281" i="2"/>
  <c r="AJ280" i="2"/>
  <c r="AJ279" i="2"/>
  <c r="AJ278" i="2"/>
  <c r="AJ277" i="2"/>
  <c r="AJ276" i="2"/>
  <c r="AJ275" i="2"/>
  <c r="AJ274" i="2"/>
  <c r="AJ273" i="2"/>
  <c r="AJ272" i="2"/>
  <c r="AJ271" i="2"/>
  <c r="AJ270" i="2"/>
  <c r="AJ269" i="2"/>
  <c r="AJ268" i="2"/>
  <c r="AJ267" i="2"/>
  <c r="AJ266" i="2"/>
  <c r="AJ265" i="2"/>
  <c r="AJ264" i="2"/>
  <c r="AJ263" i="2"/>
  <c r="AJ262" i="2"/>
  <c r="AJ261" i="2"/>
  <c r="AJ260" i="2"/>
  <c r="AJ259" i="2"/>
  <c r="AJ258" i="2"/>
  <c r="AJ257" i="2"/>
  <c r="AJ256" i="2"/>
  <c r="AJ255" i="2"/>
  <c r="AJ254" i="2"/>
  <c r="AJ253" i="2"/>
  <c r="AJ252" i="2"/>
  <c r="AJ251" i="2"/>
  <c r="AJ250" i="2"/>
  <c r="AJ249" i="2"/>
  <c r="AJ248" i="2"/>
  <c r="AJ247" i="2"/>
  <c r="AJ246" i="2"/>
  <c r="AJ245" i="2"/>
  <c r="AJ244" i="2"/>
  <c r="AJ243" i="2"/>
  <c r="AJ242" i="2"/>
  <c r="AJ241" i="2"/>
  <c r="AJ240" i="2"/>
  <c r="AJ239" i="2"/>
  <c r="AJ238" i="2"/>
  <c r="AJ237" i="2"/>
  <c r="AJ236" i="2"/>
  <c r="AJ235" i="2"/>
  <c r="AJ234" i="2"/>
  <c r="AJ233" i="2"/>
  <c r="AJ232" i="2"/>
  <c r="AJ231" i="2"/>
  <c r="AJ230" i="2"/>
  <c r="AJ229" i="2"/>
  <c r="AJ228" i="2"/>
  <c r="AJ227" i="2"/>
  <c r="AJ226" i="2"/>
  <c r="AJ225" i="2"/>
  <c r="AJ224" i="2"/>
  <c r="AJ223" i="2"/>
  <c r="AJ222" i="2"/>
  <c r="AJ221" i="2"/>
  <c r="AJ220" i="2"/>
  <c r="AJ219" i="2"/>
  <c r="AJ218" i="2"/>
  <c r="AJ217" i="2"/>
  <c r="AJ216" i="2"/>
  <c r="AJ215" i="2"/>
  <c r="AJ214" i="2"/>
  <c r="AJ213" i="2"/>
  <c r="AJ212" i="2"/>
  <c r="AJ211" i="2"/>
  <c r="AJ210" i="2"/>
  <c r="AJ209" i="2"/>
  <c r="AJ208" i="2"/>
  <c r="AJ207" i="2"/>
  <c r="AJ206" i="2"/>
  <c r="AJ205" i="2"/>
  <c r="AJ204" i="2"/>
  <c r="AJ203" i="2"/>
  <c r="AJ202" i="2"/>
  <c r="AJ201" i="2"/>
  <c r="AJ200" i="2"/>
  <c r="AJ199" i="2"/>
  <c r="AJ198" i="2"/>
  <c r="AJ197" i="2"/>
  <c r="AJ196" i="2"/>
  <c r="AJ195" i="2"/>
  <c r="AJ194" i="2"/>
  <c r="AJ193" i="2"/>
  <c r="AJ192" i="2"/>
  <c r="AJ191" i="2"/>
  <c r="AJ190" i="2"/>
  <c r="AJ189" i="2"/>
  <c r="AJ188" i="2"/>
  <c r="AJ187" i="2"/>
  <c r="AJ186" i="2"/>
  <c r="AJ185" i="2"/>
  <c r="AJ184" i="2"/>
  <c r="AJ183" i="2"/>
  <c r="AJ182" i="2"/>
  <c r="AJ181" i="2"/>
  <c r="AJ180" i="2"/>
  <c r="AJ179" i="2"/>
  <c r="AJ178" i="2"/>
  <c r="AJ177" i="2"/>
  <c r="AJ176" i="2"/>
  <c r="AJ175" i="2"/>
  <c r="AJ174" i="2"/>
  <c r="AJ173" i="2"/>
  <c r="AJ172" i="2"/>
  <c r="AJ171" i="2"/>
  <c r="AJ170" i="2"/>
  <c r="AJ169" i="2"/>
  <c r="AJ168" i="2"/>
  <c r="AJ167" i="2"/>
  <c r="AJ166" i="2"/>
  <c r="AJ165" i="2"/>
  <c r="AJ164" i="2"/>
  <c r="AJ163" i="2"/>
  <c r="AJ162" i="2"/>
  <c r="AJ161" i="2"/>
  <c r="AJ160" i="2"/>
  <c r="AJ159" i="2"/>
  <c r="AJ158" i="2"/>
  <c r="AJ157" i="2"/>
  <c r="AJ156" i="2"/>
  <c r="AJ155" i="2"/>
  <c r="AJ154" i="2"/>
  <c r="AJ153" i="2"/>
  <c r="AJ152" i="2"/>
  <c r="AJ151" i="2"/>
  <c r="AJ150" i="2"/>
  <c r="AJ149" i="2"/>
  <c r="AJ148" i="2"/>
  <c r="AJ147" i="2"/>
  <c r="AJ146" i="2"/>
  <c r="AJ145" i="2"/>
  <c r="AJ144" i="2"/>
  <c r="AJ143" i="2"/>
  <c r="AJ142" i="2"/>
  <c r="AJ141" i="2"/>
  <c r="AJ140" i="2"/>
  <c r="AJ139" i="2"/>
  <c r="AJ138" i="2"/>
  <c r="AJ137" i="2"/>
  <c r="AJ136" i="2"/>
  <c r="AJ135" i="2"/>
  <c r="AJ134" i="2"/>
  <c r="AJ133" i="2"/>
  <c r="AJ132" i="2"/>
  <c r="AJ131" i="2"/>
  <c r="AJ130" i="2"/>
  <c r="AJ129" i="2"/>
  <c r="AJ128" i="2"/>
  <c r="AJ127" i="2"/>
  <c r="AJ126" i="2"/>
  <c r="AJ125" i="2"/>
  <c r="AJ124" i="2"/>
  <c r="AJ123" i="2"/>
  <c r="AJ122" i="2"/>
  <c r="AJ121" i="2"/>
  <c r="AJ120" i="2"/>
  <c r="AJ119" i="2"/>
  <c r="AJ118" i="2"/>
  <c r="AJ117" i="2"/>
  <c r="AJ116" i="2"/>
  <c r="AJ115" i="2"/>
  <c r="AJ114" i="2"/>
  <c r="AJ113" i="2"/>
  <c r="AJ112" i="2"/>
  <c r="AJ111" i="2"/>
  <c r="AJ110" i="2"/>
  <c r="AJ109" i="2"/>
  <c r="AJ108" i="2"/>
  <c r="AJ107" i="2"/>
  <c r="AJ106" i="2"/>
  <c r="AJ105" i="2"/>
  <c r="AJ104" i="2"/>
  <c r="AJ103" i="2"/>
  <c r="AJ102" i="2"/>
  <c r="AJ101" i="2"/>
  <c r="AJ100" i="2"/>
  <c r="AJ99" i="2"/>
  <c r="AJ98" i="2"/>
  <c r="AJ97" i="2"/>
  <c r="AJ96" i="2"/>
  <c r="AJ95" i="2"/>
  <c r="AJ94" i="2"/>
  <c r="AJ93" i="2"/>
  <c r="AJ92" i="2"/>
  <c r="AJ91" i="2"/>
  <c r="AJ90" i="2"/>
  <c r="AJ89" i="2"/>
  <c r="AJ88" i="2"/>
  <c r="AJ87" i="2"/>
  <c r="AJ86" i="2"/>
  <c r="AJ85" i="2"/>
  <c r="AJ84" i="2"/>
  <c r="AJ83" i="2"/>
  <c r="AJ82" i="2"/>
  <c r="AJ81" i="2"/>
  <c r="AJ80" i="2"/>
  <c r="AJ79" i="2"/>
  <c r="AJ78" i="2"/>
  <c r="AJ77" i="2"/>
  <c r="AJ76" i="2"/>
  <c r="AJ75" i="2"/>
  <c r="AJ74" i="2"/>
  <c r="AJ73" i="2"/>
  <c r="AJ72" i="2"/>
  <c r="AJ71" i="2"/>
  <c r="AJ70" i="2"/>
  <c r="AJ69" i="2"/>
  <c r="AJ68" i="2"/>
  <c r="AJ67" i="2"/>
  <c r="AJ66" i="2"/>
  <c r="AJ65" i="2"/>
  <c r="AJ64" i="2"/>
  <c r="AJ63" i="2"/>
  <c r="AJ62" i="2"/>
  <c r="AJ61" i="2"/>
  <c r="AJ60" i="2"/>
  <c r="AJ59" i="2"/>
  <c r="AJ58" i="2"/>
  <c r="AJ57" i="2"/>
  <c r="AJ56" i="2"/>
  <c r="AJ55" i="2"/>
  <c r="AJ54" i="2"/>
  <c r="AJ53" i="2"/>
  <c r="AJ52" i="2"/>
  <c r="AJ51" i="2"/>
  <c r="AJ50" i="2"/>
  <c r="AJ49" i="2"/>
  <c r="AJ48" i="2"/>
  <c r="AJ47" i="2"/>
  <c r="AJ46" i="2"/>
  <c r="AJ45" i="2"/>
  <c r="AJ44" i="2"/>
  <c r="AJ43" i="2"/>
  <c r="AJ42" i="2"/>
  <c r="AJ41" i="2"/>
  <c r="AJ40" i="2"/>
  <c r="AJ39" i="2"/>
  <c r="AJ38" i="2"/>
  <c r="AJ37" i="2"/>
  <c r="AJ36" i="2"/>
  <c r="AJ35" i="2"/>
  <c r="AJ33" i="2"/>
  <c r="AJ31" i="2"/>
  <c r="AJ29" i="2"/>
  <c r="AJ27" i="2"/>
  <c r="AJ25" i="2"/>
  <c r="AJ23" i="2"/>
  <c r="AJ21" i="2"/>
  <c r="AJ20" i="2"/>
  <c r="AJ19" i="2"/>
  <c r="AJ18" i="2"/>
  <c r="AJ17" i="2"/>
  <c r="AJ16" i="2"/>
  <c r="AJ15" i="2"/>
  <c r="AJ14" i="2"/>
  <c r="AJ13" i="2"/>
  <c r="AJ12" i="2"/>
  <c r="AJ11" i="2"/>
  <c r="AJ34" i="2"/>
  <c r="AJ32" i="2"/>
  <c r="AJ30" i="2"/>
  <c r="AJ28" i="2"/>
  <c r="AJ26" i="2"/>
  <c r="AJ24" i="2"/>
  <c r="AJ22" i="2"/>
  <c r="I5" i="3"/>
  <c r="CI10" i="3" s="1"/>
  <c r="AF1022" i="2"/>
  <c r="AF1021" i="2"/>
  <c r="AF1020" i="2"/>
  <c r="AF1019" i="2"/>
  <c r="AF1018" i="2"/>
  <c r="AF1017" i="2"/>
  <c r="AF1016" i="2"/>
  <c r="AF1015" i="2"/>
  <c r="AF1014" i="2"/>
  <c r="AF1013" i="2"/>
  <c r="AF1012" i="2"/>
  <c r="AF1011" i="2"/>
  <c r="AF1010" i="2"/>
  <c r="AF1009" i="2"/>
  <c r="AF1008" i="2"/>
  <c r="AF1007" i="2"/>
  <c r="AF1006" i="2"/>
  <c r="AF1005" i="2"/>
  <c r="AF1004" i="2"/>
  <c r="AF1003" i="2"/>
  <c r="AF1002" i="2"/>
  <c r="AF1001" i="2"/>
  <c r="AF1000" i="2"/>
  <c r="AF999" i="2"/>
  <c r="AF998" i="2"/>
  <c r="AF997" i="2"/>
  <c r="AF996" i="2"/>
  <c r="AF995" i="2"/>
  <c r="AF994" i="2"/>
  <c r="AF993" i="2"/>
  <c r="AF992" i="2"/>
  <c r="AF991" i="2"/>
  <c r="AF990" i="2"/>
  <c r="AF989" i="2"/>
  <c r="AF988" i="2"/>
  <c r="AF987" i="2"/>
  <c r="AF986" i="2"/>
  <c r="AF985" i="2"/>
  <c r="AF984" i="2"/>
  <c r="AF983" i="2"/>
  <c r="AF982" i="2"/>
  <c r="AF981" i="2"/>
  <c r="AF980" i="2"/>
  <c r="AF979" i="2"/>
  <c r="AF978" i="2"/>
  <c r="AF977" i="2"/>
  <c r="AF976" i="2"/>
  <c r="AF975" i="2"/>
  <c r="AF974" i="2"/>
  <c r="AF973" i="2"/>
  <c r="AF972" i="2"/>
  <c r="AF971" i="2"/>
  <c r="AF970" i="2"/>
  <c r="AF969" i="2"/>
  <c r="AF968" i="2"/>
  <c r="AF967" i="2"/>
  <c r="AF966" i="2"/>
  <c r="AF965" i="2"/>
  <c r="AF964" i="2"/>
  <c r="AF963" i="2"/>
  <c r="AF962" i="2"/>
  <c r="AF961" i="2"/>
  <c r="AF960" i="2"/>
  <c r="AF959" i="2"/>
  <c r="AF958" i="2"/>
  <c r="AF957" i="2"/>
  <c r="AF956" i="2"/>
  <c r="AF955" i="2"/>
  <c r="AF954" i="2"/>
  <c r="AF953" i="2"/>
  <c r="AF952" i="2"/>
  <c r="AF951" i="2"/>
  <c r="AF950" i="2"/>
  <c r="AF949" i="2"/>
  <c r="AF948" i="2"/>
  <c r="AF947" i="2"/>
  <c r="AF946" i="2"/>
  <c r="AF94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942" i="2"/>
  <c r="AF938" i="2"/>
  <c r="AF934" i="2"/>
  <c r="AF930" i="2"/>
  <c r="AF926" i="2"/>
  <c r="AF922" i="2"/>
  <c r="AF918" i="2"/>
  <c r="AF914" i="2"/>
  <c r="AF910" i="2"/>
  <c r="AF906" i="2"/>
  <c r="AF875" i="2"/>
  <c r="AF943" i="2"/>
  <c r="AF939" i="2"/>
  <c r="AF935" i="2"/>
  <c r="AF931" i="2"/>
  <c r="AF927" i="2"/>
  <c r="AF923" i="2"/>
  <c r="AF919" i="2"/>
  <c r="AF915" i="2"/>
  <c r="AF911" i="2"/>
  <c r="AF907" i="2"/>
  <c r="AF874" i="2"/>
  <c r="AF944" i="2"/>
  <c r="AF936" i="2"/>
  <c r="AF928" i="2"/>
  <c r="AF920" i="2"/>
  <c r="AF912" i="2"/>
  <c r="AF841" i="2"/>
  <c r="AF837" i="2"/>
  <c r="AF941" i="2"/>
  <c r="AF933" i="2"/>
  <c r="AF925" i="2"/>
  <c r="AF917" i="2"/>
  <c r="AF909" i="2"/>
  <c r="AF871" i="2"/>
  <c r="AF869" i="2"/>
  <c r="AF867" i="2"/>
  <c r="AF865" i="2"/>
  <c r="AF863" i="2"/>
  <c r="AF861" i="2"/>
  <c r="AF859" i="2"/>
  <c r="AF857" i="2"/>
  <c r="AF855" i="2"/>
  <c r="AF853" i="2"/>
  <c r="AF851" i="2"/>
  <c r="AF849" i="2"/>
  <c r="AF847" i="2"/>
  <c r="AF845" i="2"/>
  <c r="AF844" i="2"/>
  <c r="AF840" i="2"/>
  <c r="AF836"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940" i="2"/>
  <c r="AF932" i="2"/>
  <c r="AF924" i="2"/>
  <c r="AF916" i="2"/>
  <c r="AF908" i="2"/>
  <c r="AF873" i="2"/>
  <c r="AF843" i="2"/>
  <c r="AF839" i="2"/>
  <c r="AF835" i="2"/>
  <c r="AF937" i="2"/>
  <c r="AF929" i="2"/>
  <c r="AF921" i="2"/>
  <c r="AF913" i="2"/>
  <c r="AF905" i="2"/>
  <c r="AF872" i="2"/>
  <c r="AF870" i="2"/>
  <c r="AF868" i="2"/>
  <c r="AF866" i="2"/>
  <c r="AF864" i="2"/>
  <c r="AF862" i="2"/>
  <c r="AF860" i="2"/>
  <c r="AF858" i="2"/>
  <c r="AF856" i="2"/>
  <c r="AF854" i="2"/>
  <c r="AF852" i="2"/>
  <c r="AF850" i="2"/>
  <c r="AF846" i="2"/>
  <c r="AF842" i="2"/>
  <c r="AF848" i="2"/>
  <c r="AF838" i="2"/>
  <c r="AF834"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6" i="2"/>
  <c r="AF702" i="2"/>
  <c r="AF698" i="2"/>
  <c r="AF707" i="2"/>
  <c r="AF703" i="2"/>
  <c r="AF699" i="2"/>
  <c r="AF695" i="2"/>
  <c r="AF708" i="2"/>
  <c r="AF704" i="2"/>
  <c r="AF700" i="2"/>
  <c r="AF696" i="2"/>
  <c r="AF705" i="2"/>
  <c r="AF701" i="2"/>
  <c r="AF697"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2" i="2"/>
  <c r="AF30" i="2"/>
  <c r="AF28" i="2"/>
  <c r="AF26" i="2"/>
  <c r="AF24" i="2"/>
  <c r="AF22" i="2"/>
  <c r="AF21" i="2"/>
  <c r="AF20" i="2"/>
  <c r="AF19" i="2"/>
  <c r="AF18" i="2"/>
  <c r="AF17" i="2"/>
  <c r="AF16" i="2"/>
  <c r="AF15" i="2"/>
  <c r="AF14" i="2"/>
  <c r="AF13" i="2"/>
  <c r="AF12" i="2"/>
  <c r="AF11" i="2"/>
  <c r="AF33" i="2"/>
  <c r="AF31" i="2"/>
  <c r="AF29" i="2"/>
  <c r="AF27" i="2"/>
  <c r="AF25" i="2"/>
  <c r="AF23" i="2"/>
  <c r="F7" i="2"/>
  <c r="F6" i="2"/>
  <c r="F5" i="2"/>
  <c r="T7" i="2"/>
  <c r="J7" i="2" s="1"/>
  <c r="S7" i="2"/>
  <c r="I7" i="2" s="1"/>
  <c r="Q7" i="2"/>
  <c r="G7" i="2" s="1"/>
  <c r="V7" i="2"/>
  <c r="L7" i="2" s="1"/>
  <c r="BI25" i="3" l="1"/>
  <c r="BK25" i="3"/>
  <c r="BH25" i="3"/>
  <c r="BM25" i="3"/>
  <c r="BK43" i="3"/>
  <c r="BJ43" i="3"/>
  <c r="BO43" i="3"/>
  <c r="BQ43" i="3"/>
  <c r="BN97" i="3"/>
  <c r="BH97" i="3"/>
  <c r="BL97" i="3"/>
  <c r="BK97" i="3"/>
  <c r="BO33" i="3"/>
  <c r="BQ33" i="3"/>
  <c r="BK33" i="3"/>
  <c r="BM33" i="3"/>
  <c r="BR33" i="3"/>
  <c r="BL33" i="3"/>
  <c r="BN33" i="3"/>
  <c r="BR109" i="3"/>
  <c r="BO109" i="3"/>
  <c r="BJ109" i="3"/>
  <c r="BK109" i="3"/>
  <c r="BH109" i="3"/>
  <c r="BG109" i="3"/>
  <c r="BM6" i="4"/>
  <c r="BP6" i="4"/>
  <c r="BG6" i="4"/>
  <c r="BI6" i="4"/>
  <c r="BK6" i="4"/>
  <c r="BH6" i="4"/>
  <c r="BO6" i="4"/>
  <c r="BJ6" i="4"/>
  <c r="BN6" i="4"/>
  <c r="BF6" i="4"/>
  <c r="BQ6" i="4"/>
  <c r="BL6" i="4"/>
  <c r="BG51" i="3"/>
  <c r="BQ51" i="3"/>
  <c r="BR51" i="3"/>
  <c r="BP51" i="3"/>
  <c r="BN51" i="3"/>
  <c r="BJ51" i="3"/>
  <c r="BK57" i="3"/>
  <c r="BG57" i="3"/>
  <c r="BQ57" i="3"/>
  <c r="BR57" i="3"/>
  <c r="BO57" i="3"/>
  <c r="BM84" i="3"/>
  <c r="BN84" i="3"/>
  <c r="BG92" i="3"/>
  <c r="BK92" i="3"/>
  <c r="BM30" i="3"/>
  <c r="BO30" i="3"/>
  <c r="BQ30" i="3"/>
  <c r="BG30" i="3"/>
  <c r="BK30" i="3"/>
  <c r="BL30" i="3"/>
  <c r="BO47" i="3"/>
  <c r="BQ47" i="3"/>
  <c r="BR47" i="3"/>
  <c r="BM47" i="3"/>
  <c r="BJ47" i="3"/>
  <c r="BN47" i="3"/>
  <c r="BI47" i="3"/>
  <c r="AM960" i="2"/>
  <c r="AM964" i="2"/>
  <c r="AM968" i="2"/>
  <c r="AM972" i="2"/>
  <c r="AM987" i="2"/>
  <c r="AM982" i="2"/>
  <c r="AM995" i="2"/>
  <c r="AM999" i="2"/>
  <c r="AM1003" i="2"/>
  <c r="AM1007" i="2"/>
  <c r="AM1011" i="2"/>
  <c r="AM1015" i="2"/>
  <c r="AM1019" i="2"/>
  <c r="P5" i="3"/>
  <c r="CP10" i="3" s="1"/>
  <c r="AM962" i="2"/>
  <c r="AM966" i="2"/>
  <c r="AM970" i="2"/>
  <c r="AM979" i="2"/>
  <c r="AM974" i="2"/>
  <c r="AM990" i="2"/>
  <c r="AM997" i="2"/>
  <c r="AM1001" i="2"/>
  <c r="AM1005" i="2"/>
  <c r="AM1009" i="2"/>
  <c r="AM1013" i="2"/>
  <c r="AM1017" i="2"/>
  <c r="BM21" i="3"/>
  <c r="BO21" i="3"/>
  <c r="BH21" i="3"/>
  <c r="BK21" i="3"/>
  <c r="BG21" i="3"/>
  <c r="BR36" i="3"/>
  <c r="BP36" i="3"/>
  <c r="BJ36" i="3"/>
  <c r="BK36" i="3"/>
  <c r="BG36" i="3"/>
  <c r="BQ36" i="3"/>
  <c r="BH36" i="3"/>
  <c r="BJ98" i="3"/>
  <c r="BI98" i="3"/>
  <c r="BO98" i="3"/>
  <c r="BH16" i="3"/>
  <c r="BK16" i="3"/>
  <c r="BM16" i="3"/>
  <c r="BL16" i="3"/>
  <c r="BI89" i="3"/>
  <c r="BL89" i="3"/>
  <c r="BN89" i="3"/>
  <c r="BP89" i="3"/>
  <c r="BM89" i="3"/>
  <c r="BH89" i="3"/>
  <c r="BN28" i="3"/>
  <c r="BQ28" i="3"/>
  <c r="BI28" i="3"/>
  <c r="BH28" i="3"/>
  <c r="BO28" i="3"/>
  <c r="BO31" i="3"/>
  <c r="BK31" i="3"/>
  <c r="BQ31" i="3"/>
  <c r="BG18" i="3"/>
  <c r="BP18" i="3"/>
  <c r="BQ18" i="3"/>
  <c r="BO18" i="3"/>
  <c r="BN18" i="3"/>
  <c r="BK18" i="3"/>
  <c r="BM18" i="3"/>
  <c r="BI18" i="3"/>
  <c r="BR52" i="3"/>
  <c r="BJ52" i="3"/>
  <c r="BO52" i="3"/>
  <c r="BQ52" i="3"/>
  <c r="BG52" i="3"/>
  <c r="BH23" i="3"/>
  <c r="BM23" i="3"/>
  <c r="BI23" i="3"/>
  <c r="BP23" i="3"/>
  <c r="BK64" i="3"/>
  <c r="BN64" i="3"/>
  <c r="BL64" i="3"/>
  <c r="BG35" i="3"/>
  <c r="BJ35" i="3"/>
  <c r="BM35" i="3"/>
  <c r="BO35" i="3"/>
  <c r="BK88" i="3"/>
  <c r="BM88" i="3"/>
  <c r="BG88" i="3"/>
  <c r="BI88" i="3"/>
  <c r="BN88" i="3"/>
  <c r="BJ88" i="3"/>
  <c r="BG24" i="3"/>
  <c r="BP24" i="3"/>
  <c r="BR24" i="3"/>
  <c r="BN24" i="3"/>
  <c r="BO24" i="3"/>
  <c r="BM24" i="3"/>
  <c r="BL59" i="3"/>
  <c r="BO59" i="3"/>
  <c r="BH59" i="3"/>
  <c r="BQ59" i="3"/>
  <c r="BM59" i="3"/>
  <c r="BI42" i="3"/>
  <c r="BO42" i="3"/>
  <c r="BH42" i="3"/>
  <c r="BM42" i="3"/>
  <c r="BP42" i="3"/>
  <c r="BR105" i="3"/>
  <c r="BP105" i="3"/>
  <c r="BQ105" i="3"/>
  <c r="BH105" i="3"/>
  <c r="BM105" i="3"/>
  <c r="BO105" i="3"/>
  <c r="BI105" i="3"/>
  <c r="BO54" i="3"/>
  <c r="BG54" i="3"/>
  <c r="BJ54" i="3"/>
  <c r="BI53" i="3"/>
  <c r="BN53" i="3"/>
  <c r="BO62" i="3"/>
  <c r="BJ62" i="3"/>
  <c r="BQ62" i="3"/>
  <c r="BM62" i="3"/>
  <c r="BH45" i="3"/>
  <c r="BQ45" i="3"/>
  <c r="BI14" i="3"/>
  <c r="BR14" i="3"/>
  <c r="BH14" i="3"/>
  <c r="BG14" i="3"/>
  <c r="BN14" i="3"/>
  <c r="BK39" i="3"/>
  <c r="BG39" i="3"/>
  <c r="BQ39" i="3"/>
  <c r="BP39" i="3"/>
  <c r="BM48" i="3"/>
  <c r="BO48" i="3"/>
  <c r="BG48" i="3"/>
  <c r="BN48" i="3"/>
  <c r="BR44" i="3"/>
  <c r="BL44" i="3"/>
  <c r="BQ50" i="3"/>
  <c r="BI50" i="3"/>
  <c r="BN50" i="3"/>
  <c r="BP50" i="3"/>
  <c r="BQ17" i="3"/>
  <c r="BI17" i="3"/>
  <c r="BR17" i="3"/>
  <c r="BO17" i="3"/>
  <c r="BN17" i="3"/>
  <c r="BG17" i="3"/>
  <c r="BK96" i="3"/>
  <c r="BL96" i="3"/>
  <c r="BJ96" i="3"/>
  <c r="BP96" i="3"/>
  <c r="BM96" i="3"/>
  <c r="BH96" i="3"/>
  <c r="BJ40" i="3"/>
  <c r="BM40" i="3"/>
  <c r="BK40" i="3"/>
  <c r="BP40" i="3"/>
  <c r="BR40" i="3"/>
  <c r="BM75" i="3"/>
  <c r="BG75" i="3"/>
  <c r="BP75" i="3"/>
  <c r="BR75" i="3"/>
  <c r="BJ75" i="3"/>
  <c r="BH22" i="3"/>
  <c r="BK22" i="3"/>
  <c r="BM22" i="3"/>
  <c r="BQ22" i="3"/>
  <c r="BP22" i="3"/>
  <c r="BJ38" i="3"/>
  <c r="BL38" i="3"/>
  <c r="BO38" i="3"/>
  <c r="BI38" i="3"/>
  <c r="BN38" i="3"/>
  <c r="BG93" i="3"/>
  <c r="BN93" i="3"/>
  <c r="BI93" i="3"/>
  <c r="BK11" i="3"/>
  <c r="BL11" i="3"/>
  <c r="BR11" i="3"/>
  <c r="BM11" i="3"/>
  <c r="BI11" i="3"/>
  <c r="BG11" i="3"/>
  <c r="BJ11" i="3"/>
  <c r="BI103" i="3"/>
  <c r="BM103" i="3"/>
  <c r="BR34" i="3"/>
  <c r="BQ34" i="3"/>
  <c r="BN34" i="3"/>
  <c r="BM34" i="3"/>
  <c r="BI34" i="3"/>
  <c r="BQ83" i="3"/>
  <c r="BP83" i="3"/>
  <c r="BO83" i="3"/>
  <c r="BM83" i="3"/>
  <c r="BK83" i="3"/>
  <c r="BI83" i="3"/>
  <c r="BJ83" i="3"/>
  <c r="BH83" i="3"/>
  <c r="BR76" i="3"/>
  <c r="BM76" i="3"/>
  <c r="BL76" i="3"/>
  <c r="BG76" i="3"/>
  <c r="BP12" i="3"/>
  <c r="BR12" i="3"/>
  <c r="BL12" i="3"/>
  <c r="BJ12" i="3"/>
  <c r="BI12" i="3"/>
  <c r="BN15" i="3"/>
  <c r="BM15" i="3"/>
  <c r="BI15" i="3"/>
  <c r="BO81" i="3"/>
  <c r="BI81" i="3"/>
  <c r="BG81" i="3"/>
  <c r="BR81" i="3"/>
  <c r="BQ81" i="3"/>
  <c r="BI20" i="3"/>
  <c r="BO20" i="3"/>
  <c r="BN20" i="3"/>
  <c r="BM20" i="3"/>
  <c r="BG66" i="3"/>
  <c r="BR66" i="3"/>
  <c r="BP66" i="3"/>
  <c r="BO66" i="3"/>
  <c r="BR32" i="3"/>
  <c r="BN32" i="3"/>
  <c r="BJ32" i="3"/>
  <c r="BK32" i="3"/>
  <c r="BI32" i="3"/>
  <c r="BR90" i="3"/>
  <c r="BL90" i="3"/>
  <c r="BN90" i="3"/>
  <c r="BP90" i="3"/>
  <c r="BO90" i="3"/>
  <c r="BM90" i="3"/>
  <c r="BG90" i="3"/>
  <c r="BG72" i="3"/>
  <c r="BP72" i="3"/>
  <c r="BN72" i="3"/>
  <c r="BH72" i="3"/>
  <c r="BQ72" i="3"/>
  <c r="BI72" i="3"/>
  <c r="BJ107" i="3"/>
  <c r="BM107" i="3"/>
  <c r="BO107" i="3"/>
  <c r="BG107" i="3"/>
  <c r="BN27" i="3"/>
  <c r="BO27" i="3"/>
  <c r="BL27" i="3"/>
  <c r="BG27" i="3"/>
  <c r="BQ27" i="3"/>
  <c r="BK27" i="3"/>
  <c r="BI27" i="3"/>
  <c r="BR108" i="3"/>
  <c r="BP108" i="3"/>
  <c r="BK108" i="3"/>
  <c r="BG29" i="3"/>
  <c r="BI29" i="3"/>
  <c r="BN29" i="3"/>
  <c r="BH29" i="3"/>
  <c r="BP29" i="3"/>
  <c r="BL29" i="3"/>
  <c r="BK29" i="3"/>
  <c r="BQ29" i="3"/>
  <c r="BK94" i="3"/>
  <c r="BN94" i="3"/>
  <c r="BO77" i="3"/>
  <c r="BQ77" i="3"/>
  <c r="BH77" i="3"/>
  <c r="BJ78" i="3"/>
  <c r="BI78" i="3"/>
  <c r="BH78" i="3"/>
  <c r="BO78" i="3"/>
  <c r="BO61" i="3"/>
  <c r="BJ61" i="3"/>
  <c r="BG61" i="3"/>
  <c r="BQ61" i="3"/>
  <c r="BR61" i="3"/>
  <c r="BM61" i="3"/>
  <c r="BH61" i="3"/>
  <c r="BN61" i="3"/>
  <c r="BK70" i="3"/>
  <c r="BH70" i="3"/>
  <c r="BN70" i="3"/>
  <c r="BL70" i="3"/>
  <c r="BO70" i="3"/>
  <c r="BM70" i="3"/>
  <c r="BP70" i="3"/>
  <c r="BI68" i="3"/>
  <c r="BP68" i="3"/>
  <c r="BO68" i="3"/>
  <c r="BK68" i="3"/>
  <c r="BM58" i="3"/>
  <c r="BL58" i="3"/>
  <c r="BK58" i="3"/>
  <c r="BN55" i="3"/>
  <c r="BI55" i="3"/>
  <c r="BJ55" i="3"/>
  <c r="BH55" i="3"/>
  <c r="BQ55" i="3"/>
  <c r="BM55" i="3"/>
  <c r="BR55" i="3"/>
  <c r="BJ67" i="3"/>
  <c r="BQ67" i="3"/>
  <c r="BP67" i="3"/>
  <c r="BH67" i="3"/>
  <c r="BN67" i="3"/>
  <c r="BK104" i="3"/>
  <c r="BI104" i="3"/>
  <c r="BR104" i="3"/>
  <c r="BL104" i="3"/>
  <c r="BN104" i="3"/>
  <c r="BH104" i="3"/>
  <c r="BJ104" i="3"/>
  <c r="BM74" i="3"/>
  <c r="BR74" i="3"/>
  <c r="BH74" i="3"/>
  <c r="BQ74" i="3"/>
  <c r="BN74" i="3"/>
  <c r="BJ41" i="3"/>
  <c r="BO41" i="3"/>
  <c r="BH41" i="3"/>
  <c r="BG41" i="3"/>
  <c r="BM41" i="3"/>
  <c r="BN41" i="3"/>
  <c r="BJ37" i="3"/>
  <c r="BO37" i="3"/>
  <c r="BI37" i="3"/>
  <c r="BK37" i="3"/>
  <c r="BR37" i="3"/>
  <c r="BK102" i="3"/>
  <c r="BL102" i="3"/>
  <c r="BN102" i="3"/>
  <c r="BH102" i="3"/>
  <c r="BJ102" i="3"/>
  <c r="BM102" i="3"/>
  <c r="BR100" i="3"/>
  <c r="BH100" i="3"/>
  <c r="BN100" i="3"/>
  <c r="BM100" i="3"/>
  <c r="BI100" i="3"/>
  <c r="BK100" i="3"/>
  <c r="BH71" i="3"/>
  <c r="BP71" i="3"/>
  <c r="BO71" i="3"/>
  <c r="BQ80" i="3"/>
  <c r="BI80" i="3"/>
  <c r="BK80" i="3"/>
  <c r="BH80" i="3"/>
  <c r="BG80" i="3"/>
  <c r="BP80" i="3"/>
  <c r="BN19" i="3"/>
  <c r="BQ19" i="3"/>
  <c r="BM19" i="3"/>
  <c r="BH19" i="3"/>
  <c r="BG60" i="3"/>
  <c r="BQ60" i="3"/>
  <c r="BO60" i="3"/>
  <c r="BH60" i="3"/>
  <c r="BK60" i="3"/>
  <c r="BL60" i="3"/>
  <c r="BJ79" i="3"/>
  <c r="BL79" i="3"/>
  <c r="BR79" i="3"/>
  <c r="BP79" i="3"/>
  <c r="BN79" i="3"/>
  <c r="BN82" i="3"/>
  <c r="BM82" i="3"/>
  <c r="BG82" i="3"/>
  <c r="BK82" i="3"/>
  <c r="BP82" i="3"/>
  <c r="BL82" i="3"/>
  <c r="BN49" i="3"/>
  <c r="BJ49" i="3"/>
  <c r="BL49" i="3"/>
  <c r="BG87" i="3"/>
  <c r="BR87" i="3"/>
  <c r="BL87" i="3"/>
  <c r="BH65" i="3"/>
  <c r="BK65" i="3"/>
  <c r="BP65" i="3"/>
  <c r="BJ65" i="3"/>
  <c r="BQ65" i="3"/>
  <c r="BQ99" i="3"/>
  <c r="BO99" i="3"/>
  <c r="BM99" i="3"/>
  <c r="BK99" i="3"/>
  <c r="BH99" i="3"/>
  <c r="BN99" i="3"/>
  <c r="BG26" i="3"/>
  <c r="BN26" i="3"/>
  <c r="BQ26" i="3"/>
  <c r="BQ56" i="3"/>
  <c r="BM56" i="3"/>
  <c r="BP56" i="3"/>
  <c r="BO56" i="3"/>
  <c r="BG91" i="3"/>
  <c r="BH91" i="3"/>
  <c r="BR91" i="3"/>
  <c r="BQ91" i="3"/>
  <c r="BK91" i="3"/>
  <c r="BI91" i="3"/>
  <c r="BR106" i="3"/>
  <c r="BI106" i="3"/>
  <c r="BN106" i="3"/>
  <c r="BG106" i="3"/>
  <c r="BJ106" i="3"/>
  <c r="BM106" i="3"/>
  <c r="BN73" i="3"/>
  <c r="BI73" i="3"/>
  <c r="BJ73" i="3"/>
  <c r="BG73" i="3"/>
  <c r="BQ73" i="3"/>
  <c r="BM73" i="3"/>
  <c r="BR73" i="3"/>
  <c r="BO69" i="3"/>
  <c r="BP69" i="3"/>
  <c r="BK69" i="3"/>
  <c r="BJ69" i="3"/>
  <c r="BM69" i="3"/>
  <c r="BQ13" i="3"/>
  <c r="BP13" i="3"/>
  <c r="BM101" i="3"/>
  <c r="BH101" i="3"/>
  <c r="BJ101" i="3"/>
  <c r="BK110" i="3"/>
  <c r="BJ110" i="3"/>
  <c r="BG110" i="3"/>
  <c r="BQ110" i="3"/>
  <c r="BN110" i="3"/>
  <c r="BR110" i="3"/>
  <c r="BL110" i="3"/>
  <c r="BO85" i="3"/>
  <c r="BP85" i="3"/>
  <c r="BG85" i="3"/>
  <c r="BL85" i="3"/>
  <c r="BQ85" i="3"/>
  <c r="BM85" i="3"/>
  <c r="BR86" i="3"/>
  <c r="BM86" i="3"/>
  <c r="BN86" i="3"/>
  <c r="BI86" i="3"/>
  <c r="BQ86" i="3"/>
  <c r="BJ86" i="3"/>
  <c r="BH86" i="3"/>
  <c r="BL86" i="3"/>
  <c r="AF140" i="4"/>
  <c r="T140" i="4"/>
  <c r="AL144" i="4"/>
  <c r="Z144" i="4"/>
  <c r="T162" i="4"/>
  <c r="AL162" i="4"/>
  <c r="T141" i="4"/>
  <c r="H155" i="4"/>
  <c r="N145" i="4"/>
  <c r="AL149" i="4"/>
  <c r="Z149" i="4"/>
  <c r="N163" i="4"/>
  <c r="AL153" i="4"/>
  <c r="AF142" i="4"/>
  <c r="H156" i="4"/>
  <c r="N146" i="4"/>
  <c r="N160" i="4"/>
  <c r="Z138" i="4"/>
  <c r="H162" i="4"/>
  <c r="T142" i="4"/>
  <c r="AL138" i="4"/>
  <c r="T152" i="4"/>
  <c r="AF153" i="4"/>
  <c r="T153" i="4"/>
  <c r="AF143" i="4"/>
  <c r="T143" i="4"/>
  <c r="Z157" i="4"/>
  <c r="N147" i="4"/>
  <c r="N161" i="4"/>
  <c r="Z162" i="4"/>
  <c r="AL157" i="4"/>
  <c r="T158" i="4"/>
  <c r="AF162" i="4"/>
  <c r="T154" i="4"/>
  <c r="AL154" i="4"/>
  <c r="AF154" i="4"/>
  <c r="N144" i="4"/>
  <c r="AL148" i="4"/>
  <c r="Z148" i="4"/>
  <c r="N162" i="4"/>
  <c r="AL155" i="4"/>
  <c r="AF155" i="4"/>
  <c r="T145" i="4"/>
  <c r="H159" i="4"/>
  <c r="N149" i="4"/>
  <c r="AL156" i="4"/>
  <c r="AF156" i="4"/>
  <c r="Z156" i="4"/>
  <c r="AF146" i="4"/>
  <c r="T146" i="4"/>
  <c r="H160" i="4"/>
  <c r="N138" i="4"/>
  <c r="N152" i="4"/>
  <c r="AL139" i="4"/>
  <c r="Z139" i="4"/>
  <c r="N153" i="4"/>
  <c r="AF157" i="4"/>
  <c r="T157" i="4"/>
  <c r="AF147" i="4"/>
  <c r="T147" i="4"/>
  <c r="H161" i="4"/>
  <c r="AL159" i="4"/>
  <c r="AF159" i="4"/>
  <c r="AF145" i="4"/>
  <c r="Z159" i="4"/>
  <c r="T149" i="4"/>
  <c r="AF149" i="4"/>
  <c r="AL142" i="4"/>
  <c r="Z142" i="4"/>
  <c r="T156" i="4"/>
  <c r="AL160" i="4"/>
  <c r="AF160" i="4"/>
  <c r="Z160" i="4"/>
  <c r="AF138" i="4"/>
  <c r="T138" i="4"/>
  <c r="H152" i="4"/>
  <c r="N139" i="4"/>
  <c r="H153" i="4"/>
  <c r="AL143" i="4"/>
  <c r="Z143" i="4"/>
  <c r="N157" i="4"/>
  <c r="AL161" i="4"/>
  <c r="AF161" i="4"/>
  <c r="Z161" i="4"/>
  <c r="AL140" i="4"/>
  <c r="Z140" i="4"/>
  <c r="Z154" i="4"/>
  <c r="H154" i="4"/>
  <c r="Z158" i="4"/>
  <c r="AF144" i="4"/>
  <c r="T144" i="4"/>
  <c r="N148" i="4"/>
  <c r="AL141" i="4"/>
  <c r="Z141" i="4"/>
  <c r="Z155" i="4"/>
  <c r="AF141" i="4"/>
  <c r="T155" i="4"/>
  <c r="N140" i="4"/>
  <c r="N154" i="4"/>
  <c r="N158" i="4"/>
  <c r="AL158" i="4"/>
  <c r="AF158" i="4"/>
  <c r="H158" i="4"/>
  <c r="AF148" i="4"/>
  <c r="T148" i="4"/>
  <c r="N141" i="4"/>
  <c r="N155" i="4"/>
  <c r="AL145" i="4"/>
  <c r="Z145" i="4"/>
  <c r="T159" i="4"/>
  <c r="N159" i="4"/>
  <c r="AL163" i="4"/>
  <c r="AF163" i="4"/>
  <c r="Z163" i="4"/>
  <c r="T163" i="4"/>
  <c r="H163" i="4"/>
  <c r="N142" i="4"/>
  <c r="N156" i="4"/>
  <c r="AL146" i="4"/>
  <c r="Z146" i="4"/>
  <c r="T160" i="4"/>
  <c r="AL152" i="4"/>
  <c r="AF152" i="4"/>
  <c r="Z152" i="4"/>
  <c r="AF139" i="4"/>
  <c r="T139" i="4"/>
  <c r="Z153" i="4"/>
  <c r="N143" i="4"/>
  <c r="H157" i="4"/>
  <c r="AL147" i="4"/>
  <c r="Z147" i="4"/>
  <c r="T161" i="4"/>
  <c r="BC181" i="4"/>
  <c r="H149" i="4"/>
  <c r="BC63" i="4"/>
  <c r="BC180" i="4"/>
  <c r="H148" i="4"/>
  <c r="BC62" i="4"/>
  <c r="BC179" i="4"/>
  <c r="H147" i="4"/>
  <c r="BC61" i="4"/>
  <c r="BC178" i="4"/>
  <c r="H146" i="4"/>
  <c r="BC60" i="4"/>
  <c r="BC177" i="4"/>
  <c r="H145" i="4"/>
  <c r="BC59" i="4"/>
  <c r="BC176" i="4"/>
  <c r="H144" i="4"/>
  <c r="BC58" i="4"/>
  <c r="BC175" i="4"/>
  <c r="H143" i="4"/>
  <c r="BC57" i="4"/>
  <c r="BC174" i="4"/>
  <c r="H142" i="4"/>
  <c r="BC56" i="4"/>
  <c r="BC173" i="4"/>
  <c r="H141" i="4"/>
  <c r="BC55" i="4"/>
  <c r="BC172" i="4"/>
  <c r="H140" i="4"/>
  <c r="BC54" i="4"/>
  <c r="B54" i="1"/>
  <c r="BA7" i="4"/>
  <c r="D9" i="8"/>
  <c r="BD36" i="4"/>
  <c r="BD6" i="4"/>
  <c r="BC6" i="4"/>
  <c r="BG17" i="1"/>
  <c r="BI16" i="1"/>
  <c r="BH16" i="1"/>
  <c r="BC171" i="4"/>
  <c r="H139" i="4"/>
  <c r="BC53" i="4"/>
  <c r="BC170" i="4"/>
  <c r="H138" i="4"/>
  <c r="BC52" i="4"/>
  <c r="BT10" i="3"/>
  <c r="CG10" i="3"/>
  <c r="BZ10" i="3"/>
  <c r="BL35" i="4"/>
  <c r="BR10" i="3"/>
  <c r="CE10" i="3"/>
  <c r="BQ35" i="4"/>
  <c r="BU10" i="3"/>
  <c r="BG35" i="4"/>
  <c r="CD10" i="3"/>
  <c r="BP35" i="4"/>
  <c r="BX10" i="3"/>
  <c r="BJ35" i="4"/>
  <c r="BY10" i="3"/>
  <c r="BK35" i="4"/>
  <c r="BW10" i="3"/>
  <c r="BI35" i="4"/>
  <c r="CB10" i="3"/>
  <c r="BN35" i="4"/>
  <c r="CC10" i="3"/>
  <c r="BO35" i="4"/>
  <c r="BV10" i="3"/>
  <c r="BH35" i="4"/>
  <c r="CA10" i="3"/>
  <c r="BM35" i="4"/>
  <c r="BF35" i="4"/>
  <c r="BM10" i="3"/>
  <c r="BH10" i="3"/>
  <c r="BQ10" i="3"/>
  <c r="BK10" i="3"/>
  <c r="BL10" i="3"/>
  <c r="BJ10" i="3"/>
  <c r="BO10" i="3"/>
  <c r="BP10" i="3"/>
  <c r="BI10" i="3"/>
  <c r="BN10" i="3"/>
  <c r="BG10" i="3"/>
  <c r="AG10" i="3"/>
  <c r="AT10" i="3"/>
  <c r="AH10" i="3"/>
  <c r="AU10" i="3"/>
  <c r="AI10" i="3"/>
  <c r="AV10" i="3"/>
  <c r="AN10" i="3"/>
  <c r="BA10" i="3"/>
  <c r="AD10" i="3"/>
  <c r="AQ10" i="3"/>
  <c r="AM10" i="3"/>
  <c r="AZ10" i="3"/>
  <c r="AF10" i="3"/>
  <c r="AS10" i="3"/>
  <c r="AK10" i="3"/>
  <c r="AX10" i="3"/>
  <c r="AL10" i="3"/>
  <c r="AY10" i="3"/>
  <c r="AE10" i="3"/>
  <c r="AR10" i="3"/>
  <c r="AJ10" i="3"/>
  <c r="AW10" i="3"/>
  <c r="AC10" i="3"/>
  <c r="AP10" i="3"/>
  <c r="BO7" i="4" l="1"/>
  <c r="BI7" i="4"/>
  <c r="BN7" i="4"/>
  <c r="BF7" i="4"/>
  <c r="BH7" i="4"/>
  <c r="BP7" i="4"/>
  <c r="BJ7" i="4"/>
  <c r="BM7" i="4"/>
  <c r="BK7" i="4"/>
  <c r="BL7" i="4"/>
  <c r="BQ7" i="4"/>
  <c r="BG7" i="4"/>
  <c r="BI178" i="4"/>
  <c r="BB178" i="4" s="1"/>
  <c r="AI25" i="1" s="1"/>
  <c r="BI60" i="4"/>
  <c r="BB60" i="4" s="1"/>
  <c r="BI58" i="4"/>
  <c r="BB58" i="4" s="1"/>
  <c r="BI176" i="4"/>
  <c r="BB176" i="4" s="1"/>
  <c r="AI23" i="1" s="1"/>
  <c r="BI174" i="4"/>
  <c r="BB174" i="4" s="1"/>
  <c r="AI21" i="1" s="1"/>
  <c r="BI56" i="4"/>
  <c r="BB56" i="4" s="1"/>
  <c r="BI62" i="4"/>
  <c r="BB62" i="4" s="1"/>
  <c r="BI180" i="4"/>
  <c r="BB180" i="4" s="1"/>
  <c r="AI27" i="1" s="1"/>
  <c r="BI61" i="4"/>
  <c r="BB61" i="4" s="1"/>
  <c r="BI179" i="4"/>
  <c r="BB179" i="4" s="1"/>
  <c r="AI26" i="1" s="1"/>
  <c r="BI55" i="4"/>
  <c r="BB55" i="4" s="1"/>
  <c r="BI173" i="4"/>
  <c r="BB173" i="4" s="1"/>
  <c r="AI20" i="1" s="1"/>
  <c r="BI181" i="4"/>
  <c r="BB181" i="4" s="1"/>
  <c r="AI28" i="1" s="1"/>
  <c r="BI63" i="4"/>
  <c r="BB63" i="4" s="1"/>
  <c r="BI177" i="4"/>
  <c r="BB177" i="4" s="1"/>
  <c r="AI24" i="1" s="1"/>
  <c r="BI59" i="4"/>
  <c r="BB59" i="4" s="1"/>
  <c r="AQ78" i="4" s="1"/>
  <c r="BI172" i="4"/>
  <c r="BB172" i="4" s="1"/>
  <c r="AI19" i="1" s="1"/>
  <c r="BI54" i="4"/>
  <c r="BB54" i="4" s="1"/>
  <c r="BI171" i="4"/>
  <c r="BB171" i="4" s="1"/>
  <c r="AI18" i="1" s="1"/>
  <c r="BI53" i="4"/>
  <c r="BB53" i="4" s="1"/>
  <c r="AM72" i="4" s="1"/>
  <c r="BI170" i="4"/>
  <c r="BB170" i="4" s="1"/>
  <c r="AI17" i="1" s="1"/>
  <c r="BI52" i="4"/>
  <c r="BI175" i="4"/>
  <c r="BB175" i="4" s="1"/>
  <c r="AI22" i="1" s="1"/>
  <c r="BI57" i="4"/>
  <c r="BB57" i="4" s="1"/>
  <c r="AM76" i="4" s="1"/>
  <c r="BJ36" i="4"/>
  <c r="BM36" i="4"/>
  <c r="BL36" i="4"/>
  <c r="BK36" i="4"/>
  <c r="BF36" i="4"/>
  <c r="BI36" i="4"/>
  <c r="BH36" i="4"/>
  <c r="BG36" i="4"/>
  <c r="BN36" i="4"/>
  <c r="BQ36" i="4"/>
  <c r="BP36" i="4"/>
  <c r="BO36" i="4"/>
  <c r="AM82" i="4"/>
  <c r="AQ82" i="4"/>
  <c r="AM197" i="4"/>
  <c r="AL28" i="1"/>
  <c r="AQ81" i="4"/>
  <c r="AM81" i="4"/>
  <c r="AL27" i="1"/>
  <c r="AQ80" i="4"/>
  <c r="AM80" i="4"/>
  <c r="AM195" i="4"/>
  <c r="AL26" i="1"/>
  <c r="AQ195" i="4"/>
  <c r="AQ79" i="4"/>
  <c r="AM79" i="4"/>
  <c r="AM194" i="4"/>
  <c r="AQ194" i="4"/>
  <c r="AL25" i="1"/>
  <c r="AM193" i="4"/>
  <c r="AQ193" i="4"/>
  <c r="AL24" i="1"/>
  <c r="AQ77" i="4"/>
  <c r="AM77" i="4"/>
  <c r="AL23" i="1"/>
  <c r="AL22" i="1"/>
  <c r="AM75" i="4"/>
  <c r="AQ75" i="4"/>
  <c r="AM190" i="4"/>
  <c r="AQ190" i="4"/>
  <c r="AL21" i="1"/>
  <c r="AM74" i="4"/>
  <c r="AQ74" i="4"/>
  <c r="AL20" i="1"/>
  <c r="AM73" i="4"/>
  <c r="AQ73" i="4"/>
  <c r="AM188" i="4"/>
  <c r="AL19" i="1"/>
  <c r="AQ188" i="4"/>
  <c r="AN121" i="4"/>
  <c r="AN120" i="4"/>
  <c r="AN130" i="4"/>
  <c r="AN127" i="4"/>
  <c r="AN124" i="4"/>
  <c r="AN122" i="4"/>
  <c r="AN128" i="4"/>
  <c r="AN129" i="4"/>
  <c r="AN125" i="4"/>
  <c r="AN131" i="4"/>
  <c r="AN126" i="4"/>
  <c r="AN123" i="4"/>
  <c r="AL18" i="1"/>
  <c r="AQ187" i="4"/>
  <c r="AM187" i="4"/>
  <c r="AL17" i="1"/>
  <c r="AQ186" i="4"/>
  <c r="AM186" i="4"/>
  <c r="BG18" i="1"/>
  <c r="BI17" i="1"/>
  <c r="BH17" i="1"/>
  <c r="E9" i="8"/>
  <c r="B55" i="1"/>
  <c r="BA8" i="4"/>
  <c r="BD37" i="4"/>
  <c r="BD7" i="4"/>
  <c r="BC7" i="4"/>
  <c r="AQ197" i="4" l="1"/>
  <c r="BQ8" i="4"/>
  <c r="BK8" i="4"/>
  <c r="BP8" i="4"/>
  <c r="BN8" i="4"/>
  <c r="BI8" i="4"/>
  <c r="BG8" i="4"/>
  <c r="BJ8" i="4"/>
  <c r="BF8" i="4"/>
  <c r="BL8" i="4"/>
  <c r="BH8" i="4"/>
  <c r="BO8" i="4"/>
  <c r="BM8" i="4"/>
  <c r="AM78" i="4"/>
  <c r="AQ128" i="4"/>
  <c r="AM191" i="4"/>
  <c r="AQ121" i="4"/>
  <c r="AQ126" i="4"/>
  <c r="AQ189" i="4"/>
  <c r="AQ130" i="4"/>
  <c r="AQ76" i="4"/>
  <c r="AM196" i="4"/>
  <c r="BB222" i="4"/>
  <c r="BB223" i="4" s="1"/>
  <c r="AQ125" i="4"/>
  <c r="AQ131" i="4"/>
  <c r="AQ72" i="4"/>
  <c r="AM189" i="4"/>
  <c r="AQ191" i="4"/>
  <c r="AQ123" i="4"/>
  <c r="AQ127" i="4"/>
  <c r="AQ122" i="4"/>
  <c r="BI182" i="4"/>
  <c r="BB52" i="4"/>
  <c r="BI64" i="4"/>
  <c r="AM192" i="4"/>
  <c r="AQ192" i="4"/>
  <c r="AQ196" i="4"/>
  <c r="AQ129" i="4"/>
  <c r="AQ124" i="4"/>
  <c r="AQ120" i="4"/>
  <c r="BN37" i="4"/>
  <c r="BQ37" i="4"/>
  <c r="BP37" i="4"/>
  <c r="BO37" i="4"/>
  <c r="BJ37" i="4"/>
  <c r="BM37" i="4"/>
  <c r="BL37" i="4"/>
  <c r="BK37" i="4"/>
  <c r="BF37" i="4"/>
  <c r="BI37" i="4"/>
  <c r="BH37" i="4"/>
  <c r="BG37" i="4"/>
  <c r="BD38" i="4"/>
  <c r="BD8" i="4"/>
  <c r="BC8" i="4"/>
  <c r="BA9" i="4"/>
  <c r="F9" i="8"/>
  <c r="B56" i="1"/>
  <c r="BG19" i="1"/>
  <c r="BI18" i="1"/>
  <c r="BH18" i="1"/>
  <c r="BP9" i="4" l="1"/>
  <c r="BI9" i="4"/>
  <c r="BO9" i="4"/>
  <c r="BH9" i="4"/>
  <c r="BN9" i="4"/>
  <c r="BM9" i="4"/>
  <c r="BF9" i="4"/>
  <c r="BJ9" i="4"/>
  <c r="BG9" i="4"/>
  <c r="BQ9" i="4"/>
  <c r="BK9" i="4"/>
  <c r="BL9" i="4"/>
  <c r="AM71" i="4"/>
  <c r="AQ71" i="4"/>
  <c r="BN38" i="4"/>
  <c r="BQ38" i="4"/>
  <c r="BP38" i="4"/>
  <c r="BO38" i="4"/>
  <c r="BJ38" i="4"/>
  <c r="BM38" i="4"/>
  <c r="BL38" i="4"/>
  <c r="BK38" i="4"/>
  <c r="BF38" i="4"/>
  <c r="BI38" i="4"/>
  <c r="BH38" i="4"/>
  <c r="BG38" i="4"/>
  <c r="BG20" i="1"/>
  <c r="BI19" i="1"/>
  <c r="BH19" i="1"/>
  <c r="B57" i="1"/>
  <c r="BA10" i="4"/>
  <c r="G9" i="8"/>
  <c r="BD39" i="4"/>
  <c r="BC9" i="4"/>
  <c r="BD9" i="4"/>
  <c r="BN10" i="4" l="1"/>
  <c r="BO10" i="4"/>
  <c r="BI10" i="4"/>
  <c r="BP10" i="4"/>
  <c r="BJ10" i="4"/>
  <c r="BG10" i="4"/>
  <c r="BK10" i="4"/>
  <c r="BM10" i="4"/>
  <c r="BH10" i="4"/>
  <c r="BL10" i="4"/>
  <c r="BF10" i="4"/>
  <c r="BQ10" i="4"/>
  <c r="BF39" i="4"/>
  <c r="BI39" i="4"/>
  <c r="BH39" i="4"/>
  <c r="BG39" i="4"/>
  <c r="BN39" i="4"/>
  <c r="BQ39" i="4"/>
  <c r="BP39" i="4"/>
  <c r="BO39" i="4"/>
  <c r="BJ39" i="4"/>
  <c r="BM39" i="4"/>
  <c r="BL39" i="4"/>
  <c r="BK39" i="4"/>
  <c r="BD40" i="4"/>
  <c r="BC10" i="4"/>
  <c r="BD10" i="4"/>
  <c r="B58" i="1"/>
  <c r="BA11" i="4"/>
  <c r="H9" i="8"/>
  <c r="BG21" i="1"/>
  <c r="BI20" i="1"/>
  <c r="BH20" i="1"/>
  <c r="BH11" i="4" l="1"/>
  <c r="BJ11" i="4"/>
  <c r="BM11" i="4"/>
  <c r="BI11" i="4"/>
  <c r="BN11" i="4"/>
  <c r="BG11" i="4"/>
  <c r="BK11" i="4"/>
  <c r="BO11" i="4"/>
  <c r="BQ11" i="4"/>
  <c r="BF11" i="4"/>
  <c r="BP11" i="4"/>
  <c r="BL11" i="4"/>
  <c r="BJ40" i="4"/>
  <c r="BM40" i="4"/>
  <c r="BL40" i="4"/>
  <c r="BK40" i="4"/>
  <c r="BF40" i="4"/>
  <c r="BI40" i="4"/>
  <c r="BH40" i="4"/>
  <c r="BG40" i="4"/>
  <c r="BN40" i="4"/>
  <c r="BQ40" i="4"/>
  <c r="BP40" i="4"/>
  <c r="BO40" i="4"/>
  <c r="BG22" i="1"/>
  <c r="BI21" i="1"/>
  <c r="BH21" i="1"/>
  <c r="BD41" i="4"/>
  <c r="BD11" i="4"/>
  <c r="BC11" i="4"/>
  <c r="I9" i="8"/>
  <c r="B59" i="1"/>
  <c r="BA12" i="4"/>
  <c r="BG12" i="4" l="1"/>
  <c r="BL12" i="4"/>
  <c r="BN12" i="4"/>
  <c r="BF12" i="4"/>
  <c r="BP12" i="4"/>
  <c r="BM12" i="4"/>
  <c r="BI12" i="4"/>
  <c r="BH12" i="4"/>
  <c r="BJ12" i="4"/>
  <c r="BK12" i="4"/>
  <c r="BQ12" i="4"/>
  <c r="BO12" i="4"/>
  <c r="BN41" i="4"/>
  <c r="BQ41" i="4"/>
  <c r="BP41" i="4"/>
  <c r="BO41" i="4"/>
  <c r="BJ41" i="4"/>
  <c r="BM41" i="4"/>
  <c r="BL41" i="4"/>
  <c r="BK41" i="4"/>
  <c r="BF41" i="4"/>
  <c r="BI41" i="4"/>
  <c r="BH41" i="4"/>
  <c r="BG41" i="4"/>
  <c r="BG23" i="1"/>
  <c r="BI22" i="1"/>
  <c r="BH22" i="1"/>
  <c r="BA13" i="4"/>
  <c r="J9" i="8"/>
  <c r="B60" i="1"/>
  <c r="BD42" i="4"/>
  <c r="BD12" i="4"/>
  <c r="BC12" i="4"/>
  <c r="BF13" i="4" l="1"/>
  <c r="BJ13" i="4"/>
  <c r="BM13" i="4"/>
  <c r="BQ13" i="4"/>
  <c r="BK13" i="4"/>
  <c r="BL13" i="4"/>
  <c r="BI13" i="4"/>
  <c r="BG13" i="4"/>
  <c r="BO13" i="4"/>
  <c r="BH13" i="4"/>
  <c r="BP13" i="4"/>
  <c r="BN13" i="4"/>
  <c r="BN42" i="4"/>
  <c r="BQ42" i="4"/>
  <c r="BP42" i="4"/>
  <c r="BO42" i="4"/>
  <c r="BJ42" i="4"/>
  <c r="BM42" i="4"/>
  <c r="BL42" i="4"/>
  <c r="BK42" i="4"/>
  <c r="BF42" i="4"/>
  <c r="BI42" i="4"/>
  <c r="BH42" i="4"/>
  <c r="BG42" i="4"/>
  <c r="BD43" i="4"/>
  <c r="BD13" i="4"/>
  <c r="BC13" i="4"/>
  <c r="B61" i="1"/>
  <c r="BA14" i="4"/>
  <c r="K9" i="8"/>
  <c r="BG24" i="1"/>
  <c r="BI23" i="1"/>
  <c r="BH23" i="1"/>
  <c r="BI14" i="4" l="1"/>
  <c r="BH14" i="4"/>
  <c r="BM14" i="4"/>
  <c r="BP14" i="4"/>
  <c r="BF14" i="4"/>
  <c r="BL14" i="4"/>
  <c r="BK14" i="4"/>
  <c r="BJ14" i="4"/>
  <c r="BQ14" i="4"/>
  <c r="BO14" i="4"/>
  <c r="BG14" i="4"/>
  <c r="BN14" i="4"/>
  <c r="BF43" i="4"/>
  <c r="BI43" i="4"/>
  <c r="BH43" i="4"/>
  <c r="BG43" i="4"/>
  <c r="BN43" i="4"/>
  <c r="BQ43" i="4"/>
  <c r="BP43" i="4"/>
  <c r="BO43" i="4"/>
  <c r="BJ43" i="4"/>
  <c r="BM43" i="4"/>
  <c r="BL43" i="4"/>
  <c r="BK43" i="4"/>
  <c r="BG25" i="1"/>
  <c r="BI24" i="1"/>
  <c r="BH24" i="1"/>
  <c r="B62" i="1"/>
  <c r="BA15" i="4"/>
  <c r="L9" i="8"/>
  <c r="BD44" i="4"/>
  <c r="BD14" i="4"/>
  <c r="BC14" i="4"/>
  <c r="BJ15" i="4" l="1"/>
  <c r="BH15" i="4"/>
  <c r="BQ15" i="4"/>
  <c r="BF15" i="4"/>
  <c r="BM15" i="4"/>
  <c r="BG15" i="4"/>
  <c r="BK15" i="4"/>
  <c r="BL15" i="4"/>
  <c r="BP15" i="4"/>
  <c r="BN15" i="4"/>
  <c r="BO15" i="4"/>
  <c r="BI15" i="4"/>
  <c r="BJ44" i="4"/>
  <c r="BM44" i="4"/>
  <c r="BL44" i="4"/>
  <c r="BK44" i="4"/>
  <c r="BF44" i="4"/>
  <c r="BI44" i="4"/>
  <c r="BH44" i="4"/>
  <c r="BG44" i="4"/>
  <c r="BN44" i="4"/>
  <c r="BQ44" i="4"/>
  <c r="BP44" i="4"/>
  <c r="BO44" i="4"/>
  <c r="B63" i="1"/>
  <c r="M9" i="8"/>
  <c r="BA16" i="4"/>
  <c r="BD45" i="4"/>
  <c r="BC15" i="4"/>
  <c r="BD15" i="4"/>
  <c r="BI25" i="1"/>
  <c r="BH25" i="1"/>
  <c r="BG16" i="4" l="1"/>
  <c r="BM16" i="4"/>
  <c r="BL16" i="4"/>
  <c r="BF16" i="4"/>
  <c r="BH16" i="4"/>
  <c r="BQ16" i="4"/>
  <c r="BK16" i="4"/>
  <c r="BJ16" i="4"/>
  <c r="BO16" i="4"/>
  <c r="BN16" i="4"/>
  <c r="BP16" i="4"/>
  <c r="BI16" i="4"/>
  <c r="BN45" i="4"/>
  <c r="BQ45" i="4"/>
  <c r="BP45" i="4"/>
  <c r="BO45" i="4"/>
  <c r="BJ45" i="4"/>
  <c r="BM45" i="4"/>
  <c r="BL45" i="4"/>
  <c r="BK45" i="4"/>
  <c r="BF45" i="4"/>
  <c r="BI45" i="4"/>
  <c r="BH45" i="4"/>
  <c r="BG45" i="4"/>
  <c r="BA17" i="4"/>
  <c r="N9" i="8"/>
  <c r="B64" i="1"/>
  <c r="BD46" i="4"/>
  <c r="BC16" i="4"/>
  <c r="BD16" i="4"/>
  <c r="BK17" i="4" l="1"/>
  <c r="BI17" i="4"/>
  <c r="BQ17" i="4"/>
  <c r="BQ18" i="4" s="1"/>
  <c r="BP17" i="4"/>
  <c r="BG17" i="4"/>
  <c r="BF17" i="4"/>
  <c r="BN17" i="4"/>
  <c r="BN18" i="4" s="1"/>
  <c r="BJ17" i="4"/>
  <c r="BJ18" i="4" s="1"/>
  <c r="BL17" i="4"/>
  <c r="BM17" i="4"/>
  <c r="BO17" i="4"/>
  <c r="BH17" i="4"/>
  <c r="BH18" i="4" s="1"/>
  <c r="BN46" i="4"/>
  <c r="BQ46" i="4"/>
  <c r="BP46" i="4"/>
  <c r="BO46" i="4"/>
  <c r="BJ46" i="4"/>
  <c r="BM46" i="4"/>
  <c r="BL46" i="4"/>
  <c r="BK46" i="4"/>
  <c r="BF46" i="4"/>
  <c r="BI46" i="4"/>
  <c r="BH46" i="4"/>
  <c r="BG46" i="4"/>
  <c r="BD47" i="4"/>
  <c r="BF18" i="4"/>
  <c r="BI18" i="4"/>
  <c r="BK18" i="4"/>
  <c r="BM18" i="4"/>
  <c r="BO18" i="4"/>
  <c r="BL18" i="4"/>
  <c r="BG18" i="4"/>
  <c r="BP18" i="4"/>
  <c r="BD17" i="4"/>
  <c r="BD18" i="4" s="1"/>
  <c r="BC17" i="4"/>
  <c r="BC18" i="4" s="1"/>
  <c r="BF47" i="4" l="1"/>
  <c r="BI47" i="4"/>
  <c r="BI48" i="4" s="1"/>
  <c r="BH47" i="4"/>
  <c r="BG47" i="4"/>
  <c r="BG48" i="4" s="1"/>
  <c r="BN47" i="4"/>
  <c r="BQ47" i="4"/>
  <c r="BQ48" i="4" s="1"/>
  <c r="BP47" i="4"/>
  <c r="BP48" i="4" s="1"/>
  <c r="BO47" i="4"/>
  <c r="BO48" i="4" s="1"/>
  <c r="BJ47" i="4"/>
  <c r="BJ48" i="4" s="1"/>
  <c r="BM47" i="4"/>
  <c r="BM48" i="4" s="1"/>
  <c r="BL47" i="4"/>
  <c r="BL48" i="4" s="1"/>
  <c r="BK47" i="4"/>
  <c r="BK48" i="4" s="1"/>
  <c r="BN48" i="4"/>
  <c r="BF48" i="4"/>
  <c r="BH48" i="4"/>
</calcChain>
</file>

<file path=xl/sharedStrings.xml><?xml version="1.0" encoding="utf-8"?>
<sst xmlns="http://schemas.openxmlformats.org/spreadsheetml/2006/main" count="201" uniqueCount="147">
  <si>
    <t>Please read these notes explaining how to use this spreadsheet</t>
  </si>
  <si>
    <t>Editable Cells</t>
  </si>
  <si>
    <t>Calculated Cells</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</si>
  <si>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</si>
  <si>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</si>
  <si>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</si>
  <si>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</si>
  <si>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</si>
  <si>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</si>
  <si>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</si>
  <si>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</si>
  <si>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Watch the demo on YouTube</t>
  </si>
  <si>
    <t>This spreadsheet was created by</t>
  </si>
  <si>
    <t>© Sumcor Ltd - Trading as Spreadsheet Solutions</t>
  </si>
  <si>
    <t>Invoice Date</t>
  </si>
  <si>
    <t>Invoice No</t>
  </si>
  <si>
    <t>Source 1</t>
  </si>
  <si>
    <t>Source 2</t>
  </si>
  <si>
    <t>Source 3</t>
  </si>
  <si>
    <t>Source 4</t>
  </si>
  <si>
    <t>Value</t>
  </si>
  <si>
    <t>Product Category</t>
  </si>
  <si>
    <t>Paid Date</t>
  </si>
  <si>
    <t>Status</t>
  </si>
  <si>
    <t>Sources</t>
  </si>
  <si>
    <t>Product Categories</t>
  </si>
  <si>
    <t>Sales</t>
  </si>
  <si>
    <t>Select</t>
  </si>
  <si>
    <t>Prod. Cat</t>
  </si>
  <si>
    <t>S1 Check</t>
  </si>
  <si>
    <t>S2 Check</t>
  </si>
  <si>
    <t>S3 Check</t>
  </si>
  <si>
    <t>S4 Check</t>
  </si>
  <si>
    <t>Statuses</t>
  </si>
  <si>
    <t>Paid</t>
  </si>
  <si>
    <t>Outstanding</t>
  </si>
  <si>
    <t>Total Paid</t>
  </si>
  <si>
    <t>Total Outstanding</t>
  </si>
  <si>
    <t>Total Cancelled</t>
  </si>
  <si>
    <t>Cancelled</t>
  </si>
  <si>
    <t>Used</t>
  </si>
  <si>
    <t>%</t>
  </si>
  <si>
    <t>Enter the data for your sales below, you can separate each sale in its own line, by simply selecting or inputting all the required information. You can also combine sales and enter a monthly figure if they have all been paid for in the same month. What you enter in the Paid Date column will determine the status. Blank will be outstanding, a date will be paid, and any text will show as cancelled. Select sales sources (up to 4).</t>
  </si>
  <si>
    <t>Date</t>
  </si>
  <si>
    <t>Description</t>
  </si>
  <si>
    <t>Time</t>
  </si>
  <si>
    <t>Cost</t>
  </si>
  <si>
    <t>Applicable Marketing Sources</t>
  </si>
  <si>
    <t>Cost of Time</t>
  </si>
  <si>
    <t>Rates per Hour for Activities</t>
  </si>
  <si>
    <t>Marketing</t>
  </si>
  <si>
    <t>Per Hour</t>
  </si>
  <si>
    <t>[h]:mm</t>
  </si>
  <si>
    <t>✓</t>
  </si>
  <si>
    <t>✕</t>
  </si>
  <si>
    <t>Start Month</t>
  </si>
  <si>
    <t>Start Year</t>
  </si>
  <si>
    <t>Jan</t>
  </si>
  <si>
    <t>Feb</t>
  </si>
  <si>
    <t>Mar</t>
  </si>
  <si>
    <t>Apr</t>
  </si>
  <si>
    <t>May</t>
  </si>
  <si>
    <t>Jun</t>
  </si>
  <si>
    <t>Jul</t>
  </si>
  <si>
    <t>Aug</t>
  </si>
  <si>
    <t>Sep</t>
  </si>
  <si>
    <t>Oct</t>
  </si>
  <si>
    <t>Nov</t>
  </si>
  <si>
    <t>Dec</t>
  </si>
  <si>
    <t>Annual Period As per Above Selection</t>
  </si>
  <si>
    <t>Start</t>
  </si>
  <si>
    <t>End</t>
  </si>
  <si>
    <t>Which Sales Date to Use</t>
  </si>
  <si>
    <t>We often require the annual sales amount to compare with other items such as marketing to show a return on investment. Which date would you like to use to determine the financial year of the sale? Select Invoice Date or Paid Date to state which date will determine the financial year of the sale.</t>
  </si>
  <si>
    <t>Processed Date</t>
  </si>
  <si>
    <t>Time Cost Breakdown per Source</t>
  </si>
  <si>
    <t>Count</t>
  </si>
  <si>
    <t>Cost Breakdown per Source</t>
  </si>
  <si>
    <t>Text Year</t>
  </si>
  <si>
    <t>Text Month</t>
  </si>
  <si>
    <t>Inv. Month</t>
  </si>
  <si>
    <t>Paid Month</t>
  </si>
  <si>
    <t>Mileage</t>
  </si>
  <si>
    <t>Starting Date</t>
  </si>
  <si>
    <t>End Date</t>
  </si>
  <si>
    <t>Mile Rate</t>
  </si>
  <si>
    <t>Mileage Rate for Car Travel</t>
  </si>
  <si>
    <t>Whole Miles</t>
  </si>
  <si>
    <t>Mileage Value</t>
  </si>
  <si>
    <t>Mileage Value per Source</t>
  </si>
  <si>
    <t>Source</t>
  </si>
  <si>
    <t>Totals</t>
  </si>
  <si>
    <t>Monthly Marketing Payments</t>
  </si>
  <si>
    <t>Sales &amp; Marketing Dashboard</t>
  </si>
  <si>
    <t>Months</t>
  </si>
  <si>
    <t>Invoiced</t>
  </si>
  <si>
    <t>Month</t>
  </si>
  <si>
    <t>Sales Target</t>
  </si>
  <si>
    <t>Monthly</t>
  </si>
  <si>
    <t>Monthly Costs</t>
  </si>
  <si>
    <t>Individual Costs</t>
  </si>
  <si>
    <t>Cost of Mileage</t>
  </si>
  <si>
    <t>Return on Investment</t>
  </si>
  <si>
    <t>Difference</t>
  </si>
  <si>
    <t>Percentage</t>
  </si>
  <si>
    <t>Marketing ROI</t>
  </si>
  <si>
    <t>Colour Groups</t>
  </si>
  <si>
    <t>Check</t>
  </si>
  <si>
    <t>Duplicates</t>
  </si>
  <si>
    <t>Green</t>
  </si>
  <si>
    <t>Yellow</t>
  </si>
  <si>
    <t>Red</t>
  </si>
  <si>
    <t>Time per Source</t>
  </si>
  <si>
    <t>Distance</t>
  </si>
  <si>
    <t>Miles per Source</t>
  </si>
  <si>
    <t>Money Spent</t>
  </si>
  <si>
    <t>Sale Types</t>
  </si>
  <si>
    <t>Values of Sales Between Sale Types and Sources</t>
  </si>
  <si>
    <t>Comparison Between This Year and Combined Total</t>
  </si>
  <si>
    <t>Overall Cost</t>
  </si>
  <si>
    <t>Overall Sales</t>
  </si>
  <si>
    <t>Overall</t>
  </si>
  <si>
    <t>Costs</t>
  </si>
  <si>
    <t>This Year ROI</t>
  </si>
  <si>
    <t>ROI for the current year</t>
  </si>
  <si>
    <t>Previous Years ROI</t>
  </si>
  <si>
    <t>ROI for all previous years</t>
  </si>
  <si>
    <t>IMPORT</t>
  </si>
  <si>
    <t>EXPORT</t>
  </si>
  <si>
    <t>Overall Cost of Marketing (All previous years)</t>
  </si>
  <si>
    <t>Profit' from Marketing (All previous years)</t>
  </si>
  <si>
    <t>Overall Cost of Marketing (This current year)</t>
  </si>
  <si>
    <t>Profit' from Marketing (This current year)</t>
  </si>
  <si>
    <t>Overall Sales Breakdown</t>
  </si>
  <si>
    <t>Annual Sales Breakdown</t>
  </si>
  <si>
    <t>% of</t>
  </si>
  <si>
    <t>All Previous Years</t>
  </si>
  <si>
    <t>This Year</t>
  </si>
  <si>
    <t>Each time you spend time, money, or mileage on marketing, simple add the data to the next line below. Don't include regular monthly advertising budgets here, that can be done on the Monthly Marketing Payments tab. You can add various aspects per line, and then tick which sources they apply to. The 'cost' of the entry will be divided amongst the selected sources.</t>
  </si>
  <si>
    <t>The red background and white writing usually identifies cells where you can enter or edit information.</t>
  </si>
  <si>
    <t>The green background and white writing usually identifies cells which are calculated, and therefore locked.</t>
  </si>
  <si>
    <r>
      <t xml:space="preserve">You can enter fixed monthly budgets below. These are re-occurring monthly payments which are fairly set, and NOT individual payments which have been added to the Marketing Time &amp; Costs sheet.
</t>
    </r>
    <r>
      <rPr>
        <b/>
        <sz val="8"/>
        <color rgb="FFC00000"/>
        <rFont val="Calibri"/>
        <family val="2"/>
        <scheme val="minor"/>
      </rPr>
      <t>DO NOT add a payment here and on the Marketing Time &amp; Costs tab, as it will be duplicated.</t>
    </r>
    <r>
      <rPr>
        <b/>
        <sz val="8"/>
        <color theme="1"/>
        <rFont val="Calibri"/>
        <family val="2"/>
        <scheme val="minor"/>
      </rPr>
      <t xml:space="preserve">
You can assign a value for each month of the year, for each marketing source. If you need to copy and paste below, please remember to use PASTE VALUES and not normal paste.
If you change the sources on the Intro &amp; Setup tab, make sure the prices line up correctly here.</t>
    </r>
  </si>
  <si>
    <t>Month - Product</t>
  </si>
  <si>
    <t>Target</t>
  </si>
  <si>
    <t>Thanks for trying the Sales &amp; Marketing Dashboard</t>
  </si>
  <si>
    <t>The data in the IMPORT section is not initially required, it is only used when you carry values from one year to the next. Each year, you use a new spreadsheet template, and this data is copied from the old year (EXPORT) to the new year (IMPORT) in order to keep a running total.</t>
  </si>
  <si>
    <t>SSS10100 - Sales &amp; Marketing Dashboard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</si>
</sst>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Red]\-&quot;£&quot;#,##0.00"/>
    <numFmt numFmtId="164" formatCode="dd\ mmm\ yyyy"/>
    <numFmt numFmtId="165" formatCode="[h]:mm"/>
    <numFmt numFmtId="166" formatCode="ddd\,\ dd\ mmmm\ yyyy"/>
    <numFmt numFmtId="167" formatCode="ddd\,\ dd\ mmm\ yyyy"/>
    <numFmt numFmtId="168" formatCode="#,##0_ ;[Red]\-#,##0\ "/>
    <numFmt numFmtId="169" formatCode="0.0%"/>
  </numFmts>
  <fonts count="15" x14ac:knownFonts="1">
    <font>
      <sz val="11"/>
      <color theme="1"/>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8"/>
      <color theme="1"/>
      <name val="Calibri"/>
      <family val="2"/>
      <scheme val="minor"/>
    </font>
    <font>
      <b/>
      <sz val="10"/>
      <color theme="1"/>
      <name val="Calibri"/>
      <family val="2"/>
      <scheme val="minor"/>
    </font>
    <font>
      <b/>
      <sz val="20"/>
      <color theme="0"/>
      <name val="Calibri"/>
      <family val="2"/>
      <scheme val="minor"/>
    </font>
    <font>
      <b/>
      <u/>
      <sz val="11"/>
      <color theme="1"/>
      <name val="Calibri"/>
      <family val="2"/>
      <scheme val="minor"/>
    </font>
    <font>
      <sz val="11"/>
      <color theme="0"/>
      <name val="Calibri"/>
      <family val="2"/>
      <scheme val="minor"/>
    </font>
    <font>
      <b/>
      <sz val="11"/>
      <color rgb="FF00B050"/>
      <name val="Calibri"/>
      <family val="2"/>
      <scheme val="minor"/>
    </font>
    <font>
      <sz val="8"/>
      <name val="Calibri"/>
      <family val="2"/>
      <scheme val="minor"/>
    </font>
    <font>
      <b/>
      <sz val="16"/>
      <color theme="0"/>
      <name val="Calibri"/>
      <family val="2"/>
      <scheme val="minor"/>
    </font>
    <font>
      <b/>
      <sz val="8"/>
      <color rgb="FFC00000"/>
      <name val="Calibri"/>
      <family val="2"/>
      <scheme val="minor"/>
    </font>
    <font>
      <b/>
      <sz val="11"/>
      <name val="Calibri"/>
      <family val="2"/>
      <scheme val="minor"/>
    </font>
    <font>
      <u/>
      <sz val="11"/>
      <color theme="10"/>
      <name val="Calibri"/>
      <family val="2"/>
      <scheme val="minor"/>
    </font>
  </fonts>
  <fills count="20">
    <fill>
      <patternFill patternType="none"/>
    </fill>
    <fill>
      <patternFill patternType="gray125"/>
    </fill>
    <fill>
      <patternFill patternType="solid">
        <fgColor rgb="FFAF240D"/>
        <bgColor indexed="64"/>
      </patternFill>
    </fill>
    <fill>
      <patternFill patternType="solid">
        <fgColor theme="0"/>
        <bgColor indexed="64"/>
      </patternFill>
    </fill>
    <fill>
      <patternFill patternType="solid">
        <fgColor rgb="FF2A713D"/>
        <bgColor indexed="64"/>
      </patternFill>
    </fill>
    <fill>
      <patternFill patternType="solid">
        <fgColor rgb="FFFFC000"/>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00B0F0"/>
        <bgColor indexed="64"/>
      </patternFill>
    </fill>
    <fill>
      <patternFill patternType="solid">
        <fgColor rgb="FF0070C0"/>
        <bgColor indexed="64"/>
      </patternFill>
    </fill>
    <fill>
      <patternFill patternType="solid">
        <fgColor rgb="FF002060"/>
        <bgColor indexed="64"/>
      </patternFill>
    </fill>
    <fill>
      <patternFill patternType="solid">
        <fgColor rgb="FF7030A0"/>
        <bgColor indexed="64"/>
      </patternFill>
    </fill>
    <fill>
      <patternFill patternType="solid">
        <fgColor theme="7" tint="-0.499984740745262"/>
        <bgColor indexed="64"/>
      </patternFill>
    </fill>
    <fill>
      <patternFill patternType="solid">
        <fgColor theme="5" tint="-0.499984740745262"/>
        <bgColor indexed="64"/>
      </patternFill>
    </fill>
    <fill>
      <patternFill patternType="solid">
        <fgColor theme="0" tint="-0.499984740745262"/>
        <bgColor indexed="64"/>
      </patternFill>
    </fill>
    <fill>
      <patternFill patternType="solid">
        <fgColor theme="1" tint="0.249977111117893"/>
        <bgColor indexed="64"/>
      </patternFill>
    </fill>
  </fills>
  <borders count="22">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indexed="64"/>
      </top>
      <bottom style="thin">
        <color theme="0" tint="-0.14999847407452621"/>
      </bottom>
      <diagonal/>
    </border>
    <border>
      <left style="thin">
        <color theme="0" tint="-0.14999847407452621"/>
      </left>
      <right style="thin">
        <color indexed="64"/>
      </right>
      <top style="thin">
        <color indexed="64"/>
      </top>
      <bottom style="thin">
        <color theme="0" tint="-0.14999847407452621"/>
      </bottom>
      <diagonal/>
    </border>
    <border>
      <left style="thin">
        <color theme="0" tint="-0.14999847407452621"/>
      </left>
      <right style="thin">
        <color indexed="64"/>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theme="0" tint="-0.14999847407452621"/>
      </left>
      <right style="thin">
        <color indexed="64"/>
      </right>
      <top style="thin">
        <color theme="0" tint="-0.14999847407452621"/>
      </top>
      <bottom style="thin">
        <color indexed="64"/>
      </bottom>
      <diagonal/>
    </border>
  </borders>
  <cellStyleXfs count="2">
    <xf numFmtId="0" fontId="0" fillId="0" borderId="0"/>
    <xf numFmtId="0" fontId="14" fillId="0" borderId="0" applyNumberFormat="0" applyFill="0" applyBorder="0" applyAlignment="0" applyProtection="0"/>
  </cellStyleXfs>
  <cellXfs count="452">
    <xf numFmtId="0" fontId="0" fillId="0" borderId="0" xfId="0"/>
    <xf numFmtId="0" fontId="0" fillId="0" borderId="0" xfId="0" applyAlignment="1" applyProtection="1">
      <alignment shrinkToFit="1"/>
      <protection hidden="1"/>
    </xf>
    <xf numFmtId="0" fontId="1" fillId="2" borderId="1" xfId="0" applyFont="1" applyFill="1" applyBorder="1" applyAlignment="1" applyProtection="1">
      <alignment horizontal="center" shrinkToFit="1"/>
      <protection hidden="1"/>
    </xf>
    <xf numFmtId="0" fontId="0" fillId="3" borderId="0" xfId="0" applyFill="1" applyAlignment="1" applyProtection="1">
      <alignment shrinkToFit="1"/>
      <protection hidden="1"/>
    </xf>
    <xf numFmtId="0" fontId="0" fillId="0" borderId="3" xfId="0" applyBorder="1" applyAlignment="1" applyProtection="1">
      <alignment horizontal="center" shrinkToFit="1"/>
      <protection locked="0"/>
    </xf>
    <xf numFmtId="0" fontId="0" fillId="0" borderId="1"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4" fillId="3" borderId="0" xfId="0" applyFont="1" applyFill="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3" borderId="0" xfId="0" applyFill="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4" borderId="13" xfId="0" applyFont="1" applyFill="1" applyBorder="1" applyAlignment="1" applyProtection="1">
      <alignment horizontal="center" shrinkToFit="1"/>
      <protection hidden="1"/>
    </xf>
    <xf numFmtId="0" fontId="1" fillId="4" borderId="14"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locked="0"/>
    </xf>
    <xf numFmtId="0" fontId="1" fillId="2" borderId="5" xfId="0" applyFont="1" applyFill="1" applyBorder="1" applyAlignment="1" applyProtection="1">
      <alignment horizontal="center" shrinkToFit="1"/>
      <protection locked="0"/>
    </xf>
    <xf numFmtId="0" fontId="1" fillId="2" borderId="6" xfId="0" applyFont="1" applyFill="1" applyBorder="1" applyAlignment="1" applyProtection="1">
      <alignment horizontal="center" shrinkToFit="1"/>
      <protection locked="0"/>
    </xf>
    <xf numFmtId="164" fontId="0" fillId="0" borderId="2" xfId="0" applyNumberFormat="1" applyBorder="1" applyAlignment="1" applyProtection="1">
      <alignment horizontal="center" shrinkToFit="1"/>
      <protection locked="0"/>
    </xf>
    <xf numFmtId="8" fontId="0" fillId="0" borderId="3" xfId="0" applyNumberFormat="1" applyBorder="1" applyAlignment="1" applyProtection="1">
      <alignment horizontal="right" shrinkToFit="1"/>
      <protection locked="0"/>
    </xf>
    <xf numFmtId="164" fontId="0" fillId="0" borderId="3" xfId="0" applyNumberFormat="1" applyBorder="1" applyAlignment="1" applyProtection="1">
      <alignment horizontal="center" shrinkToFit="1"/>
      <protection locked="0"/>
    </xf>
    <xf numFmtId="164" fontId="0" fillId="0" borderId="10" xfId="0" applyNumberFormat="1" applyBorder="1" applyAlignment="1" applyProtection="1">
      <alignment horizontal="center" shrinkToFit="1"/>
      <protection locked="0"/>
    </xf>
    <xf numFmtId="8" fontId="0" fillId="0" borderId="0" xfId="0" applyNumberFormat="1" applyBorder="1" applyAlignment="1" applyProtection="1">
      <alignment horizontal="right" shrinkToFit="1"/>
      <protection locked="0"/>
    </xf>
    <xf numFmtId="164" fontId="0" fillId="0" borderId="0" xfId="0" applyNumberFormat="1" applyBorder="1" applyAlignment="1" applyProtection="1">
      <alignment horizontal="center" shrinkToFit="1"/>
      <protection locked="0"/>
    </xf>
    <xf numFmtId="164" fontId="0" fillId="0" borderId="4" xfId="0" applyNumberFormat="1" applyBorder="1" applyAlignment="1" applyProtection="1">
      <alignment horizontal="center" shrinkToFit="1"/>
      <protection locked="0"/>
    </xf>
    <xf numFmtId="8" fontId="0" fillId="0" borderId="5" xfId="0" applyNumberFormat="1" applyBorder="1" applyAlignment="1" applyProtection="1">
      <alignment horizontal="right" shrinkToFit="1"/>
      <protection locked="0"/>
    </xf>
    <xf numFmtId="0" fontId="7" fillId="0" borderId="0" xfId="0" applyFont="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0" xfId="0" applyBorder="1" applyAlignment="1" applyProtection="1">
      <alignment horizontal="center" shrinkToFit="1"/>
      <protection locked="0"/>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8" fontId="0" fillId="0" borderId="12" xfId="0" applyNumberFormat="1" applyFill="1" applyBorder="1" applyAlignment="1" applyProtection="1">
      <alignment horizontal="right" shrinkToFit="1"/>
      <protection hidden="1"/>
    </xf>
    <xf numFmtId="0" fontId="0" fillId="0" borderId="3"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0" fillId="0" borderId="5" xfId="0" applyBorder="1" applyAlignment="1" applyProtection="1">
      <alignment horizontal="left" shrinkToFit="1"/>
      <protection locked="0"/>
    </xf>
    <xf numFmtId="0" fontId="2" fillId="0" borderId="0" xfId="0" applyFont="1" applyAlignment="1" applyProtection="1">
      <alignment horizontal="left" shrinkToFit="1"/>
      <protection hidden="1"/>
    </xf>
    <xf numFmtId="10" fontId="0" fillId="0" borderId="13" xfId="0" applyNumberFormat="1" applyBorder="1" applyAlignment="1" applyProtection="1">
      <alignment horizontal="center" shrinkToFit="1"/>
      <protection hidden="1"/>
    </xf>
    <xf numFmtId="10" fontId="0" fillId="0" borderId="15" xfId="0" applyNumberFormat="1" applyBorder="1" applyAlignment="1" applyProtection="1">
      <alignment horizontal="center" shrinkToFit="1"/>
      <protection hidden="1"/>
    </xf>
    <xf numFmtId="10" fontId="0" fillId="0" borderId="14" xfId="0" applyNumberFormat="1"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3" xfId="0" applyNumberFormat="1" applyBorder="1" applyAlignment="1" applyProtection="1">
      <alignment horizontal="right" shrinkToFit="1"/>
      <protection hidden="1"/>
    </xf>
    <xf numFmtId="8" fontId="0" fillId="0" borderId="1"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0" fontId="0" fillId="0" borderId="0" xfId="0" applyBorder="1" applyAlignment="1" applyProtection="1">
      <alignment shrinkToFit="1"/>
      <protection hidden="1"/>
    </xf>
    <xf numFmtId="8" fontId="0" fillId="0" borderId="13" xfId="0" applyNumberFormat="1" applyBorder="1" applyAlignment="1" applyProtection="1">
      <alignment horizontal="right" shrinkToFit="1"/>
      <protection hidden="1"/>
    </xf>
    <xf numFmtId="8" fontId="0" fillId="0" borderId="15" xfId="0" applyNumberFormat="1" applyBorder="1" applyAlignment="1" applyProtection="1">
      <alignment horizontal="right" shrinkToFit="1"/>
      <protection hidden="1"/>
    </xf>
    <xf numFmtId="8" fontId="0" fillId="0" borderId="14" xfId="0" applyNumberFormat="1" applyBorder="1" applyAlignment="1" applyProtection="1">
      <alignment horizontal="right" shrinkToFit="1"/>
      <protection hidden="1"/>
    </xf>
    <xf numFmtId="164" fontId="0" fillId="0" borderId="13" xfId="0" applyNumberFormat="1" applyBorder="1" applyAlignment="1" applyProtection="1">
      <alignment horizontal="center" shrinkToFit="1"/>
      <protection hidden="1"/>
    </xf>
    <xf numFmtId="164" fontId="0" fillId="0" borderId="15"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0" fontId="8" fillId="2" borderId="0" xfId="0" applyFont="1" applyFill="1" applyBorder="1" applyAlignment="1" applyProtection="1">
      <alignment shrinkToFit="1"/>
      <protection locked="0"/>
    </xf>
    <xf numFmtId="0" fontId="8" fillId="2" borderId="15" xfId="0" applyFont="1" applyFill="1" applyBorder="1" applyAlignment="1" applyProtection="1">
      <alignment shrinkToFit="1"/>
      <protection locked="0"/>
    </xf>
    <xf numFmtId="0" fontId="9" fillId="0" borderId="2" xfId="0" applyFont="1" applyBorder="1" applyAlignment="1" applyProtection="1">
      <alignment horizontal="center" shrinkToFit="1"/>
      <protection locked="0"/>
    </xf>
    <xf numFmtId="0" fontId="9" fillId="9" borderId="17" xfId="0" applyFont="1" applyFill="1" applyBorder="1" applyAlignment="1" applyProtection="1">
      <alignment horizontal="center" shrinkToFit="1"/>
      <protection locked="0"/>
    </xf>
    <xf numFmtId="0" fontId="9" fillId="0" borderId="3" xfId="0" applyFont="1" applyBorder="1" applyAlignment="1" applyProtection="1">
      <alignment horizontal="center" shrinkToFit="1"/>
      <protection locked="0"/>
    </xf>
    <xf numFmtId="0" fontId="9" fillId="9" borderId="18" xfId="0" applyFont="1" applyFill="1" applyBorder="1" applyAlignment="1" applyProtection="1">
      <alignment horizontal="center" shrinkToFit="1"/>
      <protection locked="0"/>
    </xf>
    <xf numFmtId="0" fontId="9" fillId="0" borderId="10" xfId="0" applyFont="1" applyBorder="1" applyAlignment="1" applyProtection="1">
      <alignment horizontal="center" shrinkToFit="1"/>
      <protection locked="0"/>
    </xf>
    <xf numFmtId="0" fontId="9" fillId="9" borderId="16" xfId="0" applyFont="1" applyFill="1" applyBorder="1" applyAlignment="1" applyProtection="1">
      <alignment horizontal="center" shrinkToFit="1"/>
      <protection locked="0"/>
    </xf>
    <xf numFmtId="0" fontId="9" fillId="0" borderId="0" xfId="0" applyFont="1" applyBorder="1" applyAlignment="1" applyProtection="1">
      <alignment horizontal="center" shrinkToFit="1"/>
      <protection locked="0"/>
    </xf>
    <xf numFmtId="0" fontId="9" fillId="9" borderId="19" xfId="0" applyFont="1" applyFill="1" applyBorder="1" applyAlignment="1" applyProtection="1">
      <alignment horizontal="center" shrinkToFit="1"/>
      <protection locked="0"/>
    </xf>
    <xf numFmtId="0" fontId="9" fillId="0" borderId="4" xfId="0" applyFont="1" applyBorder="1" applyAlignment="1" applyProtection="1">
      <alignment horizontal="center" shrinkToFit="1"/>
      <protection locked="0"/>
    </xf>
    <xf numFmtId="0" fontId="9" fillId="9" borderId="20" xfId="0" applyFont="1" applyFill="1" applyBorder="1" applyAlignment="1" applyProtection="1">
      <alignment horizontal="center" shrinkToFit="1"/>
      <protection locked="0"/>
    </xf>
    <xf numFmtId="0" fontId="9" fillId="0" borderId="5" xfId="0" applyFont="1" applyBorder="1" applyAlignment="1" applyProtection="1">
      <alignment horizontal="center" shrinkToFit="1"/>
      <protection locked="0"/>
    </xf>
    <xf numFmtId="0" fontId="9" fillId="9" borderId="21" xfId="0" applyFont="1" applyFill="1" applyBorder="1" applyAlignment="1" applyProtection="1">
      <alignment horizontal="center" shrinkToFit="1"/>
      <protection locked="0"/>
    </xf>
    <xf numFmtId="0" fontId="7" fillId="0" borderId="0" xfId="0" applyFont="1" applyAlignment="1" applyProtection="1">
      <alignment shrinkToFit="1"/>
      <protection hidden="1"/>
    </xf>
    <xf numFmtId="10" fontId="0" fillId="0" borderId="7" xfId="0" applyNumberFormat="1" applyBorder="1" applyAlignment="1" applyProtection="1">
      <alignment horizontal="center" shrinkToFit="1"/>
      <protection hidden="1"/>
    </xf>
    <xf numFmtId="10" fontId="0" fillId="0" borderId="8" xfId="0" applyNumberFormat="1" applyBorder="1" applyAlignment="1" applyProtection="1">
      <alignment horizontal="center" shrinkToFit="1"/>
      <protection hidden="1"/>
    </xf>
    <xf numFmtId="10" fontId="0" fillId="0" borderId="9" xfId="0" applyNumberFormat="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165" fontId="0" fillId="0" borderId="0" xfId="0" applyNumberFormat="1" applyBorder="1" applyAlignment="1" applyProtection="1">
      <alignment horizontal="center" shrinkToFit="1"/>
      <protection locked="0"/>
    </xf>
    <xf numFmtId="168" fontId="0" fillId="0" borderId="0" xfId="0" applyNumberFormat="1" applyBorder="1" applyAlignment="1" applyProtection="1">
      <alignment horizontal="right" shrinkToFit="1"/>
      <protection locked="0"/>
    </xf>
    <xf numFmtId="168" fontId="0" fillId="0" borderId="5" xfId="0" applyNumberFormat="1" applyBorder="1" applyAlignment="1" applyProtection="1">
      <alignment horizontal="right" shrinkToFit="1"/>
      <protection locked="0"/>
    </xf>
    <xf numFmtId="14" fontId="0" fillId="0" borderId="13"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8" fontId="0" fillId="0" borderId="2" xfId="0" applyNumberFormat="1" applyBorder="1" applyAlignment="1" applyProtection="1">
      <alignment horizontal="right" shrinkToFit="1"/>
      <protection locked="0"/>
    </xf>
    <xf numFmtId="8" fontId="0" fillId="0" borderId="1" xfId="0" applyNumberFormat="1" applyBorder="1" applyAlignment="1" applyProtection="1">
      <alignment horizontal="right" shrinkToFit="1"/>
      <protection locked="0"/>
    </xf>
    <xf numFmtId="8" fontId="0" fillId="0" borderId="10" xfId="0" applyNumberFormat="1" applyBorder="1" applyAlignment="1" applyProtection="1">
      <alignment horizontal="right" shrinkToFit="1"/>
      <protection locked="0"/>
    </xf>
    <xf numFmtId="8" fontId="0" fillId="0" borderId="11" xfId="0" applyNumberFormat="1" applyBorder="1" applyAlignment="1" applyProtection="1">
      <alignment horizontal="right" shrinkToFit="1"/>
      <protection locked="0"/>
    </xf>
    <xf numFmtId="8" fontId="0" fillId="0" borderId="4"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0" fontId="1" fillId="4" borderId="10" xfId="0" applyFont="1" applyFill="1" applyBorder="1" applyAlignment="1" applyProtection="1">
      <alignment horizontal="center" shrinkToFit="1"/>
      <protection hidden="1"/>
    </xf>
    <xf numFmtId="0" fontId="1" fillId="4" borderId="15"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1" fillId="2" borderId="5" xfId="0" applyFont="1" applyFill="1" applyBorder="1" applyAlignment="1" applyProtection="1">
      <alignment horizontal="center" shrinkToFit="1"/>
      <protection hidden="1"/>
    </xf>
    <xf numFmtId="0" fontId="1" fillId="2" borderId="6" xfId="0" applyFont="1" applyFill="1" applyBorder="1" applyAlignment="1" applyProtection="1">
      <alignment horizontal="center" shrinkToFit="1"/>
      <protection hidden="1"/>
    </xf>
    <xf numFmtId="8" fontId="0" fillId="0" borderId="7"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0" fontId="1" fillId="4" borderId="12" xfId="0" applyFont="1" applyFill="1" applyBorder="1" applyAlignment="1" applyProtection="1">
      <alignment horizontal="center" shrinkToFit="1"/>
      <protection hidden="1"/>
    </xf>
    <xf numFmtId="8" fontId="0" fillId="0" borderId="2" xfId="0" applyNumberFormat="1" applyFill="1" applyBorder="1" applyAlignment="1" applyProtection="1">
      <alignment horizontal="right" shrinkToFit="1"/>
      <protection hidden="1"/>
    </xf>
    <xf numFmtId="8" fontId="0" fillId="0" borderId="3" xfId="0" applyNumberFormat="1" applyFill="1" applyBorder="1" applyAlignment="1" applyProtection="1">
      <alignment horizontal="right" shrinkToFit="1"/>
      <protection hidden="1"/>
    </xf>
    <xf numFmtId="8" fontId="0" fillId="0" borderId="1" xfId="0" applyNumberFormat="1" applyFill="1" applyBorder="1" applyAlignment="1" applyProtection="1">
      <alignment horizontal="right" shrinkToFit="1"/>
      <protection hidden="1"/>
    </xf>
    <xf numFmtId="8" fontId="0" fillId="0" borderId="10" xfId="0" applyNumberFormat="1" applyFill="1" applyBorder="1" applyAlignment="1" applyProtection="1">
      <alignment horizontal="right" shrinkToFit="1"/>
      <protection hidden="1"/>
    </xf>
    <xf numFmtId="8" fontId="0" fillId="0" borderId="0" xfId="0" applyNumberFormat="1" applyFill="1" applyBorder="1" applyAlignment="1" applyProtection="1">
      <alignment horizontal="right" shrinkToFit="1"/>
      <protection hidden="1"/>
    </xf>
    <xf numFmtId="8" fontId="0" fillId="0" borderId="11" xfId="0" applyNumberFormat="1" applyFill="1" applyBorder="1" applyAlignment="1" applyProtection="1">
      <alignment horizontal="right" shrinkToFit="1"/>
      <protection hidden="1"/>
    </xf>
    <xf numFmtId="8" fontId="0" fillId="0" borderId="4" xfId="0" applyNumberFormat="1" applyFill="1" applyBorder="1" applyAlignment="1" applyProtection="1">
      <alignment horizontal="right" shrinkToFit="1"/>
      <protection hidden="1"/>
    </xf>
    <xf numFmtId="8" fontId="0" fillId="0" borderId="5" xfId="0" applyNumberFormat="1" applyFill="1" applyBorder="1" applyAlignment="1" applyProtection="1">
      <alignment horizontal="right" shrinkToFit="1"/>
      <protection hidden="1"/>
    </xf>
    <xf numFmtId="8" fontId="0" fillId="0" borderId="6" xfId="0" applyNumberFormat="1" applyFill="1" applyBorder="1" applyAlignment="1" applyProtection="1">
      <alignment horizontal="right" shrinkToFit="1"/>
      <protection hidden="1"/>
    </xf>
    <xf numFmtId="8" fontId="0" fillId="0" borderId="12"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0" fontId="0" fillId="0" borderId="0" xfId="0" applyAlignment="1" applyProtection="1">
      <alignment horizontal="center" shrinkToFit="1"/>
      <protection hidden="1"/>
    </xf>
    <xf numFmtId="169" fontId="0" fillId="0" borderId="13" xfId="0" applyNumberFormat="1" applyBorder="1" applyAlignment="1" applyProtection="1">
      <alignment horizontal="center" shrinkToFit="1"/>
      <protection hidden="1"/>
    </xf>
    <xf numFmtId="169" fontId="0" fillId="0" borderId="15" xfId="0" applyNumberFormat="1" applyBorder="1" applyAlignment="1" applyProtection="1">
      <alignment horizontal="center" shrinkToFit="1"/>
      <protection hidden="1"/>
    </xf>
    <xf numFmtId="169" fontId="0" fillId="0" borderId="14" xfId="0" applyNumberFormat="1" applyBorder="1" applyAlignment="1" applyProtection="1">
      <alignment horizontal="center" shrinkToFit="1"/>
      <protection hidden="1"/>
    </xf>
    <xf numFmtId="0" fontId="1" fillId="7" borderId="14" xfId="0" applyFont="1" applyFill="1" applyBorder="1" applyAlignment="1" applyProtection="1">
      <alignment horizontal="center" shrinkToFit="1"/>
      <protection hidden="1"/>
    </xf>
    <xf numFmtId="0" fontId="1" fillId="8" borderId="13" xfId="0" applyFont="1" applyFill="1" applyBorder="1" applyAlignment="1" applyProtection="1">
      <alignment horizontal="center" shrinkToFit="1"/>
      <protection hidden="1"/>
    </xf>
    <xf numFmtId="0" fontId="2" fillId="5" borderId="12" xfId="0" applyFont="1"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165" fontId="0" fillId="0" borderId="2" xfId="0" applyNumberFormat="1" applyBorder="1" applyAlignment="1" applyProtection="1">
      <alignment horizontal="right" shrinkToFit="1"/>
      <protection hidden="1"/>
    </xf>
    <xf numFmtId="165" fontId="0" fillId="0" borderId="3" xfId="0" applyNumberFormat="1" applyBorder="1" applyAlignment="1" applyProtection="1">
      <alignment horizontal="right" shrinkToFit="1"/>
      <protection hidden="1"/>
    </xf>
    <xf numFmtId="165" fontId="0" fillId="0" borderId="1" xfId="0" applyNumberFormat="1" applyBorder="1" applyAlignment="1" applyProtection="1">
      <alignment horizontal="right" shrinkToFit="1"/>
      <protection hidden="1"/>
    </xf>
    <xf numFmtId="165" fontId="0" fillId="0" borderId="10" xfId="0" applyNumberFormat="1" applyBorder="1" applyAlignment="1" applyProtection="1">
      <alignment horizontal="right" shrinkToFit="1"/>
      <protection hidden="1"/>
    </xf>
    <xf numFmtId="165" fontId="0" fillId="0" borderId="0" xfId="0" applyNumberFormat="1" applyBorder="1" applyAlignment="1" applyProtection="1">
      <alignment horizontal="right" shrinkToFit="1"/>
      <protection hidden="1"/>
    </xf>
    <xf numFmtId="165" fontId="0" fillId="0" borderId="11" xfId="0" applyNumberFormat="1" applyBorder="1" applyAlignment="1" applyProtection="1">
      <alignment horizontal="right" shrinkToFit="1"/>
      <protection hidden="1"/>
    </xf>
    <xf numFmtId="165" fontId="0" fillId="0" borderId="4" xfId="0" applyNumberFormat="1" applyBorder="1" applyAlignment="1" applyProtection="1">
      <alignment horizontal="right" shrinkToFit="1"/>
      <protection hidden="1"/>
    </xf>
    <xf numFmtId="165" fontId="0" fillId="0" borderId="5" xfId="0" applyNumberFormat="1" applyBorder="1" applyAlignment="1" applyProtection="1">
      <alignment horizontal="right" shrinkToFit="1"/>
      <protection hidden="1"/>
    </xf>
    <xf numFmtId="165" fontId="0" fillId="0" borderId="6" xfId="0" applyNumberFormat="1" applyBorder="1" applyAlignment="1" applyProtection="1">
      <alignment horizontal="right" shrinkToFit="1"/>
      <protection hidden="1"/>
    </xf>
    <xf numFmtId="165" fontId="0" fillId="0" borderId="13" xfId="0" applyNumberFormat="1" applyBorder="1" applyAlignment="1" applyProtection="1">
      <alignment horizontal="center" shrinkToFit="1"/>
      <protection hidden="1"/>
    </xf>
    <xf numFmtId="165" fontId="0" fillId="0" borderId="15" xfId="0" applyNumberFormat="1" applyBorder="1" applyAlignment="1" applyProtection="1">
      <alignment horizontal="center" shrinkToFit="1"/>
      <protection hidden="1"/>
    </xf>
    <xf numFmtId="165" fontId="0" fillId="0" borderId="14" xfId="0" applyNumberFormat="1" applyBorder="1" applyAlignment="1" applyProtection="1">
      <alignment horizontal="center" shrinkToFit="1"/>
      <protection hidden="1"/>
    </xf>
    <xf numFmtId="168" fontId="0" fillId="0" borderId="13" xfId="0" applyNumberFormat="1" applyBorder="1" applyAlignment="1" applyProtection="1">
      <alignment horizontal="right" shrinkToFit="1"/>
      <protection hidden="1"/>
    </xf>
    <xf numFmtId="168" fontId="0" fillId="0" borderId="15" xfId="0" applyNumberFormat="1" applyBorder="1" applyAlignment="1" applyProtection="1">
      <alignment horizontal="right" shrinkToFit="1"/>
      <protection hidden="1"/>
    </xf>
    <xf numFmtId="168" fontId="0" fillId="0" borderId="14" xfId="0" applyNumberFormat="1" applyBorder="1" applyAlignment="1" applyProtection="1">
      <alignment horizontal="right" shrinkToFit="1"/>
      <protection hidden="1"/>
    </xf>
    <xf numFmtId="168" fontId="0" fillId="0" borderId="2" xfId="0" applyNumberFormat="1" applyBorder="1" applyAlignment="1" applyProtection="1">
      <alignment horizontal="right" shrinkToFit="1"/>
      <protection hidden="1"/>
    </xf>
    <xf numFmtId="168" fontId="0" fillId="0" borderId="3" xfId="0" applyNumberFormat="1" applyBorder="1" applyAlignment="1" applyProtection="1">
      <alignment horizontal="right" shrinkToFit="1"/>
      <protection hidden="1"/>
    </xf>
    <xf numFmtId="168" fontId="0" fillId="0" borderId="1" xfId="0" applyNumberFormat="1" applyBorder="1" applyAlignment="1" applyProtection="1">
      <alignment horizontal="right" shrinkToFit="1"/>
      <protection hidden="1"/>
    </xf>
    <xf numFmtId="168" fontId="0" fillId="0" borderId="10" xfId="0" applyNumberFormat="1" applyBorder="1" applyAlignment="1" applyProtection="1">
      <alignment horizontal="right" shrinkToFit="1"/>
      <protection hidden="1"/>
    </xf>
    <xf numFmtId="168" fontId="0" fillId="0" borderId="0" xfId="0" applyNumberFormat="1" applyBorder="1" applyAlignment="1" applyProtection="1">
      <alignment horizontal="right" shrinkToFit="1"/>
      <protection hidden="1"/>
    </xf>
    <xf numFmtId="168" fontId="0" fillId="0" borderId="11" xfId="0" applyNumberFormat="1" applyBorder="1" applyAlignment="1" applyProtection="1">
      <alignment horizontal="right" shrinkToFit="1"/>
      <protection hidden="1"/>
    </xf>
    <xf numFmtId="168" fontId="0" fillId="0" borderId="4" xfId="0" applyNumberFormat="1" applyBorder="1" applyAlignment="1" applyProtection="1">
      <alignment horizontal="right" shrinkToFit="1"/>
      <protection hidden="1"/>
    </xf>
    <xf numFmtId="168" fontId="0" fillId="0" borderId="5" xfId="0" applyNumberFormat="1" applyBorder="1" applyAlignment="1" applyProtection="1">
      <alignment horizontal="right" shrinkToFit="1"/>
      <protection hidden="1"/>
    </xf>
    <xf numFmtId="168" fontId="0" fillId="0" borderId="6" xfId="0" applyNumberFormat="1" applyBorder="1" applyAlignment="1" applyProtection="1">
      <alignment horizontal="right" shrinkToFit="1"/>
      <protection hidden="1"/>
    </xf>
    <xf numFmtId="8" fontId="0" fillId="0" borderId="13"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10" xfId="0" applyNumberFormat="1" applyFill="1" applyBorder="1" applyAlignment="1" applyProtection="1">
      <alignment horizontal="right" shrinkToFit="1"/>
      <protection hidden="1"/>
    </xf>
    <xf numFmtId="8" fontId="0" fillId="0" borderId="0" xfId="0" applyNumberFormat="1" applyFill="1" applyBorder="1" applyAlignment="1" applyProtection="1">
      <alignment horizontal="right" shrinkToFit="1"/>
      <protection hidden="1"/>
    </xf>
    <xf numFmtId="8" fontId="0" fillId="0" borderId="11" xfId="0" applyNumberFormat="1" applyFill="1" applyBorder="1" applyAlignment="1" applyProtection="1">
      <alignment horizontal="right" shrinkToFit="1"/>
      <protection hidden="1"/>
    </xf>
    <xf numFmtId="8" fontId="0" fillId="0" borderId="2" xfId="0" applyNumberFormat="1" applyFill="1" applyBorder="1" applyAlignment="1" applyProtection="1">
      <alignment horizontal="right" shrinkToFit="1"/>
      <protection hidden="1"/>
    </xf>
    <xf numFmtId="8" fontId="0" fillId="0" borderId="3" xfId="0" applyNumberFormat="1" applyFill="1" applyBorder="1" applyAlignment="1" applyProtection="1">
      <alignment horizontal="right" shrinkToFit="1"/>
      <protection hidden="1"/>
    </xf>
    <xf numFmtId="8" fontId="0" fillId="0" borderId="1" xfId="0" applyNumberFormat="1" applyFill="1" applyBorder="1" applyAlignment="1" applyProtection="1">
      <alignment horizontal="right" shrinkToFit="1"/>
      <protection hidden="1"/>
    </xf>
    <xf numFmtId="8" fontId="0" fillId="0" borderId="4" xfId="0" applyNumberFormat="1" applyFill="1" applyBorder="1" applyAlignment="1" applyProtection="1">
      <alignment horizontal="right" shrinkToFit="1"/>
      <protection hidden="1"/>
    </xf>
    <xf numFmtId="8" fontId="0" fillId="0" borderId="5" xfId="0" applyNumberFormat="1" applyFill="1" applyBorder="1" applyAlignment="1" applyProtection="1">
      <alignment horizontal="right" shrinkToFit="1"/>
      <protection hidden="1"/>
    </xf>
    <xf numFmtId="8" fontId="0" fillId="0" borderId="6" xfId="0" applyNumberFormat="1" applyFill="1" applyBorder="1" applyAlignment="1" applyProtection="1">
      <alignment horizontal="right" shrinkToFit="1"/>
      <protection hidden="1"/>
    </xf>
    <xf numFmtId="0" fontId="0" fillId="3" borderId="0" xfId="0" applyFill="1" applyBorder="1" applyAlignment="1" applyProtection="1">
      <alignment shrinkToFit="1"/>
      <protection hidden="1"/>
    </xf>
    <xf numFmtId="0" fontId="2" fillId="3" borderId="3" xfId="0" applyFont="1" applyFill="1" applyBorder="1" applyAlignment="1" applyProtection="1">
      <alignment shrinkToFit="1"/>
      <protection hidden="1"/>
    </xf>
    <xf numFmtId="0" fontId="0" fillId="3" borderId="2" xfId="0" applyFill="1" applyBorder="1" applyAlignment="1" applyProtection="1">
      <alignment shrinkToFit="1"/>
      <protection hidden="1"/>
    </xf>
    <xf numFmtId="0" fontId="0" fillId="3" borderId="3" xfId="0" applyFill="1" applyBorder="1" applyAlignment="1" applyProtection="1">
      <alignment shrinkToFit="1"/>
      <protection hidden="1"/>
    </xf>
    <xf numFmtId="0" fontId="0" fillId="3" borderId="1" xfId="0" applyFill="1" applyBorder="1" applyAlignment="1" applyProtection="1">
      <alignment shrinkToFit="1"/>
      <protection hidden="1"/>
    </xf>
    <xf numFmtId="0" fontId="0" fillId="3" borderId="10" xfId="0" applyFill="1" applyBorder="1" applyAlignment="1" applyProtection="1">
      <alignment shrinkToFit="1"/>
      <protection hidden="1"/>
    </xf>
    <xf numFmtId="0" fontId="0" fillId="3" borderId="11" xfId="0" applyFill="1" applyBorder="1" applyAlignment="1" applyProtection="1">
      <alignment shrinkToFit="1"/>
      <protection hidden="1"/>
    </xf>
    <xf numFmtId="0" fontId="0" fillId="3" borderId="4" xfId="0" applyFill="1" applyBorder="1" applyAlignment="1" applyProtection="1">
      <alignment shrinkToFit="1"/>
      <protection hidden="1"/>
    </xf>
    <xf numFmtId="0" fontId="0" fillId="3" borderId="5" xfId="0" applyFill="1" applyBorder="1" applyAlignment="1" applyProtection="1">
      <alignment shrinkToFit="1"/>
      <protection hidden="1"/>
    </xf>
    <xf numFmtId="0" fontId="0" fillId="3" borderId="6" xfId="0" applyFill="1" applyBorder="1" applyAlignment="1" applyProtection="1">
      <alignment shrinkToFit="1"/>
      <protection hidden="1"/>
    </xf>
    <xf numFmtId="0" fontId="0" fillId="0" borderId="14" xfId="0" quotePrefix="1" applyBorder="1" applyAlignment="1" applyProtection="1">
      <alignment horizontal="center" shrinkToFit="1"/>
      <protection hidden="1"/>
    </xf>
    <xf numFmtId="15" fontId="0" fillId="0" borderId="0" xfId="0" applyNumberFormat="1" applyAlignment="1" applyProtection="1">
      <alignment shrinkToFit="1"/>
      <protection hidden="1"/>
    </xf>
    <xf numFmtId="0" fontId="0" fillId="0" borderId="0" xfId="0" applyNumberFormat="1" applyAlignment="1" applyProtection="1">
      <alignment shrinkToFit="1"/>
      <protection hidden="1"/>
    </xf>
    <xf numFmtId="165" fontId="0" fillId="0" borderId="5" xfId="0" applyNumberFormat="1" applyBorder="1" applyAlignment="1" applyProtection="1">
      <alignment horizontal="center" shrinkToFit="1"/>
      <protection locked="0"/>
    </xf>
    <xf numFmtId="164" fontId="0" fillId="18" borderId="2" xfId="0" applyNumberFormat="1" applyFill="1" applyBorder="1" applyAlignment="1" applyProtection="1">
      <alignment horizontal="center" shrinkToFit="1"/>
      <protection hidden="1"/>
    </xf>
    <xf numFmtId="0" fontId="0" fillId="18" borderId="3" xfId="0" applyFill="1" applyBorder="1" applyAlignment="1" applyProtection="1">
      <alignment horizontal="left" shrinkToFit="1"/>
      <protection hidden="1"/>
    </xf>
    <xf numFmtId="8" fontId="0" fillId="18" borderId="3" xfId="0" applyNumberFormat="1" applyFill="1" applyBorder="1" applyAlignment="1" applyProtection="1">
      <alignment horizontal="right" shrinkToFit="1"/>
      <protection hidden="1"/>
    </xf>
    <xf numFmtId="0" fontId="0" fillId="18" borderId="3" xfId="0" applyFill="1" applyBorder="1" applyAlignment="1" applyProtection="1">
      <alignment horizontal="center" shrinkToFit="1"/>
      <protection hidden="1"/>
    </xf>
    <xf numFmtId="164" fontId="0" fillId="18" borderId="3" xfId="0" applyNumberFormat="1" applyFill="1" applyBorder="1" applyAlignment="1" applyProtection="1">
      <alignment horizontal="center" shrinkToFit="1"/>
      <protection hidden="1"/>
    </xf>
    <xf numFmtId="0" fontId="0" fillId="18" borderId="1" xfId="0" applyFill="1" applyBorder="1" applyAlignment="1" applyProtection="1">
      <alignment horizontal="center" shrinkToFit="1"/>
      <protection hidden="1"/>
    </xf>
    <xf numFmtId="164" fontId="0" fillId="18" borderId="10" xfId="0" applyNumberFormat="1" applyFill="1" applyBorder="1" applyAlignment="1" applyProtection="1">
      <alignment horizontal="center" shrinkToFit="1"/>
      <protection hidden="1"/>
    </xf>
    <xf numFmtId="0" fontId="0" fillId="18" borderId="0" xfId="0" applyFill="1" applyBorder="1" applyAlignment="1" applyProtection="1">
      <alignment horizontal="left" shrinkToFit="1"/>
      <protection hidden="1"/>
    </xf>
    <xf numFmtId="8" fontId="0" fillId="18" borderId="0" xfId="0" applyNumberFormat="1" applyFill="1" applyBorder="1" applyAlignment="1" applyProtection="1">
      <alignment horizontal="right" shrinkToFit="1"/>
      <protection hidden="1"/>
    </xf>
    <xf numFmtId="0" fontId="0" fillId="18" borderId="0" xfId="0" applyFill="1" applyBorder="1" applyAlignment="1" applyProtection="1">
      <alignment horizontal="center" shrinkToFit="1"/>
      <protection hidden="1"/>
    </xf>
    <xf numFmtId="164" fontId="0" fillId="18" borderId="0" xfId="0" applyNumberFormat="1" applyFill="1" applyBorder="1" applyAlignment="1" applyProtection="1">
      <alignment horizontal="center" shrinkToFit="1"/>
      <protection hidden="1"/>
    </xf>
    <xf numFmtId="0" fontId="0" fillId="18" borderId="11" xfId="0" applyFill="1" applyBorder="1" applyAlignment="1" applyProtection="1">
      <alignment horizontal="center" shrinkToFit="1"/>
      <protection hidden="1"/>
    </xf>
    <xf numFmtId="164" fontId="0" fillId="18" borderId="4" xfId="0" applyNumberFormat="1" applyFill="1" applyBorder="1" applyAlignment="1" applyProtection="1">
      <alignment horizontal="center" shrinkToFit="1"/>
      <protection hidden="1"/>
    </xf>
    <xf numFmtId="0" fontId="0" fillId="18" borderId="5" xfId="0" applyFill="1" applyBorder="1" applyAlignment="1" applyProtection="1">
      <alignment horizontal="left" shrinkToFit="1"/>
      <protection hidden="1"/>
    </xf>
    <xf numFmtId="8" fontId="0" fillId="18" borderId="5" xfId="0" applyNumberFormat="1" applyFill="1" applyBorder="1" applyAlignment="1" applyProtection="1">
      <alignment horizontal="right" shrinkToFit="1"/>
      <protection hidden="1"/>
    </xf>
    <xf numFmtId="0" fontId="0" fillId="18" borderId="5" xfId="0" applyFill="1" applyBorder="1" applyAlignment="1" applyProtection="1">
      <alignment horizontal="center" shrinkToFit="1"/>
      <protection hidden="1"/>
    </xf>
    <xf numFmtId="164" fontId="0" fillId="18" borderId="5" xfId="0" applyNumberFormat="1" applyFill="1" applyBorder="1" applyAlignment="1" applyProtection="1">
      <alignment horizontal="center" shrinkToFit="1"/>
      <protection hidden="1"/>
    </xf>
    <xf numFmtId="0" fontId="0" fillId="18" borderId="6" xfId="0" applyFill="1" applyBorder="1" applyAlignment="1" applyProtection="1">
      <alignment horizontal="center" shrinkToFit="1"/>
      <protection hidden="1"/>
    </xf>
    <xf numFmtId="8" fontId="0" fillId="0" borderId="10" xfId="0" applyNumberFormat="1" applyFill="1" applyBorder="1" applyAlignment="1" applyProtection="1">
      <alignment horizontal="right" shrinkToFit="1"/>
      <protection locked="0"/>
    </xf>
    <xf numFmtId="8" fontId="0" fillId="0" borderId="0" xfId="0" applyNumberFormat="1" applyFill="1" applyBorder="1" applyAlignment="1" applyProtection="1">
      <alignment horizontal="right" shrinkToFit="1"/>
      <protection locked="0"/>
    </xf>
    <xf numFmtId="8" fontId="0" fillId="0" borderId="11" xfId="0" applyNumberFormat="1" applyFill="1" applyBorder="1" applyAlignment="1" applyProtection="1">
      <alignment horizontal="right" shrinkToFit="1"/>
      <protection locked="0"/>
    </xf>
    <xf numFmtId="8" fontId="0" fillId="0" borderId="4" xfId="0" applyNumberFormat="1" applyFill="1" applyBorder="1" applyAlignment="1" applyProtection="1">
      <alignment horizontal="right" shrinkToFit="1"/>
      <protection locked="0"/>
    </xf>
    <xf numFmtId="8" fontId="0" fillId="0" borderId="5" xfId="0" applyNumberFormat="1" applyFill="1" applyBorder="1" applyAlignment="1" applyProtection="1">
      <alignment horizontal="right" shrinkToFit="1"/>
      <protection locked="0"/>
    </xf>
    <xf numFmtId="8" fontId="0" fillId="0" borderId="6" xfId="0" applyNumberFormat="1" applyFill="1" applyBorder="1" applyAlignment="1" applyProtection="1">
      <alignment horizontal="right" shrinkToFit="1"/>
      <protection locked="0"/>
    </xf>
    <xf numFmtId="0" fontId="1" fillId="4" borderId="10" xfId="0" applyFont="1" applyFill="1" applyBorder="1" applyAlignment="1" applyProtection="1">
      <alignment horizontal="center" shrinkToFit="1"/>
      <protection hidden="1"/>
    </xf>
    <xf numFmtId="0" fontId="1" fillId="4" borderId="0"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0" fontId="1" fillId="4" borderId="5"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4" fillId="3" borderId="0" xfId="0" applyFont="1" applyFill="1" applyBorder="1" applyAlignment="1" applyProtection="1">
      <alignment horizontal="center" shrinkToFit="1"/>
      <protection hidden="1"/>
    </xf>
    <xf numFmtId="0" fontId="0" fillId="8" borderId="12" xfId="0" applyFill="1" applyBorder="1" applyAlignment="1" applyProtection="1">
      <alignment horizontal="center" shrinkToFit="1"/>
      <protection hidden="1"/>
    </xf>
    <xf numFmtId="0" fontId="0" fillId="5" borderId="12" xfId="0" applyFill="1" applyBorder="1" applyAlignment="1" applyProtection="1">
      <alignment horizontal="center" shrinkToFit="1"/>
      <protection hidden="1"/>
    </xf>
    <xf numFmtId="0" fontId="0" fillId="7" borderId="12" xfId="0" applyFill="1" applyBorder="1" applyAlignment="1" applyProtection="1">
      <alignment horizontal="center" shrinkToFit="1"/>
      <protection hidden="1"/>
    </xf>
    <xf numFmtId="169" fontId="0" fillId="0" borderId="2" xfId="0" applyNumberFormat="1" applyFill="1" applyBorder="1" applyAlignment="1" applyProtection="1">
      <alignment horizontal="center" shrinkToFit="1"/>
      <protection locked="0"/>
    </xf>
    <xf numFmtId="169" fontId="0" fillId="0" borderId="3" xfId="0" applyNumberFormat="1" applyFill="1" applyBorder="1" applyAlignment="1" applyProtection="1">
      <alignment horizontal="center" shrinkToFit="1"/>
      <protection locked="0"/>
    </xf>
    <xf numFmtId="169" fontId="0" fillId="0" borderId="1" xfId="0" applyNumberFormat="1" applyFill="1" applyBorder="1" applyAlignment="1" applyProtection="1">
      <alignment horizontal="center" shrinkToFit="1"/>
      <protection locked="0"/>
    </xf>
    <xf numFmtId="169" fontId="0" fillId="0" borderId="10" xfId="0" applyNumberFormat="1" applyFill="1" applyBorder="1" applyAlignment="1" applyProtection="1">
      <alignment horizontal="center" shrinkToFit="1"/>
      <protection locked="0"/>
    </xf>
    <xf numFmtId="169" fontId="0" fillId="0" borderId="0" xfId="0" applyNumberFormat="1" applyFill="1" applyBorder="1" applyAlignment="1" applyProtection="1">
      <alignment horizontal="center" shrinkToFit="1"/>
      <protection locked="0"/>
    </xf>
    <xf numFmtId="169" fontId="0" fillId="0" borderId="11" xfId="0" applyNumberFormat="1" applyFill="1" applyBorder="1" applyAlignment="1" applyProtection="1">
      <alignment horizontal="center" shrinkToFit="1"/>
      <protection locked="0"/>
    </xf>
    <xf numFmtId="169" fontId="0" fillId="0" borderId="4" xfId="0" applyNumberFormat="1" applyFill="1" applyBorder="1" applyAlignment="1" applyProtection="1">
      <alignment horizontal="center" shrinkToFit="1"/>
      <protection locked="0"/>
    </xf>
    <xf numFmtId="169" fontId="0" fillId="0" borderId="5" xfId="0" applyNumberFormat="1" applyFill="1" applyBorder="1" applyAlignment="1" applyProtection="1">
      <alignment horizontal="center" shrinkToFit="1"/>
      <protection locked="0"/>
    </xf>
    <xf numFmtId="169" fontId="0" fillId="0" borderId="6" xfId="0" applyNumberFormat="1" applyFill="1" applyBorder="1" applyAlignment="1" applyProtection="1">
      <alignment horizontal="center" shrinkToFit="1"/>
      <protection locked="0"/>
    </xf>
    <xf numFmtId="0" fontId="0" fillId="0" borderId="10"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11" xfId="0" applyFill="1" applyBorder="1" applyAlignment="1" applyProtection="1">
      <alignment horizontal="center" shrinkToFit="1"/>
      <protection locked="0"/>
    </xf>
    <xf numFmtId="167" fontId="0" fillId="10" borderId="7" xfId="0" applyNumberFormat="1" applyFill="1" applyBorder="1" applyAlignment="1" applyProtection="1">
      <alignment horizontal="center" shrinkToFit="1"/>
      <protection hidden="1"/>
    </xf>
    <xf numFmtId="167" fontId="0" fillId="10" borderId="8" xfId="0" applyNumberFormat="1" applyFill="1" applyBorder="1" applyAlignment="1" applyProtection="1">
      <alignment horizontal="center" shrinkToFit="1"/>
      <protection hidden="1"/>
    </xf>
    <xf numFmtId="167" fontId="0" fillId="10" borderId="9" xfId="0" applyNumberFormat="1" applyFill="1" applyBorder="1" applyAlignment="1" applyProtection="1">
      <alignment horizontal="center" shrinkToFit="1"/>
      <protection hidden="1"/>
    </xf>
    <xf numFmtId="167" fontId="0" fillId="10" borderId="2" xfId="0" applyNumberFormat="1" applyFill="1" applyBorder="1" applyAlignment="1" applyProtection="1">
      <alignment horizontal="center" shrinkToFit="1"/>
      <protection hidden="1"/>
    </xf>
    <xf numFmtId="167" fontId="0" fillId="10" borderId="3" xfId="0" applyNumberFormat="1" applyFill="1" applyBorder="1" applyAlignment="1" applyProtection="1">
      <alignment horizontal="center" shrinkToFit="1"/>
      <protection hidden="1"/>
    </xf>
    <xf numFmtId="167" fontId="0" fillId="10" borderId="1" xfId="0" applyNumberFormat="1" applyFill="1" applyBorder="1" applyAlignment="1" applyProtection="1">
      <alignment horizontal="center" shrinkToFit="1"/>
      <protection hidden="1"/>
    </xf>
    <xf numFmtId="0" fontId="1" fillId="2" borderId="7" xfId="0" applyFont="1" applyFill="1" applyBorder="1" applyAlignment="1" applyProtection="1">
      <alignment horizontal="center" shrinkToFit="1"/>
      <protection hidden="1"/>
    </xf>
    <xf numFmtId="0" fontId="1" fillId="2" borderId="8" xfId="0" applyFont="1" applyFill="1" applyBorder="1" applyAlignment="1" applyProtection="1">
      <alignment horizontal="center" shrinkToFit="1"/>
      <protection hidden="1"/>
    </xf>
    <xf numFmtId="0" fontId="1" fillId="2" borderId="9" xfId="0" applyFont="1" applyFill="1" applyBorder="1" applyAlignment="1" applyProtection="1">
      <alignment horizontal="center" shrinkToFit="1"/>
      <protection hidden="1"/>
    </xf>
    <xf numFmtId="8" fontId="0" fillId="0" borderId="7" xfId="0" applyNumberFormat="1" applyFill="1" applyBorder="1" applyAlignment="1" applyProtection="1">
      <alignment horizontal="right" shrinkToFit="1"/>
      <protection locked="0"/>
    </xf>
    <xf numFmtId="8" fontId="0" fillId="0" borderId="8" xfId="0" applyNumberFormat="1" applyFill="1" applyBorder="1" applyAlignment="1" applyProtection="1">
      <alignment horizontal="right" shrinkToFit="1"/>
      <protection locked="0"/>
    </xf>
    <xf numFmtId="8" fontId="0" fillId="0" borderId="9" xfId="0" applyNumberFormat="1" applyFill="1" applyBorder="1" applyAlignment="1" applyProtection="1">
      <alignment horizontal="right" shrinkToFit="1"/>
      <protection locked="0"/>
    </xf>
    <xf numFmtId="0" fontId="4" fillId="3" borderId="8" xfId="0" applyFont="1"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166" fontId="0" fillId="3" borderId="2" xfId="0" applyNumberFormat="1" applyFill="1" applyBorder="1" applyAlignment="1" applyProtection="1">
      <alignment horizontal="center" shrinkToFit="1"/>
      <protection hidden="1"/>
    </xf>
    <xf numFmtId="166" fontId="0" fillId="3" borderId="3" xfId="0" applyNumberFormat="1" applyFill="1" applyBorder="1" applyAlignment="1" applyProtection="1">
      <alignment horizontal="center" shrinkToFit="1"/>
      <protection hidden="1"/>
    </xf>
    <xf numFmtId="166" fontId="0" fillId="3" borderId="1" xfId="0" applyNumberFormat="1" applyFill="1" applyBorder="1" applyAlignment="1" applyProtection="1">
      <alignment horizontal="center" shrinkToFit="1"/>
      <protection hidden="1"/>
    </xf>
    <xf numFmtId="166" fontId="0" fillId="3" borderId="7" xfId="0" applyNumberFormat="1" applyFill="1" applyBorder="1" applyAlignment="1" applyProtection="1">
      <alignment horizontal="center" shrinkToFit="1"/>
      <protection hidden="1"/>
    </xf>
    <xf numFmtId="166" fontId="0" fillId="3" borderId="8" xfId="0" applyNumberFormat="1" applyFill="1" applyBorder="1" applyAlignment="1" applyProtection="1">
      <alignment horizontal="center" shrinkToFit="1"/>
      <protection hidden="1"/>
    </xf>
    <xf numFmtId="166" fontId="0" fillId="3" borderId="9" xfId="0" applyNumberFormat="1" applyFill="1" applyBorder="1" applyAlignment="1" applyProtection="1">
      <alignment horizontal="center" shrinkToFit="1"/>
      <protection hidden="1"/>
    </xf>
    <xf numFmtId="167" fontId="0" fillId="0" borderId="4" xfId="0" applyNumberFormat="1" applyFill="1" applyBorder="1" applyAlignment="1" applyProtection="1">
      <alignment horizontal="center" shrinkToFit="1"/>
      <protection locked="0"/>
    </xf>
    <xf numFmtId="167" fontId="0" fillId="0" borderId="5" xfId="0" applyNumberFormat="1" applyFill="1" applyBorder="1" applyAlignment="1" applyProtection="1">
      <alignment horizontal="center" shrinkToFit="1"/>
      <protection locked="0"/>
    </xf>
    <xf numFmtId="0" fontId="4" fillId="3" borderId="2" xfId="0" applyFont="1" applyFill="1" applyBorder="1" applyAlignment="1" applyProtection="1">
      <alignment horizontal="left" vertical="center" wrapText="1"/>
      <protection hidden="1"/>
    </xf>
    <xf numFmtId="0" fontId="4" fillId="3" borderId="3" xfId="0" applyFont="1" applyFill="1" applyBorder="1" applyAlignment="1" applyProtection="1">
      <alignment horizontal="left" vertical="center" wrapText="1"/>
      <protection hidden="1"/>
    </xf>
    <xf numFmtId="0" fontId="4" fillId="3" borderId="1" xfId="0" applyFont="1" applyFill="1" applyBorder="1" applyAlignment="1" applyProtection="1">
      <alignment horizontal="left" vertical="center" wrapText="1"/>
      <protection hidden="1"/>
    </xf>
    <xf numFmtId="0" fontId="4" fillId="3" borderId="10" xfId="0" applyFont="1" applyFill="1" applyBorder="1" applyAlignment="1" applyProtection="1">
      <alignment horizontal="left" vertical="center" wrapText="1"/>
      <protection hidden="1"/>
    </xf>
    <xf numFmtId="0" fontId="4" fillId="3" borderId="0" xfId="0" applyFont="1" applyFill="1" applyAlignment="1" applyProtection="1">
      <alignment horizontal="left" vertical="center" wrapText="1"/>
      <protection hidden="1"/>
    </xf>
    <xf numFmtId="0" fontId="4" fillId="3" borderId="11" xfId="0" applyFont="1" applyFill="1" applyBorder="1" applyAlignment="1" applyProtection="1">
      <alignment horizontal="left" vertical="center" wrapText="1"/>
      <protection hidden="1"/>
    </xf>
    <xf numFmtId="0" fontId="4" fillId="3" borderId="4" xfId="0" applyFont="1" applyFill="1" applyBorder="1" applyAlignment="1" applyProtection="1">
      <alignment horizontal="left" vertical="center" wrapText="1"/>
      <protection hidden="1"/>
    </xf>
    <xf numFmtId="0" fontId="4" fillId="3" borderId="5" xfId="0" applyFont="1" applyFill="1" applyBorder="1" applyAlignment="1" applyProtection="1">
      <alignment horizontal="left" vertical="center" wrapText="1"/>
      <protection hidden="1"/>
    </xf>
    <xf numFmtId="0" fontId="4" fillId="3" borderId="6" xfId="0" applyFont="1" applyFill="1" applyBorder="1" applyAlignment="1" applyProtection="1">
      <alignment horizontal="left" vertical="center" wrapText="1"/>
      <protection hidden="1"/>
    </xf>
    <xf numFmtId="0" fontId="5" fillId="3" borderId="0" xfId="0" applyFont="1" applyFill="1" applyAlignment="1" applyProtection="1">
      <alignment horizontal="center" vertical="center" shrinkToFit="1"/>
      <protection hidden="1"/>
    </xf>
    <xf numFmtId="0" fontId="11" fillId="7" borderId="2" xfId="1" applyFont="1" applyFill="1" applyBorder="1" applyAlignment="1">
      <alignment horizontal="center" vertical="center"/>
    </xf>
    <xf numFmtId="0" fontId="11" fillId="7" borderId="3" xfId="1" applyFont="1" applyFill="1" applyBorder="1" applyAlignment="1">
      <alignment horizontal="center" vertical="center"/>
    </xf>
    <xf numFmtId="0" fontId="11" fillId="7" borderId="1" xfId="1" applyFont="1" applyFill="1" applyBorder="1" applyAlignment="1">
      <alignment horizontal="center" vertical="center"/>
    </xf>
    <xf numFmtId="0" fontId="11" fillId="7" borderId="4" xfId="1" applyFont="1" applyFill="1" applyBorder="1" applyAlignment="1">
      <alignment horizontal="center" vertical="center"/>
    </xf>
    <xf numFmtId="0" fontId="11" fillId="7" borderId="5" xfId="1" applyFont="1" applyFill="1" applyBorder="1" applyAlignment="1">
      <alignment horizontal="center" vertical="center"/>
    </xf>
    <xf numFmtId="0" fontId="11" fillId="7" borderId="6" xfId="1" applyFont="1" applyFill="1" applyBorder="1" applyAlignment="1">
      <alignment horizontal="center" vertical="center"/>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1" xfId="0" applyFill="1" applyBorder="1" applyAlignment="1" applyProtection="1">
      <alignment horizontal="center" shrinkToFit="1"/>
      <protection locked="0"/>
    </xf>
    <xf numFmtId="0" fontId="1" fillId="6" borderId="7" xfId="0" applyFont="1" applyFill="1" applyBorder="1" applyAlignment="1" applyProtection="1">
      <alignment horizontal="center" shrinkToFit="1"/>
      <protection hidden="1"/>
    </xf>
    <xf numFmtId="0" fontId="1" fillId="6" borderId="8" xfId="0" applyFont="1" applyFill="1" applyBorder="1" applyAlignment="1" applyProtection="1">
      <alignment horizontal="center" shrinkToFit="1"/>
      <protection hidden="1"/>
    </xf>
    <xf numFmtId="0" fontId="1" fillId="6" borderId="9" xfId="0" applyFont="1" applyFill="1"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4" xfId="0" applyFill="1" applyBorder="1" applyAlignment="1" applyProtection="1">
      <alignment horizontal="center" shrinkToFit="1"/>
      <protection locked="0"/>
    </xf>
    <xf numFmtId="0" fontId="0" fillId="0" borderId="5" xfId="0" applyFill="1"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0" fontId="5" fillId="0" borderId="2"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0" fontId="5" fillId="0" borderId="1" xfId="0" applyFont="1" applyBorder="1" applyAlignment="1" applyProtection="1">
      <alignment horizontal="left" vertical="center" wrapText="1"/>
      <protection hidden="1"/>
    </xf>
    <xf numFmtId="0" fontId="5" fillId="0" borderId="10" xfId="0" applyFont="1" applyBorder="1" applyAlignment="1" applyProtection="1">
      <alignment horizontal="left" vertical="center" wrapText="1"/>
      <protection hidden="1"/>
    </xf>
    <xf numFmtId="0" fontId="5" fillId="0" borderId="0" xfId="0" applyFont="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4"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8" fontId="0" fillId="0" borderId="2" xfId="0" applyNumberFormat="1" applyFill="1" applyBorder="1" applyAlignment="1" applyProtection="1">
      <alignment horizontal="right" shrinkToFit="1"/>
      <protection locked="0"/>
    </xf>
    <xf numFmtId="8" fontId="0" fillId="0" borderId="3" xfId="0" applyNumberFormat="1" applyFill="1" applyBorder="1" applyAlignment="1" applyProtection="1">
      <alignment horizontal="right" shrinkToFit="1"/>
      <protection locked="0"/>
    </xf>
    <xf numFmtId="8" fontId="0" fillId="0" borderId="1" xfId="0" applyNumberFormat="1" applyFill="1" applyBorder="1" applyAlignment="1" applyProtection="1">
      <alignment horizontal="right" shrinkToFit="1"/>
      <protection locked="0"/>
    </xf>
    <xf numFmtId="0" fontId="4" fillId="3" borderId="0" xfId="0" applyFont="1" applyFill="1" applyBorder="1" applyAlignment="1" applyProtection="1">
      <alignment horizontal="left" vertical="center" wrapText="1"/>
      <protection hidden="1"/>
    </xf>
    <xf numFmtId="0" fontId="6" fillId="4" borderId="2" xfId="0" applyFont="1" applyFill="1" applyBorder="1" applyAlignment="1" applyProtection="1">
      <alignment horizontal="center" vertical="center" shrinkToFit="1"/>
      <protection hidden="1"/>
    </xf>
    <xf numFmtId="0" fontId="6" fillId="4" borderId="3" xfId="0" applyFont="1" applyFill="1" applyBorder="1" applyAlignment="1" applyProtection="1">
      <alignment horizontal="center" vertical="center" shrinkToFit="1"/>
      <protection hidden="1"/>
    </xf>
    <xf numFmtId="0" fontId="6" fillId="4" borderId="1" xfId="0" applyFont="1" applyFill="1" applyBorder="1" applyAlignment="1" applyProtection="1">
      <alignment horizontal="center" vertical="center" shrinkToFit="1"/>
      <protection hidden="1"/>
    </xf>
    <xf numFmtId="0" fontId="6" fillId="4" borderId="4" xfId="0" applyFont="1" applyFill="1" applyBorder="1" applyAlignment="1" applyProtection="1">
      <alignment horizontal="center" vertical="center" shrinkToFit="1"/>
      <protection hidden="1"/>
    </xf>
    <xf numFmtId="0" fontId="6" fillId="4" borderId="5" xfId="0" applyFont="1" applyFill="1" applyBorder="1" applyAlignment="1" applyProtection="1">
      <alignment horizontal="center" vertical="center" shrinkToFit="1"/>
      <protection hidden="1"/>
    </xf>
    <xf numFmtId="0" fontId="6" fillId="4" borderId="6" xfId="0" applyFont="1" applyFill="1" applyBorder="1" applyAlignment="1" applyProtection="1">
      <alignment horizontal="center" vertical="center" shrinkToFit="1"/>
      <protection hidden="1"/>
    </xf>
    <xf numFmtId="0" fontId="0" fillId="0" borderId="7" xfId="0" applyBorder="1" applyAlignment="1" applyProtection="1">
      <alignment horizontal="left" shrinkToFit="1"/>
      <protection hidden="1"/>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3" borderId="7" xfId="0" applyFill="1" applyBorder="1" applyAlignment="1" applyProtection="1">
      <alignment horizontal="center" shrinkToFit="1"/>
      <protection locked="0"/>
    </xf>
    <xf numFmtId="0" fontId="0" fillId="3" borderId="8" xfId="0" applyFill="1" applyBorder="1" applyAlignment="1" applyProtection="1">
      <alignment horizontal="center" shrinkToFit="1"/>
      <protection locked="0"/>
    </xf>
    <xf numFmtId="0" fontId="0" fillId="3" borderId="9" xfId="0" applyFill="1" applyBorder="1" applyAlignment="1" applyProtection="1">
      <alignment horizontal="center" shrinkToFit="1"/>
      <protection locked="0"/>
    </xf>
    <xf numFmtId="0" fontId="3" fillId="0" borderId="7" xfId="0" applyFont="1" applyBorder="1" applyAlignment="1" applyProtection="1">
      <alignment horizontal="center" shrinkToFit="1"/>
      <protection hidden="1"/>
    </xf>
    <xf numFmtId="0" fontId="3" fillId="0" borderId="8" xfId="0" applyFont="1" applyBorder="1" applyAlignment="1" applyProtection="1">
      <alignment horizontal="center" shrinkToFit="1"/>
      <protection hidden="1"/>
    </xf>
    <xf numFmtId="0" fontId="3" fillId="0" borderId="9" xfId="0" applyFont="1" applyBorder="1" applyAlignment="1" applyProtection="1">
      <alignment horizontal="center" shrinkToFit="1"/>
      <protection hidden="1"/>
    </xf>
    <xf numFmtId="8" fontId="4" fillId="0" borderId="2" xfId="0" applyNumberFormat="1" applyFont="1" applyFill="1" applyBorder="1" applyAlignment="1" applyProtection="1">
      <alignment horizontal="right" vertical="center" shrinkToFit="1"/>
      <protection locked="0"/>
    </xf>
    <xf numFmtId="8" fontId="4" fillId="0" borderId="3" xfId="0" applyNumberFormat="1" applyFont="1" applyFill="1" applyBorder="1" applyAlignment="1" applyProtection="1">
      <alignment horizontal="right" vertical="center" shrinkToFit="1"/>
      <protection locked="0"/>
    </xf>
    <xf numFmtId="8" fontId="4" fillId="0" borderId="10" xfId="0" applyNumberFormat="1" applyFont="1" applyFill="1" applyBorder="1" applyAlignment="1" applyProtection="1">
      <alignment horizontal="right" vertical="center" shrinkToFit="1"/>
      <protection locked="0"/>
    </xf>
    <xf numFmtId="8" fontId="4" fillId="0" borderId="0" xfId="0" applyNumberFormat="1" applyFont="1" applyFill="1" applyBorder="1" applyAlignment="1" applyProtection="1">
      <alignment horizontal="right" vertical="center" shrinkToFit="1"/>
      <protection locked="0"/>
    </xf>
    <xf numFmtId="8" fontId="4" fillId="0" borderId="2" xfId="0" applyNumberFormat="1" applyFont="1" applyFill="1" applyBorder="1" applyAlignment="1" applyProtection="1">
      <alignment horizontal="right" vertical="center" shrinkToFit="1"/>
      <protection hidden="1"/>
    </xf>
    <xf numFmtId="8" fontId="4" fillId="0" borderId="3" xfId="0" applyNumberFormat="1" applyFont="1" applyFill="1" applyBorder="1" applyAlignment="1" applyProtection="1">
      <alignment horizontal="right" vertical="center" shrinkToFit="1"/>
      <protection hidden="1"/>
    </xf>
    <xf numFmtId="0" fontId="1" fillId="2" borderId="13" xfId="0" applyFont="1" applyFill="1" applyBorder="1" applyAlignment="1" applyProtection="1">
      <alignment horizontal="center" shrinkToFit="1"/>
      <protection hidden="1"/>
    </xf>
    <xf numFmtId="8" fontId="4" fillId="0" borderId="4" xfId="0" applyNumberFormat="1" applyFont="1" applyFill="1" applyBorder="1" applyAlignment="1" applyProtection="1">
      <alignment horizontal="right" vertical="center" shrinkToFit="1"/>
      <protection locked="0"/>
    </xf>
    <xf numFmtId="8" fontId="4" fillId="0" borderId="5" xfId="0" applyNumberFormat="1" applyFont="1" applyFill="1" applyBorder="1" applyAlignment="1" applyProtection="1">
      <alignment horizontal="right" vertical="center" shrinkToFit="1"/>
      <protection locked="0"/>
    </xf>
    <xf numFmtId="8" fontId="4" fillId="0" borderId="11" xfId="0" applyNumberFormat="1" applyFont="1" applyFill="1" applyBorder="1" applyAlignment="1" applyProtection="1">
      <alignment horizontal="right" vertical="center" shrinkToFit="1"/>
      <protection locked="0"/>
    </xf>
    <xf numFmtId="0" fontId="4" fillId="3" borderId="5" xfId="0" applyFont="1" applyFill="1" applyBorder="1" applyAlignment="1" applyProtection="1">
      <alignment horizontal="center" shrinkToFit="1"/>
      <protection hidden="1"/>
    </xf>
    <xf numFmtId="8" fontId="4" fillId="0" borderId="1" xfId="0" applyNumberFormat="1" applyFont="1" applyFill="1" applyBorder="1" applyAlignment="1" applyProtection="1">
      <alignment horizontal="right" vertical="center" shrinkToFit="1"/>
      <protection hidden="1"/>
    </xf>
    <xf numFmtId="8" fontId="4" fillId="0" borderId="10" xfId="0" applyNumberFormat="1" applyFont="1" applyFill="1" applyBorder="1" applyAlignment="1" applyProtection="1">
      <alignment horizontal="right" vertical="center" shrinkToFit="1"/>
      <protection hidden="1"/>
    </xf>
    <xf numFmtId="8" fontId="4" fillId="0" borderId="0" xfId="0" applyNumberFormat="1" applyFont="1" applyFill="1" applyBorder="1" applyAlignment="1" applyProtection="1">
      <alignment horizontal="right" vertical="center" shrinkToFit="1"/>
      <protection hidden="1"/>
    </xf>
    <xf numFmtId="8" fontId="4" fillId="0" borderId="11" xfId="0" applyNumberFormat="1" applyFont="1" applyFill="1" applyBorder="1" applyAlignment="1" applyProtection="1">
      <alignment horizontal="right" vertical="center" shrinkToFit="1"/>
      <protection hidden="1"/>
    </xf>
    <xf numFmtId="0" fontId="1" fillId="4" borderId="13" xfId="0" applyFont="1" applyFill="1" applyBorder="1" applyAlignment="1" applyProtection="1">
      <alignment horizontal="center" shrinkToFit="1"/>
      <protection hidden="1"/>
    </xf>
    <xf numFmtId="8" fontId="4" fillId="0" borderId="1" xfId="0" applyNumberFormat="1" applyFont="1" applyFill="1" applyBorder="1" applyAlignment="1" applyProtection="1">
      <alignment horizontal="right" vertical="center" shrinkToFit="1"/>
      <protection locked="0"/>
    </xf>
    <xf numFmtId="0" fontId="2" fillId="3" borderId="7" xfId="0" applyFont="1" applyFill="1" applyBorder="1" applyAlignment="1" applyProtection="1">
      <alignment horizontal="center" shrinkToFit="1"/>
      <protection hidden="1"/>
    </xf>
    <xf numFmtId="0" fontId="2" fillId="3" borderId="8" xfId="0" applyFont="1" applyFill="1" applyBorder="1" applyAlignment="1" applyProtection="1">
      <alignment horizontal="center" shrinkToFit="1"/>
      <protection hidden="1"/>
    </xf>
    <xf numFmtId="0" fontId="2" fillId="3" borderId="9" xfId="0" applyFont="1" applyFill="1" applyBorder="1" applyAlignment="1" applyProtection="1">
      <alignment horizontal="center" shrinkToFit="1"/>
      <protection hidden="1"/>
    </xf>
    <xf numFmtId="8" fontId="4" fillId="0" borderId="4" xfId="0" applyNumberFormat="1" applyFont="1" applyFill="1" applyBorder="1" applyAlignment="1" applyProtection="1">
      <alignment horizontal="right" vertical="center" shrinkToFit="1"/>
      <protection hidden="1"/>
    </xf>
    <xf numFmtId="8" fontId="4" fillId="0" borderId="5" xfId="0" applyNumberFormat="1" applyFont="1" applyFill="1" applyBorder="1" applyAlignment="1" applyProtection="1">
      <alignment horizontal="right" vertical="center" shrinkToFit="1"/>
      <protection hidden="1"/>
    </xf>
    <xf numFmtId="8" fontId="4" fillId="0" borderId="6" xfId="0" applyNumberFormat="1" applyFont="1" applyFill="1" applyBorder="1" applyAlignment="1" applyProtection="1">
      <alignment horizontal="right" vertical="center" shrinkToFit="1"/>
      <protection hidden="1"/>
    </xf>
    <xf numFmtId="8" fontId="4" fillId="0" borderId="6" xfId="0" applyNumberFormat="1" applyFont="1" applyFill="1" applyBorder="1" applyAlignment="1" applyProtection="1">
      <alignment horizontal="right" vertical="center" shrinkToFit="1"/>
      <protection locked="0"/>
    </xf>
    <xf numFmtId="0" fontId="1" fillId="7" borderId="7" xfId="0" applyFont="1" applyFill="1" applyBorder="1" applyAlignment="1" applyProtection="1">
      <alignment horizontal="center" shrinkToFit="1"/>
      <protection hidden="1"/>
    </xf>
    <xf numFmtId="0" fontId="1" fillId="7" borderId="9" xfId="0" applyFont="1" applyFill="1" applyBorder="1" applyAlignment="1" applyProtection="1">
      <alignment horizontal="center" shrinkToFit="1"/>
      <protection hidden="1"/>
    </xf>
    <xf numFmtId="0" fontId="2" fillId="3" borderId="3" xfId="0" applyFont="1" applyFill="1" applyBorder="1" applyAlignment="1" applyProtection="1">
      <alignment horizontal="center" shrinkToFit="1"/>
      <protection hidden="1"/>
    </xf>
    <xf numFmtId="0" fontId="4" fillId="0" borderId="2" xfId="0" applyFont="1" applyBorder="1" applyAlignment="1" applyProtection="1">
      <alignment horizontal="left" vertical="center" wrapText="1"/>
      <protection hidden="1"/>
    </xf>
    <xf numFmtId="0" fontId="4" fillId="0" borderId="3" xfId="0" applyFont="1" applyBorder="1" applyAlignment="1" applyProtection="1">
      <alignment horizontal="left" vertical="center" wrapText="1"/>
      <protection hidden="1"/>
    </xf>
    <xf numFmtId="0" fontId="4" fillId="0" borderId="1" xfId="0" applyFont="1" applyBorder="1" applyAlignment="1" applyProtection="1">
      <alignment horizontal="left" vertical="center" wrapText="1"/>
      <protection hidden="1"/>
    </xf>
    <xf numFmtId="0" fontId="4" fillId="0" borderId="10" xfId="0" applyFont="1" applyBorder="1" applyAlignment="1" applyProtection="1">
      <alignment horizontal="left" vertical="center" wrapText="1"/>
      <protection hidden="1"/>
    </xf>
    <xf numFmtId="0" fontId="4" fillId="0" borderId="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4" xfId="0" applyFont="1" applyBorder="1" applyAlignment="1" applyProtection="1">
      <alignment horizontal="left" vertical="center" wrapText="1"/>
      <protection hidden="1"/>
    </xf>
    <xf numFmtId="0" fontId="4" fillId="0" borderId="5" xfId="0" applyFont="1" applyBorder="1" applyAlignment="1" applyProtection="1">
      <alignment horizontal="left" vertical="center" wrapText="1"/>
      <protection hidden="1"/>
    </xf>
    <xf numFmtId="0" fontId="4" fillId="0" borderId="6" xfId="0" applyFont="1" applyBorder="1" applyAlignment="1" applyProtection="1">
      <alignment horizontal="left" vertical="center" wrapText="1"/>
      <protection hidden="1"/>
    </xf>
    <xf numFmtId="0" fontId="1" fillId="8" borderId="7" xfId="0" applyFont="1" applyFill="1" applyBorder="1" applyAlignment="1" applyProtection="1">
      <alignment horizontal="center" shrinkToFit="1"/>
      <protection hidden="1"/>
    </xf>
    <xf numFmtId="0" fontId="1" fillId="8" borderId="9" xfId="0" applyFont="1" applyFill="1" applyBorder="1" applyAlignment="1" applyProtection="1">
      <alignment horizontal="center" shrinkToFit="1"/>
      <protection hidden="1"/>
    </xf>
    <xf numFmtId="0" fontId="2" fillId="5" borderId="7" xfId="0" applyFont="1" applyFill="1" applyBorder="1" applyAlignment="1" applyProtection="1">
      <alignment horizontal="center" shrinkToFit="1"/>
      <protection hidden="1"/>
    </xf>
    <xf numFmtId="0" fontId="2" fillId="5" borderId="9" xfId="0" applyFont="1" applyFill="1" applyBorder="1" applyAlignment="1" applyProtection="1">
      <alignment horizontal="center" shrinkToFit="1"/>
      <protection hidden="1"/>
    </xf>
    <xf numFmtId="0" fontId="0" fillId="3" borderId="10" xfId="0" applyFill="1" applyBorder="1" applyAlignment="1" applyProtection="1">
      <alignment horizontal="center" shrinkToFit="1"/>
      <protection hidden="1"/>
    </xf>
    <xf numFmtId="0" fontId="0" fillId="3" borderId="11" xfId="0" applyFill="1" applyBorder="1" applyAlignment="1" applyProtection="1">
      <alignment horizontal="center" shrinkToFit="1"/>
      <protection hidden="1"/>
    </xf>
    <xf numFmtId="0" fontId="1" fillId="2" borderId="3" xfId="0" applyFont="1" applyFill="1" applyBorder="1" applyAlignment="1" applyProtection="1">
      <alignment horizontal="center" vertical="center" textRotation="90" shrinkToFit="1"/>
      <protection hidden="1"/>
    </xf>
    <xf numFmtId="0" fontId="1" fillId="2" borderId="0" xfId="0" applyFont="1" applyFill="1" applyBorder="1" applyAlignment="1" applyProtection="1">
      <alignment horizontal="center" vertical="center" textRotation="90" shrinkToFit="1"/>
      <protection hidden="1"/>
    </xf>
    <xf numFmtId="0" fontId="1" fillId="2" borderId="13" xfId="0" applyFont="1" applyFill="1" applyBorder="1" applyAlignment="1" applyProtection="1">
      <alignment horizontal="center" vertical="center" textRotation="90" shrinkToFit="1"/>
      <protection hidden="1"/>
    </xf>
    <xf numFmtId="0" fontId="1" fillId="2" borderId="15" xfId="0" applyFont="1" applyFill="1" applyBorder="1" applyAlignment="1" applyProtection="1">
      <alignment horizontal="center" vertical="center" textRotation="90" shrinkToFit="1"/>
      <protection hidden="1"/>
    </xf>
    <xf numFmtId="0" fontId="2" fillId="0" borderId="7" xfId="0" applyFont="1" applyBorder="1" applyAlignment="1" applyProtection="1">
      <alignment horizontal="center" shrinkToFit="1"/>
      <protection hidden="1"/>
    </xf>
    <xf numFmtId="0" fontId="2" fillId="0" borderId="8" xfId="0" applyFont="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1" fillId="2" borderId="2" xfId="0" applyFont="1" applyFill="1" applyBorder="1" applyAlignment="1" applyProtection="1">
      <alignment horizontal="center" vertical="center" textRotation="90" shrinkToFit="1"/>
      <protection hidden="1"/>
    </xf>
    <xf numFmtId="0" fontId="1" fillId="2" borderId="10" xfId="0" applyFont="1" applyFill="1" applyBorder="1" applyAlignment="1" applyProtection="1">
      <alignment horizontal="center" vertical="center" textRotation="90" shrinkToFit="1"/>
      <protection hidden="1"/>
    </xf>
    <xf numFmtId="8" fontId="2" fillId="0" borderId="4" xfId="0" applyNumberFormat="1" applyFont="1" applyBorder="1" applyAlignment="1" applyProtection="1">
      <alignment horizontal="right" shrinkToFit="1"/>
      <protection hidden="1"/>
    </xf>
    <xf numFmtId="8" fontId="2" fillId="0" borderId="5" xfId="0" applyNumberFormat="1" applyFont="1" applyBorder="1" applyAlignment="1" applyProtection="1">
      <alignment horizontal="right" shrinkToFit="1"/>
      <protection hidden="1"/>
    </xf>
    <xf numFmtId="8" fontId="2" fillId="0" borderId="6" xfId="0" applyNumberFormat="1" applyFont="1" applyBorder="1" applyAlignment="1" applyProtection="1">
      <alignment horizontal="right" shrinkToFit="1"/>
      <protection hidden="1"/>
    </xf>
    <xf numFmtId="0" fontId="1" fillId="14" borderId="12" xfId="0" applyFont="1" applyFill="1" applyBorder="1" applyAlignment="1" applyProtection="1">
      <alignment horizontal="center" shrinkToFit="1"/>
      <protection hidden="1"/>
    </xf>
    <xf numFmtId="0" fontId="4" fillId="3" borderId="3" xfId="0" applyFont="1" applyFill="1" applyBorder="1" applyAlignment="1" applyProtection="1">
      <alignment horizontal="center" shrinkToFit="1"/>
      <protection hidden="1"/>
    </xf>
    <xf numFmtId="169" fontId="0" fillId="0" borderId="2" xfId="0" applyNumberFormat="1" applyBorder="1" applyAlignment="1" applyProtection="1">
      <alignment horizontal="center" shrinkToFit="1"/>
      <protection hidden="1"/>
    </xf>
    <xf numFmtId="169" fontId="0" fillId="0" borderId="3" xfId="0" applyNumberFormat="1" applyBorder="1" applyAlignment="1" applyProtection="1">
      <alignment horizontal="center" shrinkToFit="1"/>
      <protection hidden="1"/>
    </xf>
    <xf numFmtId="169" fontId="0" fillId="0" borderId="1" xfId="0" applyNumberFormat="1" applyBorder="1" applyAlignment="1" applyProtection="1">
      <alignment horizontal="center" shrinkToFit="1"/>
      <protection hidden="1"/>
    </xf>
    <xf numFmtId="169" fontId="0" fillId="0" borderId="10" xfId="0" applyNumberFormat="1" applyBorder="1" applyAlignment="1" applyProtection="1">
      <alignment horizontal="center" shrinkToFit="1"/>
      <protection hidden="1"/>
    </xf>
    <xf numFmtId="169" fontId="0" fillId="0" borderId="0" xfId="0" applyNumberFormat="1" applyBorder="1" applyAlignment="1" applyProtection="1">
      <alignment horizontal="center" shrinkToFit="1"/>
      <protection hidden="1"/>
    </xf>
    <xf numFmtId="169" fontId="0" fillId="0" borderId="11" xfId="0" applyNumberFormat="1" applyBorder="1" applyAlignment="1" applyProtection="1">
      <alignment horizontal="center" shrinkToFit="1"/>
      <protection hidden="1"/>
    </xf>
    <xf numFmtId="169" fontId="0" fillId="0" borderId="4" xfId="0" applyNumberFormat="1" applyBorder="1" applyAlignment="1" applyProtection="1">
      <alignment horizontal="center" shrinkToFit="1"/>
      <protection hidden="1"/>
    </xf>
    <xf numFmtId="169" fontId="0" fillId="0" borderId="5" xfId="0" applyNumberFormat="1" applyBorder="1" applyAlignment="1" applyProtection="1">
      <alignment horizontal="center" shrinkToFit="1"/>
      <protection hidden="1"/>
    </xf>
    <xf numFmtId="169" fontId="0" fillId="0" borderId="6" xfId="0" applyNumberFormat="1" applyBorder="1" applyAlignment="1" applyProtection="1">
      <alignment horizontal="center" shrinkToFit="1"/>
      <protection hidden="1"/>
    </xf>
    <xf numFmtId="8" fontId="2" fillId="0" borderId="10" xfId="0" applyNumberFormat="1" applyFont="1" applyBorder="1" applyAlignment="1" applyProtection="1">
      <alignment horizontal="right" shrinkToFit="1"/>
      <protection hidden="1"/>
    </xf>
    <xf numFmtId="8" fontId="2" fillId="0" borderId="0" xfId="0" applyNumberFormat="1" applyFont="1" applyBorder="1" applyAlignment="1" applyProtection="1">
      <alignment horizontal="right" shrinkToFit="1"/>
      <protection hidden="1"/>
    </xf>
    <xf numFmtId="8" fontId="2" fillId="0" borderId="11" xfId="0" applyNumberFormat="1" applyFont="1" applyBorder="1" applyAlignment="1" applyProtection="1">
      <alignment horizontal="right" shrinkToFit="1"/>
      <protection hidden="1"/>
    </xf>
    <xf numFmtId="0" fontId="11" fillId="4" borderId="2" xfId="0" applyFont="1" applyFill="1" applyBorder="1" applyAlignment="1" applyProtection="1">
      <alignment horizontal="center" vertical="center" shrinkToFit="1"/>
      <protection hidden="1"/>
    </xf>
    <xf numFmtId="0" fontId="11" fillId="4" borderId="3" xfId="0" applyFont="1" applyFill="1" applyBorder="1" applyAlignment="1" applyProtection="1">
      <alignment horizontal="center" vertical="center" shrinkToFit="1"/>
      <protection hidden="1"/>
    </xf>
    <xf numFmtId="0" fontId="11" fillId="4" borderId="1" xfId="0" applyFont="1" applyFill="1" applyBorder="1" applyAlignment="1" applyProtection="1">
      <alignment horizontal="center" vertical="center" shrinkToFit="1"/>
      <protection hidden="1"/>
    </xf>
    <xf numFmtId="0" fontId="11" fillId="4" borderId="4" xfId="0" applyFont="1" applyFill="1" applyBorder="1" applyAlignment="1" applyProtection="1">
      <alignment horizontal="center" vertical="center" shrinkToFit="1"/>
      <protection hidden="1"/>
    </xf>
    <xf numFmtId="0" fontId="11" fillId="4" borderId="5" xfId="0" applyFont="1" applyFill="1" applyBorder="1" applyAlignment="1" applyProtection="1">
      <alignment horizontal="center" vertical="center" shrinkToFit="1"/>
      <protection hidden="1"/>
    </xf>
    <xf numFmtId="0" fontId="11" fillId="4" borderId="6" xfId="0" applyFont="1" applyFill="1" applyBorder="1" applyAlignment="1" applyProtection="1">
      <alignment horizontal="center" vertical="center" shrinkToFit="1"/>
      <protection hidden="1"/>
    </xf>
    <xf numFmtId="0" fontId="1" fillId="7" borderId="8" xfId="0" applyFont="1" applyFill="1" applyBorder="1" applyAlignment="1" applyProtection="1">
      <alignment horizontal="center" shrinkToFit="1"/>
      <protection hidden="1"/>
    </xf>
    <xf numFmtId="0" fontId="1" fillId="15" borderId="12" xfId="0" applyFont="1" applyFill="1" applyBorder="1" applyAlignment="1" applyProtection="1">
      <alignment horizontal="center" shrinkToFit="1"/>
      <protection hidden="1"/>
    </xf>
    <xf numFmtId="0" fontId="1" fillId="16" borderId="12" xfId="0" applyFont="1" applyFill="1" applyBorder="1" applyAlignment="1" applyProtection="1">
      <alignment horizontal="center" shrinkToFit="1"/>
      <protection hidden="1"/>
    </xf>
    <xf numFmtId="0" fontId="1" fillId="17" borderId="12" xfId="0" applyFont="1" applyFill="1" applyBorder="1" applyAlignment="1" applyProtection="1">
      <alignment horizontal="center" shrinkToFit="1"/>
      <protection hidden="1"/>
    </xf>
    <xf numFmtId="0" fontId="1" fillId="18" borderId="12" xfId="0" applyFont="1" applyFill="1" applyBorder="1" applyAlignment="1" applyProtection="1">
      <alignment horizontal="center" shrinkToFit="1"/>
      <protection hidden="1"/>
    </xf>
    <xf numFmtId="0" fontId="13" fillId="5" borderId="12" xfId="0" applyFont="1" applyFill="1" applyBorder="1" applyAlignment="1" applyProtection="1">
      <alignment horizontal="center" shrinkToFit="1"/>
      <protection hidden="1"/>
    </xf>
    <xf numFmtId="0" fontId="13" fillId="11" borderId="12" xfId="0" applyFont="1" applyFill="1" applyBorder="1" applyAlignment="1" applyProtection="1">
      <alignment horizontal="center" shrinkToFit="1"/>
      <protection hidden="1"/>
    </xf>
    <xf numFmtId="0" fontId="1" fillId="8" borderId="12" xfId="0" applyFont="1" applyFill="1" applyBorder="1" applyAlignment="1" applyProtection="1">
      <alignment horizontal="center" shrinkToFit="1"/>
      <protection hidden="1"/>
    </xf>
    <xf numFmtId="0" fontId="13" fillId="12" borderId="12" xfId="0" applyFont="1" applyFill="1" applyBorder="1" applyAlignment="1" applyProtection="1">
      <alignment horizontal="center" shrinkToFit="1"/>
      <protection hidden="1"/>
    </xf>
    <xf numFmtId="0" fontId="1" fillId="13" borderId="12" xfId="0" applyFont="1" applyFill="1" applyBorder="1" applyAlignment="1" applyProtection="1">
      <alignment horizontal="center" shrinkToFit="1"/>
      <protection hidden="1"/>
    </xf>
    <xf numFmtId="0" fontId="1" fillId="19" borderId="12" xfId="0" applyFont="1" applyFill="1" applyBorder="1" applyAlignment="1" applyProtection="1">
      <alignment horizontal="center" shrinkToFit="1"/>
      <protection hidden="1"/>
    </xf>
    <xf numFmtId="8" fontId="2" fillId="0" borderId="2" xfId="0" applyNumberFormat="1" applyFont="1" applyBorder="1" applyAlignment="1" applyProtection="1">
      <alignment horizontal="right" shrinkToFit="1"/>
      <protection hidden="1"/>
    </xf>
    <xf numFmtId="8" fontId="2" fillId="0" borderId="3" xfId="0" applyNumberFormat="1" applyFont="1" applyBorder="1" applyAlignment="1" applyProtection="1">
      <alignment horizontal="right" shrinkToFit="1"/>
      <protection hidden="1"/>
    </xf>
    <xf numFmtId="8" fontId="2" fillId="0" borderId="1" xfId="0" applyNumberFormat="1" applyFont="1" applyBorder="1" applyAlignment="1" applyProtection="1">
      <alignment horizontal="right" shrinkToFit="1"/>
      <protection hidden="1"/>
    </xf>
    <xf numFmtId="8" fontId="0" fillId="0" borderId="2" xfId="0" applyNumberFormat="1" applyBorder="1" applyAlignment="1" applyProtection="1">
      <alignment horizontal="center" shrinkToFit="1"/>
      <protection hidden="1"/>
    </xf>
    <xf numFmtId="8" fontId="0" fillId="0" borderId="3"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4" xfId="0" applyNumberFormat="1" applyBorder="1" applyAlignment="1" applyProtection="1">
      <alignment horizontal="center" shrinkToFit="1"/>
      <protection hidden="1"/>
    </xf>
    <xf numFmtId="8" fontId="0" fillId="0" borderId="5" xfId="0" applyNumberFormat="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0" fontId="1" fillId="7" borderId="12" xfId="0" applyFont="1" applyFill="1" applyBorder="1" applyAlignment="1" applyProtection="1">
      <alignment horizontal="center" shrinkToFit="1"/>
      <protection hidden="1"/>
    </xf>
    <xf numFmtId="0" fontId="1" fillId="19" borderId="4" xfId="0" applyFont="1" applyFill="1" applyBorder="1" applyAlignment="1" applyProtection="1">
      <alignment horizontal="center" shrinkToFit="1"/>
      <protection hidden="1"/>
    </xf>
    <xf numFmtId="0" fontId="1" fillId="19" borderId="5" xfId="0" applyFont="1" applyFill="1" applyBorder="1" applyAlignment="1" applyProtection="1">
      <alignment horizontal="center" shrinkToFit="1"/>
      <protection hidden="1"/>
    </xf>
    <xf numFmtId="0" fontId="1" fillId="19" borderId="6" xfId="0" applyFont="1" applyFill="1" applyBorder="1" applyAlignment="1" applyProtection="1">
      <alignment horizontal="center" shrinkToFit="1"/>
      <protection hidden="1"/>
    </xf>
    <xf numFmtId="0" fontId="13" fillId="5" borderId="4" xfId="0" applyFont="1" applyFill="1" applyBorder="1" applyAlignment="1" applyProtection="1">
      <alignment horizontal="center" shrinkToFit="1"/>
      <protection hidden="1"/>
    </xf>
    <xf numFmtId="0" fontId="13" fillId="5" borderId="5" xfId="0" applyFont="1" applyFill="1" applyBorder="1" applyAlignment="1" applyProtection="1">
      <alignment horizontal="center" shrinkToFit="1"/>
      <protection hidden="1"/>
    </xf>
    <xf numFmtId="0" fontId="13" fillId="5" borderId="6" xfId="0" applyFont="1" applyFill="1" applyBorder="1" applyAlignment="1" applyProtection="1">
      <alignment horizontal="center" shrinkToFit="1"/>
      <protection hidden="1"/>
    </xf>
    <xf numFmtId="0" fontId="13" fillId="11" borderId="4" xfId="0" applyFont="1" applyFill="1" applyBorder="1" applyAlignment="1" applyProtection="1">
      <alignment horizontal="center" shrinkToFit="1"/>
      <protection hidden="1"/>
    </xf>
    <xf numFmtId="0" fontId="13" fillId="11" borderId="5" xfId="0" applyFont="1" applyFill="1" applyBorder="1" applyAlignment="1" applyProtection="1">
      <alignment horizontal="center" shrinkToFit="1"/>
      <protection hidden="1"/>
    </xf>
    <xf numFmtId="0" fontId="13" fillId="11" borderId="6" xfId="0" applyFont="1" applyFill="1" applyBorder="1" applyAlignment="1" applyProtection="1">
      <alignment horizontal="center" shrinkToFit="1"/>
      <protection hidden="1"/>
    </xf>
    <xf numFmtId="0" fontId="1" fillId="8" borderId="4" xfId="0" applyFont="1" applyFill="1" applyBorder="1" applyAlignment="1" applyProtection="1">
      <alignment horizontal="center" shrinkToFit="1"/>
      <protection hidden="1"/>
    </xf>
    <xf numFmtId="0" fontId="1" fillId="8" borderId="5" xfId="0" applyFont="1" applyFill="1" applyBorder="1" applyAlignment="1" applyProtection="1">
      <alignment horizontal="center" shrinkToFit="1"/>
      <protection hidden="1"/>
    </xf>
    <xf numFmtId="0" fontId="1" fillId="8" borderId="6" xfId="0" applyFont="1" applyFill="1" applyBorder="1" applyAlignment="1" applyProtection="1">
      <alignment horizontal="center" shrinkToFit="1"/>
      <protection hidden="1"/>
    </xf>
    <xf numFmtId="0" fontId="13" fillId="12" borderId="4" xfId="0" applyFont="1" applyFill="1" applyBorder="1" applyAlignment="1" applyProtection="1">
      <alignment horizontal="center" shrinkToFit="1"/>
      <protection hidden="1"/>
    </xf>
    <xf numFmtId="0" fontId="13" fillId="12" borderId="5" xfId="0" applyFont="1" applyFill="1" applyBorder="1" applyAlignment="1" applyProtection="1">
      <alignment horizontal="center" shrinkToFit="1"/>
      <protection hidden="1"/>
    </xf>
    <xf numFmtId="0" fontId="13" fillId="12" borderId="6" xfId="0" applyFont="1" applyFill="1" applyBorder="1" applyAlignment="1" applyProtection="1">
      <alignment horizontal="center" shrinkToFit="1"/>
      <protection hidden="1"/>
    </xf>
    <xf numFmtId="0" fontId="1" fillId="13" borderId="4" xfId="0" applyFont="1" applyFill="1" applyBorder="1" applyAlignment="1" applyProtection="1">
      <alignment horizontal="center" shrinkToFit="1"/>
      <protection hidden="1"/>
    </xf>
    <xf numFmtId="0" fontId="1" fillId="13" borderId="5" xfId="0" applyFont="1" applyFill="1" applyBorder="1" applyAlignment="1" applyProtection="1">
      <alignment horizontal="center" shrinkToFit="1"/>
      <protection hidden="1"/>
    </xf>
    <xf numFmtId="0" fontId="1" fillId="13" borderId="6" xfId="0" applyFont="1" applyFill="1" applyBorder="1" applyAlignment="1" applyProtection="1">
      <alignment horizontal="center" shrinkToFit="1"/>
      <protection hidden="1"/>
    </xf>
    <xf numFmtId="0" fontId="1" fillId="14" borderId="4" xfId="0" applyFont="1" applyFill="1" applyBorder="1" applyAlignment="1" applyProtection="1">
      <alignment horizontal="center" shrinkToFit="1"/>
      <protection hidden="1"/>
    </xf>
    <xf numFmtId="0" fontId="1" fillId="14" borderId="5" xfId="0" applyFont="1" applyFill="1" applyBorder="1" applyAlignment="1" applyProtection="1">
      <alignment horizontal="center" shrinkToFit="1"/>
      <protection hidden="1"/>
    </xf>
    <xf numFmtId="0" fontId="1" fillId="14" borderId="6" xfId="0" applyFont="1" applyFill="1" applyBorder="1" applyAlignment="1" applyProtection="1">
      <alignment horizontal="center" shrinkToFit="1"/>
      <protection hidden="1"/>
    </xf>
    <xf numFmtId="0" fontId="1" fillId="15" borderId="4" xfId="0" applyFont="1" applyFill="1" applyBorder="1" applyAlignment="1" applyProtection="1">
      <alignment horizontal="center" shrinkToFit="1"/>
      <protection hidden="1"/>
    </xf>
    <xf numFmtId="0" fontId="1" fillId="15" borderId="5" xfId="0" applyFont="1" applyFill="1" applyBorder="1" applyAlignment="1" applyProtection="1">
      <alignment horizontal="center" shrinkToFit="1"/>
      <protection hidden="1"/>
    </xf>
    <xf numFmtId="0" fontId="1" fillId="15" borderId="6" xfId="0" applyFont="1" applyFill="1" applyBorder="1" applyAlignment="1" applyProtection="1">
      <alignment horizontal="center" shrinkToFit="1"/>
      <protection hidden="1"/>
    </xf>
    <xf numFmtId="0" fontId="1" fillId="16" borderId="4" xfId="0" applyFont="1" applyFill="1" applyBorder="1" applyAlignment="1" applyProtection="1">
      <alignment horizontal="center" shrinkToFit="1"/>
      <protection hidden="1"/>
    </xf>
    <xf numFmtId="0" fontId="1" fillId="16" borderId="5" xfId="0" applyFont="1" applyFill="1" applyBorder="1" applyAlignment="1" applyProtection="1">
      <alignment horizontal="center" shrinkToFit="1"/>
      <protection hidden="1"/>
    </xf>
    <xf numFmtId="0" fontId="1" fillId="16" borderId="6" xfId="0" applyFont="1" applyFill="1" applyBorder="1" applyAlignment="1" applyProtection="1">
      <alignment horizontal="center" shrinkToFit="1"/>
      <protection hidden="1"/>
    </xf>
    <xf numFmtId="0" fontId="1" fillId="17" borderId="4" xfId="0" applyFont="1" applyFill="1" applyBorder="1" applyAlignment="1" applyProtection="1">
      <alignment horizontal="center" shrinkToFit="1"/>
      <protection hidden="1"/>
    </xf>
    <xf numFmtId="0" fontId="1" fillId="17" borderId="5" xfId="0" applyFont="1" applyFill="1" applyBorder="1" applyAlignment="1" applyProtection="1">
      <alignment horizontal="center" shrinkToFit="1"/>
      <protection hidden="1"/>
    </xf>
    <xf numFmtId="0" fontId="1" fillId="17" borderId="6" xfId="0" applyFont="1" applyFill="1" applyBorder="1" applyAlignment="1" applyProtection="1">
      <alignment horizontal="center" shrinkToFit="1"/>
      <protection hidden="1"/>
    </xf>
    <xf numFmtId="0" fontId="1" fillId="18" borderId="4" xfId="0" applyFont="1" applyFill="1" applyBorder="1" applyAlignment="1" applyProtection="1">
      <alignment horizontal="center" shrinkToFit="1"/>
      <protection hidden="1"/>
    </xf>
    <xf numFmtId="0" fontId="1" fillId="18" borderId="5" xfId="0" applyFont="1" applyFill="1" applyBorder="1" applyAlignment="1" applyProtection="1">
      <alignment horizontal="center" shrinkToFit="1"/>
      <protection hidden="1"/>
    </xf>
    <xf numFmtId="0" fontId="1" fillId="18" borderId="6" xfId="0" applyFont="1" applyFill="1" applyBorder="1" applyAlignment="1" applyProtection="1">
      <alignment horizontal="center" shrinkToFit="1"/>
      <protection hidden="1"/>
    </xf>
    <xf numFmtId="0" fontId="1" fillId="4" borderId="12" xfId="0" applyFont="1" applyFill="1" applyBorder="1" applyAlignment="1" applyProtection="1">
      <alignment horizontal="center" shrinkToFit="1"/>
      <protection hidden="1"/>
    </xf>
    <xf numFmtId="10" fontId="0" fillId="3" borderId="12" xfId="0" applyNumberFormat="1" applyFill="1" applyBorder="1" applyAlignment="1" applyProtection="1">
      <alignment horizontal="right" shrinkToFit="1"/>
      <protection hidden="1"/>
    </xf>
  </cellXfs>
  <cellStyles count="2">
    <cellStyle name="Hyperlink" xfId="1" builtinId="8"/>
    <cellStyle name="Normal" xfId="0" builtinId="0"/>
  </cellStyles>
  <dxfs count="20">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theme="5" tint="0.59996337778862885"/>
        </patternFill>
      </fill>
    </dxf>
    <dxf>
      <fill>
        <patternFill>
          <bgColor theme="5" tint="0.59996337778862885"/>
        </patternFill>
      </fill>
      <border>
        <left style="thin">
          <color auto="1"/>
        </left>
        <right style="thin">
          <color auto="1"/>
        </right>
        <top style="thin">
          <color auto="1"/>
        </top>
        <bottom style="thin">
          <color auto="1"/>
        </bottom>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2A713D"/>
      <color rgb="FFAF240D"/>
      <color rgb="FF0000FF"/>
      <color rgb="FF9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Target v Sales (Invoiced &amp; Paid)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strRef>
              <c:f>Dashboard!$BC$5</c:f>
              <c:strCache>
                <c:ptCount val="1"/>
                <c:pt idx="0">
                  <c:v>Invoiced</c:v>
                </c:pt>
              </c:strCache>
            </c:strRef>
          </c:tx>
          <c:spPr>
            <a:solidFill>
              <a:srgbClr val="AF240D"/>
            </a:solidFill>
            <a:ln>
              <a:noFill/>
            </a:ln>
            <a:effectLst/>
          </c:spPr>
          <c:invertIfNegative val="0"/>
          <c:cat>
            <c:multiLvlStrRef>
              <c:f>Dashboard!$BA$6:$BA$17</c:f>
            </c:multiLvlStrRef>
          </c:cat>
          <c:val>
            <c:numRef>
              <c:f>Dashboard!$BC$6:$BC$17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B73-4439-9204-F2D1BE8FAF33}"/>
            </c:ext>
          </c:extLst>
        </c:ser>
        <c:ser>
          <c:idx val="2"/>
          <c:order val="2"/>
          <c:tx>
            <c:strRef>
              <c:f>Dashboard!$BD$5</c:f>
              <c:strCache>
                <c:ptCount val="1"/>
                <c:pt idx="0">
                  <c:v>Paid</c:v>
                </c:pt>
              </c:strCache>
            </c:strRef>
          </c:tx>
          <c:spPr>
            <a:solidFill>
              <a:srgbClr val="2A713D"/>
            </a:solidFill>
            <a:ln>
              <a:noFill/>
            </a:ln>
            <a:effectLst/>
          </c:spPr>
          <c:invertIfNegative val="0"/>
          <c:cat>
            <c:multiLvlStrRef>
              <c:f>Dashboard!$BA$6:$BA$17</c:f>
            </c:multiLvlStrRef>
          </c:cat>
          <c:val>
            <c:numRef>
              <c:f>Dashboard!$BD$6:$BD$17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AB73-4439-9204-F2D1BE8FAF33}"/>
            </c:ext>
          </c:extLst>
        </c:ser>
        <c:dLbls>
          <c:showLegendKey val="0"/>
          <c:showVal val="0"/>
          <c:showCatName val="0"/>
          <c:showSerName val="0"/>
          <c:showPercent val="0"/>
          <c:showBubbleSize val="0"/>
        </c:dLbls>
        <c:gapWidth val="219"/>
        <c:axId val="540708656"/>
        <c:axId val="540706032"/>
      </c:barChart>
      <c:lineChart>
        <c:grouping val="standard"/>
        <c:varyColors val="0"/>
        <c:ser>
          <c:idx val="0"/>
          <c:order val="0"/>
          <c:tx>
            <c:strRef>
              <c:f>Dashboard!$BB$5</c:f>
              <c:strCache>
                <c:ptCount val="1"/>
                <c:pt idx="0">
                  <c:v>Target</c:v>
                </c:pt>
              </c:strCache>
            </c:strRef>
          </c:tx>
          <c:spPr>
            <a:ln w="28575" cap="rnd">
              <a:noFill/>
              <a:round/>
            </a:ln>
            <a:effectLst/>
          </c:spPr>
          <c:marker>
            <c:symbol val="circle"/>
            <c:size val="5"/>
            <c:spPr>
              <a:solidFill>
                <a:srgbClr val="002060"/>
              </a:solidFill>
              <a:ln w="12700">
                <a:solidFill>
                  <a:schemeClr val="tx1"/>
                </a:solidFill>
              </a:ln>
              <a:effectLst/>
            </c:spPr>
          </c:marker>
          <c:cat>
            <c:multiLvlStrRef>
              <c:f>Dashboard!$BA$6:$BA$17</c:f>
            </c:multiLvlStrRef>
          </c:cat>
          <c:val>
            <c:numRef>
              <c:f>Dashboard!$BB$6:$BB$17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B73-4439-9204-F2D1BE8FAF33}"/>
            </c:ext>
          </c:extLst>
        </c:ser>
        <c:dLbls>
          <c:showLegendKey val="0"/>
          <c:showVal val="0"/>
          <c:showCatName val="0"/>
          <c:showSerName val="0"/>
          <c:showPercent val="0"/>
          <c:showBubbleSize val="0"/>
        </c:dLbls>
        <c:marker val="1"/>
        <c:smooth val="0"/>
        <c:axId val="540708656"/>
        <c:axId val="540706032"/>
      </c:lineChart>
      <c:catAx>
        <c:axId val="54070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06032"/>
        <c:crosses val="autoZero"/>
        <c:auto val="1"/>
        <c:lblAlgn val="ctr"/>
        <c:lblOffset val="100"/>
        <c:noMultiLvlLbl val="0"/>
      </c:catAx>
      <c:valAx>
        <c:axId val="540706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08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Time Broken by</a:t>
            </a:r>
            <a:r>
              <a:rPr lang="en-US" baseline="0"/>
              <a:t> Source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Dashboard!$BB$101</c:f>
              <c:strCache>
                <c:ptCount val="1"/>
                <c:pt idx="0">
                  <c:v>Time</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7D4D-4490-9FEB-D6C177FC863D}"/>
              </c:ext>
            </c:extLst>
          </c:dPt>
          <c:dPt>
            <c:idx val="1"/>
            <c:bubble3D val="0"/>
            <c:spPr>
              <a:solidFill>
                <a:srgbClr val="FFC000"/>
              </a:solidFill>
              <a:ln w="19050">
                <a:noFill/>
              </a:ln>
              <a:effectLst/>
            </c:spPr>
            <c:extLst>
              <c:ext xmlns:c16="http://schemas.microsoft.com/office/drawing/2014/chart" uri="{C3380CC4-5D6E-409C-BE32-E72D297353CC}">
                <c16:uniqueId val="{00000002-7D4D-4490-9FEB-D6C177FC863D}"/>
              </c:ext>
            </c:extLst>
          </c:dPt>
          <c:dPt>
            <c:idx val="2"/>
            <c:bubble3D val="0"/>
            <c:spPr>
              <a:solidFill>
                <a:srgbClr val="92D050"/>
              </a:solidFill>
              <a:ln w="19050">
                <a:noFill/>
              </a:ln>
              <a:effectLst/>
            </c:spPr>
            <c:extLst>
              <c:ext xmlns:c16="http://schemas.microsoft.com/office/drawing/2014/chart" uri="{C3380CC4-5D6E-409C-BE32-E72D297353CC}">
                <c16:uniqueId val="{00000003-7D4D-4490-9FEB-D6C177FC863D}"/>
              </c:ext>
            </c:extLst>
          </c:dPt>
          <c:dPt>
            <c:idx val="3"/>
            <c:bubble3D val="0"/>
            <c:spPr>
              <a:solidFill>
                <a:srgbClr val="00B050"/>
              </a:solidFill>
              <a:ln w="19050">
                <a:noFill/>
              </a:ln>
              <a:effectLst/>
            </c:spPr>
            <c:extLst>
              <c:ext xmlns:c16="http://schemas.microsoft.com/office/drawing/2014/chart" uri="{C3380CC4-5D6E-409C-BE32-E72D297353CC}">
                <c16:uniqueId val="{00000004-7D4D-4490-9FEB-D6C177FC863D}"/>
              </c:ext>
            </c:extLst>
          </c:dPt>
          <c:dPt>
            <c:idx val="4"/>
            <c:bubble3D val="0"/>
            <c:spPr>
              <a:solidFill>
                <a:srgbClr val="00B0F0"/>
              </a:solidFill>
              <a:ln w="19050">
                <a:noFill/>
              </a:ln>
              <a:effectLst/>
            </c:spPr>
            <c:extLst>
              <c:ext xmlns:c16="http://schemas.microsoft.com/office/drawing/2014/chart" uri="{C3380CC4-5D6E-409C-BE32-E72D297353CC}">
                <c16:uniqueId val="{00000005-7D4D-4490-9FEB-D6C177FC863D}"/>
              </c:ext>
            </c:extLst>
          </c:dPt>
          <c:dPt>
            <c:idx val="5"/>
            <c:bubble3D val="0"/>
            <c:spPr>
              <a:solidFill>
                <a:srgbClr val="0070C0"/>
              </a:solidFill>
              <a:ln w="19050">
                <a:noFill/>
              </a:ln>
              <a:effectLst/>
            </c:spPr>
            <c:extLst>
              <c:ext xmlns:c16="http://schemas.microsoft.com/office/drawing/2014/chart" uri="{C3380CC4-5D6E-409C-BE32-E72D297353CC}">
                <c16:uniqueId val="{00000006-7D4D-4490-9FEB-D6C177FC863D}"/>
              </c:ext>
            </c:extLst>
          </c:dPt>
          <c:dPt>
            <c:idx val="6"/>
            <c:bubble3D val="0"/>
            <c:spPr>
              <a:solidFill>
                <a:srgbClr val="002060"/>
              </a:solidFill>
              <a:ln w="19050">
                <a:noFill/>
              </a:ln>
              <a:effectLst/>
            </c:spPr>
            <c:extLst>
              <c:ext xmlns:c16="http://schemas.microsoft.com/office/drawing/2014/chart" uri="{C3380CC4-5D6E-409C-BE32-E72D297353CC}">
                <c16:uniqueId val="{00000007-7D4D-4490-9FEB-D6C177FC863D}"/>
              </c:ext>
            </c:extLst>
          </c:dPt>
          <c:dPt>
            <c:idx val="7"/>
            <c:bubble3D val="0"/>
            <c:spPr>
              <a:solidFill>
                <a:srgbClr val="7030A0"/>
              </a:solidFill>
              <a:ln w="19050">
                <a:noFill/>
              </a:ln>
              <a:effectLst/>
            </c:spPr>
            <c:extLst>
              <c:ext xmlns:c16="http://schemas.microsoft.com/office/drawing/2014/chart" uri="{C3380CC4-5D6E-409C-BE32-E72D297353CC}">
                <c16:uniqueId val="{00000008-7D4D-4490-9FEB-D6C177FC863D}"/>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9-7D4D-4490-9FEB-D6C177FC863D}"/>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A-7D4D-4490-9FEB-D6C177FC863D}"/>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B-7D4D-4490-9FEB-D6C177FC863D}"/>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C-7D4D-4490-9FEB-D6C177FC863D}"/>
              </c:ext>
            </c:extLst>
          </c:dPt>
          <c:cat>
            <c:multiLvlStrRef>
              <c:f>Dashboard!$BA$102:$BA$113</c:f>
            </c:multiLvlStrRef>
          </c:cat>
          <c:val>
            <c:numRef>
              <c:f>Dashboard!$BB$102:$BB$113</c:f>
              <c:numCache>
                <c:formatCode>[h]:mm</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D4D-4490-9FEB-D6C177FC863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4439145106861637"/>
          <c:y val="0.1245715519616593"/>
          <c:w val="0.23656092988376451"/>
          <c:h val="0.80913143793786879"/>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Distance Broken Down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Dashboard!$BC$101</c:f>
              <c:strCache>
                <c:ptCount val="1"/>
                <c:pt idx="0">
                  <c:v>Distance</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5540-4F22-A556-09E27DCF9A4C}"/>
              </c:ext>
            </c:extLst>
          </c:dPt>
          <c:dPt>
            <c:idx val="1"/>
            <c:bubble3D val="0"/>
            <c:spPr>
              <a:solidFill>
                <a:srgbClr val="FFC000"/>
              </a:solidFill>
              <a:ln w="19050">
                <a:noFill/>
              </a:ln>
              <a:effectLst/>
            </c:spPr>
            <c:extLst>
              <c:ext xmlns:c16="http://schemas.microsoft.com/office/drawing/2014/chart" uri="{C3380CC4-5D6E-409C-BE32-E72D297353CC}">
                <c16:uniqueId val="{00000002-5540-4F22-A556-09E27DCF9A4C}"/>
              </c:ext>
            </c:extLst>
          </c:dPt>
          <c:dPt>
            <c:idx val="2"/>
            <c:bubble3D val="0"/>
            <c:spPr>
              <a:solidFill>
                <a:srgbClr val="92D050"/>
              </a:solidFill>
              <a:ln w="19050">
                <a:noFill/>
              </a:ln>
              <a:effectLst/>
            </c:spPr>
            <c:extLst>
              <c:ext xmlns:c16="http://schemas.microsoft.com/office/drawing/2014/chart" uri="{C3380CC4-5D6E-409C-BE32-E72D297353CC}">
                <c16:uniqueId val="{00000003-5540-4F22-A556-09E27DCF9A4C}"/>
              </c:ext>
            </c:extLst>
          </c:dPt>
          <c:dPt>
            <c:idx val="3"/>
            <c:bubble3D val="0"/>
            <c:spPr>
              <a:solidFill>
                <a:srgbClr val="00B050"/>
              </a:solidFill>
              <a:ln w="19050">
                <a:noFill/>
              </a:ln>
              <a:effectLst/>
            </c:spPr>
            <c:extLst>
              <c:ext xmlns:c16="http://schemas.microsoft.com/office/drawing/2014/chart" uri="{C3380CC4-5D6E-409C-BE32-E72D297353CC}">
                <c16:uniqueId val="{00000004-5540-4F22-A556-09E27DCF9A4C}"/>
              </c:ext>
            </c:extLst>
          </c:dPt>
          <c:dPt>
            <c:idx val="4"/>
            <c:bubble3D val="0"/>
            <c:spPr>
              <a:solidFill>
                <a:srgbClr val="00B0F0"/>
              </a:solidFill>
              <a:ln w="19050">
                <a:noFill/>
              </a:ln>
              <a:effectLst/>
            </c:spPr>
            <c:extLst>
              <c:ext xmlns:c16="http://schemas.microsoft.com/office/drawing/2014/chart" uri="{C3380CC4-5D6E-409C-BE32-E72D297353CC}">
                <c16:uniqueId val="{00000005-5540-4F22-A556-09E27DCF9A4C}"/>
              </c:ext>
            </c:extLst>
          </c:dPt>
          <c:dPt>
            <c:idx val="5"/>
            <c:bubble3D val="0"/>
            <c:spPr>
              <a:solidFill>
                <a:srgbClr val="0070C0"/>
              </a:solidFill>
              <a:ln w="19050">
                <a:noFill/>
              </a:ln>
              <a:effectLst/>
            </c:spPr>
            <c:extLst>
              <c:ext xmlns:c16="http://schemas.microsoft.com/office/drawing/2014/chart" uri="{C3380CC4-5D6E-409C-BE32-E72D297353CC}">
                <c16:uniqueId val="{00000006-5540-4F22-A556-09E27DCF9A4C}"/>
              </c:ext>
            </c:extLst>
          </c:dPt>
          <c:dPt>
            <c:idx val="6"/>
            <c:bubble3D val="0"/>
            <c:spPr>
              <a:solidFill>
                <a:srgbClr val="002060"/>
              </a:solidFill>
              <a:ln w="19050">
                <a:noFill/>
              </a:ln>
              <a:effectLst/>
            </c:spPr>
            <c:extLst>
              <c:ext xmlns:c16="http://schemas.microsoft.com/office/drawing/2014/chart" uri="{C3380CC4-5D6E-409C-BE32-E72D297353CC}">
                <c16:uniqueId val="{00000007-5540-4F22-A556-09E27DCF9A4C}"/>
              </c:ext>
            </c:extLst>
          </c:dPt>
          <c:dPt>
            <c:idx val="7"/>
            <c:bubble3D val="0"/>
            <c:spPr>
              <a:solidFill>
                <a:srgbClr val="7030A0"/>
              </a:solidFill>
              <a:ln w="19050">
                <a:noFill/>
              </a:ln>
              <a:effectLst/>
            </c:spPr>
            <c:extLst>
              <c:ext xmlns:c16="http://schemas.microsoft.com/office/drawing/2014/chart" uri="{C3380CC4-5D6E-409C-BE32-E72D297353CC}">
                <c16:uniqueId val="{00000008-5540-4F22-A556-09E27DCF9A4C}"/>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9-5540-4F22-A556-09E27DCF9A4C}"/>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A-5540-4F22-A556-09E27DCF9A4C}"/>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B-5540-4F22-A556-09E27DCF9A4C}"/>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C-5540-4F22-A556-09E27DCF9A4C}"/>
              </c:ext>
            </c:extLst>
          </c:dPt>
          <c:cat>
            <c:multiLvlStrRef>
              <c:f>Dashboard!$BA$102:$BA$113</c:f>
            </c:multiLvlStrRef>
          </c:cat>
          <c:val>
            <c:numRef>
              <c:f>Dashboard!$BC$102:$BC$113</c:f>
              <c:numCache>
                <c:formatCode>#,##0_ ;[Red]\-#,##0\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5540-4F22-A556-09E27DCF9A4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58200224971879"/>
          <c:y val="0.13347527883738358"/>
          <c:w val="0.26513235845519312"/>
          <c:h val="0.8002277110621445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Overall Sales v Costs (Total</a:t>
            </a:r>
            <a:r>
              <a:rPr lang="en-GB" baseline="0"/>
              <a:t> pre this year)</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Dashboard!$BK$169</c:f>
              <c:strCache>
                <c:ptCount val="1"/>
                <c:pt idx="0">
                  <c:v>Overall Cost</c:v>
                </c:pt>
              </c:strCache>
            </c:strRef>
          </c:tx>
          <c:spPr>
            <a:solidFill>
              <a:srgbClr val="FF0000"/>
            </a:solidFill>
            <a:ln>
              <a:noFill/>
            </a:ln>
            <a:effectLst/>
          </c:spPr>
          <c:invertIfNegative val="0"/>
          <c:cat>
            <c:multiLvlStrRef>
              <c:f>Dashboard!$BA$170:$BA$181</c:f>
            </c:multiLvlStrRef>
          </c:cat>
          <c:val>
            <c:numRef>
              <c:f>Dashboard!$BK$170:$BK$181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22D-4784-AE60-80D22BB1B2FF}"/>
            </c:ext>
          </c:extLst>
        </c:ser>
        <c:ser>
          <c:idx val="1"/>
          <c:order val="1"/>
          <c:tx>
            <c:strRef>
              <c:f>Dashboard!$BL$169</c:f>
              <c:strCache>
                <c:ptCount val="1"/>
                <c:pt idx="0">
                  <c:v>Overall Sales</c:v>
                </c:pt>
              </c:strCache>
            </c:strRef>
          </c:tx>
          <c:spPr>
            <a:solidFill>
              <a:srgbClr val="00B050"/>
            </a:solidFill>
            <a:ln>
              <a:noFill/>
            </a:ln>
            <a:effectLst/>
          </c:spPr>
          <c:invertIfNegative val="0"/>
          <c:cat>
            <c:multiLvlStrRef>
              <c:f>Dashboard!$BA$170:$BA$181</c:f>
            </c:multiLvlStrRef>
          </c:cat>
          <c:val>
            <c:numRef>
              <c:f>Dashboard!$BL$170:$BL$181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22D-4784-AE60-80D22BB1B2FF}"/>
            </c:ext>
          </c:extLst>
        </c:ser>
        <c:dLbls>
          <c:showLegendKey val="0"/>
          <c:showVal val="0"/>
          <c:showCatName val="0"/>
          <c:showSerName val="0"/>
          <c:showPercent val="0"/>
          <c:showBubbleSize val="0"/>
        </c:dLbls>
        <c:gapWidth val="219"/>
        <c:overlap val="-27"/>
        <c:axId val="572002760"/>
        <c:axId val="572003088"/>
      </c:barChart>
      <c:catAx>
        <c:axId val="57200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003088"/>
        <c:crosses val="autoZero"/>
        <c:auto val="1"/>
        <c:lblAlgn val="ctr"/>
        <c:lblOffset val="100"/>
        <c:noMultiLvlLbl val="0"/>
      </c:catAx>
      <c:valAx>
        <c:axId val="572003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2002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 v Cost for This Year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Dashboard!$BB$169</c:f>
              <c:strCache>
                <c:ptCount val="1"/>
                <c:pt idx="0">
                  <c:v>Cost</c:v>
                </c:pt>
              </c:strCache>
            </c:strRef>
          </c:tx>
          <c:spPr>
            <a:solidFill>
              <a:srgbClr val="FF0000"/>
            </a:solidFill>
            <a:ln>
              <a:noFill/>
            </a:ln>
            <a:effectLst/>
          </c:spPr>
          <c:invertIfNegative val="0"/>
          <c:cat>
            <c:multiLvlStrRef>
              <c:f>Dashboard!$BA$170:$BA$181</c:f>
            </c:multiLvlStrRef>
          </c:cat>
          <c:val>
            <c:numRef>
              <c:f>Dashboard!$BB$170:$BB$181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99E3-49B3-9605-193484B9C3B1}"/>
            </c:ext>
          </c:extLst>
        </c:ser>
        <c:ser>
          <c:idx val="1"/>
          <c:order val="1"/>
          <c:tx>
            <c:strRef>
              <c:f>Dashboard!$BC$169</c:f>
              <c:strCache>
                <c:ptCount val="1"/>
                <c:pt idx="0">
                  <c:v>Sales</c:v>
                </c:pt>
              </c:strCache>
            </c:strRef>
          </c:tx>
          <c:spPr>
            <a:solidFill>
              <a:srgbClr val="00B050"/>
            </a:solidFill>
            <a:ln>
              <a:noFill/>
            </a:ln>
            <a:effectLst/>
          </c:spPr>
          <c:invertIfNegative val="0"/>
          <c:cat>
            <c:multiLvlStrRef>
              <c:f>Dashboard!$BA$170:$BA$181</c:f>
            </c:multiLvlStrRef>
          </c:cat>
          <c:val>
            <c:numRef>
              <c:f>Dashboard!$BC$170:$BC$181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9E3-49B3-9605-193484B9C3B1}"/>
            </c:ext>
          </c:extLst>
        </c:ser>
        <c:dLbls>
          <c:showLegendKey val="0"/>
          <c:showVal val="0"/>
          <c:showCatName val="0"/>
          <c:showSerName val="0"/>
          <c:showPercent val="0"/>
          <c:showBubbleSize val="0"/>
        </c:dLbls>
        <c:gapWidth val="219"/>
        <c:overlap val="-27"/>
        <c:axId val="619519752"/>
        <c:axId val="619517456"/>
      </c:barChart>
      <c:catAx>
        <c:axId val="619519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517456"/>
        <c:crosses val="autoZero"/>
        <c:auto val="1"/>
        <c:lblAlgn val="ctr"/>
        <c:lblOffset val="100"/>
        <c:noMultiLvlLbl val="0"/>
      </c:catAx>
      <c:valAx>
        <c:axId val="6195174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9519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Money Spent Broken Down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Dashboard!$BD$101</c:f>
              <c:strCache>
                <c:ptCount val="1"/>
                <c:pt idx="0">
                  <c:v>Money Spent</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9DEC-4583-9AA3-05F955FF35F1}"/>
              </c:ext>
            </c:extLst>
          </c:dPt>
          <c:dPt>
            <c:idx val="1"/>
            <c:bubble3D val="0"/>
            <c:spPr>
              <a:solidFill>
                <a:srgbClr val="FFC000"/>
              </a:solidFill>
              <a:ln w="19050">
                <a:noFill/>
              </a:ln>
              <a:effectLst/>
            </c:spPr>
            <c:extLst>
              <c:ext xmlns:c16="http://schemas.microsoft.com/office/drawing/2014/chart" uri="{C3380CC4-5D6E-409C-BE32-E72D297353CC}">
                <c16:uniqueId val="{00000003-9DEC-4583-9AA3-05F955FF35F1}"/>
              </c:ext>
            </c:extLst>
          </c:dPt>
          <c:dPt>
            <c:idx val="2"/>
            <c:bubble3D val="0"/>
            <c:spPr>
              <a:solidFill>
                <a:srgbClr val="92D050"/>
              </a:solidFill>
              <a:ln w="19050">
                <a:noFill/>
              </a:ln>
              <a:effectLst/>
            </c:spPr>
            <c:extLst>
              <c:ext xmlns:c16="http://schemas.microsoft.com/office/drawing/2014/chart" uri="{C3380CC4-5D6E-409C-BE32-E72D297353CC}">
                <c16:uniqueId val="{00000005-9DEC-4583-9AA3-05F955FF35F1}"/>
              </c:ext>
            </c:extLst>
          </c:dPt>
          <c:dPt>
            <c:idx val="3"/>
            <c:bubble3D val="0"/>
            <c:spPr>
              <a:solidFill>
                <a:srgbClr val="00B050"/>
              </a:solidFill>
              <a:ln w="19050">
                <a:noFill/>
              </a:ln>
              <a:effectLst/>
            </c:spPr>
            <c:extLst>
              <c:ext xmlns:c16="http://schemas.microsoft.com/office/drawing/2014/chart" uri="{C3380CC4-5D6E-409C-BE32-E72D297353CC}">
                <c16:uniqueId val="{00000007-9DEC-4583-9AA3-05F955FF35F1}"/>
              </c:ext>
            </c:extLst>
          </c:dPt>
          <c:dPt>
            <c:idx val="4"/>
            <c:bubble3D val="0"/>
            <c:spPr>
              <a:solidFill>
                <a:srgbClr val="00B0F0"/>
              </a:solidFill>
              <a:ln w="19050">
                <a:noFill/>
              </a:ln>
              <a:effectLst/>
            </c:spPr>
            <c:extLst>
              <c:ext xmlns:c16="http://schemas.microsoft.com/office/drawing/2014/chart" uri="{C3380CC4-5D6E-409C-BE32-E72D297353CC}">
                <c16:uniqueId val="{00000009-9DEC-4583-9AA3-05F955FF35F1}"/>
              </c:ext>
            </c:extLst>
          </c:dPt>
          <c:dPt>
            <c:idx val="5"/>
            <c:bubble3D val="0"/>
            <c:spPr>
              <a:solidFill>
                <a:srgbClr val="0070C0"/>
              </a:solidFill>
              <a:ln w="19050">
                <a:noFill/>
              </a:ln>
              <a:effectLst/>
            </c:spPr>
            <c:extLst>
              <c:ext xmlns:c16="http://schemas.microsoft.com/office/drawing/2014/chart" uri="{C3380CC4-5D6E-409C-BE32-E72D297353CC}">
                <c16:uniqueId val="{0000000B-9DEC-4583-9AA3-05F955FF35F1}"/>
              </c:ext>
            </c:extLst>
          </c:dPt>
          <c:dPt>
            <c:idx val="6"/>
            <c:bubble3D val="0"/>
            <c:spPr>
              <a:solidFill>
                <a:srgbClr val="002060"/>
              </a:solidFill>
              <a:ln w="19050">
                <a:noFill/>
              </a:ln>
              <a:effectLst/>
            </c:spPr>
            <c:extLst>
              <c:ext xmlns:c16="http://schemas.microsoft.com/office/drawing/2014/chart" uri="{C3380CC4-5D6E-409C-BE32-E72D297353CC}">
                <c16:uniqueId val="{0000000D-9DEC-4583-9AA3-05F955FF35F1}"/>
              </c:ext>
            </c:extLst>
          </c:dPt>
          <c:dPt>
            <c:idx val="7"/>
            <c:bubble3D val="0"/>
            <c:spPr>
              <a:solidFill>
                <a:srgbClr val="7030A0"/>
              </a:solidFill>
              <a:ln w="19050">
                <a:noFill/>
              </a:ln>
              <a:effectLst/>
            </c:spPr>
            <c:extLst>
              <c:ext xmlns:c16="http://schemas.microsoft.com/office/drawing/2014/chart" uri="{C3380CC4-5D6E-409C-BE32-E72D297353CC}">
                <c16:uniqueId val="{0000000F-9DEC-4583-9AA3-05F955FF35F1}"/>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11-9DEC-4583-9AA3-05F955FF35F1}"/>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13-9DEC-4583-9AA3-05F955FF35F1}"/>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15-9DEC-4583-9AA3-05F955FF35F1}"/>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17-9DEC-4583-9AA3-05F955FF35F1}"/>
              </c:ext>
            </c:extLst>
          </c:dPt>
          <c:cat>
            <c:multiLvlStrRef>
              <c:f>Dashboard!$BA$102:$BA$113</c:f>
            </c:multiLvlStrRef>
          </c:cat>
          <c:val>
            <c:numRef>
              <c:f>Dashboard!$BD$102:$BD$113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9DEC-4583-9AA3-05F955FF35F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158200224971879"/>
          <c:y val="0.13347527883738358"/>
          <c:w val="0.26513235845519312"/>
          <c:h val="0.8002277110621445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 Breakdown per Source (This year only)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Dashboard!$BC$169</c:f>
              <c:strCache>
                <c:ptCount val="1"/>
                <c:pt idx="0">
                  <c:v>Sales</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2A3A-4E74-91C7-45A3EFA7121C}"/>
              </c:ext>
            </c:extLst>
          </c:dPt>
          <c:dPt>
            <c:idx val="1"/>
            <c:bubble3D val="0"/>
            <c:spPr>
              <a:solidFill>
                <a:srgbClr val="FFC000"/>
              </a:solidFill>
              <a:ln w="19050">
                <a:noFill/>
              </a:ln>
              <a:effectLst/>
            </c:spPr>
            <c:extLst>
              <c:ext xmlns:c16="http://schemas.microsoft.com/office/drawing/2014/chart" uri="{C3380CC4-5D6E-409C-BE32-E72D297353CC}">
                <c16:uniqueId val="{00000002-2A3A-4E74-91C7-45A3EFA7121C}"/>
              </c:ext>
            </c:extLst>
          </c:dPt>
          <c:dPt>
            <c:idx val="2"/>
            <c:bubble3D val="0"/>
            <c:spPr>
              <a:solidFill>
                <a:srgbClr val="92D050"/>
              </a:solidFill>
              <a:ln w="19050">
                <a:noFill/>
              </a:ln>
              <a:effectLst/>
            </c:spPr>
            <c:extLst>
              <c:ext xmlns:c16="http://schemas.microsoft.com/office/drawing/2014/chart" uri="{C3380CC4-5D6E-409C-BE32-E72D297353CC}">
                <c16:uniqueId val="{00000003-2A3A-4E74-91C7-45A3EFA7121C}"/>
              </c:ext>
            </c:extLst>
          </c:dPt>
          <c:dPt>
            <c:idx val="3"/>
            <c:bubble3D val="0"/>
            <c:spPr>
              <a:solidFill>
                <a:srgbClr val="00B050"/>
              </a:solidFill>
              <a:ln w="19050">
                <a:noFill/>
              </a:ln>
              <a:effectLst/>
            </c:spPr>
            <c:extLst>
              <c:ext xmlns:c16="http://schemas.microsoft.com/office/drawing/2014/chart" uri="{C3380CC4-5D6E-409C-BE32-E72D297353CC}">
                <c16:uniqueId val="{00000004-2A3A-4E74-91C7-45A3EFA7121C}"/>
              </c:ext>
            </c:extLst>
          </c:dPt>
          <c:dPt>
            <c:idx val="4"/>
            <c:bubble3D val="0"/>
            <c:spPr>
              <a:solidFill>
                <a:srgbClr val="00B0F0"/>
              </a:solidFill>
              <a:ln w="19050">
                <a:noFill/>
              </a:ln>
              <a:effectLst/>
            </c:spPr>
            <c:extLst>
              <c:ext xmlns:c16="http://schemas.microsoft.com/office/drawing/2014/chart" uri="{C3380CC4-5D6E-409C-BE32-E72D297353CC}">
                <c16:uniqueId val="{00000005-2A3A-4E74-91C7-45A3EFA7121C}"/>
              </c:ext>
            </c:extLst>
          </c:dPt>
          <c:dPt>
            <c:idx val="5"/>
            <c:bubble3D val="0"/>
            <c:spPr>
              <a:solidFill>
                <a:srgbClr val="0070C0"/>
              </a:solidFill>
              <a:ln w="19050">
                <a:noFill/>
              </a:ln>
              <a:effectLst/>
            </c:spPr>
            <c:extLst>
              <c:ext xmlns:c16="http://schemas.microsoft.com/office/drawing/2014/chart" uri="{C3380CC4-5D6E-409C-BE32-E72D297353CC}">
                <c16:uniqueId val="{00000006-2A3A-4E74-91C7-45A3EFA7121C}"/>
              </c:ext>
            </c:extLst>
          </c:dPt>
          <c:dPt>
            <c:idx val="6"/>
            <c:bubble3D val="0"/>
            <c:spPr>
              <a:solidFill>
                <a:srgbClr val="002060"/>
              </a:solidFill>
              <a:ln w="19050">
                <a:noFill/>
              </a:ln>
              <a:effectLst/>
            </c:spPr>
            <c:extLst>
              <c:ext xmlns:c16="http://schemas.microsoft.com/office/drawing/2014/chart" uri="{C3380CC4-5D6E-409C-BE32-E72D297353CC}">
                <c16:uniqueId val="{00000007-2A3A-4E74-91C7-45A3EFA7121C}"/>
              </c:ext>
            </c:extLst>
          </c:dPt>
          <c:dPt>
            <c:idx val="7"/>
            <c:bubble3D val="0"/>
            <c:spPr>
              <a:solidFill>
                <a:srgbClr val="7030A0"/>
              </a:solidFill>
              <a:ln w="19050">
                <a:noFill/>
              </a:ln>
              <a:effectLst/>
            </c:spPr>
            <c:extLst>
              <c:ext xmlns:c16="http://schemas.microsoft.com/office/drawing/2014/chart" uri="{C3380CC4-5D6E-409C-BE32-E72D297353CC}">
                <c16:uniqueId val="{00000008-2A3A-4E74-91C7-45A3EFA7121C}"/>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9-2A3A-4E74-91C7-45A3EFA7121C}"/>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A-2A3A-4E74-91C7-45A3EFA7121C}"/>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B-2A3A-4E74-91C7-45A3EFA7121C}"/>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C-2A3A-4E74-91C7-45A3EFA7121C}"/>
              </c:ext>
            </c:extLst>
          </c:dPt>
          <c:cat>
            <c:multiLvlStrRef>
              <c:f>Dashboard!$BA$170:$BA$181</c:f>
            </c:multiLvlStrRef>
          </c:cat>
          <c:val>
            <c:numRef>
              <c:f>Dashboard!$BC$170:$BC$181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A3A-4E74-91C7-45A3EFA7121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553740157480309"/>
          <c:y val="0.14198782443861185"/>
          <c:w val="0.22779593175853016"/>
          <c:h val="0.809033245844269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Sales Breakdown per Source (All previous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Dashboard!$BL$169</c:f>
              <c:strCache>
                <c:ptCount val="1"/>
                <c:pt idx="0">
                  <c:v>Overall Sales</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31D1-4D24-8DFA-3EAB3964A9CC}"/>
              </c:ext>
            </c:extLst>
          </c:dPt>
          <c:dPt>
            <c:idx val="1"/>
            <c:bubble3D val="0"/>
            <c:spPr>
              <a:solidFill>
                <a:srgbClr val="FFC000"/>
              </a:solidFill>
              <a:ln w="19050">
                <a:noFill/>
              </a:ln>
              <a:effectLst/>
            </c:spPr>
            <c:extLst>
              <c:ext xmlns:c16="http://schemas.microsoft.com/office/drawing/2014/chart" uri="{C3380CC4-5D6E-409C-BE32-E72D297353CC}">
                <c16:uniqueId val="{00000003-31D1-4D24-8DFA-3EAB3964A9CC}"/>
              </c:ext>
            </c:extLst>
          </c:dPt>
          <c:dPt>
            <c:idx val="2"/>
            <c:bubble3D val="0"/>
            <c:spPr>
              <a:solidFill>
                <a:srgbClr val="92D050"/>
              </a:solidFill>
              <a:ln w="19050">
                <a:noFill/>
              </a:ln>
              <a:effectLst/>
            </c:spPr>
            <c:extLst>
              <c:ext xmlns:c16="http://schemas.microsoft.com/office/drawing/2014/chart" uri="{C3380CC4-5D6E-409C-BE32-E72D297353CC}">
                <c16:uniqueId val="{00000005-31D1-4D24-8DFA-3EAB3964A9CC}"/>
              </c:ext>
            </c:extLst>
          </c:dPt>
          <c:dPt>
            <c:idx val="3"/>
            <c:bubble3D val="0"/>
            <c:spPr>
              <a:solidFill>
                <a:srgbClr val="00B050"/>
              </a:solidFill>
              <a:ln w="19050">
                <a:noFill/>
              </a:ln>
              <a:effectLst/>
            </c:spPr>
            <c:extLst>
              <c:ext xmlns:c16="http://schemas.microsoft.com/office/drawing/2014/chart" uri="{C3380CC4-5D6E-409C-BE32-E72D297353CC}">
                <c16:uniqueId val="{00000007-31D1-4D24-8DFA-3EAB3964A9CC}"/>
              </c:ext>
            </c:extLst>
          </c:dPt>
          <c:dPt>
            <c:idx val="4"/>
            <c:bubble3D val="0"/>
            <c:spPr>
              <a:solidFill>
                <a:srgbClr val="00B0F0"/>
              </a:solidFill>
              <a:ln w="19050">
                <a:noFill/>
              </a:ln>
              <a:effectLst/>
            </c:spPr>
            <c:extLst>
              <c:ext xmlns:c16="http://schemas.microsoft.com/office/drawing/2014/chart" uri="{C3380CC4-5D6E-409C-BE32-E72D297353CC}">
                <c16:uniqueId val="{00000009-31D1-4D24-8DFA-3EAB3964A9CC}"/>
              </c:ext>
            </c:extLst>
          </c:dPt>
          <c:dPt>
            <c:idx val="5"/>
            <c:bubble3D val="0"/>
            <c:spPr>
              <a:solidFill>
                <a:srgbClr val="0070C0"/>
              </a:solidFill>
              <a:ln w="19050">
                <a:noFill/>
              </a:ln>
              <a:effectLst/>
            </c:spPr>
            <c:extLst>
              <c:ext xmlns:c16="http://schemas.microsoft.com/office/drawing/2014/chart" uri="{C3380CC4-5D6E-409C-BE32-E72D297353CC}">
                <c16:uniqueId val="{0000000B-31D1-4D24-8DFA-3EAB3964A9CC}"/>
              </c:ext>
            </c:extLst>
          </c:dPt>
          <c:dPt>
            <c:idx val="6"/>
            <c:bubble3D val="0"/>
            <c:spPr>
              <a:solidFill>
                <a:srgbClr val="002060"/>
              </a:solidFill>
              <a:ln w="19050">
                <a:noFill/>
              </a:ln>
              <a:effectLst/>
            </c:spPr>
            <c:extLst>
              <c:ext xmlns:c16="http://schemas.microsoft.com/office/drawing/2014/chart" uri="{C3380CC4-5D6E-409C-BE32-E72D297353CC}">
                <c16:uniqueId val="{0000000D-31D1-4D24-8DFA-3EAB3964A9CC}"/>
              </c:ext>
            </c:extLst>
          </c:dPt>
          <c:dPt>
            <c:idx val="7"/>
            <c:bubble3D val="0"/>
            <c:spPr>
              <a:solidFill>
                <a:srgbClr val="7030A0"/>
              </a:solidFill>
              <a:ln w="19050">
                <a:noFill/>
              </a:ln>
              <a:effectLst/>
            </c:spPr>
            <c:extLst>
              <c:ext xmlns:c16="http://schemas.microsoft.com/office/drawing/2014/chart" uri="{C3380CC4-5D6E-409C-BE32-E72D297353CC}">
                <c16:uniqueId val="{0000000F-31D1-4D24-8DFA-3EAB3964A9CC}"/>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11-31D1-4D24-8DFA-3EAB3964A9CC}"/>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13-31D1-4D24-8DFA-3EAB3964A9CC}"/>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15-31D1-4D24-8DFA-3EAB3964A9CC}"/>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17-31D1-4D24-8DFA-3EAB3964A9CC}"/>
              </c:ext>
            </c:extLst>
          </c:dPt>
          <c:cat>
            <c:multiLvlStrRef>
              <c:f>Dashboard!$BA$170:$BA$181</c:f>
            </c:multiLvlStrRef>
          </c:cat>
          <c:val>
            <c:numRef>
              <c:f>Dashboard!$BL$170:$BL$181</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31D1-4D24-8DFA-3EAB3964A9C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553740157480309"/>
          <c:y val="0.14198782443861185"/>
          <c:w val="0.22779593175853016"/>
          <c:h val="0.8090332458442695"/>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Dashboard!$BB$221</c:f>
              <c:strCache>
                <c:ptCount val="1"/>
                <c:pt idx="0">
                  <c:v>Annual Sales Breakdown</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941B-427A-8727-F5B2C06660CA}"/>
              </c:ext>
            </c:extLst>
          </c:dPt>
          <c:dPt>
            <c:idx val="1"/>
            <c:bubble3D val="0"/>
            <c:spPr>
              <a:solidFill>
                <a:srgbClr val="00B050"/>
              </a:solidFill>
              <a:ln w="19050">
                <a:noFill/>
              </a:ln>
              <a:effectLst/>
            </c:spPr>
            <c:extLst>
              <c:ext xmlns:c16="http://schemas.microsoft.com/office/drawing/2014/chart" uri="{C3380CC4-5D6E-409C-BE32-E72D297353CC}">
                <c16:uniqueId val="{00000002-941B-427A-8727-F5B2C06660CA}"/>
              </c:ext>
            </c:extLst>
          </c:dPt>
          <c:cat>
            <c:strRef>
              <c:f>Dashboard!$BA$222:$BA$223</c:f>
              <c:strCache>
                <c:ptCount val="2"/>
                <c:pt idx="0">
                  <c:v>Overall Cost of Marketing (This current year)</c:v>
                </c:pt>
                <c:pt idx="1">
                  <c:v>Profit' from Marketing (This current year)</c:v>
                </c:pt>
              </c:strCache>
            </c:strRef>
          </c:cat>
          <c:val>
            <c:numRef>
              <c:f>Dashboard!$BB$222:$BB$223</c:f>
              <c:numCache>
                <c:formatCode>"£"#,##0.00_);[Red]\("£"#,##0.00\)</c:formatCode>
                <c:ptCount val="2"/>
                <c:pt idx="0">
                  <c:v>0</c:v>
                </c:pt>
                <c:pt idx="1">
                  <c:v>0</c:v>
                </c:pt>
              </c:numCache>
            </c:numRef>
          </c:val>
          <c:extLst>
            <c:ext xmlns:c16="http://schemas.microsoft.com/office/drawing/2014/chart" uri="{C3380CC4-5D6E-409C-BE32-E72D297353CC}">
              <c16:uniqueId val="{00000000-941B-427A-8727-F5B2C06660C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Dashboard!$BG$221</c:f>
              <c:strCache>
                <c:ptCount val="1"/>
                <c:pt idx="0">
                  <c:v>Overall Sales Breakdown</c:v>
                </c:pt>
              </c:strCache>
            </c:strRef>
          </c:tx>
          <c:spPr>
            <a:ln>
              <a:noFill/>
            </a:ln>
          </c:spPr>
          <c:dPt>
            <c:idx val="0"/>
            <c:bubble3D val="0"/>
            <c:spPr>
              <a:solidFill>
                <a:srgbClr val="FF0000"/>
              </a:solidFill>
              <a:ln w="19050">
                <a:noFill/>
              </a:ln>
              <a:effectLst/>
            </c:spPr>
            <c:extLst>
              <c:ext xmlns:c16="http://schemas.microsoft.com/office/drawing/2014/chart" uri="{C3380CC4-5D6E-409C-BE32-E72D297353CC}">
                <c16:uniqueId val="{00000001-6295-4E4D-869D-68263C3BBF88}"/>
              </c:ext>
            </c:extLst>
          </c:dPt>
          <c:dPt>
            <c:idx val="1"/>
            <c:bubble3D val="0"/>
            <c:spPr>
              <a:solidFill>
                <a:srgbClr val="00B050"/>
              </a:solidFill>
              <a:ln w="19050">
                <a:noFill/>
              </a:ln>
              <a:effectLst/>
            </c:spPr>
            <c:extLst>
              <c:ext xmlns:c16="http://schemas.microsoft.com/office/drawing/2014/chart" uri="{C3380CC4-5D6E-409C-BE32-E72D297353CC}">
                <c16:uniqueId val="{00000003-6295-4E4D-869D-68263C3BBF88}"/>
              </c:ext>
            </c:extLst>
          </c:dPt>
          <c:cat>
            <c:strRef>
              <c:f>Dashboard!$BF$222:$BF$223</c:f>
              <c:strCache>
                <c:ptCount val="2"/>
                <c:pt idx="0">
                  <c:v>Overall Cost of Marketing (All previous years)</c:v>
                </c:pt>
                <c:pt idx="1">
                  <c:v>Profit' from Marketing (All previous years)</c:v>
                </c:pt>
              </c:strCache>
            </c:strRef>
          </c:cat>
          <c:val>
            <c:numRef>
              <c:f>Dashboard!$BG$222:$BG$223</c:f>
              <c:numCache>
                <c:formatCode>"£"#,##0.00_);[Red]\("£"#,##0.00\)</c:formatCode>
                <c:ptCount val="2"/>
                <c:pt idx="0">
                  <c:v>0</c:v>
                </c:pt>
                <c:pt idx="1">
                  <c:v>0</c:v>
                </c:pt>
              </c:numCache>
            </c:numRef>
          </c:val>
          <c:extLst>
            <c:ext xmlns:c16="http://schemas.microsoft.com/office/drawing/2014/chart" uri="{C3380CC4-5D6E-409C-BE32-E72D297353CC}">
              <c16:uniqueId val="{00000004-6295-4E4D-869D-68263C3BBF88}"/>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Breakdown per Sale Type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8575853018372707E-2"/>
          <c:y val="0.16511955702922701"/>
          <c:w val="0.74743149606299208"/>
          <c:h val="0.68270108131167972"/>
        </c:manualLayout>
      </c:layout>
      <c:barChart>
        <c:barDir val="col"/>
        <c:grouping val="stacked"/>
        <c:varyColors val="0"/>
        <c:ser>
          <c:idx val="0"/>
          <c:order val="0"/>
          <c:tx>
            <c:strRef>
              <c:f>Dashboard!$BF$5</c:f>
              <c:strCache>
                <c:ptCount val="1"/>
              </c:strCache>
            </c:strRef>
          </c:tx>
          <c:spPr>
            <a:solidFill>
              <a:srgbClr val="FF0000"/>
            </a:solidFill>
            <a:ln>
              <a:noFill/>
            </a:ln>
            <a:effectLst/>
          </c:spPr>
          <c:invertIfNegative val="0"/>
          <c:cat>
            <c:multiLvlStrRef>
              <c:f>Dashboard!$BA$6:$BA$17</c:f>
            </c:multiLvlStrRef>
          </c:cat>
          <c:val>
            <c:numRef>
              <c:f>Dashboard!$BF$6:$BF$17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A4E-408C-A8E1-A1CC17DE1CD2}"/>
            </c:ext>
          </c:extLst>
        </c:ser>
        <c:ser>
          <c:idx val="1"/>
          <c:order val="1"/>
          <c:tx>
            <c:strRef>
              <c:f>Dashboard!$BG$5</c:f>
              <c:strCache>
                <c:ptCount val="1"/>
              </c:strCache>
            </c:strRef>
          </c:tx>
          <c:spPr>
            <a:solidFill>
              <a:srgbClr val="FFC000"/>
            </a:solidFill>
            <a:ln>
              <a:noFill/>
            </a:ln>
            <a:effectLst/>
          </c:spPr>
          <c:invertIfNegative val="0"/>
          <c:cat>
            <c:multiLvlStrRef>
              <c:f>Dashboard!$BA$6:$BA$17</c:f>
            </c:multiLvlStrRef>
          </c:cat>
          <c:val>
            <c:numRef>
              <c:f>Dashboard!$BG$6:$BG$17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A4E-408C-A8E1-A1CC17DE1CD2}"/>
            </c:ext>
          </c:extLst>
        </c:ser>
        <c:ser>
          <c:idx val="2"/>
          <c:order val="2"/>
          <c:tx>
            <c:strRef>
              <c:f>Dashboard!$BH$5</c:f>
              <c:strCache>
                <c:ptCount val="1"/>
              </c:strCache>
            </c:strRef>
          </c:tx>
          <c:spPr>
            <a:solidFill>
              <a:srgbClr val="92D050"/>
            </a:solidFill>
            <a:ln>
              <a:noFill/>
            </a:ln>
            <a:effectLst/>
          </c:spPr>
          <c:invertIfNegative val="0"/>
          <c:cat>
            <c:multiLvlStrRef>
              <c:f>Dashboard!$BA$6:$BA$17</c:f>
            </c:multiLvlStrRef>
          </c:cat>
          <c:val>
            <c:numRef>
              <c:f>Dashboard!$BH$6:$BH$17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FA4E-408C-A8E1-A1CC17DE1CD2}"/>
            </c:ext>
          </c:extLst>
        </c:ser>
        <c:ser>
          <c:idx val="3"/>
          <c:order val="3"/>
          <c:tx>
            <c:strRef>
              <c:f>Dashboard!$BI$5</c:f>
              <c:strCache>
                <c:ptCount val="1"/>
              </c:strCache>
            </c:strRef>
          </c:tx>
          <c:spPr>
            <a:solidFill>
              <a:srgbClr val="00B050"/>
            </a:solidFill>
            <a:ln>
              <a:noFill/>
            </a:ln>
            <a:effectLst/>
          </c:spPr>
          <c:invertIfNegative val="0"/>
          <c:cat>
            <c:multiLvlStrRef>
              <c:f>Dashboard!$BA$6:$BA$17</c:f>
            </c:multiLvlStrRef>
          </c:cat>
          <c:val>
            <c:numRef>
              <c:f>Dashboard!$BI$6:$BI$17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FA4E-408C-A8E1-A1CC17DE1CD2}"/>
            </c:ext>
          </c:extLst>
        </c:ser>
        <c:ser>
          <c:idx val="4"/>
          <c:order val="4"/>
          <c:tx>
            <c:strRef>
              <c:f>Dashboard!$BJ$5</c:f>
              <c:strCache>
                <c:ptCount val="1"/>
              </c:strCache>
            </c:strRef>
          </c:tx>
          <c:spPr>
            <a:solidFill>
              <a:srgbClr val="00B0F0"/>
            </a:solidFill>
            <a:ln>
              <a:noFill/>
            </a:ln>
            <a:effectLst/>
          </c:spPr>
          <c:invertIfNegative val="0"/>
          <c:cat>
            <c:multiLvlStrRef>
              <c:f>Dashboard!$BA$6:$BA$17</c:f>
            </c:multiLvlStrRef>
          </c:cat>
          <c:val>
            <c:numRef>
              <c:f>Dashboard!$BJ$6:$BJ$17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FA4E-408C-A8E1-A1CC17DE1CD2}"/>
            </c:ext>
          </c:extLst>
        </c:ser>
        <c:ser>
          <c:idx val="5"/>
          <c:order val="5"/>
          <c:tx>
            <c:strRef>
              <c:f>Dashboard!$BK$5</c:f>
              <c:strCache>
                <c:ptCount val="1"/>
              </c:strCache>
            </c:strRef>
          </c:tx>
          <c:spPr>
            <a:solidFill>
              <a:srgbClr val="0070C0"/>
            </a:solidFill>
            <a:ln>
              <a:noFill/>
            </a:ln>
            <a:effectLst/>
          </c:spPr>
          <c:invertIfNegative val="0"/>
          <c:cat>
            <c:multiLvlStrRef>
              <c:f>Dashboard!$BA$6:$BA$17</c:f>
            </c:multiLvlStrRef>
          </c:cat>
          <c:val>
            <c:numRef>
              <c:f>Dashboard!$BK$6:$BK$17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FA4E-408C-A8E1-A1CC17DE1CD2}"/>
            </c:ext>
          </c:extLst>
        </c:ser>
        <c:ser>
          <c:idx val="6"/>
          <c:order val="6"/>
          <c:tx>
            <c:strRef>
              <c:f>Dashboard!$BL$5</c:f>
              <c:strCache>
                <c:ptCount val="1"/>
              </c:strCache>
            </c:strRef>
          </c:tx>
          <c:spPr>
            <a:solidFill>
              <a:srgbClr val="002060"/>
            </a:solidFill>
            <a:ln>
              <a:noFill/>
            </a:ln>
            <a:effectLst/>
          </c:spPr>
          <c:invertIfNegative val="0"/>
          <c:cat>
            <c:multiLvlStrRef>
              <c:f>Dashboard!$BA$6:$BA$17</c:f>
            </c:multiLvlStrRef>
          </c:cat>
          <c:val>
            <c:numRef>
              <c:f>Dashboard!$BL$6:$BL$17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FA4E-408C-A8E1-A1CC17DE1CD2}"/>
            </c:ext>
          </c:extLst>
        </c:ser>
        <c:ser>
          <c:idx val="7"/>
          <c:order val="7"/>
          <c:tx>
            <c:strRef>
              <c:f>Dashboard!$BM$5</c:f>
              <c:strCache>
                <c:ptCount val="1"/>
              </c:strCache>
            </c:strRef>
          </c:tx>
          <c:spPr>
            <a:solidFill>
              <a:srgbClr val="7030A0"/>
            </a:solidFill>
            <a:ln>
              <a:noFill/>
            </a:ln>
            <a:effectLst/>
          </c:spPr>
          <c:invertIfNegative val="0"/>
          <c:cat>
            <c:multiLvlStrRef>
              <c:f>Dashboard!$BA$6:$BA$17</c:f>
            </c:multiLvlStrRef>
          </c:cat>
          <c:val>
            <c:numRef>
              <c:f>Dashboard!$BM$6:$BM$17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FA4E-408C-A8E1-A1CC17DE1CD2}"/>
            </c:ext>
          </c:extLst>
        </c:ser>
        <c:ser>
          <c:idx val="8"/>
          <c:order val="8"/>
          <c:tx>
            <c:strRef>
              <c:f>Dashboard!$BN$5</c:f>
              <c:strCache>
                <c:ptCount val="1"/>
              </c:strCache>
            </c:strRef>
          </c:tx>
          <c:spPr>
            <a:solidFill>
              <a:schemeClr val="accent4">
                <a:lumMod val="50000"/>
              </a:schemeClr>
            </a:solidFill>
            <a:ln>
              <a:noFill/>
            </a:ln>
            <a:effectLst/>
          </c:spPr>
          <c:invertIfNegative val="0"/>
          <c:cat>
            <c:multiLvlStrRef>
              <c:f>Dashboard!$BA$6:$BA$17</c:f>
            </c:multiLvlStrRef>
          </c:cat>
          <c:val>
            <c:numRef>
              <c:f>Dashboard!$BN$6:$BN$17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FA4E-408C-A8E1-A1CC17DE1CD2}"/>
            </c:ext>
          </c:extLst>
        </c:ser>
        <c:ser>
          <c:idx val="9"/>
          <c:order val="9"/>
          <c:tx>
            <c:strRef>
              <c:f>Dashboard!$BO$5</c:f>
              <c:strCache>
                <c:ptCount val="1"/>
              </c:strCache>
            </c:strRef>
          </c:tx>
          <c:spPr>
            <a:solidFill>
              <a:schemeClr val="accent2">
                <a:lumMod val="50000"/>
              </a:schemeClr>
            </a:solidFill>
            <a:ln>
              <a:noFill/>
            </a:ln>
            <a:effectLst/>
          </c:spPr>
          <c:invertIfNegative val="0"/>
          <c:cat>
            <c:multiLvlStrRef>
              <c:f>Dashboard!$BA$6:$BA$17</c:f>
            </c:multiLvlStrRef>
          </c:cat>
          <c:val>
            <c:numRef>
              <c:f>Dashboard!$BO$6:$BO$17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FA4E-408C-A8E1-A1CC17DE1CD2}"/>
            </c:ext>
          </c:extLst>
        </c:ser>
        <c:ser>
          <c:idx val="10"/>
          <c:order val="10"/>
          <c:tx>
            <c:strRef>
              <c:f>Dashboard!$BP$5</c:f>
              <c:strCache>
                <c:ptCount val="1"/>
              </c:strCache>
            </c:strRef>
          </c:tx>
          <c:spPr>
            <a:solidFill>
              <a:schemeClr val="bg1">
                <a:lumMod val="50000"/>
              </a:schemeClr>
            </a:solidFill>
            <a:ln>
              <a:noFill/>
            </a:ln>
            <a:effectLst/>
          </c:spPr>
          <c:invertIfNegative val="0"/>
          <c:cat>
            <c:multiLvlStrRef>
              <c:f>Dashboard!$BA$6:$BA$17</c:f>
            </c:multiLvlStrRef>
          </c:cat>
          <c:val>
            <c:numRef>
              <c:f>Dashboard!$BP$6:$BP$17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FA4E-408C-A8E1-A1CC17DE1CD2}"/>
            </c:ext>
          </c:extLst>
        </c:ser>
        <c:ser>
          <c:idx val="11"/>
          <c:order val="11"/>
          <c:tx>
            <c:strRef>
              <c:f>Dashboard!$BQ$5</c:f>
              <c:strCache>
                <c:ptCount val="1"/>
              </c:strCache>
            </c:strRef>
          </c:tx>
          <c:spPr>
            <a:solidFill>
              <a:schemeClr val="tx1">
                <a:lumMod val="75000"/>
                <a:lumOff val="25000"/>
              </a:schemeClr>
            </a:solidFill>
            <a:ln>
              <a:noFill/>
            </a:ln>
            <a:effectLst/>
          </c:spPr>
          <c:invertIfNegative val="0"/>
          <c:cat>
            <c:multiLvlStrRef>
              <c:f>Dashboard!$BA$6:$BA$17</c:f>
            </c:multiLvlStrRef>
          </c:cat>
          <c:val>
            <c:numRef>
              <c:f>Dashboard!$BQ$6:$BQ$17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FA4E-408C-A8E1-A1CC17DE1CD2}"/>
            </c:ext>
          </c:extLst>
        </c:ser>
        <c:dLbls>
          <c:showLegendKey val="0"/>
          <c:showVal val="0"/>
          <c:showCatName val="0"/>
          <c:showSerName val="0"/>
          <c:showPercent val="0"/>
          <c:showBubbleSize val="0"/>
        </c:dLbls>
        <c:gapWidth val="150"/>
        <c:overlap val="100"/>
        <c:axId val="547861232"/>
        <c:axId val="547863528"/>
      </c:barChart>
      <c:catAx>
        <c:axId val="547861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63528"/>
        <c:crosses val="autoZero"/>
        <c:auto val="1"/>
        <c:lblAlgn val="ctr"/>
        <c:lblOffset val="100"/>
        <c:noMultiLvlLbl val="0"/>
      </c:catAx>
      <c:valAx>
        <c:axId val="5478635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7861232"/>
        <c:crosses val="autoZero"/>
        <c:crossBetween val="between"/>
      </c:valAx>
      <c:spPr>
        <a:noFill/>
        <a:ln>
          <a:noFill/>
        </a:ln>
        <a:effectLst/>
      </c:spPr>
    </c:plotArea>
    <c:legend>
      <c:legendPos val="r"/>
      <c:layout>
        <c:manualLayout>
          <c:xMode val="edge"/>
          <c:yMode val="edge"/>
          <c:x val="0.83267401574803168"/>
          <c:y val="0.1334755825892239"/>
          <c:w val="0.15399265091863518"/>
          <c:h val="0.800227430550078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a:t>
            </a:r>
            <a:r>
              <a:rPr lang="en-GB" baseline="0"/>
              <a:t> Totals (for 12 Month Period)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3-A2D6-43C7-B267-0924A64CE3E0}"/>
              </c:ext>
            </c:extLst>
          </c:dPt>
          <c:dPt>
            <c:idx val="1"/>
            <c:invertIfNegative val="0"/>
            <c:bubble3D val="0"/>
            <c:spPr>
              <a:solidFill>
                <a:srgbClr val="AF240D"/>
              </a:solidFill>
              <a:ln>
                <a:noFill/>
              </a:ln>
              <a:effectLst/>
            </c:spPr>
            <c:extLst>
              <c:ext xmlns:c16="http://schemas.microsoft.com/office/drawing/2014/chart" uri="{C3380CC4-5D6E-409C-BE32-E72D297353CC}">
                <c16:uniqueId val="{00000002-A2D6-43C7-B267-0924A64CE3E0}"/>
              </c:ext>
            </c:extLst>
          </c:dPt>
          <c:dPt>
            <c:idx val="2"/>
            <c:invertIfNegative val="0"/>
            <c:bubble3D val="0"/>
            <c:spPr>
              <a:solidFill>
                <a:srgbClr val="2A713D"/>
              </a:solidFill>
              <a:ln>
                <a:noFill/>
              </a:ln>
              <a:effectLst/>
            </c:spPr>
            <c:extLst>
              <c:ext xmlns:c16="http://schemas.microsoft.com/office/drawing/2014/chart" uri="{C3380CC4-5D6E-409C-BE32-E72D297353CC}">
                <c16:uniqueId val="{00000001-A2D6-43C7-B267-0924A64CE3E0}"/>
              </c:ext>
            </c:extLst>
          </c:dPt>
          <c:cat>
            <c:strRef>
              <c:f>Dashboard!$BB$5:$BD$5</c:f>
              <c:strCache>
                <c:ptCount val="3"/>
                <c:pt idx="0">
                  <c:v>Target</c:v>
                </c:pt>
                <c:pt idx="1">
                  <c:v>Invoiced</c:v>
                </c:pt>
                <c:pt idx="2">
                  <c:v>Paid</c:v>
                </c:pt>
              </c:strCache>
            </c:strRef>
          </c:cat>
          <c:val>
            <c:numRef>
              <c:f>Dashboard!$BB$18:$BD$18</c:f>
              <c:numCache>
                <c:formatCode>"£"#,##0.00_);[Red]\("£"#,##0.00\)</c:formatCode>
                <c:ptCount val="3"/>
                <c:pt idx="0">
                  <c:v>0</c:v>
                </c:pt>
                <c:pt idx="1">
                  <c:v>0</c:v>
                </c:pt>
                <c:pt idx="2">
                  <c:v>0</c:v>
                </c:pt>
              </c:numCache>
            </c:numRef>
          </c:val>
          <c:extLst>
            <c:ext xmlns:c16="http://schemas.microsoft.com/office/drawing/2014/chart" uri="{C3380CC4-5D6E-409C-BE32-E72D297353CC}">
              <c16:uniqueId val="{00000000-A2D6-43C7-B267-0924A64CE3E0}"/>
            </c:ext>
          </c:extLst>
        </c:ser>
        <c:dLbls>
          <c:showLegendKey val="0"/>
          <c:showVal val="0"/>
          <c:showCatName val="0"/>
          <c:showSerName val="0"/>
          <c:showPercent val="0"/>
          <c:showBubbleSize val="0"/>
        </c:dLbls>
        <c:gapWidth val="182"/>
        <c:axId val="537874920"/>
        <c:axId val="537880496"/>
      </c:barChart>
      <c:catAx>
        <c:axId val="5378749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880496"/>
        <c:crosses val="autoZero"/>
        <c:auto val="1"/>
        <c:lblAlgn val="ctr"/>
        <c:lblOffset val="100"/>
        <c:noMultiLvlLbl val="0"/>
      </c:catAx>
      <c:valAx>
        <c:axId val="537880496"/>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87492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Total</a:t>
            </a:r>
            <a:r>
              <a:rPr lang="en-GB" baseline="0"/>
              <a:t> per Sale Type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8F7C-445E-BE16-BBD998064D70}"/>
              </c:ext>
            </c:extLst>
          </c:dPt>
          <c:dPt>
            <c:idx val="1"/>
            <c:bubble3D val="0"/>
            <c:spPr>
              <a:solidFill>
                <a:srgbClr val="FFC000"/>
              </a:solidFill>
              <a:ln w="19050">
                <a:noFill/>
              </a:ln>
              <a:effectLst/>
            </c:spPr>
            <c:extLst>
              <c:ext xmlns:c16="http://schemas.microsoft.com/office/drawing/2014/chart" uri="{C3380CC4-5D6E-409C-BE32-E72D297353CC}">
                <c16:uniqueId val="{00000002-8F7C-445E-BE16-BBD998064D70}"/>
              </c:ext>
            </c:extLst>
          </c:dPt>
          <c:dPt>
            <c:idx val="2"/>
            <c:bubble3D val="0"/>
            <c:spPr>
              <a:solidFill>
                <a:srgbClr val="92D050"/>
              </a:solidFill>
              <a:ln w="19050">
                <a:noFill/>
              </a:ln>
              <a:effectLst/>
            </c:spPr>
            <c:extLst>
              <c:ext xmlns:c16="http://schemas.microsoft.com/office/drawing/2014/chart" uri="{C3380CC4-5D6E-409C-BE32-E72D297353CC}">
                <c16:uniqueId val="{00000003-8F7C-445E-BE16-BBD998064D70}"/>
              </c:ext>
            </c:extLst>
          </c:dPt>
          <c:dPt>
            <c:idx val="3"/>
            <c:bubble3D val="0"/>
            <c:spPr>
              <a:solidFill>
                <a:srgbClr val="00B050"/>
              </a:solidFill>
              <a:ln w="19050">
                <a:noFill/>
              </a:ln>
              <a:effectLst/>
            </c:spPr>
            <c:extLst>
              <c:ext xmlns:c16="http://schemas.microsoft.com/office/drawing/2014/chart" uri="{C3380CC4-5D6E-409C-BE32-E72D297353CC}">
                <c16:uniqueId val="{00000004-8F7C-445E-BE16-BBD998064D70}"/>
              </c:ext>
            </c:extLst>
          </c:dPt>
          <c:dPt>
            <c:idx val="4"/>
            <c:bubble3D val="0"/>
            <c:spPr>
              <a:solidFill>
                <a:srgbClr val="00B0F0"/>
              </a:solidFill>
              <a:ln w="19050">
                <a:noFill/>
              </a:ln>
              <a:effectLst/>
            </c:spPr>
            <c:extLst>
              <c:ext xmlns:c16="http://schemas.microsoft.com/office/drawing/2014/chart" uri="{C3380CC4-5D6E-409C-BE32-E72D297353CC}">
                <c16:uniqueId val="{00000005-8F7C-445E-BE16-BBD998064D70}"/>
              </c:ext>
            </c:extLst>
          </c:dPt>
          <c:dPt>
            <c:idx val="5"/>
            <c:bubble3D val="0"/>
            <c:spPr>
              <a:solidFill>
                <a:srgbClr val="0070C0"/>
              </a:solidFill>
              <a:ln w="19050">
                <a:noFill/>
              </a:ln>
              <a:effectLst/>
            </c:spPr>
            <c:extLst>
              <c:ext xmlns:c16="http://schemas.microsoft.com/office/drawing/2014/chart" uri="{C3380CC4-5D6E-409C-BE32-E72D297353CC}">
                <c16:uniqueId val="{00000006-8F7C-445E-BE16-BBD998064D70}"/>
              </c:ext>
            </c:extLst>
          </c:dPt>
          <c:dPt>
            <c:idx val="6"/>
            <c:bubble3D val="0"/>
            <c:spPr>
              <a:solidFill>
                <a:srgbClr val="002060"/>
              </a:solidFill>
              <a:ln w="19050">
                <a:noFill/>
              </a:ln>
              <a:effectLst/>
            </c:spPr>
            <c:extLst>
              <c:ext xmlns:c16="http://schemas.microsoft.com/office/drawing/2014/chart" uri="{C3380CC4-5D6E-409C-BE32-E72D297353CC}">
                <c16:uniqueId val="{00000007-8F7C-445E-BE16-BBD998064D70}"/>
              </c:ext>
            </c:extLst>
          </c:dPt>
          <c:dPt>
            <c:idx val="7"/>
            <c:bubble3D val="0"/>
            <c:spPr>
              <a:solidFill>
                <a:srgbClr val="7030A0"/>
              </a:solidFill>
              <a:ln w="19050">
                <a:noFill/>
              </a:ln>
              <a:effectLst/>
            </c:spPr>
            <c:extLst>
              <c:ext xmlns:c16="http://schemas.microsoft.com/office/drawing/2014/chart" uri="{C3380CC4-5D6E-409C-BE32-E72D297353CC}">
                <c16:uniqueId val="{00000008-8F7C-445E-BE16-BBD998064D70}"/>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9-8F7C-445E-BE16-BBD998064D70}"/>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A-8F7C-445E-BE16-BBD998064D70}"/>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B-8F7C-445E-BE16-BBD998064D70}"/>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C-8F7C-445E-BE16-BBD998064D70}"/>
              </c:ext>
            </c:extLst>
          </c:dPt>
          <c:cat>
            <c:multiLvlStrRef>
              <c:f>Dashboard!$BF$5:$BQ$5</c:f>
            </c:multiLvlStrRef>
          </c:cat>
          <c:val>
            <c:numRef>
              <c:f>Dashboard!$BF$18:$BQ$18</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F7C-445E-BE16-BBD998064D70}"/>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Breakdown per Source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842519685039376E-2"/>
          <c:y val="0.16511961491030722"/>
          <c:w val="0.74445371828521456"/>
          <c:h val="0.68270097008558095"/>
        </c:manualLayout>
      </c:layout>
      <c:barChart>
        <c:barDir val="col"/>
        <c:grouping val="stacked"/>
        <c:varyColors val="0"/>
        <c:ser>
          <c:idx val="0"/>
          <c:order val="0"/>
          <c:tx>
            <c:strRef>
              <c:f>Dashboard!$BF$35</c:f>
              <c:strCache>
                <c:ptCount val="1"/>
              </c:strCache>
            </c:strRef>
          </c:tx>
          <c:spPr>
            <a:solidFill>
              <a:srgbClr val="FF0000"/>
            </a:solidFill>
            <a:ln>
              <a:noFill/>
            </a:ln>
            <a:effectLst/>
          </c:spPr>
          <c:invertIfNegative val="0"/>
          <c:cat>
            <c:multiLvlStrRef>
              <c:f>Dashboard!$BD$36:$BD$47</c:f>
            </c:multiLvlStrRef>
          </c:cat>
          <c:val>
            <c:numRef>
              <c:f>Dashboard!$BF$36:$BF$47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025-408B-A92F-D2114FA8BF53}"/>
            </c:ext>
          </c:extLst>
        </c:ser>
        <c:ser>
          <c:idx val="1"/>
          <c:order val="1"/>
          <c:tx>
            <c:strRef>
              <c:f>Dashboard!$BG$35</c:f>
              <c:strCache>
                <c:ptCount val="1"/>
              </c:strCache>
            </c:strRef>
          </c:tx>
          <c:spPr>
            <a:solidFill>
              <a:srgbClr val="FFC000"/>
            </a:solidFill>
            <a:ln>
              <a:noFill/>
            </a:ln>
            <a:effectLst/>
          </c:spPr>
          <c:invertIfNegative val="0"/>
          <c:cat>
            <c:multiLvlStrRef>
              <c:f>Dashboard!$BD$36:$BD$47</c:f>
            </c:multiLvlStrRef>
          </c:cat>
          <c:val>
            <c:numRef>
              <c:f>Dashboard!$BG$36:$BG$47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7025-408B-A92F-D2114FA8BF53}"/>
            </c:ext>
          </c:extLst>
        </c:ser>
        <c:ser>
          <c:idx val="2"/>
          <c:order val="2"/>
          <c:tx>
            <c:strRef>
              <c:f>Dashboard!$BH$35</c:f>
              <c:strCache>
                <c:ptCount val="1"/>
              </c:strCache>
            </c:strRef>
          </c:tx>
          <c:spPr>
            <a:solidFill>
              <a:srgbClr val="92D050"/>
            </a:solidFill>
            <a:ln>
              <a:noFill/>
            </a:ln>
            <a:effectLst/>
          </c:spPr>
          <c:invertIfNegative val="0"/>
          <c:cat>
            <c:multiLvlStrRef>
              <c:f>Dashboard!$BD$36:$BD$47</c:f>
            </c:multiLvlStrRef>
          </c:cat>
          <c:val>
            <c:numRef>
              <c:f>Dashboard!$BH$36:$BH$47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025-408B-A92F-D2114FA8BF53}"/>
            </c:ext>
          </c:extLst>
        </c:ser>
        <c:ser>
          <c:idx val="3"/>
          <c:order val="3"/>
          <c:tx>
            <c:strRef>
              <c:f>Dashboard!$BI$35</c:f>
              <c:strCache>
                <c:ptCount val="1"/>
              </c:strCache>
            </c:strRef>
          </c:tx>
          <c:spPr>
            <a:solidFill>
              <a:srgbClr val="00B050"/>
            </a:solidFill>
            <a:ln>
              <a:noFill/>
            </a:ln>
            <a:effectLst/>
          </c:spPr>
          <c:invertIfNegative val="0"/>
          <c:cat>
            <c:multiLvlStrRef>
              <c:f>Dashboard!$BD$36:$BD$47</c:f>
            </c:multiLvlStrRef>
          </c:cat>
          <c:val>
            <c:numRef>
              <c:f>Dashboard!$BI$36:$BI$47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7025-408B-A92F-D2114FA8BF53}"/>
            </c:ext>
          </c:extLst>
        </c:ser>
        <c:ser>
          <c:idx val="4"/>
          <c:order val="4"/>
          <c:tx>
            <c:strRef>
              <c:f>Dashboard!$BJ$35</c:f>
              <c:strCache>
                <c:ptCount val="1"/>
              </c:strCache>
            </c:strRef>
          </c:tx>
          <c:spPr>
            <a:solidFill>
              <a:srgbClr val="00B0F0"/>
            </a:solidFill>
            <a:ln>
              <a:noFill/>
            </a:ln>
            <a:effectLst/>
          </c:spPr>
          <c:invertIfNegative val="0"/>
          <c:cat>
            <c:multiLvlStrRef>
              <c:f>Dashboard!$BD$36:$BD$47</c:f>
            </c:multiLvlStrRef>
          </c:cat>
          <c:val>
            <c:numRef>
              <c:f>Dashboard!$BJ$36:$BJ$47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7025-408B-A92F-D2114FA8BF53}"/>
            </c:ext>
          </c:extLst>
        </c:ser>
        <c:ser>
          <c:idx val="5"/>
          <c:order val="5"/>
          <c:tx>
            <c:strRef>
              <c:f>Dashboard!$BK$35</c:f>
              <c:strCache>
                <c:ptCount val="1"/>
              </c:strCache>
            </c:strRef>
          </c:tx>
          <c:spPr>
            <a:solidFill>
              <a:srgbClr val="0070C0"/>
            </a:solidFill>
            <a:ln>
              <a:noFill/>
            </a:ln>
            <a:effectLst/>
          </c:spPr>
          <c:invertIfNegative val="0"/>
          <c:cat>
            <c:multiLvlStrRef>
              <c:f>Dashboard!$BD$36:$BD$47</c:f>
            </c:multiLvlStrRef>
          </c:cat>
          <c:val>
            <c:numRef>
              <c:f>Dashboard!$BK$36:$BK$47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7025-408B-A92F-D2114FA8BF53}"/>
            </c:ext>
          </c:extLst>
        </c:ser>
        <c:ser>
          <c:idx val="6"/>
          <c:order val="6"/>
          <c:tx>
            <c:strRef>
              <c:f>Dashboard!$BL$35</c:f>
              <c:strCache>
                <c:ptCount val="1"/>
              </c:strCache>
            </c:strRef>
          </c:tx>
          <c:spPr>
            <a:solidFill>
              <a:srgbClr val="002060"/>
            </a:solidFill>
            <a:ln>
              <a:noFill/>
            </a:ln>
            <a:effectLst/>
          </c:spPr>
          <c:invertIfNegative val="0"/>
          <c:cat>
            <c:multiLvlStrRef>
              <c:f>Dashboard!$BD$36:$BD$47</c:f>
            </c:multiLvlStrRef>
          </c:cat>
          <c:val>
            <c:numRef>
              <c:f>Dashboard!$BL$36:$BL$47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7025-408B-A92F-D2114FA8BF53}"/>
            </c:ext>
          </c:extLst>
        </c:ser>
        <c:ser>
          <c:idx val="7"/>
          <c:order val="7"/>
          <c:tx>
            <c:strRef>
              <c:f>Dashboard!$BM$35</c:f>
              <c:strCache>
                <c:ptCount val="1"/>
              </c:strCache>
            </c:strRef>
          </c:tx>
          <c:spPr>
            <a:solidFill>
              <a:srgbClr val="7030A0"/>
            </a:solidFill>
            <a:ln>
              <a:noFill/>
            </a:ln>
            <a:effectLst/>
          </c:spPr>
          <c:invertIfNegative val="0"/>
          <c:cat>
            <c:multiLvlStrRef>
              <c:f>Dashboard!$BD$36:$BD$47</c:f>
            </c:multiLvlStrRef>
          </c:cat>
          <c:val>
            <c:numRef>
              <c:f>Dashboard!$BM$36:$BM$47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7025-408B-A92F-D2114FA8BF53}"/>
            </c:ext>
          </c:extLst>
        </c:ser>
        <c:ser>
          <c:idx val="8"/>
          <c:order val="8"/>
          <c:tx>
            <c:strRef>
              <c:f>Dashboard!$BN$35</c:f>
              <c:strCache>
                <c:ptCount val="1"/>
              </c:strCache>
            </c:strRef>
          </c:tx>
          <c:spPr>
            <a:solidFill>
              <a:schemeClr val="accent4">
                <a:lumMod val="50000"/>
              </a:schemeClr>
            </a:solidFill>
            <a:ln>
              <a:noFill/>
            </a:ln>
            <a:effectLst/>
          </c:spPr>
          <c:invertIfNegative val="0"/>
          <c:cat>
            <c:multiLvlStrRef>
              <c:f>Dashboard!$BD$36:$BD$47</c:f>
            </c:multiLvlStrRef>
          </c:cat>
          <c:val>
            <c:numRef>
              <c:f>Dashboard!$BN$36:$BN$47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7025-408B-A92F-D2114FA8BF53}"/>
            </c:ext>
          </c:extLst>
        </c:ser>
        <c:ser>
          <c:idx val="9"/>
          <c:order val="9"/>
          <c:tx>
            <c:strRef>
              <c:f>Dashboard!$BO$35</c:f>
              <c:strCache>
                <c:ptCount val="1"/>
              </c:strCache>
            </c:strRef>
          </c:tx>
          <c:spPr>
            <a:solidFill>
              <a:schemeClr val="accent2">
                <a:lumMod val="50000"/>
              </a:schemeClr>
            </a:solidFill>
            <a:ln>
              <a:noFill/>
            </a:ln>
            <a:effectLst/>
          </c:spPr>
          <c:invertIfNegative val="0"/>
          <c:cat>
            <c:multiLvlStrRef>
              <c:f>Dashboard!$BD$36:$BD$47</c:f>
            </c:multiLvlStrRef>
          </c:cat>
          <c:val>
            <c:numRef>
              <c:f>Dashboard!$BO$36:$BO$47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7025-408B-A92F-D2114FA8BF53}"/>
            </c:ext>
          </c:extLst>
        </c:ser>
        <c:ser>
          <c:idx val="10"/>
          <c:order val="10"/>
          <c:tx>
            <c:strRef>
              <c:f>Dashboard!$BP$35</c:f>
              <c:strCache>
                <c:ptCount val="1"/>
              </c:strCache>
            </c:strRef>
          </c:tx>
          <c:spPr>
            <a:solidFill>
              <a:schemeClr val="bg1">
                <a:lumMod val="50000"/>
              </a:schemeClr>
            </a:solidFill>
            <a:ln>
              <a:noFill/>
            </a:ln>
            <a:effectLst/>
          </c:spPr>
          <c:invertIfNegative val="0"/>
          <c:cat>
            <c:multiLvlStrRef>
              <c:f>Dashboard!$BD$36:$BD$47</c:f>
            </c:multiLvlStrRef>
          </c:cat>
          <c:val>
            <c:numRef>
              <c:f>Dashboard!$BP$36:$BP$47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7025-408B-A92F-D2114FA8BF53}"/>
            </c:ext>
          </c:extLst>
        </c:ser>
        <c:ser>
          <c:idx val="11"/>
          <c:order val="11"/>
          <c:tx>
            <c:strRef>
              <c:f>Dashboard!$BQ$35</c:f>
              <c:strCache>
                <c:ptCount val="1"/>
              </c:strCache>
            </c:strRef>
          </c:tx>
          <c:spPr>
            <a:solidFill>
              <a:schemeClr val="tx1">
                <a:lumMod val="75000"/>
                <a:lumOff val="25000"/>
              </a:schemeClr>
            </a:solidFill>
            <a:ln>
              <a:noFill/>
            </a:ln>
            <a:effectLst/>
          </c:spPr>
          <c:invertIfNegative val="0"/>
          <c:cat>
            <c:multiLvlStrRef>
              <c:f>Dashboard!$BD$36:$BD$47</c:f>
            </c:multiLvlStrRef>
          </c:cat>
          <c:val>
            <c:numRef>
              <c:f>Dashboard!$BQ$36:$BQ$47</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7025-408B-A92F-D2114FA8BF53}"/>
            </c:ext>
          </c:extLst>
        </c:ser>
        <c:dLbls>
          <c:showLegendKey val="0"/>
          <c:showVal val="0"/>
          <c:showCatName val="0"/>
          <c:showSerName val="0"/>
          <c:showPercent val="0"/>
          <c:showBubbleSize val="0"/>
        </c:dLbls>
        <c:gapWidth val="150"/>
        <c:overlap val="100"/>
        <c:axId val="513237184"/>
        <c:axId val="513237512"/>
      </c:barChart>
      <c:catAx>
        <c:axId val="51323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237512"/>
        <c:crosses val="autoZero"/>
        <c:auto val="1"/>
        <c:lblAlgn val="ctr"/>
        <c:lblOffset val="100"/>
        <c:noMultiLvlLbl val="0"/>
      </c:catAx>
      <c:valAx>
        <c:axId val="5132375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3237184"/>
        <c:crosses val="autoZero"/>
        <c:crossBetween val="between"/>
      </c:valAx>
      <c:spPr>
        <a:noFill/>
        <a:ln>
          <a:noFill/>
        </a:ln>
        <a:effectLst/>
      </c:spPr>
    </c:plotArea>
    <c:legend>
      <c:legendPos val="r"/>
      <c:layout>
        <c:manualLayout>
          <c:xMode val="edge"/>
          <c:yMode val="edge"/>
          <c:x val="0.84996290463692037"/>
          <c:y val="0.15128273258883221"/>
          <c:w val="0.1367037620297463"/>
          <c:h val="0.7824202573106960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Total per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2-E290-4FB1-9999-4BBC7510CFAB}"/>
              </c:ext>
            </c:extLst>
          </c:dPt>
          <c:dPt>
            <c:idx val="1"/>
            <c:bubble3D val="0"/>
            <c:spPr>
              <a:solidFill>
                <a:srgbClr val="FFC000"/>
              </a:solidFill>
              <a:ln w="19050">
                <a:noFill/>
              </a:ln>
              <a:effectLst/>
            </c:spPr>
            <c:extLst>
              <c:ext xmlns:c16="http://schemas.microsoft.com/office/drawing/2014/chart" uri="{C3380CC4-5D6E-409C-BE32-E72D297353CC}">
                <c16:uniqueId val="{00000003-E290-4FB1-9999-4BBC7510CFAB}"/>
              </c:ext>
            </c:extLst>
          </c:dPt>
          <c:dPt>
            <c:idx val="2"/>
            <c:bubble3D val="0"/>
            <c:spPr>
              <a:solidFill>
                <a:srgbClr val="92D050"/>
              </a:solidFill>
              <a:ln w="19050">
                <a:noFill/>
              </a:ln>
              <a:effectLst/>
            </c:spPr>
            <c:extLst>
              <c:ext xmlns:c16="http://schemas.microsoft.com/office/drawing/2014/chart" uri="{C3380CC4-5D6E-409C-BE32-E72D297353CC}">
                <c16:uniqueId val="{00000004-E290-4FB1-9999-4BBC7510CFAB}"/>
              </c:ext>
            </c:extLst>
          </c:dPt>
          <c:dPt>
            <c:idx val="3"/>
            <c:bubble3D val="0"/>
            <c:spPr>
              <a:solidFill>
                <a:srgbClr val="00B050"/>
              </a:solidFill>
              <a:ln w="19050">
                <a:noFill/>
              </a:ln>
              <a:effectLst/>
            </c:spPr>
            <c:extLst>
              <c:ext xmlns:c16="http://schemas.microsoft.com/office/drawing/2014/chart" uri="{C3380CC4-5D6E-409C-BE32-E72D297353CC}">
                <c16:uniqueId val="{00000005-E290-4FB1-9999-4BBC7510CFAB}"/>
              </c:ext>
            </c:extLst>
          </c:dPt>
          <c:dPt>
            <c:idx val="4"/>
            <c:bubble3D val="0"/>
            <c:spPr>
              <a:solidFill>
                <a:srgbClr val="00B0F0"/>
              </a:solidFill>
              <a:ln w="19050">
                <a:noFill/>
              </a:ln>
              <a:effectLst/>
            </c:spPr>
            <c:extLst>
              <c:ext xmlns:c16="http://schemas.microsoft.com/office/drawing/2014/chart" uri="{C3380CC4-5D6E-409C-BE32-E72D297353CC}">
                <c16:uniqueId val="{00000006-E290-4FB1-9999-4BBC7510CFAB}"/>
              </c:ext>
            </c:extLst>
          </c:dPt>
          <c:dPt>
            <c:idx val="5"/>
            <c:bubble3D val="0"/>
            <c:spPr>
              <a:solidFill>
                <a:srgbClr val="0070C0"/>
              </a:solidFill>
              <a:ln w="19050">
                <a:noFill/>
              </a:ln>
              <a:effectLst/>
            </c:spPr>
            <c:extLst>
              <c:ext xmlns:c16="http://schemas.microsoft.com/office/drawing/2014/chart" uri="{C3380CC4-5D6E-409C-BE32-E72D297353CC}">
                <c16:uniqueId val="{00000007-E290-4FB1-9999-4BBC7510CFAB}"/>
              </c:ext>
            </c:extLst>
          </c:dPt>
          <c:dPt>
            <c:idx val="6"/>
            <c:bubble3D val="0"/>
            <c:spPr>
              <a:solidFill>
                <a:srgbClr val="002060"/>
              </a:solidFill>
              <a:ln w="19050">
                <a:noFill/>
              </a:ln>
              <a:effectLst/>
            </c:spPr>
            <c:extLst>
              <c:ext xmlns:c16="http://schemas.microsoft.com/office/drawing/2014/chart" uri="{C3380CC4-5D6E-409C-BE32-E72D297353CC}">
                <c16:uniqueId val="{00000008-E290-4FB1-9999-4BBC7510CFAB}"/>
              </c:ext>
            </c:extLst>
          </c:dPt>
          <c:dPt>
            <c:idx val="7"/>
            <c:bubble3D val="0"/>
            <c:spPr>
              <a:solidFill>
                <a:srgbClr val="7030A0"/>
              </a:solidFill>
              <a:ln w="19050">
                <a:noFill/>
              </a:ln>
              <a:effectLst/>
            </c:spPr>
            <c:extLst>
              <c:ext xmlns:c16="http://schemas.microsoft.com/office/drawing/2014/chart" uri="{C3380CC4-5D6E-409C-BE32-E72D297353CC}">
                <c16:uniqueId val="{00000009-E290-4FB1-9999-4BBC7510CFAB}"/>
              </c:ext>
            </c:extLst>
          </c:dPt>
          <c:dPt>
            <c:idx val="8"/>
            <c:bubble3D val="0"/>
            <c:spPr>
              <a:solidFill>
                <a:schemeClr val="accent4">
                  <a:lumMod val="50000"/>
                </a:schemeClr>
              </a:solidFill>
              <a:ln w="19050">
                <a:noFill/>
              </a:ln>
              <a:effectLst/>
            </c:spPr>
            <c:extLst>
              <c:ext xmlns:c16="http://schemas.microsoft.com/office/drawing/2014/chart" uri="{C3380CC4-5D6E-409C-BE32-E72D297353CC}">
                <c16:uniqueId val="{0000000A-E290-4FB1-9999-4BBC7510CFAB}"/>
              </c:ext>
            </c:extLst>
          </c:dPt>
          <c:dPt>
            <c:idx val="9"/>
            <c:bubble3D val="0"/>
            <c:spPr>
              <a:solidFill>
                <a:schemeClr val="accent2">
                  <a:lumMod val="50000"/>
                </a:schemeClr>
              </a:solidFill>
              <a:ln w="19050">
                <a:noFill/>
              </a:ln>
              <a:effectLst/>
            </c:spPr>
            <c:extLst>
              <c:ext xmlns:c16="http://schemas.microsoft.com/office/drawing/2014/chart" uri="{C3380CC4-5D6E-409C-BE32-E72D297353CC}">
                <c16:uniqueId val="{0000000B-E290-4FB1-9999-4BBC7510CFAB}"/>
              </c:ext>
            </c:extLst>
          </c:dPt>
          <c:dPt>
            <c:idx val="10"/>
            <c:bubble3D val="0"/>
            <c:spPr>
              <a:solidFill>
                <a:schemeClr val="bg1">
                  <a:lumMod val="50000"/>
                </a:schemeClr>
              </a:solidFill>
              <a:ln w="19050">
                <a:noFill/>
              </a:ln>
              <a:effectLst/>
            </c:spPr>
            <c:extLst>
              <c:ext xmlns:c16="http://schemas.microsoft.com/office/drawing/2014/chart" uri="{C3380CC4-5D6E-409C-BE32-E72D297353CC}">
                <c16:uniqueId val="{0000000C-E290-4FB1-9999-4BBC7510CFAB}"/>
              </c:ext>
            </c:extLst>
          </c:dPt>
          <c:dPt>
            <c:idx val="11"/>
            <c:bubble3D val="0"/>
            <c:spPr>
              <a:solidFill>
                <a:schemeClr val="tx1">
                  <a:lumMod val="75000"/>
                  <a:lumOff val="25000"/>
                </a:schemeClr>
              </a:solidFill>
              <a:ln w="19050">
                <a:noFill/>
              </a:ln>
              <a:effectLst/>
            </c:spPr>
            <c:extLst>
              <c:ext xmlns:c16="http://schemas.microsoft.com/office/drawing/2014/chart" uri="{C3380CC4-5D6E-409C-BE32-E72D297353CC}">
                <c16:uniqueId val="{0000000D-E290-4FB1-9999-4BBC7510CFAB}"/>
              </c:ext>
            </c:extLst>
          </c:dPt>
          <c:cat>
            <c:multiLvlStrRef>
              <c:f>Dashboard!$BF$35:$BQ$35</c:f>
            </c:multiLvlStrRef>
          </c:cat>
          <c:val>
            <c:numRef>
              <c:f>Dashboard!$BF$48:$BQ$48</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290-4FB1-9999-4BBC7510CFAB}"/>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Returns</a:t>
            </a:r>
            <a:r>
              <a:rPr lang="en-GB" baseline="0"/>
              <a:t> v Costs per Source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Dashboard!$BB$51</c:f>
              <c:strCache>
                <c:ptCount val="1"/>
                <c:pt idx="0">
                  <c:v>Cost</c:v>
                </c:pt>
              </c:strCache>
            </c:strRef>
          </c:tx>
          <c:spPr>
            <a:solidFill>
              <a:srgbClr val="FF0000"/>
            </a:solidFill>
            <a:ln>
              <a:noFill/>
            </a:ln>
            <a:effectLst/>
          </c:spPr>
          <c:invertIfNegative val="0"/>
          <c:cat>
            <c:multiLvlStrRef>
              <c:f>Dashboard!$BA$52:$BA$63</c:f>
            </c:multiLvlStrRef>
          </c:cat>
          <c:val>
            <c:numRef>
              <c:f>Dashboard!$BB$52:$BB$63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0CF-4ACB-9485-3CC3FD1030A7}"/>
            </c:ext>
          </c:extLst>
        </c:ser>
        <c:ser>
          <c:idx val="1"/>
          <c:order val="1"/>
          <c:tx>
            <c:strRef>
              <c:f>Dashboard!$BC$51</c:f>
              <c:strCache>
                <c:ptCount val="1"/>
                <c:pt idx="0">
                  <c:v>Sales</c:v>
                </c:pt>
              </c:strCache>
            </c:strRef>
          </c:tx>
          <c:spPr>
            <a:solidFill>
              <a:srgbClr val="00B050"/>
            </a:solidFill>
            <a:ln>
              <a:noFill/>
            </a:ln>
            <a:effectLst/>
          </c:spPr>
          <c:invertIfNegative val="0"/>
          <c:cat>
            <c:multiLvlStrRef>
              <c:f>Dashboard!$BA$52:$BA$63</c:f>
            </c:multiLvlStrRef>
          </c:cat>
          <c:val>
            <c:numRef>
              <c:f>Dashboard!$BC$52:$BC$63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20CF-4ACB-9485-3CC3FD1030A7}"/>
            </c:ext>
          </c:extLst>
        </c:ser>
        <c:dLbls>
          <c:showLegendKey val="0"/>
          <c:showVal val="0"/>
          <c:showCatName val="0"/>
          <c:showSerName val="0"/>
          <c:showPercent val="0"/>
          <c:showBubbleSize val="0"/>
        </c:dLbls>
        <c:gapWidth val="219"/>
        <c:overlap val="-27"/>
        <c:axId val="330586640"/>
        <c:axId val="330587296"/>
      </c:barChart>
      <c:catAx>
        <c:axId val="330586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587296"/>
        <c:crosses val="autoZero"/>
        <c:auto val="1"/>
        <c:lblAlgn val="ctr"/>
        <c:lblOffset val="100"/>
        <c:noMultiLvlLbl val="0"/>
      </c:catAx>
      <c:valAx>
        <c:axId val="3305872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0586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of Costs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Dashboard!$BF$51</c:f>
              <c:strCache>
                <c:ptCount val="1"/>
                <c:pt idx="0">
                  <c:v>Monthly Costs</c:v>
                </c:pt>
              </c:strCache>
            </c:strRef>
          </c:tx>
          <c:spPr>
            <a:solidFill>
              <a:srgbClr val="FF0000"/>
            </a:solidFill>
            <a:ln>
              <a:noFill/>
            </a:ln>
            <a:effectLst/>
          </c:spPr>
          <c:invertIfNegative val="0"/>
          <c:cat>
            <c:multiLvlStrRef>
              <c:f>Dashboard!$BA$52:$BA$63</c:f>
            </c:multiLvlStrRef>
          </c:cat>
          <c:val>
            <c:numRef>
              <c:f>Dashboard!$BF$52:$BF$63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3A3-4CB3-A836-5B752725399E}"/>
            </c:ext>
          </c:extLst>
        </c:ser>
        <c:ser>
          <c:idx val="1"/>
          <c:order val="1"/>
          <c:tx>
            <c:strRef>
              <c:f>Dashboard!$BG$51</c:f>
              <c:strCache>
                <c:ptCount val="1"/>
                <c:pt idx="0">
                  <c:v>Individual Costs</c:v>
                </c:pt>
              </c:strCache>
            </c:strRef>
          </c:tx>
          <c:spPr>
            <a:solidFill>
              <a:srgbClr val="9A0000"/>
            </a:solidFill>
            <a:ln>
              <a:noFill/>
            </a:ln>
            <a:effectLst/>
          </c:spPr>
          <c:invertIfNegative val="0"/>
          <c:cat>
            <c:multiLvlStrRef>
              <c:f>Dashboard!$BA$52:$BA$63</c:f>
            </c:multiLvlStrRef>
          </c:cat>
          <c:val>
            <c:numRef>
              <c:f>Dashboard!$BG$52:$BG$63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3A3-4CB3-A836-5B752725399E}"/>
            </c:ext>
          </c:extLst>
        </c:ser>
        <c:ser>
          <c:idx val="2"/>
          <c:order val="2"/>
          <c:tx>
            <c:strRef>
              <c:f>Dashboard!$BH$51</c:f>
              <c:strCache>
                <c:ptCount val="1"/>
                <c:pt idx="0">
                  <c:v>Cost of Time</c:v>
                </c:pt>
              </c:strCache>
            </c:strRef>
          </c:tx>
          <c:spPr>
            <a:solidFill>
              <a:srgbClr val="0000FF"/>
            </a:solidFill>
            <a:ln>
              <a:noFill/>
            </a:ln>
            <a:effectLst/>
          </c:spPr>
          <c:invertIfNegative val="0"/>
          <c:cat>
            <c:multiLvlStrRef>
              <c:f>Dashboard!$BA$52:$BA$63</c:f>
            </c:multiLvlStrRef>
          </c:cat>
          <c:val>
            <c:numRef>
              <c:f>Dashboard!$BH$52:$BH$63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33A3-4CB3-A836-5B752725399E}"/>
            </c:ext>
          </c:extLst>
        </c:ser>
        <c:ser>
          <c:idx val="3"/>
          <c:order val="3"/>
          <c:tx>
            <c:strRef>
              <c:f>Dashboard!$BI$51</c:f>
              <c:strCache>
                <c:ptCount val="1"/>
                <c:pt idx="0">
                  <c:v>Cost of Mileage</c:v>
                </c:pt>
              </c:strCache>
            </c:strRef>
          </c:tx>
          <c:spPr>
            <a:solidFill>
              <a:srgbClr val="FFC000"/>
            </a:solidFill>
            <a:ln>
              <a:noFill/>
            </a:ln>
            <a:effectLst/>
          </c:spPr>
          <c:invertIfNegative val="0"/>
          <c:cat>
            <c:multiLvlStrRef>
              <c:f>Dashboard!$BA$52:$BA$63</c:f>
            </c:multiLvlStrRef>
          </c:cat>
          <c:val>
            <c:numRef>
              <c:f>Dashboard!$BI$52:$BI$63</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33A3-4CB3-A836-5B752725399E}"/>
            </c:ext>
          </c:extLst>
        </c:ser>
        <c:dLbls>
          <c:showLegendKey val="0"/>
          <c:showVal val="0"/>
          <c:showCatName val="0"/>
          <c:showSerName val="0"/>
          <c:showPercent val="0"/>
          <c:showBubbleSize val="0"/>
        </c:dLbls>
        <c:gapWidth val="150"/>
        <c:overlap val="100"/>
        <c:axId val="630786032"/>
        <c:axId val="630784392"/>
      </c:barChart>
      <c:catAx>
        <c:axId val="63078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784392"/>
        <c:crosses val="autoZero"/>
        <c:auto val="1"/>
        <c:lblAlgn val="ctr"/>
        <c:lblOffset val="100"/>
        <c:noMultiLvlLbl val="0"/>
      </c:catAx>
      <c:valAx>
        <c:axId val="63078439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786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a:t>
            </a:r>
            <a:r>
              <a:rPr lang="en-GB" baseline="0"/>
              <a:t> Marketing Cost Breadown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spPr>
            <a:ln>
              <a:noFill/>
            </a:ln>
          </c:spPr>
          <c:dPt>
            <c:idx val="0"/>
            <c:bubble3D val="0"/>
            <c:spPr>
              <a:solidFill>
                <a:srgbClr val="FF0000"/>
              </a:solidFill>
              <a:ln w="19050">
                <a:noFill/>
              </a:ln>
              <a:effectLst/>
            </c:spPr>
            <c:extLst>
              <c:ext xmlns:c16="http://schemas.microsoft.com/office/drawing/2014/chart" uri="{C3380CC4-5D6E-409C-BE32-E72D297353CC}">
                <c16:uniqueId val="{00000001-D4A0-47C0-96C7-43D0DD6D35E1}"/>
              </c:ext>
            </c:extLst>
          </c:dPt>
          <c:dPt>
            <c:idx val="1"/>
            <c:bubble3D val="0"/>
            <c:spPr>
              <a:solidFill>
                <a:srgbClr val="9A0000"/>
              </a:solidFill>
              <a:ln w="19050">
                <a:noFill/>
              </a:ln>
              <a:effectLst/>
            </c:spPr>
            <c:extLst>
              <c:ext xmlns:c16="http://schemas.microsoft.com/office/drawing/2014/chart" uri="{C3380CC4-5D6E-409C-BE32-E72D297353CC}">
                <c16:uniqueId val="{00000002-D4A0-47C0-96C7-43D0DD6D35E1}"/>
              </c:ext>
            </c:extLst>
          </c:dPt>
          <c:dPt>
            <c:idx val="2"/>
            <c:bubble3D val="0"/>
            <c:spPr>
              <a:solidFill>
                <a:srgbClr val="0000FF"/>
              </a:solidFill>
              <a:ln w="19050">
                <a:noFill/>
              </a:ln>
              <a:effectLst/>
            </c:spPr>
            <c:extLst>
              <c:ext xmlns:c16="http://schemas.microsoft.com/office/drawing/2014/chart" uri="{C3380CC4-5D6E-409C-BE32-E72D297353CC}">
                <c16:uniqueId val="{00000003-D4A0-47C0-96C7-43D0DD6D35E1}"/>
              </c:ext>
            </c:extLst>
          </c:dPt>
          <c:dPt>
            <c:idx val="3"/>
            <c:bubble3D val="0"/>
            <c:spPr>
              <a:solidFill>
                <a:srgbClr val="FFC000"/>
              </a:solidFill>
              <a:ln w="19050">
                <a:noFill/>
              </a:ln>
              <a:effectLst/>
            </c:spPr>
            <c:extLst>
              <c:ext xmlns:c16="http://schemas.microsoft.com/office/drawing/2014/chart" uri="{C3380CC4-5D6E-409C-BE32-E72D297353CC}">
                <c16:uniqueId val="{00000004-D4A0-47C0-96C7-43D0DD6D35E1}"/>
              </c:ext>
            </c:extLst>
          </c:dPt>
          <c:cat>
            <c:strRef>
              <c:f>Dashboard!$BF$51:$BI$51</c:f>
              <c:strCache>
                <c:ptCount val="4"/>
                <c:pt idx="0">
                  <c:v>Monthly Costs</c:v>
                </c:pt>
                <c:pt idx="1">
                  <c:v>Individual Costs</c:v>
                </c:pt>
                <c:pt idx="2">
                  <c:v>Cost of Time</c:v>
                </c:pt>
                <c:pt idx="3">
                  <c:v>Cost of Mileage</c:v>
                </c:pt>
              </c:strCache>
            </c:strRef>
          </c:cat>
          <c:val>
            <c:numRef>
              <c:f>Dashboard!$BF$64:$BI$64</c:f>
              <c:numCache>
                <c:formatCode>"£"#,##0.00_);[Red]\("£"#,##0.00\)</c:formatCode>
                <c:ptCount val="4"/>
                <c:pt idx="0">
                  <c:v>0</c:v>
                </c:pt>
                <c:pt idx="1">
                  <c:v>0</c:v>
                </c:pt>
                <c:pt idx="2">
                  <c:v>0</c:v>
                </c:pt>
                <c:pt idx="3">
                  <c:v>0</c:v>
                </c:pt>
              </c:numCache>
            </c:numRef>
          </c:val>
          <c:extLst>
            <c:ext xmlns:c16="http://schemas.microsoft.com/office/drawing/2014/chart" uri="{C3380CC4-5D6E-409C-BE32-E72D297353CC}">
              <c16:uniqueId val="{00000000-D4A0-47C0-96C7-43D0DD6D35E1}"/>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sales-marketing-dashboard/?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68</xdr:row>
      <xdr:rowOff>47625</xdr:rowOff>
    </xdr:from>
    <xdr:to>
      <xdr:col>21</xdr:col>
      <xdr:colOff>161924</xdr:colOff>
      <xdr:row>72</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5A72752B-8A43-4206-9017-95E0642541B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6715125"/>
          <a:ext cx="3924299" cy="876300"/>
        </a:xfrm>
        <a:prstGeom prst="rect">
          <a:avLst/>
        </a:prstGeom>
      </xdr:spPr>
    </xdr:pic>
    <xdr:clientData/>
  </xdr:twoCellAnchor>
  <xdr:twoCellAnchor editAs="oneCell">
    <xdr:from>
      <xdr:col>24</xdr:col>
      <xdr:colOff>57150</xdr:colOff>
      <xdr:row>68</xdr:row>
      <xdr:rowOff>95251</xdr:rowOff>
    </xdr:from>
    <xdr:to>
      <xdr:col>44</xdr:col>
      <xdr:colOff>152400</xdr:colOff>
      <xdr:row>74</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B57410B2-2D8D-46DE-BC9D-ED54A1E68D6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76</xdr:row>
      <xdr:rowOff>178948</xdr:rowOff>
    </xdr:from>
    <xdr:to>
      <xdr:col>44</xdr:col>
      <xdr:colOff>161924</xdr:colOff>
      <xdr:row>79</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5E80722E-30AA-453D-A062-E5C4E0075AA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0</xdr:colOff>
      <xdr:row>76</xdr:row>
      <xdr:rowOff>142875</xdr:rowOff>
    </xdr:from>
    <xdr:to>
      <xdr:col>22</xdr:col>
      <xdr:colOff>0</xdr:colOff>
      <xdr:row>79</xdr:row>
      <xdr:rowOff>52917</xdr:rowOff>
    </xdr:to>
    <xdr:pic>
      <xdr:nvPicPr>
        <xdr:cNvPr id="6" name="Picture 5">
          <a:hlinkClick xmlns:r="http://schemas.openxmlformats.org/officeDocument/2006/relationships" r:id="rId7"/>
          <a:extLst>
            <a:ext uri="{FF2B5EF4-FFF2-40B4-BE49-F238E27FC236}">
              <a16:creationId xmlns:a16="http://schemas.microsoft.com/office/drawing/2014/main" id="{0821E380-5BFD-405E-9509-8149B53217D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466725</xdr:colOff>
      <xdr:row>20</xdr:row>
      <xdr:rowOff>104775</xdr:rowOff>
    </xdr:from>
    <xdr:ext cx="3347904" cy="405432"/>
    <xdr:sp macro="" textlink="">
      <xdr:nvSpPr>
        <xdr:cNvPr id="2" name="TextBox 1">
          <a:extLst>
            <a:ext uri="{FF2B5EF4-FFF2-40B4-BE49-F238E27FC236}">
              <a16:creationId xmlns:a16="http://schemas.microsoft.com/office/drawing/2014/main" id="{BC5B49E5-B529-496A-8ACE-D5FA4064653B}"/>
            </a:ext>
          </a:extLst>
        </xdr:cNvPr>
        <xdr:cNvSpPr txBox="1"/>
      </xdr:nvSpPr>
      <xdr:spPr>
        <a:xfrm>
          <a:off x="3133725" y="3914775"/>
          <a:ext cx="3347904"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FULL VERSION</a:t>
          </a:r>
          <a:endParaRPr lang="en-GB" sz="2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4762</xdr:rowOff>
    </xdr:from>
    <xdr:to>
      <xdr:col>45</xdr:col>
      <xdr:colOff>0</xdr:colOff>
      <xdr:row>24</xdr:row>
      <xdr:rowOff>0</xdr:rowOff>
    </xdr:to>
    <xdr:graphicFrame macro="">
      <xdr:nvGraphicFramePr>
        <xdr:cNvPr id="2" name="Chart 1">
          <a:extLst>
            <a:ext uri="{FF2B5EF4-FFF2-40B4-BE49-F238E27FC236}">
              <a16:creationId xmlns:a16="http://schemas.microsoft.com/office/drawing/2014/main" id="{1EB9C9DA-5775-4F7B-BB1B-3810B2D648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4761</xdr:rowOff>
    </xdr:from>
    <xdr:to>
      <xdr:col>31</xdr:col>
      <xdr:colOff>0</xdr:colOff>
      <xdr:row>49</xdr:row>
      <xdr:rowOff>0</xdr:rowOff>
    </xdr:to>
    <xdr:graphicFrame macro="">
      <xdr:nvGraphicFramePr>
        <xdr:cNvPr id="3" name="Chart 2">
          <a:extLst>
            <a:ext uri="{FF2B5EF4-FFF2-40B4-BE49-F238E27FC236}">
              <a16:creationId xmlns:a16="http://schemas.microsoft.com/office/drawing/2014/main" id="{413B7351-2ADC-4EA4-864C-26C57A38E7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45</xdr:col>
      <xdr:colOff>0</xdr:colOff>
      <xdr:row>32</xdr:row>
      <xdr:rowOff>0</xdr:rowOff>
    </xdr:to>
    <xdr:graphicFrame macro="">
      <xdr:nvGraphicFramePr>
        <xdr:cNvPr id="4" name="Chart 3">
          <a:extLst>
            <a:ext uri="{FF2B5EF4-FFF2-40B4-BE49-F238E27FC236}">
              <a16:creationId xmlns:a16="http://schemas.microsoft.com/office/drawing/2014/main" id="{7F052E52-8BAB-420D-81E2-EAF83CB366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0</xdr:colOff>
      <xdr:row>34</xdr:row>
      <xdr:rowOff>14286</xdr:rowOff>
    </xdr:from>
    <xdr:to>
      <xdr:col>45</xdr:col>
      <xdr:colOff>0</xdr:colOff>
      <xdr:row>48</xdr:row>
      <xdr:rowOff>190499</xdr:rowOff>
    </xdr:to>
    <xdr:graphicFrame macro="">
      <xdr:nvGraphicFramePr>
        <xdr:cNvPr id="5" name="Chart 4">
          <a:extLst>
            <a:ext uri="{FF2B5EF4-FFF2-40B4-BE49-F238E27FC236}">
              <a16:creationId xmlns:a16="http://schemas.microsoft.com/office/drawing/2014/main" id="{8F1717E0-DB63-4866-A277-067DF481A9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50</xdr:row>
      <xdr:rowOff>4762</xdr:rowOff>
    </xdr:from>
    <xdr:to>
      <xdr:col>31</xdr:col>
      <xdr:colOff>0</xdr:colOff>
      <xdr:row>65</xdr:row>
      <xdr:rowOff>0</xdr:rowOff>
    </xdr:to>
    <xdr:graphicFrame macro="">
      <xdr:nvGraphicFramePr>
        <xdr:cNvPr id="6" name="Chart 5">
          <a:extLst>
            <a:ext uri="{FF2B5EF4-FFF2-40B4-BE49-F238E27FC236}">
              <a16:creationId xmlns:a16="http://schemas.microsoft.com/office/drawing/2014/main" id="{5C460CA2-D0D8-4FA7-A85E-3DDB7ADD34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32</xdr:col>
      <xdr:colOff>0</xdr:colOff>
      <xdr:row>50</xdr:row>
      <xdr:rowOff>4762</xdr:rowOff>
    </xdr:from>
    <xdr:to>
      <xdr:col>45</xdr:col>
      <xdr:colOff>0</xdr:colOff>
      <xdr:row>65</xdr:row>
      <xdr:rowOff>0</xdr:rowOff>
    </xdr:to>
    <xdr:graphicFrame macro="">
      <xdr:nvGraphicFramePr>
        <xdr:cNvPr id="8" name="Chart 7">
          <a:extLst>
            <a:ext uri="{FF2B5EF4-FFF2-40B4-BE49-F238E27FC236}">
              <a16:creationId xmlns:a16="http://schemas.microsoft.com/office/drawing/2014/main" id="{6336654A-E1E3-4E2C-A8E3-22DC551553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67</xdr:row>
      <xdr:rowOff>4762</xdr:rowOff>
    </xdr:from>
    <xdr:to>
      <xdr:col>31</xdr:col>
      <xdr:colOff>0</xdr:colOff>
      <xdr:row>82</xdr:row>
      <xdr:rowOff>0</xdr:rowOff>
    </xdr:to>
    <xdr:graphicFrame macro="">
      <xdr:nvGraphicFramePr>
        <xdr:cNvPr id="7" name="Chart 6">
          <a:extLst>
            <a:ext uri="{FF2B5EF4-FFF2-40B4-BE49-F238E27FC236}">
              <a16:creationId xmlns:a16="http://schemas.microsoft.com/office/drawing/2014/main" id="{C214A7EC-F252-4CB2-9F07-ADA8011374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83</xdr:row>
      <xdr:rowOff>4762</xdr:rowOff>
    </xdr:from>
    <xdr:to>
      <xdr:col>31</xdr:col>
      <xdr:colOff>0</xdr:colOff>
      <xdr:row>98</xdr:row>
      <xdr:rowOff>0</xdr:rowOff>
    </xdr:to>
    <xdr:graphicFrame macro="">
      <xdr:nvGraphicFramePr>
        <xdr:cNvPr id="9" name="Chart 8">
          <a:extLst>
            <a:ext uri="{FF2B5EF4-FFF2-40B4-BE49-F238E27FC236}">
              <a16:creationId xmlns:a16="http://schemas.microsoft.com/office/drawing/2014/main" id="{2A571D6A-61ED-460A-90ED-929BBEBF4F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0</xdr:colOff>
      <xdr:row>83</xdr:row>
      <xdr:rowOff>4762</xdr:rowOff>
    </xdr:from>
    <xdr:to>
      <xdr:col>44</xdr:col>
      <xdr:colOff>190499</xdr:colOff>
      <xdr:row>98</xdr:row>
      <xdr:rowOff>0</xdr:rowOff>
    </xdr:to>
    <xdr:graphicFrame macro="">
      <xdr:nvGraphicFramePr>
        <xdr:cNvPr id="10" name="Chart 9">
          <a:extLst>
            <a:ext uri="{FF2B5EF4-FFF2-40B4-BE49-F238E27FC236}">
              <a16:creationId xmlns:a16="http://schemas.microsoft.com/office/drawing/2014/main" id="{172682CE-5E12-4DC1-AF1D-589ED451D1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100</xdr:row>
      <xdr:rowOff>4762</xdr:rowOff>
    </xdr:from>
    <xdr:to>
      <xdr:col>22</xdr:col>
      <xdr:colOff>0</xdr:colOff>
      <xdr:row>115</xdr:row>
      <xdr:rowOff>0</xdr:rowOff>
    </xdr:to>
    <xdr:graphicFrame macro="">
      <xdr:nvGraphicFramePr>
        <xdr:cNvPr id="11" name="Chart 10">
          <a:extLst>
            <a:ext uri="{FF2B5EF4-FFF2-40B4-BE49-F238E27FC236}">
              <a16:creationId xmlns:a16="http://schemas.microsoft.com/office/drawing/2014/main" id="{03BADD33-51F3-4391-8CBF-645CCF05CD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0</xdr:colOff>
      <xdr:row>100</xdr:row>
      <xdr:rowOff>4762</xdr:rowOff>
    </xdr:from>
    <xdr:to>
      <xdr:col>45</xdr:col>
      <xdr:colOff>0</xdr:colOff>
      <xdr:row>115</xdr:row>
      <xdr:rowOff>0</xdr:rowOff>
    </xdr:to>
    <xdr:graphicFrame macro="">
      <xdr:nvGraphicFramePr>
        <xdr:cNvPr id="12" name="Chart 11">
          <a:extLst>
            <a:ext uri="{FF2B5EF4-FFF2-40B4-BE49-F238E27FC236}">
              <a16:creationId xmlns:a16="http://schemas.microsoft.com/office/drawing/2014/main" id="{318F9893-1158-406F-8DCE-F42E18511FE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199</xdr:row>
      <xdr:rowOff>4762</xdr:rowOff>
    </xdr:from>
    <xdr:to>
      <xdr:col>21</xdr:col>
      <xdr:colOff>190499</xdr:colOff>
      <xdr:row>220</xdr:row>
      <xdr:rowOff>0</xdr:rowOff>
    </xdr:to>
    <xdr:graphicFrame macro="">
      <xdr:nvGraphicFramePr>
        <xdr:cNvPr id="14" name="Chart 13">
          <a:extLst>
            <a:ext uri="{FF2B5EF4-FFF2-40B4-BE49-F238E27FC236}">
              <a16:creationId xmlns:a16="http://schemas.microsoft.com/office/drawing/2014/main" id="{B3CEB45E-9E32-4908-A938-71785EE2CD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0</xdr:colOff>
      <xdr:row>199</xdr:row>
      <xdr:rowOff>4762</xdr:rowOff>
    </xdr:from>
    <xdr:to>
      <xdr:col>45</xdr:col>
      <xdr:colOff>0</xdr:colOff>
      <xdr:row>220</xdr:row>
      <xdr:rowOff>0</xdr:rowOff>
    </xdr:to>
    <xdr:graphicFrame macro="">
      <xdr:nvGraphicFramePr>
        <xdr:cNvPr id="15" name="Chart 14">
          <a:extLst>
            <a:ext uri="{FF2B5EF4-FFF2-40B4-BE49-F238E27FC236}">
              <a16:creationId xmlns:a16="http://schemas.microsoft.com/office/drawing/2014/main" id="{3CF3F0B9-2F4B-4B37-BB58-815E2A02C7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116</xdr:row>
      <xdr:rowOff>0</xdr:rowOff>
    </xdr:from>
    <xdr:to>
      <xdr:col>22</xdr:col>
      <xdr:colOff>0</xdr:colOff>
      <xdr:row>131</xdr:row>
      <xdr:rowOff>0</xdr:rowOff>
    </xdr:to>
    <xdr:graphicFrame macro="">
      <xdr:nvGraphicFramePr>
        <xdr:cNvPr id="17" name="Chart 16">
          <a:extLst>
            <a:ext uri="{FF2B5EF4-FFF2-40B4-BE49-F238E27FC236}">
              <a16:creationId xmlns:a16="http://schemas.microsoft.com/office/drawing/2014/main" id="{D23A3F54-C017-4967-9FB0-25B6AE49F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24</xdr:col>
      <xdr:colOff>0</xdr:colOff>
      <xdr:row>168</xdr:row>
      <xdr:rowOff>4762</xdr:rowOff>
    </xdr:from>
    <xdr:to>
      <xdr:col>45</xdr:col>
      <xdr:colOff>0</xdr:colOff>
      <xdr:row>183</xdr:row>
      <xdr:rowOff>0</xdr:rowOff>
    </xdr:to>
    <xdr:graphicFrame macro="">
      <xdr:nvGraphicFramePr>
        <xdr:cNvPr id="13" name="Chart 12">
          <a:extLst>
            <a:ext uri="{FF2B5EF4-FFF2-40B4-BE49-F238E27FC236}">
              <a16:creationId xmlns:a16="http://schemas.microsoft.com/office/drawing/2014/main" id="{FE896521-6D64-4BAD-B3A0-DDA10B6676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0</xdr:colOff>
      <xdr:row>168</xdr:row>
      <xdr:rowOff>0</xdr:rowOff>
    </xdr:from>
    <xdr:to>
      <xdr:col>22</xdr:col>
      <xdr:colOff>0</xdr:colOff>
      <xdr:row>183</xdr:row>
      <xdr:rowOff>4763</xdr:rowOff>
    </xdr:to>
    <xdr:graphicFrame macro="">
      <xdr:nvGraphicFramePr>
        <xdr:cNvPr id="18" name="Chart 17">
          <a:extLst>
            <a:ext uri="{FF2B5EF4-FFF2-40B4-BE49-F238E27FC236}">
              <a16:creationId xmlns:a16="http://schemas.microsoft.com/office/drawing/2014/main" id="{76C336CA-806F-445B-956F-9AE7EF496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0</xdr:colOff>
      <xdr:row>221</xdr:row>
      <xdr:rowOff>4762</xdr:rowOff>
    </xdr:from>
    <xdr:to>
      <xdr:col>45</xdr:col>
      <xdr:colOff>0</xdr:colOff>
      <xdr:row>230</xdr:row>
      <xdr:rowOff>0</xdr:rowOff>
    </xdr:to>
    <xdr:graphicFrame macro="">
      <xdr:nvGraphicFramePr>
        <xdr:cNvPr id="19" name="Chart 18">
          <a:extLst>
            <a:ext uri="{FF2B5EF4-FFF2-40B4-BE49-F238E27FC236}">
              <a16:creationId xmlns:a16="http://schemas.microsoft.com/office/drawing/2014/main" id="{3488D9A9-C751-4EC6-9F8D-ECF557BD7D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220</xdr:row>
      <xdr:rowOff>190499</xdr:rowOff>
    </xdr:from>
    <xdr:to>
      <xdr:col>22</xdr:col>
      <xdr:colOff>0</xdr:colOff>
      <xdr:row>230</xdr:row>
      <xdr:rowOff>0</xdr:rowOff>
    </xdr:to>
    <xdr:graphicFrame macro="">
      <xdr:nvGraphicFramePr>
        <xdr:cNvPr id="20" name="Chart 19">
          <a:extLst>
            <a:ext uri="{FF2B5EF4-FFF2-40B4-BE49-F238E27FC236}">
              <a16:creationId xmlns:a16="http://schemas.microsoft.com/office/drawing/2014/main" id="{1D7D910B-D781-435D-9F4C-E7BA88227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Z_ZTQH4ix54"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5CC84-56DB-4A2D-97D6-30F548B90EBD}">
  <sheetPr>
    <tabColor theme="1"/>
  </sheetPr>
  <dimension ref="A1:BI84"/>
  <sheetViews>
    <sheetView tabSelected="1" zoomScaleNormal="100" workbookViewId="0"/>
  </sheetViews>
  <sheetFormatPr defaultColWidth="0" defaultRowHeight="15" zeroHeight="1" x14ac:dyDescent="0.25"/>
  <cols>
    <col min="1" max="46" width="2.85546875" style="1" customWidth="1"/>
    <col min="47" max="49" width="2.85546875" style="1" hidden="1" customWidth="1"/>
    <col min="50" max="51" width="8.5703125" style="1" hidden="1" customWidth="1"/>
    <col min="52" max="52" width="2.85546875" style="1" hidden="1" customWidth="1"/>
    <col min="53" max="53" width="7.140625" style="1" hidden="1" customWidth="1"/>
    <col min="54" max="55" width="2.85546875" style="1" hidden="1" customWidth="1"/>
    <col min="56" max="56" width="14.28515625" style="1" hidden="1" customWidth="1"/>
    <col min="57" max="58" width="2.85546875" style="1" hidden="1" customWidth="1"/>
    <col min="59" max="61" width="11.42578125" style="1" hidden="1" customWidth="1"/>
    <col min="62" max="16384" width="2.85546875" style="1" hidden="1"/>
  </cols>
  <sheetData>
    <row r="1" spans="1:6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row>
    <row r="2" spans="1:61" x14ac:dyDescent="0.25">
      <c r="A2" s="3"/>
      <c r="B2" s="304" t="s">
        <v>144</v>
      </c>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6"/>
      <c r="AT2" s="3"/>
    </row>
    <row r="3" spans="1:61" x14ac:dyDescent="0.25">
      <c r="A3" s="3"/>
      <c r="B3" s="307"/>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9"/>
      <c r="AT3" s="3"/>
    </row>
    <row r="4" spans="1:6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row>
    <row r="5" spans="1:61" x14ac:dyDescent="0.25">
      <c r="A5" s="3"/>
      <c r="B5" s="210" t="s">
        <v>0</v>
      </c>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2"/>
      <c r="AT5" s="3"/>
    </row>
    <row r="6" spans="1:6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row>
    <row r="7" spans="1:61" x14ac:dyDescent="0.25">
      <c r="A7" s="3"/>
      <c r="B7" s="235" t="s">
        <v>1</v>
      </c>
      <c r="C7" s="236"/>
      <c r="D7" s="236"/>
      <c r="E7" s="236"/>
      <c r="F7" s="236"/>
      <c r="G7" s="237"/>
      <c r="H7" s="310" t="s">
        <v>139</v>
      </c>
      <c r="I7" s="311"/>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2"/>
      <c r="AT7" s="3"/>
    </row>
    <row r="8" spans="1:61" x14ac:dyDescent="0.25">
      <c r="A8" s="3"/>
      <c r="B8" s="210" t="s">
        <v>2</v>
      </c>
      <c r="C8" s="211"/>
      <c r="D8" s="211"/>
      <c r="E8" s="211"/>
      <c r="F8" s="211"/>
      <c r="G8" s="212"/>
      <c r="H8" s="310" t="s">
        <v>140</v>
      </c>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2"/>
      <c r="AT8" s="3"/>
    </row>
    <row r="9" spans="1:61" x14ac:dyDescent="0.25">
      <c r="A9" s="3"/>
      <c r="B9" s="310" t="s">
        <v>3</v>
      </c>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2"/>
      <c r="AT9" s="3"/>
    </row>
    <row r="10" spans="1:61" x14ac:dyDescent="0.25">
      <c r="A10" s="3"/>
      <c r="B10" s="310" t="s">
        <v>4</v>
      </c>
      <c r="C10" s="311"/>
      <c r="D10" s="311"/>
      <c r="E10" s="311"/>
      <c r="F10" s="311"/>
      <c r="G10" s="311"/>
      <c r="H10" s="311"/>
      <c r="I10" s="311"/>
      <c r="J10" s="311"/>
      <c r="K10" s="311"/>
      <c r="L10" s="311"/>
      <c r="M10" s="311"/>
      <c r="N10" s="311"/>
      <c r="O10" s="311"/>
      <c r="P10" s="311"/>
      <c r="Q10" s="311"/>
      <c r="R10" s="311"/>
      <c r="S10" s="311"/>
      <c r="T10" s="311"/>
      <c r="U10" s="311"/>
      <c r="V10" s="311"/>
      <c r="W10" s="311"/>
      <c r="X10" s="311"/>
      <c r="Y10" s="311"/>
      <c r="Z10" s="311"/>
      <c r="AA10" s="311"/>
      <c r="AB10" s="311"/>
      <c r="AC10" s="311"/>
      <c r="AD10" s="311"/>
      <c r="AE10" s="311"/>
      <c r="AF10" s="311"/>
      <c r="AG10" s="311"/>
      <c r="AH10" s="311"/>
      <c r="AI10" s="311"/>
      <c r="AJ10" s="311"/>
      <c r="AK10" s="311"/>
      <c r="AL10" s="311"/>
      <c r="AM10" s="311"/>
      <c r="AN10" s="311"/>
      <c r="AO10" s="311"/>
      <c r="AP10" s="311"/>
      <c r="AQ10" s="311"/>
      <c r="AR10" s="311"/>
      <c r="AS10" s="312"/>
      <c r="AT10" s="3"/>
    </row>
    <row r="11" spans="1:61" x14ac:dyDescent="0.25">
      <c r="A11" s="3"/>
      <c r="B11" s="310" t="s">
        <v>5</v>
      </c>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311"/>
      <c r="AD11" s="311"/>
      <c r="AE11" s="311"/>
      <c r="AF11" s="311"/>
      <c r="AG11" s="311"/>
      <c r="AH11" s="311"/>
      <c r="AI11" s="311"/>
      <c r="AJ11" s="311"/>
      <c r="AK11" s="311"/>
      <c r="AL11" s="311"/>
      <c r="AM11" s="311"/>
      <c r="AN11" s="311"/>
      <c r="AO11" s="311"/>
      <c r="AP11" s="311"/>
      <c r="AQ11" s="311"/>
      <c r="AR11" s="311"/>
      <c r="AS11" s="312"/>
      <c r="AT11" s="3"/>
    </row>
    <row r="12" spans="1:61"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row>
    <row r="13" spans="1:61"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BA13" s="41"/>
    </row>
    <row r="14" spans="1:61" x14ac:dyDescent="0.25">
      <c r="A14" s="3"/>
      <c r="B14" s="210" t="s">
        <v>6</v>
      </c>
      <c r="C14" s="211"/>
      <c r="D14" s="211"/>
      <c r="E14" s="211"/>
      <c r="F14" s="211"/>
      <c r="G14" s="211"/>
      <c r="H14" s="211"/>
      <c r="I14" s="211"/>
      <c r="J14" s="211"/>
      <c r="K14" s="211"/>
      <c r="L14" s="211"/>
      <c r="M14" s="211"/>
      <c r="N14" s="211"/>
      <c r="O14" s="211"/>
      <c r="P14" s="211"/>
      <c r="Q14" s="211"/>
      <c r="R14" s="211"/>
      <c r="S14" s="211"/>
      <c r="T14" s="211"/>
      <c r="U14" s="211"/>
      <c r="V14" s="211"/>
      <c r="W14" s="211"/>
      <c r="X14" s="211"/>
      <c r="Y14" s="211"/>
      <c r="Z14" s="211"/>
      <c r="AA14" s="211"/>
      <c r="AB14" s="211"/>
      <c r="AC14" s="211"/>
      <c r="AD14" s="211"/>
      <c r="AE14" s="211"/>
      <c r="AF14" s="211"/>
      <c r="AG14" s="211"/>
      <c r="AH14" s="211"/>
      <c r="AI14" s="211"/>
      <c r="AJ14" s="211"/>
      <c r="AK14" s="211"/>
      <c r="AL14" s="211"/>
      <c r="AM14" s="211"/>
      <c r="AN14" s="211"/>
      <c r="AO14" s="211"/>
      <c r="AP14" s="211"/>
      <c r="AQ14" s="211"/>
      <c r="AR14" s="211"/>
      <c r="AS14" s="212"/>
      <c r="AT14" s="3"/>
      <c r="BA14" s="18" t="s">
        <v>57</v>
      </c>
      <c r="BB14" s="18">
        <v>1</v>
      </c>
      <c r="BD14" s="18" t="s">
        <v>14</v>
      </c>
      <c r="BG14" s="91" t="str">
        <f>$F$26</f>
        <v/>
      </c>
      <c r="BH14" s="91" t="str">
        <f>IF(BG14="", "", DATE(YEAR(BG14), MONTH(BG14)+1, DAY(BG14)-1))</f>
        <v/>
      </c>
      <c r="BI14" s="18" t="str">
        <f>IF(BG14="", "", TEXT(BG14, "mmm yyyy"))</f>
        <v/>
      </c>
    </row>
    <row r="15" spans="1:61" x14ac:dyDescent="0.25">
      <c r="A15" s="3"/>
      <c r="B15" s="3"/>
      <c r="C15" s="3"/>
      <c r="D15" s="3"/>
      <c r="E15" s="3"/>
      <c r="F15" s="3"/>
      <c r="G15" s="3"/>
      <c r="H15" s="3"/>
      <c r="I15" s="3"/>
      <c r="J15" s="3"/>
      <c r="K15" s="3"/>
      <c r="L15" s="3"/>
      <c r="M15" s="3"/>
      <c r="N15" s="3"/>
      <c r="O15" s="3"/>
      <c r="P15" s="3"/>
      <c r="Q15" s="3"/>
      <c r="R15" s="3"/>
      <c r="S15" s="3"/>
      <c r="T15" s="3"/>
      <c r="U15" s="3"/>
      <c r="V15" s="3"/>
      <c r="W15" s="241" t="s">
        <v>50</v>
      </c>
      <c r="X15" s="241"/>
      <c r="Y15" s="241"/>
      <c r="Z15" s="241"/>
      <c r="AA15" s="3"/>
      <c r="AB15" s="241" t="s">
        <v>121</v>
      </c>
      <c r="AC15" s="241"/>
      <c r="AD15" s="241"/>
      <c r="AE15" s="241" t="s">
        <v>121</v>
      </c>
      <c r="AF15" s="241"/>
      <c r="AG15" s="241"/>
      <c r="AH15" s="3"/>
      <c r="AI15" s="241" t="s">
        <v>121</v>
      </c>
      <c r="AJ15" s="241"/>
      <c r="AK15" s="241"/>
      <c r="AL15" s="241" t="s">
        <v>121</v>
      </c>
      <c r="AM15" s="241"/>
      <c r="AN15" s="241"/>
      <c r="AO15" s="3"/>
      <c r="AP15" s="3"/>
      <c r="AQ15" s="3"/>
      <c r="AR15" s="3"/>
      <c r="AS15" s="3"/>
      <c r="AT15" s="3"/>
      <c r="BA15" s="36" t="s">
        <v>58</v>
      </c>
      <c r="BB15" s="36">
        <v>2</v>
      </c>
      <c r="BD15" s="19" t="s">
        <v>22</v>
      </c>
      <c r="BG15" s="92" t="str">
        <f>IF(BG14="", "", DATE(YEAR(BG14), MONTH(BG14)+1, DAY(BG14)))</f>
        <v/>
      </c>
      <c r="BH15" s="92" t="str">
        <f t="shared" ref="BH15:BH25" si="0">IF(BG15="", "", DATE(YEAR(BG15), MONTH(BG15)+1, DAY(BG15)-1))</f>
        <v/>
      </c>
      <c r="BI15" s="36" t="str">
        <f t="shared" ref="BI15:BI25" si="1">IF(BG15="", "", TEXT(BG15, "mmm yyyy"))</f>
        <v/>
      </c>
    </row>
    <row r="16" spans="1:61" ht="15" customHeight="1" x14ac:dyDescent="0.25">
      <c r="A16" s="3"/>
      <c r="B16" s="284" t="s">
        <v>7</v>
      </c>
      <c r="C16" s="285"/>
      <c r="D16" s="285"/>
      <c r="E16" s="285"/>
      <c r="F16" s="285"/>
      <c r="G16" s="286"/>
      <c r="H16" s="316" t="s">
        <v>8</v>
      </c>
      <c r="I16" s="317"/>
      <c r="J16" s="317"/>
      <c r="K16" s="317"/>
      <c r="L16" s="317"/>
      <c r="M16" s="317"/>
      <c r="N16" s="317"/>
      <c r="O16" s="317"/>
      <c r="P16" s="317"/>
      <c r="Q16" s="318"/>
      <c r="R16" s="3"/>
      <c r="S16" s="3"/>
      <c r="T16" s="3"/>
      <c r="U16" s="3"/>
      <c r="V16" s="3"/>
      <c r="W16" s="278" t="s">
        <v>24</v>
      </c>
      <c r="X16" s="279"/>
      <c r="Y16" s="279"/>
      <c r="Z16" s="280"/>
      <c r="AA16" s="3"/>
      <c r="AB16" s="325" t="s">
        <v>122</v>
      </c>
      <c r="AC16" s="325"/>
      <c r="AD16" s="325"/>
      <c r="AE16" s="325" t="s">
        <v>26</v>
      </c>
      <c r="AF16" s="325"/>
      <c r="AG16" s="325"/>
      <c r="AH16" s="3"/>
      <c r="AI16" s="334" t="s">
        <v>122</v>
      </c>
      <c r="AJ16" s="334"/>
      <c r="AK16" s="334"/>
      <c r="AL16" s="334" t="s">
        <v>26</v>
      </c>
      <c r="AM16" s="334"/>
      <c r="AN16" s="334"/>
      <c r="AO16" s="3"/>
      <c r="AP16" s="3"/>
      <c r="AQ16" s="3"/>
      <c r="AR16" s="3"/>
      <c r="AS16" s="3"/>
      <c r="AT16" s="3"/>
      <c r="AX16" s="35" t="s">
        <v>108</v>
      </c>
      <c r="AY16" s="35" t="s">
        <v>108</v>
      </c>
      <c r="BA16" s="36" t="s">
        <v>59</v>
      </c>
      <c r="BB16" s="36">
        <v>3</v>
      </c>
      <c r="BG16" s="92" t="str">
        <f t="shared" ref="BG16:BG25" si="2">IF(BG15="", "", DATE(YEAR(BG15), MONTH(BG15)+1, DAY(BG15)))</f>
        <v/>
      </c>
      <c r="BH16" s="92" t="str">
        <f t="shared" si="0"/>
        <v/>
      </c>
      <c r="BI16" s="36" t="str">
        <f t="shared" si="1"/>
        <v/>
      </c>
    </row>
    <row r="17" spans="1:61" x14ac:dyDescent="0.25">
      <c r="A17" s="3"/>
      <c r="B17" s="3"/>
      <c r="C17" s="3"/>
      <c r="D17" s="3"/>
      <c r="E17" s="3"/>
      <c r="F17" s="3"/>
      <c r="G17" s="3"/>
      <c r="H17" s="3"/>
      <c r="I17" s="3"/>
      <c r="J17" s="3"/>
      <c r="K17" s="3"/>
      <c r="L17" s="3"/>
      <c r="M17" s="3"/>
      <c r="N17" s="3"/>
      <c r="O17" s="3"/>
      <c r="P17" s="3"/>
      <c r="Q17" s="3"/>
      <c r="R17" s="3"/>
      <c r="S17" s="3"/>
      <c r="T17" s="3"/>
      <c r="U17" s="3"/>
      <c r="V17" s="3"/>
      <c r="W17" s="281"/>
      <c r="X17" s="282"/>
      <c r="Y17" s="282"/>
      <c r="Z17" s="283"/>
      <c r="AA17" s="3"/>
      <c r="AB17" s="319"/>
      <c r="AC17" s="320"/>
      <c r="AD17" s="320"/>
      <c r="AE17" s="320"/>
      <c r="AF17" s="320"/>
      <c r="AG17" s="335"/>
      <c r="AH17" s="3"/>
      <c r="AI17" s="323" t="str">
        <f>IF(AND(Dashboard!BB170="", Dashboard!BK170=""), "", IF(Dashboard!BB170="", 0, Dashboard!BB170)+IF(Dashboard!BK170="", 0, Dashboard!BK170))</f>
        <v/>
      </c>
      <c r="AJ17" s="324"/>
      <c r="AK17" s="324"/>
      <c r="AL17" s="324" t="str">
        <f>IF(AND(Dashboard!BC170="", Dashboard!BL170=""), "", IF(Dashboard!BC170="", 0, Dashboard!BC170)+IF(Dashboard!BL170="", 0, Dashboard!BL170))</f>
        <v/>
      </c>
      <c r="AM17" s="324"/>
      <c r="AN17" s="330"/>
      <c r="AO17" s="3"/>
      <c r="AP17" s="3"/>
      <c r="AQ17" s="3"/>
      <c r="AR17" s="3"/>
      <c r="AS17" s="3"/>
      <c r="AT17" s="3"/>
      <c r="AX17" s="129" t="str">
        <f t="shared" ref="AX17:AX28" si="3">IF($W17="", "", IF(COUNTIF($W$17:$W$28, $W17)&gt;1, "X", ""))</f>
        <v/>
      </c>
      <c r="AY17" s="129" t="str">
        <f t="shared" ref="AY17:AY28" si="4">IF($T38="", "", IF(COUNTIF($T$38:$T$49, $T38)&gt;1, "X", ""))</f>
        <v/>
      </c>
      <c r="BA17" s="36" t="s">
        <v>60</v>
      </c>
      <c r="BB17" s="36">
        <v>4</v>
      </c>
      <c r="BG17" s="92" t="str">
        <f t="shared" si="2"/>
        <v/>
      </c>
      <c r="BH17" s="92" t="str">
        <f t="shared" si="0"/>
        <v/>
      </c>
      <c r="BI17" s="36" t="str">
        <f t="shared" si="1"/>
        <v/>
      </c>
    </row>
    <row r="18" spans="1:61" x14ac:dyDescent="0.25">
      <c r="A18" s="3"/>
      <c r="B18" s="291" t="s">
        <v>9</v>
      </c>
      <c r="C18" s="292"/>
      <c r="D18" s="292"/>
      <c r="E18" s="292"/>
      <c r="F18" s="292"/>
      <c r="G18" s="292"/>
      <c r="H18" s="292"/>
      <c r="I18" s="292"/>
      <c r="J18" s="292"/>
      <c r="K18" s="292"/>
      <c r="L18" s="292"/>
      <c r="M18" s="292"/>
      <c r="N18" s="292"/>
      <c r="O18" s="292"/>
      <c r="P18" s="292"/>
      <c r="Q18" s="293"/>
      <c r="R18" s="3"/>
      <c r="S18" s="3"/>
      <c r="T18" s="3"/>
      <c r="U18" s="3"/>
      <c r="V18" s="3"/>
      <c r="W18" s="226"/>
      <c r="X18" s="227"/>
      <c r="Y18" s="227"/>
      <c r="Z18" s="228"/>
      <c r="AA18" s="3"/>
      <c r="AB18" s="321"/>
      <c r="AC18" s="322"/>
      <c r="AD18" s="322"/>
      <c r="AE18" s="322"/>
      <c r="AF18" s="322"/>
      <c r="AG18" s="328"/>
      <c r="AH18" s="3"/>
      <c r="AI18" s="331" t="str">
        <f>IF(AND(Dashboard!BB171="", Dashboard!BK171=""), "", IF(Dashboard!BB171="", 0, Dashboard!BB171)+IF(Dashboard!BK171="", 0, Dashboard!BK171))</f>
        <v/>
      </c>
      <c r="AJ18" s="332"/>
      <c r="AK18" s="332"/>
      <c r="AL18" s="332" t="str">
        <f>IF(AND(Dashboard!BC171="", Dashboard!BL171=""), "", IF(Dashboard!BC171="", 0, Dashboard!BC171)+IF(Dashboard!BL171="", 0, Dashboard!BL171))</f>
        <v/>
      </c>
      <c r="AM18" s="332"/>
      <c r="AN18" s="333"/>
      <c r="AO18" s="3"/>
      <c r="AP18" s="3"/>
      <c r="AQ18" s="3"/>
      <c r="AR18" s="3"/>
      <c r="AS18" s="3"/>
      <c r="AT18" s="3"/>
      <c r="AX18" s="130" t="str">
        <f t="shared" si="3"/>
        <v/>
      </c>
      <c r="AY18" s="130" t="str">
        <f t="shared" si="4"/>
        <v/>
      </c>
      <c r="BA18" s="36" t="s">
        <v>61</v>
      </c>
      <c r="BB18" s="36">
        <v>5</v>
      </c>
      <c r="BG18" s="92" t="str">
        <f t="shared" si="2"/>
        <v/>
      </c>
      <c r="BH18" s="92" t="str">
        <f t="shared" si="0"/>
        <v/>
      </c>
      <c r="BI18" s="36" t="str">
        <f t="shared" si="1"/>
        <v/>
      </c>
    </row>
    <row r="19" spans="1:61" x14ac:dyDescent="0.25">
      <c r="A19" s="3"/>
      <c r="B19" s="294"/>
      <c r="C19" s="295"/>
      <c r="D19" s="295"/>
      <c r="E19" s="295"/>
      <c r="F19" s="295"/>
      <c r="G19" s="295"/>
      <c r="H19" s="295"/>
      <c r="I19" s="295"/>
      <c r="J19" s="295"/>
      <c r="K19" s="295"/>
      <c r="L19" s="295"/>
      <c r="M19" s="295"/>
      <c r="N19" s="295"/>
      <c r="O19" s="295"/>
      <c r="P19" s="295"/>
      <c r="Q19" s="296"/>
      <c r="R19" s="3"/>
      <c r="S19" s="3"/>
      <c r="T19" s="3"/>
      <c r="U19" s="3"/>
      <c r="V19" s="3"/>
      <c r="W19" s="226"/>
      <c r="X19" s="227"/>
      <c r="Y19" s="227"/>
      <c r="Z19" s="228"/>
      <c r="AA19" s="3"/>
      <c r="AB19" s="321"/>
      <c r="AC19" s="322"/>
      <c r="AD19" s="322"/>
      <c r="AE19" s="322"/>
      <c r="AF19" s="322"/>
      <c r="AG19" s="328"/>
      <c r="AH19" s="3"/>
      <c r="AI19" s="331" t="str">
        <f>IF(AND(Dashboard!BB172="", Dashboard!BK172=""), "", IF(Dashboard!BB172="", 0, Dashboard!BB172)+IF(Dashboard!BK172="", 0, Dashboard!BK172))</f>
        <v/>
      </c>
      <c r="AJ19" s="332"/>
      <c r="AK19" s="332"/>
      <c r="AL19" s="332" t="str">
        <f>IF(AND(Dashboard!BC172="", Dashboard!BL172=""), "", IF(Dashboard!BC172="", 0, Dashboard!BC172)+IF(Dashboard!BL172="", 0, Dashboard!BL172))</f>
        <v/>
      </c>
      <c r="AM19" s="332"/>
      <c r="AN19" s="333"/>
      <c r="AO19" s="3"/>
      <c r="AP19" s="3"/>
      <c r="AQ19" s="3"/>
      <c r="AR19" s="3"/>
      <c r="AS19" s="3"/>
      <c r="AT19" s="3"/>
      <c r="AX19" s="130" t="str">
        <f t="shared" si="3"/>
        <v/>
      </c>
      <c r="AY19" s="130" t="str">
        <f t="shared" si="4"/>
        <v/>
      </c>
      <c r="BA19" s="36" t="s">
        <v>62</v>
      </c>
      <c r="BB19" s="36">
        <v>6</v>
      </c>
      <c r="BG19" s="92" t="str">
        <f t="shared" si="2"/>
        <v/>
      </c>
      <c r="BH19" s="92" t="str">
        <f t="shared" si="0"/>
        <v/>
      </c>
      <c r="BI19" s="36" t="str">
        <f t="shared" si="1"/>
        <v/>
      </c>
    </row>
    <row r="20" spans="1:61" x14ac:dyDescent="0.25">
      <c r="A20" s="3"/>
      <c r="B20" s="297"/>
      <c r="C20" s="298"/>
      <c r="D20" s="298"/>
      <c r="E20" s="298"/>
      <c r="F20" s="298"/>
      <c r="G20" s="298"/>
      <c r="H20" s="298"/>
      <c r="I20" s="298"/>
      <c r="J20" s="298"/>
      <c r="K20" s="298"/>
      <c r="L20" s="298"/>
      <c r="M20" s="298"/>
      <c r="N20" s="298"/>
      <c r="O20" s="298"/>
      <c r="P20" s="298"/>
      <c r="Q20" s="299"/>
      <c r="R20" s="3"/>
      <c r="S20" s="3"/>
      <c r="T20" s="3"/>
      <c r="U20" s="3"/>
      <c r="V20" s="3"/>
      <c r="W20" s="226"/>
      <c r="X20" s="227"/>
      <c r="Y20" s="227"/>
      <c r="Z20" s="228"/>
      <c r="AA20" s="3"/>
      <c r="AB20" s="321"/>
      <c r="AC20" s="322"/>
      <c r="AD20" s="322"/>
      <c r="AE20" s="322"/>
      <c r="AF20" s="322"/>
      <c r="AG20" s="328"/>
      <c r="AH20" s="3"/>
      <c r="AI20" s="331" t="str">
        <f>IF(AND(Dashboard!BB173="", Dashboard!BK173=""), "", IF(Dashboard!BB173="", 0, Dashboard!BB173)+IF(Dashboard!BK173="", 0, Dashboard!BK173))</f>
        <v/>
      </c>
      <c r="AJ20" s="332"/>
      <c r="AK20" s="332"/>
      <c r="AL20" s="332" t="str">
        <f>IF(AND(Dashboard!BC173="", Dashboard!BL173=""), "", IF(Dashboard!BC173="", 0, Dashboard!BC173)+IF(Dashboard!BL173="", 0, Dashboard!BL173))</f>
        <v/>
      </c>
      <c r="AM20" s="332"/>
      <c r="AN20" s="333"/>
      <c r="AO20" s="3"/>
      <c r="AP20" s="3"/>
      <c r="AQ20" s="3"/>
      <c r="AR20" s="3"/>
      <c r="AS20" s="3"/>
      <c r="AT20" s="3"/>
      <c r="AX20" s="130" t="str">
        <f t="shared" si="3"/>
        <v/>
      </c>
      <c r="AY20" s="130" t="str">
        <f t="shared" si="4"/>
        <v/>
      </c>
      <c r="BA20" s="36" t="s">
        <v>63</v>
      </c>
      <c r="BB20" s="36">
        <v>7</v>
      </c>
      <c r="BG20" s="92" t="str">
        <f t="shared" si="2"/>
        <v/>
      </c>
      <c r="BH20" s="92" t="str">
        <f t="shared" si="0"/>
        <v/>
      </c>
      <c r="BI20" s="36" t="str">
        <f t="shared" si="1"/>
        <v/>
      </c>
    </row>
    <row r="21" spans="1:61" x14ac:dyDescent="0.25">
      <c r="A21" s="3"/>
      <c r="B21" s="3"/>
      <c r="C21" s="3"/>
      <c r="D21" s="3"/>
      <c r="E21" s="3"/>
      <c r="F21" s="3"/>
      <c r="G21" s="3"/>
      <c r="H21" s="3"/>
      <c r="I21" s="3"/>
      <c r="J21" s="3"/>
      <c r="K21" s="3"/>
      <c r="L21" s="3"/>
      <c r="M21" s="3"/>
      <c r="N21" s="3"/>
      <c r="O21" s="3"/>
      <c r="P21" s="3"/>
      <c r="Q21" s="3"/>
      <c r="R21" s="3"/>
      <c r="S21" s="3"/>
      <c r="T21" s="3"/>
      <c r="U21" s="3"/>
      <c r="V21" s="3"/>
      <c r="W21" s="226"/>
      <c r="X21" s="227"/>
      <c r="Y21" s="227"/>
      <c r="Z21" s="228"/>
      <c r="AA21" s="3"/>
      <c r="AB21" s="321"/>
      <c r="AC21" s="322"/>
      <c r="AD21" s="322"/>
      <c r="AE21" s="322"/>
      <c r="AF21" s="322"/>
      <c r="AG21" s="328"/>
      <c r="AH21" s="3"/>
      <c r="AI21" s="331" t="str">
        <f>IF(AND(Dashboard!BB174="", Dashboard!BK174=""), "", IF(Dashboard!BB174="", 0, Dashboard!BB174)+IF(Dashboard!BK174="", 0, Dashboard!BK174))</f>
        <v/>
      </c>
      <c r="AJ21" s="332"/>
      <c r="AK21" s="332"/>
      <c r="AL21" s="332" t="str">
        <f>IF(AND(Dashboard!BC174="", Dashboard!BL174=""), "", IF(Dashboard!BC174="", 0, Dashboard!BC174)+IF(Dashboard!BL174="", 0, Dashboard!BL174))</f>
        <v/>
      </c>
      <c r="AM21" s="332"/>
      <c r="AN21" s="333"/>
      <c r="AO21" s="3"/>
      <c r="AP21" s="3"/>
      <c r="AQ21" s="3"/>
      <c r="AR21" s="3"/>
      <c r="AS21" s="3"/>
      <c r="AT21" s="3"/>
      <c r="AX21" s="130" t="str">
        <f t="shared" si="3"/>
        <v/>
      </c>
      <c r="AY21" s="130" t="str">
        <f t="shared" si="4"/>
        <v/>
      </c>
      <c r="BA21" s="36" t="s">
        <v>64</v>
      </c>
      <c r="BB21" s="36">
        <v>8</v>
      </c>
      <c r="BG21" s="92" t="str">
        <f t="shared" si="2"/>
        <v/>
      </c>
      <c r="BH21" s="92" t="str">
        <f t="shared" si="0"/>
        <v/>
      </c>
      <c r="BI21" s="36" t="str">
        <f t="shared" si="1"/>
        <v/>
      </c>
    </row>
    <row r="22" spans="1:61" x14ac:dyDescent="0.25">
      <c r="A22" s="3"/>
      <c r="B22" s="235" t="s">
        <v>55</v>
      </c>
      <c r="C22" s="236"/>
      <c r="D22" s="236"/>
      <c r="E22" s="236"/>
      <c r="F22" s="236"/>
      <c r="G22" s="313"/>
      <c r="H22" s="314"/>
      <c r="I22" s="315"/>
      <c r="K22" s="235" t="s">
        <v>56</v>
      </c>
      <c r="L22" s="236"/>
      <c r="M22" s="236"/>
      <c r="N22" s="236"/>
      <c r="O22" s="313"/>
      <c r="P22" s="315"/>
      <c r="Q22" s="3"/>
      <c r="R22" s="3"/>
      <c r="S22" s="3"/>
      <c r="T22" s="3"/>
      <c r="U22" s="3"/>
      <c r="V22" s="3"/>
      <c r="W22" s="226"/>
      <c r="X22" s="227"/>
      <c r="Y22" s="227"/>
      <c r="Z22" s="228"/>
      <c r="AA22" s="3"/>
      <c r="AB22" s="321"/>
      <c r="AC22" s="322"/>
      <c r="AD22" s="322"/>
      <c r="AE22" s="322"/>
      <c r="AF22" s="322"/>
      <c r="AG22" s="328"/>
      <c r="AH22" s="3"/>
      <c r="AI22" s="331" t="str">
        <f>IF(AND(Dashboard!BB175="", Dashboard!BK175=""), "", IF(Dashboard!BB175="", 0, Dashboard!BB175)+IF(Dashboard!BK175="", 0, Dashboard!BK175))</f>
        <v/>
      </c>
      <c r="AJ22" s="332"/>
      <c r="AK22" s="332"/>
      <c r="AL22" s="332" t="str">
        <f>IF(AND(Dashboard!BC175="", Dashboard!BL175=""), "", IF(Dashboard!BC175="", 0, Dashboard!BC175)+IF(Dashboard!BL175="", 0, Dashboard!BL175))</f>
        <v/>
      </c>
      <c r="AM22" s="332"/>
      <c r="AN22" s="333"/>
      <c r="AO22" s="3"/>
      <c r="AP22" s="3"/>
      <c r="AQ22" s="3"/>
      <c r="AR22" s="3"/>
      <c r="AS22" s="3"/>
      <c r="AT22" s="3"/>
      <c r="AX22" s="130" t="str">
        <f t="shared" si="3"/>
        <v/>
      </c>
      <c r="AY22" s="130" t="str">
        <f t="shared" si="4"/>
        <v/>
      </c>
      <c r="BA22" s="36" t="s">
        <v>65</v>
      </c>
      <c r="BB22" s="36">
        <v>9</v>
      </c>
      <c r="BG22" s="92" t="str">
        <f t="shared" si="2"/>
        <v/>
      </c>
      <c r="BH22" s="92" t="str">
        <f t="shared" si="0"/>
        <v/>
      </c>
      <c r="BI22" s="36" t="str">
        <f t="shared" si="1"/>
        <v/>
      </c>
    </row>
    <row r="23" spans="1:61" x14ac:dyDescent="0.25">
      <c r="A23" s="3"/>
      <c r="B23" s="3"/>
      <c r="C23" s="3"/>
      <c r="D23" s="3"/>
      <c r="E23" s="3"/>
      <c r="F23" s="3"/>
      <c r="G23" s="3"/>
      <c r="H23" s="3"/>
      <c r="I23" s="3"/>
      <c r="J23" s="3"/>
      <c r="K23" s="3"/>
      <c r="L23" s="3"/>
      <c r="M23" s="3"/>
      <c r="N23" s="3"/>
      <c r="O23" s="3"/>
      <c r="P23" s="3"/>
      <c r="Q23" s="3"/>
      <c r="R23" s="3"/>
      <c r="S23" s="3"/>
      <c r="T23" s="3"/>
      <c r="U23" s="3"/>
      <c r="V23" s="3"/>
      <c r="W23" s="226"/>
      <c r="X23" s="227"/>
      <c r="Y23" s="227"/>
      <c r="Z23" s="228"/>
      <c r="AA23" s="3"/>
      <c r="AB23" s="321"/>
      <c r="AC23" s="322"/>
      <c r="AD23" s="322"/>
      <c r="AE23" s="322"/>
      <c r="AF23" s="322"/>
      <c r="AG23" s="328"/>
      <c r="AH23" s="3"/>
      <c r="AI23" s="331" t="str">
        <f>IF(AND(Dashboard!BB176="", Dashboard!BK176=""), "", IF(Dashboard!BB176="", 0, Dashboard!BB176)+IF(Dashboard!BK176="", 0, Dashboard!BK176))</f>
        <v/>
      </c>
      <c r="AJ23" s="332"/>
      <c r="AK23" s="332"/>
      <c r="AL23" s="332" t="str">
        <f>IF(AND(Dashboard!BC176="", Dashboard!BL176=""), "", IF(Dashboard!BC176="", 0, Dashboard!BC176)+IF(Dashboard!BL176="", 0, Dashboard!BL176))</f>
        <v/>
      </c>
      <c r="AM23" s="332"/>
      <c r="AN23" s="333"/>
      <c r="AO23" s="3"/>
      <c r="AP23" s="3"/>
      <c r="AQ23" s="3"/>
      <c r="AR23" s="3"/>
      <c r="AS23" s="3"/>
      <c r="AT23" s="3"/>
      <c r="AX23" s="130" t="str">
        <f t="shared" si="3"/>
        <v/>
      </c>
      <c r="AY23" s="130" t="str">
        <f t="shared" si="4"/>
        <v/>
      </c>
      <c r="BA23" s="36" t="s">
        <v>66</v>
      </c>
      <c r="BB23" s="36">
        <v>10</v>
      </c>
      <c r="BG23" s="92" t="str">
        <f t="shared" si="2"/>
        <v/>
      </c>
      <c r="BH23" s="92" t="str">
        <f t="shared" si="0"/>
        <v/>
      </c>
      <c r="BI23" s="36" t="str">
        <f t="shared" si="1"/>
        <v/>
      </c>
    </row>
    <row r="24" spans="1:61" ht="15" customHeight="1" x14ac:dyDescent="0.25">
      <c r="A24" s="3"/>
      <c r="B24" s="3"/>
      <c r="C24" s="3"/>
      <c r="D24" s="3"/>
      <c r="E24" s="3"/>
      <c r="F24" s="3"/>
      <c r="G24" s="3"/>
      <c r="H24" s="3"/>
      <c r="I24" s="3"/>
      <c r="J24" s="3"/>
      <c r="K24" s="3"/>
      <c r="L24" s="3"/>
      <c r="M24" s="3"/>
      <c r="N24" s="3"/>
      <c r="O24" s="3"/>
      <c r="P24" s="3"/>
      <c r="Q24" s="3"/>
      <c r="R24" s="3"/>
      <c r="S24" s="3"/>
      <c r="T24" s="3"/>
      <c r="U24" s="3"/>
      <c r="V24" s="3"/>
      <c r="W24" s="226"/>
      <c r="X24" s="227"/>
      <c r="Y24" s="227"/>
      <c r="Z24" s="228"/>
      <c r="AA24" s="3"/>
      <c r="AB24" s="321"/>
      <c r="AC24" s="322"/>
      <c r="AD24" s="322"/>
      <c r="AE24" s="322"/>
      <c r="AF24" s="322"/>
      <c r="AG24" s="328"/>
      <c r="AH24" s="3"/>
      <c r="AI24" s="331" t="str">
        <f>IF(AND(Dashboard!BB177="", Dashboard!BK177=""), "", IF(Dashboard!BB177="", 0, Dashboard!BB177)+IF(Dashboard!BK177="", 0, Dashboard!BK177))</f>
        <v/>
      </c>
      <c r="AJ24" s="332"/>
      <c r="AK24" s="332"/>
      <c r="AL24" s="332" t="str">
        <f>IF(AND(Dashboard!BC177="", Dashboard!BL177=""), "", IF(Dashboard!BC177="", 0, Dashboard!BC177)+IF(Dashboard!BL177="", 0, Dashboard!BL177))</f>
        <v/>
      </c>
      <c r="AM24" s="332"/>
      <c r="AN24" s="333"/>
      <c r="AO24" s="3"/>
      <c r="AP24" s="3"/>
      <c r="AQ24" s="3"/>
      <c r="AR24" s="3"/>
      <c r="AS24" s="3"/>
      <c r="AT24" s="3"/>
      <c r="AX24" s="130" t="str">
        <f t="shared" si="3"/>
        <v/>
      </c>
      <c r="AY24" s="130" t="str">
        <f t="shared" si="4"/>
        <v/>
      </c>
      <c r="BA24" s="36" t="s">
        <v>67</v>
      </c>
      <c r="BB24" s="36">
        <v>11</v>
      </c>
      <c r="BG24" s="92" t="str">
        <f t="shared" si="2"/>
        <v/>
      </c>
      <c r="BH24" s="92" t="str">
        <f t="shared" si="0"/>
        <v/>
      </c>
      <c r="BI24" s="36" t="str">
        <f t="shared" si="1"/>
        <v/>
      </c>
    </row>
    <row r="25" spans="1:61" x14ac:dyDescent="0.25">
      <c r="A25" s="3"/>
      <c r="B25" s="210" t="s">
        <v>69</v>
      </c>
      <c r="C25" s="211"/>
      <c r="D25" s="211"/>
      <c r="E25" s="211"/>
      <c r="F25" s="211"/>
      <c r="G25" s="211"/>
      <c r="H25" s="211"/>
      <c r="I25" s="211"/>
      <c r="J25" s="211"/>
      <c r="K25" s="211"/>
      <c r="L25" s="211"/>
      <c r="M25" s="211"/>
      <c r="N25" s="211"/>
      <c r="O25" s="211"/>
      <c r="P25" s="212"/>
      <c r="Q25" s="3"/>
      <c r="R25" s="3"/>
      <c r="S25" s="3"/>
      <c r="T25" s="3"/>
      <c r="U25" s="3"/>
      <c r="V25" s="3"/>
      <c r="W25" s="226"/>
      <c r="X25" s="227"/>
      <c r="Y25" s="227"/>
      <c r="Z25" s="228"/>
      <c r="AA25" s="3"/>
      <c r="AB25" s="321"/>
      <c r="AC25" s="322"/>
      <c r="AD25" s="322"/>
      <c r="AE25" s="322"/>
      <c r="AF25" s="322"/>
      <c r="AG25" s="328"/>
      <c r="AH25" s="3"/>
      <c r="AI25" s="331" t="str">
        <f>IF(AND(Dashboard!BB178="", Dashboard!BK178=""), "", IF(Dashboard!BB178="", 0, Dashboard!BB178)+IF(Dashboard!BK178="", 0, Dashboard!BK178))</f>
        <v/>
      </c>
      <c r="AJ25" s="332"/>
      <c r="AK25" s="332"/>
      <c r="AL25" s="332" t="str">
        <f>IF(AND(Dashboard!BC178="", Dashboard!BL178=""), "", IF(Dashboard!BC178="", 0, Dashboard!BC178)+IF(Dashboard!BL178="", 0, Dashboard!BL178))</f>
        <v/>
      </c>
      <c r="AM25" s="332"/>
      <c r="AN25" s="333"/>
      <c r="AO25" s="3"/>
      <c r="AP25" s="3"/>
      <c r="AQ25" s="3"/>
      <c r="AR25" s="3"/>
      <c r="AS25" s="3"/>
      <c r="AT25" s="3"/>
      <c r="AX25" s="130" t="str">
        <f t="shared" si="3"/>
        <v/>
      </c>
      <c r="AY25" s="130" t="str">
        <f t="shared" si="4"/>
        <v/>
      </c>
      <c r="BA25" s="19" t="s">
        <v>68</v>
      </c>
      <c r="BB25" s="19">
        <v>12</v>
      </c>
      <c r="BG25" s="93" t="str">
        <f t="shared" si="2"/>
        <v/>
      </c>
      <c r="BH25" s="93" t="str">
        <f t="shared" si="0"/>
        <v/>
      </c>
      <c r="BI25" s="19" t="str">
        <f t="shared" si="1"/>
        <v/>
      </c>
    </row>
    <row r="26" spans="1:61" ht="15" customHeight="1" x14ac:dyDescent="0.25">
      <c r="A26" s="3"/>
      <c r="B26" s="242" t="s">
        <v>70</v>
      </c>
      <c r="C26" s="243"/>
      <c r="D26" s="243"/>
      <c r="E26" s="244"/>
      <c r="F26" s="245" t="str">
        <f>IFERROR(DATE(IF($O$22="", "", $O$22), INDEX($BB$14:$BB$25, MATCH($G$22, $BA$14:$BA$25, 0)), 1), "")</f>
        <v/>
      </c>
      <c r="G26" s="246"/>
      <c r="H26" s="246"/>
      <c r="I26" s="246"/>
      <c r="J26" s="246"/>
      <c r="K26" s="246"/>
      <c r="L26" s="246"/>
      <c r="M26" s="246"/>
      <c r="N26" s="246"/>
      <c r="O26" s="246"/>
      <c r="P26" s="247"/>
      <c r="Q26" s="3"/>
      <c r="R26" s="3"/>
      <c r="S26" s="3"/>
      <c r="T26" s="3"/>
      <c r="U26" s="3"/>
      <c r="V26" s="3"/>
      <c r="W26" s="226"/>
      <c r="X26" s="227"/>
      <c r="Y26" s="227"/>
      <c r="Z26" s="228"/>
      <c r="AA26" s="3"/>
      <c r="AB26" s="321"/>
      <c r="AC26" s="322"/>
      <c r="AD26" s="322"/>
      <c r="AE26" s="322"/>
      <c r="AF26" s="322"/>
      <c r="AG26" s="328"/>
      <c r="AH26" s="3"/>
      <c r="AI26" s="331" t="str">
        <f>IF(AND(Dashboard!BB179="", Dashboard!BK179=""), "", IF(Dashboard!BB179="", 0, Dashboard!BB179)+IF(Dashboard!BK179="", 0, Dashboard!BK179))</f>
        <v/>
      </c>
      <c r="AJ26" s="332"/>
      <c r="AK26" s="332"/>
      <c r="AL26" s="332" t="str">
        <f>IF(AND(Dashboard!BC179="", Dashboard!BL179=""), "", IF(Dashboard!BC179="", 0, Dashboard!BC179)+IF(Dashboard!BL179="", 0, Dashboard!BL179))</f>
        <v/>
      </c>
      <c r="AM26" s="332"/>
      <c r="AN26" s="333"/>
      <c r="AO26" s="3"/>
      <c r="AP26" s="3"/>
      <c r="AQ26" s="3"/>
      <c r="AR26" s="3"/>
      <c r="AS26" s="3"/>
      <c r="AT26" s="3"/>
      <c r="AX26" s="130" t="str">
        <f t="shared" si="3"/>
        <v/>
      </c>
      <c r="AY26" s="130" t="str">
        <f t="shared" si="4"/>
        <v/>
      </c>
    </row>
    <row r="27" spans="1:61" x14ac:dyDescent="0.25">
      <c r="A27" s="3"/>
      <c r="B27" s="210" t="s">
        <v>71</v>
      </c>
      <c r="C27" s="211"/>
      <c r="D27" s="211"/>
      <c r="E27" s="212"/>
      <c r="F27" s="248" t="str">
        <f>IFERROR(DATE(YEAR(F26)+1, MONTH(F26), DAY(F26)-1), "")</f>
        <v/>
      </c>
      <c r="G27" s="249"/>
      <c r="H27" s="249"/>
      <c r="I27" s="249"/>
      <c r="J27" s="249"/>
      <c r="K27" s="249"/>
      <c r="L27" s="249"/>
      <c r="M27" s="249"/>
      <c r="N27" s="249"/>
      <c r="O27" s="249"/>
      <c r="P27" s="250"/>
      <c r="Q27" s="3"/>
      <c r="R27" s="3"/>
      <c r="S27" s="3"/>
      <c r="T27" s="3"/>
      <c r="U27" s="3"/>
      <c r="V27" s="3"/>
      <c r="W27" s="226"/>
      <c r="X27" s="227"/>
      <c r="Y27" s="227"/>
      <c r="Z27" s="228"/>
      <c r="AA27" s="3"/>
      <c r="AB27" s="321"/>
      <c r="AC27" s="322"/>
      <c r="AD27" s="322"/>
      <c r="AE27" s="322"/>
      <c r="AF27" s="322"/>
      <c r="AG27" s="328"/>
      <c r="AH27" s="3"/>
      <c r="AI27" s="331" t="str">
        <f>IF(AND(Dashboard!BB180="", Dashboard!BK180=""), "", IF(Dashboard!BB180="", 0, Dashboard!BB180)+IF(Dashboard!BK180="", 0, Dashboard!BK180))</f>
        <v/>
      </c>
      <c r="AJ27" s="332"/>
      <c r="AK27" s="332"/>
      <c r="AL27" s="332" t="str">
        <f>IF(AND(Dashboard!BC180="", Dashboard!BL180=""), "", IF(Dashboard!BC180="", 0, Dashboard!BC180)+IF(Dashboard!BL180="", 0, Dashboard!BL180))</f>
        <v/>
      </c>
      <c r="AM27" s="332"/>
      <c r="AN27" s="333"/>
      <c r="AO27" s="3"/>
      <c r="AP27" s="3"/>
      <c r="AQ27" s="3"/>
      <c r="AR27" s="3"/>
      <c r="AS27" s="3"/>
      <c r="AT27" s="3"/>
      <c r="AX27" s="130" t="str">
        <f t="shared" si="3"/>
        <v/>
      </c>
      <c r="AY27" s="130" t="str">
        <f t="shared" si="4"/>
        <v/>
      </c>
    </row>
    <row r="28" spans="1:61" x14ac:dyDescent="0.25">
      <c r="A28" s="3"/>
      <c r="B28" s="3"/>
      <c r="C28" s="3"/>
      <c r="D28" s="3"/>
      <c r="E28" s="3"/>
      <c r="F28" s="3"/>
      <c r="G28" s="3"/>
      <c r="H28" s="3"/>
      <c r="I28" s="3"/>
      <c r="J28" s="3"/>
      <c r="K28" s="3"/>
      <c r="L28" s="3"/>
      <c r="M28" s="3"/>
      <c r="N28" s="3"/>
      <c r="O28" s="3"/>
      <c r="P28" s="3"/>
      <c r="Q28" s="3"/>
      <c r="R28" s="3"/>
      <c r="S28" s="3"/>
      <c r="T28" s="3"/>
      <c r="U28" s="3"/>
      <c r="V28" s="3"/>
      <c r="W28" s="288"/>
      <c r="X28" s="289"/>
      <c r="Y28" s="289"/>
      <c r="Z28" s="290"/>
      <c r="AA28" s="3"/>
      <c r="AB28" s="326"/>
      <c r="AC28" s="327"/>
      <c r="AD28" s="327"/>
      <c r="AE28" s="327"/>
      <c r="AF28" s="327"/>
      <c r="AG28" s="342"/>
      <c r="AH28" s="3"/>
      <c r="AI28" s="339" t="str">
        <f>IF(AND(Dashboard!BB181="", Dashboard!BK181=""), "", IF(Dashboard!BB181="", 0, Dashboard!BB181)+IF(Dashboard!BK181="", 0, Dashboard!BK181))</f>
        <v/>
      </c>
      <c r="AJ28" s="340"/>
      <c r="AK28" s="340"/>
      <c r="AL28" s="340" t="str">
        <f>IF(AND(Dashboard!BC181="", Dashboard!BL181=""), "", IF(Dashboard!BC181="", 0, Dashboard!BC181)+IF(Dashboard!BL181="", 0, Dashboard!BL181))</f>
        <v/>
      </c>
      <c r="AM28" s="340"/>
      <c r="AN28" s="341"/>
      <c r="AO28" s="3"/>
      <c r="AP28" s="3"/>
      <c r="AQ28" s="3"/>
      <c r="AR28" s="3"/>
      <c r="AS28" s="3"/>
      <c r="AT28" s="3"/>
      <c r="AX28" s="131" t="str">
        <f t="shared" si="3"/>
        <v/>
      </c>
      <c r="AY28" s="131" t="str">
        <f t="shared" si="4"/>
        <v/>
      </c>
    </row>
    <row r="29" spans="1:61"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36" t="s">
        <v>127</v>
      </c>
      <c r="AC29" s="337"/>
      <c r="AD29" s="337"/>
      <c r="AE29" s="337"/>
      <c r="AF29" s="337"/>
      <c r="AG29" s="338"/>
      <c r="AH29" s="3"/>
      <c r="AI29" s="336" t="s">
        <v>128</v>
      </c>
      <c r="AJ29" s="337"/>
      <c r="AK29" s="337"/>
      <c r="AL29" s="337"/>
      <c r="AM29" s="337"/>
      <c r="AN29" s="338"/>
      <c r="AO29" s="3"/>
      <c r="AP29" s="3"/>
      <c r="AQ29" s="3"/>
      <c r="AR29" s="3"/>
      <c r="AS29" s="3"/>
      <c r="AT29" s="3"/>
    </row>
    <row r="30" spans="1:61" x14ac:dyDescent="0.25">
      <c r="A30" s="3"/>
      <c r="B30" s="210" t="s">
        <v>49</v>
      </c>
      <c r="C30" s="211"/>
      <c r="D30" s="211"/>
      <c r="E30" s="211"/>
      <c r="F30" s="211"/>
      <c r="G30" s="211"/>
      <c r="H30" s="211"/>
      <c r="I30" s="211"/>
      <c r="J30" s="211"/>
      <c r="K30" s="211"/>
      <c r="L30" s="212"/>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row>
    <row r="31" spans="1:61" ht="15" customHeight="1" x14ac:dyDescent="0.25">
      <c r="A31" s="3"/>
      <c r="B31" s="3"/>
      <c r="C31" s="3"/>
      <c r="D31" s="3"/>
      <c r="E31" s="3"/>
      <c r="F31" s="3"/>
      <c r="G31" s="3"/>
      <c r="H31" s="3"/>
      <c r="I31" s="241" t="s">
        <v>51</v>
      </c>
      <c r="J31" s="241"/>
      <c r="K31" s="241"/>
      <c r="L31" s="241"/>
      <c r="M31" s="3"/>
      <c r="N31" s="3"/>
      <c r="O31" s="3"/>
      <c r="P31" s="3"/>
      <c r="Q31" s="3"/>
      <c r="R31" s="3"/>
      <c r="S31" s="3"/>
      <c r="T31" s="3"/>
      <c r="U31" s="3"/>
      <c r="V31" s="3"/>
      <c r="W31" s="253" t="s">
        <v>145</v>
      </c>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255"/>
      <c r="AT31" s="3"/>
    </row>
    <row r="32" spans="1:61" x14ac:dyDescent="0.25">
      <c r="A32" s="3"/>
      <c r="B32" s="235" t="s">
        <v>50</v>
      </c>
      <c r="C32" s="236"/>
      <c r="D32" s="236"/>
      <c r="E32" s="236"/>
      <c r="F32" s="236"/>
      <c r="G32" s="236"/>
      <c r="H32" s="237"/>
      <c r="I32" s="238"/>
      <c r="J32" s="239"/>
      <c r="K32" s="239"/>
      <c r="L32" s="240"/>
      <c r="M32" s="3"/>
      <c r="N32" s="3"/>
      <c r="O32" s="3"/>
      <c r="P32" s="3"/>
      <c r="Q32" s="3"/>
      <c r="R32" s="3"/>
      <c r="S32" s="3"/>
      <c r="T32" s="3"/>
      <c r="U32" s="3"/>
      <c r="V32" s="3"/>
      <c r="W32" s="256"/>
      <c r="X32" s="257"/>
      <c r="Y32" s="257"/>
      <c r="Z32" s="257"/>
      <c r="AA32" s="257"/>
      <c r="AB32" s="257"/>
      <c r="AC32" s="257"/>
      <c r="AD32" s="257"/>
      <c r="AE32" s="257"/>
      <c r="AF32" s="257"/>
      <c r="AG32" s="257"/>
      <c r="AH32" s="257"/>
      <c r="AI32" s="257"/>
      <c r="AJ32" s="257"/>
      <c r="AK32" s="257"/>
      <c r="AL32" s="257"/>
      <c r="AM32" s="257"/>
      <c r="AN32" s="257"/>
      <c r="AO32" s="257"/>
      <c r="AP32" s="257"/>
      <c r="AQ32" s="257"/>
      <c r="AR32" s="257"/>
      <c r="AS32" s="258"/>
      <c r="AT32" s="3"/>
      <c r="BA32" s="35" t="s">
        <v>107</v>
      </c>
    </row>
    <row r="33" spans="1:53" x14ac:dyDescent="0.25">
      <c r="A33" s="3"/>
      <c r="B33" s="3"/>
      <c r="C33" s="3"/>
      <c r="D33" s="3"/>
      <c r="E33" s="3"/>
      <c r="F33" s="3"/>
      <c r="G33" s="3"/>
      <c r="H33" s="3"/>
      <c r="I33" s="3"/>
      <c r="J33" s="3"/>
      <c r="K33" s="3"/>
      <c r="L33" s="3"/>
      <c r="M33" s="3"/>
      <c r="N33" s="3"/>
      <c r="O33" s="3"/>
      <c r="P33" s="3"/>
      <c r="Q33" s="3"/>
      <c r="R33" s="3"/>
      <c r="S33" s="3"/>
      <c r="T33" s="3"/>
      <c r="U33" s="3"/>
      <c r="V33" s="3"/>
      <c r="W33" s="259"/>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1"/>
      <c r="AT33" s="3"/>
      <c r="BA33" s="129" t="str">
        <f>IF($O$53&lt;=$O$54, "X", "")</f>
        <v/>
      </c>
    </row>
    <row r="34" spans="1:53"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BA34" s="130" t="str">
        <f>IF(OR($O$54&lt;=$O$55, $O$54&gt;=$O$53), "X", "")</f>
        <v/>
      </c>
    </row>
    <row r="35" spans="1:53" x14ac:dyDescent="0.25">
      <c r="A35" s="3"/>
      <c r="B35" s="210" t="s">
        <v>86</v>
      </c>
      <c r="C35" s="211"/>
      <c r="D35" s="211"/>
      <c r="E35" s="211"/>
      <c r="F35" s="211"/>
      <c r="G35" s="211"/>
      <c r="H35" s="211"/>
      <c r="I35" s="211"/>
      <c r="J35" s="211"/>
      <c r="K35" s="211"/>
      <c r="L35" s="211"/>
      <c r="M35" s="211"/>
      <c r="N35" s="211"/>
      <c r="O35" s="211"/>
      <c r="P35" s="211"/>
      <c r="Q35" s="212"/>
      <c r="R35" s="3"/>
      <c r="S35" s="3"/>
      <c r="T35" s="210" t="s">
        <v>25</v>
      </c>
      <c r="U35" s="211"/>
      <c r="V35" s="211"/>
      <c r="W35" s="211"/>
      <c r="X35" s="211"/>
      <c r="Y35" s="211"/>
      <c r="Z35" s="212"/>
      <c r="AA35" s="3"/>
      <c r="AB35" s="3"/>
      <c r="AC35" s="3"/>
      <c r="AD35" s="3"/>
      <c r="AE35" s="3"/>
      <c r="AF35" s="3"/>
      <c r="AG35" s="3"/>
      <c r="AH35" s="3"/>
      <c r="AI35" s="3"/>
      <c r="AJ35" s="3"/>
      <c r="AK35" s="3"/>
      <c r="AL35" s="3"/>
      <c r="AM35" s="3"/>
      <c r="AN35" s="3"/>
      <c r="AO35" s="3"/>
      <c r="AP35" s="3"/>
      <c r="AQ35" s="3"/>
      <c r="AR35" s="3"/>
      <c r="AS35" s="3"/>
      <c r="AT35" s="3"/>
      <c r="BA35" s="131" t="str">
        <f>IF($O$55&gt;=$O$54, "X", "")</f>
        <v/>
      </c>
    </row>
    <row r="36" spans="1:53"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53" x14ac:dyDescent="0.25">
      <c r="A37" s="3"/>
      <c r="B37" s="278" t="s">
        <v>83</v>
      </c>
      <c r="C37" s="279"/>
      <c r="D37" s="279"/>
      <c r="E37" s="279"/>
      <c r="F37" s="279"/>
      <c r="G37" s="280"/>
      <c r="H37" s="242" t="s">
        <v>84</v>
      </c>
      <c r="I37" s="243"/>
      <c r="J37" s="243"/>
      <c r="K37" s="243"/>
      <c r="L37" s="243"/>
      <c r="M37" s="244"/>
      <c r="N37" s="235" t="s">
        <v>85</v>
      </c>
      <c r="O37" s="236"/>
      <c r="P37" s="236"/>
      <c r="Q37" s="237"/>
      <c r="R37" s="3"/>
      <c r="S37" s="3"/>
      <c r="T37" s="278" t="s">
        <v>25</v>
      </c>
      <c r="U37" s="279"/>
      <c r="V37" s="279"/>
      <c r="W37" s="279"/>
      <c r="X37" s="279"/>
      <c r="Y37" s="279"/>
      <c r="Z37" s="280"/>
      <c r="AA37" s="3"/>
      <c r="AB37" s="3"/>
      <c r="AC37" s="3"/>
      <c r="AD37" s="3"/>
      <c r="AE37" s="3"/>
      <c r="AF37" s="3"/>
      <c r="AG37" s="3"/>
      <c r="AH37" s="3"/>
      <c r="AI37" s="3"/>
      <c r="AJ37" s="3"/>
      <c r="AK37" s="3"/>
      <c r="AL37" s="3"/>
      <c r="AM37" s="3"/>
      <c r="AN37" s="3"/>
      <c r="AO37" s="3"/>
      <c r="AP37" s="3"/>
      <c r="AQ37" s="3"/>
      <c r="AR37" s="3"/>
      <c r="AS37" s="3"/>
      <c r="AT37" s="3"/>
    </row>
    <row r="38" spans="1:53" x14ac:dyDescent="0.25">
      <c r="A38" s="3"/>
      <c r="B38" s="229" t="str">
        <f>$F$26</f>
        <v/>
      </c>
      <c r="C38" s="230"/>
      <c r="D38" s="230"/>
      <c r="E38" s="230"/>
      <c r="F38" s="230"/>
      <c r="G38" s="231"/>
      <c r="H38" s="232" t="str">
        <f>IF($B$39="", $F$27, $B$39-1)</f>
        <v/>
      </c>
      <c r="I38" s="233"/>
      <c r="J38" s="233"/>
      <c r="K38" s="233"/>
      <c r="L38" s="233"/>
      <c r="M38" s="234"/>
      <c r="N38" s="300"/>
      <c r="O38" s="301"/>
      <c r="P38" s="301"/>
      <c r="Q38" s="302"/>
      <c r="R38" s="3"/>
      <c r="S38" s="3"/>
      <c r="T38" s="281"/>
      <c r="U38" s="282"/>
      <c r="V38" s="282"/>
      <c r="W38" s="282"/>
      <c r="X38" s="282"/>
      <c r="Y38" s="282"/>
      <c r="Z38" s="283"/>
      <c r="AA38" s="3"/>
      <c r="AB38" s="3"/>
      <c r="AC38" s="3"/>
      <c r="AD38" s="3"/>
      <c r="AE38" s="3"/>
      <c r="AF38" s="3"/>
      <c r="AG38" s="3"/>
      <c r="AH38" s="3"/>
      <c r="AI38" s="3"/>
      <c r="AJ38" s="3"/>
      <c r="AK38" s="3"/>
      <c r="AL38" s="3"/>
      <c r="AM38" s="3"/>
      <c r="AN38" s="3"/>
      <c r="AO38" s="3"/>
      <c r="AP38" s="3"/>
      <c r="AQ38" s="3"/>
      <c r="AR38" s="3"/>
      <c r="AS38" s="3"/>
      <c r="AT38" s="3"/>
    </row>
    <row r="39" spans="1:53" x14ac:dyDescent="0.25">
      <c r="A39" s="3"/>
      <c r="B39" s="251"/>
      <c r="C39" s="252"/>
      <c r="D39" s="252"/>
      <c r="E39" s="252"/>
      <c r="F39" s="252"/>
      <c r="G39" s="252"/>
      <c r="H39" s="229" t="str">
        <f>IF($B$39="", "", $F$27)</f>
        <v/>
      </c>
      <c r="I39" s="230"/>
      <c r="J39" s="230"/>
      <c r="K39" s="230"/>
      <c r="L39" s="230"/>
      <c r="M39" s="231"/>
      <c r="N39" s="238"/>
      <c r="O39" s="239"/>
      <c r="P39" s="239"/>
      <c r="Q39" s="240"/>
      <c r="R39" s="3"/>
      <c r="S39" s="3"/>
      <c r="T39" s="226"/>
      <c r="U39" s="227"/>
      <c r="V39" s="227"/>
      <c r="W39" s="227"/>
      <c r="X39" s="227"/>
      <c r="Y39" s="227"/>
      <c r="Z39" s="228"/>
      <c r="AA39" s="3"/>
      <c r="AB39" s="3"/>
      <c r="AC39" s="3"/>
      <c r="AD39" s="3"/>
      <c r="AE39" s="3"/>
      <c r="AF39" s="3"/>
      <c r="AG39" s="3"/>
      <c r="AH39" s="3"/>
      <c r="AI39" s="3"/>
      <c r="AJ39" s="3"/>
      <c r="AK39" s="3"/>
      <c r="AL39" s="3"/>
      <c r="AM39" s="3"/>
      <c r="AN39" s="3"/>
      <c r="AO39" s="3"/>
      <c r="AP39" s="3"/>
      <c r="AQ39" s="3"/>
      <c r="AR39" s="3"/>
      <c r="AS39" s="3"/>
      <c r="AT39" s="3"/>
    </row>
    <row r="40" spans="1:53" x14ac:dyDescent="0.25">
      <c r="A40" s="3"/>
      <c r="B40" s="3"/>
      <c r="C40" s="3"/>
      <c r="D40" s="3"/>
      <c r="E40" s="3"/>
      <c r="F40" s="3"/>
      <c r="G40" s="3"/>
      <c r="H40" s="3"/>
      <c r="I40" s="3"/>
      <c r="J40" s="3"/>
      <c r="K40" s="3"/>
      <c r="L40" s="3"/>
      <c r="M40" s="3"/>
      <c r="N40" s="3"/>
      <c r="O40" s="3"/>
      <c r="P40" s="3"/>
      <c r="Q40" s="3"/>
      <c r="R40" s="3"/>
      <c r="S40" s="3"/>
      <c r="T40" s="226"/>
      <c r="U40" s="227"/>
      <c r="V40" s="227"/>
      <c r="W40" s="227"/>
      <c r="X40" s="227"/>
      <c r="Y40" s="227"/>
      <c r="Z40" s="228"/>
      <c r="AA40" s="3"/>
      <c r="AB40" s="3"/>
      <c r="AC40" s="3"/>
      <c r="AD40" s="3"/>
      <c r="AE40" s="3"/>
      <c r="AF40" s="3"/>
      <c r="AG40" s="3"/>
      <c r="AH40" s="3"/>
      <c r="AI40" s="3"/>
      <c r="AJ40" s="3"/>
      <c r="AK40" s="3"/>
      <c r="AL40" s="3"/>
      <c r="AM40" s="3"/>
      <c r="AN40" s="3"/>
      <c r="AO40" s="3"/>
      <c r="AP40" s="3"/>
      <c r="AQ40" s="3"/>
      <c r="AR40" s="3"/>
      <c r="AS40" s="3"/>
      <c r="AT40" s="3"/>
    </row>
    <row r="41" spans="1:53" ht="15" customHeight="1" x14ac:dyDescent="0.25">
      <c r="A41" s="3"/>
      <c r="B41" s="235" t="s">
        <v>72</v>
      </c>
      <c r="C41" s="236"/>
      <c r="D41" s="236"/>
      <c r="E41" s="236"/>
      <c r="F41" s="236"/>
      <c r="G41" s="236"/>
      <c r="H41" s="236"/>
      <c r="I41" s="236"/>
      <c r="J41" s="236"/>
      <c r="K41" s="236"/>
      <c r="L41" s="237"/>
      <c r="M41" s="3"/>
      <c r="N41" s="3"/>
      <c r="O41" s="3"/>
      <c r="P41" s="3"/>
      <c r="Q41" s="3"/>
      <c r="R41" s="3"/>
      <c r="S41" s="3"/>
      <c r="T41" s="226"/>
      <c r="U41" s="227"/>
      <c r="V41" s="227"/>
      <c r="W41" s="227"/>
      <c r="X41" s="227"/>
      <c r="Y41" s="227"/>
      <c r="Z41" s="228"/>
      <c r="AA41" s="3"/>
      <c r="AB41" s="3"/>
      <c r="AC41" s="3"/>
      <c r="AD41" s="3"/>
      <c r="AE41" s="3"/>
      <c r="AF41" s="3"/>
      <c r="AG41" s="3"/>
      <c r="AH41" s="3"/>
      <c r="AI41" s="3"/>
      <c r="AJ41" s="3"/>
      <c r="AK41" s="3"/>
      <c r="AL41" s="3"/>
      <c r="AM41" s="3"/>
      <c r="AN41" s="3"/>
      <c r="AO41" s="3"/>
      <c r="AP41" s="3"/>
      <c r="AQ41" s="3"/>
      <c r="AR41" s="3"/>
      <c r="AS41" s="3"/>
      <c r="AT41" s="3"/>
    </row>
    <row r="42" spans="1:53" x14ac:dyDescent="0.25">
      <c r="A42" s="3"/>
      <c r="B42" s="313" t="s">
        <v>22</v>
      </c>
      <c r="C42" s="314"/>
      <c r="D42" s="314"/>
      <c r="E42" s="314"/>
      <c r="F42" s="314"/>
      <c r="G42" s="314"/>
      <c r="H42" s="314"/>
      <c r="I42" s="314"/>
      <c r="J42" s="314"/>
      <c r="K42" s="314"/>
      <c r="L42" s="315"/>
      <c r="M42" s="3"/>
      <c r="N42" s="3"/>
      <c r="O42" s="3"/>
      <c r="P42" s="3"/>
      <c r="Q42" s="3"/>
      <c r="R42" s="3"/>
      <c r="S42" s="3"/>
      <c r="T42" s="226"/>
      <c r="U42" s="227"/>
      <c r="V42" s="227"/>
      <c r="W42" s="227"/>
      <c r="X42" s="227"/>
      <c r="Y42" s="227"/>
      <c r="Z42" s="228"/>
      <c r="AA42" s="3"/>
      <c r="AB42" s="3"/>
      <c r="AC42" s="3"/>
      <c r="AD42" s="3"/>
      <c r="AE42" s="3"/>
      <c r="AF42" s="3"/>
      <c r="AG42" s="3"/>
      <c r="AH42" s="3"/>
      <c r="AI42" s="3"/>
      <c r="AJ42" s="3"/>
      <c r="AK42" s="3"/>
      <c r="AL42" s="3"/>
      <c r="AM42" s="3"/>
      <c r="AN42" s="3"/>
      <c r="AO42" s="3"/>
      <c r="AP42" s="3"/>
      <c r="AQ42" s="3"/>
      <c r="AR42" s="3"/>
      <c r="AS42" s="3"/>
      <c r="AT42" s="3"/>
    </row>
    <row r="43" spans="1:53" x14ac:dyDescent="0.25">
      <c r="A43" s="3"/>
      <c r="B43" s="3"/>
      <c r="C43" s="3"/>
      <c r="D43" s="3"/>
      <c r="E43" s="3"/>
      <c r="F43" s="3"/>
      <c r="G43" s="3"/>
      <c r="H43" s="3"/>
      <c r="I43" s="3"/>
      <c r="J43" s="3"/>
      <c r="K43" s="3"/>
      <c r="L43" s="3"/>
      <c r="M43" s="3"/>
      <c r="N43" s="3"/>
      <c r="O43" s="3"/>
      <c r="P43" s="3"/>
      <c r="Q43" s="3"/>
      <c r="R43" s="3"/>
      <c r="S43" s="3"/>
      <c r="T43" s="226"/>
      <c r="U43" s="227"/>
      <c r="V43" s="227"/>
      <c r="W43" s="227"/>
      <c r="X43" s="227"/>
      <c r="Y43" s="227"/>
      <c r="Z43" s="228"/>
      <c r="AA43" s="3"/>
      <c r="AB43" s="3"/>
      <c r="AC43" s="3"/>
      <c r="AD43" s="3"/>
      <c r="AE43" s="3"/>
      <c r="AF43" s="3"/>
      <c r="AG43" s="3"/>
      <c r="AH43" s="3"/>
      <c r="AI43" s="3"/>
      <c r="AJ43" s="3"/>
      <c r="AK43" s="3"/>
      <c r="AL43" s="3"/>
      <c r="AM43" s="3"/>
      <c r="AN43" s="3"/>
      <c r="AO43" s="3"/>
      <c r="AP43" s="3"/>
      <c r="AQ43" s="3"/>
      <c r="AR43" s="3"/>
      <c r="AS43" s="3"/>
      <c r="AT43" s="3"/>
    </row>
    <row r="44" spans="1:53" x14ac:dyDescent="0.25">
      <c r="A44" s="3"/>
      <c r="B44" s="253" t="s">
        <v>73</v>
      </c>
      <c r="C44" s="254"/>
      <c r="D44" s="254"/>
      <c r="E44" s="254"/>
      <c r="F44" s="254"/>
      <c r="G44" s="254"/>
      <c r="H44" s="254"/>
      <c r="I44" s="254"/>
      <c r="J44" s="254"/>
      <c r="K44" s="254"/>
      <c r="L44" s="255"/>
      <c r="M44" s="3"/>
      <c r="N44" s="3"/>
      <c r="O44" s="3"/>
      <c r="P44" s="3"/>
      <c r="Q44" s="3"/>
      <c r="R44" s="3"/>
      <c r="S44" s="3"/>
      <c r="T44" s="226"/>
      <c r="U44" s="227"/>
      <c r="V44" s="227"/>
      <c r="W44" s="227"/>
      <c r="X44" s="227"/>
      <c r="Y44" s="227"/>
      <c r="Z44" s="228"/>
      <c r="AA44" s="3"/>
      <c r="AB44" s="3"/>
      <c r="AC44" s="3"/>
      <c r="AD44" s="3"/>
      <c r="AE44" s="3"/>
      <c r="AF44" s="3"/>
      <c r="AG44" s="3"/>
      <c r="AH44" s="3"/>
      <c r="AI44" s="3"/>
      <c r="AJ44" s="3"/>
      <c r="AK44" s="3"/>
      <c r="AL44" s="3"/>
      <c r="AM44" s="3"/>
      <c r="AN44" s="3"/>
      <c r="AO44" s="3"/>
      <c r="AP44" s="3"/>
      <c r="AQ44" s="3"/>
      <c r="AR44" s="3"/>
      <c r="AS44" s="3"/>
      <c r="AT44" s="3"/>
    </row>
    <row r="45" spans="1:53" x14ac:dyDescent="0.25">
      <c r="A45" s="3"/>
      <c r="B45" s="256"/>
      <c r="C45" s="303"/>
      <c r="D45" s="303"/>
      <c r="E45" s="303"/>
      <c r="F45" s="303"/>
      <c r="G45" s="303"/>
      <c r="H45" s="303"/>
      <c r="I45" s="303"/>
      <c r="J45" s="303"/>
      <c r="K45" s="303"/>
      <c r="L45" s="258"/>
      <c r="M45" s="3"/>
      <c r="N45" s="3"/>
      <c r="O45" s="3"/>
      <c r="P45" s="3"/>
      <c r="Q45" s="3"/>
      <c r="R45" s="3"/>
      <c r="S45" s="3"/>
      <c r="T45" s="226"/>
      <c r="U45" s="227"/>
      <c r="V45" s="227"/>
      <c r="W45" s="227"/>
      <c r="X45" s="227"/>
      <c r="Y45" s="227"/>
      <c r="Z45" s="228"/>
      <c r="AA45" s="3"/>
      <c r="AB45" s="3"/>
      <c r="AC45" s="3"/>
      <c r="AD45" s="3"/>
      <c r="AE45" s="3"/>
      <c r="AF45" s="3"/>
      <c r="AG45" s="3"/>
      <c r="AH45" s="3"/>
      <c r="AI45" s="3"/>
      <c r="AJ45" s="3"/>
      <c r="AK45" s="3"/>
      <c r="AL45" s="3"/>
      <c r="AM45" s="3"/>
      <c r="AN45" s="3"/>
      <c r="AO45" s="3"/>
      <c r="AP45" s="3"/>
      <c r="AQ45" s="3"/>
      <c r="AR45" s="3"/>
      <c r="AS45" s="3"/>
      <c r="AT45" s="3"/>
    </row>
    <row r="46" spans="1:53" x14ac:dyDescent="0.25">
      <c r="A46" s="3"/>
      <c r="B46" s="256"/>
      <c r="C46" s="303"/>
      <c r="D46" s="303"/>
      <c r="E46" s="303"/>
      <c r="F46" s="303"/>
      <c r="G46" s="303"/>
      <c r="H46" s="303"/>
      <c r="I46" s="303"/>
      <c r="J46" s="303"/>
      <c r="K46" s="303"/>
      <c r="L46" s="258"/>
      <c r="M46" s="3"/>
      <c r="N46" s="3"/>
      <c r="O46" s="3"/>
      <c r="P46" s="3"/>
      <c r="Q46" s="3"/>
      <c r="R46" s="3"/>
      <c r="S46" s="3"/>
      <c r="T46" s="226"/>
      <c r="U46" s="227"/>
      <c r="V46" s="227"/>
      <c r="W46" s="227"/>
      <c r="X46" s="227"/>
      <c r="Y46" s="227"/>
      <c r="Z46" s="228"/>
      <c r="AA46" s="3"/>
      <c r="AB46" s="3"/>
      <c r="AC46" s="3"/>
      <c r="AD46" s="3"/>
      <c r="AE46" s="3"/>
      <c r="AF46" s="3"/>
      <c r="AG46" s="3"/>
      <c r="AH46" s="3"/>
      <c r="AI46" s="3"/>
      <c r="AJ46" s="3"/>
      <c r="AK46" s="3"/>
      <c r="AL46" s="3"/>
      <c r="AM46" s="3"/>
      <c r="AN46" s="3"/>
      <c r="AO46" s="3"/>
      <c r="AP46" s="3"/>
      <c r="AQ46" s="3"/>
      <c r="AR46" s="3"/>
      <c r="AS46" s="3"/>
      <c r="AT46" s="3"/>
    </row>
    <row r="47" spans="1:53" ht="15" customHeight="1" x14ac:dyDescent="0.25">
      <c r="A47" s="3"/>
      <c r="B47" s="256"/>
      <c r="C47" s="303"/>
      <c r="D47" s="303"/>
      <c r="E47" s="303"/>
      <c r="F47" s="303"/>
      <c r="G47" s="303"/>
      <c r="H47" s="303"/>
      <c r="I47" s="303"/>
      <c r="J47" s="303"/>
      <c r="K47" s="303"/>
      <c r="L47" s="258"/>
      <c r="M47" s="3"/>
      <c r="N47" s="3"/>
      <c r="O47" s="3"/>
      <c r="P47" s="3"/>
      <c r="Q47" s="3"/>
      <c r="R47" s="3"/>
      <c r="S47" s="3"/>
      <c r="T47" s="226"/>
      <c r="U47" s="227"/>
      <c r="V47" s="227"/>
      <c r="W47" s="227"/>
      <c r="X47" s="227"/>
      <c r="Y47" s="227"/>
      <c r="Z47" s="228"/>
      <c r="AA47" s="3"/>
      <c r="AB47" s="3"/>
      <c r="AC47" s="3"/>
      <c r="AD47" s="3"/>
      <c r="AE47" s="3"/>
      <c r="AF47" s="3"/>
      <c r="AG47" s="3"/>
      <c r="AH47" s="3"/>
      <c r="AI47" s="3"/>
      <c r="AJ47" s="3"/>
      <c r="AK47" s="3"/>
      <c r="AL47" s="3"/>
      <c r="AM47" s="3"/>
      <c r="AN47" s="3"/>
      <c r="AO47" s="3"/>
      <c r="AP47" s="3"/>
      <c r="AQ47" s="3"/>
      <c r="AR47" s="3"/>
      <c r="AS47" s="3"/>
      <c r="AT47" s="3"/>
    </row>
    <row r="48" spans="1:53" ht="15" customHeight="1" x14ac:dyDescent="0.25">
      <c r="A48" s="3"/>
      <c r="B48" s="256"/>
      <c r="C48" s="303"/>
      <c r="D48" s="303"/>
      <c r="E48" s="303"/>
      <c r="F48" s="303"/>
      <c r="G48" s="303"/>
      <c r="H48" s="303"/>
      <c r="I48" s="303"/>
      <c r="J48" s="303"/>
      <c r="K48" s="303"/>
      <c r="L48" s="258"/>
      <c r="M48" s="3"/>
      <c r="N48" s="3"/>
      <c r="O48" s="3"/>
      <c r="P48" s="3"/>
      <c r="Q48" s="3"/>
      <c r="R48" s="3"/>
      <c r="S48" s="3"/>
      <c r="T48" s="226"/>
      <c r="U48" s="227"/>
      <c r="V48" s="227"/>
      <c r="W48" s="227"/>
      <c r="X48" s="227"/>
      <c r="Y48" s="227"/>
      <c r="Z48" s="228"/>
      <c r="AA48" s="3"/>
      <c r="AB48" s="3"/>
      <c r="AC48" s="3"/>
      <c r="AD48" s="3"/>
      <c r="AE48" s="3"/>
      <c r="AF48" s="3"/>
      <c r="AG48" s="3"/>
      <c r="AH48" s="3"/>
      <c r="AI48" s="3"/>
      <c r="AJ48" s="3"/>
      <c r="AK48" s="3"/>
      <c r="AL48" s="3"/>
      <c r="AM48" s="3"/>
      <c r="AN48" s="3"/>
      <c r="AO48" s="3"/>
      <c r="AP48" s="3"/>
      <c r="AQ48" s="3"/>
      <c r="AR48" s="3"/>
      <c r="AS48" s="3"/>
      <c r="AT48" s="3"/>
    </row>
    <row r="49" spans="1:46" x14ac:dyDescent="0.25">
      <c r="A49" s="3"/>
      <c r="B49" s="259"/>
      <c r="C49" s="260"/>
      <c r="D49" s="260"/>
      <c r="E49" s="260"/>
      <c r="F49" s="260"/>
      <c r="G49" s="260"/>
      <c r="H49" s="260"/>
      <c r="I49" s="260"/>
      <c r="J49" s="260"/>
      <c r="K49" s="260"/>
      <c r="L49" s="261"/>
      <c r="M49" s="3"/>
      <c r="N49" s="3"/>
      <c r="O49" s="3"/>
      <c r="P49" s="3"/>
      <c r="Q49" s="3"/>
      <c r="R49" s="3"/>
      <c r="S49" s="3"/>
      <c r="T49" s="288"/>
      <c r="U49" s="289"/>
      <c r="V49" s="289"/>
      <c r="W49" s="289"/>
      <c r="X49" s="289"/>
      <c r="Y49" s="289"/>
      <c r="Z49" s="290"/>
      <c r="AA49" s="3"/>
      <c r="AB49" s="3"/>
      <c r="AC49" s="3"/>
      <c r="AD49" s="3"/>
      <c r="AE49" s="3"/>
      <c r="AF49" s="3"/>
      <c r="AG49" s="3"/>
      <c r="AH49" s="3"/>
      <c r="AI49" s="3"/>
      <c r="AJ49" s="3"/>
      <c r="AK49" s="3"/>
      <c r="AL49" s="3"/>
      <c r="AM49" s="3"/>
      <c r="AN49" s="3"/>
      <c r="AO49" s="3"/>
      <c r="AP49" s="3"/>
      <c r="AQ49" s="3"/>
      <c r="AR49" s="3"/>
      <c r="AS49" s="3"/>
      <c r="AT49" s="3"/>
    </row>
    <row r="50" spans="1:46"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x14ac:dyDescent="0.25">
      <c r="A51" s="3"/>
      <c r="B51" s="3"/>
      <c r="C51" s="3"/>
      <c r="D51" s="3"/>
      <c r="E51" s="3"/>
      <c r="F51" s="329" t="s">
        <v>98</v>
      </c>
      <c r="G51" s="329"/>
      <c r="H51" s="329"/>
      <c r="I51" s="329"/>
      <c r="J51" s="329"/>
      <c r="K51" s="3"/>
      <c r="L51" s="3"/>
      <c r="M51" s="213" t="s">
        <v>106</v>
      </c>
      <c r="N51" s="213"/>
      <c r="O51" s="213"/>
      <c r="P51" s="213"/>
      <c r="Q51" s="21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row>
    <row r="52" spans="1:46" x14ac:dyDescent="0.25">
      <c r="A52" s="3"/>
      <c r="B52" s="242" t="s">
        <v>96</v>
      </c>
      <c r="C52" s="243"/>
      <c r="D52" s="243"/>
      <c r="E52" s="244"/>
      <c r="F52" s="279" t="s">
        <v>97</v>
      </c>
      <c r="G52" s="279"/>
      <c r="H52" s="279"/>
      <c r="I52" s="279"/>
      <c r="J52" s="280"/>
      <c r="K52" s="3"/>
      <c r="L52" s="3"/>
      <c r="M52" s="210" t="s">
        <v>105</v>
      </c>
      <c r="N52" s="211"/>
      <c r="O52" s="211"/>
      <c r="P52" s="211"/>
      <c r="Q52" s="212"/>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row>
    <row r="53" spans="1:46" x14ac:dyDescent="0.25">
      <c r="A53" s="3"/>
      <c r="B53" s="206" t="str">
        <f t="shared" ref="B53:B64" si="5">$BI14</f>
        <v/>
      </c>
      <c r="C53" s="207"/>
      <c r="D53" s="207"/>
      <c r="E53" s="207"/>
      <c r="F53" s="300"/>
      <c r="G53" s="301"/>
      <c r="H53" s="301"/>
      <c r="I53" s="301"/>
      <c r="J53" s="302"/>
      <c r="K53" s="3"/>
      <c r="L53" s="3"/>
      <c r="M53" s="214"/>
      <c r="N53" s="214"/>
      <c r="O53" s="217">
        <v>0.5</v>
      </c>
      <c r="P53" s="218"/>
      <c r="Q53" s="219"/>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row>
    <row r="54" spans="1:46" x14ac:dyDescent="0.25">
      <c r="A54" s="3"/>
      <c r="B54" s="206" t="str">
        <f t="shared" si="5"/>
        <v/>
      </c>
      <c r="C54" s="207"/>
      <c r="D54" s="207"/>
      <c r="E54" s="207"/>
      <c r="F54" s="200"/>
      <c r="G54" s="201"/>
      <c r="H54" s="201"/>
      <c r="I54" s="201"/>
      <c r="J54" s="202"/>
      <c r="K54" s="3"/>
      <c r="L54" s="3"/>
      <c r="M54" s="215"/>
      <c r="N54" s="215"/>
      <c r="O54" s="220">
        <v>0.25</v>
      </c>
      <c r="P54" s="221"/>
      <c r="Q54" s="222"/>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row>
    <row r="55" spans="1:46" x14ac:dyDescent="0.25">
      <c r="A55" s="3"/>
      <c r="B55" s="206" t="str">
        <f t="shared" si="5"/>
        <v/>
      </c>
      <c r="C55" s="207"/>
      <c r="D55" s="207"/>
      <c r="E55" s="207"/>
      <c r="F55" s="200"/>
      <c r="G55" s="201"/>
      <c r="H55" s="201"/>
      <c r="I55" s="201"/>
      <c r="J55" s="202"/>
      <c r="K55" s="3"/>
      <c r="L55" s="3"/>
      <c r="M55" s="216"/>
      <c r="N55" s="216"/>
      <c r="O55" s="223">
        <v>0</v>
      </c>
      <c r="P55" s="224"/>
      <c r="Q55" s="225"/>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row>
    <row r="56" spans="1:46" x14ac:dyDescent="0.25">
      <c r="A56" s="3"/>
      <c r="B56" s="206" t="str">
        <f t="shared" si="5"/>
        <v/>
      </c>
      <c r="C56" s="207"/>
      <c r="D56" s="207"/>
      <c r="E56" s="207"/>
      <c r="F56" s="200"/>
      <c r="G56" s="201"/>
      <c r="H56" s="201"/>
      <c r="I56" s="201"/>
      <c r="J56" s="202"/>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x14ac:dyDescent="0.25">
      <c r="A57" s="3"/>
      <c r="B57" s="206" t="str">
        <f t="shared" si="5"/>
        <v/>
      </c>
      <c r="C57" s="207"/>
      <c r="D57" s="207"/>
      <c r="E57" s="207"/>
      <c r="F57" s="200"/>
      <c r="G57" s="201"/>
      <c r="H57" s="201"/>
      <c r="I57" s="201"/>
      <c r="J57" s="202"/>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row>
    <row r="58" spans="1:46" x14ac:dyDescent="0.25">
      <c r="A58" s="3"/>
      <c r="B58" s="206" t="str">
        <f t="shared" si="5"/>
        <v/>
      </c>
      <c r="C58" s="207"/>
      <c r="D58" s="207"/>
      <c r="E58" s="207"/>
      <c r="F58" s="200"/>
      <c r="G58" s="201"/>
      <c r="H58" s="201"/>
      <c r="I58" s="201"/>
      <c r="J58" s="202"/>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row>
    <row r="59" spans="1:46" x14ac:dyDescent="0.25">
      <c r="A59" s="3"/>
      <c r="B59" s="206" t="str">
        <f t="shared" si="5"/>
        <v/>
      </c>
      <c r="C59" s="207"/>
      <c r="D59" s="207"/>
      <c r="E59" s="207"/>
      <c r="F59" s="200"/>
      <c r="G59" s="201"/>
      <c r="H59" s="201"/>
      <c r="I59" s="201"/>
      <c r="J59" s="202"/>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row>
    <row r="60" spans="1:46" x14ac:dyDescent="0.25">
      <c r="A60" s="3"/>
      <c r="B60" s="206" t="str">
        <f t="shared" si="5"/>
        <v/>
      </c>
      <c r="C60" s="207"/>
      <c r="D60" s="207"/>
      <c r="E60" s="207"/>
      <c r="F60" s="200"/>
      <c r="G60" s="201"/>
      <c r="H60" s="201"/>
      <c r="I60" s="201"/>
      <c r="J60" s="202"/>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row>
    <row r="61" spans="1:46" x14ac:dyDescent="0.25">
      <c r="A61" s="3"/>
      <c r="B61" s="206" t="str">
        <f t="shared" si="5"/>
        <v/>
      </c>
      <c r="C61" s="207"/>
      <c r="D61" s="207"/>
      <c r="E61" s="207"/>
      <c r="F61" s="200"/>
      <c r="G61" s="201"/>
      <c r="H61" s="201"/>
      <c r="I61" s="201"/>
      <c r="J61" s="202"/>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row>
    <row r="62" spans="1:46" x14ac:dyDescent="0.25">
      <c r="A62" s="3"/>
      <c r="B62" s="206" t="str">
        <f t="shared" si="5"/>
        <v/>
      </c>
      <c r="C62" s="207"/>
      <c r="D62" s="207"/>
      <c r="E62" s="207"/>
      <c r="F62" s="200"/>
      <c r="G62" s="201"/>
      <c r="H62" s="201"/>
      <c r="I62" s="201"/>
      <c r="J62" s="202"/>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row>
    <row r="63" spans="1:46" x14ac:dyDescent="0.25">
      <c r="A63" s="3"/>
      <c r="B63" s="206" t="str">
        <f t="shared" si="5"/>
        <v/>
      </c>
      <c r="C63" s="207"/>
      <c r="D63" s="207"/>
      <c r="E63" s="207"/>
      <c r="F63" s="200"/>
      <c r="G63" s="201"/>
      <c r="H63" s="201"/>
      <c r="I63" s="201"/>
      <c r="J63" s="202"/>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x14ac:dyDescent="0.25">
      <c r="A64" s="3"/>
      <c r="B64" s="208" t="str">
        <f t="shared" si="5"/>
        <v/>
      </c>
      <c r="C64" s="209"/>
      <c r="D64" s="209"/>
      <c r="E64" s="209"/>
      <c r="F64" s="203"/>
      <c r="G64" s="204"/>
      <c r="H64" s="204"/>
      <c r="I64" s="204"/>
      <c r="J64" s="205"/>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row>
    <row r="65" spans="1:46"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1:46"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46"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row>
    <row r="68" spans="1:46" x14ac:dyDescent="0.25">
      <c r="A68" s="3"/>
      <c r="B68" s="284" t="s">
        <v>10</v>
      </c>
      <c r="C68" s="285"/>
      <c r="D68" s="285"/>
      <c r="E68" s="285"/>
      <c r="F68" s="285"/>
      <c r="G68" s="285"/>
      <c r="H68" s="285"/>
      <c r="I68" s="285"/>
      <c r="J68" s="285"/>
      <c r="K68" s="285"/>
      <c r="L68" s="285"/>
      <c r="M68" s="285"/>
      <c r="N68" s="285"/>
      <c r="O68" s="285"/>
      <c r="P68" s="285"/>
      <c r="Q68" s="285"/>
      <c r="R68" s="285"/>
      <c r="S68" s="285"/>
      <c r="T68" s="285"/>
      <c r="U68" s="285"/>
      <c r="V68" s="286"/>
      <c r="W68" s="3"/>
      <c r="X68" s="3"/>
      <c r="Y68" s="284" t="s">
        <v>12</v>
      </c>
      <c r="Z68" s="285"/>
      <c r="AA68" s="285"/>
      <c r="AB68" s="285"/>
      <c r="AC68" s="285"/>
      <c r="AD68" s="285"/>
      <c r="AE68" s="285"/>
      <c r="AF68" s="285"/>
      <c r="AG68" s="285"/>
      <c r="AH68" s="285"/>
      <c r="AI68" s="285"/>
      <c r="AJ68" s="285"/>
      <c r="AK68" s="285"/>
      <c r="AL68" s="285"/>
      <c r="AM68" s="285"/>
      <c r="AN68" s="285"/>
      <c r="AO68" s="285"/>
      <c r="AP68" s="285"/>
      <c r="AQ68" s="285"/>
      <c r="AR68" s="285"/>
      <c r="AS68" s="286"/>
      <c r="AT68" s="3"/>
    </row>
    <row r="69" spans="1:46" x14ac:dyDescent="0.25">
      <c r="A69" s="3"/>
      <c r="B69" s="269"/>
      <c r="C69" s="270"/>
      <c r="D69" s="270"/>
      <c r="E69" s="270"/>
      <c r="F69" s="270"/>
      <c r="G69" s="270"/>
      <c r="H69" s="270"/>
      <c r="I69" s="270"/>
      <c r="J69" s="270"/>
      <c r="K69" s="270"/>
      <c r="L69" s="270"/>
      <c r="M69" s="270"/>
      <c r="N69" s="270"/>
      <c r="O69" s="270"/>
      <c r="P69" s="270"/>
      <c r="Q69" s="270"/>
      <c r="R69" s="270"/>
      <c r="S69" s="270"/>
      <c r="T69" s="270"/>
      <c r="U69" s="270"/>
      <c r="V69" s="271"/>
      <c r="W69" s="3"/>
      <c r="X69" s="3"/>
      <c r="Y69" s="269"/>
      <c r="Z69" s="270"/>
      <c r="AA69" s="270"/>
      <c r="AB69" s="270"/>
      <c r="AC69" s="270"/>
      <c r="AD69" s="270"/>
      <c r="AE69" s="270"/>
      <c r="AF69" s="270"/>
      <c r="AG69" s="270"/>
      <c r="AH69" s="270"/>
      <c r="AI69" s="270"/>
      <c r="AJ69" s="270"/>
      <c r="AK69" s="270"/>
      <c r="AL69" s="270"/>
      <c r="AM69" s="270"/>
      <c r="AN69" s="270"/>
      <c r="AO69" s="270"/>
      <c r="AP69" s="270"/>
      <c r="AQ69" s="270"/>
      <c r="AR69" s="270"/>
      <c r="AS69" s="271"/>
      <c r="AT69" s="3"/>
    </row>
    <row r="70" spans="1:46" x14ac:dyDescent="0.25">
      <c r="A70" s="3"/>
      <c r="B70" s="272"/>
      <c r="C70" s="273"/>
      <c r="D70" s="273"/>
      <c r="E70" s="273"/>
      <c r="F70" s="273"/>
      <c r="G70" s="273"/>
      <c r="H70" s="273"/>
      <c r="I70" s="273"/>
      <c r="J70" s="273"/>
      <c r="K70" s="273"/>
      <c r="L70" s="273"/>
      <c r="M70" s="273"/>
      <c r="N70" s="273"/>
      <c r="O70" s="273"/>
      <c r="P70" s="273"/>
      <c r="Q70" s="273"/>
      <c r="R70" s="273"/>
      <c r="S70" s="273"/>
      <c r="T70" s="273"/>
      <c r="U70" s="273"/>
      <c r="V70" s="274"/>
      <c r="W70" s="3"/>
      <c r="X70" s="3"/>
      <c r="Y70" s="272"/>
      <c r="Z70" s="287"/>
      <c r="AA70" s="287"/>
      <c r="AB70" s="287"/>
      <c r="AC70" s="287"/>
      <c r="AD70" s="287"/>
      <c r="AE70" s="287"/>
      <c r="AF70" s="287"/>
      <c r="AG70" s="287"/>
      <c r="AH70" s="287"/>
      <c r="AI70" s="287"/>
      <c r="AJ70" s="287"/>
      <c r="AK70" s="287"/>
      <c r="AL70" s="287"/>
      <c r="AM70" s="287"/>
      <c r="AN70" s="287"/>
      <c r="AO70" s="287"/>
      <c r="AP70" s="287"/>
      <c r="AQ70" s="287"/>
      <c r="AR70" s="287"/>
      <c r="AS70" s="274"/>
      <c r="AT70" s="3"/>
    </row>
    <row r="71" spans="1:46" x14ac:dyDescent="0.25">
      <c r="A71" s="3"/>
      <c r="B71" s="272"/>
      <c r="C71" s="273"/>
      <c r="D71" s="273"/>
      <c r="E71" s="273"/>
      <c r="F71" s="273"/>
      <c r="G71" s="273"/>
      <c r="H71" s="273"/>
      <c r="I71" s="273"/>
      <c r="J71" s="273"/>
      <c r="K71" s="273"/>
      <c r="L71" s="273"/>
      <c r="M71" s="273"/>
      <c r="N71" s="273"/>
      <c r="O71" s="273"/>
      <c r="P71" s="273"/>
      <c r="Q71" s="273"/>
      <c r="R71" s="273"/>
      <c r="S71" s="273"/>
      <c r="T71" s="273"/>
      <c r="U71" s="273"/>
      <c r="V71" s="274"/>
      <c r="W71" s="3"/>
      <c r="X71" s="3"/>
      <c r="Y71" s="272"/>
      <c r="Z71" s="287"/>
      <c r="AA71" s="287"/>
      <c r="AB71" s="287"/>
      <c r="AC71" s="287"/>
      <c r="AD71" s="287"/>
      <c r="AE71" s="287"/>
      <c r="AF71" s="287"/>
      <c r="AG71" s="287"/>
      <c r="AH71" s="287"/>
      <c r="AI71" s="287"/>
      <c r="AJ71" s="287"/>
      <c r="AK71" s="287"/>
      <c r="AL71" s="287"/>
      <c r="AM71" s="287"/>
      <c r="AN71" s="287"/>
      <c r="AO71" s="287"/>
      <c r="AP71" s="287"/>
      <c r="AQ71" s="287"/>
      <c r="AR71" s="287"/>
      <c r="AS71" s="274"/>
      <c r="AT71" s="3"/>
    </row>
    <row r="72" spans="1:46" x14ac:dyDescent="0.25">
      <c r="A72" s="3"/>
      <c r="B72" s="272"/>
      <c r="C72" s="273"/>
      <c r="D72" s="273"/>
      <c r="E72" s="273"/>
      <c r="F72" s="273"/>
      <c r="G72" s="273"/>
      <c r="H72" s="273"/>
      <c r="I72" s="273"/>
      <c r="J72" s="273"/>
      <c r="K72" s="273"/>
      <c r="L72" s="273"/>
      <c r="M72" s="273"/>
      <c r="N72" s="273"/>
      <c r="O72" s="273"/>
      <c r="P72" s="273"/>
      <c r="Q72" s="273"/>
      <c r="R72" s="273"/>
      <c r="S72" s="273"/>
      <c r="T72" s="273"/>
      <c r="U72" s="273"/>
      <c r="V72" s="274"/>
      <c r="W72" s="3"/>
      <c r="X72" s="3"/>
      <c r="Y72" s="272"/>
      <c r="Z72" s="287"/>
      <c r="AA72" s="287"/>
      <c r="AB72" s="287"/>
      <c r="AC72" s="287"/>
      <c r="AD72" s="287"/>
      <c r="AE72" s="287"/>
      <c r="AF72" s="287"/>
      <c r="AG72" s="287"/>
      <c r="AH72" s="287"/>
      <c r="AI72" s="287"/>
      <c r="AJ72" s="287"/>
      <c r="AK72" s="287"/>
      <c r="AL72" s="287"/>
      <c r="AM72" s="287"/>
      <c r="AN72" s="287"/>
      <c r="AO72" s="287"/>
      <c r="AP72" s="287"/>
      <c r="AQ72" s="287"/>
      <c r="AR72" s="287"/>
      <c r="AS72" s="274"/>
      <c r="AT72" s="3"/>
    </row>
    <row r="73" spans="1:46" x14ac:dyDescent="0.25">
      <c r="A73" s="3"/>
      <c r="B73" s="275"/>
      <c r="C73" s="276"/>
      <c r="D73" s="276"/>
      <c r="E73" s="276"/>
      <c r="F73" s="276"/>
      <c r="G73" s="276"/>
      <c r="H73" s="276"/>
      <c r="I73" s="276"/>
      <c r="J73" s="276"/>
      <c r="K73" s="276"/>
      <c r="L73" s="276"/>
      <c r="M73" s="276"/>
      <c r="N73" s="276"/>
      <c r="O73" s="276"/>
      <c r="P73" s="276"/>
      <c r="Q73" s="276"/>
      <c r="R73" s="276"/>
      <c r="S73" s="276"/>
      <c r="T73" s="276"/>
      <c r="U73" s="276"/>
      <c r="V73" s="277"/>
      <c r="W73" s="3"/>
      <c r="X73" s="3"/>
      <c r="Y73" s="272"/>
      <c r="Z73" s="287"/>
      <c r="AA73" s="287"/>
      <c r="AB73" s="287"/>
      <c r="AC73" s="287"/>
      <c r="AD73" s="287"/>
      <c r="AE73" s="287"/>
      <c r="AF73" s="287"/>
      <c r="AG73" s="287"/>
      <c r="AH73" s="287"/>
      <c r="AI73" s="287"/>
      <c r="AJ73" s="287"/>
      <c r="AK73" s="287"/>
      <c r="AL73" s="287"/>
      <c r="AM73" s="287"/>
      <c r="AN73" s="287"/>
      <c r="AO73" s="287"/>
      <c r="AP73" s="287"/>
      <c r="AQ73" s="287"/>
      <c r="AR73" s="287"/>
      <c r="AS73" s="274"/>
      <c r="AT73" s="3"/>
    </row>
    <row r="74" spans="1:46" x14ac:dyDescent="0.25">
      <c r="A74" s="3"/>
      <c r="B74" s="3"/>
      <c r="C74" s="3"/>
      <c r="D74" s="3"/>
      <c r="E74" s="3"/>
      <c r="F74" s="3"/>
      <c r="G74" s="3"/>
      <c r="H74" s="3"/>
      <c r="I74" s="3"/>
      <c r="J74" s="3"/>
      <c r="K74" s="3"/>
      <c r="L74" s="3"/>
      <c r="M74" s="3"/>
      <c r="N74" s="3"/>
      <c r="O74" s="3"/>
      <c r="P74" s="3"/>
      <c r="Q74" s="3"/>
      <c r="R74" s="3"/>
      <c r="S74" s="3"/>
      <c r="T74" s="3"/>
      <c r="U74" s="3"/>
      <c r="V74" s="3"/>
      <c r="W74" s="3"/>
      <c r="X74" s="3"/>
      <c r="Y74" s="272"/>
      <c r="Z74" s="287"/>
      <c r="AA74" s="287"/>
      <c r="AB74" s="287"/>
      <c r="AC74" s="287"/>
      <c r="AD74" s="287"/>
      <c r="AE74" s="287"/>
      <c r="AF74" s="287"/>
      <c r="AG74" s="287"/>
      <c r="AH74" s="287"/>
      <c r="AI74" s="287"/>
      <c r="AJ74" s="287"/>
      <c r="AK74" s="287"/>
      <c r="AL74" s="287"/>
      <c r="AM74" s="287"/>
      <c r="AN74" s="287"/>
      <c r="AO74" s="287"/>
      <c r="AP74" s="287"/>
      <c r="AQ74" s="287"/>
      <c r="AR74" s="287"/>
      <c r="AS74" s="274"/>
      <c r="AT74" s="3"/>
    </row>
    <row r="75" spans="1:46" ht="15" customHeight="1" x14ac:dyDescent="0.25">
      <c r="A75" s="3"/>
      <c r="B75" s="263" t="s">
        <v>11</v>
      </c>
      <c r="C75" s="264"/>
      <c r="D75" s="264"/>
      <c r="E75" s="264"/>
      <c r="F75" s="264"/>
      <c r="G75" s="264"/>
      <c r="H75" s="264"/>
      <c r="I75" s="264"/>
      <c r="J75" s="264"/>
      <c r="K75" s="264"/>
      <c r="L75" s="264"/>
      <c r="M75" s="264"/>
      <c r="N75" s="264"/>
      <c r="O75" s="264"/>
      <c r="P75" s="264"/>
      <c r="Q75" s="264"/>
      <c r="R75" s="264"/>
      <c r="S75" s="264"/>
      <c r="T75" s="264"/>
      <c r="U75" s="264"/>
      <c r="V75" s="265"/>
      <c r="W75" s="3"/>
      <c r="X75" s="3"/>
      <c r="Y75" s="275"/>
      <c r="Z75" s="276"/>
      <c r="AA75" s="276"/>
      <c r="AB75" s="276"/>
      <c r="AC75" s="276"/>
      <c r="AD75" s="276"/>
      <c r="AE75" s="276"/>
      <c r="AF75" s="276"/>
      <c r="AG75" s="276"/>
      <c r="AH75" s="276"/>
      <c r="AI75" s="276"/>
      <c r="AJ75" s="276"/>
      <c r="AK75" s="276"/>
      <c r="AL75" s="276"/>
      <c r="AM75" s="276"/>
      <c r="AN75" s="276"/>
      <c r="AO75" s="276"/>
      <c r="AP75" s="276"/>
      <c r="AQ75" s="276"/>
      <c r="AR75" s="276"/>
      <c r="AS75" s="277"/>
      <c r="AT75" s="3"/>
    </row>
    <row r="76" spans="1:46" ht="15" customHeight="1" x14ac:dyDescent="0.25">
      <c r="A76" s="3"/>
      <c r="B76" s="266"/>
      <c r="C76" s="267"/>
      <c r="D76" s="267"/>
      <c r="E76" s="267"/>
      <c r="F76" s="267"/>
      <c r="G76" s="267"/>
      <c r="H76" s="267"/>
      <c r="I76" s="267"/>
      <c r="J76" s="267"/>
      <c r="K76" s="267"/>
      <c r="L76" s="267"/>
      <c r="M76" s="267"/>
      <c r="N76" s="267"/>
      <c r="O76" s="267"/>
      <c r="P76" s="267"/>
      <c r="Q76" s="267"/>
      <c r="R76" s="267"/>
      <c r="S76" s="267"/>
      <c r="T76" s="267"/>
      <c r="U76" s="267"/>
      <c r="V76" s="268"/>
      <c r="W76" s="3"/>
      <c r="X76" s="3"/>
      <c r="Y76" s="284" t="s">
        <v>146</v>
      </c>
      <c r="Z76" s="285"/>
      <c r="AA76" s="285"/>
      <c r="AB76" s="285"/>
      <c r="AC76" s="285"/>
      <c r="AD76" s="285"/>
      <c r="AE76" s="285"/>
      <c r="AF76" s="285"/>
      <c r="AG76" s="285"/>
      <c r="AH76" s="285"/>
      <c r="AI76" s="285"/>
      <c r="AJ76" s="285"/>
      <c r="AK76" s="285"/>
      <c r="AL76" s="285"/>
      <c r="AM76" s="285"/>
      <c r="AN76" s="285"/>
      <c r="AO76" s="285"/>
      <c r="AP76" s="285"/>
      <c r="AQ76" s="285"/>
      <c r="AR76" s="285"/>
      <c r="AS76" s="286"/>
      <c r="AT76" s="3"/>
    </row>
    <row r="77" spans="1:46"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row>
    <row r="78" spans="1:46"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row>
    <row r="80" spans="1:46"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row>
    <row r="81" spans="1:46" ht="15" customHeigh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row>
    <row r="82" spans="1:46" x14ac:dyDescent="0.25">
      <c r="A82" s="3"/>
      <c r="B82" s="3"/>
      <c r="C82" s="3"/>
      <c r="D82" s="3"/>
      <c r="E82" s="3"/>
      <c r="F82" s="3"/>
      <c r="G82" s="3"/>
      <c r="H82" s="3"/>
      <c r="I82" s="3"/>
      <c r="J82" s="3"/>
      <c r="K82" s="3"/>
      <c r="L82" s="3"/>
      <c r="M82" s="3"/>
      <c r="N82" s="3"/>
      <c r="O82" s="3"/>
      <c r="P82" s="3"/>
      <c r="Q82" s="3"/>
      <c r="R82" s="3"/>
      <c r="S82" s="3"/>
      <c r="T82" s="3"/>
      <c r="U82" s="3"/>
      <c r="V82" s="3"/>
      <c r="W82" s="3"/>
      <c r="X82" s="3"/>
      <c r="Y82" s="262" t="s">
        <v>13</v>
      </c>
      <c r="Z82" s="262"/>
      <c r="AA82" s="262"/>
      <c r="AB82" s="262"/>
      <c r="AC82" s="262"/>
      <c r="AD82" s="262"/>
      <c r="AE82" s="262"/>
      <c r="AF82" s="262"/>
      <c r="AG82" s="262"/>
      <c r="AH82" s="262"/>
      <c r="AI82" s="262"/>
      <c r="AJ82" s="262"/>
      <c r="AK82" s="262"/>
      <c r="AL82" s="262"/>
      <c r="AM82" s="262"/>
      <c r="AN82" s="262"/>
      <c r="AO82" s="262"/>
      <c r="AP82" s="262"/>
      <c r="AQ82" s="262"/>
      <c r="AR82" s="262"/>
      <c r="AS82" s="262"/>
      <c r="AT82" s="3"/>
    </row>
    <row r="83" spans="1:46"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row>
    <row r="84" spans="1:46" hidden="1" x14ac:dyDescent="0.25"/>
  </sheetData>
  <sheetProtection algorithmName="SHA-512" hashValue="RsOL64HaXJjDx3X3bDdG+MRGAjklnHLK10CWwW80Ima+ZAgOs51gouP2B6sUSxBT/cXTOe8Sj9AXs1Lv0EixIA==" saltValue="ngE9wh2ysiE9iGUDtomz2g==" spinCount="100000" sheet="1" objects="1" scenarios="1"/>
  <mergeCells count="168">
    <mergeCell ref="AI19:AK19"/>
    <mergeCell ref="AL19:AN19"/>
    <mergeCell ref="AI20:AK20"/>
    <mergeCell ref="AL20:AN20"/>
    <mergeCell ref="AB29:AG29"/>
    <mergeCell ref="AI29:AN29"/>
    <mergeCell ref="AI27:AK27"/>
    <mergeCell ref="AL27:AN27"/>
    <mergeCell ref="AI28:AK28"/>
    <mergeCell ref="AL28:AN28"/>
    <mergeCell ref="AI25:AK25"/>
    <mergeCell ref="AL25:AN25"/>
    <mergeCell ref="AI26:AK26"/>
    <mergeCell ref="AL26:AN26"/>
    <mergeCell ref="AE28:AG28"/>
    <mergeCell ref="AL17:AN17"/>
    <mergeCell ref="AI18:AK18"/>
    <mergeCell ref="AL18:AN18"/>
    <mergeCell ref="AI15:AK15"/>
    <mergeCell ref="AL15:AN15"/>
    <mergeCell ref="AI16:AK16"/>
    <mergeCell ref="AL16:AN16"/>
    <mergeCell ref="AE27:AG27"/>
    <mergeCell ref="AE24:AG24"/>
    <mergeCell ref="AE25:AG25"/>
    <mergeCell ref="AE21:AG21"/>
    <mergeCell ref="AE22:AG22"/>
    <mergeCell ref="AE19:AG19"/>
    <mergeCell ref="AE20:AG20"/>
    <mergeCell ref="AE17:AG17"/>
    <mergeCell ref="AE18:AG18"/>
    <mergeCell ref="AI23:AK23"/>
    <mergeCell ref="AL23:AN23"/>
    <mergeCell ref="AI24:AK24"/>
    <mergeCell ref="AL24:AN24"/>
    <mergeCell ref="AI21:AK21"/>
    <mergeCell ref="AL21:AN21"/>
    <mergeCell ref="AI22:AK22"/>
    <mergeCell ref="AL22:AN22"/>
    <mergeCell ref="B62:E62"/>
    <mergeCell ref="AB16:AD16"/>
    <mergeCell ref="AE16:AG16"/>
    <mergeCell ref="AB15:AD15"/>
    <mergeCell ref="AE15:AG15"/>
    <mergeCell ref="W23:Z23"/>
    <mergeCell ref="T38:Z38"/>
    <mergeCell ref="T39:Z39"/>
    <mergeCell ref="T40:Z40"/>
    <mergeCell ref="F58:J58"/>
    <mergeCell ref="AB26:AD26"/>
    <mergeCell ref="AB27:AD27"/>
    <mergeCell ref="AB28:AD28"/>
    <mergeCell ref="AE23:AG23"/>
    <mergeCell ref="AE26:AG26"/>
    <mergeCell ref="F51:J51"/>
    <mergeCell ref="F53:J53"/>
    <mergeCell ref="F54:J54"/>
    <mergeCell ref="F55:J55"/>
    <mergeCell ref="F56:J56"/>
    <mergeCell ref="T42:Z42"/>
    <mergeCell ref="T43:Z43"/>
    <mergeCell ref="T44:Z44"/>
    <mergeCell ref="T41:Z41"/>
    <mergeCell ref="G22:I22"/>
    <mergeCell ref="B22:F22"/>
    <mergeCell ref="K22:N22"/>
    <mergeCell ref="O22:P22"/>
    <mergeCell ref="B52:E52"/>
    <mergeCell ref="B14:AS14"/>
    <mergeCell ref="B16:G16"/>
    <mergeCell ref="H16:Q16"/>
    <mergeCell ref="T37:Z37"/>
    <mergeCell ref="F52:J52"/>
    <mergeCell ref="W27:Z27"/>
    <mergeCell ref="W28:Z28"/>
    <mergeCell ref="B42:L42"/>
    <mergeCell ref="W15:Z15"/>
    <mergeCell ref="AB17:AD17"/>
    <mergeCell ref="AB18:AD18"/>
    <mergeCell ref="AB19:AD19"/>
    <mergeCell ref="AB20:AD20"/>
    <mergeCell ref="AB21:AD21"/>
    <mergeCell ref="AB22:AD22"/>
    <mergeCell ref="AB23:AD23"/>
    <mergeCell ref="AB24:AD24"/>
    <mergeCell ref="AB25:AD25"/>
    <mergeCell ref="AI17:AK17"/>
    <mergeCell ref="B2:AS3"/>
    <mergeCell ref="B5:AS5"/>
    <mergeCell ref="B7:G7"/>
    <mergeCell ref="H7:AS7"/>
    <mergeCell ref="B8:G8"/>
    <mergeCell ref="H8:AS8"/>
    <mergeCell ref="B9:AS9"/>
    <mergeCell ref="B10:AS10"/>
    <mergeCell ref="B11:AS11"/>
    <mergeCell ref="Y82:AS82"/>
    <mergeCell ref="B75:V76"/>
    <mergeCell ref="B69:V73"/>
    <mergeCell ref="W16:Z16"/>
    <mergeCell ref="W17:Z17"/>
    <mergeCell ref="W18:Z18"/>
    <mergeCell ref="W19:Z19"/>
    <mergeCell ref="W20:Z20"/>
    <mergeCell ref="W21:Z21"/>
    <mergeCell ref="B68:V68"/>
    <mergeCell ref="Y68:AS68"/>
    <mergeCell ref="Y69:AS75"/>
    <mergeCell ref="Y76:AS76"/>
    <mergeCell ref="T49:Z49"/>
    <mergeCell ref="W22:Z22"/>
    <mergeCell ref="B18:Q20"/>
    <mergeCell ref="N37:Q37"/>
    <mergeCell ref="N38:Q38"/>
    <mergeCell ref="N39:Q39"/>
    <mergeCell ref="B37:G37"/>
    <mergeCell ref="H37:M37"/>
    <mergeCell ref="B44:L49"/>
    <mergeCell ref="B55:E55"/>
    <mergeCell ref="B56:E56"/>
    <mergeCell ref="T48:Z48"/>
    <mergeCell ref="B38:G38"/>
    <mergeCell ref="H38:M38"/>
    <mergeCell ref="T45:Z45"/>
    <mergeCell ref="T46:Z46"/>
    <mergeCell ref="T47:Z47"/>
    <mergeCell ref="W24:Z24"/>
    <mergeCell ref="W25:Z25"/>
    <mergeCell ref="W26:Z26"/>
    <mergeCell ref="B41:L41"/>
    <mergeCell ref="I32:L32"/>
    <mergeCell ref="I31:L31"/>
    <mergeCell ref="B32:H32"/>
    <mergeCell ref="B30:L30"/>
    <mergeCell ref="B25:P25"/>
    <mergeCell ref="B26:E26"/>
    <mergeCell ref="B27:E27"/>
    <mergeCell ref="F26:P26"/>
    <mergeCell ref="F27:P27"/>
    <mergeCell ref="B39:G39"/>
    <mergeCell ref="H39:M39"/>
    <mergeCell ref="B35:Q35"/>
    <mergeCell ref="T35:Z35"/>
    <mergeCell ref="W31:AS33"/>
    <mergeCell ref="F63:J63"/>
    <mergeCell ref="F64:J64"/>
    <mergeCell ref="B63:E63"/>
    <mergeCell ref="B64:E64"/>
    <mergeCell ref="M52:Q52"/>
    <mergeCell ref="M51:Q51"/>
    <mergeCell ref="M53:N53"/>
    <mergeCell ref="M54:N54"/>
    <mergeCell ref="M55:N55"/>
    <mergeCell ref="O53:Q53"/>
    <mergeCell ref="O54:Q54"/>
    <mergeCell ref="O55:Q55"/>
    <mergeCell ref="B53:E53"/>
    <mergeCell ref="B54:E54"/>
    <mergeCell ref="F59:J59"/>
    <mergeCell ref="F60:J60"/>
    <mergeCell ref="F61:J61"/>
    <mergeCell ref="F62:J62"/>
    <mergeCell ref="B57:E57"/>
    <mergeCell ref="B58:E58"/>
    <mergeCell ref="B59:E59"/>
    <mergeCell ref="B60:E60"/>
    <mergeCell ref="B61:E61"/>
    <mergeCell ref="F57:J57"/>
  </mergeCells>
  <phoneticPr fontId="10" type="noConversion"/>
  <conditionalFormatting sqref="W17:Z28">
    <cfRule type="expression" dxfId="19" priority="3">
      <formula>$AX17="X"</formula>
    </cfRule>
  </conditionalFormatting>
  <conditionalFormatting sqref="T38:Z49">
    <cfRule type="expression" dxfId="18" priority="2">
      <formula>$AY17="X"</formula>
    </cfRule>
  </conditionalFormatting>
  <conditionalFormatting sqref="O53:Q55">
    <cfRule type="expression" dxfId="17" priority="1">
      <formula>$BA33="X"</formula>
    </cfRule>
  </conditionalFormatting>
  <dataValidations count="2">
    <dataValidation type="list" allowBlank="1" showInputMessage="1" showErrorMessage="1" sqref="G22:I22" xr:uid="{85C64246-3AEB-4E2D-9600-B8A441E0DFD1}">
      <formula1>$BA$13:$BA$25</formula1>
    </dataValidation>
    <dataValidation type="list" showInputMessage="1" showErrorMessage="1" sqref="B42:L42" xr:uid="{32EF1AB1-4C1B-4EB1-A8C1-C659913257DC}">
      <formula1>$BD$14:$BD$15</formula1>
    </dataValidation>
  </dataValidations>
  <hyperlinks>
    <hyperlink ref="B75:V76" r:id="rId1" display="Watch the demo on YouTube" xr:uid="{B2426D0B-5373-4A8B-8C80-56093956CAD7}"/>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6FB4D-BC06-4468-9894-1E9B091397E8}">
  <sheetPr>
    <tabColor rgb="FFAF240D"/>
  </sheetPr>
  <dimension ref="A1:AZ1024"/>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1.42578125" style="1" customWidth="1"/>
    <col min="3" max="3" width="2.85546875" style="1" customWidth="1"/>
    <col min="4" max="5" width="11.42578125" style="1" customWidth="1"/>
    <col min="6" max="6" width="12.85546875" style="1" customWidth="1"/>
    <col min="7" max="7" width="20" style="1" customWidth="1"/>
    <col min="8" max="12" width="11.42578125" style="1" customWidth="1"/>
    <col min="13" max="13" width="2.85546875" style="1" customWidth="1"/>
    <col min="14" max="14" width="9.140625" style="1" hidden="1" customWidth="1"/>
    <col min="15" max="15" width="8.5703125" style="1" hidden="1" customWidth="1"/>
    <col min="16" max="16" width="2.85546875" style="1" hidden="1" customWidth="1"/>
    <col min="17" max="17" width="10" style="1" hidden="1" customWidth="1"/>
    <col min="18" max="18" width="2.85546875" style="1" hidden="1" customWidth="1"/>
    <col min="19" max="22" width="10" style="1" hidden="1" customWidth="1"/>
    <col min="23" max="23" width="2.85546875" style="1" hidden="1" customWidth="1"/>
    <col min="24" max="24" width="20" style="1" hidden="1" customWidth="1"/>
    <col min="25" max="25" width="2.85546875" style="1" hidden="1" customWidth="1"/>
    <col min="26" max="26" width="11.42578125" style="1" hidden="1" customWidth="1"/>
    <col min="27" max="27" width="2.85546875" style="1" hidden="1" customWidth="1"/>
    <col min="28" max="28" width="8.5703125" style="1" hidden="1" customWidth="1"/>
    <col min="29" max="29" width="2.85546875" style="1" hidden="1" customWidth="1"/>
    <col min="30" max="41" width="9.140625" style="1" hidden="1" customWidth="1"/>
    <col min="42" max="42" width="2.85546875" style="1" hidden="1" customWidth="1"/>
    <col min="43" max="43" width="14.28515625" style="1" hidden="1" customWidth="1"/>
    <col min="44" max="44" width="2.85546875" style="1" hidden="1" customWidth="1"/>
    <col min="45" max="45" width="8.5703125" style="1" hidden="1" customWidth="1"/>
    <col min="46" max="46" width="2.85546875" style="1" hidden="1" customWidth="1"/>
    <col min="47" max="47" width="11.42578125" style="1" hidden="1" customWidth="1"/>
    <col min="48" max="48" width="2.85546875" style="1" hidden="1" customWidth="1"/>
    <col min="49" max="50" width="11.42578125" style="1" hidden="1" customWidth="1"/>
    <col min="51" max="51" width="2.85546875" style="1" hidden="1" customWidth="1"/>
    <col min="52" max="52" width="25.7109375" style="1" hidden="1" customWidth="1"/>
    <col min="53" max="16384" width="9.140625" style="1" hidden="1"/>
  </cols>
  <sheetData>
    <row r="1" spans="1:52" x14ac:dyDescent="0.25">
      <c r="A1" s="3"/>
      <c r="B1" s="3"/>
      <c r="C1" s="3"/>
      <c r="D1" s="3"/>
      <c r="E1" s="3"/>
      <c r="F1" s="3"/>
      <c r="G1" s="3"/>
      <c r="H1" s="3"/>
      <c r="I1" s="3"/>
      <c r="J1" s="3"/>
      <c r="K1" s="3"/>
      <c r="L1" s="3"/>
      <c r="M1" s="3"/>
    </row>
    <row r="2" spans="1:52" x14ac:dyDescent="0.25">
      <c r="A2" s="3"/>
      <c r="B2" s="304" t="s">
        <v>26</v>
      </c>
      <c r="C2" s="305"/>
      <c r="D2" s="305"/>
      <c r="E2" s="306"/>
      <c r="F2" s="359" t="str">
        <f>IF($AS$8=0, "", "Outside of Financial Year")</f>
        <v/>
      </c>
      <c r="G2" s="360"/>
      <c r="H2" s="346" t="s">
        <v>42</v>
      </c>
      <c r="I2" s="347"/>
      <c r="J2" s="347"/>
      <c r="K2" s="347"/>
      <c r="L2" s="348"/>
      <c r="M2" s="3"/>
      <c r="O2" s="179"/>
      <c r="Z2" s="35" t="s">
        <v>33</v>
      </c>
    </row>
    <row r="3" spans="1:52" x14ac:dyDescent="0.25">
      <c r="A3" s="3"/>
      <c r="B3" s="307"/>
      <c r="C3" s="308"/>
      <c r="D3" s="308"/>
      <c r="E3" s="309"/>
      <c r="F3" s="3"/>
      <c r="G3" s="3"/>
      <c r="H3" s="349"/>
      <c r="I3" s="350"/>
      <c r="J3" s="350"/>
      <c r="K3" s="350"/>
      <c r="L3" s="351"/>
      <c r="M3" s="3"/>
      <c r="O3" s="179"/>
      <c r="Z3" s="18" t="s">
        <v>34</v>
      </c>
      <c r="AB3" s="47">
        <v>1</v>
      </c>
      <c r="AD3" s="46">
        <v>1</v>
      </c>
    </row>
    <row r="4" spans="1:52" x14ac:dyDescent="0.25">
      <c r="A4" s="3"/>
      <c r="B4" s="3"/>
      <c r="C4" s="3"/>
      <c r="D4" s="3"/>
      <c r="E4" s="3"/>
      <c r="F4" s="3"/>
      <c r="G4" s="3"/>
      <c r="H4" s="349"/>
      <c r="I4" s="350"/>
      <c r="J4" s="350"/>
      <c r="K4" s="350"/>
      <c r="L4" s="351"/>
      <c r="M4" s="3"/>
      <c r="Z4" s="36" t="s">
        <v>35</v>
      </c>
      <c r="AB4" s="48">
        <v>0.5</v>
      </c>
      <c r="AD4" s="46">
        <v>2</v>
      </c>
    </row>
    <row r="5" spans="1:52" x14ac:dyDescent="0.25">
      <c r="A5" s="3"/>
      <c r="B5" s="3"/>
      <c r="C5" s="3"/>
      <c r="D5" s="355" t="s">
        <v>36</v>
      </c>
      <c r="E5" s="356"/>
      <c r="F5" s="42">
        <f>SUMIF($B$11:$B$1022, $Z$3, $F$11:$F$1022)</f>
        <v>0</v>
      </c>
      <c r="G5" s="3"/>
      <c r="H5" s="352"/>
      <c r="I5" s="353"/>
      <c r="J5" s="353"/>
      <c r="K5" s="353"/>
      <c r="L5" s="354"/>
      <c r="M5" s="3"/>
      <c r="Z5" s="19" t="s">
        <v>39</v>
      </c>
      <c r="AB5" s="48">
        <v>0.33329999999999999</v>
      </c>
      <c r="AD5" s="46">
        <v>3</v>
      </c>
    </row>
    <row r="6" spans="1:52" x14ac:dyDescent="0.25">
      <c r="A6" s="3"/>
      <c r="B6" s="3"/>
      <c r="C6" s="3"/>
      <c r="D6" s="357" t="s">
        <v>37</v>
      </c>
      <c r="E6" s="358"/>
      <c r="F6" s="42">
        <f>SUMIF($B$11:$B$1022, $Z$4, $F$11:$F$1022)</f>
        <v>0</v>
      </c>
      <c r="G6" s="3"/>
      <c r="H6" s="345" t="str">
        <f>IF('Intro &amp; Setup'!$H$16="", "", 'Intro &amp; Setup'!$H$16)</f>
        <v>Your Business</v>
      </c>
      <c r="I6" s="345"/>
      <c r="J6" s="345"/>
      <c r="K6" s="345"/>
      <c r="L6" s="345"/>
      <c r="M6" s="3"/>
      <c r="AB6" s="49">
        <v>0.25</v>
      </c>
      <c r="AD6" s="46">
        <v>4</v>
      </c>
    </row>
    <row r="7" spans="1:52" x14ac:dyDescent="0.25">
      <c r="A7" s="3"/>
      <c r="B7" s="3"/>
      <c r="C7" s="3"/>
      <c r="D7" s="343" t="s">
        <v>38</v>
      </c>
      <c r="E7" s="344"/>
      <c r="F7" s="42">
        <f>SUMIF($B$11:$B$1022, $Z$4, $F$11:$F$1022)</f>
        <v>0</v>
      </c>
      <c r="G7" s="17" t="str">
        <f>IF(Q$7=0, "", "Missing")</f>
        <v/>
      </c>
      <c r="H7" s="3"/>
      <c r="I7" s="17" t="str">
        <f t="shared" ref="I7:L7" si="0">IF(S$7=0, "", "Missing")</f>
        <v/>
      </c>
      <c r="J7" s="17" t="str">
        <f t="shared" si="0"/>
        <v/>
      </c>
      <c r="K7" s="17" t="str">
        <f t="shared" si="0"/>
        <v/>
      </c>
      <c r="L7" s="17" t="str">
        <f t="shared" si="0"/>
        <v/>
      </c>
      <c r="M7" s="3"/>
      <c r="Q7" s="41">
        <f>COUNTIF(Q$11:Q$1022, "X")</f>
        <v>0</v>
      </c>
      <c r="S7" s="38">
        <f t="shared" ref="S7:V7" si="1">COUNTIF(S$11:S$1022, "X")</f>
        <v>0</v>
      </c>
      <c r="T7" s="39">
        <f t="shared" si="1"/>
        <v>0</v>
      </c>
      <c r="U7" s="39">
        <f t="shared" si="1"/>
        <v>0</v>
      </c>
      <c r="V7" s="40">
        <f t="shared" si="1"/>
        <v>0</v>
      </c>
    </row>
    <row r="8" spans="1:52" x14ac:dyDescent="0.25">
      <c r="A8" s="3"/>
      <c r="B8" s="3"/>
      <c r="C8" s="3"/>
      <c r="D8" s="3"/>
      <c r="E8" s="3"/>
      <c r="F8" s="7" t="s">
        <v>26</v>
      </c>
      <c r="G8" s="7" t="s">
        <v>27</v>
      </c>
      <c r="H8" s="3"/>
      <c r="I8" s="7" t="s">
        <v>27</v>
      </c>
      <c r="J8" s="7" t="s">
        <v>27</v>
      </c>
      <c r="K8" s="7" t="s">
        <v>27</v>
      </c>
      <c r="L8" s="7" t="s">
        <v>27</v>
      </c>
      <c r="M8" s="3"/>
      <c r="AS8" s="41">
        <f>COUNTIF($AS$11:$AS$1022, "X")</f>
        <v>0</v>
      </c>
    </row>
    <row r="9" spans="1:52" x14ac:dyDescent="0.25">
      <c r="A9" s="3"/>
      <c r="B9" s="22" t="s">
        <v>23</v>
      </c>
      <c r="C9" s="3"/>
      <c r="D9" s="20" t="s">
        <v>14</v>
      </c>
      <c r="E9" s="21" t="s">
        <v>15</v>
      </c>
      <c r="F9" s="21" t="s">
        <v>20</v>
      </c>
      <c r="G9" s="21" t="s">
        <v>21</v>
      </c>
      <c r="H9" s="21" t="s">
        <v>22</v>
      </c>
      <c r="I9" s="21" t="s">
        <v>16</v>
      </c>
      <c r="J9" s="21" t="s">
        <v>17</v>
      </c>
      <c r="K9" s="21" t="s">
        <v>18</v>
      </c>
      <c r="L9" s="2" t="s">
        <v>19</v>
      </c>
      <c r="M9" s="3"/>
      <c r="X9" s="35" t="s">
        <v>25</v>
      </c>
      <c r="Z9" s="35" t="s">
        <v>24</v>
      </c>
      <c r="AB9" s="1" t="str">
        <f>IFERROR(INDEX($AB$3:$AB$6, MATCH(4-COUNTIF($I11:$L11, ""), $AD$3:$AD$6, 0)), "")</f>
        <v/>
      </c>
    </row>
    <row r="10" spans="1:52" x14ac:dyDescent="0.25">
      <c r="A10" s="3"/>
      <c r="B10" s="23"/>
      <c r="C10" s="3"/>
      <c r="D10" s="24"/>
      <c r="E10" s="25"/>
      <c r="F10" s="25"/>
      <c r="G10" s="25"/>
      <c r="H10" s="25"/>
      <c r="I10" s="25"/>
      <c r="J10" s="25"/>
      <c r="K10" s="25"/>
      <c r="L10" s="26"/>
      <c r="M10" s="3"/>
      <c r="O10" s="35" t="s">
        <v>40</v>
      </c>
      <c r="Q10" s="35" t="s">
        <v>28</v>
      </c>
      <c r="S10" s="35" t="s">
        <v>29</v>
      </c>
      <c r="T10" s="35" t="s">
        <v>30</v>
      </c>
      <c r="U10" s="35" t="s">
        <v>31</v>
      </c>
      <c r="V10" s="35" t="s">
        <v>32</v>
      </c>
      <c r="X10" s="41"/>
      <c r="Z10" s="41"/>
      <c r="AB10" s="35" t="s">
        <v>41</v>
      </c>
      <c r="AD10" s="38" t="str">
        <f>$Z$11</f>
        <v/>
      </c>
      <c r="AE10" s="39" t="str">
        <f>$Z$12</f>
        <v/>
      </c>
      <c r="AF10" s="39" t="str">
        <f>$Z$13</f>
        <v/>
      </c>
      <c r="AG10" s="39" t="str">
        <f>$Z$14</f>
        <v/>
      </c>
      <c r="AH10" s="39" t="str">
        <f>$Z$15</f>
        <v/>
      </c>
      <c r="AI10" s="39" t="str">
        <f>$Z$16</f>
        <v/>
      </c>
      <c r="AJ10" s="39" t="str">
        <f>$Z$17</f>
        <v/>
      </c>
      <c r="AK10" s="39" t="str">
        <f>$Z$18</f>
        <v/>
      </c>
      <c r="AL10" s="39" t="str">
        <f>$Z$19</f>
        <v/>
      </c>
      <c r="AM10" s="39" t="str">
        <f>$Z$20</f>
        <v/>
      </c>
      <c r="AN10" s="39" t="str">
        <f>$Z$21</f>
        <v/>
      </c>
      <c r="AO10" s="40" t="str">
        <f>$Z$22</f>
        <v/>
      </c>
      <c r="AQ10" s="35" t="s">
        <v>74</v>
      </c>
      <c r="AU10" s="35" t="s">
        <v>79</v>
      </c>
      <c r="AW10" s="35" t="s">
        <v>80</v>
      </c>
      <c r="AX10" s="35" t="s">
        <v>81</v>
      </c>
      <c r="AZ10" s="35" t="s">
        <v>142</v>
      </c>
    </row>
    <row r="11" spans="1:52" x14ac:dyDescent="0.25">
      <c r="A11" s="3"/>
      <c r="B11" s="18" t="str">
        <f>IF($O11="", "", IF($H11="", $Z$4, IF(ISNUMBER($H11)=TRUE, $Z$3, $Z$5)))</f>
        <v/>
      </c>
      <c r="C11" s="3"/>
      <c r="D11" s="27"/>
      <c r="E11" s="43"/>
      <c r="F11" s="28"/>
      <c r="G11" s="4"/>
      <c r="H11" s="29"/>
      <c r="I11" s="4"/>
      <c r="J11" s="4"/>
      <c r="K11" s="4"/>
      <c r="L11" s="5"/>
      <c r="M11" s="3"/>
      <c r="O11" s="18" t="str">
        <f>IF(COUNTIF($D11:$L11, "")=9, "", "X")</f>
        <v/>
      </c>
      <c r="Q11" s="18" t="str">
        <f>IF($G11="", "", IF(COUNTIF('Intro &amp; Setup'!$T$38:$T$49, $G11)=0, "X", ""))</f>
        <v/>
      </c>
      <c r="S11" s="8" t="str">
        <f>IF(I11="", "", IF(COUNTIF('Intro &amp; Setup'!$W$17:$W$28, I11)=0, "X", ""))</f>
        <v/>
      </c>
      <c r="T11" s="9" t="str">
        <f>IF(J11="", "", IF(COUNTIF('Intro &amp; Setup'!$W$17:$W$28, J11)=0, "X", ""))</f>
        <v/>
      </c>
      <c r="U11" s="9" t="str">
        <f>IF(K11="", "", IF(COUNTIF('Intro &amp; Setup'!$W$17:$W$28, K11)=0, "X", ""))</f>
        <v/>
      </c>
      <c r="V11" s="10" t="str">
        <f>IF(L11="", "", IF(COUNTIF('Intro &amp; Setup'!$W$17:$W$28, L11)=0, "X", ""))</f>
        <v/>
      </c>
      <c r="X11" s="18" t="str">
        <f>IF('Intro &amp; Setup'!$T38="", "", 'Intro &amp; Setup'!$T38)</f>
        <v/>
      </c>
      <c r="Y11" s="1">
        <v>1</v>
      </c>
      <c r="Z11" s="18" t="str">
        <f>IF('Intro &amp; Setup'!$W17="", "", 'Intro &amp; Setup'!$W17)</f>
        <v/>
      </c>
      <c r="AB11" s="47" t="str">
        <f>IF(COUNTIF($I11:$L11, "")=4, "", IFERROR(INDEX($AB$3:$AB$6, MATCH(4-COUNTIF($I11:$L11, ""), $AD$3:$AD$6, 0)), ""))</f>
        <v/>
      </c>
      <c r="AD11" s="50" t="str">
        <f>IF(OR($O11="", AD$10=""), "", IF($I11=AD$10, $F11*$AB11, 0)+IF($J11=AD$10, $F11*$AB11, 0)+IF($K11=AD$10, $F11*$AB11, 0)+IF($L11=AD$10, $F11*$AB11, 0))</f>
        <v/>
      </c>
      <c r="AE11" s="51" t="str">
        <f t="shared" ref="AE11:AO26" si="2">IF(OR($O11="", AE$10=""), "", IF($I11=AE$10, $F11*$AB11, 0)+IF($J11=AE$10, $F11*$AB11, 0)+IF($K11=AE$10, $F11*$AB11, 0)+IF($L11=AE$10, $F11*$AB11, 0))</f>
        <v/>
      </c>
      <c r="AF11" s="51" t="str">
        <f t="shared" si="2"/>
        <v/>
      </c>
      <c r="AG11" s="51" t="str">
        <f t="shared" si="2"/>
        <v/>
      </c>
      <c r="AH11" s="51" t="str">
        <f t="shared" si="2"/>
        <v/>
      </c>
      <c r="AI11" s="51" t="str">
        <f t="shared" si="2"/>
        <v/>
      </c>
      <c r="AJ11" s="51" t="str">
        <f t="shared" si="2"/>
        <v/>
      </c>
      <c r="AK11" s="51" t="str">
        <f t="shared" si="2"/>
        <v/>
      </c>
      <c r="AL11" s="51" t="str">
        <f t="shared" si="2"/>
        <v/>
      </c>
      <c r="AM11" s="51" t="str">
        <f t="shared" si="2"/>
        <v/>
      </c>
      <c r="AN11" s="51" t="str">
        <f t="shared" si="2"/>
        <v/>
      </c>
      <c r="AO11" s="52" t="str">
        <f t="shared" si="2"/>
        <v/>
      </c>
      <c r="AQ11" s="63" t="str">
        <f>IF('Intro &amp; Setup'!$B$42='Intro &amp; Setup'!$BD$14, IF($D11="", "", $D11), IF('Intro &amp; Setup'!$B$42='Intro &amp; Setup'!$BD$15, IF($H11="", "", $H11), ""))</f>
        <v/>
      </c>
      <c r="AS11" s="18" t="str">
        <f>IF($AQ11="", "", IF(OR($AQ11&lt;'Intro &amp; Setup'!$F$26, $AQ11&gt;'Intro &amp; Setup'!$F$27), "X", ""))</f>
        <v/>
      </c>
      <c r="AU11" s="18" t="str">
        <f>IF($AQ11="", "", TEXT($AQ11, "mmm yyyy"))</f>
        <v/>
      </c>
      <c r="AW11" s="18" t="str">
        <f>IF($D11="", "", TEXT($D11, "mmm yyyy"))</f>
        <v/>
      </c>
      <c r="AX11" s="18" t="str">
        <f>IF($H11="", "", TEXT($H11, "mmm yyyy"))</f>
        <v/>
      </c>
      <c r="AZ11" s="18" t="str">
        <f>IF(OR($AU11="", $G11=""), "", CONCATENATE($AU11, " - ", $G11))</f>
        <v/>
      </c>
    </row>
    <row r="12" spans="1:52" x14ac:dyDescent="0.25">
      <c r="A12" s="3"/>
      <c r="B12" s="36" t="str">
        <f t="shared" ref="B12:B75" si="3">IF($O12="", "", IF($H12="", $Z$4, IF(ISNUMBER($H12)=TRUE, $Z$3, $Z$5)))</f>
        <v/>
      </c>
      <c r="C12" s="3"/>
      <c r="D12" s="30"/>
      <c r="E12" s="44"/>
      <c r="F12" s="31"/>
      <c r="G12" s="37"/>
      <c r="H12" s="32"/>
      <c r="I12" s="37"/>
      <c r="J12" s="37"/>
      <c r="K12" s="37"/>
      <c r="L12" s="6"/>
      <c r="M12" s="3"/>
      <c r="O12" s="36" t="str">
        <f t="shared" ref="O12:O75" si="4">IF(COUNTIF($D12:$L12, "")=9, "", "X")</f>
        <v/>
      </c>
      <c r="Q12" s="36" t="str">
        <f>IF($G12="", "", IF(COUNTIF('Intro &amp; Setup'!$T$38:$T$49, $G12)=0, "X", ""))</f>
        <v/>
      </c>
      <c r="R12" s="11"/>
      <c r="S12" s="11" t="str">
        <f>IF(I12="", "", IF(COUNTIF('Intro &amp; Setup'!$W$17:$W$28, I12)=0, "X", ""))</f>
        <v/>
      </c>
      <c r="T12" s="16" t="str">
        <f>IF(J12="", "", IF(COUNTIF('Intro &amp; Setup'!$W$17:$W$28, J12)=0, "X", ""))</f>
        <v/>
      </c>
      <c r="U12" s="16" t="str">
        <f>IF(K12="", "", IF(COUNTIF('Intro &amp; Setup'!$W$17:$W$28, K12)=0, "X", ""))</f>
        <v/>
      </c>
      <c r="V12" s="12" t="str">
        <f>IF(L12="", "", IF(COUNTIF('Intro &amp; Setup'!$W$17:$W$28, L12)=0, "X", ""))</f>
        <v/>
      </c>
      <c r="X12" s="36" t="str">
        <f>IF('Intro &amp; Setup'!$T39="", "", 'Intro &amp; Setup'!$T39)</f>
        <v/>
      </c>
      <c r="Y12" s="1">
        <v>2</v>
      </c>
      <c r="Z12" s="36" t="str">
        <f>IF('Intro &amp; Setup'!$W18="", "", 'Intro &amp; Setup'!$W18)</f>
        <v/>
      </c>
      <c r="AB12" s="48" t="str">
        <f t="shared" ref="AB12:AB75" si="5">IF(COUNTIF($I12:$L12, "")=4, "", IFERROR(INDEX($AB$3:$AB$6, MATCH(4-COUNTIF($I12:$L12, ""), $AD$3:$AD$6, 0)), ""))</f>
        <v/>
      </c>
      <c r="AD12" s="53" t="str">
        <f t="shared" ref="AD12:AO46" si="6">IF(OR($O12="", AD$10=""), "", IF($I12=AD$10, $F12*$AB12, 0)+IF($J12=AD$10, $F12*$AB12, 0)+IF($K12=AD$10, $F12*$AB12, 0)+IF($L12=AD$10, $F12*$AB12, 0))</f>
        <v/>
      </c>
      <c r="AE12" s="54" t="str">
        <f t="shared" si="2"/>
        <v/>
      </c>
      <c r="AF12" s="54" t="str">
        <f t="shared" si="2"/>
        <v/>
      </c>
      <c r="AG12" s="54" t="str">
        <f t="shared" si="2"/>
        <v/>
      </c>
      <c r="AH12" s="54" t="str">
        <f t="shared" si="2"/>
        <v/>
      </c>
      <c r="AI12" s="54" t="str">
        <f t="shared" si="2"/>
        <v/>
      </c>
      <c r="AJ12" s="54" t="str">
        <f t="shared" si="2"/>
        <v/>
      </c>
      <c r="AK12" s="54" t="str">
        <f t="shared" si="2"/>
        <v/>
      </c>
      <c r="AL12" s="54" t="str">
        <f t="shared" si="2"/>
        <v/>
      </c>
      <c r="AM12" s="54" t="str">
        <f t="shared" si="2"/>
        <v/>
      </c>
      <c r="AN12" s="54" t="str">
        <f t="shared" si="2"/>
        <v/>
      </c>
      <c r="AO12" s="55" t="str">
        <f t="shared" si="2"/>
        <v/>
      </c>
      <c r="AQ12" s="64" t="str">
        <f>IF('Intro &amp; Setup'!$B$42='Intro &amp; Setup'!$BD$14, IF($D12="", "", $D12), IF('Intro &amp; Setup'!$B$42='Intro &amp; Setup'!$BD$15, IF($H12="", "", $H12), ""))</f>
        <v/>
      </c>
      <c r="AS12" s="36" t="str">
        <f>IF($AQ12="", "", IF(OR($AQ12&lt;'Intro &amp; Setup'!$F$26, $AQ12&gt;'Intro &amp; Setup'!$F$27), "X", ""))</f>
        <v/>
      </c>
      <c r="AU12" s="36" t="str">
        <f t="shared" ref="AU12:AU75" si="7">IF($AQ12="", "", TEXT($AQ12, "mmm yyyy"))</f>
        <v/>
      </c>
      <c r="AW12" s="36" t="str">
        <f t="shared" ref="AW12:AW75" si="8">IF($D12="", "", TEXT($D12, "mmm yyyy"))</f>
        <v/>
      </c>
      <c r="AX12" s="36" t="str">
        <f t="shared" ref="AX12:AX75" si="9">IF($H12="", "", TEXT($H12, "mmm yyyy"))</f>
        <v/>
      </c>
      <c r="AZ12" s="36" t="str">
        <f t="shared" ref="AZ12:AZ75" si="10">IF(OR($AU12="", $G12=""), "", CONCATENATE($AU12, " - ", $G12))</f>
        <v/>
      </c>
    </row>
    <row r="13" spans="1:52" x14ac:dyDescent="0.25">
      <c r="A13" s="3"/>
      <c r="B13" s="36" t="str">
        <f t="shared" si="3"/>
        <v/>
      </c>
      <c r="C13" s="3"/>
      <c r="D13" s="30"/>
      <c r="E13" s="44"/>
      <c r="F13" s="31"/>
      <c r="G13" s="37"/>
      <c r="H13" s="32"/>
      <c r="I13" s="37"/>
      <c r="J13" s="37"/>
      <c r="K13" s="37"/>
      <c r="L13" s="6"/>
      <c r="M13" s="3"/>
      <c r="O13" s="36" t="str">
        <f t="shared" si="4"/>
        <v/>
      </c>
      <c r="Q13" s="36" t="str">
        <f>IF($G13="", "", IF(COUNTIF('Intro &amp; Setup'!$T$38:$T$49, $G13)=0, "X", ""))</f>
        <v/>
      </c>
      <c r="R13" s="11"/>
      <c r="S13" s="11" t="str">
        <f>IF(I13="", "", IF(COUNTIF('Intro &amp; Setup'!$W$17:$W$28, I13)=0, "X", ""))</f>
        <v/>
      </c>
      <c r="T13" s="16" t="str">
        <f>IF(J13="", "", IF(COUNTIF('Intro &amp; Setup'!$W$17:$W$28, J13)=0, "X", ""))</f>
        <v/>
      </c>
      <c r="U13" s="16" t="str">
        <f>IF(K13="", "", IF(COUNTIF('Intro &amp; Setup'!$W$17:$W$28, K13)=0, "X", ""))</f>
        <v/>
      </c>
      <c r="V13" s="12" t="str">
        <f>IF(L13="", "", IF(COUNTIF('Intro &amp; Setup'!$W$17:$W$28, L13)=0, "X", ""))</f>
        <v/>
      </c>
      <c r="X13" s="36" t="str">
        <f>IF('Intro &amp; Setup'!$T40="", "", 'Intro &amp; Setup'!$T40)</f>
        <v/>
      </c>
      <c r="Y13" s="1">
        <v>3</v>
      </c>
      <c r="Z13" s="36" t="str">
        <f>IF('Intro &amp; Setup'!$W19="", "", 'Intro &amp; Setup'!$W19)</f>
        <v/>
      </c>
      <c r="AB13" s="48" t="str">
        <f t="shared" si="5"/>
        <v/>
      </c>
      <c r="AD13" s="53" t="str">
        <f t="shared" si="6"/>
        <v/>
      </c>
      <c r="AE13" s="54" t="str">
        <f t="shared" si="2"/>
        <v/>
      </c>
      <c r="AF13" s="54" t="str">
        <f t="shared" si="2"/>
        <v/>
      </c>
      <c r="AG13" s="54" t="str">
        <f t="shared" si="2"/>
        <v/>
      </c>
      <c r="AH13" s="54" t="str">
        <f t="shared" si="2"/>
        <v/>
      </c>
      <c r="AI13" s="54" t="str">
        <f t="shared" si="2"/>
        <v/>
      </c>
      <c r="AJ13" s="54" t="str">
        <f t="shared" si="2"/>
        <v/>
      </c>
      <c r="AK13" s="54" t="str">
        <f t="shared" si="2"/>
        <v/>
      </c>
      <c r="AL13" s="54" t="str">
        <f t="shared" si="2"/>
        <v/>
      </c>
      <c r="AM13" s="54" t="str">
        <f t="shared" si="2"/>
        <v/>
      </c>
      <c r="AN13" s="54" t="str">
        <f t="shared" si="2"/>
        <v/>
      </c>
      <c r="AO13" s="55" t="str">
        <f t="shared" si="2"/>
        <v/>
      </c>
      <c r="AQ13" s="64" t="str">
        <f>IF('Intro &amp; Setup'!$B$42='Intro &amp; Setup'!$BD$14, IF($D13="", "", $D13), IF('Intro &amp; Setup'!$B$42='Intro &amp; Setup'!$BD$15, IF($H13="", "", $H13), ""))</f>
        <v/>
      </c>
      <c r="AS13" s="36" t="str">
        <f>IF($AQ13="", "", IF(OR($AQ13&lt;'Intro &amp; Setup'!$F$26, $AQ13&gt;'Intro &amp; Setup'!$F$27), "X", ""))</f>
        <v/>
      </c>
      <c r="AU13" s="36" t="str">
        <f t="shared" si="7"/>
        <v/>
      </c>
      <c r="AW13" s="36" t="str">
        <f t="shared" si="8"/>
        <v/>
      </c>
      <c r="AX13" s="36" t="str">
        <f t="shared" si="9"/>
        <v/>
      </c>
      <c r="AZ13" s="36" t="str">
        <f t="shared" si="10"/>
        <v/>
      </c>
    </row>
    <row r="14" spans="1:52" x14ac:dyDescent="0.25">
      <c r="A14" s="3"/>
      <c r="B14" s="36" t="str">
        <f t="shared" si="3"/>
        <v/>
      </c>
      <c r="C14" s="3"/>
      <c r="D14" s="30"/>
      <c r="E14" s="44"/>
      <c r="F14" s="31"/>
      <c r="G14" s="37"/>
      <c r="H14" s="32"/>
      <c r="I14" s="37"/>
      <c r="J14" s="37"/>
      <c r="K14" s="37"/>
      <c r="L14" s="6"/>
      <c r="M14" s="3"/>
      <c r="O14" s="36" t="str">
        <f t="shared" si="4"/>
        <v/>
      </c>
      <c r="Q14" s="36" t="str">
        <f>IF($G14="", "", IF(COUNTIF('Intro &amp; Setup'!$T$38:$T$49, $G14)=0, "X", ""))</f>
        <v/>
      </c>
      <c r="R14" s="11"/>
      <c r="S14" s="11" t="str">
        <f>IF(I14="", "", IF(COUNTIF('Intro &amp; Setup'!$W$17:$W$28, I14)=0, "X", ""))</f>
        <v/>
      </c>
      <c r="T14" s="16" t="str">
        <f>IF(J14="", "", IF(COUNTIF('Intro &amp; Setup'!$W$17:$W$28, J14)=0, "X", ""))</f>
        <v/>
      </c>
      <c r="U14" s="16" t="str">
        <f>IF(K14="", "", IF(COUNTIF('Intro &amp; Setup'!$W$17:$W$28, K14)=0, "X", ""))</f>
        <v/>
      </c>
      <c r="V14" s="12" t="str">
        <f>IF(L14="", "", IF(COUNTIF('Intro &amp; Setup'!$W$17:$W$28, L14)=0, "X", ""))</f>
        <v/>
      </c>
      <c r="X14" s="36" t="str">
        <f>IF('Intro &amp; Setup'!$T41="", "", 'Intro &amp; Setup'!$T41)</f>
        <v/>
      </c>
      <c r="Y14" s="1">
        <v>4</v>
      </c>
      <c r="Z14" s="36" t="str">
        <f>IF('Intro &amp; Setup'!$W20="", "", 'Intro &amp; Setup'!$W20)</f>
        <v/>
      </c>
      <c r="AB14" s="48" t="str">
        <f t="shared" si="5"/>
        <v/>
      </c>
      <c r="AD14" s="53" t="str">
        <f t="shared" si="6"/>
        <v/>
      </c>
      <c r="AE14" s="54" t="str">
        <f t="shared" si="2"/>
        <v/>
      </c>
      <c r="AF14" s="54" t="str">
        <f t="shared" si="2"/>
        <v/>
      </c>
      <c r="AG14" s="54" t="str">
        <f t="shared" si="2"/>
        <v/>
      </c>
      <c r="AH14" s="54" t="str">
        <f t="shared" si="2"/>
        <v/>
      </c>
      <c r="AI14" s="54" t="str">
        <f t="shared" si="2"/>
        <v/>
      </c>
      <c r="AJ14" s="54" t="str">
        <f t="shared" si="2"/>
        <v/>
      </c>
      <c r="AK14" s="54" t="str">
        <f t="shared" si="2"/>
        <v/>
      </c>
      <c r="AL14" s="54" t="str">
        <f t="shared" si="2"/>
        <v/>
      </c>
      <c r="AM14" s="54" t="str">
        <f t="shared" si="2"/>
        <v/>
      </c>
      <c r="AN14" s="54" t="str">
        <f t="shared" si="2"/>
        <v/>
      </c>
      <c r="AO14" s="55" t="str">
        <f t="shared" si="2"/>
        <v/>
      </c>
      <c r="AQ14" s="64" t="str">
        <f>IF('Intro &amp; Setup'!$B$42='Intro &amp; Setup'!$BD$14, IF($D14="", "", $D14), IF('Intro &amp; Setup'!$B$42='Intro &amp; Setup'!$BD$15, IF($H14="", "", $H14), ""))</f>
        <v/>
      </c>
      <c r="AS14" s="36" t="str">
        <f>IF($AQ14="", "", IF(OR($AQ14&lt;'Intro &amp; Setup'!$F$26, $AQ14&gt;'Intro &amp; Setup'!$F$27), "X", ""))</f>
        <v/>
      </c>
      <c r="AU14" s="36" t="str">
        <f t="shared" si="7"/>
        <v/>
      </c>
      <c r="AW14" s="36" t="str">
        <f t="shared" si="8"/>
        <v/>
      </c>
      <c r="AX14" s="36" t="str">
        <f t="shared" si="9"/>
        <v/>
      </c>
      <c r="AZ14" s="36" t="str">
        <f t="shared" si="10"/>
        <v/>
      </c>
    </row>
    <row r="15" spans="1:52" x14ac:dyDescent="0.25">
      <c r="A15" s="3"/>
      <c r="B15" s="36" t="str">
        <f t="shared" si="3"/>
        <v/>
      </c>
      <c r="C15" s="3"/>
      <c r="D15" s="30"/>
      <c r="E15" s="44"/>
      <c r="F15" s="31"/>
      <c r="G15" s="37"/>
      <c r="H15" s="32"/>
      <c r="I15" s="37"/>
      <c r="J15" s="37"/>
      <c r="K15" s="37"/>
      <c r="L15" s="6"/>
      <c r="M15" s="3"/>
      <c r="O15" s="36" t="str">
        <f t="shared" si="4"/>
        <v/>
      </c>
      <c r="Q15" s="36" t="str">
        <f>IF($G15="", "", IF(COUNTIF('Intro &amp; Setup'!$T$38:$T$49, $G15)=0, "X", ""))</f>
        <v/>
      </c>
      <c r="R15" s="11"/>
      <c r="S15" s="11" t="str">
        <f>IF(I15="", "", IF(COUNTIF('Intro &amp; Setup'!$W$17:$W$28, I15)=0, "X", ""))</f>
        <v/>
      </c>
      <c r="T15" s="16" t="str">
        <f>IF(J15="", "", IF(COUNTIF('Intro &amp; Setup'!$W$17:$W$28, J15)=0, "X", ""))</f>
        <v/>
      </c>
      <c r="U15" s="16" t="str">
        <f>IF(K15="", "", IF(COUNTIF('Intro &amp; Setup'!$W$17:$W$28, K15)=0, "X", ""))</f>
        <v/>
      </c>
      <c r="V15" s="12" t="str">
        <f>IF(L15="", "", IF(COUNTIF('Intro &amp; Setup'!$W$17:$W$28, L15)=0, "X", ""))</f>
        <v/>
      </c>
      <c r="X15" s="36" t="str">
        <f>IF('Intro &amp; Setup'!$T42="", "", 'Intro &amp; Setup'!$T42)</f>
        <v/>
      </c>
      <c r="Y15" s="1">
        <v>5</v>
      </c>
      <c r="Z15" s="36" t="str">
        <f>IF('Intro &amp; Setup'!$W21="", "", 'Intro &amp; Setup'!$W21)</f>
        <v/>
      </c>
      <c r="AB15" s="48" t="str">
        <f t="shared" si="5"/>
        <v/>
      </c>
      <c r="AD15" s="53" t="str">
        <f t="shared" si="6"/>
        <v/>
      </c>
      <c r="AE15" s="54" t="str">
        <f t="shared" si="2"/>
        <v/>
      </c>
      <c r="AF15" s="54" t="str">
        <f t="shared" si="2"/>
        <v/>
      </c>
      <c r="AG15" s="54" t="str">
        <f t="shared" si="2"/>
        <v/>
      </c>
      <c r="AH15" s="54" t="str">
        <f t="shared" si="2"/>
        <v/>
      </c>
      <c r="AI15" s="54" t="str">
        <f t="shared" si="2"/>
        <v/>
      </c>
      <c r="AJ15" s="54" t="str">
        <f t="shared" si="2"/>
        <v/>
      </c>
      <c r="AK15" s="54" t="str">
        <f t="shared" si="2"/>
        <v/>
      </c>
      <c r="AL15" s="54" t="str">
        <f t="shared" si="2"/>
        <v/>
      </c>
      <c r="AM15" s="54" t="str">
        <f t="shared" si="2"/>
        <v/>
      </c>
      <c r="AN15" s="54" t="str">
        <f t="shared" si="2"/>
        <v/>
      </c>
      <c r="AO15" s="55" t="str">
        <f t="shared" si="2"/>
        <v/>
      </c>
      <c r="AQ15" s="64" t="str">
        <f>IF('Intro &amp; Setup'!$B$42='Intro &amp; Setup'!$BD$14, IF($D15="", "", $D15), IF('Intro &amp; Setup'!$B$42='Intro &amp; Setup'!$BD$15, IF($H15="", "", $H15), ""))</f>
        <v/>
      </c>
      <c r="AS15" s="36" t="str">
        <f>IF($AQ15="", "", IF(OR($AQ15&lt;'Intro &amp; Setup'!$F$26, $AQ15&gt;'Intro &amp; Setup'!$F$27), "X", ""))</f>
        <v/>
      </c>
      <c r="AU15" s="36" t="str">
        <f t="shared" si="7"/>
        <v/>
      </c>
      <c r="AW15" s="36" t="str">
        <f t="shared" si="8"/>
        <v/>
      </c>
      <c r="AX15" s="36" t="str">
        <f t="shared" si="9"/>
        <v/>
      </c>
      <c r="AZ15" s="36" t="str">
        <f t="shared" si="10"/>
        <v/>
      </c>
    </row>
    <row r="16" spans="1:52" x14ac:dyDescent="0.25">
      <c r="A16" s="3"/>
      <c r="B16" s="36" t="str">
        <f t="shared" si="3"/>
        <v/>
      </c>
      <c r="C16" s="3"/>
      <c r="D16" s="30"/>
      <c r="E16" s="44"/>
      <c r="F16" s="31"/>
      <c r="G16" s="37"/>
      <c r="H16" s="32"/>
      <c r="I16" s="37"/>
      <c r="J16" s="37"/>
      <c r="K16" s="37"/>
      <c r="L16" s="6"/>
      <c r="M16" s="3"/>
      <c r="O16" s="36" t="str">
        <f t="shared" si="4"/>
        <v/>
      </c>
      <c r="Q16" s="36" t="str">
        <f>IF($G16="", "", IF(COUNTIF('Intro &amp; Setup'!$T$38:$T$49, $G16)=0, "X", ""))</f>
        <v/>
      </c>
      <c r="R16" s="11"/>
      <c r="S16" s="11" t="str">
        <f>IF(I16="", "", IF(COUNTIF('Intro &amp; Setup'!$W$17:$W$28, I16)=0, "X", ""))</f>
        <v/>
      </c>
      <c r="T16" s="16" t="str">
        <f>IF(J16="", "", IF(COUNTIF('Intro &amp; Setup'!$W$17:$W$28, J16)=0, "X", ""))</f>
        <v/>
      </c>
      <c r="U16" s="16" t="str">
        <f>IF(K16="", "", IF(COUNTIF('Intro &amp; Setup'!$W$17:$W$28, K16)=0, "X", ""))</f>
        <v/>
      </c>
      <c r="V16" s="12" t="str">
        <f>IF(L16="", "", IF(COUNTIF('Intro &amp; Setup'!$W$17:$W$28, L16)=0, "X", ""))</f>
        <v/>
      </c>
      <c r="X16" s="36" t="str">
        <f>IF('Intro &amp; Setup'!$T43="", "", 'Intro &amp; Setup'!$T43)</f>
        <v/>
      </c>
      <c r="Y16" s="1">
        <v>6</v>
      </c>
      <c r="Z16" s="36" t="str">
        <f>IF('Intro &amp; Setup'!$W22="", "", 'Intro &amp; Setup'!$W22)</f>
        <v/>
      </c>
      <c r="AB16" s="48" t="str">
        <f t="shared" si="5"/>
        <v/>
      </c>
      <c r="AD16" s="53" t="str">
        <f t="shared" si="6"/>
        <v/>
      </c>
      <c r="AE16" s="54" t="str">
        <f t="shared" si="2"/>
        <v/>
      </c>
      <c r="AF16" s="54" t="str">
        <f t="shared" si="2"/>
        <v/>
      </c>
      <c r="AG16" s="54" t="str">
        <f t="shared" si="2"/>
        <v/>
      </c>
      <c r="AH16" s="54" t="str">
        <f t="shared" si="2"/>
        <v/>
      </c>
      <c r="AI16" s="54" t="str">
        <f t="shared" si="2"/>
        <v/>
      </c>
      <c r="AJ16" s="54" t="str">
        <f t="shared" si="2"/>
        <v/>
      </c>
      <c r="AK16" s="54" t="str">
        <f t="shared" si="2"/>
        <v/>
      </c>
      <c r="AL16" s="54" t="str">
        <f t="shared" si="2"/>
        <v/>
      </c>
      <c r="AM16" s="54" t="str">
        <f t="shared" si="2"/>
        <v/>
      </c>
      <c r="AN16" s="54" t="str">
        <f t="shared" si="2"/>
        <v/>
      </c>
      <c r="AO16" s="55" t="str">
        <f t="shared" si="2"/>
        <v/>
      </c>
      <c r="AQ16" s="64" t="str">
        <f>IF('Intro &amp; Setup'!$B$42='Intro &amp; Setup'!$BD$14, IF($D16="", "", $D16), IF('Intro &amp; Setup'!$B$42='Intro &amp; Setup'!$BD$15, IF($H16="", "", $H16), ""))</f>
        <v/>
      </c>
      <c r="AS16" s="36" t="str">
        <f>IF($AQ16="", "", IF(OR($AQ16&lt;'Intro &amp; Setup'!$F$26, $AQ16&gt;'Intro &amp; Setup'!$F$27), "X", ""))</f>
        <v/>
      </c>
      <c r="AU16" s="36" t="str">
        <f t="shared" si="7"/>
        <v/>
      </c>
      <c r="AW16" s="36" t="str">
        <f t="shared" si="8"/>
        <v/>
      </c>
      <c r="AX16" s="36" t="str">
        <f t="shared" si="9"/>
        <v/>
      </c>
      <c r="AZ16" s="36" t="str">
        <f t="shared" si="10"/>
        <v/>
      </c>
    </row>
    <row r="17" spans="1:52" x14ac:dyDescent="0.25">
      <c r="A17" s="3"/>
      <c r="B17" s="36" t="str">
        <f t="shared" si="3"/>
        <v/>
      </c>
      <c r="C17" s="3"/>
      <c r="D17" s="30"/>
      <c r="E17" s="44"/>
      <c r="F17" s="31"/>
      <c r="G17" s="37"/>
      <c r="H17" s="32"/>
      <c r="I17" s="37"/>
      <c r="J17" s="37"/>
      <c r="K17" s="37"/>
      <c r="L17" s="6"/>
      <c r="M17" s="3"/>
      <c r="O17" s="36" t="str">
        <f t="shared" si="4"/>
        <v/>
      </c>
      <c r="Q17" s="36" t="str">
        <f>IF($G17="", "", IF(COUNTIF('Intro &amp; Setup'!$T$38:$T$49, $G17)=0, "X", ""))</f>
        <v/>
      </c>
      <c r="R17" s="11"/>
      <c r="S17" s="11" t="str">
        <f>IF(I17="", "", IF(COUNTIF('Intro &amp; Setup'!$W$17:$W$28, I17)=0, "X", ""))</f>
        <v/>
      </c>
      <c r="T17" s="16" t="str">
        <f>IF(J17="", "", IF(COUNTIF('Intro &amp; Setup'!$W$17:$W$28, J17)=0, "X", ""))</f>
        <v/>
      </c>
      <c r="U17" s="16" t="str">
        <f>IF(K17="", "", IF(COUNTIF('Intro &amp; Setup'!$W$17:$W$28, K17)=0, "X", ""))</f>
        <v/>
      </c>
      <c r="V17" s="12" t="str">
        <f>IF(L17="", "", IF(COUNTIF('Intro &amp; Setup'!$W$17:$W$28, L17)=0, "X", ""))</f>
        <v/>
      </c>
      <c r="X17" s="36" t="str">
        <f>IF('Intro &amp; Setup'!$T44="", "", 'Intro &amp; Setup'!$T44)</f>
        <v/>
      </c>
      <c r="Y17" s="1">
        <v>7</v>
      </c>
      <c r="Z17" s="36" t="str">
        <f>IF('Intro &amp; Setup'!$W23="", "", 'Intro &amp; Setup'!$W23)</f>
        <v/>
      </c>
      <c r="AB17" s="48" t="str">
        <f t="shared" si="5"/>
        <v/>
      </c>
      <c r="AD17" s="53" t="str">
        <f t="shared" si="6"/>
        <v/>
      </c>
      <c r="AE17" s="54" t="str">
        <f t="shared" si="2"/>
        <v/>
      </c>
      <c r="AF17" s="54" t="str">
        <f t="shared" si="2"/>
        <v/>
      </c>
      <c r="AG17" s="54" t="str">
        <f t="shared" si="2"/>
        <v/>
      </c>
      <c r="AH17" s="54" t="str">
        <f t="shared" si="2"/>
        <v/>
      </c>
      <c r="AI17" s="54" t="str">
        <f t="shared" si="2"/>
        <v/>
      </c>
      <c r="AJ17" s="54" t="str">
        <f t="shared" si="2"/>
        <v/>
      </c>
      <c r="AK17" s="54" t="str">
        <f t="shared" si="2"/>
        <v/>
      </c>
      <c r="AL17" s="54" t="str">
        <f t="shared" si="2"/>
        <v/>
      </c>
      <c r="AM17" s="54" t="str">
        <f t="shared" si="2"/>
        <v/>
      </c>
      <c r="AN17" s="54" t="str">
        <f t="shared" si="2"/>
        <v/>
      </c>
      <c r="AO17" s="55" t="str">
        <f t="shared" si="2"/>
        <v/>
      </c>
      <c r="AQ17" s="64" t="str">
        <f>IF('Intro &amp; Setup'!$B$42='Intro &amp; Setup'!$BD$14, IF($D17="", "", $D17), IF('Intro &amp; Setup'!$B$42='Intro &amp; Setup'!$BD$15, IF($H17="", "", $H17), ""))</f>
        <v/>
      </c>
      <c r="AS17" s="36" t="str">
        <f>IF($AQ17="", "", IF(OR($AQ17&lt;'Intro &amp; Setup'!$F$26, $AQ17&gt;'Intro &amp; Setup'!$F$27), "X", ""))</f>
        <v/>
      </c>
      <c r="AU17" s="36" t="str">
        <f t="shared" si="7"/>
        <v/>
      </c>
      <c r="AW17" s="36" t="str">
        <f t="shared" si="8"/>
        <v/>
      </c>
      <c r="AX17" s="36" t="str">
        <f t="shared" si="9"/>
        <v/>
      </c>
      <c r="AZ17" s="36" t="str">
        <f t="shared" si="10"/>
        <v/>
      </c>
    </row>
    <row r="18" spans="1:52" x14ac:dyDescent="0.25">
      <c r="A18" s="3"/>
      <c r="B18" s="36" t="str">
        <f t="shared" si="3"/>
        <v/>
      </c>
      <c r="C18" s="3"/>
      <c r="D18" s="30"/>
      <c r="E18" s="44"/>
      <c r="F18" s="31"/>
      <c r="G18" s="37"/>
      <c r="H18" s="32"/>
      <c r="I18" s="37"/>
      <c r="J18" s="37"/>
      <c r="K18" s="37"/>
      <c r="L18" s="6"/>
      <c r="M18" s="3"/>
      <c r="O18" s="36" t="str">
        <f t="shared" si="4"/>
        <v/>
      </c>
      <c r="Q18" s="36" t="str">
        <f>IF($G18="", "", IF(COUNTIF('Intro &amp; Setup'!$T$38:$T$49, $G18)=0, "X", ""))</f>
        <v/>
      </c>
      <c r="R18" s="11"/>
      <c r="S18" s="11" t="str">
        <f>IF(I18="", "", IF(COUNTIF('Intro &amp; Setup'!$W$17:$W$28, I18)=0, "X", ""))</f>
        <v/>
      </c>
      <c r="T18" s="16" t="str">
        <f>IF(J18="", "", IF(COUNTIF('Intro &amp; Setup'!$W$17:$W$28, J18)=0, "X", ""))</f>
        <v/>
      </c>
      <c r="U18" s="16" t="str">
        <f>IF(K18="", "", IF(COUNTIF('Intro &amp; Setup'!$W$17:$W$28, K18)=0, "X", ""))</f>
        <v/>
      </c>
      <c r="V18" s="12" t="str">
        <f>IF(L18="", "", IF(COUNTIF('Intro &amp; Setup'!$W$17:$W$28, L18)=0, "X", ""))</f>
        <v/>
      </c>
      <c r="X18" s="36" t="str">
        <f>IF('Intro &amp; Setup'!$T45="", "", 'Intro &amp; Setup'!$T45)</f>
        <v/>
      </c>
      <c r="Y18" s="1">
        <v>8</v>
      </c>
      <c r="Z18" s="36" t="str">
        <f>IF('Intro &amp; Setup'!$W24="", "", 'Intro &amp; Setup'!$W24)</f>
        <v/>
      </c>
      <c r="AB18" s="48" t="str">
        <f t="shared" si="5"/>
        <v/>
      </c>
      <c r="AD18" s="53" t="str">
        <f t="shared" si="6"/>
        <v/>
      </c>
      <c r="AE18" s="54" t="str">
        <f t="shared" si="2"/>
        <v/>
      </c>
      <c r="AF18" s="54" t="str">
        <f t="shared" si="2"/>
        <v/>
      </c>
      <c r="AG18" s="54" t="str">
        <f t="shared" si="2"/>
        <v/>
      </c>
      <c r="AH18" s="54" t="str">
        <f t="shared" si="2"/>
        <v/>
      </c>
      <c r="AI18" s="54" t="str">
        <f t="shared" si="2"/>
        <v/>
      </c>
      <c r="AJ18" s="54" t="str">
        <f t="shared" si="2"/>
        <v/>
      </c>
      <c r="AK18" s="54" t="str">
        <f t="shared" si="2"/>
        <v/>
      </c>
      <c r="AL18" s="54" t="str">
        <f t="shared" si="2"/>
        <v/>
      </c>
      <c r="AM18" s="54" t="str">
        <f t="shared" si="2"/>
        <v/>
      </c>
      <c r="AN18" s="54" t="str">
        <f t="shared" si="2"/>
        <v/>
      </c>
      <c r="AO18" s="55" t="str">
        <f t="shared" si="2"/>
        <v/>
      </c>
      <c r="AQ18" s="64" t="str">
        <f>IF('Intro &amp; Setup'!$B$42='Intro &amp; Setup'!$BD$14, IF($D18="", "", $D18), IF('Intro &amp; Setup'!$B$42='Intro &amp; Setup'!$BD$15, IF($H18="", "", $H18), ""))</f>
        <v/>
      </c>
      <c r="AS18" s="36" t="str">
        <f>IF($AQ18="", "", IF(OR($AQ18&lt;'Intro &amp; Setup'!$F$26, $AQ18&gt;'Intro &amp; Setup'!$F$27), "X", ""))</f>
        <v/>
      </c>
      <c r="AU18" s="36" t="str">
        <f t="shared" si="7"/>
        <v/>
      </c>
      <c r="AW18" s="36" t="str">
        <f t="shared" si="8"/>
        <v/>
      </c>
      <c r="AX18" s="36" t="str">
        <f t="shared" si="9"/>
        <v/>
      </c>
      <c r="AZ18" s="36" t="str">
        <f t="shared" si="10"/>
        <v/>
      </c>
    </row>
    <row r="19" spans="1:52" x14ac:dyDescent="0.25">
      <c r="A19" s="3"/>
      <c r="B19" s="36" t="str">
        <f t="shared" si="3"/>
        <v/>
      </c>
      <c r="C19" s="3"/>
      <c r="D19" s="30"/>
      <c r="E19" s="44"/>
      <c r="F19" s="31"/>
      <c r="G19" s="37"/>
      <c r="H19" s="32"/>
      <c r="I19" s="37"/>
      <c r="J19" s="37"/>
      <c r="K19" s="37"/>
      <c r="L19" s="6"/>
      <c r="M19" s="3"/>
      <c r="O19" s="36" t="str">
        <f t="shared" si="4"/>
        <v/>
      </c>
      <c r="Q19" s="36" t="str">
        <f>IF($G19="", "", IF(COUNTIF('Intro &amp; Setup'!$T$38:$T$49, $G19)=0, "X", ""))</f>
        <v/>
      </c>
      <c r="R19" s="11"/>
      <c r="S19" s="11" t="str">
        <f>IF(I19="", "", IF(COUNTIF('Intro &amp; Setup'!$W$17:$W$28, I19)=0, "X", ""))</f>
        <v/>
      </c>
      <c r="T19" s="16" t="str">
        <f>IF(J19="", "", IF(COUNTIF('Intro &amp; Setup'!$W$17:$W$28, J19)=0, "X", ""))</f>
        <v/>
      </c>
      <c r="U19" s="16" t="str">
        <f>IF(K19="", "", IF(COUNTIF('Intro &amp; Setup'!$W$17:$W$28, K19)=0, "X", ""))</f>
        <v/>
      </c>
      <c r="V19" s="12" t="str">
        <f>IF(L19="", "", IF(COUNTIF('Intro &amp; Setup'!$W$17:$W$28, L19)=0, "X", ""))</f>
        <v/>
      </c>
      <c r="X19" s="36" t="str">
        <f>IF('Intro &amp; Setup'!$T46="", "", 'Intro &amp; Setup'!$T46)</f>
        <v/>
      </c>
      <c r="Y19" s="1">
        <v>9</v>
      </c>
      <c r="Z19" s="36" t="str">
        <f>IF('Intro &amp; Setup'!$W25="", "", 'Intro &amp; Setup'!$W25)</f>
        <v/>
      </c>
      <c r="AB19" s="48" t="str">
        <f t="shared" si="5"/>
        <v/>
      </c>
      <c r="AD19" s="53" t="str">
        <f t="shared" si="6"/>
        <v/>
      </c>
      <c r="AE19" s="54" t="str">
        <f t="shared" si="2"/>
        <v/>
      </c>
      <c r="AF19" s="54" t="str">
        <f t="shared" si="2"/>
        <v/>
      </c>
      <c r="AG19" s="54" t="str">
        <f t="shared" si="2"/>
        <v/>
      </c>
      <c r="AH19" s="54" t="str">
        <f t="shared" si="2"/>
        <v/>
      </c>
      <c r="AI19" s="54" t="str">
        <f t="shared" si="2"/>
        <v/>
      </c>
      <c r="AJ19" s="54" t="str">
        <f t="shared" si="2"/>
        <v/>
      </c>
      <c r="AK19" s="54" t="str">
        <f t="shared" si="2"/>
        <v/>
      </c>
      <c r="AL19" s="54" t="str">
        <f t="shared" si="2"/>
        <v/>
      </c>
      <c r="AM19" s="54" t="str">
        <f t="shared" si="2"/>
        <v/>
      </c>
      <c r="AN19" s="54" t="str">
        <f t="shared" si="2"/>
        <v/>
      </c>
      <c r="AO19" s="55" t="str">
        <f t="shared" si="2"/>
        <v/>
      </c>
      <c r="AQ19" s="64" t="str">
        <f>IF('Intro &amp; Setup'!$B$42='Intro &amp; Setup'!$BD$14, IF($D19="", "", $D19), IF('Intro &amp; Setup'!$B$42='Intro &amp; Setup'!$BD$15, IF($H19="", "", $H19), ""))</f>
        <v/>
      </c>
      <c r="AS19" s="36" t="str">
        <f>IF($AQ19="", "", IF(OR($AQ19&lt;'Intro &amp; Setup'!$F$26, $AQ19&gt;'Intro &amp; Setup'!$F$27), "X", ""))</f>
        <v/>
      </c>
      <c r="AU19" s="36" t="str">
        <f t="shared" si="7"/>
        <v/>
      </c>
      <c r="AW19" s="36" t="str">
        <f t="shared" si="8"/>
        <v/>
      </c>
      <c r="AX19" s="36" t="str">
        <f t="shared" si="9"/>
        <v/>
      </c>
      <c r="AZ19" s="36" t="str">
        <f t="shared" si="10"/>
        <v/>
      </c>
    </row>
    <row r="20" spans="1:52" x14ac:dyDescent="0.25">
      <c r="A20" s="3"/>
      <c r="B20" s="36" t="str">
        <f t="shared" si="3"/>
        <v/>
      </c>
      <c r="C20" s="3"/>
      <c r="D20" s="30"/>
      <c r="E20" s="44"/>
      <c r="F20" s="31"/>
      <c r="G20" s="37"/>
      <c r="H20" s="32"/>
      <c r="I20" s="37"/>
      <c r="J20" s="37"/>
      <c r="K20" s="37"/>
      <c r="L20" s="6"/>
      <c r="M20" s="3"/>
      <c r="O20" s="36" t="str">
        <f t="shared" si="4"/>
        <v/>
      </c>
      <c r="Q20" s="36" t="str">
        <f>IF($G20="", "", IF(COUNTIF('Intro &amp; Setup'!$T$38:$T$49, $G20)=0, "X", ""))</f>
        <v/>
      </c>
      <c r="R20" s="11"/>
      <c r="S20" s="11" t="str">
        <f>IF(I20="", "", IF(COUNTIF('Intro &amp; Setup'!$W$17:$W$28, I20)=0, "X", ""))</f>
        <v/>
      </c>
      <c r="T20" s="16" t="str">
        <f>IF(J20="", "", IF(COUNTIF('Intro &amp; Setup'!$W$17:$W$28, J20)=0, "X", ""))</f>
        <v/>
      </c>
      <c r="U20" s="16" t="str">
        <f>IF(K20="", "", IF(COUNTIF('Intro &amp; Setup'!$W$17:$W$28, K20)=0, "X", ""))</f>
        <v/>
      </c>
      <c r="V20" s="12" t="str">
        <f>IF(L20="", "", IF(COUNTIF('Intro &amp; Setup'!$W$17:$W$28, L20)=0, "X", ""))</f>
        <v/>
      </c>
      <c r="X20" s="36" t="str">
        <f>IF('Intro &amp; Setup'!$T47="", "", 'Intro &amp; Setup'!$T47)</f>
        <v/>
      </c>
      <c r="Y20" s="1">
        <v>10</v>
      </c>
      <c r="Z20" s="36" t="str">
        <f>IF('Intro &amp; Setup'!$W26="", "", 'Intro &amp; Setup'!$W26)</f>
        <v/>
      </c>
      <c r="AB20" s="48" t="str">
        <f t="shared" si="5"/>
        <v/>
      </c>
      <c r="AD20" s="53" t="str">
        <f t="shared" si="6"/>
        <v/>
      </c>
      <c r="AE20" s="54" t="str">
        <f t="shared" si="2"/>
        <v/>
      </c>
      <c r="AF20" s="54" t="str">
        <f t="shared" si="2"/>
        <v/>
      </c>
      <c r="AG20" s="54" t="str">
        <f t="shared" si="2"/>
        <v/>
      </c>
      <c r="AH20" s="54" t="str">
        <f t="shared" si="2"/>
        <v/>
      </c>
      <c r="AI20" s="54" t="str">
        <f t="shared" si="2"/>
        <v/>
      </c>
      <c r="AJ20" s="54" t="str">
        <f t="shared" si="2"/>
        <v/>
      </c>
      <c r="AK20" s="54" t="str">
        <f t="shared" si="2"/>
        <v/>
      </c>
      <c r="AL20" s="54" t="str">
        <f t="shared" si="2"/>
        <v/>
      </c>
      <c r="AM20" s="54" t="str">
        <f t="shared" si="2"/>
        <v/>
      </c>
      <c r="AN20" s="54" t="str">
        <f t="shared" si="2"/>
        <v/>
      </c>
      <c r="AO20" s="55" t="str">
        <f t="shared" si="2"/>
        <v/>
      </c>
      <c r="AQ20" s="64" t="str">
        <f>IF('Intro &amp; Setup'!$B$42='Intro &amp; Setup'!$BD$14, IF($D20="", "", $D20), IF('Intro &amp; Setup'!$B$42='Intro &amp; Setup'!$BD$15, IF($H20="", "", $H20), ""))</f>
        <v/>
      </c>
      <c r="AS20" s="36" t="str">
        <f>IF($AQ20="", "", IF(OR($AQ20&lt;'Intro &amp; Setup'!$F$26, $AQ20&gt;'Intro &amp; Setup'!$F$27), "X", ""))</f>
        <v/>
      </c>
      <c r="AU20" s="36" t="str">
        <f t="shared" si="7"/>
        <v/>
      </c>
      <c r="AW20" s="36" t="str">
        <f t="shared" si="8"/>
        <v/>
      </c>
      <c r="AX20" s="36" t="str">
        <f t="shared" si="9"/>
        <v/>
      </c>
      <c r="AZ20" s="36" t="str">
        <f t="shared" si="10"/>
        <v/>
      </c>
    </row>
    <row r="21" spans="1:52" x14ac:dyDescent="0.25">
      <c r="A21" s="3"/>
      <c r="B21" s="36" t="str">
        <f t="shared" si="3"/>
        <v/>
      </c>
      <c r="C21" s="3"/>
      <c r="D21" s="182"/>
      <c r="E21" s="183"/>
      <c r="F21" s="184"/>
      <c r="G21" s="185"/>
      <c r="H21" s="186"/>
      <c r="I21" s="185"/>
      <c r="J21" s="185"/>
      <c r="K21" s="185"/>
      <c r="L21" s="187"/>
      <c r="M21" s="3"/>
      <c r="O21" s="36" t="str">
        <f t="shared" si="4"/>
        <v/>
      </c>
      <c r="Q21" s="36" t="str">
        <f>IF($G21="", "", IF(COUNTIF('Intro &amp; Setup'!$T$38:$T$49, $G21)=0, "X", ""))</f>
        <v/>
      </c>
      <c r="R21" s="11"/>
      <c r="S21" s="11" t="str">
        <f>IF(I21="", "", IF(COUNTIF('Intro &amp; Setup'!$W$17:$W$28, I21)=0, "X", ""))</f>
        <v/>
      </c>
      <c r="T21" s="16" t="str">
        <f>IF(J21="", "", IF(COUNTIF('Intro &amp; Setup'!$W$17:$W$28, J21)=0, "X", ""))</f>
        <v/>
      </c>
      <c r="U21" s="16" t="str">
        <f>IF(K21="", "", IF(COUNTIF('Intro &amp; Setup'!$W$17:$W$28, K21)=0, "X", ""))</f>
        <v/>
      </c>
      <c r="V21" s="12" t="str">
        <f>IF(L21="", "", IF(COUNTIF('Intro &amp; Setup'!$W$17:$W$28, L21)=0, "X", ""))</f>
        <v/>
      </c>
      <c r="X21" s="36" t="str">
        <f>IF('Intro &amp; Setup'!$T48="", "", 'Intro &amp; Setup'!$T48)</f>
        <v/>
      </c>
      <c r="Y21" s="1">
        <v>11</v>
      </c>
      <c r="Z21" s="36" t="str">
        <f>IF('Intro &amp; Setup'!$W27="", "", 'Intro &amp; Setup'!$W27)</f>
        <v/>
      </c>
      <c r="AB21" s="48" t="str">
        <f t="shared" si="5"/>
        <v/>
      </c>
      <c r="AD21" s="53" t="str">
        <f t="shared" si="6"/>
        <v/>
      </c>
      <c r="AE21" s="54" t="str">
        <f t="shared" si="2"/>
        <v/>
      </c>
      <c r="AF21" s="54" t="str">
        <f t="shared" si="2"/>
        <v/>
      </c>
      <c r="AG21" s="54" t="str">
        <f t="shared" si="2"/>
        <v/>
      </c>
      <c r="AH21" s="54" t="str">
        <f t="shared" si="2"/>
        <v/>
      </c>
      <c r="AI21" s="54" t="str">
        <f t="shared" si="2"/>
        <v/>
      </c>
      <c r="AJ21" s="54" t="str">
        <f t="shared" si="2"/>
        <v/>
      </c>
      <c r="AK21" s="54" t="str">
        <f t="shared" si="2"/>
        <v/>
      </c>
      <c r="AL21" s="54" t="str">
        <f t="shared" si="2"/>
        <v/>
      </c>
      <c r="AM21" s="54" t="str">
        <f t="shared" si="2"/>
        <v/>
      </c>
      <c r="AN21" s="54" t="str">
        <f t="shared" si="2"/>
        <v/>
      </c>
      <c r="AO21" s="55" t="str">
        <f t="shared" si="2"/>
        <v/>
      </c>
      <c r="AQ21" s="64" t="str">
        <f>IF('Intro &amp; Setup'!$B$42='Intro &amp; Setup'!$BD$14, IF($D21="", "", $D21), IF('Intro &amp; Setup'!$B$42='Intro &amp; Setup'!$BD$15, IF($H21="", "", $H21), ""))</f>
        <v/>
      </c>
      <c r="AS21" s="36" t="str">
        <f>IF($AQ21="", "", IF(OR($AQ21&lt;'Intro &amp; Setup'!$F$26, $AQ21&gt;'Intro &amp; Setup'!$F$27), "X", ""))</f>
        <v/>
      </c>
      <c r="AU21" s="36" t="str">
        <f t="shared" si="7"/>
        <v/>
      </c>
      <c r="AW21" s="36" t="str">
        <f t="shared" si="8"/>
        <v/>
      </c>
      <c r="AX21" s="36" t="str">
        <f t="shared" si="9"/>
        <v/>
      </c>
      <c r="AZ21" s="36" t="str">
        <f t="shared" si="10"/>
        <v/>
      </c>
    </row>
    <row r="22" spans="1:52" x14ac:dyDescent="0.25">
      <c r="A22" s="3"/>
      <c r="B22" s="36" t="str">
        <f t="shared" si="3"/>
        <v/>
      </c>
      <c r="C22" s="3"/>
      <c r="D22" s="188"/>
      <c r="E22" s="189"/>
      <c r="F22" s="190"/>
      <c r="G22" s="191"/>
      <c r="H22" s="192"/>
      <c r="I22" s="191"/>
      <c r="J22" s="191"/>
      <c r="K22" s="191"/>
      <c r="L22" s="193"/>
      <c r="M22" s="3"/>
      <c r="O22" s="36" t="str">
        <f t="shared" si="4"/>
        <v/>
      </c>
      <c r="Q22" s="36" t="str">
        <f>IF($G22="", "", IF(COUNTIF('Intro &amp; Setup'!$T$38:$T$49, $G22)=0, "X", ""))</f>
        <v/>
      </c>
      <c r="R22" s="11"/>
      <c r="S22" s="11" t="str">
        <f>IF(I22="", "", IF(COUNTIF('Intro &amp; Setup'!$W$17:$W$28, I22)=0, "X", ""))</f>
        <v/>
      </c>
      <c r="T22" s="16" t="str">
        <f>IF(J22="", "", IF(COUNTIF('Intro &amp; Setup'!$W$17:$W$28, J22)=0, "X", ""))</f>
        <v/>
      </c>
      <c r="U22" s="16" t="str">
        <f>IF(K22="", "", IF(COUNTIF('Intro &amp; Setup'!$W$17:$W$28, K22)=0, "X", ""))</f>
        <v/>
      </c>
      <c r="V22" s="12" t="str">
        <f>IF(L22="", "", IF(COUNTIF('Intro &amp; Setup'!$W$17:$W$28, L22)=0, "X", ""))</f>
        <v/>
      </c>
      <c r="X22" s="19" t="str">
        <f>IF('Intro &amp; Setup'!$T49="", "", 'Intro &amp; Setup'!$T49)</f>
        <v/>
      </c>
      <c r="Y22" s="1">
        <v>12</v>
      </c>
      <c r="Z22" s="19" t="str">
        <f>IF('Intro &amp; Setup'!$W28="", "", 'Intro &amp; Setup'!$W28)</f>
        <v/>
      </c>
      <c r="AB22" s="48" t="str">
        <f t="shared" si="5"/>
        <v/>
      </c>
      <c r="AD22" s="53" t="str">
        <f t="shared" si="6"/>
        <v/>
      </c>
      <c r="AE22" s="54" t="str">
        <f t="shared" si="2"/>
        <v/>
      </c>
      <c r="AF22" s="54" t="str">
        <f t="shared" si="2"/>
        <v/>
      </c>
      <c r="AG22" s="54" t="str">
        <f t="shared" si="2"/>
        <v/>
      </c>
      <c r="AH22" s="54" t="str">
        <f t="shared" si="2"/>
        <v/>
      </c>
      <c r="AI22" s="54" t="str">
        <f t="shared" si="2"/>
        <v/>
      </c>
      <c r="AJ22" s="54" t="str">
        <f t="shared" si="2"/>
        <v/>
      </c>
      <c r="AK22" s="54" t="str">
        <f t="shared" si="2"/>
        <v/>
      </c>
      <c r="AL22" s="54" t="str">
        <f t="shared" si="2"/>
        <v/>
      </c>
      <c r="AM22" s="54" t="str">
        <f t="shared" si="2"/>
        <v/>
      </c>
      <c r="AN22" s="54" t="str">
        <f t="shared" si="2"/>
        <v/>
      </c>
      <c r="AO22" s="55" t="str">
        <f t="shared" si="2"/>
        <v/>
      </c>
      <c r="AQ22" s="64" t="str">
        <f>IF('Intro &amp; Setup'!$B$42='Intro &amp; Setup'!$BD$14, IF($D22="", "", $D22), IF('Intro &amp; Setup'!$B$42='Intro &amp; Setup'!$BD$15, IF($H22="", "", $H22), ""))</f>
        <v/>
      </c>
      <c r="AS22" s="36" t="str">
        <f>IF($AQ22="", "", IF(OR($AQ22&lt;'Intro &amp; Setup'!$F$26, $AQ22&gt;'Intro &amp; Setup'!$F$27), "X", ""))</f>
        <v/>
      </c>
      <c r="AU22" s="36" t="str">
        <f t="shared" si="7"/>
        <v/>
      </c>
      <c r="AW22" s="36" t="str">
        <f t="shared" si="8"/>
        <v/>
      </c>
      <c r="AX22" s="36" t="str">
        <f t="shared" si="9"/>
        <v/>
      </c>
      <c r="AZ22" s="36" t="str">
        <f t="shared" si="10"/>
        <v/>
      </c>
    </row>
    <row r="23" spans="1:52" x14ac:dyDescent="0.25">
      <c r="A23" s="3"/>
      <c r="B23" s="36" t="str">
        <f t="shared" si="3"/>
        <v/>
      </c>
      <c r="C23" s="3"/>
      <c r="D23" s="188"/>
      <c r="E23" s="189"/>
      <c r="F23" s="190"/>
      <c r="G23" s="191"/>
      <c r="H23" s="192"/>
      <c r="I23" s="191"/>
      <c r="J23" s="191"/>
      <c r="K23" s="191"/>
      <c r="L23" s="193"/>
      <c r="M23" s="3"/>
      <c r="O23" s="36" t="str">
        <f t="shared" si="4"/>
        <v/>
      </c>
      <c r="Q23" s="36" t="str">
        <f>IF($G23="", "", IF(COUNTIF('Intro &amp; Setup'!$T$38:$T$49, $G23)=0, "X", ""))</f>
        <v/>
      </c>
      <c r="R23" s="11"/>
      <c r="S23" s="11" t="str">
        <f>IF(I23="", "", IF(COUNTIF('Intro &amp; Setup'!$W$17:$W$28, I23)=0, "X", ""))</f>
        <v/>
      </c>
      <c r="T23" s="16" t="str">
        <f>IF(J23="", "", IF(COUNTIF('Intro &amp; Setup'!$W$17:$W$28, J23)=0, "X", ""))</f>
        <v/>
      </c>
      <c r="U23" s="16" t="str">
        <f>IF(K23="", "", IF(COUNTIF('Intro &amp; Setup'!$W$17:$W$28, K23)=0, "X", ""))</f>
        <v/>
      </c>
      <c r="V23" s="12" t="str">
        <f>IF(L23="", "", IF(COUNTIF('Intro &amp; Setup'!$W$17:$W$28, L23)=0, "X", ""))</f>
        <v/>
      </c>
      <c r="AB23" s="48" t="str">
        <f t="shared" si="5"/>
        <v/>
      </c>
      <c r="AD23" s="53" t="str">
        <f t="shared" si="6"/>
        <v/>
      </c>
      <c r="AE23" s="54" t="str">
        <f t="shared" si="2"/>
        <v/>
      </c>
      <c r="AF23" s="54" t="str">
        <f t="shared" si="2"/>
        <v/>
      </c>
      <c r="AG23" s="54" t="str">
        <f t="shared" si="2"/>
        <v/>
      </c>
      <c r="AH23" s="54" t="str">
        <f t="shared" si="2"/>
        <v/>
      </c>
      <c r="AI23" s="54" t="str">
        <f t="shared" si="2"/>
        <v/>
      </c>
      <c r="AJ23" s="54" t="str">
        <f t="shared" si="2"/>
        <v/>
      </c>
      <c r="AK23" s="54" t="str">
        <f t="shared" si="2"/>
        <v/>
      </c>
      <c r="AL23" s="54" t="str">
        <f t="shared" si="2"/>
        <v/>
      </c>
      <c r="AM23" s="54" t="str">
        <f t="shared" si="2"/>
        <v/>
      </c>
      <c r="AN23" s="54" t="str">
        <f t="shared" si="2"/>
        <v/>
      </c>
      <c r="AO23" s="55" t="str">
        <f t="shared" si="2"/>
        <v/>
      </c>
      <c r="AQ23" s="64" t="str">
        <f>IF('Intro &amp; Setup'!$B$42='Intro &amp; Setup'!$BD$14, IF($D23="", "", $D23), IF('Intro &amp; Setup'!$B$42='Intro &amp; Setup'!$BD$15, IF($H23="", "", $H23), ""))</f>
        <v/>
      </c>
      <c r="AS23" s="36" t="str">
        <f>IF($AQ23="", "", IF(OR($AQ23&lt;'Intro &amp; Setup'!$F$26, $AQ23&gt;'Intro &amp; Setup'!$F$27), "X", ""))</f>
        <v/>
      </c>
      <c r="AU23" s="36" t="str">
        <f t="shared" si="7"/>
        <v/>
      </c>
      <c r="AW23" s="36" t="str">
        <f t="shared" si="8"/>
        <v/>
      </c>
      <c r="AX23" s="36" t="str">
        <f t="shared" si="9"/>
        <v/>
      </c>
      <c r="AZ23" s="36" t="str">
        <f t="shared" si="10"/>
        <v/>
      </c>
    </row>
    <row r="24" spans="1:52" x14ac:dyDescent="0.25">
      <c r="A24" s="3"/>
      <c r="B24" s="36" t="str">
        <f t="shared" si="3"/>
        <v/>
      </c>
      <c r="C24" s="3"/>
      <c r="D24" s="188"/>
      <c r="E24" s="189"/>
      <c r="F24" s="190"/>
      <c r="G24" s="191"/>
      <c r="H24" s="192"/>
      <c r="I24" s="191"/>
      <c r="J24" s="191"/>
      <c r="K24" s="191"/>
      <c r="L24" s="193"/>
      <c r="M24" s="3"/>
      <c r="O24" s="36" t="str">
        <f t="shared" si="4"/>
        <v/>
      </c>
      <c r="Q24" s="36" t="str">
        <f>IF($G24="", "", IF(COUNTIF('Intro &amp; Setup'!$T$38:$T$49, $G24)=0, "X", ""))</f>
        <v/>
      </c>
      <c r="R24" s="11"/>
      <c r="S24" s="11" t="str">
        <f>IF(I24="", "", IF(COUNTIF('Intro &amp; Setup'!$W$17:$W$28, I24)=0, "X", ""))</f>
        <v/>
      </c>
      <c r="T24" s="16" t="str">
        <f>IF(J24="", "", IF(COUNTIF('Intro &amp; Setup'!$W$17:$W$28, J24)=0, "X", ""))</f>
        <v/>
      </c>
      <c r="U24" s="16" t="str">
        <f>IF(K24="", "", IF(COUNTIF('Intro &amp; Setup'!$W$17:$W$28, K24)=0, "X", ""))</f>
        <v/>
      </c>
      <c r="V24" s="12" t="str">
        <f>IF(L24="", "", IF(COUNTIF('Intro &amp; Setup'!$W$17:$W$28, L24)=0, "X", ""))</f>
        <v/>
      </c>
      <c r="AB24" s="48" t="str">
        <f t="shared" si="5"/>
        <v/>
      </c>
      <c r="AD24" s="53" t="str">
        <f t="shared" si="6"/>
        <v/>
      </c>
      <c r="AE24" s="54" t="str">
        <f t="shared" si="2"/>
        <v/>
      </c>
      <c r="AF24" s="54" t="str">
        <f t="shared" si="2"/>
        <v/>
      </c>
      <c r="AG24" s="54" t="str">
        <f t="shared" si="2"/>
        <v/>
      </c>
      <c r="AH24" s="54" t="str">
        <f t="shared" si="2"/>
        <v/>
      </c>
      <c r="AI24" s="54" t="str">
        <f t="shared" si="2"/>
        <v/>
      </c>
      <c r="AJ24" s="54" t="str">
        <f t="shared" si="2"/>
        <v/>
      </c>
      <c r="AK24" s="54" t="str">
        <f t="shared" si="2"/>
        <v/>
      </c>
      <c r="AL24" s="54" t="str">
        <f t="shared" si="2"/>
        <v/>
      </c>
      <c r="AM24" s="54" t="str">
        <f t="shared" si="2"/>
        <v/>
      </c>
      <c r="AN24" s="54" t="str">
        <f t="shared" si="2"/>
        <v/>
      </c>
      <c r="AO24" s="55" t="str">
        <f t="shared" si="2"/>
        <v/>
      </c>
      <c r="AQ24" s="64" t="str">
        <f>IF('Intro &amp; Setup'!$B$42='Intro &amp; Setup'!$BD$14, IF($D24="", "", $D24), IF('Intro &amp; Setup'!$B$42='Intro &amp; Setup'!$BD$15, IF($H24="", "", $H24), ""))</f>
        <v/>
      </c>
      <c r="AS24" s="36" t="str">
        <f>IF($AQ24="", "", IF(OR($AQ24&lt;'Intro &amp; Setup'!$F$26, $AQ24&gt;'Intro &amp; Setup'!$F$27), "X", ""))</f>
        <v/>
      </c>
      <c r="AU24" s="36" t="str">
        <f t="shared" si="7"/>
        <v/>
      </c>
      <c r="AW24" s="36" t="str">
        <f t="shared" si="8"/>
        <v/>
      </c>
      <c r="AX24" s="36" t="str">
        <f t="shared" si="9"/>
        <v/>
      </c>
      <c r="AZ24" s="36" t="str">
        <f t="shared" si="10"/>
        <v/>
      </c>
    </row>
    <row r="25" spans="1:52" x14ac:dyDescent="0.25">
      <c r="A25" s="3"/>
      <c r="B25" s="36" t="str">
        <f t="shared" si="3"/>
        <v/>
      </c>
      <c r="C25" s="3"/>
      <c r="D25" s="188"/>
      <c r="E25" s="189"/>
      <c r="F25" s="190"/>
      <c r="G25" s="191"/>
      <c r="H25" s="192"/>
      <c r="I25" s="191"/>
      <c r="J25" s="191"/>
      <c r="K25" s="191"/>
      <c r="L25" s="193"/>
      <c r="M25" s="3"/>
      <c r="O25" s="36" t="str">
        <f t="shared" si="4"/>
        <v/>
      </c>
      <c r="Q25" s="36" t="str">
        <f>IF($G25="", "", IF(COUNTIF('Intro &amp; Setup'!$T$38:$T$49, $G25)=0, "X", ""))</f>
        <v/>
      </c>
      <c r="R25" s="11"/>
      <c r="S25" s="11" t="str">
        <f>IF(I25="", "", IF(COUNTIF('Intro &amp; Setup'!$W$17:$W$28, I25)=0, "X", ""))</f>
        <v/>
      </c>
      <c r="T25" s="16" t="str">
        <f>IF(J25="", "", IF(COUNTIF('Intro &amp; Setup'!$W$17:$W$28, J25)=0, "X", ""))</f>
        <v/>
      </c>
      <c r="U25" s="16" t="str">
        <f>IF(K25="", "", IF(COUNTIF('Intro &amp; Setup'!$W$17:$W$28, K25)=0, "X", ""))</f>
        <v/>
      </c>
      <c r="V25" s="12" t="str">
        <f>IF(L25="", "", IF(COUNTIF('Intro &amp; Setup'!$W$17:$W$28, L25)=0, "X", ""))</f>
        <v/>
      </c>
      <c r="AB25" s="48" t="str">
        <f t="shared" si="5"/>
        <v/>
      </c>
      <c r="AD25" s="53" t="str">
        <f t="shared" si="6"/>
        <v/>
      </c>
      <c r="AE25" s="54" t="str">
        <f t="shared" si="2"/>
        <v/>
      </c>
      <c r="AF25" s="54" t="str">
        <f t="shared" si="2"/>
        <v/>
      </c>
      <c r="AG25" s="54" t="str">
        <f t="shared" si="2"/>
        <v/>
      </c>
      <c r="AH25" s="54" t="str">
        <f t="shared" si="2"/>
        <v/>
      </c>
      <c r="AI25" s="54" t="str">
        <f t="shared" si="2"/>
        <v/>
      </c>
      <c r="AJ25" s="54" t="str">
        <f t="shared" si="2"/>
        <v/>
      </c>
      <c r="AK25" s="54" t="str">
        <f t="shared" si="2"/>
        <v/>
      </c>
      <c r="AL25" s="54" t="str">
        <f t="shared" si="2"/>
        <v/>
      </c>
      <c r="AM25" s="54" t="str">
        <f t="shared" si="2"/>
        <v/>
      </c>
      <c r="AN25" s="54" t="str">
        <f t="shared" si="2"/>
        <v/>
      </c>
      <c r="AO25" s="55" t="str">
        <f t="shared" si="2"/>
        <v/>
      </c>
      <c r="AQ25" s="64" t="str">
        <f>IF('Intro &amp; Setup'!$B$42='Intro &amp; Setup'!$BD$14, IF($D25="", "", $D25), IF('Intro &amp; Setup'!$B$42='Intro &amp; Setup'!$BD$15, IF($H25="", "", $H25), ""))</f>
        <v/>
      </c>
      <c r="AS25" s="36" t="str">
        <f>IF($AQ25="", "", IF(OR($AQ25&lt;'Intro &amp; Setup'!$F$26, $AQ25&gt;'Intro &amp; Setup'!$F$27), "X", ""))</f>
        <v/>
      </c>
      <c r="AU25" s="36" t="str">
        <f t="shared" si="7"/>
        <v/>
      </c>
      <c r="AW25" s="36" t="str">
        <f t="shared" si="8"/>
        <v/>
      </c>
      <c r="AX25" s="36" t="str">
        <f t="shared" si="9"/>
        <v/>
      </c>
      <c r="AZ25" s="36" t="str">
        <f t="shared" si="10"/>
        <v/>
      </c>
    </row>
    <row r="26" spans="1:52" x14ac:dyDescent="0.25">
      <c r="A26" s="3"/>
      <c r="B26" s="36" t="str">
        <f t="shared" si="3"/>
        <v/>
      </c>
      <c r="C26" s="3"/>
      <c r="D26" s="188"/>
      <c r="E26" s="189"/>
      <c r="F26" s="190"/>
      <c r="G26" s="191"/>
      <c r="H26" s="192"/>
      <c r="I26" s="191"/>
      <c r="J26" s="191"/>
      <c r="K26" s="191"/>
      <c r="L26" s="193"/>
      <c r="M26" s="3"/>
      <c r="O26" s="36" t="str">
        <f t="shared" si="4"/>
        <v/>
      </c>
      <c r="Q26" s="36" t="str">
        <f>IF($G26="", "", IF(COUNTIF('Intro &amp; Setup'!$T$38:$T$49, $G26)=0, "X", ""))</f>
        <v/>
      </c>
      <c r="R26" s="11"/>
      <c r="S26" s="11" t="str">
        <f>IF(I26="", "", IF(COUNTIF('Intro &amp; Setup'!$W$17:$W$28, I26)=0, "X", ""))</f>
        <v/>
      </c>
      <c r="T26" s="16" t="str">
        <f>IF(J26="", "", IF(COUNTIF('Intro &amp; Setup'!$W$17:$W$28, J26)=0, "X", ""))</f>
        <v/>
      </c>
      <c r="U26" s="16" t="str">
        <f>IF(K26="", "", IF(COUNTIF('Intro &amp; Setup'!$W$17:$W$28, K26)=0, "X", ""))</f>
        <v/>
      </c>
      <c r="V26" s="12" t="str">
        <f>IF(L26="", "", IF(COUNTIF('Intro &amp; Setup'!$W$17:$W$28, L26)=0, "X", ""))</f>
        <v/>
      </c>
      <c r="AB26" s="48" t="str">
        <f t="shared" si="5"/>
        <v/>
      </c>
      <c r="AD26" s="53" t="str">
        <f t="shared" si="6"/>
        <v/>
      </c>
      <c r="AE26" s="54" t="str">
        <f t="shared" si="2"/>
        <v/>
      </c>
      <c r="AF26" s="54" t="str">
        <f t="shared" si="2"/>
        <v/>
      </c>
      <c r="AG26" s="54" t="str">
        <f t="shared" si="2"/>
        <v/>
      </c>
      <c r="AH26" s="54" t="str">
        <f t="shared" si="2"/>
        <v/>
      </c>
      <c r="AI26" s="54" t="str">
        <f t="shared" si="2"/>
        <v/>
      </c>
      <c r="AJ26" s="54" t="str">
        <f t="shared" si="2"/>
        <v/>
      </c>
      <c r="AK26" s="54" t="str">
        <f t="shared" si="2"/>
        <v/>
      </c>
      <c r="AL26" s="54" t="str">
        <f t="shared" si="2"/>
        <v/>
      </c>
      <c r="AM26" s="54" t="str">
        <f t="shared" si="2"/>
        <v/>
      </c>
      <c r="AN26" s="54" t="str">
        <f t="shared" si="2"/>
        <v/>
      </c>
      <c r="AO26" s="55" t="str">
        <f t="shared" si="2"/>
        <v/>
      </c>
      <c r="AQ26" s="64" t="str">
        <f>IF('Intro &amp; Setup'!$B$42='Intro &amp; Setup'!$BD$14, IF($D26="", "", $D26), IF('Intro &amp; Setup'!$B$42='Intro &amp; Setup'!$BD$15, IF($H26="", "", $H26), ""))</f>
        <v/>
      </c>
      <c r="AS26" s="36" t="str">
        <f>IF($AQ26="", "", IF(OR($AQ26&lt;'Intro &amp; Setup'!$F$26, $AQ26&gt;'Intro &amp; Setup'!$F$27), "X", ""))</f>
        <v/>
      </c>
      <c r="AU26" s="36" t="str">
        <f t="shared" si="7"/>
        <v/>
      </c>
      <c r="AW26" s="36" t="str">
        <f t="shared" si="8"/>
        <v/>
      </c>
      <c r="AX26" s="36" t="str">
        <f t="shared" si="9"/>
        <v/>
      </c>
      <c r="AZ26" s="36" t="str">
        <f t="shared" si="10"/>
        <v/>
      </c>
    </row>
    <row r="27" spans="1:52" x14ac:dyDescent="0.25">
      <c r="A27" s="3"/>
      <c r="B27" s="36" t="str">
        <f t="shared" si="3"/>
        <v/>
      </c>
      <c r="C27" s="3"/>
      <c r="D27" s="188"/>
      <c r="E27" s="189"/>
      <c r="F27" s="190"/>
      <c r="G27" s="191"/>
      <c r="H27" s="192"/>
      <c r="I27" s="191"/>
      <c r="J27" s="191"/>
      <c r="K27" s="191"/>
      <c r="L27" s="193"/>
      <c r="M27" s="3"/>
      <c r="O27" s="36" t="str">
        <f t="shared" si="4"/>
        <v/>
      </c>
      <c r="Q27" s="36" t="str">
        <f>IF($G27="", "", IF(COUNTIF('Intro &amp; Setup'!$T$38:$T$49, $G27)=0, "X", ""))</f>
        <v/>
      </c>
      <c r="R27" s="11"/>
      <c r="S27" s="11" t="str">
        <f>IF(I27="", "", IF(COUNTIF('Intro &amp; Setup'!$W$17:$W$28, I27)=0, "X", ""))</f>
        <v/>
      </c>
      <c r="T27" s="16" t="str">
        <f>IF(J27="", "", IF(COUNTIF('Intro &amp; Setup'!$W$17:$W$28, J27)=0, "X", ""))</f>
        <v/>
      </c>
      <c r="U27" s="16" t="str">
        <f>IF(K27="", "", IF(COUNTIF('Intro &amp; Setup'!$W$17:$W$28, K27)=0, "X", ""))</f>
        <v/>
      </c>
      <c r="V27" s="12" t="str">
        <f>IF(L27="", "", IF(COUNTIF('Intro &amp; Setup'!$W$17:$W$28, L27)=0, "X", ""))</f>
        <v/>
      </c>
      <c r="AB27" s="48" t="str">
        <f t="shared" si="5"/>
        <v/>
      </c>
      <c r="AD27" s="53" t="str">
        <f t="shared" si="6"/>
        <v/>
      </c>
      <c r="AE27" s="54" t="str">
        <f t="shared" si="6"/>
        <v/>
      </c>
      <c r="AF27" s="54" t="str">
        <f t="shared" si="6"/>
        <v/>
      </c>
      <c r="AG27" s="54" t="str">
        <f t="shared" si="6"/>
        <v/>
      </c>
      <c r="AH27" s="54" t="str">
        <f t="shared" si="6"/>
        <v/>
      </c>
      <c r="AI27" s="54" t="str">
        <f t="shared" si="6"/>
        <v/>
      </c>
      <c r="AJ27" s="54" t="str">
        <f t="shared" si="6"/>
        <v/>
      </c>
      <c r="AK27" s="54" t="str">
        <f t="shared" si="6"/>
        <v/>
      </c>
      <c r="AL27" s="54" t="str">
        <f t="shared" si="6"/>
        <v/>
      </c>
      <c r="AM27" s="54" t="str">
        <f t="shared" si="6"/>
        <v/>
      </c>
      <c r="AN27" s="54" t="str">
        <f t="shared" si="6"/>
        <v/>
      </c>
      <c r="AO27" s="55" t="str">
        <f t="shared" si="6"/>
        <v/>
      </c>
      <c r="AQ27" s="64" t="str">
        <f>IF('Intro &amp; Setup'!$B$42='Intro &amp; Setup'!$BD$14, IF($D27="", "", $D27), IF('Intro &amp; Setup'!$B$42='Intro &amp; Setup'!$BD$15, IF($H27="", "", $H27), ""))</f>
        <v/>
      </c>
      <c r="AS27" s="36" t="str">
        <f>IF($AQ27="", "", IF(OR($AQ27&lt;'Intro &amp; Setup'!$F$26, $AQ27&gt;'Intro &amp; Setup'!$F$27), "X", ""))</f>
        <v/>
      </c>
      <c r="AU27" s="36" t="str">
        <f t="shared" si="7"/>
        <v/>
      </c>
      <c r="AW27" s="36" t="str">
        <f t="shared" si="8"/>
        <v/>
      </c>
      <c r="AX27" s="36" t="str">
        <f t="shared" si="9"/>
        <v/>
      </c>
      <c r="AZ27" s="36" t="str">
        <f t="shared" si="10"/>
        <v/>
      </c>
    </row>
    <row r="28" spans="1:52" x14ac:dyDescent="0.25">
      <c r="A28" s="3"/>
      <c r="B28" s="36" t="str">
        <f t="shared" si="3"/>
        <v/>
      </c>
      <c r="C28" s="3"/>
      <c r="D28" s="188"/>
      <c r="E28" s="189"/>
      <c r="F28" s="190"/>
      <c r="G28" s="191"/>
      <c r="H28" s="192"/>
      <c r="I28" s="191"/>
      <c r="J28" s="191"/>
      <c r="K28" s="191"/>
      <c r="L28" s="193"/>
      <c r="M28" s="3"/>
      <c r="O28" s="36" t="str">
        <f t="shared" si="4"/>
        <v/>
      </c>
      <c r="Q28" s="36" t="str">
        <f>IF($G28="", "", IF(COUNTIF('Intro &amp; Setup'!$T$38:$T$49, $G28)=0, "X", ""))</f>
        <v/>
      </c>
      <c r="R28" s="11"/>
      <c r="S28" s="11" t="str">
        <f>IF(I28="", "", IF(COUNTIF('Intro &amp; Setup'!$W$17:$W$28, I28)=0, "X", ""))</f>
        <v/>
      </c>
      <c r="T28" s="16" t="str">
        <f>IF(J28="", "", IF(COUNTIF('Intro &amp; Setup'!$W$17:$W$28, J28)=0, "X", ""))</f>
        <v/>
      </c>
      <c r="U28" s="16" t="str">
        <f>IF(K28="", "", IF(COUNTIF('Intro &amp; Setup'!$W$17:$W$28, K28)=0, "X", ""))</f>
        <v/>
      </c>
      <c r="V28" s="12" t="str">
        <f>IF(L28="", "", IF(COUNTIF('Intro &amp; Setup'!$W$17:$W$28, L28)=0, "X", ""))</f>
        <v/>
      </c>
      <c r="AB28" s="48" t="str">
        <f t="shared" si="5"/>
        <v/>
      </c>
      <c r="AD28" s="53" t="str">
        <f t="shared" si="6"/>
        <v/>
      </c>
      <c r="AE28" s="54" t="str">
        <f t="shared" si="6"/>
        <v/>
      </c>
      <c r="AF28" s="54" t="str">
        <f t="shared" si="6"/>
        <v/>
      </c>
      <c r="AG28" s="54" t="str">
        <f t="shared" si="6"/>
        <v/>
      </c>
      <c r="AH28" s="54" t="str">
        <f t="shared" si="6"/>
        <v/>
      </c>
      <c r="AI28" s="54" t="str">
        <f t="shared" si="6"/>
        <v/>
      </c>
      <c r="AJ28" s="54" t="str">
        <f t="shared" si="6"/>
        <v/>
      </c>
      <c r="AK28" s="54" t="str">
        <f t="shared" si="6"/>
        <v/>
      </c>
      <c r="AL28" s="54" t="str">
        <f t="shared" si="6"/>
        <v/>
      </c>
      <c r="AM28" s="54" t="str">
        <f t="shared" si="6"/>
        <v/>
      </c>
      <c r="AN28" s="54" t="str">
        <f t="shared" si="6"/>
        <v/>
      </c>
      <c r="AO28" s="55" t="str">
        <f t="shared" si="6"/>
        <v/>
      </c>
      <c r="AQ28" s="64" t="str">
        <f>IF('Intro &amp; Setup'!$B$42='Intro &amp; Setup'!$BD$14, IF($D28="", "", $D28), IF('Intro &amp; Setup'!$B$42='Intro &amp; Setup'!$BD$15, IF($H28="", "", $H28), ""))</f>
        <v/>
      </c>
      <c r="AS28" s="36" t="str">
        <f>IF($AQ28="", "", IF(OR($AQ28&lt;'Intro &amp; Setup'!$F$26, $AQ28&gt;'Intro &amp; Setup'!$F$27), "X", ""))</f>
        <v/>
      </c>
      <c r="AU28" s="36" t="str">
        <f t="shared" si="7"/>
        <v/>
      </c>
      <c r="AW28" s="36" t="str">
        <f t="shared" si="8"/>
        <v/>
      </c>
      <c r="AX28" s="36" t="str">
        <f t="shared" si="9"/>
        <v/>
      </c>
      <c r="AZ28" s="36" t="str">
        <f t="shared" si="10"/>
        <v/>
      </c>
    </row>
    <row r="29" spans="1:52" x14ac:dyDescent="0.25">
      <c r="A29" s="3"/>
      <c r="B29" s="36" t="str">
        <f t="shared" si="3"/>
        <v/>
      </c>
      <c r="C29" s="3"/>
      <c r="D29" s="188"/>
      <c r="E29" s="189"/>
      <c r="F29" s="190"/>
      <c r="G29" s="191"/>
      <c r="H29" s="192"/>
      <c r="I29" s="191"/>
      <c r="J29" s="191"/>
      <c r="K29" s="191"/>
      <c r="L29" s="193"/>
      <c r="M29" s="3"/>
      <c r="O29" s="36" t="str">
        <f t="shared" si="4"/>
        <v/>
      </c>
      <c r="Q29" s="36" t="str">
        <f>IF($G29="", "", IF(COUNTIF('Intro &amp; Setup'!$T$38:$T$49, $G29)=0, "X", ""))</f>
        <v/>
      </c>
      <c r="R29" s="11"/>
      <c r="S29" s="11" t="str">
        <f>IF(I29="", "", IF(COUNTIF('Intro &amp; Setup'!$W$17:$W$28, I29)=0, "X", ""))</f>
        <v/>
      </c>
      <c r="T29" s="16" t="str">
        <f>IF(J29="", "", IF(COUNTIF('Intro &amp; Setup'!$W$17:$W$28, J29)=0, "X", ""))</f>
        <v/>
      </c>
      <c r="U29" s="16" t="str">
        <f>IF(K29="", "", IF(COUNTIF('Intro &amp; Setup'!$W$17:$W$28, K29)=0, "X", ""))</f>
        <v/>
      </c>
      <c r="V29" s="12" t="str">
        <f>IF(L29="", "", IF(COUNTIF('Intro &amp; Setup'!$W$17:$W$28, L29)=0, "X", ""))</f>
        <v/>
      </c>
      <c r="AB29" s="48" t="str">
        <f t="shared" si="5"/>
        <v/>
      </c>
      <c r="AD29" s="53" t="str">
        <f t="shared" si="6"/>
        <v/>
      </c>
      <c r="AE29" s="54" t="str">
        <f t="shared" si="6"/>
        <v/>
      </c>
      <c r="AF29" s="54" t="str">
        <f t="shared" si="6"/>
        <v/>
      </c>
      <c r="AG29" s="54" t="str">
        <f t="shared" si="6"/>
        <v/>
      </c>
      <c r="AH29" s="54" t="str">
        <f t="shared" si="6"/>
        <v/>
      </c>
      <c r="AI29" s="54" t="str">
        <f t="shared" si="6"/>
        <v/>
      </c>
      <c r="AJ29" s="54" t="str">
        <f t="shared" si="6"/>
        <v/>
      </c>
      <c r="AK29" s="54" t="str">
        <f t="shared" si="6"/>
        <v/>
      </c>
      <c r="AL29" s="54" t="str">
        <f t="shared" si="6"/>
        <v/>
      </c>
      <c r="AM29" s="54" t="str">
        <f t="shared" si="6"/>
        <v/>
      </c>
      <c r="AN29" s="54" t="str">
        <f t="shared" si="6"/>
        <v/>
      </c>
      <c r="AO29" s="55" t="str">
        <f t="shared" si="6"/>
        <v/>
      </c>
      <c r="AQ29" s="64" t="str">
        <f>IF('Intro &amp; Setup'!$B$42='Intro &amp; Setup'!$BD$14, IF($D29="", "", $D29), IF('Intro &amp; Setup'!$B$42='Intro &amp; Setup'!$BD$15, IF($H29="", "", $H29), ""))</f>
        <v/>
      </c>
      <c r="AS29" s="36" t="str">
        <f>IF($AQ29="", "", IF(OR($AQ29&lt;'Intro &amp; Setup'!$F$26, $AQ29&gt;'Intro &amp; Setup'!$F$27), "X", ""))</f>
        <v/>
      </c>
      <c r="AU29" s="36" t="str">
        <f t="shared" si="7"/>
        <v/>
      </c>
      <c r="AW29" s="36" t="str">
        <f t="shared" si="8"/>
        <v/>
      </c>
      <c r="AX29" s="36" t="str">
        <f t="shared" si="9"/>
        <v/>
      </c>
      <c r="AZ29" s="36" t="str">
        <f t="shared" si="10"/>
        <v/>
      </c>
    </row>
    <row r="30" spans="1:52" x14ac:dyDescent="0.25">
      <c r="A30" s="3"/>
      <c r="B30" s="36" t="str">
        <f t="shared" si="3"/>
        <v/>
      </c>
      <c r="C30" s="3"/>
      <c r="D30" s="188"/>
      <c r="E30" s="189"/>
      <c r="F30" s="190"/>
      <c r="G30" s="191"/>
      <c r="H30" s="192"/>
      <c r="I30" s="191"/>
      <c r="J30" s="191"/>
      <c r="K30" s="191"/>
      <c r="L30" s="193"/>
      <c r="M30" s="3"/>
      <c r="O30" s="36" t="str">
        <f t="shared" si="4"/>
        <v/>
      </c>
      <c r="Q30" s="36" t="str">
        <f>IF($G30="", "", IF(COUNTIF('Intro &amp; Setup'!$T$38:$T$49, $G30)=0, "X", ""))</f>
        <v/>
      </c>
      <c r="R30" s="11"/>
      <c r="S30" s="11" t="str">
        <f>IF(I30="", "", IF(COUNTIF('Intro &amp; Setup'!$W$17:$W$28, I30)=0, "X", ""))</f>
        <v/>
      </c>
      <c r="T30" s="16" t="str">
        <f>IF(J30="", "", IF(COUNTIF('Intro &amp; Setup'!$W$17:$W$28, J30)=0, "X", ""))</f>
        <v/>
      </c>
      <c r="U30" s="16" t="str">
        <f>IF(K30="", "", IF(COUNTIF('Intro &amp; Setup'!$W$17:$W$28, K30)=0, "X", ""))</f>
        <v/>
      </c>
      <c r="V30" s="12" t="str">
        <f>IF(L30="", "", IF(COUNTIF('Intro &amp; Setup'!$W$17:$W$28, L30)=0, "X", ""))</f>
        <v/>
      </c>
      <c r="AB30" s="48" t="str">
        <f t="shared" si="5"/>
        <v/>
      </c>
      <c r="AD30" s="53" t="str">
        <f t="shared" si="6"/>
        <v/>
      </c>
      <c r="AE30" s="54" t="str">
        <f t="shared" si="6"/>
        <v/>
      </c>
      <c r="AF30" s="54" t="str">
        <f t="shared" si="6"/>
        <v/>
      </c>
      <c r="AG30" s="54" t="str">
        <f t="shared" si="6"/>
        <v/>
      </c>
      <c r="AH30" s="54" t="str">
        <f t="shared" si="6"/>
        <v/>
      </c>
      <c r="AI30" s="54" t="str">
        <f t="shared" si="6"/>
        <v/>
      </c>
      <c r="AJ30" s="54" t="str">
        <f t="shared" si="6"/>
        <v/>
      </c>
      <c r="AK30" s="54" t="str">
        <f t="shared" si="6"/>
        <v/>
      </c>
      <c r="AL30" s="54" t="str">
        <f t="shared" si="6"/>
        <v/>
      </c>
      <c r="AM30" s="54" t="str">
        <f t="shared" si="6"/>
        <v/>
      </c>
      <c r="AN30" s="54" t="str">
        <f t="shared" si="6"/>
        <v/>
      </c>
      <c r="AO30" s="55" t="str">
        <f t="shared" si="6"/>
        <v/>
      </c>
      <c r="AQ30" s="64" t="str">
        <f>IF('Intro &amp; Setup'!$B$42='Intro &amp; Setup'!$BD$14, IF($D30="", "", $D30), IF('Intro &amp; Setup'!$B$42='Intro &amp; Setup'!$BD$15, IF($H30="", "", $H30), ""))</f>
        <v/>
      </c>
      <c r="AS30" s="36" t="str">
        <f>IF($AQ30="", "", IF(OR($AQ30&lt;'Intro &amp; Setup'!$F$26, $AQ30&gt;'Intro &amp; Setup'!$F$27), "X", ""))</f>
        <v/>
      </c>
      <c r="AU30" s="36" t="str">
        <f t="shared" si="7"/>
        <v/>
      </c>
      <c r="AW30" s="36" t="str">
        <f t="shared" si="8"/>
        <v/>
      </c>
      <c r="AX30" s="36" t="str">
        <f t="shared" si="9"/>
        <v/>
      </c>
      <c r="AZ30" s="36" t="str">
        <f t="shared" si="10"/>
        <v/>
      </c>
    </row>
    <row r="31" spans="1:52" x14ac:dyDescent="0.25">
      <c r="A31" s="3"/>
      <c r="B31" s="36" t="str">
        <f t="shared" si="3"/>
        <v/>
      </c>
      <c r="C31" s="3"/>
      <c r="D31" s="188"/>
      <c r="E31" s="189"/>
      <c r="F31" s="190"/>
      <c r="G31" s="191"/>
      <c r="H31" s="192"/>
      <c r="I31" s="191"/>
      <c r="J31" s="191"/>
      <c r="K31" s="191"/>
      <c r="L31" s="193"/>
      <c r="M31" s="3"/>
      <c r="O31" s="36" t="str">
        <f t="shared" si="4"/>
        <v/>
      </c>
      <c r="Q31" s="36" t="str">
        <f>IF($G31="", "", IF(COUNTIF('Intro &amp; Setup'!$T$38:$T$49, $G31)=0, "X", ""))</f>
        <v/>
      </c>
      <c r="R31" s="11"/>
      <c r="S31" s="11" t="str">
        <f>IF(I31="", "", IF(COUNTIF('Intro &amp; Setup'!$W$17:$W$28, I31)=0, "X", ""))</f>
        <v/>
      </c>
      <c r="T31" s="16" t="str">
        <f>IF(J31="", "", IF(COUNTIF('Intro &amp; Setup'!$W$17:$W$28, J31)=0, "X", ""))</f>
        <v/>
      </c>
      <c r="U31" s="16" t="str">
        <f>IF(K31="", "", IF(COUNTIF('Intro &amp; Setup'!$W$17:$W$28, K31)=0, "X", ""))</f>
        <v/>
      </c>
      <c r="V31" s="12" t="str">
        <f>IF(L31="", "", IF(COUNTIF('Intro &amp; Setup'!$W$17:$W$28, L31)=0, "X", ""))</f>
        <v/>
      </c>
      <c r="AB31" s="48" t="str">
        <f t="shared" si="5"/>
        <v/>
      </c>
      <c r="AD31" s="53" t="str">
        <f t="shared" si="6"/>
        <v/>
      </c>
      <c r="AE31" s="54" t="str">
        <f t="shared" si="6"/>
        <v/>
      </c>
      <c r="AF31" s="54" t="str">
        <f t="shared" si="6"/>
        <v/>
      </c>
      <c r="AG31" s="54" t="str">
        <f t="shared" si="6"/>
        <v/>
      </c>
      <c r="AH31" s="54" t="str">
        <f t="shared" si="6"/>
        <v/>
      </c>
      <c r="AI31" s="54" t="str">
        <f t="shared" si="6"/>
        <v/>
      </c>
      <c r="AJ31" s="54" t="str">
        <f t="shared" si="6"/>
        <v/>
      </c>
      <c r="AK31" s="54" t="str">
        <f t="shared" si="6"/>
        <v/>
      </c>
      <c r="AL31" s="54" t="str">
        <f t="shared" si="6"/>
        <v/>
      </c>
      <c r="AM31" s="54" t="str">
        <f t="shared" si="6"/>
        <v/>
      </c>
      <c r="AN31" s="54" t="str">
        <f t="shared" si="6"/>
        <v/>
      </c>
      <c r="AO31" s="55" t="str">
        <f t="shared" si="6"/>
        <v/>
      </c>
      <c r="AQ31" s="64" t="str">
        <f>IF('Intro &amp; Setup'!$B$42='Intro &amp; Setup'!$BD$14, IF($D31="", "", $D31), IF('Intro &amp; Setup'!$B$42='Intro &amp; Setup'!$BD$15, IF($H31="", "", $H31), ""))</f>
        <v/>
      </c>
      <c r="AS31" s="36" t="str">
        <f>IF($AQ31="", "", IF(OR($AQ31&lt;'Intro &amp; Setup'!$F$26, $AQ31&gt;'Intro &amp; Setup'!$F$27), "X", ""))</f>
        <v/>
      </c>
      <c r="AU31" s="36" t="str">
        <f t="shared" si="7"/>
        <v/>
      </c>
      <c r="AW31" s="36" t="str">
        <f t="shared" si="8"/>
        <v/>
      </c>
      <c r="AX31" s="36" t="str">
        <f t="shared" si="9"/>
        <v/>
      </c>
      <c r="AZ31" s="36" t="str">
        <f t="shared" si="10"/>
        <v/>
      </c>
    </row>
    <row r="32" spans="1:52" x14ac:dyDescent="0.25">
      <c r="A32" s="3"/>
      <c r="B32" s="36" t="str">
        <f t="shared" si="3"/>
        <v/>
      </c>
      <c r="C32" s="3"/>
      <c r="D32" s="188"/>
      <c r="E32" s="189"/>
      <c r="F32" s="190"/>
      <c r="G32" s="191"/>
      <c r="H32" s="192"/>
      <c r="I32" s="191"/>
      <c r="J32" s="191"/>
      <c r="K32" s="191"/>
      <c r="L32" s="193"/>
      <c r="M32" s="3"/>
      <c r="O32" s="36" t="str">
        <f t="shared" si="4"/>
        <v/>
      </c>
      <c r="Q32" s="36" t="str">
        <f>IF($G32="", "", IF(COUNTIF('Intro &amp; Setup'!$T$38:$T$49, $G32)=0, "X", ""))</f>
        <v/>
      </c>
      <c r="R32" s="11"/>
      <c r="S32" s="11" t="str">
        <f>IF(I32="", "", IF(COUNTIF('Intro &amp; Setup'!$W$17:$W$28, I32)=0, "X", ""))</f>
        <v/>
      </c>
      <c r="T32" s="16" t="str">
        <f>IF(J32="", "", IF(COUNTIF('Intro &amp; Setup'!$W$17:$W$28, J32)=0, "X", ""))</f>
        <v/>
      </c>
      <c r="U32" s="16" t="str">
        <f>IF(K32="", "", IF(COUNTIF('Intro &amp; Setup'!$W$17:$W$28, K32)=0, "X", ""))</f>
        <v/>
      </c>
      <c r="V32" s="12" t="str">
        <f>IF(L32="", "", IF(COUNTIF('Intro &amp; Setup'!$W$17:$W$28, L32)=0, "X", ""))</f>
        <v/>
      </c>
      <c r="AB32" s="48" t="str">
        <f t="shared" si="5"/>
        <v/>
      </c>
      <c r="AD32" s="53" t="str">
        <f t="shared" si="6"/>
        <v/>
      </c>
      <c r="AE32" s="54" t="str">
        <f t="shared" si="6"/>
        <v/>
      </c>
      <c r="AF32" s="54" t="str">
        <f t="shared" si="6"/>
        <v/>
      </c>
      <c r="AG32" s="54" t="str">
        <f t="shared" si="6"/>
        <v/>
      </c>
      <c r="AH32" s="54" t="str">
        <f t="shared" si="6"/>
        <v/>
      </c>
      <c r="AI32" s="54" t="str">
        <f t="shared" si="6"/>
        <v/>
      </c>
      <c r="AJ32" s="54" t="str">
        <f t="shared" si="6"/>
        <v/>
      </c>
      <c r="AK32" s="54" t="str">
        <f t="shared" si="6"/>
        <v/>
      </c>
      <c r="AL32" s="54" t="str">
        <f t="shared" si="6"/>
        <v/>
      </c>
      <c r="AM32" s="54" t="str">
        <f t="shared" si="6"/>
        <v/>
      </c>
      <c r="AN32" s="54" t="str">
        <f t="shared" si="6"/>
        <v/>
      </c>
      <c r="AO32" s="55" t="str">
        <f t="shared" si="6"/>
        <v/>
      </c>
      <c r="AQ32" s="64" t="str">
        <f>IF('Intro &amp; Setup'!$B$42='Intro &amp; Setup'!$BD$14, IF($D32="", "", $D32), IF('Intro &amp; Setup'!$B$42='Intro &amp; Setup'!$BD$15, IF($H32="", "", $H32), ""))</f>
        <v/>
      </c>
      <c r="AS32" s="36" t="str">
        <f>IF($AQ32="", "", IF(OR($AQ32&lt;'Intro &amp; Setup'!$F$26, $AQ32&gt;'Intro &amp; Setup'!$F$27), "X", ""))</f>
        <v/>
      </c>
      <c r="AU32" s="36" t="str">
        <f t="shared" si="7"/>
        <v/>
      </c>
      <c r="AW32" s="36" t="str">
        <f t="shared" si="8"/>
        <v/>
      </c>
      <c r="AX32" s="36" t="str">
        <f t="shared" si="9"/>
        <v/>
      </c>
      <c r="AZ32" s="36" t="str">
        <f t="shared" si="10"/>
        <v/>
      </c>
    </row>
    <row r="33" spans="1:52" x14ac:dyDescent="0.25">
      <c r="A33" s="3"/>
      <c r="B33" s="36" t="str">
        <f t="shared" si="3"/>
        <v/>
      </c>
      <c r="C33" s="3"/>
      <c r="D33" s="188"/>
      <c r="E33" s="189"/>
      <c r="F33" s="190"/>
      <c r="G33" s="191"/>
      <c r="H33" s="192"/>
      <c r="I33" s="191"/>
      <c r="J33" s="191"/>
      <c r="K33" s="191"/>
      <c r="L33" s="193"/>
      <c r="M33" s="3"/>
      <c r="O33" s="36" t="str">
        <f t="shared" si="4"/>
        <v/>
      </c>
      <c r="Q33" s="36" t="str">
        <f>IF($G33="", "", IF(COUNTIF('Intro &amp; Setup'!$T$38:$T$49, $G33)=0, "X", ""))</f>
        <v/>
      </c>
      <c r="R33" s="11"/>
      <c r="S33" s="11" t="str">
        <f>IF(I33="", "", IF(COUNTIF('Intro &amp; Setup'!$W$17:$W$28, I33)=0, "X", ""))</f>
        <v/>
      </c>
      <c r="T33" s="16" t="str">
        <f>IF(J33="", "", IF(COUNTIF('Intro &amp; Setup'!$W$17:$W$28, J33)=0, "X", ""))</f>
        <v/>
      </c>
      <c r="U33" s="16" t="str">
        <f>IF(K33="", "", IF(COUNTIF('Intro &amp; Setup'!$W$17:$W$28, K33)=0, "X", ""))</f>
        <v/>
      </c>
      <c r="V33" s="12" t="str">
        <f>IF(L33="", "", IF(COUNTIF('Intro &amp; Setup'!$W$17:$W$28, L33)=0, "X", ""))</f>
        <v/>
      </c>
      <c r="AB33" s="48" t="str">
        <f t="shared" si="5"/>
        <v/>
      </c>
      <c r="AD33" s="53" t="str">
        <f t="shared" si="6"/>
        <v/>
      </c>
      <c r="AE33" s="54" t="str">
        <f t="shared" si="6"/>
        <v/>
      </c>
      <c r="AF33" s="54" t="str">
        <f t="shared" si="6"/>
        <v/>
      </c>
      <c r="AG33" s="54" t="str">
        <f t="shared" si="6"/>
        <v/>
      </c>
      <c r="AH33" s="54" t="str">
        <f t="shared" si="6"/>
        <v/>
      </c>
      <c r="AI33" s="54" t="str">
        <f t="shared" si="6"/>
        <v/>
      </c>
      <c r="AJ33" s="54" t="str">
        <f t="shared" si="6"/>
        <v/>
      </c>
      <c r="AK33" s="54" t="str">
        <f t="shared" si="6"/>
        <v/>
      </c>
      <c r="AL33" s="54" t="str">
        <f t="shared" si="6"/>
        <v/>
      </c>
      <c r="AM33" s="54" t="str">
        <f t="shared" si="6"/>
        <v/>
      </c>
      <c r="AN33" s="54" t="str">
        <f t="shared" si="6"/>
        <v/>
      </c>
      <c r="AO33" s="55" t="str">
        <f t="shared" si="6"/>
        <v/>
      </c>
      <c r="AQ33" s="64" t="str">
        <f>IF('Intro &amp; Setup'!$B$42='Intro &amp; Setup'!$BD$14, IF($D33="", "", $D33), IF('Intro &amp; Setup'!$B$42='Intro &amp; Setup'!$BD$15, IF($H33="", "", $H33), ""))</f>
        <v/>
      </c>
      <c r="AS33" s="36" t="str">
        <f>IF($AQ33="", "", IF(OR($AQ33&lt;'Intro &amp; Setup'!$F$26, $AQ33&gt;'Intro &amp; Setup'!$F$27), "X", ""))</f>
        <v/>
      </c>
      <c r="AU33" s="36" t="str">
        <f t="shared" si="7"/>
        <v/>
      </c>
      <c r="AW33" s="36" t="str">
        <f t="shared" si="8"/>
        <v/>
      </c>
      <c r="AX33" s="36" t="str">
        <f t="shared" si="9"/>
        <v/>
      </c>
      <c r="AZ33" s="36" t="str">
        <f t="shared" si="10"/>
        <v/>
      </c>
    </row>
    <row r="34" spans="1:52" x14ac:dyDescent="0.25">
      <c r="A34" s="3"/>
      <c r="B34" s="36" t="str">
        <f t="shared" si="3"/>
        <v/>
      </c>
      <c r="C34" s="3"/>
      <c r="D34" s="188"/>
      <c r="E34" s="189"/>
      <c r="F34" s="190"/>
      <c r="G34" s="191"/>
      <c r="H34" s="192"/>
      <c r="I34" s="191"/>
      <c r="J34" s="191"/>
      <c r="K34" s="191"/>
      <c r="L34" s="193"/>
      <c r="M34" s="3"/>
      <c r="O34" s="36" t="str">
        <f t="shared" si="4"/>
        <v/>
      </c>
      <c r="Q34" s="36" t="str">
        <f>IF($G34="", "", IF(COUNTIF('Intro &amp; Setup'!$T$38:$T$49, $G34)=0, "X", ""))</f>
        <v/>
      </c>
      <c r="R34" s="11"/>
      <c r="S34" s="11" t="str">
        <f>IF(I34="", "", IF(COUNTIF('Intro &amp; Setup'!$W$17:$W$28, I34)=0, "X", ""))</f>
        <v/>
      </c>
      <c r="T34" s="16" t="str">
        <f>IF(J34="", "", IF(COUNTIF('Intro &amp; Setup'!$W$17:$W$28, J34)=0, "X", ""))</f>
        <v/>
      </c>
      <c r="U34" s="16" t="str">
        <f>IF(K34="", "", IF(COUNTIF('Intro &amp; Setup'!$W$17:$W$28, K34)=0, "X", ""))</f>
        <v/>
      </c>
      <c r="V34" s="12" t="str">
        <f>IF(L34="", "", IF(COUNTIF('Intro &amp; Setup'!$W$17:$W$28, L34)=0, "X", ""))</f>
        <v/>
      </c>
      <c r="AB34" s="48" t="str">
        <f t="shared" si="5"/>
        <v/>
      </c>
      <c r="AD34" s="53" t="str">
        <f t="shared" si="6"/>
        <v/>
      </c>
      <c r="AE34" s="54" t="str">
        <f t="shared" si="6"/>
        <v/>
      </c>
      <c r="AF34" s="54" t="str">
        <f t="shared" si="6"/>
        <v/>
      </c>
      <c r="AG34" s="54" t="str">
        <f t="shared" si="6"/>
        <v/>
      </c>
      <c r="AH34" s="54" t="str">
        <f t="shared" si="6"/>
        <v/>
      </c>
      <c r="AI34" s="54" t="str">
        <f t="shared" si="6"/>
        <v/>
      </c>
      <c r="AJ34" s="54" t="str">
        <f t="shared" si="6"/>
        <v/>
      </c>
      <c r="AK34" s="54" t="str">
        <f t="shared" si="6"/>
        <v/>
      </c>
      <c r="AL34" s="54" t="str">
        <f t="shared" si="6"/>
        <v/>
      </c>
      <c r="AM34" s="54" t="str">
        <f t="shared" si="6"/>
        <v/>
      </c>
      <c r="AN34" s="54" t="str">
        <f t="shared" si="6"/>
        <v/>
      </c>
      <c r="AO34" s="55" t="str">
        <f t="shared" si="6"/>
        <v/>
      </c>
      <c r="AQ34" s="64" t="str">
        <f>IF('Intro &amp; Setup'!$B$42='Intro &amp; Setup'!$BD$14, IF($D34="", "", $D34), IF('Intro &amp; Setup'!$B$42='Intro &amp; Setup'!$BD$15, IF($H34="", "", $H34), ""))</f>
        <v/>
      </c>
      <c r="AS34" s="36" t="str">
        <f>IF($AQ34="", "", IF(OR($AQ34&lt;'Intro &amp; Setup'!$F$26, $AQ34&gt;'Intro &amp; Setup'!$F$27), "X", ""))</f>
        <v/>
      </c>
      <c r="AU34" s="36" t="str">
        <f t="shared" si="7"/>
        <v/>
      </c>
      <c r="AW34" s="36" t="str">
        <f t="shared" si="8"/>
        <v/>
      </c>
      <c r="AX34" s="36" t="str">
        <f t="shared" si="9"/>
        <v/>
      </c>
      <c r="AZ34" s="36" t="str">
        <f t="shared" si="10"/>
        <v/>
      </c>
    </row>
    <row r="35" spans="1:52" x14ac:dyDescent="0.25">
      <c r="A35" s="3"/>
      <c r="B35" s="36" t="str">
        <f t="shared" si="3"/>
        <v/>
      </c>
      <c r="C35" s="3"/>
      <c r="D35" s="188"/>
      <c r="E35" s="189"/>
      <c r="F35" s="190"/>
      <c r="G35" s="191"/>
      <c r="H35" s="192"/>
      <c r="I35" s="191"/>
      <c r="J35" s="191"/>
      <c r="K35" s="191"/>
      <c r="L35" s="193"/>
      <c r="M35" s="3"/>
      <c r="O35" s="36" t="str">
        <f t="shared" si="4"/>
        <v/>
      </c>
      <c r="Q35" s="36" t="str">
        <f>IF($G35="", "", IF(COUNTIF('Intro &amp; Setup'!$T$38:$T$49, $G35)=0, "X", ""))</f>
        <v/>
      </c>
      <c r="R35" s="11"/>
      <c r="S35" s="11" t="str">
        <f>IF(I35="", "", IF(COUNTIF('Intro &amp; Setup'!$W$17:$W$28, I35)=0, "X", ""))</f>
        <v/>
      </c>
      <c r="T35" s="16" t="str">
        <f>IF(J35="", "", IF(COUNTIF('Intro &amp; Setup'!$W$17:$W$28, J35)=0, "X", ""))</f>
        <v/>
      </c>
      <c r="U35" s="16" t="str">
        <f>IF(K35="", "", IF(COUNTIF('Intro &amp; Setup'!$W$17:$W$28, K35)=0, "X", ""))</f>
        <v/>
      </c>
      <c r="V35" s="12" t="str">
        <f>IF(L35="", "", IF(COUNTIF('Intro &amp; Setup'!$W$17:$W$28, L35)=0, "X", ""))</f>
        <v/>
      </c>
      <c r="AB35" s="48" t="str">
        <f t="shared" si="5"/>
        <v/>
      </c>
      <c r="AD35" s="53" t="str">
        <f t="shared" si="6"/>
        <v/>
      </c>
      <c r="AE35" s="54" t="str">
        <f t="shared" si="6"/>
        <v/>
      </c>
      <c r="AF35" s="54" t="str">
        <f t="shared" si="6"/>
        <v/>
      </c>
      <c r="AG35" s="54" t="str">
        <f t="shared" si="6"/>
        <v/>
      </c>
      <c r="AH35" s="54" t="str">
        <f t="shared" si="6"/>
        <v/>
      </c>
      <c r="AI35" s="54" t="str">
        <f t="shared" si="6"/>
        <v/>
      </c>
      <c r="AJ35" s="54" t="str">
        <f t="shared" si="6"/>
        <v/>
      </c>
      <c r="AK35" s="54" t="str">
        <f t="shared" si="6"/>
        <v/>
      </c>
      <c r="AL35" s="54" t="str">
        <f t="shared" si="6"/>
        <v/>
      </c>
      <c r="AM35" s="54" t="str">
        <f t="shared" si="6"/>
        <v/>
      </c>
      <c r="AN35" s="54" t="str">
        <f t="shared" si="6"/>
        <v/>
      </c>
      <c r="AO35" s="55" t="str">
        <f t="shared" si="6"/>
        <v/>
      </c>
      <c r="AQ35" s="64" t="str">
        <f>IF('Intro &amp; Setup'!$B$42='Intro &amp; Setup'!$BD$14, IF($D35="", "", $D35), IF('Intro &amp; Setup'!$B$42='Intro &amp; Setup'!$BD$15, IF($H35="", "", $H35), ""))</f>
        <v/>
      </c>
      <c r="AS35" s="36" t="str">
        <f>IF($AQ35="", "", IF(OR($AQ35&lt;'Intro &amp; Setup'!$F$26, $AQ35&gt;'Intro &amp; Setup'!$F$27), "X", ""))</f>
        <v/>
      </c>
      <c r="AU35" s="36" t="str">
        <f t="shared" si="7"/>
        <v/>
      </c>
      <c r="AW35" s="36" t="str">
        <f t="shared" si="8"/>
        <v/>
      </c>
      <c r="AX35" s="36" t="str">
        <f t="shared" si="9"/>
        <v/>
      </c>
      <c r="AZ35" s="36" t="str">
        <f t="shared" si="10"/>
        <v/>
      </c>
    </row>
    <row r="36" spans="1:52" x14ac:dyDescent="0.25">
      <c r="A36" s="3"/>
      <c r="B36" s="36" t="str">
        <f t="shared" si="3"/>
        <v/>
      </c>
      <c r="C36" s="3"/>
      <c r="D36" s="188"/>
      <c r="E36" s="189"/>
      <c r="F36" s="190"/>
      <c r="G36" s="191"/>
      <c r="H36" s="192"/>
      <c r="I36" s="191"/>
      <c r="J36" s="191"/>
      <c r="K36" s="191"/>
      <c r="L36" s="193"/>
      <c r="M36" s="3"/>
      <c r="O36" s="36" t="str">
        <f t="shared" si="4"/>
        <v/>
      </c>
      <c r="Q36" s="36" t="str">
        <f>IF($G36="", "", IF(COUNTIF('Intro &amp; Setup'!$T$38:$T$49, $G36)=0, "X", ""))</f>
        <v/>
      </c>
      <c r="R36" s="11"/>
      <c r="S36" s="11" t="str">
        <f>IF(I36="", "", IF(COUNTIF('Intro &amp; Setup'!$W$17:$W$28, I36)=0, "X", ""))</f>
        <v/>
      </c>
      <c r="T36" s="16" t="str">
        <f>IF(J36="", "", IF(COUNTIF('Intro &amp; Setup'!$W$17:$W$28, J36)=0, "X", ""))</f>
        <v/>
      </c>
      <c r="U36" s="16" t="str">
        <f>IF(K36="", "", IF(COUNTIF('Intro &amp; Setup'!$W$17:$W$28, K36)=0, "X", ""))</f>
        <v/>
      </c>
      <c r="V36" s="12" t="str">
        <f>IF(L36="", "", IF(COUNTIF('Intro &amp; Setup'!$W$17:$W$28, L36)=0, "X", ""))</f>
        <v/>
      </c>
      <c r="AB36" s="48" t="str">
        <f t="shared" si="5"/>
        <v/>
      </c>
      <c r="AD36" s="53" t="str">
        <f t="shared" si="6"/>
        <v/>
      </c>
      <c r="AE36" s="54" t="str">
        <f t="shared" si="6"/>
        <v/>
      </c>
      <c r="AF36" s="54" t="str">
        <f t="shared" si="6"/>
        <v/>
      </c>
      <c r="AG36" s="54" t="str">
        <f t="shared" si="6"/>
        <v/>
      </c>
      <c r="AH36" s="54" t="str">
        <f t="shared" si="6"/>
        <v/>
      </c>
      <c r="AI36" s="54" t="str">
        <f t="shared" si="6"/>
        <v/>
      </c>
      <c r="AJ36" s="54" t="str">
        <f t="shared" si="6"/>
        <v/>
      </c>
      <c r="AK36" s="54" t="str">
        <f t="shared" si="6"/>
        <v/>
      </c>
      <c r="AL36" s="54" t="str">
        <f t="shared" si="6"/>
        <v/>
      </c>
      <c r="AM36" s="54" t="str">
        <f t="shared" si="6"/>
        <v/>
      </c>
      <c r="AN36" s="54" t="str">
        <f t="shared" si="6"/>
        <v/>
      </c>
      <c r="AO36" s="55" t="str">
        <f t="shared" si="6"/>
        <v/>
      </c>
      <c r="AQ36" s="64" t="str">
        <f>IF('Intro &amp; Setup'!$B$42='Intro &amp; Setup'!$BD$14, IF($D36="", "", $D36), IF('Intro &amp; Setup'!$B$42='Intro &amp; Setup'!$BD$15, IF($H36="", "", $H36), ""))</f>
        <v/>
      </c>
      <c r="AS36" s="36" t="str">
        <f>IF($AQ36="", "", IF(OR($AQ36&lt;'Intro &amp; Setup'!$F$26, $AQ36&gt;'Intro &amp; Setup'!$F$27), "X", ""))</f>
        <v/>
      </c>
      <c r="AU36" s="36" t="str">
        <f t="shared" si="7"/>
        <v/>
      </c>
      <c r="AW36" s="36" t="str">
        <f t="shared" si="8"/>
        <v/>
      </c>
      <c r="AX36" s="36" t="str">
        <f t="shared" si="9"/>
        <v/>
      </c>
      <c r="AZ36" s="36" t="str">
        <f t="shared" si="10"/>
        <v/>
      </c>
    </row>
    <row r="37" spans="1:52" x14ac:dyDescent="0.25">
      <c r="A37" s="3"/>
      <c r="B37" s="36" t="str">
        <f t="shared" si="3"/>
        <v/>
      </c>
      <c r="C37" s="3"/>
      <c r="D37" s="188"/>
      <c r="E37" s="189"/>
      <c r="F37" s="190"/>
      <c r="G37" s="191"/>
      <c r="H37" s="192"/>
      <c r="I37" s="191"/>
      <c r="J37" s="191"/>
      <c r="K37" s="191"/>
      <c r="L37" s="193"/>
      <c r="M37" s="3"/>
      <c r="O37" s="36" t="str">
        <f t="shared" si="4"/>
        <v/>
      </c>
      <c r="Q37" s="36" t="str">
        <f>IF($G37="", "", IF(COUNTIF('Intro &amp; Setup'!$T$38:$T$49, $G37)=0, "X", ""))</f>
        <v/>
      </c>
      <c r="R37" s="11"/>
      <c r="S37" s="11" t="str">
        <f>IF(I37="", "", IF(COUNTIF('Intro &amp; Setup'!$W$17:$W$28, I37)=0, "X", ""))</f>
        <v/>
      </c>
      <c r="T37" s="16" t="str">
        <f>IF(J37="", "", IF(COUNTIF('Intro &amp; Setup'!$W$17:$W$28, J37)=0, "X", ""))</f>
        <v/>
      </c>
      <c r="U37" s="16" t="str">
        <f>IF(K37="", "", IF(COUNTIF('Intro &amp; Setup'!$W$17:$W$28, K37)=0, "X", ""))</f>
        <v/>
      </c>
      <c r="V37" s="12" t="str">
        <f>IF(L37="", "", IF(COUNTIF('Intro &amp; Setup'!$W$17:$W$28, L37)=0, "X", ""))</f>
        <v/>
      </c>
      <c r="AB37" s="48" t="str">
        <f t="shared" si="5"/>
        <v/>
      </c>
      <c r="AD37" s="53" t="str">
        <f t="shared" si="6"/>
        <v/>
      </c>
      <c r="AE37" s="54" t="str">
        <f t="shared" si="6"/>
        <v/>
      </c>
      <c r="AF37" s="54" t="str">
        <f t="shared" si="6"/>
        <v/>
      </c>
      <c r="AG37" s="54" t="str">
        <f t="shared" si="6"/>
        <v/>
      </c>
      <c r="AH37" s="54" t="str">
        <f t="shared" si="6"/>
        <v/>
      </c>
      <c r="AI37" s="54" t="str">
        <f t="shared" si="6"/>
        <v/>
      </c>
      <c r="AJ37" s="54" t="str">
        <f t="shared" si="6"/>
        <v/>
      </c>
      <c r="AK37" s="54" t="str">
        <f t="shared" si="6"/>
        <v/>
      </c>
      <c r="AL37" s="54" t="str">
        <f t="shared" si="6"/>
        <v/>
      </c>
      <c r="AM37" s="54" t="str">
        <f t="shared" si="6"/>
        <v/>
      </c>
      <c r="AN37" s="54" t="str">
        <f t="shared" si="6"/>
        <v/>
      </c>
      <c r="AO37" s="55" t="str">
        <f t="shared" si="6"/>
        <v/>
      </c>
      <c r="AQ37" s="64" t="str">
        <f>IF('Intro &amp; Setup'!$B$42='Intro &amp; Setup'!$BD$14, IF($D37="", "", $D37), IF('Intro &amp; Setup'!$B$42='Intro &amp; Setup'!$BD$15, IF($H37="", "", $H37), ""))</f>
        <v/>
      </c>
      <c r="AS37" s="36" t="str">
        <f>IF($AQ37="", "", IF(OR($AQ37&lt;'Intro &amp; Setup'!$F$26, $AQ37&gt;'Intro &amp; Setup'!$F$27), "X", ""))</f>
        <v/>
      </c>
      <c r="AU37" s="36" t="str">
        <f t="shared" si="7"/>
        <v/>
      </c>
      <c r="AW37" s="36" t="str">
        <f t="shared" si="8"/>
        <v/>
      </c>
      <c r="AX37" s="36" t="str">
        <f t="shared" si="9"/>
        <v/>
      </c>
      <c r="AZ37" s="36" t="str">
        <f t="shared" si="10"/>
        <v/>
      </c>
    </row>
    <row r="38" spans="1:52" x14ac:dyDescent="0.25">
      <c r="A38" s="3"/>
      <c r="B38" s="36" t="str">
        <f t="shared" si="3"/>
        <v/>
      </c>
      <c r="C38" s="3"/>
      <c r="D38" s="188"/>
      <c r="E38" s="189"/>
      <c r="F38" s="190"/>
      <c r="G38" s="191"/>
      <c r="H38" s="192"/>
      <c r="I38" s="191"/>
      <c r="J38" s="191"/>
      <c r="K38" s="191"/>
      <c r="L38" s="193"/>
      <c r="M38" s="3"/>
      <c r="O38" s="36" t="str">
        <f t="shared" si="4"/>
        <v/>
      </c>
      <c r="Q38" s="36" t="str">
        <f>IF($G38="", "", IF(COUNTIF('Intro &amp; Setup'!$T$38:$T$49, $G38)=0, "X", ""))</f>
        <v/>
      </c>
      <c r="R38" s="11"/>
      <c r="S38" s="11" t="str">
        <f>IF(I38="", "", IF(COUNTIF('Intro &amp; Setup'!$W$17:$W$28, I38)=0, "X", ""))</f>
        <v/>
      </c>
      <c r="T38" s="16" t="str">
        <f>IF(J38="", "", IF(COUNTIF('Intro &amp; Setup'!$W$17:$W$28, J38)=0, "X", ""))</f>
        <v/>
      </c>
      <c r="U38" s="16" t="str">
        <f>IF(K38="", "", IF(COUNTIF('Intro &amp; Setup'!$W$17:$W$28, K38)=0, "X", ""))</f>
        <v/>
      </c>
      <c r="V38" s="12" t="str">
        <f>IF(L38="", "", IF(COUNTIF('Intro &amp; Setup'!$W$17:$W$28, L38)=0, "X", ""))</f>
        <v/>
      </c>
      <c r="AB38" s="48" t="str">
        <f t="shared" si="5"/>
        <v/>
      </c>
      <c r="AD38" s="53" t="str">
        <f t="shared" si="6"/>
        <v/>
      </c>
      <c r="AE38" s="54" t="str">
        <f t="shared" si="6"/>
        <v/>
      </c>
      <c r="AF38" s="54" t="str">
        <f t="shared" si="6"/>
        <v/>
      </c>
      <c r="AG38" s="54" t="str">
        <f t="shared" si="6"/>
        <v/>
      </c>
      <c r="AH38" s="54" t="str">
        <f t="shared" si="6"/>
        <v/>
      </c>
      <c r="AI38" s="54" t="str">
        <f t="shared" si="6"/>
        <v/>
      </c>
      <c r="AJ38" s="54" t="str">
        <f t="shared" si="6"/>
        <v/>
      </c>
      <c r="AK38" s="54" t="str">
        <f t="shared" si="6"/>
        <v/>
      </c>
      <c r="AL38" s="54" t="str">
        <f t="shared" si="6"/>
        <v/>
      </c>
      <c r="AM38" s="54" t="str">
        <f t="shared" si="6"/>
        <v/>
      </c>
      <c r="AN38" s="54" t="str">
        <f t="shared" si="6"/>
        <v/>
      </c>
      <c r="AO38" s="55" t="str">
        <f t="shared" si="6"/>
        <v/>
      </c>
      <c r="AQ38" s="64" t="str">
        <f>IF('Intro &amp; Setup'!$B$42='Intro &amp; Setup'!$BD$14, IF($D38="", "", $D38), IF('Intro &amp; Setup'!$B$42='Intro &amp; Setup'!$BD$15, IF($H38="", "", $H38), ""))</f>
        <v/>
      </c>
      <c r="AS38" s="36" t="str">
        <f>IF($AQ38="", "", IF(OR($AQ38&lt;'Intro &amp; Setup'!$F$26, $AQ38&gt;'Intro &amp; Setup'!$F$27), "X", ""))</f>
        <v/>
      </c>
      <c r="AU38" s="36" t="str">
        <f t="shared" si="7"/>
        <v/>
      </c>
      <c r="AW38" s="36" t="str">
        <f t="shared" si="8"/>
        <v/>
      </c>
      <c r="AX38" s="36" t="str">
        <f t="shared" si="9"/>
        <v/>
      </c>
      <c r="AZ38" s="36" t="str">
        <f t="shared" si="10"/>
        <v/>
      </c>
    </row>
    <row r="39" spans="1:52" x14ac:dyDescent="0.25">
      <c r="A39" s="3"/>
      <c r="B39" s="36" t="str">
        <f t="shared" si="3"/>
        <v/>
      </c>
      <c r="C39" s="3"/>
      <c r="D39" s="188"/>
      <c r="E39" s="189"/>
      <c r="F39" s="190"/>
      <c r="G39" s="191"/>
      <c r="H39" s="192"/>
      <c r="I39" s="191"/>
      <c r="J39" s="191"/>
      <c r="K39" s="191"/>
      <c r="L39" s="193"/>
      <c r="M39" s="3"/>
      <c r="O39" s="36" t="str">
        <f t="shared" si="4"/>
        <v/>
      </c>
      <c r="Q39" s="36" t="str">
        <f>IF($G39="", "", IF(COUNTIF('Intro &amp; Setup'!$T$38:$T$49, $G39)=0, "X", ""))</f>
        <v/>
      </c>
      <c r="R39" s="11"/>
      <c r="S39" s="11" t="str">
        <f>IF(I39="", "", IF(COUNTIF('Intro &amp; Setup'!$W$17:$W$28, I39)=0, "X", ""))</f>
        <v/>
      </c>
      <c r="T39" s="16" t="str">
        <f>IF(J39="", "", IF(COUNTIF('Intro &amp; Setup'!$W$17:$W$28, J39)=0, "X", ""))</f>
        <v/>
      </c>
      <c r="U39" s="16" t="str">
        <f>IF(K39="", "", IF(COUNTIF('Intro &amp; Setup'!$W$17:$W$28, K39)=0, "X", ""))</f>
        <v/>
      </c>
      <c r="V39" s="12" t="str">
        <f>IF(L39="", "", IF(COUNTIF('Intro &amp; Setup'!$W$17:$W$28, L39)=0, "X", ""))</f>
        <v/>
      </c>
      <c r="AB39" s="48" t="str">
        <f t="shared" si="5"/>
        <v/>
      </c>
      <c r="AD39" s="53" t="str">
        <f t="shared" si="6"/>
        <v/>
      </c>
      <c r="AE39" s="54" t="str">
        <f t="shared" si="6"/>
        <v/>
      </c>
      <c r="AF39" s="54" t="str">
        <f t="shared" si="6"/>
        <v/>
      </c>
      <c r="AG39" s="54" t="str">
        <f t="shared" si="6"/>
        <v/>
      </c>
      <c r="AH39" s="54" t="str">
        <f t="shared" si="6"/>
        <v/>
      </c>
      <c r="AI39" s="54" t="str">
        <f t="shared" si="6"/>
        <v/>
      </c>
      <c r="AJ39" s="54" t="str">
        <f t="shared" si="6"/>
        <v/>
      </c>
      <c r="AK39" s="54" t="str">
        <f t="shared" si="6"/>
        <v/>
      </c>
      <c r="AL39" s="54" t="str">
        <f t="shared" si="6"/>
        <v/>
      </c>
      <c r="AM39" s="54" t="str">
        <f t="shared" si="6"/>
        <v/>
      </c>
      <c r="AN39" s="54" t="str">
        <f t="shared" si="6"/>
        <v/>
      </c>
      <c r="AO39" s="55" t="str">
        <f t="shared" si="6"/>
        <v/>
      </c>
      <c r="AQ39" s="64" t="str">
        <f>IF('Intro &amp; Setup'!$B$42='Intro &amp; Setup'!$BD$14, IF($D39="", "", $D39), IF('Intro &amp; Setup'!$B$42='Intro &amp; Setup'!$BD$15, IF($H39="", "", $H39), ""))</f>
        <v/>
      </c>
      <c r="AS39" s="36" t="str">
        <f>IF($AQ39="", "", IF(OR($AQ39&lt;'Intro &amp; Setup'!$F$26, $AQ39&gt;'Intro &amp; Setup'!$F$27), "X", ""))</f>
        <v/>
      </c>
      <c r="AU39" s="36" t="str">
        <f t="shared" si="7"/>
        <v/>
      </c>
      <c r="AW39" s="36" t="str">
        <f t="shared" si="8"/>
        <v/>
      </c>
      <c r="AX39" s="36" t="str">
        <f t="shared" si="9"/>
        <v/>
      </c>
      <c r="AZ39" s="36" t="str">
        <f t="shared" si="10"/>
        <v/>
      </c>
    </row>
    <row r="40" spans="1:52" x14ac:dyDescent="0.25">
      <c r="A40" s="3"/>
      <c r="B40" s="36" t="str">
        <f t="shared" si="3"/>
        <v/>
      </c>
      <c r="C40" s="3"/>
      <c r="D40" s="188"/>
      <c r="E40" s="189"/>
      <c r="F40" s="190"/>
      <c r="G40" s="191"/>
      <c r="H40" s="192"/>
      <c r="I40" s="191"/>
      <c r="J40" s="191"/>
      <c r="K40" s="191"/>
      <c r="L40" s="193"/>
      <c r="M40" s="3"/>
      <c r="O40" s="36" t="str">
        <f t="shared" si="4"/>
        <v/>
      </c>
      <c r="Q40" s="36" t="str">
        <f>IF($G40="", "", IF(COUNTIF('Intro &amp; Setup'!$T$38:$T$49, $G40)=0, "X", ""))</f>
        <v/>
      </c>
      <c r="R40" s="11"/>
      <c r="S40" s="11" t="str">
        <f>IF(I40="", "", IF(COUNTIF('Intro &amp; Setup'!$W$17:$W$28, I40)=0, "X", ""))</f>
        <v/>
      </c>
      <c r="T40" s="16" t="str">
        <f>IF(J40="", "", IF(COUNTIF('Intro &amp; Setup'!$W$17:$W$28, J40)=0, "X", ""))</f>
        <v/>
      </c>
      <c r="U40" s="16" t="str">
        <f>IF(K40="", "", IF(COUNTIF('Intro &amp; Setup'!$W$17:$W$28, K40)=0, "X", ""))</f>
        <v/>
      </c>
      <c r="V40" s="12" t="str">
        <f>IF(L40="", "", IF(COUNTIF('Intro &amp; Setup'!$W$17:$W$28, L40)=0, "X", ""))</f>
        <v/>
      </c>
      <c r="AB40" s="48" t="str">
        <f t="shared" si="5"/>
        <v/>
      </c>
      <c r="AD40" s="53" t="str">
        <f t="shared" si="6"/>
        <v/>
      </c>
      <c r="AE40" s="54" t="str">
        <f t="shared" si="6"/>
        <v/>
      </c>
      <c r="AF40" s="54" t="str">
        <f t="shared" si="6"/>
        <v/>
      </c>
      <c r="AG40" s="54" t="str">
        <f t="shared" si="6"/>
        <v/>
      </c>
      <c r="AH40" s="54" t="str">
        <f t="shared" si="6"/>
        <v/>
      </c>
      <c r="AI40" s="54" t="str">
        <f t="shared" si="6"/>
        <v/>
      </c>
      <c r="AJ40" s="54" t="str">
        <f t="shared" si="6"/>
        <v/>
      </c>
      <c r="AK40" s="54" t="str">
        <f t="shared" si="6"/>
        <v/>
      </c>
      <c r="AL40" s="54" t="str">
        <f t="shared" si="6"/>
        <v/>
      </c>
      <c r="AM40" s="54" t="str">
        <f t="shared" si="6"/>
        <v/>
      </c>
      <c r="AN40" s="54" t="str">
        <f t="shared" si="6"/>
        <v/>
      </c>
      <c r="AO40" s="55" t="str">
        <f t="shared" si="6"/>
        <v/>
      </c>
      <c r="AQ40" s="64" t="str">
        <f>IF('Intro &amp; Setup'!$B$42='Intro &amp; Setup'!$BD$14, IF($D40="", "", $D40), IF('Intro &amp; Setup'!$B$42='Intro &amp; Setup'!$BD$15, IF($H40="", "", $H40), ""))</f>
        <v/>
      </c>
      <c r="AS40" s="36" t="str">
        <f>IF($AQ40="", "", IF(OR($AQ40&lt;'Intro &amp; Setup'!$F$26, $AQ40&gt;'Intro &amp; Setup'!$F$27), "X", ""))</f>
        <v/>
      </c>
      <c r="AU40" s="36" t="str">
        <f t="shared" si="7"/>
        <v/>
      </c>
      <c r="AW40" s="36" t="str">
        <f t="shared" si="8"/>
        <v/>
      </c>
      <c r="AX40" s="36" t="str">
        <f t="shared" si="9"/>
        <v/>
      </c>
      <c r="AZ40" s="36" t="str">
        <f t="shared" si="10"/>
        <v/>
      </c>
    </row>
    <row r="41" spans="1:52" x14ac:dyDescent="0.25">
      <c r="A41" s="3"/>
      <c r="B41" s="36" t="str">
        <f t="shared" si="3"/>
        <v/>
      </c>
      <c r="C41" s="3"/>
      <c r="D41" s="188"/>
      <c r="E41" s="189"/>
      <c r="F41" s="190"/>
      <c r="G41" s="191"/>
      <c r="H41" s="192"/>
      <c r="I41" s="191"/>
      <c r="J41" s="191"/>
      <c r="K41" s="191"/>
      <c r="L41" s="193"/>
      <c r="M41" s="3"/>
      <c r="O41" s="36" t="str">
        <f t="shared" si="4"/>
        <v/>
      </c>
      <c r="Q41" s="36" t="str">
        <f>IF($G41="", "", IF(COUNTIF('Intro &amp; Setup'!$T$38:$T$49, $G41)=0, "X", ""))</f>
        <v/>
      </c>
      <c r="R41" s="11"/>
      <c r="S41" s="11" t="str">
        <f>IF(I41="", "", IF(COUNTIF('Intro &amp; Setup'!$W$17:$W$28, I41)=0, "X", ""))</f>
        <v/>
      </c>
      <c r="T41" s="16" t="str">
        <f>IF(J41="", "", IF(COUNTIF('Intro &amp; Setup'!$W$17:$W$28, J41)=0, "X", ""))</f>
        <v/>
      </c>
      <c r="U41" s="16" t="str">
        <f>IF(K41="", "", IF(COUNTIF('Intro &amp; Setup'!$W$17:$W$28, K41)=0, "X", ""))</f>
        <v/>
      </c>
      <c r="V41" s="12" t="str">
        <f>IF(L41="", "", IF(COUNTIF('Intro &amp; Setup'!$W$17:$W$28, L41)=0, "X", ""))</f>
        <v/>
      </c>
      <c r="AB41" s="48" t="str">
        <f t="shared" si="5"/>
        <v/>
      </c>
      <c r="AD41" s="53" t="str">
        <f t="shared" si="6"/>
        <v/>
      </c>
      <c r="AE41" s="54" t="str">
        <f t="shared" si="6"/>
        <v/>
      </c>
      <c r="AF41" s="54" t="str">
        <f t="shared" si="6"/>
        <v/>
      </c>
      <c r="AG41" s="54" t="str">
        <f t="shared" si="6"/>
        <v/>
      </c>
      <c r="AH41" s="54" t="str">
        <f t="shared" si="6"/>
        <v/>
      </c>
      <c r="AI41" s="54" t="str">
        <f t="shared" si="6"/>
        <v/>
      </c>
      <c r="AJ41" s="54" t="str">
        <f t="shared" si="6"/>
        <v/>
      </c>
      <c r="AK41" s="54" t="str">
        <f t="shared" si="6"/>
        <v/>
      </c>
      <c r="AL41" s="54" t="str">
        <f t="shared" si="6"/>
        <v/>
      </c>
      <c r="AM41" s="54" t="str">
        <f t="shared" si="6"/>
        <v/>
      </c>
      <c r="AN41" s="54" t="str">
        <f t="shared" si="6"/>
        <v/>
      </c>
      <c r="AO41" s="55" t="str">
        <f t="shared" si="6"/>
        <v/>
      </c>
      <c r="AQ41" s="64" t="str">
        <f>IF('Intro &amp; Setup'!$B$42='Intro &amp; Setup'!$BD$14, IF($D41="", "", $D41), IF('Intro &amp; Setup'!$B$42='Intro &amp; Setup'!$BD$15, IF($H41="", "", $H41), ""))</f>
        <v/>
      </c>
      <c r="AS41" s="36" t="str">
        <f>IF($AQ41="", "", IF(OR($AQ41&lt;'Intro &amp; Setup'!$F$26, $AQ41&gt;'Intro &amp; Setup'!$F$27), "X", ""))</f>
        <v/>
      </c>
      <c r="AU41" s="36" t="str">
        <f t="shared" si="7"/>
        <v/>
      </c>
      <c r="AW41" s="36" t="str">
        <f t="shared" si="8"/>
        <v/>
      </c>
      <c r="AX41" s="36" t="str">
        <f t="shared" si="9"/>
        <v/>
      </c>
      <c r="AZ41" s="36" t="str">
        <f t="shared" si="10"/>
        <v/>
      </c>
    </row>
    <row r="42" spans="1:52" x14ac:dyDescent="0.25">
      <c r="A42" s="3"/>
      <c r="B42" s="36" t="str">
        <f t="shared" si="3"/>
        <v/>
      </c>
      <c r="C42" s="3"/>
      <c r="D42" s="188"/>
      <c r="E42" s="189"/>
      <c r="F42" s="190"/>
      <c r="G42" s="191"/>
      <c r="H42" s="192"/>
      <c r="I42" s="191"/>
      <c r="J42" s="191"/>
      <c r="K42" s="191"/>
      <c r="L42" s="193"/>
      <c r="M42" s="3"/>
      <c r="O42" s="36" t="str">
        <f t="shared" si="4"/>
        <v/>
      </c>
      <c r="Q42" s="36" t="str">
        <f>IF($G42="", "", IF(COUNTIF('Intro &amp; Setup'!$T$38:$T$49, $G42)=0, "X", ""))</f>
        <v/>
      </c>
      <c r="R42" s="11"/>
      <c r="S42" s="11" t="str">
        <f>IF(I42="", "", IF(COUNTIF('Intro &amp; Setup'!$W$17:$W$28, I42)=0, "X", ""))</f>
        <v/>
      </c>
      <c r="T42" s="16" t="str">
        <f>IF(J42="", "", IF(COUNTIF('Intro &amp; Setup'!$W$17:$W$28, J42)=0, "X", ""))</f>
        <v/>
      </c>
      <c r="U42" s="16" t="str">
        <f>IF(K42="", "", IF(COUNTIF('Intro &amp; Setup'!$W$17:$W$28, K42)=0, "X", ""))</f>
        <v/>
      </c>
      <c r="V42" s="12" t="str">
        <f>IF(L42="", "", IF(COUNTIF('Intro &amp; Setup'!$W$17:$W$28, L42)=0, "X", ""))</f>
        <v/>
      </c>
      <c r="AB42" s="48" t="str">
        <f t="shared" si="5"/>
        <v/>
      </c>
      <c r="AD42" s="53" t="str">
        <f t="shared" si="6"/>
        <v/>
      </c>
      <c r="AE42" s="54" t="str">
        <f t="shared" si="6"/>
        <v/>
      </c>
      <c r="AF42" s="54" t="str">
        <f t="shared" si="6"/>
        <v/>
      </c>
      <c r="AG42" s="54" t="str">
        <f t="shared" si="6"/>
        <v/>
      </c>
      <c r="AH42" s="54" t="str">
        <f t="shared" si="6"/>
        <v/>
      </c>
      <c r="AI42" s="54" t="str">
        <f t="shared" si="6"/>
        <v/>
      </c>
      <c r="AJ42" s="54" t="str">
        <f t="shared" si="6"/>
        <v/>
      </c>
      <c r="AK42" s="54" t="str">
        <f t="shared" si="6"/>
        <v/>
      </c>
      <c r="AL42" s="54" t="str">
        <f t="shared" si="6"/>
        <v/>
      </c>
      <c r="AM42" s="54" t="str">
        <f t="shared" si="6"/>
        <v/>
      </c>
      <c r="AN42" s="54" t="str">
        <f t="shared" si="6"/>
        <v/>
      </c>
      <c r="AO42" s="55" t="str">
        <f t="shared" si="6"/>
        <v/>
      </c>
      <c r="AQ42" s="64" t="str">
        <f>IF('Intro &amp; Setup'!$B$42='Intro &amp; Setup'!$BD$14, IF($D42="", "", $D42), IF('Intro &amp; Setup'!$B$42='Intro &amp; Setup'!$BD$15, IF($H42="", "", $H42), ""))</f>
        <v/>
      </c>
      <c r="AS42" s="36" t="str">
        <f>IF($AQ42="", "", IF(OR($AQ42&lt;'Intro &amp; Setup'!$F$26, $AQ42&gt;'Intro &amp; Setup'!$F$27), "X", ""))</f>
        <v/>
      </c>
      <c r="AU42" s="36" t="str">
        <f t="shared" si="7"/>
        <v/>
      </c>
      <c r="AW42" s="36" t="str">
        <f t="shared" si="8"/>
        <v/>
      </c>
      <c r="AX42" s="36" t="str">
        <f t="shared" si="9"/>
        <v/>
      </c>
      <c r="AZ42" s="36" t="str">
        <f t="shared" si="10"/>
        <v/>
      </c>
    </row>
    <row r="43" spans="1:52" x14ac:dyDescent="0.25">
      <c r="A43" s="3"/>
      <c r="B43" s="36" t="str">
        <f t="shared" si="3"/>
        <v/>
      </c>
      <c r="C43" s="3"/>
      <c r="D43" s="188"/>
      <c r="E43" s="189"/>
      <c r="F43" s="190"/>
      <c r="G43" s="191"/>
      <c r="H43" s="192"/>
      <c r="I43" s="191"/>
      <c r="J43" s="191"/>
      <c r="K43" s="191"/>
      <c r="L43" s="193"/>
      <c r="M43" s="3"/>
      <c r="O43" s="36" t="str">
        <f t="shared" si="4"/>
        <v/>
      </c>
      <c r="Q43" s="36" t="str">
        <f>IF($G43="", "", IF(COUNTIF('Intro &amp; Setup'!$T$38:$T$49, $G43)=0, "X", ""))</f>
        <v/>
      </c>
      <c r="R43" s="11"/>
      <c r="S43" s="11" t="str">
        <f>IF(I43="", "", IF(COUNTIF('Intro &amp; Setup'!$W$17:$W$28, I43)=0, "X", ""))</f>
        <v/>
      </c>
      <c r="T43" s="16" t="str">
        <f>IF(J43="", "", IF(COUNTIF('Intro &amp; Setup'!$W$17:$W$28, J43)=0, "X", ""))</f>
        <v/>
      </c>
      <c r="U43" s="16" t="str">
        <f>IF(K43="", "", IF(COUNTIF('Intro &amp; Setup'!$W$17:$W$28, K43)=0, "X", ""))</f>
        <v/>
      </c>
      <c r="V43" s="12" t="str">
        <f>IF(L43="", "", IF(COUNTIF('Intro &amp; Setup'!$W$17:$W$28, L43)=0, "X", ""))</f>
        <v/>
      </c>
      <c r="AB43" s="48" t="str">
        <f t="shared" si="5"/>
        <v/>
      </c>
      <c r="AD43" s="53" t="str">
        <f t="shared" si="6"/>
        <v/>
      </c>
      <c r="AE43" s="54" t="str">
        <f t="shared" si="6"/>
        <v/>
      </c>
      <c r="AF43" s="54" t="str">
        <f t="shared" si="6"/>
        <v/>
      </c>
      <c r="AG43" s="54" t="str">
        <f t="shared" si="6"/>
        <v/>
      </c>
      <c r="AH43" s="54" t="str">
        <f t="shared" si="6"/>
        <v/>
      </c>
      <c r="AI43" s="54" t="str">
        <f t="shared" si="6"/>
        <v/>
      </c>
      <c r="AJ43" s="54" t="str">
        <f t="shared" si="6"/>
        <v/>
      </c>
      <c r="AK43" s="54" t="str">
        <f t="shared" si="6"/>
        <v/>
      </c>
      <c r="AL43" s="54" t="str">
        <f t="shared" si="6"/>
        <v/>
      </c>
      <c r="AM43" s="54" t="str">
        <f t="shared" si="6"/>
        <v/>
      </c>
      <c r="AN43" s="54" t="str">
        <f t="shared" si="6"/>
        <v/>
      </c>
      <c r="AO43" s="55" t="str">
        <f t="shared" si="6"/>
        <v/>
      </c>
      <c r="AQ43" s="64" t="str">
        <f>IF('Intro &amp; Setup'!$B$42='Intro &amp; Setup'!$BD$14, IF($D43="", "", $D43), IF('Intro &amp; Setup'!$B$42='Intro &amp; Setup'!$BD$15, IF($H43="", "", $H43), ""))</f>
        <v/>
      </c>
      <c r="AS43" s="36" t="str">
        <f>IF($AQ43="", "", IF(OR($AQ43&lt;'Intro &amp; Setup'!$F$26, $AQ43&gt;'Intro &amp; Setup'!$F$27), "X", ""))</f>
        <v/>
      </c>
      <c r="AU43" s="36" t="str">
        <f t="shared" si="7"/>
        <v/>
      </c>
      <c r="AW43" s="36" t="str">
        <f t="shared" si="8"/>
        <v/>
      </c>
      <c r="AX43" s="36" t="str">
        <f t="shared" si="9"/>
        <v/>
      </c>
      <c r="AZ43" s="36" t="str">
        <f t="shared" si="10"/>
        <v/>
      </c>
    </row>
    <row r="44" spans="1:52" x14ac:dyDescent="0.25">
      <c r="A44" s="3"/>
      <c r="B44" s="36" t="str">
        <f t="shared" si="3"/>
        <v/>
      </c>
      <c r="C44" s="3"/>
      <c r="D44" s="188"/>
      <c r="E44" s="189"/>
      <c r="F44" s="190"/>
      <c r="G44" s="191"/>
      <c r="H44" s="192"/>
      <c r="I44" s="191"/>
      <c r="J44" s="191"/>
      <c r="K44" s="191"/>
      <c r="L44" s="193"/>
      <c r="M44" s="3"/>
      <c r="O44" s="36" t="str">
        <f t="shared" si="4"/>
        <v/>
      </c>
      <c r="Q44" s="36" t="str">
        <f>IF($G44="", "", IF(COUNTIF('Intro &amp; Setup'!$T$38:$T$49, $G44)=0, "X", ""))</f>
        <v/>
      </c>
      <c r="R44" s="11"/>
      <c r="S44" s="11" t="str">
        <f>IF(I44="", "", IF(COUNTIF('Intro &amp; Setup'!$W$17:$W$28, I44)=0, "X", ""))</f>
        <v/>
      </c>
      <c r="T44" s="16" t="str">
        <f>IF(J44="", "", IF(COUNTIF('Intro &amp; Setup'!$W$17:$W$28, J44)=0, "X", ""))</f>
        <v/>
      </c>
      <c r="U44" s="16" t="str">
        <f>IF(K44="", "", IF(COUNTIF('Intro &amp; Setup'!$W$17:$W$28, K44)=0, "X", ""))</f>
        <v/>
      </c>
      <c r="V44" s="12" t="str">
        <f>IF(L44="", "", IF(COUNTIF('Intro &amp; Setup'!$W$17:$W$28, L44)=0, "X", ""))</f>
        <v/>
      </c>
      <c r="AB44" s="48" t="str">
        <f t="shared" si="5"/>
        <v/>
      </c>
      <c r="AD44" s="53" t="str">
        <f t="shared" si="6"/>
        <v/>
      </c>
      <c r="AE44" s="54" t="str">
        <f t="shared" si="6"/>
        <v/>
      </c>
      <c r="AF44" s="54" t="str">
        <f t="shared" si="6"/>
        <v/>
      </c>
      <c r="AG44" s="54" t="str">
        <f t="shared" si="6"/>
        <v/>
      </c>
      <c r="AH44" s="54" t="str">
        <f t="shared" si="6"/>
        <v/>
      </c>
      <c r="AI44" s="54" t="str">
        <f t="shared" si="6"/>
        <v/>
      </c>
      <c r="AJ44" s="54" t="str">
        <f t="shared" si="6"/>
        <v/>
      </c>
      <c r="AK44" s="54" t="str">
        <f t="shared" si="6"/>
        <v/>
      </c>
      <c r="AL44" s="54" t="str">
        <f t="shared" si="6"/>
        <v/>
      </c>
      <c r="AM44" s="54" t="str">
        <f t="shared" si="6"/>
        <v/>
      </c>
      <c r="AN44" s="54" t="str">
        <f t="shared" si="6"/>
        <v/>
      </c>
      <c r="AO44" s="55" t="str">
        <f t="shared" si="6"/>
        <v/>
      </c>
      <c r="AQ44" s="64" t="str">
        <f>IF('Intro &amp; Setup'!$B$42='Intro &amp; Setup'!$BD$14, IF($D44="", "", $D44), IF('Intro &amp; Setup'!$B$42='Intro &amp; Setup'!$BD$15, IF($H44="", "", $H44), ""))</f>
        <v/>
      </c>
      <c r="AS44" s="36" t="str">
        <f>IF($AQ44="", "", IF(OR($AQ44&lt;'Intro &amp; Setup'!$F$26, $AQ44&gt;'Intro &amp; Setup'!$F$27), "X", ""))</f>
        <v/>
      </c>
      <c r="AU44" s="36" t="str">
        <f t="shared" si="7"/>
        <v/>
      </c>
      <c r="AW44" s="36" t="str">
        <f t="shared" si="8"/>
        <v/>
      </c>
      <c r="AX44" s="36" t="str">
        <f t="shared" si="9"/>
        <v/>
      </c>
      <c r="AZ44" s="36" t="str">
        <f t="shared" si="10"/>
        <v/>
      </c>
    </row>
    <row r="45" spans="1:52" x14ac:dyDescent="0.25">
      <c r="A45" s="3"/>
      <c r="B45" s="36" t="str">
        <f t="shared" si="3"/>
        <v/>
      </c>
      <c r="C45" s="3"/>
      <c r="D45" s="188"/>
      <c r="E45" s="189"/>
      <c r="F45" s="190"/>
      <c r="G45" s="191"/>
      <c r="H45" s="192"/>
      <c r="I45" s="191"/>
      <c r="J45" s="191"/>
      <c r="K45" s="191"/>
      <c r="L45" s="193"/>
      <c r="M45" s="3"/>
      <c r="O45" s="36" t="str">
        <f t="shared" si="4"/>
        <v/>
      </c>
      <c r="Q45" s="36" t="str">
        <f>IF($G45="", "", IF(COUNTIF('Intro &amp; Setup'!$T$38:$T$49, $G45)=0, "X", ""))</f>
        <v/>
      </c>
      <c r="R45" s="11"/>
      <c r="S45" s="11" t="str">
        <f>IF(I45="", "", IF(COUNTIF('Intro &amp; Setup'!$W$17:$W$28, I45)=0, "X", ""))</f>
        <v/>
      </c>
      <c r="T45" s="16" t="str">
        <f>IF(J45="", "", IF(COUNTIF('Intro &amp; Setup'!$W$17:$W$28, J45)=0, "X", ""))</f>
        <v/>
      </c>
      <c r="U45" s="16" t="str">
        <f>IF(K45="", "", IF(COUNTIF('Intro &amp; Setup'!$W$17:$W$28, K45)=0, "X", ""))</f>
        <v/>
      </c>
      <c r="V45" s="12" t="str">
        <f>IF(L45="", "", IF(COUNTIF('Intro &amp; Setup'!$W$17:$W$28, L45)=0, "X", ""))</f>
        <v/>
      </c>
      <c r="AB45" s="48" t="str">
        <f t="shared" si="5"/>
        <v/>
      </c>
      <c r="AD45" s="53" t="str">
        <f t="shared" si="6"/>
        <v/>
      </c>
      <c r="AE45" s="54" t="str">
        <f t="shared" si="6"/>
        <v/>
      </c>
      <c r="AF45" s="54" t="str">
        <f t="shared" si="6"/>
        <v/>
      </c>
      <c r="AG45" s="54" t="str">
        <f t="shared" si="6"/>
        <v/>
      </c>
      <c r="AH45" s="54" t="str">
        <f t="shared" si="6"/>
        <v/>
      </c>
      <c r="AI45" s="54" t="str">
        <f t="shared" si="6"/>
        <v/>
      </c>
      <c r="AJ45" s="54" t="str">
        <f t="shared" si="6"/>
        <v/>
      </c>
      <c r="AK45" s="54" t="str">
        <f t="shared" si="6"/>
        <v/>
      </c>
      <c r="AL45" s="54" t="str">
        <f t="shared" si="6"/>
        <v/>
      </c>
      <c r="AM45" s="54" t="str">
        <f t="shared" si="6"/>
        <v/>
      </c>
      <c r="AN45" s="54" t="str">
        <f t="shared" si="6"/>
        <v/>
      </c>
      <c r="AO45" s="55" t="str">
        <f t="shared" si="6"/>
        <v/>
      </c>
      <c r="AQ45" s="64" t="str">
        <f>IF('Intro &amp; Setup'!$B$42='Intro &amp; Setup'!$BD$14, IF($D45="", "", $D45), IF('Intro &amp; Setup'!$B$42='Intro &amp; Setup'!$BD$15, IF($H45="", "", $H45), ""))</f>
        <v/>
      </c>
      <c r="AS45" s="36" t="str">
        <f>IF($AQ45="", "", IF(OR($AQ45&lt;'Intro &amp; Setup'!$F$26, $AQ45&gt;'Intro &amp; Setup'!$F$27), "X", ""))</f>
        <v/>
      </c>
      <c r="AU45" s="36" t="str">
        <f t="shared" si="7"/>
        <v/>
      </c>
      <c r="AW45" s="36" t="str">
        <f t="shared" si="8"/>
        <v/>
      </c>
      <c r="AX45" s="36" t="str">
        <f t="shared" si="9"/>
        <v/>
      </c>
      <c r="AZ45" s="36" t="str">
        <f t="shared" si="10"/>
        <v/>
      </c>
    </row>
    <row r="46" spans="1:52" x14ac:dyDescent="0.25">
      <c r="A46" s="3"/>
      <c r="B46" s="36" t="str">
        <f t="shared" si="3"/>
        <v/>
      </c>
      <c r="C46" s="3"/>
      <c r="D46" s="188"/>
      <c r="E46" s="189"/>
      <c r="F46" s="190"/>
      <c r="G46" s="191"/>
      <c r="H46" s="192"/>
      <c r="I46" s="191"/>
      <c r="J46" s="191"/>
      <c r="K46" s="191"/>
      <c r="L46" s="193"/>
      <c r="M46" s="3"/>
      <c r="O46" s="36" t="str">
        <f t="shared" si="4"/>
        <v/>
      </c>
      <c r="Q46" s="36" t="str">
        <f>IF($G46="", "", IF(COUNTIF('Intro &amp; Setup'!$T$38:$T$49, $G46)=0, "X", ""))</f>
        <v/>
      </c>
      <c r="R46" s="11"/>
      <c r="S46" s="11" t="str">
        <f>IF(I46="", "", IF(COUNTIF('Intro &amp; Setup'!$W$17:$W$28, I46)=0, "X", ""))</f>
        <v/>
      </c>
      <c r="T46" s="16" t="str">
        <f>IF(J46="", "", IF(COUNTIF('Intro &amp; Setup'!$W$17:$W$28, J46)=0, "X", ""))</f>
        <v/>
      </c>
      <c r="U46" s="16" t="str">
        <f>IF(K46="", "", IF(COUNTIF('Intro &amp; Setup'!$W$17:$W$28, K46)=0, "X", ""))</f>
        <v/>
      </c>
      <c r="V46" s="12" t="str">
        <f>IF(L46="", "", IF(COUNTIF('Intro &amp; Setup'!$W$17:$W$28, L46)=0, "X", ""))</f>
        <v/>
      </c>
      <c r="AB46" s="48" t="str">
        <f t="shared" si="5"/>
        <v/>
      </c>
      <c r="AD46" s="53" t="str">
        <f t="shared" si="6"/>
        <v/>
      </c>
      <c r="AE46" s="54" t="str">
        <f t="shared" si="6"/>
        <v/>
      </c>
      <c r="AF46" s="54" t="str">
        <f t="shared" si="6"/>
        <v/>
      </c>
      <c r="AG46" s="54" t="str">
        <f t="shared" si="6"/>
        <v/>
      </c>
      <c r="AH46" s="54" t="str">
        <f t="shared" si="6"/>
        <v/>
      </c>
      <c r="AI46" s="54" t="str">
        <f t="shared" si="6"/>
        <v/>
      </c>
      <c r="AJ46" s="54" t="str">
        <f t="shared" si="6"/>
        <v/>
      </c>
      <c r="AK46" s="54" t="str">
        <f t="shared" si="6"/>
        <v/>
      </c>
      <c r="AL46" s="54" t="str">
        <f t="shared" si="6"/>
        <v/>
      </c>
      <c r="AM46" s="54" t="str">
        <f t="shared" si="6"/>
        <v/>
      </c>
      <c r="AN46" s="54" t="str">
        <f t="shared" si="6"/>
        <v/>
      </c>
      <c r="AO46" s="55" t="str">
        <f t="shared" si="6"/>
        <v/>
      </c>
      <c r="AQ46" s="64" t="str">
        <f>IF('Intro &amp; Setup'!$B$42='Intro &amp; Setup'!$BD$14, IF($D46="", "", $D46), IF('Intro &amp; Setup'!$B$42='Intro &amp; Setup'!$BD$15, IF($H46="", "", $H46), ""))</f>
        <v/>
      </c>
      <c r="AS46" s="36" t="str">
        <f>IF($AQ46="", "", IF(OR($AQ46&lt;'Intro &amp; Setup'!$F$26, $AQ46&gt;'Intro &amp; Setup'!$F$27), "X", ""))</f>
        <v/>
      </c>
      <c r="AU46" s="36" t="str">
        <f t="shared" si="7"/>
        <v/>
      </c>
      <c r="AW46" s="36" t="str">
        <f t="shared" si="8"/>
        <v/>
      </c>
      <c r="AX46" s="36" t="str">
        <f t="shared" si="9"/>
        <v/>
      </c>
      <c r="AZ46" s="36" t="str">
        <f t="shared" si="10"/>
        <v/>
      </c>
    </row>
    <row r="47" spans="1:52" x14ac:dyDescent="0.25">
      <c r="A47" s="3"/>
      <c r="B47" s="36" t="str">
        <f t="shared" si="3"/>
        <v/>
      </c>
      <c r="C47" s="3"/>
      <c r="D47" s="188"/>
      <c r="E47" s="189"/>
      <c r="F47" s="190"/>
      <c r="G47" s="191"/>
      <c r="H47" s="192"/>
      <c r="I47" s="191"/>
      <c r="J47" s="191"/>
      <c r="K47" s="191"/>
      <c r="L47" s="193"/>
      <c r="M47" s="3"/>
      <c r="O47" s="36" t="str">
        <f t="shared" si="4"/>
        <v/>
      </c>
      <c r="Q47" s="36" t="str">
        <f>IF($G47="", "", IF(COUNTIF('Intro &amp; Setup'!$T$38:$T$49, $G47)=0, "X", ""))</f>
        <v/>
      </c>
      <c r="R47" s="11"/>
      <c r="S47" s="11" t="str">
        <f>IF(I47="", "", IF(COUNTIF('Intro &amp; Setup'!$W$17:$W$28, I47)=0, "X", ""))</f>
        <v/>
      </c>
      <c r="T47" s="16" t="str">
        <f>IF(J47="", "", IF(COUNTIF('Intro &amp; Setup'!$W$17:$W$28, J47)=0, "X", ""))</f>
        <v/>
      </c>
      <c r="U47" s="16" t="str">
        <f>IF(K47="", "", IF(COUNTIF('Intro &amp; Setup'!$W$17:$W$28, K47)=0, "X", ""))</f>
        <v/>
      </c>
      <c r="V47" s="12" t="str">
        <f>IF(L47="", "", IF(COUNTIF('Intro &amp; Setup'!$W$17:$W$28, L47)=0, "X", ""))</f>
        <v/>
      </c>
      <c r="AB47" s="48" t="str">
        <f t="shared" si="5"/>
        <v/>
      </c>
      <c r="AD47" s="53" t="str">
        <f t="shared" ref="AD47:AO68" si="11">IF(OR($O47="", AD$10=""), "", IF($I47=AD$10, $F47*$AB47, 0)+IF($J47=AD$10, $F47*$AB47, 0)+IF($K47=AD$10, $F47*$AB47, 0)+IF($L47=AD$10, $F47*$AB47, 0))</f>
        <v/>
      </c>
      <c r="AE47" s="54" t="str">
        <f t="shared" si="11"/>
        <v/>
      </c>
      <c r="AF47" s="54" t="str">
        <f t="shared" si="11"/>
        <v/>
      </c>
      <c r="AG47" s="54" t="str">
        <f t="shared" si="11"/>
        <v/>
      </c>
      <c r="AH47" s="54" t="str">
        <f t="shared" si="11"/>
        <v/>
      </c>
      <c r="AI47" s="54" t="str">
        <f t="shared" si="11"/>
        <v/>
      </c>
      <c r="AJ47" s="54" t="str">
        <f t="shared" si="11"/>
        <v/>
      </c>
      <c r="AK47" s="54" t="str">
        <f t="shared" si="11"/>
        <v/>
      </c>
      <c r="AL47" s="54" t="str">
        <f t="shared" si="11"/>
        <v/>
      </c>
      <c r="AM47" s="54" t="str">
        <f t="shared" si="11"/>
        <v/>
      </c>
      <c r="AN47" s="54" t="str">
        <f t="shared" si="11"/>
        <v/>
      </c>
      <c r="AO47" s="55" t="str">
        <f t="shared" si="11"/>
        <v/>
      </c>
      <c r="AQ47" s="64" t="str">
        <f>IF('Intro &amp; Setup'!$B$42='Intro &amp; Setup'!$BD$14, IF($D47="", "", $D47), IF('Intro &amp; Setup'!$B$42='Intro &amp; Setup'!$BD$15, IF($H47="", "", $H47), ""))</f>
        <v/>
      </c>
      <c r="AS47" s="36" t="str">
        <f>IF($AQ47="", "", IF(OR($AQ47&lt;'Intro &amp; Setup'!$F$26, $AQ47&gt;'Intro &amp; Setup'!$F$27), "X", ""))</f>
        <v/>
      </c>
      <c r="AU47" s="36" t="str">
        <f t="shared" si="7"/>
        <v/>
      </c>
      <c r="AW47" s="36" t="str">
        <f t="shared" si="8"/>
        <v/>
      </c>
      <c r="AX47" s="36" t="str">
        <f t="shared" si="9"/>
        <v/>
      </c>
      <c r="AZ47" s="36" t="str">
        <f t="shared" si="10"/>
        <v/>
      </c>
    </row>
    <row r="48" spans="1:52" x14ac:dyDescent="0.25">
      <c r="A48" s="3"/>
      <c r="B48" s="36" t="str">
        <f t="shared" si="3"/>
        <v/>
      </c>
      <c r="C48" s="3"/>
      <c r="D48" s="188"/>
      <c r="E48" s="189"/>
      <c r="F48" s="190"/>
      <c r="G48" s="191"/>
      <c r="H48" s="192"/>
      <c r="I48" s="191"/>
      <c r="J48" s="191"/>
      <c r="K48" s="191"/>
      <c r="L48" s="193"/>
      <c r="M48" s="3"/>
      <c r="O48" s="36" t="str">
        <f t="shared" si="4"/>
        <v/>
      </c>
      <c r="Q48" s="36" t="str">
        <f>IF($G48="", "", IF(COUNTIF('Intro &amp; Setup'!$T$38:$T$49, $G48)=0, "X", ""))</f>
        <v/>
      </c>
      <c r="R48" s="11"/>
      <c r="S48" s="11" t="str">
        <f>IF(I48="", "", IF(COUNTIF('Intro &amp; Setup'!$W$17:$W$28, I48)=0, "X", ""))</f>
        <v/>
      </c>
      <c r="T48" s="16" t="str">
        <f>IF(J48="", "", IF(COUNTIF('Intro &amp; Setup'!$W$17:$W$28, J48)=0, "X", ""))</f>
        <v/>
      </c>
      <c r="U48" s="16" t="str">
        <f>IF(K48="", "", IF(COUNTIF('Intro &amp; Setup'!$W$17:$W$28, K48)=0, "X", ""))</f>
        <v/>
      </c>
      <c r="V48" s="12" t="str">
        <f>IF(L48="", "", IF(COUNTIF('Intro &amp; Setup'!$W$17:$W$28, L48)=0, "X", ""))</f>
        <v/>
      </c>
      <c r="AB48" s="48" t="str">
        <f t="shared" si="5"/>
        <v/>
      </c>
      <c r="AD48" s="53" t="str">
        <f t="shared" si="11"/>
        <v/>
      </c>
      <c r="AE48" s="54" t="str">
        <f t="shared" si="11"/>
        <v/>
      </c>
      <c r="AF48" s="54" t="str">
        <f t="shared" si="11"/>
        <v/>
      </c>
      <c r="AG48" s="54" t="str">
        <f t="shared" si="11"/>
        <v/>
      </c>
      <c r="AH48" s="54" t="str">
        <f t="shared" si="11"/>
        <v/>
      </c>
      <c r="AI48" s="54" t="str">
        <f t="shared" si="11"/>
        <v/>
      </c>
      <c r="AJ48" s="54" t="str">
        <f t="shared" si="11"/>
        <v/>
      </c>
      <c r="AK48" s="54" t="str">
        <f t="shared" si="11"/>
        <v/>
      </c>
      <c r="AL48" s="54" t="str">
        <f t="shared" si="11"/>
        <v/>
      </c>
      <c r="AM48" s="54" t="str">
        <f t="shared" si="11"/>
        <v/>
      </c>
      <c r="AN48" s="54" t="str">
        <f t="shared" si="11"/>
        <v/>
      </c>
      <c r="AO48" s="55" t="str">
        <f t="shared" si="11"/>
        <v/>
      </c>
      <c r="AQ48" s="64" t="str">
        <f>IF('Intro &amp; Setup'!$B$42='Intro &amp; Setup'!$BD$14, IF($D48="", "", $D48), IF('Intro &amp; Setup'!$B$42='Intro &amp; Setup'!$BD$15, IF($H48="", "", $H48), ""))</f>
        <v/>
      </c>
      <c r="AS48" s="36" t="str">
        <f>IF($AQ48="", "", IF(OR($AQ48&lt;'Intro &amp; Setup'!$F$26, $AQ48&gt;'Intro &amp; Setup'!$F$27), "X", ""))</f>
        <v/>
      </c>
      <c r="AU48" s="36" t="str">
        <f t="shared" si="7"/>
        <v/>
      </c>
      <c r="AW48" s="36" t="str">
        <f t="shared" si="8"/>
        <v/>
      </c>
      <c r="AX48" s="36" t="str">
        <f t="shared" si="9"/>
        <v/>
      </c>
      <c r="AZ48" s="36" t="str">
        <f t="shared" si="10"/>
        <v/>
      </c>
    </row>
    <row r="49" spans="1:52" x14ac:dyDescent="0.25">
      <c r="A49" s="3"/>
      <c r="B49" s="36" t="str">
        <f t="shared" si="3"/>
        <v/>
      </c>
      <c r="C49" s="3"/>
      <c r="D49" s="188"/>
      <c r="E49" s="189"/>
      <c r="F49" s="190"/>
      <c r="G49" s="191"/>
      <c r="H49" s="192"/>
      <c r="I49" s="191"/>
      <c r="J49" s="191"/>
      <c r="K49" s="191"/>
      <c r="L49" s="193"/>
      <c r="M49" s="3"/>
      <c r="O49" s="36" t="str">
        <f t="shared" si="4"/>
        <v/>
      </c>
      <c r="Q49" s="36" t="str">
        <f>IF($G49="", "", IF(COUNTIF('Intro &amp; Setup'!$T$38:$T$49, $G49)=0, "X", ""))</f>
        <v/>
      </c>
      <c r="R49" s="11"/>
      <c r="S49" s="11" t="str">
        <f>IF(I49="", "", IF(COUNTIF('Intro &amp; Setup'!$W$17:$W$28, I49)=0, "X", ""))</f>
        <v/>
      </c>
      <c r="T49" s="16" t="str">
        <f>IF(J49="", "", IF(COUNTIF('Intro &amp; Setup'!$W$17:$W$28, J49)=0, "X", ""))</f>
        <v/>
      </c>
      <c r="U49" s="16" t="str">
        <f>IF(K49="", "", IF(COUNTIF('Intro &amp; Setup'!$W$17:$W$28, K49)=0, "X", ""))</f>
        <v/>
      </c>
      <c r="V49" s="12" t="str">
        <f>IF(L49="", "", IF(COUNTIF('Intro &amp; Setup'!$W$17:$W$28, L49)=0, "X", ""))</f>
        <v/>
      </c>
      <c r="AB49" s="48" t="str">
        <f t="shared" si="5"/>
        <v/>
      </c>
      <c r="AD49" s="53" t="str">
        <f t="shared" si="11"/>
        <v/>
      </c>
      <c r="AE49" s="54" t="str">
        <f t="shared" si="11"/>
        <v/>
      </c>
      <c r="AF49" s="54" t="str">
        <f t="shared" si="11"/>
        <v/>
      </c>
      <c r="AG49" s="54" t="str">
        <f t="shared" si="11"/>
        <v/>
      </c>
      <c r="AH49" s="54" t="str">
        <f t="shared" si="11"/>
        <v/>
      </c>
      <c r="AI49" s="54" t="str">
        <f t="shared" si="11"/>
        <v/>
      </c>
      <c r="AJ49" s="54" t="str">
        <f t="shared" si="11"/>
        <v/>
      </c>
      <c r="AK49" s="54" t="str">
        <f t="shared" si="11"/>
        <v/>
      </c>
      <c r="AL49" s="54" t="str">
        <f t="shared" si="11"/>
        <v/>
      </c>
      <c r="AM49" s="54" t="str">
        <f t="shared" si="11"/>
        <v/>
      </c>
      <c r="AN49" s="54" t="str">
        <f t="shared" si="11"/>
        <v/>
      </c>
      <c r="AO49" s="55" t="str">
        <f t="shared" si="11"/>
        <v/>
      </c>
      <c r="AQ49" s="64" t="str">
        <f>IF('Intro &amp; Setup'!$B$42='Intro &amp; Setup'!$BD$14, IF($D49="", "", $D49), IF('Intro &amp; Setup'!$B$42='Intro &amp; Setup'!$BD$15, IF($H49="", "", $H49), ""))</f>
        <v/>
      </c>
      <c r="AS49" s="36" t="str">
        <f>IF($AQ49="", "", IF(OR($AQ49&lt;'Intro &amp; Setup'!$F$26, $AQ49&gt;'Intro &amp; Setup'!$F$27), "X", ""))</f>
        <v/>
      </c>
      <c r="AU49" s="36" t="str">
        <f t="shared" si="7"/>
        <v/>
      </c>
      <c r="AW49" s="36" t="str">
        <f t="shared" si="8"/>
        <v/>
      </c>
      <c r="AX49" s="36" t="str">
        <f t="shared" si="9"/>
        <v/>
      </c>
      <c r="AZ49" s="36" t="str">
        <f t="shared" si="10"/>
        <v/>
      </c>
    </row>
    <row r="50" spans="1:52" x14ac:dyDescent="0.25">
      <c r="A50" s="3"/>
      <c r="B50" s="36" t="str">
        <f t="shared" si="3"/>
        <v/>
      </c>
      <c r="C50" s="3"/>
      <c r="D50" s="188"/>
      <c r="E50" s="189"/>
      <c r="F50" s="190"/>
      <c r="G50" s="191"/>
      <c r="H50" s="192"/>
      <c r="I50" s="191"/>
      <c r="J50" s="191"/>
      <c r="K50" s="191"/>
      <c r="L50" s="193"/>
      <c r="M50" s="3"/>
      <c r="O50" s="36" t="str">
        <f t="shared" si="4"/>
        <v/>
      </c>
      <c r="Q50" s="36" t="str">
        <f>IF($G50="", "", IF(COUNTIF('Intro &amp; Setup'!$T$38:$T$49, $G50)=0, "X", ""))</f>
        <v/>
      </c>
      <c r="R50" s="11"/>
      <c r="S50" s="11" t="str">
        <f>IF(I50="", "", IF(COUNTIF('Intro &amp; Setup'!$W$17:$W$28, I50)=0, "X", ""))</f>
        <v/>
      </c>
      <c r="T50" s="16" t="str">
        <f>IF(J50="", "", IF(COUNTIF('Intro &amp; Setup'!$W$17:$W$28, J50)=0, "X", ""))</f>
        <v/>
      </c>
      <c r="U50" s="16" t="str">
        <f>IF(K50="", "", IF(COUNTIF('Intro &amp; Setup'!$W$17:$W$28, K50)=0, "X", ""))</f>
        <v/>
      </c>
      <c r="V50" s="12" t="str">
        <f>IF(L50="", "", IF(COUNTIF('Intro &amp; Setup'!$W$17:$W$28, L50)=0, "X", ""))</f>
        <v/>
      </c>
      <c r="AB50" s="48" t="str">
        <f t="shared" si="5"/>
        <v/>
      </c>
      <c r="AD50" s="53" t="str">
        <f t="shared" si="11"/>
        <v/>
      </c>
      <c r="AE50" s="54" t="str">
        <f t="shared" si="11"/>
        <v/>
      </c>
      <c r="AF50" s="54" t="str">
        <f t="shared" si="11"/>
        <v/>
      </c>
      <c r="AG50" s="54" t="str">
        <f t="shared" si="11"/>
        <v/>
      </c>
      <c r="AH50" s="54" t="str">
        <f t="shared" si="11"/>
        <v/>
      </c>
      <c r="AI50" s="54" t="str">
        <f t="shared" si="11"/>
        <v/>
      </c>
      <c r="AJ50" s="54" t="str">
        <f t="shared" si="11"/>
        <v/>
      </c>
      <c r="AK50" s="54" t="str">
        <f t="shared" si="11"/>
        <v/>
      </c>
      <c r="AL50" s="54" t="str">
        <f t="shared" si="11"/>
        <v/>
      </c>
      <c r="AM50" s="54" t="str">
        <f t="shared" si="11"/>
        <v/>
      </c>
      <c r="AN50" s="54" t="str">
        <f t="shared" si="11"/>
        <v/>
      </c>
      <c r="AO50" s="55" t="str">
        <f t="shared" si="11"/>
        <v/>
      </c>
      <c r="AQ50" s="64" t="str">
        <f>IF('Intro &amp; Setup'!$B$42='Intro &amp; Setup'!$BD$14, IF($D50="", "", $D50), IF('Intro &amp; Setup'!$B$42='Intro &amp; Setup'!$BD$15, IF($H50="", "", $H50), ""))</f>
        <v/>
      </c>
      <c r="AS50" s="36" t="str">
        <f>IF($AQ50="", "", IF(OR($AQ50&lt;'Intro &amp; Setup'!$F$26, $AQ50&gt;'Intro &amp; Setup'!$F$27), "X", ""))</f>
        <v/>
      </c>
      <c r="AU50" s="36" t="str">
        <f t="shared" si="7"/>
        <v/>
      </c>
      <c r="AW50" s="36" t="str">
        <f t="shared" si="8"/>
        <v/>
      </c>
      <c r="AX50" s="36" t="str">
        <f t="shared" si="9"/>
        <v/>
      </c>
      <c r="AZ50" s="36" t="str">
        <f t="shared" si="10"/>
        <v/>
      </c>
    </row>
    <row r="51" spans="1:52" x14ac:dyDescent="0.25">
      <c r="A51" s="3"/>
      <c r="B51" s="36" t="str">
        <f t="shared" si="3"/>
        <v/>
      </c>
      <c r="C51" s="3"/>
      <c r="D51" s="188"/>
      <c r="E51" s="189"/>
      <c r="F51" s="190"/>
      <c r="G51" s="191"/>
      <c r="H51" s="192"/>
      <c r="I51" s="191"/>
      <c r="J51" s="191"/>
      <c r="K51" s="191"/>
      <c r="L51" s="193"/>
      <c r="M51" s="3"/>
      <c r="O51" s="36" t="str">
        <f t="shared" si="4"/>
        <v/>
      </c>
      <c r="Q51" s="36" t="str">
        <f>IF($G51="", "", IF(COUNTIF('Intro &amp; Setup'!$T$38:$T$49, $G51)=0, "X", ""))</f>
        <v/>
      </c>
      <c r="R51" s="11"/>
      <c r="S51" s="11" t="str">
        <f>IF(I51="", "", IF(COUNTIF('Intro &amp; Setup'!$W$17:$W$28, I51)=0, "X", ""))</f>
        <v/>
      </c>
      <c r="T51" s="16" t="str">
        <f>IF(J51="", "", IF(COUNTIF('Intro &amp; Setup'!$W$17:$W$28, J51)=0, "X", ""))</f>
        <v/>
      </c>
      <c r="U51" s="16" t="str">
        <f>IF(K51="", "", IF(COUNTIF('Intro &amp; Setup'!$W$17:$W$28, K51)=0, "X", ""))</f>
        <v/>
      </c>
      <c r="V51" s="12" t="str">
        <f>IF(L51="", "", IF(COUNTIF('Intro &amp; Setup'!$W$17:$W$28, L51)=0, "X", ""))</f>
        <v/>
      </c>
      <c r="AB51" s="48" t="str">
        <f t="shared" si="5"/>
        <v/>
      </c>
      <c r="AD51" s="53" t="str">
        <f t="shared" si="11"/>
        <v/>
      </c>
      <c r="AE51" s="54" t="str">
        <f t="shared" si="11"/>
        <v/>
      </c>
      <c r="AF51" s="54" t="str">
        <f t="shared" si="11"/>
        <v/>
      </c>
      <c r="AG51" s="54" t="str">
        <f t="shared" si="11"/>
        <v/>
      </c>
      <c r="AH51" s="54" t="str">
        <f t="shared" si="11"/>
        <v/>
      </c>
      <c r="AI51" s="54" t="str">
        <f t="shared" si="11"/>
        <v/>
      </c>
      <c r="AJ51" s="54" t="str">
        <f t="shared" si="11"/>
        <v/>
      </c>
      <c r="AK51" s="54" t="str">
        <f t="shared" si="11"/>
        <v/>
      </c>
      <c r="AL51" s="54" t="str">
        <f t="shared" si="11"/>
        <v/>
      </c>
      <c r="AM51" s="54" t="str">
        <f t="shared" si="11"/>
        <v/>
      </c>
      <c r="AN51" s="54" t="str">
        <f t="shared" si="11"/>
        <v/>
      </c>
      <c r="AO51" s="55" t="str">
        <f t="shared" si="11"/>
        <v/>
      </c>
      <c r="AQ51" s="64" t="str">
        <f>IF('Intro &amp; Setup'!$B$42='Intro &amp; Setup'!$BD$14, IF($D51="", "", $D51), IF('Intro &amp; Setup'!$B$42='Intro &amp; Setup'!$BD$15, IF($H51="", "", $H51), ""))</f>
        <v/>
      </c>
      <c r="AS51" s="36" t="str">
        <f>IF($AQ51="", "", IF(OR($AQ51&lt;'Intro &amp; Setup'!$F$26, $AQ51&gt;'Intro &amp; Setup'!$F$27), "X", ""))</f>
        <v/>
      </c>
      <c r="AU51" s="36" t="str">
        <f t="shared" si="7"/>
        <v/>
      </c>
      <c r="AW51" s="36" t="str">
        <f t="shared" si="8"/>
        <v/>
      </c>
      <c r="AX51" s="36" t="str">
        <f t="shared" si="9"/>
        <v/>
      </c>
      <c r="AZ51" s="36" t="str">
        <f t="shared" si="10"/>
        <v/>
      </c>
    </row>
    <row r="52" spans="1:52" x14ac:dyDescent="0.25">
      <c r="A52" s="3"/>
      <c r="B52" s="36" t="str">
        <f t="shared" si="3"/>
        <v/>
      </c>
      <c r="C52" s="3"/>
      <c r="D52" s="188"/>
      <c r="E52" s="189"/>
      <c r="F52" s="190"/>
      <c r="G52" s="191"/>
      <c r="H52" s="192"/>
      <c r="I52" s="191"/>
      <c r="J52" s="191"/>
      <c r="K52" s="191"/>
      <c r="L52" s="193"/>
      <c r="M52" s="3"/>
      <c r="O52" s="36" t="str">
        <f t="shared" si="4"/>
        <v/>
      </c>
      <c r="Q52" s="36" t="str">
        <f>IF($G52="", "", IF(COUNTIF('Intro &amp; Setup'!$T$38:$T$49, $G52)=0, "X", ""))</f>
        <v/>
      </c>
      <c r="R52" s="11"/>
      <c r="S52" s="11" t="str">
        <f>IF(I52="", "", IF(COUNTIF('Intro &amp; Setup'!$W$17:$W$28, I52)=0, "X", ""))</f>
        <v/>
      </c>
      <c r="T52" s="16" t="str">
        <f>IF(J52="", "", IF(COUNTIF('Intro &amp; Setup'!$W$17:$W$28, J52)=0, "X", ""))</f>
        <v/>
      </c>
      <c r="U52" s="16" t="str">
        <f>IF(K52="", "", IF(COUNTIF('Intro &amp; Setup'!$W$17:$W$28, K52)=0, "X", ""))</f>
        <v/>
      </c>
      <c r="V52" s="12" t="str">
        <f>IF(L52="", "", IF(COUNTIF('Intro &amp; Setup'!$W$17:$W$28, L52)=0, "X", ""))</f>
        <v/>
      </c>
      <c r="AB52" s="48" t="str">
        <f t="shared" si="5"/>
        <v/>
      </c>
      <c r="AD52" s="53" t="str">
        <f t="shared" si="11"/>
        <v/>
      </c>
      <c r="AE52" s="54" t="str">
        <f t="shared" si="11"/>
        <v/>
      </c>
      <c r="AF52" s="54" t="str">
        <f t="shared" si="11"/>
        <v/>
      </c>
      <c r="AG52" s="54" t="str">
        <f t="shared" si="11"/>
        <v/>
      </c>
      <c r="AH52" s="54" t="str">
        <f t="shared" si="11"/>
        <v/>
      </c>
      <c r="AI52" s="54" t="str">
        <f t="shared" si="11"/>
        <v/>
      </c>
      <c r="AJ52" s="54" t="str">
        <f t="shared" si="11"/>
        <v/>
      </c>
      <c r="AK52" s="54" t="str">
        <f t="shared" si="11"/>
        <v/>
      </c>
      <c r="AL52" s="54" t="str">
        <f t="shared" si="11"/>
        <v/>
      </c>
      <c r="AM52" s="54" t="str">
        <f t="shared" si="11"/>
        <v/>
      </c>
      <c r="AN52" s="54" t="str">
        <f t="shared" si="11"/>
        <v/>
      </c>
      <c r="AO52" s="55" t="str">
        <f t="shared" si="11"/>
        <v/>
      </c>
      <c r="AQ52" s="64" t="str">
        <f>IF('Intro &amp; Setup'!$B$42='Intro &amp; Setup'!$BD$14, IF($D52="", "", $D52), IF('Intro &amp; Setup'!$B$42='Intro &amp; Setup'!$BD$15, IF($H52="", "", $H52), ""))</f>
        <v/>
      </c>
      <c r="AS52" s="36" t="str">
        <f>IF($AQ52="", "", IF(OR($AQ52&lt;'Intro &amp; Setup'!$F$26, $AQ52&gt;'Intro &amp; Setup'!$F$27), "X", ""))</f>
        <v/>
      </c>
      <c r="AU52" s="36" t="str">
        <f t="shared" si="7"/>
        <v/>
      </c>
      <c r="AW52" s="36" t="str">
        <f t="shared" si="8"/>
        <v/>
      </c>
      <c r="AX52" s="36" t="str">
        <f t="shared" si="9"/>
        <v/>
      </c>
      <c r="AZ52" s="36" t="str">
        <f t="shared" si="10"/>
        <v/>
      </c>
    </row>
    <row r="53" spans="1:52" x14ac:dyDescent="0.25">
      <c r="A53" s="3"/>
      <c r="B53" s="36" t="str">
        <f t="shared" si="3"/>
        <v/>
      </c>
      <c r="C53" s="3"/>
      <c r="D53" s="188"/>
      <c r="E53" s="189"/>
      <c r="F53" s="190"/>
      <c r="G53" s="191"/>
      <c r="H53" s="192"/>
      <c r="I53" s="191"/>
      <c r="J53" s="191"/>
      <c r="K53" s="191"/>
      <c r="L53" s="193"/>
      <c r="M53" s="3"/>
      <c r="O53" s="36" t="str">
        <f t="shared" si="4"/>
        <v/>
      </c>
      <c r="Q53" s="36" t="str">
        <f>IF($G53="", "", IF(COUNTIF('Intro &amp; Setup'!$T$38:$T$49, $G53)=0, "X", ""))</f>
        <v/>
      </c>
      <c r="R53" s="11"/>
      <c r="S53" s="11" t="str">
        <f>IF(I53="", "", IF(COUNTIF('Intro &amp; Setup'!$W$17:$W$28, I53)=0, "X", ""))</f>
        <v/>
      </c>
      <c r="T53" s="16" t="str">
        <f>IF(J53="", "", IF(COUNTIF('Intro &amp; Setup'!$W$17:$W$28, J53)=0, "X", ""))</f>
        <v/>
      </c>
      <c r="U53" s="16" t="str">
        <f>IF(K53="", "", IF(COUNTIF('Intro &amp; Setup'!$W$17:$W$28, K53)=0, "X", ""))</f>
        <v/>
      </c>
      <c r="V53" s="12" t="str">
        <f>IF(L53="", "", IF(COUNTIF('Intro &amp; Setup'!$W$17:$W$28, L53)=0, "X", ""))</f>
        <v/>
      </c>
      <c r="AB53" s="48" t="str">
        <f t="shared" si="5"/>
        <v/>
      </c>
      <c r="AD53" s="53" t="str">
        <f t="shared" si="11"/>
        <v/>
      </c>
      <c r="AE53" s="54" t="str">
        <f t="shared" si="11"/>
        <v/>
      </c>
      <c r="AF53" s="54" t="str">
        <f t="shared" si="11"/>
        <v/>
      </c>
      <c r="AG53" s="54" t="str">
        <f t="shared" si="11"/>
        <v/>
      </c>
      <c r="AH53" s="54" t="str">
        <f t="shared" si="11"/>
        <v/>
      </c>
      <c r="AI53" s="54" t="str">
        <f t="shared" si="11"/>
        <v/>
      </c>
      <c r="AJ53" s="54" t="str">
        <f t="shared" si="11"/>
        <v/>
      </c>
      <c r="AK53" s="54" t="str">
        <f t="shared" si="11"/>
        <v/>
      </c>
      <c r="AL53" s="54" t="str">
        <f t="shared" si="11"/>
        <v/>
      </c>
      <c r="AM53" s="54" t="str">
        <f t="shared" si="11"/>
        <v/>
      </c>
      <c r="AN53" s="54" t="str">
        <f t="shared" si="11"/>
        <v/>
      </c>
      <c r="AO53" s="55" t="str">
        <f t="shared" si="11"/>
        <v/>
      </c>
      <c r="AQ53" s="64" t="str">
        <f>IF('Intro &amp; Setup'!$B$42='Intro &amp; Setup'!$BD$14, IF($D53="", "", $D53), IF('Intro &amp; Setup'!$B$42='Intro &amp; Setup'!$BD$15, IF($H53="", "", $H53), ""))</f>
        <v/>
      </c>
      <c r="AS53" s="36" t="str">
        <f>IF($AQ53="", "", IF(OR($AQ53&lt;'Intro &amp; Setup'!$F$26, $AQ53&gt;'Intro &amp; Setup'!$F$27), "X", ""))</f>
        <v/>
      </c>
      <c r="AU53" s="36" t="str">
        <f t="shared" si="7"/>
        <v/>
      </c>
      <c r="AW53" s="36" t="str">
        <f t="shared" si="8"/>
        <v/>
      </c>
      <c r="AX53" s="36" t="str">
        <f t="shared" si="9"/>
        <v/>
      </c>
      <c r="AZ53" s="36" t="str">
        <f t="shared" si="10"/>
        <v/>
      </c>
    </row>
    <row r="54" spans="1:52" x14ac:dyDescent="0.25">
      <c r="A54" s="3"/>
      <c r="B54" s="36" t="str">
        <f t="shared" si="3"/>
        <v/>
      </c>
      <c r="C54" s="3"/>
      <c r="D54" s="188"/>
      <c r="E54" s="189"/>
      <c r="F54" s="190"/>
      <c r="G54" s="191"/>
      <c r="H54" s="192"/>
      <c r="I54" s="191"/>
      <c r="J54" s="191"/>
      <c r="K54" s="191"/>
      <c r="L54" s="193"/>
      <c r="M54" s="3"/>
      <c r="O54" s="36" t="str">
        <f t="shared" si="4"/>
        <v/>
      </c>
      <c r="Q54" s="36" t="str">
        <f>IF($G54="", "", IF(COUNTIF('Intro &amp; Setup'!$T$38:$T$49, $G54)=0, "X", ""))</f>
        <v/>
      </c>
      <c r="R54" s="11"/>
      <c r="S54" s="11" t="str">
        <f>IF(I54="", "", IF(COUNTIF('Intro &amp; Setup'!$W$17:$W$28, I54)=0, "X", ""))</f>
        <v/>
      </c>
      <c r="T54" s="16" t="str">
        <f>IF(J54="", "", IF(COUNTIF('Intro &amp; Setup'!$W$17:$W$28, J54)=0, "X", ""))</f>
        <v/>
      </c>
      <c r="U54" s="16" t="str">
        <f>IF(K54="", "", IF(COUNTIF('Intro &amp; Setup'!$W$17:$W$28, K54)=0, "X", ""))</f>
        <v/>
      </c>
      <c r="V54" s="12" t="str">
        <f>IF(L54="", "", IF(COUNTIF('Intro &amp; Setup'!$W$17:$W$28, L54)=0, "X", ""))</f>
        <v/>
      </c>
      <c r="AB54" s="48" t="str">
        <f t="shared" si="5"/>
        <v/>
      </c>
      <c r="AD54" s="53" t="str">
        <f t="shared" si="11"/>
        <v/>
      </c>
      <c r="AE54" s="54" t="str">
        <f t="shared" si="11"/>
        <v/>
      </c>
      <c r="AF54" s="54" t="str">
        <f t="shared" si="11"/>
        <v/>
      </c>
      <c r="AG54" s="54" t="str">
        <f t="shared" si="11"/>
        <v/>
      </c>
      <c r="AH54" s="54" t="str">
        <f t="shared" si="11"/>
        <v/>
      </c>
      <c r="AI54" s="54" t="str">
        <f t="shared" si="11"/>
        <v/>
      </c>
      <c r="AJ54" s="54" t="str">
        <f t="shared" si="11"/>
        <v/>
      </c>
      <c r="AK54" s="54" t="str">
        <f t="shared" si="11"/>
        <v/>
      </c>
      <c r="AL54" s="54" t="str">
        <f t="shared" si="11"/>
        <v/>
      </c>
      <c r="AM54" s="54" t="str">
        <f t="shared" si="11"/>
        <v/>
      </c>
      <c r="AN54" s="54" t="str">
        <f t="shared" si="11"/>
        <v/>
      </c>
      <c r="AO54" s="55" t="str">
        <f t="shared" si="11"/>
        <v/>
      </c>
      <c r="AQ54" s="64" t="str">
        <f>IF('Intro &amp; Setup'!$B$42='Intro &amp; Setup'!$BD$14, IF($D54="", "", $D54), IF('Intro &amp; Setup'!$B$42='Intro &amp; Setup'!$BD$15, IF($H54="", "", $H54), ""))</f>
        <v/>
      </c>
      <c r="AS54" s="36" t="str">
        <f>IF($AQ54="", "", IF(OR($AQ54&lt;'Intro &amp; Setup'!$F$26, $AQ54&gt;'Intro &amp; Setup'!$F$27), "X", ""))</f>
        <v/>
      </c>
      <c r="AU54" s="36" t="str">
        <f t="shared" si="7"/>
        <v/>
      </c>
      <c r="AW54" s="36" t="str">
        <f t="shared" si="8"/>
        <v/>
      </c>
      <c r="AX54" s="36" t="str">
        <f t="shared" si="9"/>
        <v/>
      </c>
      <c r="AZ54" s="36" t="str">
        <f t="shared" si="10"/>
        <v/>
      </c>
    </row>
    <row r="55" spans="1:52" x14ac:dyDescent="0.25">
      <c r="A55" s="3"/>
      <c r="B55" s="36" t="str">
        <f t="shared" si="3"/>
        <v/>
      </c>
      <c r="C55" s="3"/>
      <c r="D55" s="188"/>
      <c r="E55" s="189"/>
      <c r="F55" s="190"/>
      <c r="G55" s="191"/>
      <c r="H55" s="192"/>
      <c r="I55" s="191"/>
      <c r="J55" s="191"/>
      <c r="K55" s="191"/>
      <c r="L55" s="193"/>
      <c r="M55" s="3"/>
      <c r="O55" s="36" t="str">
        <f t="shared" si="4"/>
        <v/>
      </c>
      <c r="Q55" s="36" t="str">
        <f>IF($G55="", "", IF(COUNTIF('Intro &amp; Setup'!$T$38:$T$49, $G55)=0, "X", ""))</f>
        <v/>
      </c>
      <c r="R55" s="11"/>
      <c r="S55" s="11" t="str">
        <f>IF(I55="", "", IF(COUNTIF('Intro &amp; Setup'!$W$17:$W$28, I55)=0, "X", ""))</f>
        <v/>
      </c>
      <c r="T55" s="16" t="str">
        <f>IF(J55="", "", IF(COUNTIF('Intro &amp; Setup'!$W$17:$W$28, J55)=0, "X", ""))</f>
        <v/>
      </c>
      <c r="U55" s="16" t="str">
        <f>IF(K55="", "", IF(COUNTIF('Intro &amp; Setup'!$W$17:$W$28, K55)=0, "X", ""))</f>
        <v/>
      </c>
      <c r="V55" s="12" t="str">
        <f>IF(L55="", "", IF(COUNTIF('Intro &amp; Setup'!$W$17:$W$28, L55)=0, "X", ""))</f>
        <v/>
      </c>
      <c r="AB55" s="48" t="str">
        <f t="shared" si="5"/>
        <v/>
      </c>
      <c r="AD55" s="53" t="str">
        <f t="shared" si="11"/>
        <v/>
      </c>
      <c r="AE55" s="54" t="str">
        <f t="shared" si="11"/>
        <v/>
      </c>
      <c r="AF55" s="54" t="str">
        <f t="shared" si="11"/>
        <v/>
      </c>
      <c r="AG55" s="54" t="str">
        <f t="shared" si="11"/>
        <v/>
      </c>
      <c r="AH55" s="54" t="str">
        <f t="shared" si="11"/>
        <v/>
      </c>
      <c r="AI55" s="54" t="str">
        <f t="shared" si="11"/>
        <v/>
      </c>
      <c r="AJ55" s="54" t="str">
        <f t="shared" si="11"/>
        <v/>
      </c>
      <c r="AK55" s="54" t="str">
        <f t="shared" si="11"/>
        <v/>
      </c>
      <c r="AL55" s="54" t="str">
        <f t="shared" si="11"/>
        <v/>
      </c>
      <c r="AM55" s="54" t="str">
        <f t="shared" si="11"/>
        <v/>
      </c>
      <c r="AN55" s="54" t="str">
        <f t="shared" si="11"/>
        <v/>
      </c>
      <c r="AO55" s="55" t="str">
        <f t="shared" si="11"/>
        <v/>
      </c>
      <c r="AQ55" s="64" t="str">
        <f>IF('Intro &amp; Setup'!$B$42='Intro &amp; Setup'!$BD$14, IF($D55="", "", $D55), IF('Intro &amp; Setup'!$B$42='Intro &amp; Setup'!$BD$15, IF($H55="", "", $H55), ""))</f>
        <v/>
      </c>
      <c r="AS55" s="36" t="str">
        <f>IF($AQ55="", "", IF(OR($AQ55&lt;'Intro &amp; Setup'!$F$26, $AQ55&gt;'Intro &amp; Setup'!$F$27), "X", ""))</f>
        <v/>
      </c>
      <c r="AU55" s="36" t="str">
        <f t="shared" si="7"/>
        <v/>
      </c>
      <c r="AW55" s="36" t="str">
        <f t="shared" si="8"/>
        <v/>
      </c>
      <c r="AX55" s="36" t="str">
        <f t="shared" si="9"/>
        <v/>
      </c>
      <c r="AZ55" s="36" t="str">
        <f t="shared" si="10"/>
        <v/>
      </c>
    </row>
    <row r="56" spans="1:52" x14ac:dyDescent="0.25">
      <c r="A56" s="3"/>
      <c r="B56" s="36" t="str">
        <f t="shared" si="3"/>
        <v/>
      </c>
      <c r="C56" s="3"/>
      <c r="D56" s="188"/>
      <c r="E56" s="189"/>
      <c r="F56" s="190"/>
      <c r="G56" s="191"/>
      <c r="H56" s="192"/>
      <c r="I56" s="191"/>
      <c r="J56" s="191"/>
      <c r="K56" s="191"/>
      <c r="L56" s="193"/>
      <c r="M56" s="3"/>
      <c r="O56" s="36" t="str">
        <f t="shared" si="4"/>
        <v/>
      </c>
      <c r="Q56" s="36" t="str">
        <f>IF($G56="", "", IF(COUNTIF('Intro &amp; Setup'!$T$38:$T$49, $G56)=0, "X", ""))</f>
        <v/>
      </c>
      <c r="R56" s="11"/>
      <c r="S56" s="11" t="str">
        <f>IF(I56="", "", IF(COUNTIF('Intro &amp; Setup'!$W$17:$W$28, I56)=0, "X", ""))</f>
        <v/>
      </c>
      <c r="T56" s="16" t="str">
        <f>IF(J56="", "", IF(COUNTIF('Intro &amp; Setup'!$W$17:$W$28, J56)=0, "X", ""))</f>
        <v/>
      </c>
      <c r="U56" s="16" t="str">
        <f>IF(K56="", "", IF(COUNTIF('Intro &amp; Setup'!$W$17:$W$28, K56)=0, "X", ""))</f>
        <v/>
      </c>
      <c r="V56" s="12" t="str">
        <f>IF(L56="", "", IF(COUNTIF('Intro &amp; Setup'!$W$17:$W$28, L56)=0, "X", ""))</f>
        <v/>
      </c>
      <c r="AB56" s="48" t="str">
        <f t="shared" si="5"/>
        <v/>
      </c>
      <c r="AD56" s="53" t="str">
        <f t="shared" si="11"/>
        <v/>
      </c>
      <c r="AE56" s="54" t="str">
        <f t="shared" si="11"/>
        <v/>
      </c>
      <c r="AF56" s="54" t="str">
        <f t="shared" si="11"/>
        <v/>
      </c>
      <c r="AG56" s="54" t="str">
        <f t="shared" si="11"/>
        <v/>
      </c>
      <c r="AH56" s="54" t="str">
        <f t="shared" si="11"/>
        <v/>
      </c>
      <c r="AI56" s="54" t="str">
        <f t="shared" si="11"/>
        <v/>
      </c>
      <c r="AJ56" s="54" t="str">
        <f t="shared" si="11"/>
        <v/>
      </c>
      <c r="AK56" s="54" t="str">
        <f t="shared" si="11"/>
        <v/>
      </c>
      <c r="AL56" s="54" t="str">
        <f t="shared" si="11"/>
        <v/>
      </c>
      <c r="AM56" s="54" t="str">
        <f t="shared" si="11"/>
        <v/>
      </c>
      <c r="AN56" s="54" t="str">
        <f t="shared" si="11"/>
        <v/>
      </c>
      <c r="AO56" s="55" t="str">
        <f t="shared" si="11"/>
        <v/>
      </c>
      <c r="AQ56" s="64" t="str">
        <f>IF('Intro &amp; Setup'!$B$42='Intro &amp; Setup'!$BD$14, IF($D56="", "", $D56), IF('Intro &amp; Setup'!$B$42='Intro &amp; Setup'!$BD$15, IF($H56="", "", $H56), ""))</f>
        <v/>
      </c>
      <c r="AS56" s="36" t="str">
        <f>IF($AQ56="", "", IF(OR($AQ56&lt;'Intro &amp; Setup'!$F$26, $AQ56&gt;'Intro &amp; Setup'!$F$27), "X", ""))</f>
        <v/>
      </c>
      <c r="AU56" s="36" t="str">
        <f t="shared" si="7"/>
        <v/>
      </c>
      <c r="AW56" s="36" t="str">
        <f t="shared" si="8"/>
        <v/>
      </c>
      <c r="AX56" s="36" t="str">
        <f t="shared" si="9"/>
        <v/>
      </c>
      <c r="AZ56" s="36" t="str">
        <f t="shared" si="10"/>
        <v/>
      </c>
    </row>
    <row r="57" spans="1:52" x14ac:dyDescent="0.25">
      <c r="A57" s="3"/>
      <c r="B57" s="36" t="str">
        <f t="shared" si="3"/>
        <v/>
      </c>
      <c r="C57" s="3"/>
      <c r="D57" s="188"/>
      <c r="E57" s="189"/>
      <c r="F57" s="190"/>
      <c r="G57" s="191"/>
      <c r="H57" s="192"/>
      <c r="I57" s="191"/>
      <c r="J57" s="191"/>
      <c r="K57" s="191"/>
      <c r="L57" s="193"/>
      <c r="M57" s="3"/>
      <c r="O57" s="36" t="str">
        <f t="shared" si="4"/>
        <v/>
      </c>
      <c r="Q57" s="36" t="str">
        <f>IF($G57="", "", IF(COUNTIF('Intro &amp; Setup'!$T$38:$T$49, $G57)=0, "X", ""))</f>
        <v/>
      </c>
      <c r="R57" s="11"/>
      <c r="S57" s="11" t="str">
        <f>IF(I57="", "", IF(COUNTIF('Intro &amp; Setup'!$W$17:$W$28, I57)=0, "X", ""))</f>
        <v/>
      </c>
      <c r="T57" s="16" t="str">
        <f>IF(J57="", "", IF(COUNTIF('Intro &amp; Setup'!$W$17:$W$28, J57)=0, "X", ""))</f>
        <v/>
      </c>
      <c r="U57" s="16" t="str">
        <f>IF(K57="", "", IF(COUNTIF('Intro &amp; Setup'!$W$17:$W$28, K57)=0, "X", ""))</f>
        <v/>
      </c>
      <c r="V57" s="12" t="str">
        <f>IF(L57="", "", IF(COUNTIF('Intro &amp; Setup'!$W$17:$W$28, L57)=0, "X", ""))</f>
        <v/>
      </c>
      <c r="AB57" s="48" t="str">
        <f t="shared" si="5"/>
        <v/>
      </c>
      <c r="AD57" s="53" t="str">
        <f t="shared" si="11"/>
        <v/>
      </c>
      <c r="AE57" s="54" t="str">
        <f t="shared" si="11"/>
        <v/>
      </c>
      <c r="AF57" s="54" t="str">
        <f t="shared" si="11"/>
        <v/>
      </c>
      <c r="AG57" s="54" t="str">
        <f t="shared" si="11"/>
        <v/>
      </c>
      <c r="AH57" s="54" t="str">
        <f t="shared" si="11"/>
        <v/>
      </c>
      <c r="AI57" s="54" t="str">
        <f t="shared" si="11"/>
        <v/>
      </c>
      <c r="AJ57" s="54" t="str">
        <f t="shared" si="11"/>
        <v/>
      </c>
      <c r="AK57" s="54" t="str">
        <f t="shared" si="11"/>
        <v/>
      </c>
      <c r="AL57" s="54" t="str">
        <f t="shared" si="11"/>
        <v/>
      </c>
      <c r="AM57" s="54" t="str">
        <f t="shared" si="11"/>
        <v/>
      </c>
      <c r="AN57" s="54" t="str">
        <f t="shared" si="11"/>
        <v/>
      </c>
      <c r="AO57" s="55" t="str">
        <f t="shared" si="11"/>
        <v/>
      </c>
      <c r="AQ57" s="64" t="str">
        <f>IF('Intro &amp; Setup'!$B$42='Intro &amp; Setup'!$BD$14, IF($D57="", "", $D57), IF('Intro &amp; Setup'!$B$42='Intro &amp; Setup'!$BD$15, IF($H57="", "", $H57), ""))</f>
        <v/>
      </c>
      <c r="AS57" s="36" t="str">
        <f>IF($AQ57="", "", IF(OR($AQ57&lt;'Intro &amp; Setup'!$F$26, $AQ57&gt;'Intro &amp; Setup'!$F$27), "X", ""))</f>
        <v/>
      </c>
      <c r="AU57" s="36" t="str">
        <f t="shared" si="7"/>
        <v/>
      </c>
      <c r="AW57" s="36" t="str">
        <f t="shared" si="8"/>
        <v/>
      </c>
      <c r="AX57" s="36" t="str">
        <f t="shared" si="9"/>
        <v/>
      </c>
      <c r="AZ57" s="36" t="str">
        <f t="shared" si="10"/>
        <v/>
      </c>
    </row>
    <row r="58" spans="1:52" x14ac:dyDescent="0.25">
      <c r="A58" s="3"/>
      <c r="B58" s="36" t="str">
        <f t="shared" si="3"/>
        <v/>
      </c>
      <c r="C58" s="3"/>
      <c r="D58" s="188"/>
      <c r="E58" s="189"/>
      <c r="F58" s="190"/>
      <c r="G58" s="191"/>
      <c r="H58" s="192"/>
      <c r="I58" s="191"/>
      <c r="J58" s="191"/>
      <c r="K58" s="191"/>
      <c r="L58" s="193"/>
      <c r="M58" s="3"/>
      <c r="O58" s="36" t="str">
        <f t="shared" si="4"/>
        <v/>
      </c>
      <c r="Q58" s="36" t="str">
        <f>IF($G58="", "", IF(COUNTIF('Intro &amp; Setup'!$T$38:$T$49, $G58)=0, "X", ""))</f>
        <v/>
      </c>
      <c r="R58" s="11"/>
      <c r="S58" s="11" t="str">
        <f>IF(I58="", "", IF(COUNTIF('Intro &amp; Setup'!$W$17:$W$28, I58)=0, "X", ""))</f>
        <v/>
      </c>
      <c r="T58" s="16" t="str">
        <f>IF(J58="", "", IF(COUNTIF('Intro &amp; Setup'!$W$17:$W$28, J58)=0, "X", ""))</f>
        <v/>
      </c>
      <c r="U58" s="16" t="str">
        <f>IF(K58="", "", IF(COUNTIF('Intro &amp; Setup'!$W$17:$W$28, K58)=0, "X", ""))</f>
        <v/>
      </c>
      <c r="V58" s="12" t="str">
        <f>IF(L58="", "", IF(COUNTIF('Intro &amp; Setup'!$W$17:$W$28, L58)=0, "X", ""))</f>
        <v/>
      </c>
      <c r="AB58" s="48" t="str">
        <f t="shared" si="5"/>
        <v/>
      </c>
      <c r="AD58" s="53" t="str">
        <f t="shared" si="11"/>
        <v/>
      </c>
      <c r="AE58" s="54" t="str">
        <f t="shared" si="11"/>
        <v/>
      </c>
      <c r="AF58" s="54" t="str">
        <f t="shared" si="11"/>
        <v/>
      </c>
      <c r="AG58" s="54" t="str">
        <f t="shared" si="11"/>
        <v/>
      </c>
      <c r="AH58" s="54" t="str">
        <f t="shared" si="11"/>
        <v/>
      </c>
      <c r="AI58" s="54" t="str">
        <f t="shared" si="11"/>
        <v/>
      </c>
      <c r="AJ58" s="54" t="str">
        <f t="shared" si="11"/>
        <v/>
      </c>
      <c r="AK58" s="54" t="str">
        <f t="shared" si="11"/>
        <v/>
      </c>
      <c r="AL58" s="54" t="str">
        <f t="shared" si="11"/>
        <v/>
      </c>
      <c r="AM58" s="54" t="str">
        <f t="shared" si="11"/>
        <v/>
      </c>
      <c r="AN58" s="54" t="str">
        <f t="shared" si="11"/>
        <v/>
      </c>
      <c r="AO58" s="55" t="str">
        <f t="shared" si="11"/>
        <v/>
      </c>
      <c r="AQ58" s="64" t="str">
        <f>IF('Intro &amp; Setup'!$B$42='Intro &amp; Setup'!$BD$14, IF($D58="", "", $D58), IF('Intro &amp; Setup'!$B$42='Intro &amp; Setup'!$BD$15, IF($H58="", "", $H58), ""))</f>
        <v/>
      </c>
      <c r="AS58" s="36" t="str">
        <f>IF($AQ58="", "", IF(OR($AQ58&lt;'Intro &amp; Setup'!$F$26, $AQ58&gt;'Intro &amp; Setup'!$F$27), "X", ""))</f>
        <v/>
      </c>
      <c r="AU58" s="36" t="str">
        <f t="shared" si="7"/>
        <v/>
      </c>
      <c r="AW58" s="36" t="str">
        <f t="shared" si="8"/>
        <v/>
      </c>
      <c r="AX58" s="36" t="str">
        <f t="shared" si="9"/>
        <v/>
      </c>
      <c r="AZ58" s="36" t="str">
        <f t="shared" si="10"/>
        <v/>
      </c>
    </row>
    <row r="59" spans="1:52" x14ac:dyDescent="0.25">
      <c r="A59" s="3"/>
      <c r="B59" s="36" t="str">
        <f t="shared" si="3"/>
        <v/>
      </c>
      <c r="C59" s="3"/>
      <c r="D59" s="188"/>
      <c r="E59" s="189"/>
      <c r="F59" s="190"/>
      <c r="G59" s="191"/>
      <c r="H59" s="192"/>
      <c r="I59" s="191"/>
      <c r="J59" s="191"/>
      <c r="K59" s="191"/>
      <c r="L59" s="193"/>
      <c r="M59" s="3"/>
      <c r="O59" s="36" t="str">
        <f t="shared" si="4"/>
        <v/>
      </c>
      <c r="Q59" s="36" t="str">
        <f>IF($G59="", "", IF(COUNTIF('Intro &amp; Setup'!$T$38:$T$49, $G59)=0, "X", ""))</f>
        <v/>
      </c>
      <c r="R59" s="11"/>
      <c r="S59" s="11" t="str">
        <f>IF(I59="", "", IF(COUNTIF('Intro &amp; Setup'!$W$17:$W$28, I59)=0, "X", ""))</f>
        <v/>
      </c>
      <c r="T59" s="16" t="str">
        <f>IF(J59="", "", IF(COUNTIF('Intro &amp; Setup'!$W$17:$W$28, J59)=0, "X", ""))</f>
        <v/>
      </c>
      <c r="U59" s="16" t="str">
        <f>IF(K59="", "", IF(COUNTIF('Intro &amp; Setup'!$W$17:$W$28, K59)=0, "X", ""))</f>
        <v/>
      </c>
      <c r="V59" s="12" t="str">
        <f>IF(L59="", "", IF(COUNTIF('Intro &amp; Setup'!$W$17:$W$28, L59)=0, "X", ""))</f>
        <v/>
      </c>
      <c r="AB59" s="48" t="str">
        <f t="shared" si="5"/>
        <v/>
      </c>
      <c r="AD59" s="53" t="str">
        <f t="shared" si="11"/>
        <v/>
      </c>
      <c r="AE59" s="54" t="str">
        <f t="shared" si="11"/>
        <v/>
      </c>
      <c r="AF59" s="54" t="str">
        <f t="shared" si="11"/>
        <v/>
      </c>
      <c r="AG59" s="54" t="str">
        <f t="shared" si="11"/>
        <v/>
      </c>
      <c r="AH59" s="54" t="str">
        <f t="shared" si="11"/>
        <v/>
      </c>
      <c r="AI59" s="54" t="str">
        <f t="shared" si="11"/>
        <v/>
      </c>
      <c r="AJ59" s="54" t="str">
        <f t="shared" si="11"/>
        <v/>
      </c>
      <c r="AK59" s="54" t="str">
        <f t="shared" si="11"/>
        <v/>
      </c>
      <c r="AL59" s="54" t="str">
        <f t="shared" si="11"/>
        <v/>
      </c>
      <c r="AM59" s="54" t="str">
        <f t="shared" si="11"/>
        <v/>
      </c>
      <c r="AN59" s="54" t="str">
        <f t="shared" si="11"/>
        <v/>
      </c>
      <c r="AO59" s="55" t="str">
        <f t="shared" si="11"/>
        <v/>
      </c>
      <c r="AQ59" s="64" t="str">
        <f>IF('Intro &amp; Setup'!$B$42='Intro &amp; Setup'!$BD$14, IF($D59="", "", $D59), IF('Intro &amp; Setup'!$B$42='Intro &amp; Setup'!$BD$15, IF($H59="", "", $H59), ""))</f>
        <v/>
      </c>
      <c r="AS59" s="36" t="str">
        <f>IF($AQ59="", "", IF(OR($AQ59&lt;'Intro &amp; Setup'!$F$26, $AQ59&gt;'Intro &amp; Setup'!$F$27), "X", ""))</f>
        <v/>
      </c>
      <c r="AU59" s="36" t="str">
        <f t="shared" si="7"/>
        <v/>
      </c>
      <c r="AW59" s="36" t="str">
        <f t="shared" si="8"/>
        <v/>
      </c>
      <c r="AX59" s="36" t="str">
        <f t="shared" si="9"/>
        <v/>
      </c>
      <c r="AZ59" s="36" t="str">
        <f t="shared" si="10"/>
        <v/>
      </c>
    </row>
    <row r="60" spans="1:52" x14ac:dyDescent="0.25">
      <c r="A60" s="3"/>
      <c r="B60" s="36" t="str">
        <f t="shared" si="3"/>
        <v/>
      </c>
      <c r="C60" s="3"/>
      <c r="D60" s="188"/>
      <c r="E60" s="189"/>
      <c r="F60" s="190"/>
      <c r="G60" s="191"/>
      <c r="H60" s="192"/>
      <c r="I60" s="191"/>
      <c r="J60" s="191"/>
      <c r="K60" s="191"/>
      <c r="L60" s="193"/>
      <c r="M60" s="3"/>
      <c r="O60" s="36" t="str">
        <f t="shared" si="4"/>
        <v/>
      </c>
      <c r="Q60" s="36" t="str">
        <f>IF($G60="", "", IF(COUNTIF('Intro &amp; Setup'!$T$38:$T$49, $G60)=0, "X", ""))</f>
        <v/>
      </c>
      <c r="R60" s="11"/>
      <c r="S60" s="11" t="str">
        <f>IF(I60="", "", IF(COUNTIF('Intro &amp; Setup'!$W$17:$W$28, I60)=0, "X", ""))</f>
        <v/>
      </c>
      <c r="T60" s="16" t="str">
        <f>IF(J60="", "", IF(COUNTIF('Intro &amp; Setup'!$W$17:$W$28, J60)=0, "X", ""))</f>
        <v/>
      </c>
      <c r="U60" s="16" t="str">
        <f>IF(K60="", "", IF(COUNTIF('Intro &amp; Setup'!$W$17:$W$28, K60)=0, "X", ""))</f>
        <v/>
      </c>
      <c r="V60" s="12" t="str">
        <f>IF(L60="", "", IF(COUNTIF('Intro &amp; Setup'!$W$17:$W$28, L60)=0, "X", ""))</f>
        <v/>
      </c>
      <c r="AB60" s="48" t="str">
        <f t="shared" si="5"/>
        <v/>
      </c>
      <c r="AD60" s="53" t="str">
        <f t="shared" si="11"/>
        <v/>
      </c>
      <c r="AE60" s="54" t="str">
        <f t="shared" si="11"/>
        <v/>
      </c>
      <c r="AF60" s="54" t="str">
        <f t="shared" si="11"/>
        <v/>
      </c>
      <c r="AG60" s="54" t="str">
        <f t="shared" si="11"/>
        <v/>
      </c>
      <c r="AH60" s="54" t="str">
        <f t="shared" si="11"/>
        <v/>
      </c>
      <c r="AI60" s="54" t="str">
        <f t="shared" si="11"/>
        <v/>
      </c>
      <c r="AJ60" s="54" t="str">
        <f t="shared" si="11"/>
        <v/>
      </c>
      <c r="AK60" s="54" t="str">
        <f t="shared" si="11"/>
        <v/>
      </c>
      <c r="AL60" s="54" t="str">
        <f t="shared" si="11"/>
        <v/>
      </c>
      <c r="AM60" s="54" t="str">
        <f t="shared" si="11"/>
        <v/>
      </c>
      <c r="AN60" s="54" t="str">
        <f t="shared" si="11"/>
        <v/>
      </c>
      <c r="AO60" s="55" t="str">
        <f t="shared" si="11"/>
        <v/>
      </c>
      <c r="AQ60" s="64" t="str">
        <f>IF('Intro &amp; Setup'!$B$42='Intro &amp; Setup'!$BD$14, IF($D60="", "", $D60), IF('Intro &amp; Setup'!$B$42='Intro &amp; Setup'!$BD$15, IF($H60="", "", $H60), ""))</f>
        <v/>
      </c>
      <c r="AS60" s="36" t="str">
        <f>IF($AQ60="", "", IF(OR($AQ60&lt;'Intro &amp; Setup'!$F$26, $AQ60&gt;'Intro &amp; Setup'!$F$27), "X", ""))</f>
        <v/>
      </c>
      <c r="AU60" s="36" t="str">
        <f t="shared" si="7"/>
        <v/>
      </c>
      <c r="AW60" s="36" t="str">
        <f t="shared" si="8"/>
        <v/>
      </c>
      <c r="AX60" s="36" t="str">
        <f t="shared" si="9"/>
        <v/>
      </c>
      <c r="AZ60" s="36" t="str">
        <f t="shared" si="10"/>
        <v/>
      </c>
    </row>
    <row r="61" spans="1:52" x14ac:dyDescent="0.25">
      <c r="A61" s="3"/>
      <c r="B61" s="36" t="str">
        <f t="shared" si="3"/>
        <v/>
      </c>
      <c r="C61" s="3"/>
      <c r="D61" s="188"/>
      <c r="E61" s="189"/>
      <c r="F61" s="190"/>
      <c r="G61" s="191"/>
      <c r="H61" s="192"/>
      <c r="I61" s="191"/>
      <c r="J61" s="191"/>
      <c r="K61" s="191"/>
      <c r="L61" s="193"/>
      <c r="M61" s="3"/>
      <c r="O61" s="36" t="str">
        <f t="shared" si="4"/>
        <v/>
      </c>
      <c r="Q61" s="36" t="str">
        <f>IF($G61="", "", IF(COUNTIF('Intro &amp; Setup'!$T$38:$T$49, $G61)=0, "X", ""))</f>
        <v/>
      </c>
      <c r="R61" s="11"/>
      <c r="S61" s="11" t="str">
        <f>IF(I61="", "", IF(COUNTIF('Intro &amp; Setup'!$W$17:$W$28, I61)=0, "X", ""))</f>
        <v/>
      </c>
      <c r="T61" s="16" t="str">
        <f>IF(J61="", "", IF(COUNTIF('Intro &amp; Setup'!$W$17:$W$28, J61)=0, "X", ""))</f>
        <v/>
      </c>
      <c r="U61" s="16" t="str">
        <f>IF(K61="", "", IF(COUNTIF('Intro &amp; Setup'!$W$17:$W$28, K61)=0, "X", ""))</f>
        <v/>
      </c>
      <c r="V61" s="12" t="str">
        <f>IF(L61="", "", IF(COUNTIF('Intro &amp; Setup'!$W$17:$W$28, L61)=0, "X", ""))</f>
        <v/>
      </c>
      <c r="AB61" s="48" t="str">
        <f t="shared" si="5"/>
        <v/>
      </c>
      <c r="AD61" s="53" t="str">
        <f t="shared" si="11"/>
        <v/>
      </c>
      <c r="AE61" s="54" t="str">
        <f t="shared" si="11"/>
        <v/>
      </c>
      <c r="AF61" s="54" t="str">
        <f t="shared" si="11"/>
        <v/>
      </c>
      <c r="AG61" s="54" t="str">
        <f t="shared" si="11"/>
        <v/>
      </c>
      <c r="AH61" s="54" t="str">
        <f t="shared" si="11"/>
        <v/>
      </c>
      <c r="AI61" s="54" t="str">
        <f t="shared" si="11"/>
        <v/>
      </c>
      <c r="AJ61" s="54" t="str">
        <f t="shared" si="11"/>
        <v/>
      </c>
      <c r="AK61" s="54" t="str">
        <f t="shared" si="11"/>
        <v/>
      </c>
      <c r="AL61" s="54" t="str">
        <f t="shared" si="11"/>
        <v/>
      </c>
      <c r="AM61" s="54" t="str">
        <f t="shared" si="11"/>
        <v/>
      </c>
      <c r="AN61" s="54" t="str">
        <f t="shared" si="11"/>
        <v/>
      </c>
      <c r="AO61" s="55" t="str">
        <f t="shared" si="11"/>
        <v/>
      </c>
      <c r="AQ61" s="64" t="str">
        <f>IF('Intro &amp; Setup'!$B$42='Intro &amp; Setup'!$BD$14, IF($D61="", "", $D61), IF('Intro &amp; Setup'!$B$42='Intro &amp; Setup'!$BD$15, IF($H61="", "", $H61), ""))</f>
        <v/>
      </c>
      <c r="AS61" s="36" t="str">
        <f>IF($AQ61="", "", IF(OR($AQ61&lt;'Intro &amp; Setup'!$F$26, $AQ61&gt;'Intro &amp; Setup'!$F$27), "X", ""))</f>
        <v/>
      </c>
      <c r="AU61" s="36" t="str">
        <f t="shared" si="7"/>
        <v/>
      </c>
      <c r="AW61" s="36" t="str">
        <f t="shared" si="8"/>
        <v/>
      </c>
      <c r="AX61" s="36" t="str">
        <f t="shared" si="9"/>
        <v/>
      </c>
      <c r="AZ61" s="36" t="str">
        <f t="shared" si="10"/>
        <v/>
      </c>
    </row>
    <row r="62" spans="1:52" x14ac:dyDescent="0.25">
      <c r="A62" s="3"/>
      <c r="B62" s="36" t="str">
        <f t="shared" si="3"/>
        <v/>
      </c>
      <c r="C62" s="3"/>
      <c r="D62" s="188"/>
      <c r="E62" s="189"/>
      <c r="F62" s="190"/>
      <c r="G62" s="191"/>
      <c r="H62" s="192"/>
      <c r="I62" s="191"/>
      <c r="J62" s="191"/>
      <c r="K62" s="191"/>
      <c r="L62" s="193"/>
      <c r="M62" s="3"/>
      <c r="O62" s="36" t="str">
        <f t="shared" si="4"/>
        <v/>
      </c>
      <c r="Q62" s="36" t="str">
        <f>IF($G62="", "", IF(COUNTIF('Intro &amp; Setup'!$T$38:$T$49, $G62)=0, "X", ""))</f>
        <v/>
      </c>
      <c r="R62" s="11"/>
      <c r="S62" s="11" t="str">
        <f>IF(I62="", "", IF(COUNTIF('Intro &amp; Setup'!$W$17:$W$28, I62)=0, "X", ""))</f>
        <v/>
      </c>
      <c r="T62" s="16" t="str">
        <f>IF(J62="", "", IF(COUNTIF('Intro &amp; Setup'!$W$17:$W$28, J62)=0, "X", ""))</f>
        <v/>
      </c>
      <c r="U62" s="16" t="str">
        <f>IF(K62="", "", IF(COUNTIF('Intro &amp; Setup'!$W$17:$W$28, K62)=0, "X", ""))</f>
        <v/>
      </c>
      <c r="V62" s="12" t="str">
        <f>IF(L62="", "", IF(COUNTIF('Intro &amp; Setup'!$W$17:$W$28, L62)=0, "X", ""))</f>
        <v/>
      </c>
      <c r="AB62" s="48" t="str">
        <f t="shared" si="5"/>
        <v/>
      </c>
      <c r="AD62" s="53" t="str">
        <f t="shared" si="11"/>
        <v/>
      </c>
      <c r="AE62" s="54" t="str">
        <f t="shared" si="11"/>
        <v/>
      </c>
      <c r="AF62" s="54" t="str">
        <f t="shared" si="11"/>
        <v/>
      </c>
      <c r="AG62" s="54" t="str">
        <f t="shared" si="11"/>
        <v/>
      </c>
      <c r="AH62" s="54" t="str">
        <f t="shared" si="11"/>
        <v/>
      </c>
      <c r="AI62" s="54" t="str">
        <f t="shared" si="11"/>
        <v/>
      </c>
      <c r="AJ62" s="54" t="str">
        <f t="shared" si="11"/>
        <v/>
      </c>
      <c r="AK62" s="54" t="str">
        <f t="shared" si="11"/>
        <v/>
      </c>
      <c r="AL62" s="54" t="str">
        <f t="shared" si="11"/>
        <v/>
      </c>
      <c r="AM62" s="54" t="str">
        <f t="shared" si="11"/>
        <v/>
      </c>
      <c r="AN62" s="54" t="str">
        <f t="shared" si="11"/>
        <v/>
      </c>
      <c r="AO62" s="55" t="str">
        <f t="shared" si="11"/>
        <v/>
      </c>
      <c r="AQ62" s="64" t="str">
        <f>IF('Intro &amp; Setup'!$B$42='Intro &amp; Setup'!$BD$14, IF($D62="", "", $D62), IF('Intro &amp; Setup'!$B$42='Intro &amp; Setup'!$BD$15, IF($H62="", "", $H62), ""))</f>
        <v/>
      </c>
      <c r="AS62" s="36" t="str">
        <f>IF($AQ62="", "", IF(OR($AQ62&lt;'Intro &amp; Setup'!$F$26, $AQ62&gt;'Intro &amp; Setup'!$F$27), "X", ""))</f>
        <v/>
      </c>
      <c r="AU62" s="36" t="str">
        <f t="shared" si="7"/>
        <v/>
      </c>
      <c r="AW62" s="36" t="str">
        <f t="shared" si="8"/>
        <v/>
      </c>
      <c r="AX62" s="36" t="str">
        <f t="shared" si="9"/>
        <v/>
      </c>
      <c r="AZ62" s="36" t="str">
        <f t="shared" si="10"/>
        <v/>
      </c>
    </row>
    <row r="63" spans="1:52" x14ac:dyDescent="0.25">
      <c r="A63" s="3"/>
      <c r="B63" s="36" t="str">
        <f t="shared" si="3"/>
        <v/>
      </c>
      <c r="C63" s="3"/>
      <c r="D63" s="188"/>
      <c r="E63" s="189"/>
      <c r="F63" s="190"/>
      <c r="G63" s="191"/>
      <c r="H63" s="192"/>
      <c r="I63" s="191"/>
      <c r="J63" s="191"/>
      <c r="K63" s="191"/>
      <c r="L63" s="193"/>
      <c r="M63" s="3"/>
      <c r="O63" s="36" t="str">
        <f t="shared" si="4"/>
        <v/>
      </c>
      <c r="Q63" s="36" t="str">
        <f>IF($G63="", "", IF(COUNTIF('Intro &amp; Setup'!$T$38:$T$49, $G63)=0, "X", ""))</f>
        <v/>
      </c>
      <c r="R63" s="11"/>
      <c r="S63" s="11" t="str">
        <f>IF(I63="", "", IF(COUNTIF('Intro &amp; Setup'!$W$17:$W$28, I63)=0, "X", ""))</f>
        <v/>
      </c>
      <c r="T63" s="16" t="str">
        <f>IF(J63="", "", IF(COUNTIF('Intro &amp; Setup'!$W$17:$W$28, J63)=0, "X", ""))</f>
        <v/>
      </c>
      <c r="U63" s="16" t="str">
        <f>IF(K63="", "", IF(COUNTIF('Intro &amp; Setup'!$W$17:$W$28, K63)=0, "X", ""))</f>
        <v/>
      </c>
      <c r="V63" s="12" t="str">
        <f>IF(L63="", "", IF(COUNTIF('Intro &amp; Setup'!$W$17:$W$28, L63)=0, "X", ""))</f>
        <v/>
      </c>
      <c r="AB63" s="48" t="str">
        <f t="shared" si="5"/>
        <v/>
      </c>
      <c r="AD63" s="53" t="str">
        <f t="shared" si="11"/>
        <v/>
      </c>
      <c r="AE63" s="54" t="str">
        <f t="shared" si="11"/>
        <v/>
      </c>
      <c r="AF63" s="54" t="str">
        <f t="shared" si="11"/>
        <v/>
      </c>
      <c r="AG63" s="54" t="str">
        <f t="shared" si="11"/>
        <v/>
      </c>
      <c r="AH63" s="54" t="str">
        <f t="shared" si="11"/>
        <v/>
      </c>
      <c r="AI63" s="54" t="str">
        <f t="shared" si="11"/>
        <v/>
      </c>
      <c r="AJ63" s="54" t="str">
        <f t="shared" si="11"/>
        <v/>
      </c>
      <c r="AK63" s="54" t="str">
        <f t="shared" si="11"/>
        <v/>
      </c>
      <c r="AL63" s="54" t="str">
        <f t="shared" si="11"/>
        <v/>
      </c>
      <c r="AM63" s="54" t="str">
        <f t="shared" si="11"/>
        <v/>
      </c>
      <c r="AN63" s="54" t="str">
        <f t="shared" si="11"/>
        <v/>
      </c>
      <c r="AO63" s="55" t="str">
        <f t="shared" si="11"/>
        <v/>
      </c>
      <c r="AQ63" s="64" t="str">
        <f>IF('Intro &amp; Setup'!$B$42='Intro &amp; Setup'!$BD$14, IF($D63="", "", $D63), IF('Intro &amp; Setup'!$B$42='Intro &amp; Setup'!$BD$15, IF($H63="", "", $H63), ""))</f>
        <v/>
      </c>
      <c r="AS63" s="36" t="str">
        <f>IF($AQ63="", "", IF(OR($AQ63&lt;'Intro &amp; Setup'!$F$26, $AQ63&gt;'Intro &amp; Setup'!$F$27), "X", ""))</f>
        <v/>
      </c>
      <c r="AU63" s="36" t="str">
        <f t="shared" si="7"/>
        <v/>
      </c>
      <c r="AW63" s="36" t="str">
        <f t="shared" si="8"/>
        <v/>
      </c>
      <c r="AX63" s="36" t="str">
        <f t="shared" si="9"/>
        <v/>
      </c>
      <c r="AZ63" s="36" t="str">
        <f t="shared" si="10"/>
        <v/>
      </c>
    </row>
    <row r="64" spans="1:52" x14ac:dyDescent="0.25">
      <c r="A64" s="3"/>
      <c r="B64" s="36" t="str">
        <f t="shared" si="3"/>
        <v/>
      </c>
      <c r="C64" s="3"/>
      <c r="D64" s="188"/>
      <c r="E64" s="189"/>
      <c r="F64" s="190"/>
      <c r="G64" s="191"/>
      <c r="H64" s="192"/>
      <c r="I64" s="191"/>
      <c r="J64" s="191"/>
      <c r="K64" s="191"/>
      <c r="L64" s="193"/>
      <c r="M64" s="3"/>
      <c r="O64" s="36" t="str">
        <f t="shared" si="4"/>
        <v/>
      </c>
      <c r="Q64" s="36" t="str">
        <f>IF($G64="", "", IF(COUNTIF('Intro &amp; Setup'!$T$38:$T$49, $G64)=0, "X", ""))</f>
        <v/>
      </c>
      <c r="R64" s="11"/>
      <c r="S64" s="11" t="str">
        <f>IF(I64="", "", IF(COUNTIF('Intro &amp; Setup'!$W$17:$W$28, I64)=0, "X", ""))</f>
        <v/>
      </c>
      <c r="T64" s="16" t="str">
        <f>IF(J64="", "", IF(COUNTIF('Intro &amp; Setup'!$W$17:$W$28, J64)=0, "X", ""))</f>
        <v/>
      </c>
      <c r="U64" s="16" t="str">
        <f>IF(K64="", "", IF(COUNTIF('Intro &amp; Setup'!$W$17:$W$28, K64)=0, "X", ""))</f>
        <v/>
      </c>
      <c r="V64" s="12" t="str">
        <f>IF(L64="", "", IF(COUNTIF('Intro &amp; Setup'!$W$17:$W$28, L64)=0, "X", ""))</f>
        <v/>
      </c>
      <c r="AB64" s="48" t="str">
        <f t="shared" si="5"/>
        <v/>
      </c>
      <c r="AD64" s="53" t="str">
        <f t="shared" si="11"/>
        <v/>
      </c>
      <c r="AE64" s="54" t="str">
        <f t="shared" si="11"/>
        <v/>
      </c>
      <c r="AF64" s="54" t="str">
        <f t="shared" si="11"/>
        <v/>
      </c>
      <c r="AG64" s="54" t="str">
        <f t="shared" si="11"/>
        <v/>
      </c>
      <c r="AH64" s="54" t="str">
        <f t="shared" si="11"/>
        <v/>
      </c>
      <c r="AI64" s="54" t="str">
        <f t="shared" si="11"/>
        <v/>
      </c>
      <c r="AJ64" s="54" t="str">
        <f t="shared" si="11"/>
        <v/>
      </c>
      <c r="AK64" s="54" t="str">
        <f t="shared" si="11"/>
        <v/>
      </c>
      <c r="AL64" s="54" t="str">
        <f t="shared" si="11"/>
        <v/>
      </c>
      <c r="AM64" s="54" t="str">
        <f t="shared" si="11"/>
        <v/>
      </c>
      <c r="AN64" s="54" t="str">
        <f t="shared" si="11"/>
        <v/>
      </c>
      <c r="AO64" s="55" t="str">
        <f t="shared" si="11"/>
        <v/>
      </c>
      <c r="AQ64" s="64" t="str">
        <f>IF('Intro &amp; Setup'!$B$42='Intro &amp; Setup'!$BD$14, IF($D64="", "", $D64), IF('Intro &amp; Setup'!$B$42='Intro &amp; Setup'!$BD$15, IF($H64="", "", $H64), ""))</f>
        <v/>
      </c>
      <c r="AS64" s="36" t="str">
        <f>IF($AQ64="", "", IF(OR($AQ64&lt;'Intro &amp; Setup'!$F$26, $AQ64&gt;'Intro &amp; Setup'!$F$27), "X", ""))</f>
        <v/>
      </c>
      <c r="AU64" s="36" t="str">
        <f t="shared" si="7"/>
        <v/>
      </c>
      <c r="AW64" s="36" t="str">
        <f t="shared" si="8"/>
        <v/>
      </c>
      <c r="AX64" s="36" t="str">
        <f t="shared" si="9"/>
        <v/>
      </c>
      <c r="AZ64" s="36" t="str">
        <f t="shared" si="10"/>
        <v/>
      </c>
    </row>
    <row r="65" spans="1:52" x14ac:dyDescent="0.25">
      <c r="A65" s="3"/>
      <c r="B65" s="36" t="str">
        <f t="shared" si="3"/>
        <v/>
      </c>
      <c r="C65" s="3"/>
      <c r="D65" s="188"/>
      <c r="E65" s="189"/>
      <c r="F65" s="190"/>
      <c r="G65" s="191"/>
      <c r="H65" s="192"/>
      <c r="I65" s="191"/>
      <c r="J65" s="191"/>
      <c r="K65" s="191"/>
      <c r="L65" s="193"/>
      <c r="M65" s="3"/>
      <c r="O65" s="36" t="str">
        <f t="shared" si="4"/>
        <v/>
      </c>
      <c r="Q65" s="36" t="str">
        <f>IF($G65="", "", IF(COUNTIF('Intro &amp; Setup'!$T$38:$T$49, $G65)=0, "X", ""))</f>
        <v/>
      </c>
      <c r="R65" s="11"/>
      <c r="S65" s="11" t="str">
        <f>IF(I65="", "", IF(COUNTIF('Intro &amp; Setup'!$W$17:$W$28, I65)=0, "X", ""))</f>
        <v/>
      </c>
      <c r="T65" s="16" t="str">
        <f>IF(J65="", "", IF(COUNTIF('Intro &amp; Setup'!$W$17:$W$28, J65)=0, "X", ""))</f>
        <v/>
      </c>
      <c r="U65" s="16" t="str">
        <f>IF(K65="", "", IF(COUNTIF('Intro &amp; Setup'!$W$17:$W$28, K65)=0, "X", ""))</f>
        <v/>
      </c>
      <c r="V65" s="12" t="str">
        <f>IF(L65="", "", IF(COUNTIF('Intro &amp; Setup'!$W$17:$W$28, L65)=0, "X", ""))</f>
        <v/>
      </c>
      <c r="AB65" s="48" t="str">
        <f t="shared" si="5"/>
        <v/>
      </c>
      <c r="AD65" s="53" t="str">
        <f t="shared" si="11"/>
        <v/>
      </c>
      <c r="AE65" s="54" t="str">
        <f t="shared" si="11"/>
        <v/>
      </c>
      <c r="AF65" s="54" t="str">
        <f t="shared" si="11"/>
        <v/>
      </c>
      <c r="AG65" s="54" t="str">
        <f t="shared" si="11"/>
        <v/>
      </c>
      <c r="AH65" s="54" t="str">
        <f t="shared" si="11"/>
        <v/>
      </c>
      <c r="AI65" s="54" t="str">
        <f t="shared" si="11"/>
        <v/>
      </c>
      <c r="AJ65" s="54" t="str">
        <f t="shared" si="11"/>
        <v/>
      </c>
      <c r="AK65" s="54" t="str">
        <f t="shared" si="11"/>
        <v/>
      </c>
      <c r="AL65" s="54" t="str">
        <f t="shared" si="11"/>
        <v/>
      </c>
      <c r="AM65" s="54" t="str">
        <f t="shared" si="11"/>
        <v/>
      </c>
      <c r="AN65" s="54" t="str">
        <f t="shared" si="11"/>
        <v/>
      </c>
      <c r="AO65" s="55" t="str">
        <f t="shared" si="11"/>
        <v/>
      </c>
      <c r="AQ65" s="64" t="str">
        <f>IF('Intro &amp; Setup'!$B$42='Intro &amp; Setup'!$BD$14, IF($D65="", "", $D65), IF('Intro &amp; Setup'!$B$42='Intro &amp; Setup'!$BD$15, IF($H65="", "", $H65), ""))</f>
        <v/>
      </c>
      <c r="AS65" s="36" t="str">
        <f>IF($AQ65="", "", IF(OR($AQ65&lt;'Intro &amp; Setup'!$F$26, $AQ65&gt;'Intro &amp; Setup'!$F$27), "X", ""))</f>
        <v/>
      </c>
      <c r="AU65" s="36" t="str">
        <f t="shared" si="7"/>
        <v/>
      </c>
      <c r="AW65" s="36" t="str">
        <f t="shared" si="8"/>
        <v/>
      </c>
      <c r="AX65" s="36" t="str">
        <f t="shared" si="9"/>
        <v/>
      </c>
      <c r="AZ65" s="36" t="str">
        <f t="shared" si="10"/>
        <v/>
      </c>
    </row>
    <row r="66" spans="1:52" x14ac:dyDescent="0.25">
      <c r="A66" s="3"/>
      <c r="B66" s="36" t="str">
        <f t="shared" si="3"/>
        <v/>
      </c>
      <c r="C66" s="3"/>
      <c r="D66" s="188"/>
      <c r="E66" s="189"/>
      <c r="F66" s="190"/>
      <c r="G66" s="191"/>
      <c r="H66" s="192"/>
      <c r="I66" s="191"/>
      <c r="J66" s="191"/>
      <c r="K66" s="191"/>
      <c r="L66" s="193"/>
      <c r="M66" s="3"/>
      <c r="O66" s="36" t="str">
        <f t="shared" si="4"/>
        <v/>
      </c>
      <c r="Q66" s="36" t="str">
        <f>IF($G66="", "", IF(COUNTIF('Intro &amp; Setup'!$T$38:$T$49, $G66)=0, "X", ""))</f>
        <v/>
      </c>
      <c r="R66" s="11"/>
      <c r="S66" s="11" t="str">
        <f>IF(I66="", "", IF(COUNTIF('Intro &amp; Setup'!$W$17:$W$28, I66)=0, "X", ""))</f>
        <v/>
      </c>
      <c r="T66" s="16" t="str">
        <f>IF(J66="", "", IF(COUNTIF('Intro &amp; Setup'!$W$17:$W$28, J66)=0, "X", ""))</f>
        <v/>
      </c>
      <c r="U66" s="16" t="str">
        <f>IF(K66="", "", IF(COUNTIF('Intro &amp; Setup'!$W$17:$W$28, K66)=0, "X", ""))</f>
        <v/>
      </c>
      <c r="V66" s="12" t="str">
        <f>IF(L66="", "", IF(COUNTIF('Intro &amp; Setup'!$W$17:$W$28, L66)=0, "X", ""))</f>
        <v/>
      </c>
      <c r="AB66" s="48" t="str">
        <f t="shared" si="5"/>
        <v/>
      </c>
      <c r="AD66" s="53" t="str">
        <f t="shared" si="11"/>
        <v/>
      </c>
      <c r="AE66" s="54" t="str">
        <f t="shared" si="11"/>
        <v/>
      </c>
      <c r="AF66" s="54" t="str">
        <f t="shared" si="11"/>
        <v/>
      </c>
      <c r="AG66" s="54" t="str">
        <f t="shared" si="11"/>
        <v/>
      </c>
      <c r="AH66" s="54" t="str">
        <f t="shared" si="11"/>
        <v/>
      </c>
      <c r="AI66" s="54" t="str">
        <f t="shared" si="11"/>
        <v/>
      </c>
      <c r="AJ66" s="54" t="str">
        <f t="shared" si="11"/>
        <v/>
      </c>
      <c r="AK66" s="54" t="str">
        <f t="shared" si="11"/>
        <v/>
      </c>
      <c r="AL66" s="54" t="str">
        <f t="shared" si="11"/>
        <v/>
      </c>
      <c r="AM66" s="54" t="str">
        <f t="shared" si="11"/>
        <v/>
      </c>
      <c r="AN66" s="54" t="str">
        <f t="shared" si="11"/>
        <v/>
      </c>
      <c r="AO66" s="55" t="str">
        <f t="shared" si="11"/>
        <v/>
      </c>
      <c r="AQ66" s="64" t="str">
        <f>IF('Intro &amp; Setup'!$B$42='Intro &amp; Setup'!$BD$14, IF($D66="", "", $D66), IF('Intro &amp; Setup'!$B$42='Intro &amp; Setup'!$BD$15, IF($H66="", "", $H66), ""))</f>
        <v/>
      </c>
      <c r="AS66" s="36" t="str">
        <f>IF($AQ66="", "", IF(OR($AQ66&lt;'Intro &amp; Setup'!$F$26, $AQ66&gt;'Intro &amp; Setup'!$F$27), "X", ""))</f>
        <v/>
      </c>
      <c r="AU66" s="36" t="str">
        <f t="shared" si="7"/>
        <v/>
      </c>
      <c r="AW66" s="36" t="str">
        <f t="shared" si="8"/>
        <v/>
      </c>
      <c r="AX66" s="36" t="str">
        <f t="shared" si="9"/>
        <v/>
      </c>
      <c r="AZ66" s="36" t="str">
        <f t="shared" si="10"/>
        <v/>
      </c>
    </row>
    <row r="67" spans="1:52" x14ac:dyDescent="0.25">
      <c r="A67" s="3"/>
      <c r="B67" s="36" t="str">
        <f t="shared" si="3"/>
        <v/>
      </c>
      <c r="C67" s="3"/>
      <c r="D67" s="188"/>
      <c r="E67" s="189"/>
      <c r="F67" s="190"/>
      <c r="G67" s="191"/>
      <c r="H67" s="192"/>
      <c r="I67" s="191"/>
      <c r="J67" s="191"/>
      <c r="K67" s="191"/>
      <c r="L67" s="193"/>
      <c r="M67" s="3"/>
      <c r="O67" s="36" t="str">
        <f t="shared" si="4"/>
        <v/>
      </c>
      <c r="Q67" s="36" t="str">
        <f>IF($G67="", "", IF(COUNTIF('Intro &amp; Setup'!$T$38:$T$49, $G67)=0, "X", ""))</f>
        <v/>
      </c>
      <c r="R67" s="11"/>
      <c r="S67" s="11" t="str">
        <f>IF(I67="", "", IF(COUNTIF('Intro &amp; Setup'!$W$17:$W$28, I67)=0, "X", ""))</f>
        <v/>
      </c>
      <c r="T67" s="16" t="str">
        <f>IF(J67="", "", IF(COUNTIF('Intro &amp; Setup'!$W$17:$W$28, J67)=0, "X", ""))</f>
        <v/>
      </c>
      <c r="U67" s="16" t="str">
        <f>IF(K67="", "", IF(COUNTIF('Intro &amp; Setup'!$W$17:$W$28, K67)=0, "X", ""))</f>
        <v/>
      </c>
      <c r="V67" s="12" t="str">
        <f>IF(L67="", "", IF(COUNTIF('Intro &amp; Setup'!$W$17:$W$28, L67)=0, "X", ""))</f>
        <v/>
      </c>
      <c r="AB67" s="48" t="str">
        <f t="shared" si="5"/>
        <v/>
      </c>
      <c r="AD67" s="53" t="str">
        <f t="shared" si="11"/>
        <v/>
      </c>
      <c r="AE67" s="54" t="str">
        <f t="shared" si="11"/>
        <v/>
      </c>
      <c r="AF67" s="54" t="str">
        <f t="shared" si="11"/>
        <v/>
      </c>
      <c r="AG67" s="54" t="str">
        <f t="shared" si="11"/>
        <v/>
      </c>
      <c r="AH67" s="54" t="str">
        <f t="shared" si="11"/>
        <v/>
      </c>
      <c r="AI67" s="54" t="str">
        <f t="shared" si="11"/>
        <v/>
      </c>
      <c r="AJ67" s="54" t="str">
        <f t="shared" si="11"/>
        <v/>
      </c>
      <c r="AK67" s="54" t="str">
        <f t="shared" si="11"/>
        <v/>
      </c>
      <c r="AL67" s="54" t="str">
        <f t="shared" si="11"/>
        <v/>
      </c>
      <c r="AM67" s="54" t="str">
        <f t="shared" si="11"/>
        <v/>
      </c>
      <c r="AN67" s="54" t="str">
        <f t="shared" si="11"/>
        <v/>
      </c>
      <c r="AO67" s="55" t="str">
        <f t="shared" si="11"/>
        <v/>
      </c>
      <c r="AQ67" s="64" t="str">
        <f>IF('Intro &amp; Setup'!$B$42='Intro &amp; Setup'!$BD$14, IF($D67="", "", $D67), IF('Intro &amp; Setup'!$B$42='Intro &amp; Setup'!$BD$15, IF($H67="", "", $H67), ""))</f>
        <v/>
      </c>
      <c r="AS67" s="36" t="str">
        <f>IF($AQ67="", "", IF(OR($AQ67&lt;'Intro &amp; Setup'!$F$26, $AQ67&gt;'Intro &amp; Setup'!$F$27), "X", ""))</f>
        <v/>
      </c>
      <c r="AU67" s="36" t="str">
        <f t="shared" si="7"/>
        <v/>
      </c>
      <c r="AW67" s="36" t="str">
        <f t="shared" si="8"/>
        <v/>
      </c>
      <c r="AX67" s="36" t="str">
        <f t="shared" si="9"/>
        <v/>
      </c>
      <c r="AZ67" s="36" t="str">
        <f t="shared" si="10"/>
        <v/>
      </c>
    </row>
    <row r="68" spans="1:52" x14ac:dyDescent="0.25">
      <c r="A68" s="3"/>
      <c r="B68" s="36" t="str">
        <f t="shared" si="3"/>
        <v/>
      </c>
      <c r="C68" s="3"/>
      <c r="D68" s="188"/>
      <c r="E68" s="189"/>
      <c r="F68" s="190"/>
      <c r="G68" s="191"/>
      <c r="H68" s="192"/>
      <c r="I68" s="191"/>
      <c r="J68" s="191"/>
      <c r="K68" s="191"/>
      <c r="L68" s="193"/>
      <c r="M68" s="3"/>
      <c r="O68" s="36" t="str">
        <f t="shared" si="4"/>
        <v/>
      </c>
      <c r="Q68" s="36" t="str">
        <f>IF($G68="", "", IF(COUNTIF('Intro &amp; Setup'!$T$38:$T$49, $G68)=0, "X", ""))</f>
        <v/>
      </c>
      <c r="R68" s="11"/>
      <c r="S68" s="11" t="str">
        <f>IF(I68="", "", IF(COUNTIF('Intro &amp; Setup'!$W$17:$W$28, I68)=0, "X", ""))</f>
        <v/>
      </c>
      <c r="T68" s="16" t="str">
        <f>IF(J68="", "", IF(COUNTIF('Intro &amp; Setup'!$W$17:$W$28, J68)=0, "X", ""))</f>
        <v/>
      </c>
      <c r="U68" s="16" t="str">
        <f>IF(K68="", "", IF(COUNTIF('Intro &amp; Setup'!$W$17:$W$28, K68)=0, "X", ""))</f>
        <v/>
      </c>
      <c r="V68" s="12" t="str">
        <f>IF(L68="", "", IF(COUNTIF('Intro &amp; Setup'!$W$17:$W$28, L68)=0, "X", ""))</f>
        <v/>
      </c>
      <c r="AB68" s="48" t="str">
        <f t="shared" si="5"/>
        <v/>
      </c>
      <c r="AD68" s="53" t="str">
        <f t="shared" si="11"/>
        <v/>
      </c>
      <c r="AE68" s="54" t="str">
        <f t="shared" si="11"/>
        <v/>
      </c>
      <c r="AF68" s="54" t="str">
        <f t="shared" si="11"/>
        <v/>
      </c>
      <c r="AG68" s="54" t="str">
        <f t="shared" ref="AE68:AO91" si="12">IF(OR($O68="", AG$10=""), "", IF($I68=AG$10, $F68*$AB68, 0)+IF($J68=AG$10, $F68*$AB68, 0)+IF($K68=AG$10, $F68*$AB68, 0)+IF($L68=AG$10, $F68*$AB68, 0))</f>
        <v/>
      </c>
      <c r="AH68" s="54" t="str">
        <f t="shared" si="12"/>
        <v/>
      </c>
      <c r="AI68" s="54" t="str">
        <f t="shared" si="12"/>
        <v/>
      </c>
      <c r="AJ68" s="54" t="str">
        <f t="shared" si="12"/>
        <v/>
      </c>
      <c r="AK68" s="54" t="str">
        <f t="shared" si="12"/>
        <v/>
      </c>
      <c r="AL68" s="54" t="str">
        <f t="shared" si="12"/>
        <v/>
      </c>
      <c r="AM68" s="54" t="str">
        <f t="shared" si="12"/>
        <v/>
      </c>
      <c r="AN68" s="54" t="str">
        <f t="shared" si="12"/>
        <v/>
      </c>
      <c r="AO68" s="55" t="str">
        <f t="shared" si="12"/>
        <v/>
      </c>
      <c r="AQ68" s="64" t="str">
        <f>IF('Intro &amp; Setup'!$B$42='Intro &amp; Setup'!$BD$14, IF($D68="", "", $D68), IF('Intro &amp; Setup'!$B$42='Intro &amp; Setup'!$BD$15, IF($H68="", "", $H68), ""))</f>
        <v/>
      </c>
      <c r="AS68" s="36" t="str">
        <f>IF($AQ68="", "", IF(OR($AQ68&lt;'Intro &amp; Setup'!$F$26, $AQ68&gt;'Intro &amp; Setup'!$F$27), "X", ""))</f>
        <v/>
      </c>
      <c r="AU68" s="36" t="str">
        <f t="shared" si="7"/>
        <v/>
      </c>
      <c r="AW68" s="36" t="str">
        <f t="shared" si="8"/>
        <v/>
      </c>
      <c r="AX68" s="36" t="str">
        <f t="shared" si="9"/>
        <v/>
      </c>
      <c r="AZ68" s="36" t="str">
        <f t="shared" si="10"/>
        <v/>
      </c>
    </row>
    <row r="69" spans="1:52" x14ac:dyDescent="0.25">
      <c r="A69" s="3"/>
      <c r="B69" s="36" t="str">
        <f t="shared" si="3"/>
        <v/>
      </c>
      <c r="C69" s="3"/>
      <c r="D69" s="188"/>
      <c r="E69" s="189"/>
      <c r="F69" s="190"/>
      <c r="G69" s="191"/>
      <c r="H69" s="192"/>
      <c r="I69" s="191"/>
      <c r="J69" s="191"/>
      <c r="K69" s="191"/>
      <c r="L69" s="193"/>
      <c r="M69" s="3"/>
      <c r="O69" s="36" t="str">
        <f t="shared" si="4"/>
        <v/>
      </c>
      <c r="Q69" s="36" t="str">
        <f>IF($G69="", "", IF(COUNTIF('Intro &amp; Setup'!$T$38:$T$49, $G69)=0, "X", ""))</f>
        <v/>
      </c>
      <c r="R69" s="11"/>
      <c r="S69" s="11" t="str">
        <f>IF(I69="", "", IF(COUNTIF('Intro &amp; Setup'!$W$17:$W$28, I69)=0, "X", ""))</f>
        <v/>
      </c>
      <c r="T69" s="16" t="str">
        <f>IF(J69="", "", IF(COUNTIF('Intro &amp; Setup'!$W$17:$W$28, J69)=0, "X", ""))</f>
        <v/>
      </c>
      <c r="U69" s="16" t="str">
        <f>IF(K69="", "", IF(COUNTIF('Intro &amp; Setup'!$W$17:$W$28, K69)=0, "X", ""))</f>
        <v/>
      </c>
      <c r="V69" s="12" t="str">
        <f>IF(L69="", "", IF(COUNTIF('Intro &amp; Setup'!$W$17:$W$28, L69)=0, "X", ""))</f>
        <v/>
      </c>
      <c r="AB69" s="48" t="str">
        <f t="shared" si="5"/>
        <v/>
      </c>
      <c r="AD69" s="53" t="str">
        <f t="shared" ref="AD69:AD132" si="13">IF(OR($O69="", AD$10=""), "", IF($I69=AD$10, $F69*$AB69, 0)+IF($J69=AD$10, $F69*$AB69, 0)+IF($K69=AD$10, $F69*$AB69, 0)+IF($L69=AD$10, $F69*$AB69, 0))</f>
        <v/>
      </c>
      <c r="AE69" s="54" t="str">
        <f t="shared" si="12"/>
        <v/>
      </c>
      <c r="AF69" s="54" t="str">
        <f t="shared" si="12"/>
        <v/>
      </c>
      <c r="AG69" s="54" t="str">
        <f t="shared" si="12"/>
        <v/>
      </c>
      <c r="AH69" s="54" t="str">
        <f t="shared" si="12"/>
        <v/>
      </c>
      <c r="AI69" s="54" t="str">
        <f t="shared" si="12"/>
        <v/>
      </c>
      <c r="AJ69" s="54" t="str">
        <f t="shared" si="12"/>
        <v/>
      </c>
      <c r="AK69" s="54" t="str">
        <f t="shared" si="12"/>
        <v/>
      </c>
      <c r="AL69" s="54" t="str">
        <f t="shared" si="12"/>
        <v/>
      </c>
      <c r="AM69" s="54" t="str">
        <f t="shared" si="12"/>
        <v/>
      </c>
      <c r="AN69" s="54" t="str">
        <f t="shared" si="12"/>
        <v/>
      </c>
      <c r="AO69" s="55" t="str">
        <f t="shared" si="12"/>
        <v/>
      </c>
      <c r="AQ69" s="64" t="str">
        <f>IF('Intro &amp; Setup'!$B$42='Intro &amp; Setup'!$BD$14, IF($D69="", "", $D69), IF('Intro &amp; Setup'!$B$42='Intro &amp; Setup'!$BD$15, IF($H69="", "", $H69), ""))</f>
        <v/>
      </c>
      <c r="AS69" s="36" t="str">
        <f>IF($AQ69="", "", IF(OR($AQ69&lt;'Intro &amp; Setup'!$F$26, $AQ69&gt;'Intro &amp; Setup'!$F$27), "X", ""))</f>
        <v/>
      </c>
      <c r="AU69" s="36" t="str">
        <f t="shared" si="7"/>
        <v/>
      </c>
      <c r="AW69" s="36" t="str">
        <f t="shared" si="8"/>
        <v/>
      </c>
      <c r="AX69" s="36" t="str">
        <f t="shared" si="9"/>
        <v/>
      </c>
      <c r="AZ69" s="36" t="str">
        <f t="shared" si="10"/>
        <v/>
      </c>
    </row>
    <row r="70" spans="1:52" x14ac:dyDescent="0.25">
      <c r="A70" s="3"/>
      <c r="B70" s="36" t="str">
        <f t="shared" si="3"/>
        <v/>
      </c>
      <c r="C70" s="3"/>
      <c r="D70" s="188"/>
      <c r="E70" s="189"/>
      <c r="F70" s="190"/>
      <c r="G70" s="191"/>
      <c r="H70" s="192"/>
      <c r="I70" s="191"/>
      <c r="J70" s="191"/>
      <c r="K70" s="191"/>
      <c r="L70" s="193"/>
      <c r="M70" s="3"/>
      <c r="O70" s="36" t="str">
        <f t="shared" si="4"/>
        <v/>
      </c>
      <c r="Q70" s="36" t="str">
        <f>IF($G70="", "", IF(COUNTIF('Intro &amp; Setup'!$T$38:$T$49, $G70)=0, "X", ""))</f>
        <v/>
      </c>
      <c r="R70" s="11"/>
      <c r="S70" s="11" t="str">
        <f>IF(I70="", "", IF(COUNTIF('Intro &amp; Setup'!$W$17:$W$28, I70)=0, "X", ""))</f>
        <v/>
      </c>
      <c r="T70" s="16" t="str">
        <f>IF(J70="", "", IF(COUNTIF('Intro &amp; Setup'!$W$17:$W$28, J70)=0, "X", ""))</f>
        <v/>
      </c>
      <c r="U70" s="16" t="str">
        <f>IF(K70="", "", IF(COUNTIF('Intro &amp; Setup'!$W$17:$W$28, K70)=0, "X", ""))</f>
        <v/>
      </c>
      <c r="V70" s="12" t="str">
        <f>IF(L70="", "", IF(COUNTIF('Intro &amp; Setup'!$W$17:$W$28, L70)=0, "X", ""))</f>
        <v/>
      </c>
      <c r="AB70" s="48" t="str">
        <f t="shared" si="5"/>
        <v/>
      </c>
      <c r="AD70" s="53" t="str">
        <f t="shared" si="13"/>
        <v/>
      </c>
      <c r="AE70" s="54" t="str">
        <f t="shared" si="12"/>
        <v/>
      </c>
      <c r="AF70" s="54" t="str">
        <f t="shared" si="12"/>
        <v/>
      </c>
      <c r="AG70" s="54" t="str">
        <f t="shared" si="12"/>
        <v/>
      </c>
      <c r="AH70" s="54" t="str">
        <f t="shared" si="12"/>
        <v/>
      </c>
      <c r="AI70" s="54" t="str">
        <f t="shared" si="12"/>
        <v/>
      </c>
      <c r="AJ70" s="54" t="str">
        <f t="shared" si="12"/>
        <v/>
      </c>
      <c r="AK70" s="54" t="str">
        <f t="shared" si="12"/>
        <v/>
      </c>
      <c r="AL70" s="54" t="str">
        <f t="shared" si="12"/>
        <v/>
      </c>
      <c r="AM70" s="54" t="str">
        <f t="shared" si="12"/>
        <v/>
      </c>
      <c r="AN70" s="54" t="str">
        <f t="shared" si="12"/>
        <v/>
      </c>
      <c r="AO70" s="55" t="str">
        <f t="shared" si="12"/>
        <v/>
      </c>
      <c r="AQ70" s="64" t="str">
        <f>IF('Intro &amp; Setup'!$B$42='Intro &amp; Setup'!$BD$14, IF($D70="", "", $D70), IF('Intro &amp; Setup'!$B$42='Intro &amp; Setup'!$BD$15, IF($H70="", "", $H70), ""))</f>
        <v/>
      </c>
      <c r="AS70" s="36" t="str">
        <f>IF($AQ70="", "", IF(OR($AQ70&lt;'Intro &amp; Setup'!$F$26, $AQ70&gt;'Intro &amp; Setup'!$F$27), "X", ""))</f>
        <v/>
      </c>
      <c r="AU70" s="36" t="str">
        <f t="shared" si="7"/>
        <v/>
      </c>
      <c r="AW70" s="36" t="str">
        <f t="shared" si="8"/>
        <v/>
      </c>
      <c r="AX70" s="36" t="str">
        <f t="shared" si="9"/>
        <v/>
      </c>
      <c r="AZ70" s="36" t="str">
        <f t="shared" si="10"/>
        <v/>
      </c>
    </row>
    <row r="71" spans="1:52" x14ac:dyDescent="0.25">
      <c r="A71" s="3"/>
      <c r="B71" s="36" t="str">
        <f t="shared" si="3"/>
        <v/>
      </c>
      <c r="C71" s="3"/>
      <c r="D71" s="188"/>
      <c r="E71" s="189"/>
      <c r="F71" s="190"/>
      <c r="G71" s="191"/>
      <c r="H71" s="192"/>
      <c r="I71" s="191"/>
      <c r="J71" s="191"/>
      <c r="K71" s="191"/>
      <c r="L71" s="193"/>
      <c r="M71" s="3"/>
      <c r="O71" s="36" t="str">
        <f t="shared" si="4"/>
        <v/>
      </c>
      <c r="Q71" s="36" t="str">
        <f>IF($G71="", "", IF(COUNTIF('Intro &amp; Setup'!$T$38:$T$49, $G71)=0, "X", ""))</f>
        <v/>
      </c>
      <c r="R71" s="11"/>
      <c r="S71" s="11" t="str">
        <f>IF(I71="", "", IF(COUNTIF('Intro &amp; Setup'!$W$17:$W$28, I71)=0, "X", ""))</f>
        <v/>
      </c>
      <c r="T71" s="16" t="str">
        <f>IF(J71="", "", IF(COUNTIF('Intro &amp; Setup'!$W$17:$W$28, J71)=0, "X", ""))</f>
        <v/>
      </c>
      <c r="U71" s="16" t="str">
        <f>IF(K71="", "", IF(COUNTIF('Intro &amp; Setup'!$W$17:$W$28, K71)=0, "X", ""))</f>
        <v/>
      </c>
      <c r="V71" s="12" t="str">
        <f>IF(L71="", "", IF(COUNTIF('Intro &amp; Setup'!$W$17:$W$28, L71)=0, "X", ""))</f>
        <v/>
      </c>
      <c r="AB71" s="48" t="str">
        <f t="shared" si="5"/>
        <v/>
      </c>
      <c r="AD71" s="53" t="str">
        <f t="shared" si="13"/>
        <v/>
      </c>
      <c r="AE71" s="54" t="str">
        <f t="shared" si="12"/>
        <v/>
      </c>
      <c r="AF71" s="54" t="str">
        <f t="shared" si="12"/>
        <v/>
      </c>
      <c r="AG71" s="54" t="str">
        <f t="shared" si="12"/>
        <v/>
      </c>
      <c r="AH71" s="54" t="str">
        <f t="shared" si="12"/>
        <v/>
      </c>
      <c r="AI71" s="54" t="str">
        <f t="shared" si="12"/>
        <v/>
      </c>
      <c r="AJ71" s="54" t="str">
        <f t="shared" si="12"/>
        <v/>
      </c>
      <c r="AK71" s="54" t="str">
        <f t="shared" si="12"/>
        <v/>
      </c>
      <c r="AL71" s="54" t="str">
        <f t="shared" si="12"/>
        <v/>
      </c>
      <c r="AM71" s="54" t="str">
        <f t="shared" si="12"/>
        <v/>
      </c>
      <c r="AN71" s="54" t="str">
        <f t="shared" si="12"/>
        <v/>
      </c>
      <c r="AO71" s="55" t="str">
        <f t="shared" si="12"/>
        <v/>
      </c>
      <c r="AQ71" s="64" t="str">
        <f>IF('Intro &amp; Setup'!$B$42='Intro &amp; Setup'!$BD$14, IF($D71="", "", $D71), IF('Intro &amp; Setup'!$B$42='Intro &amp; Setup'!$BD$15, IF($H71="", "", $H71), ""))</f>
        <v/>
      </c>
      <c r="AS71" s="36" t="str">
        <f>IF($AQ71="", "", IF(OR($AQ71&lt;'Intro &amp; Setup'!$F$26, $AQ71&gt;'Intro &amp; Setup'!$F$27), "X", ""))</f>
        <v/>
      </c>
      <c r="AU71" s="36" t="str">
        <f t="shared" si="7"/>
        <v/>
      </c>
      <c r="AW71" s="36" t="str">
        <f t="shared" si="8"/>
        <v/>
      </c>
      <c r="AX71" s="36" t="str">
        <f t="shared" si="9"/>
        <v/>
      </c>
      <c r="AZ71" s="36" t="str">
        <f t="shared" si="10"/>
        <v/>
      </c>
    </row>
    <row r="72" spans="1:52" x14ac:dyDescent="0.25">
      <c r="A72" s="3"/>
      <c r="B72" s="36" t="str">
        <f t="shared" si="3"/>
        <v/>
      </c>
      <c r="C72" s="3"/>
      <c r="D72" s="188"/>
      <c r="E72" s="189"/>
      <c r="F72" s="190"/>
      <c r="G72" s="191"/>
      <c r="H72" s="192"/>
      <c r="I72" s="191"/>
      <c r="J72" s="191"/>
      <c r="K72" s="191"/>
      <c r="L72" s="193"/>
      <c r="M72" s="3"/>
      <c r="O72" s="36" t="str">
        <f t="shared" si="4"/>
        <v/>
      </c>
      <c r="Q72" s="36" t="str">
        <f>IF($G72="", "", IF(COUNTIF('Intro &amp; Setup'!$T$38:$T$49, $G72)=0, "X", ""))</f>
        <v/>
      </c>
      <c r="R72" s="11"/>
      <c r="S72" s="11" t="str">
        <f>IF(I72="", "", IF(COUNTIF('Intro &amp; Setup'!$W$17:$W$28, I72)=0, "X", ""))</f>
        <v/>
      </c>
      <c r="T72" s="16" t="str">
        <f>IF(J72="", "", IF(COUNTIF('Intro &amp; Setup'!$W$17:$W$28, J72)=0, "X", ""))</f>
        <v/>
      </c>
      <c r="U72" s="16" t="str">
        <f>IF(K72="", "", IF(COUNTIF('Intro &amp; Setup'!$W$17:$W$28, K72)=0, "X", ""))</f>
        <v/>
      </c>
      <c r="V72" s="12" t="str">
        <f>IF(L72="", "", IF(COUNTIF('Intro &amp; Setup'!$W$17:$W$28, L72)=0, "X", ""))</f>
        <v/>
      </c>
      <c r="AB72" s="48" t="str">
        <f t="shared" si="5"/>
        <v/>
      </c>
      <c r="AD72" s="53" t="str">
        <f t="shared" si="13"/>
        <v/>
      </c>
      <c r="AE72" s="54" t="str">
        <f t="shared" si="12"/>
        <v/>
      </c>
      <c r="AF72" s="54" t="str">
        <f t="shared" si="12"/>
        <v/>
      </c>
      <c r="AG72" s="54" t="str">
        <f t="shared" si="12"/>
        <v/>
      </c>
      <c r="AH72" s="54" t="str">
        <f t="shared" si="12"/>
        <v/>
      </c>
      <c r="AI72" s="54" t="str">
        <f t="shared" si="12"/>
        <v/>
      </c>
      <c r="AJ72" s="54" t="str">
        <f t="shared" si="12"/>
        <v/>
      </c>
      <c r="AK72" s="54" t="str">
        <f t="shared" si="12"/>
        <v/>
      </c>
      <c r="AL72" s="54" t="str">
        <f t="shared" si="12"/>
        <v/>
      </c>
      <c r="AM72" s="54" t="str">
        <f t="shared" si="12"/>
        <v/>
      </c>
      <c r="AN72" s="54" t="str">
        <f t="shared" si="12"/>
        <v/>
      </c>
      <c r="AO72" s="55" t="str">
        <f t="shared" si="12"/>
        <v/>
      </c>
      <c r="AQ72" s="64" t="str">
        <f>IF('Intro &amp; Setup'!$B$42='Intro &amp; Setup'!$BD$14, IF($D72="", "", $D72), IF('Intro &amp; Setup'!$B$42='Intro &amp; Setup'!$BD$15, IF($H72="", "", $H72), ""))</f>
        <v/>
      </c>
      <c r="AS72" s="36" t="str">
        <f>IF($AQ72="", "", IF(OR($AQ72&lt;'Intro &amp; Setup'!$F$26, $AQ72&gt;'Intro &amp; Setup'!$F$27), "X", ""))</f>
        <v/>
      </c>
      <c r="AU72" s="36" t="str">
        <f t="shared" si="7"/>
        <v/>
      </c>
      <c r="AW72" s="36" t="str">
        <f t="shared" si="8"/>
        <v/>
      </c>
      <c r="AX72" s="36" t="str">
        <f t="shared" si="9"/>
        <v/>
      </c>
      <c r="AZ72" s="36" t="str">
        <f t="shared" si="10"/>
        <v/>
      </c>
    </row>
    <row r="73" spans="1:52" x14ac:dyDescent="0.25">
      <c r="A73" s="3"/>
      <c r="B73" s="36" t="str">
        <f t="shared" si="3"/>
        <v/>
      </c>
      <c r="C73" s="3"/>
      <c r="D73" s="188"/>
      <c r="E73" s="189"/>
      <c r="F73" s="190"/>
      <c r="G73" s="191"/>
      <c r="H73" s="192"/>
      <c r="I73" s="191"/>
      <c r="J73" s="191"/>
      <c r="K73" s="191"/>
      <c r="L73" s="193"/>
      <c r="M73" s="3"/>
      <c r="O73" s="36" t="str">
        <f t="shared" si="4"/>
        <v/>
      </c>
      <c r="Q73" s="36" t="str">
        <f>IF($G73="", "", IF(COUNTIF('Intro &amp; Setup'!$T$38:$T$49, $G73)=0, "X", ""))</f>
        <v/>
      </c>
      <c r="R73" s="11"/>
      <c r="S73" s="11" t="str">
        <f>IF(I73="", "", IF(COUNTIF('Intro &amp; Setup'!$W$17:$W$28, I73)=0, "X", ""))</f>
        <v/>
      </c>
      <c r="T73" s="16" t="str">
        <f>IF(J73="", "", IF(COUNTIF('Intro &amp; Setup'!$W$17:$W$28, J73)=0, "X", ""))</f>
        <v/>
      </c>
      <c r="U73" s="16" t="str">
        <f>IF(K73="", "", IF(COUNTIF('Intro &amp; Setup'!$W$17:$W$28, K73)=0, "X", ""))</f>
        <v/>
      </c>
      <c r="V73" s="12" t="str">
        <f>IF(L73="", "", IF(COUNTIF('Intro &amp; Setup'!$W$17:$W$28, L73)=0, "X", ""))</f>
        <v/>
      </c>
      <c r="AB73" s="48" t="str">
        <f t="shared" si="5"/>
        <v/>
      </c>
      <c r="AD73" s="53" t="str">
        <f t="shared" si="13"/>
        <v/>
      </c>
      <c r="AE73" s="54" t="str">
        <f t="shared" si="12"/>
        <v/>
      </c>
      <c r="AF73" s="54" t="str">
        <f t="shared" si="12"/>
        <v/>
      </c>
      <c r="AG73" s="54" t="str">
        <f t="shared" si="12"/>
        <v/>
      </c>
      <c r="AH73" s="54" t="str">
        <f t="shared" si="12"/>
        <v/>
      </c>
      <c r="AI73" s="54" t="str">
        <f t="shared" si="12"/>
        <v/>
      </c>
      <c r="AJ73" s="54" t="str">
        <f t="shared" si="12"/>
        <v/>
      </c>
      <c r="AK73" s="54" t="str">
        <f t="shared" si="12"/>
        <v/>
      </c>
      <c r="AL73" s="54" t="str">
        <f t="shared" si="12"/>
        <v/>
      </c>
      <c r="AM73" s="54" t="str">
        <f t="shared" si="12"/>
        <v/>
      </c>
      <c r="AN73" s="54" t="str">
        <f t="shared" si="12"/>
        <v/>
      </c>
      <c r="AO73" s="55" t="str">
        <f t="shared" si="12"/>
        <v/>
      </c>
      <c r="AQ73" s="64" t="str">
        <f>IF('Intro &amp; Setup'!$B$42='Intro &amp; Setup'!$BD$14, IF($D73="", "", $D73), IF('Intro &amp; Setup'!$B$42='Intro &amp; Setup'!$BD$15, IF($H73="", "", $H73), ""))</f>
        <v/>
      </c>
      <c r="AS73" s="36" t="str">
        <f>IF($AQ73="", "", IF(OR($AQ73&lt;'Intro &amp; Setup'!$F$26, $AQ73&gt;'Intro &amp; Setup'!$F$27), "X", ""))</f>
        <v/>
      </c>
      <c r="AU73" s="36" t="str">
        <f t="shared" si="7"/>
        <v/>
      </c>
      <c r="AW73" s="36" t="str">
        <f t="shared" si="8"/>
        <v/>
      </c>
      <c r="AX73" s="36" t="str">
        <f t="shared" si="9"/>
        <v/>
      </c>
      <c r="AZ73" s="36" t="str">
        <f t="shared" si="10"/>
        <v/>
      </c>
    </row>
    <row r="74" spans="1:52" x14ac:dyDescent="0.25">
      <c r="A74" s="3"/>
      <c r="B74" s="36" t="str">
        <f t="shared" si="3"/>
        <v/>
      </c>
      <c r="C74" s="3"/>
      <c r="D74" s="188"/>
      <c r="E74" s="189"/>
      <c r="F74" s="190"/>
      <c r="G74" s="191"/>
      <c r="H74" s="192"/>
      <c r="I74" s="191"/>
      <c r="J74" s="191"/>
      <c r="K74" s="191"/>
      <c r="L74" s="193"/>
      <c r="M74" s="3"/>
      <c r="O74" s="36" t="str">
        <f t="shared" si="4"/>
        <v/>
      </c>
      <c r="Q74" s="36" t="str">
        <f>IF($G74="", "", IF(COUNTIF('Intro &amp; Setup'!$T$38:$T$49, $G74)=0, "X", ""))</f>
        <v/>
      </c>
      <c r="R74" s="11"/>
      <c r="S74" s="11" t="str">
        <f>IF(I74="", "", IF(COUNTIF('Intro &amp; Setup'!$W$17:$W$28, I74)=0, "X", ""))</f>
        <v/>
      </c>
      <c r="T74" s="16" t="str">
        <f>IF(J74="", "", IF(COUNTIF('Intro &amp; Setup'!$W$17:$W$28, J74)=0, "X", ""))</f>
        <v/>
      </c>
      <c r="U74" s="16" t="str">
        <f>IF(K74="", "", IF(COUNTIF('Intro &amp; Setup'!$W$17:$W$28, K74)=0, "X", ""))</f>
        <v/>
      </c>
      <c r="V74" s="12" t="str">
        <f>IF(L74="", "", IF(COUNTIF('Intro &amp; Setup'!$W$17:$W$28, L74)=0, "X", ""))</f>
        <v/>
      </c>
      <c r="AB74" s="48" t="str">
        <f t="shared" si="5"/>
        <v/>
      </c>
      <c r="AD74" s="53" t="str">
        <f t="shared" si="13"/>
        <v/>
      </c>
      <c r="AE74" s="54" t="str">
        <f t="shared" si="12"/>
        <v/>
      </c>
      <c r="AF74" s="54" t="str">
        <f t="shared" si="12"/>
        <v/>
      </c>
      <c r="AG74" s="54" t="str">
        <f t="shared" si="12"/>
        <v/>
      </c>
      <c r="AH74" s="54" t="str">
        <f t="shared" si="12"/>
        <v/>
      </c>
      <c r="AI74" s="54" t="str">
        <f t="shared" si="12"/>
        <v/>
      </c>
      <c r="AJ74" s="54" t="str">
        <f t="shared" si="12"/>
        <v/>
      </c>
      <c r="AK74" s="54" t="str">
        <f t="shared" si="12"/>
        <v/>
      </c>
      <c r="AL74" s="54" t="str">
        <f t="shared" si="12"/>
        <v/>
      </c>
      <c r="AM74" s="54" t="str">
        <f t="shared" si="12"/>
        <v/>
      </c>
      <c r="AN74" s="54" t="str">
        <f t="shared" si="12"/>
        <v/>
      </c>
      <c r="AO74" s="55" t="str">
        <f t="shared" si="12"/>
        <v/>
      </c>
      <c r="AQ74" s="64" t="str">
        <f>IF('Intro &amp; Setup'!$B$42='Intro &amp; Setup'!$BD$14, IF($D74="", "", $D74), IF('Intro &amp; Setup'!$B$42='Intro &amp; Setup'!$BD$15, IF($H74="", "", $H74), ""))</f>
        <v/>
      </c>
      <c r="AS74" s="36" t="str">
        <f>IF($AQ74="", "", IF(OR($AQ74&lt;'Intro &amp; Setup'!$F$26, $AQ74&gt;'Intro &amp; Setup'!$F$27), "X", ""))</f>
        <v/>
      </c>
      <c r="AU74" s="36" t="str">
        <f t="shared" si="7"/>
        <v/>
      </c>
      <c r="AW74" s="36" t="str">
        <f t="shared" si="8"/>
        <v/>
      </c>
      <c r="AX74" s="36" t="str">
        <f t="shared" si="9"/>
        <v/>
      </c>
      <c r="AZ74" s="36" t="str">
        <f t="shared" si="10"/>
        <v/>
      </c>
    </row>
    <row r="75" spans="1:52" x14ac:dyDescent="0.25">
      <c r="A75" s="3"/>
      <c r="B75" s="36" t="str">
        <f t="shared" si="3"/>
        <v/>
      </c>
      <c r="C75" s="3"/>
      <c r="D75" s="188"/>
      <c r="E75" s="189"/>
      <c r="F75" s="190"/>
      <c r="G75" s="191"/>
      <c r="H75" s="192"/>
      <c r="I75" s="191"/>
      <c r="J75" s="191"/>
      <c r="K75" s="191"/>
      <c r="L75" s="193"/>
      <c r="M75" s="3"/>
      <c r="O75" s="36" t="str">
        <f t="shared" si="4"/>
        <v/>
      </c>
      <c r="Q75" s="36" t="str">
        <f>IF($G75="", "", IF(COUNTIF('Intro &amp; Setup'!$T$38:$T$49, $G75)=0, "X", ""))</f>
        <v/>
      </c>
      <c r="R75" s="11"/>
      <c r="S75" s="11" t="str">
        <f>IF(I75="", "", IF(COUNTIF('Intro &amp; Setup'!$W$17:$W$28, I75)=0, "X", ""))</f>
        <v/>
      </c>
      <c r="T75" s="16" t="str">
        <f>IF(J75="", "", IF(COUNTIF('Intro &amp; Setup'!$W$17:$W$28, J75)=0, "X", ""))</f>
        <v/>
      </c>
      <c r="U75" s="16" t="str">
        <f>IF(K75="", "", IF(COUNTIF('Intro &amp; Setup'!$W$17:$W$28, K75)=0, "X", ""))</f>
        <v/>
      </c>
      <c r="V75" s="12" t="str">
        <f>IF(L75="", "", IF(COUNTIF('Intro &amp; Setup'!$W$17:$W$28, L75)=0, "X", ""))</f>
        <v/>
      </c>
      <c r="AB75" s="48" t="str">
        <f t="shared" si="5"/>
        <v/>
      </c>
      <c r="AD75" s="53" t="str">
        <f t="shared" si="13"/>
        <v/>
      </c>
      <c r="AE75" s="54" t="str">
        <f t="shared" si="12"/>
        <v/>
      </c>
      <c r="AF75" s="54" t="str">
        <f t="shared" si="12"/>
        <v/>
      </c>
      <c r="AG75" s="54" t="str">
        <f t="shared" si="12"/>
        <v/>
      </c>
      <c r="AH75" s="54" t="str">
        <f t="shared" si="12"/>
        <v/>
      </c>
      <c r="AI75" s="54" t="str">
        <f t="shared" si="12"/>
        <v/>
      </c>
      <c r="AJ75" s="54" t="str">
        <f t="shared" si="12"/>
        <v/>
      </c>
      <c r="AK75" s="54" t="str">
        <f t="shared" si="12"/>
        <v/>
      </c>
      <c r="AL75" s="54" t="str">
        <f t="shared" si="12"/>
        <v/>
      </c>
      <c r="AM75" s="54" t="str">
        <f t="shared" si="12"/>
        <v/>
      </c>
      <c r="AN75" s="54" t="str">
        <f t="shared" si="12"/>
        <v/>
      </c>
      <c r="AO75" s="55" t="str">
        <f t="shared" si="12"/>
        <v/>
      </c>
      <c r="AQ75" s="64" t="str">
        <f>IF('Intro &amp; Setup'!$B$42='Intro &amp; Setup'!$BD$14, IF($D75="", "", $D75), IF('Intro &amp; Setup'!$B$42='Intro &amp; Setup'!$BD$15, IF($H75="", "", $H75), ""))</f>
        <v/>
      </c>
      <c r="AS75" s="36" t="str">
        <f>IF($AQ75="", "", IF(OR($AQ75&lt;'Intro &amp; Setup'!$F$26, $AQ75&gt;'Intro &amp; Setup'!$F$27), "X", ""))</f>
        <v/>
      </c>
      <c r="AU75" s="36" t="str">
        <f t="shared" si="7"/>
        <v/>
      </c>
      <c r="AW75" s="36" t="str">
        <f t="shared" si="8"/>
        <v/>
      </c>
      <c r="AX75" s="36" t="str">
        <f t="shared" si="9"/>
        <v/>
      </c>
      <c r="AZ75" s="36" t="str">
        <f t="shared" si="10"/>
        <v/>
      </c>
    </row>
    <row r="76" spans="1:52" x14ac:dyDescent="0.25">
      <c r="A76" s="3"/>
      <c r="B76" s="36" t="str">
        <f t="shared" ref="B76:B139" si="14">IF($O76="", "", IF($H76="", $Z$4, IF(ISNUMBER($H76)=TRUE, $Z$3, $Z$5)))</f>
        <v/>
      </c>
      <c r="C76" s="3"/>
      <c r="D76" s="188"/>
      <c r="E76" s="189"/>
      <c r="F76" s="190"/>
      <c r="G76" s="191"/>
      <c r="H76" s="192"/>
      <c r="I76" s="191"/>
      <c r="J76" s="191"/>
      <c r="K76" s="191"/>
      <c r="L76" s="193"/>
      <c r="M76" s="3"/>
      <c r="O76" s="36" t="str">
        <f t="shared" ref="O76:O139" si="15">IF(COUNTIF($D76:$L76, "")=9, "", "X")</f>
        <v/>
      </c>
      <c r="Q76" s="36" t="str">
        <f>IF($G76="", "", IF(COUNTIF('Intro &amp; Setup'!$T$38:$T$49, $G76)=0, "X", ""))</f>
        <v/>
      </c>
      <c r="R76" s="11"/>
      <c r="S76" s="11" t="str">
        <f>IF(I76="", "", IF(COUNTIF('Intro &amp; Setup'!$W$17:$W$28, I76)=0, "X", ""))</f>
        <v/>
      </c>
      <c r="T76" s="16" t="str">
        <f>IF(J76="", "", IF(COUNTIF('Intro &amp; Setup'!$W$17:$W$28, J76)=0, "X", ""))</f>
        <v/>
      </c>
      <c r="U76" s="16" t="str">
        <f>IF(K76="", "", IF(COUNTIF('Intro &amp; Setup'!$W$17:$W$28, K76)=0, "X", ""))</f>
        <v/>
      </c>
      <c r="V76" s="12" t="str">
        <f>IF(L76="", "", IF(COUNTIF('Intro &amp; Setup'!$W$17:$W$28, L76)=0, "X", ""))</f>
        <v/>
      </c>
      <c r="AB76" s="48" t="str">
        <f t="shared" ref="AB76:AB139" si="16">IF(COUNTIF($I76:$L76, "")=4, "", IFERROR(INDEX($AB$3:$AB$6, MATCH(4-COUNTIF($I76:$L76, ""), $AD$3:$AD$6, 0)), ""))</f>
        <v/>
      </c>
      <c r="AD76" s="53" t="str">
        <f t="shared" si="13"/>
        <v/>
      </c>
      <c r="AE76" s="54" t="str">
        <f t="shared" si="12"/>
        <v/>
      </c>
      <c r="AF76" s="54" t="str">
        <f t="shared" si="12"/>
        <v/>
      </c>
      <c r="AG76" s="54" t="str">
        <f t="shared" si="12"/>
        <v/>
      </c>
      <c r="AH76" s="54" t="str">
        <f t="shared" si="12"/>
        <v/>
      </c>
      <c r="AI76" s="54" t="str">
        <f t="shared" si="12"/>
        <v/>
      </c>
      <c r="AJ76" s="54" t="str">
        <f t="shared" si="12"/>
        <v/>
      </c>
      <c r="AK76" s="54" t="str">
        <f t="shared" si="12"/>
        <v/>
      </c>
      <c r="AL76" s="54" t="str">
        <f t="shared" si="12"/>
        <v/>
      </c>
      <c r="AM76" s="54" t="str">
        <f t="shared" si="12"/>
        <v/>
      </c>
      <c r="AN76" s="54" t="str">
        <f t="shared" si="12"/>
        <v/>
      </c>
      <c r="AO76" s="55" t="str">
        <f t="shared" si="12"/>
        <v/>
      </c>
      <c r="AQ76" s="64" t="str">
        <f>IF('Intro &amp; Setup'!$B$42='Intro &amp; Setup'!$BD$14, IF($D76="", "", $D76), IF('Intro &amp; Setup'!$B$42='Intro &amp; Setup'!$BD$15, IF($H76="", "", $H76), ""))</f>
        <v/>
      </c>
      <c r="AS76" s="36" t="str">
        <f>IF($AQ76="", "", IF(OR($AQ76&lt;'Intro &amp; Setup'!$F$26, $AQ76&gt;'Intro &amp; Setup'!$F$27), "X", ""))</f>
        <v/>
      </c>
      <c r="AU76" s="36" t="str">
        <f t="shared" ref="AU76:AU139" si="17">IF($AQ76="", "", TEXT($AQ76, "mmm yyyy"))</f>
        <v/>
      </c>
      <c r="AW76" s="36" t="str">
        <f t="shared" ref="AW76:AW139" si="18">IF($D76="", "", TEXT($D76, "mmm yyyy"))</f>
        <v/>
      </c>
      <c r="AX76" s="36" t="str">
        <f t="shared" ref="AX76:AX139" si="19">IF($H76="", "", TEXT($H76, "mmm yyyy"))</f>
        <v/>
      </c>
      <c r="AZ76" s="36" t="str">
        <f t="shared" ref="AZ76:AZ139" si="20">IF(OR($AU76="", $G76=""), "", CONCATENATE($AU76, " - ", $G76))</f>
        <v/>
      </c>
    </row>
    <row r="77" spans="1:52" x14ac:dyDescent="0.25">
      <c r="A77" s="3"/>
      <c r="B77" s="36" t="str">
        <f t="shared" si="14"/>
        <v/>
      </c>
      <c r="C77" s="3"/>
      <c r="D77" s="188"/>
      <c r="E77" s="189"/>
      <c r="F77" s="190"/>
      <c r="G77" s="191"/>
      <c r="H77" s="192"/>
      <c r="I77" s="191"/>
      <c r="J77" s="191"/>
      <c r="K77" s="191"/>
      <c r="L77" s="193"/>
      <c r="M77" s="3"/>
      <c r="O77" s="36" t="str">
        <f t="shared" si="15"/>
        <v/>
      </c>
      <c r="Q77" s="36" t="str">
        <f>IF($G77="", "", IF(COUNTIF('Intro &amp; Setup'!$T$38:$T$49, $G77)=0, "X", ""))</f>
        <v/>
      </c>
      <c r="R77" s="11"/>
      <c r="S77" s="11" t="str">
        <f>IF(I77="", "", IF(COUNTIF('Intro &amp; Setup'!$W$17:$W$28, I77)=0, "X", ""))</f>
        <v/>
      </c>
      <c r="T77" s="16" t="str">
        <f>IF(J77="", "", IF(COUNTIF('Intro &amp; Setup'!$W$17:$W$28, J77)=0, "X", ""))</f>
        <v/>
      </c>
      <c r="U77" s="16" t="str">
        <f>IF(K77="", "", IF(COUNTIF('Intro &amp; Setup'!$W$17:$W$28, K77)=0, "X", ""))</f>
        <v/>
      </c>
      <c r="V77" s="12" t="str">
        <f>IF(L77="", "", IF(COUNTIF('Intro &amp; Setup'!$W$17:$W$28, L77)=0, "X", ""))</f>
        <v/>
      </c>
      <c r="AB77" s="48" t="str">
        <f t="shared" si="16"/>
        <v/>
      </c>
      <c r="AD77" s="53" t="str">
        <f t="shared" si="13"/>
        <v/>
      </c>
      <c r="AE77" s="54" t="str">
        <f t="shared" si="12"/>
        <v/>
      </c>
      <c r="AF77" s="54" t="str">
        <f t="shared" si="12"/>
        <v/>
      </c>
      <c r="AG77" s="54" t="str">
        <f t="shared" si="12"/>
        <v/>
      </c>
      <c r="AH77" s="54" t="str">
        <f t="shared" si="12"/>
        <v/>
      </c>
      <c r="AI77" s="54" t="str">
        <f t="shared" si="12"/>
        <v/>
      </c>
      <c r="AJ77" s="54" t="str">
        <f t="shared" si="12"/>
        <v/>
      </c>
      <c r="AK77" s="54" t="str">
        <f t="shared" si="12"/>
        <v/>
      </c>
      <c r="AL77" s="54" t="str">
        <f t="shared" si="12"/>
        <v/>
      </c>
      <c r="AM77" s="54" t="str">
        <f t="shared" si="12"/>
        <v/>
      </c>
      <c r="AN77" s="54" t="str">
        <f t="shared" si="12"/>
        <v/>
      </c>
      <c r="AO77" s="55" t="str">
        <f t="shared" si="12"/>
        <v/>
      </c>
      <c r="AQ77" s="64" t="str">
        <f>IF('Intro &amp; Setup'!$B$42='Intro &amp; Setup'!$BD$14, IF($D77="", "", $D77), IF('Intro &amp; Setup'!$B$42='Intro &amp; Setup'!$BD$15, IF($H77="", "", $H77), ""))</f>
        <v/>
      </c>
      <c r="AS77" s="36" t="str">
        <f>IF($AQ77="", "", IF(OR($AQ77&lt;'Intro &amp; Setup'!$F$26, $AQ77&gt;'Intro &amp; Setup'!$F$27), "X", ""))</f>
        <v/>
      </c>
      <c r="AU77" s="36" t="str">
        <f t="shared" si="17"/>
        <v/>
      </c>
      <c r="AW77" s="36" t="str">
        <f t="shared" si="18"/>
        <v/>
      </c>
      <c r="AX77" s="36" t="str">
        <f t="shared" si="19"/>
        <v/>
      </c>
      <c r="AZ77" s="36" t="str">
        <f t="shared" si="20"/>
        <v/>
      </c>
    </row>
    <row r="78" spans="1:52" x14ac:dyDescent="0.25">
      <c r="A78" s="3"/>
      <c r="B78" s="36" t="str">
        <f t="shared" si="14"/>
        <v/>
      </c>
      <c r="C78" s="3"/>
      <c r="D78" s="188"/>
      <c r="E78" s="189"/>
      <c r="F78" s="190"/>
      <c r="G78" s="191"/>
      <c r="H78" s="192"/>
      <c r="I78" s="191"/>
      <c r="J78" s="191"/>
      <c r="K78" s="191"/>
      <c r="L78" s="193"/>
      <c r="M78" s="3"/>
      <c r="O78" s="36" t="str">
        <f t="shared" si="15"/>
        <v/>
      </c>
      <c r="Q78" s="36" t="str">
        <f>IF($G78="", "", IF(COUNTIF('Intro &amp; Setup'!$T$38:$T$49, $G78)=0, "X", ""))</f>
        <v/>
      </c>
      <c r="R78" s="11"/>
      <c r="S78" s="11" t="str">
        <f>IF(I78="", "", IF(COUNTIF('Intro &amp; Setup'!$W$17:$W$28, I78)=0, "X", ""))</f>
        <v/>
      </c>
      <c r="T78" s="16" t="str">
        <f>IF(J78="", "", IF(COUNTIF('Intro &amp; Setup'!$W$17:$W$28, J78)=0, "X", ""))</f>
        <v/>
      </c>
      <c r="U78" s="16" t="str">
        <f>IF(K78="", "", IF(COUNTIF('Intro &amp; Setup'!$W$17:$W$28, K78)=0, "X", ""))</f>
        <v/>
      </c>
      <c r="V78" s="12" t="str">
        <f>IF(L78="", "", IF(COUNTIF('Intro &amp; Setup'!$W$17:$W$28, L78)=0, "X", ""))</f>
        <v/>
      </c>
      <c r="AB78" s="48" t="str">
        <f t="shared" si="16"/>
        <v/>
      </c>
      <c r="AD78" s="53" t="str">
        <f t="shared" si="13"/>
        <v/>
      </c>
      <c r="AE78" s="54" t="str">
        <f t="shared" si="12"/>
        <v/>
      </c>
      <c r="AF78" s="54" t="str">
        <f t="shared" si="12"/>
        <v/>
      </c>
      <c r="AG78" s="54" t="str">
        <f t="shared" si="12"/>
        <v/>
      </c>
      <c r="AH78" s="54" t="str">
        <f t="shared" si="12"/>
        <v/>
      </c>
      <c r="AI78" s="54" t="str">
        <f t="shared" si="12"/>
        <v/>
      </c>
      <c r="AJ78" s="54" t="str">
        <f t="shared" si="12"/>
        <v/>
      </c>
      <c r="AK78" s="54" t="str">
        <f t="shared" si="12"/>
        <v/>
      </c>
      <c r="AL78" s="54" t="str">
        <f t="shared" si="12"/>
        <v/>
      </c>
      <c r="AM78" s="54" t="str">
        <f t="shared" si="12"/>
        <v/>
      </c>
      <c r="AN78" s="54" t="str">
        <f t="shared" si="12"/>
        <v/>
      </c>
      <c r="AO78" s="55" t="str">
        <f t="shared" si="12"/>
        <v/>
      </c>
      <c r="AQ78" s="64" t="str">
        <f>IF('Intro &amp; Setup'!$B$42='Intro &amp; Setup'!$BD$14, IF($D78="", "", $D78), IF('Intro &amp; Setup'!$B$42='Intro &amp; Setup'!$BD$15, IF($H78="", "", $H78), ""))</f>
        <v/>
      </c>
      <c r="AS78" s="36" t="str">
        <f>IF($AQ78="", "", IF(OR($AQ78&lt;'Intro &amp; Setup'!$F$26, $AQ78&gt;'Intro &amp; Setup'!$F$27), "X", ""))</f>
        <v/>
      </c>
      <c r="AU78" s="36" t="str">
        <f t="shared" si="17"/>
        <v/>
      </c>
      <c r="AW78" s="36" t="str">
        <f t="shared" si="18"/>
        <v/>
      </c>
      <c r="AX78" s="36" t="str">
        <f t="shared" si="19"/>
        <v/>
      </c>
      <c r="AZ78" s="36" t="str">
        <f t="shared" si="20"/>
        <v/>
      </c>
    </row>
    <row r="79" spans="1:52" x14ac:dyDescent="0.25">
      <c r="A79" s="3"/>
      <c r="B79" s="36" t="str">
        <f t="shared" si="14"/>
        <v/>
      </c>
      <c r="C79" s="3"/>
      <c r="D79" s="188"/>
      <c r="E79" s="189"/>
      <c r="F79" s="190"/>
      <c r="G79" s="191"/>
      <c r="H79" s="192"/>
      <c r="I79" s="191"/>
      <c r="J79" s="191"/>
      <c r="K79" s="191"/>
      <c r="L79" s="193"/>
      <c r="M79" s="3"/>
      <c r="O79" s="36" t="str">
        <f t="shared" si="15"/>
        <v/>
      </c>
      <c r="Q79" s="36" t="str">
        <f>IF($G79="", "", IF(COUNTIF('Intro &amp; Setup'!$T$38:$T$49, $G79)=0, "X", ""))</f>
        <v/>
      </c>
      <c r="R79" s="11"/>
      <c r="S79" s="11" t="str">
        <f>IF(I79="", "", IF(COUNTIF('Intro &amp; Setup'!$W$17:$W$28, I79)=0, "X", ""))</f>
        <v/>
      </c>
      <c r="T79" s="16" t="str">
        <f>IF(J79="", "", IF(COUNTIF('Intro &amp; Setup'!$W$17:$W$28, J79)=0, "X", ""))</f>
        <v/>
      </c>
      <c r="U79" s="16" t="str">
        <f>IF(K79="", "", IF(COUNTIF('Intro &amp; Setup'!$W$17:$W$28, K79)=0, "X", ""))</f>
        <v/>
      </c>
      <c r="V79" s="12" t="str">
        <f>IF(L79="", "", IF(COUNTIF('Intro &amp; Setup'!$W$17:$W$28, L79)=0, "X", ""))</f>
        <v/>
      </c>
      <c r="AB79" s="48" t="str">
        <f t="shared" si="16"/>
        <v/>
      </c>
      <c r="AD79" s="53" t="str">
        <f t="shared" si="13"/>
        <v/>
      </c>
      <c r="AE79" s="54" t="str">
        <f t="shared" si="12"/>
        <v/>
      </c>
      <c r="AF79" s="54" t="str">
        <f t="shared" si="12"/>
        <v/>
      </c>
      <c r="AG79" s="54" t="str">
        <f t="shared" si="12"/>
        <v/>
      </c>
      <c r="AH79" s="54" t="str">
        <f t="shared" si="12"/>
        <v/>
      </c>
      <c r="AI79" s="54" t="str">
        <f t="shared" si="12"/>
        <v/>
      </c>
      <c r="AJ79" s="54" t="str">
        <f t="shared" si="12"/>
        <v/>
      </c>
      <c r="AK79" s="54" t="str">
        <f t="shared" si="12"/>
        <v/>
      </c>
      <c r="AL79" s="54" t="str">
        <f t="shared" si="12"/>
        <v/>
      </c>
      <c r="AM79" s="54" t="str">
        <f t="shared" si="12"/>
        <v/>
      </c>
      <c r="AN79" s="54" t="str">
        <f t="shared" si="12"/>
        <v/>
      </c>
      <c r="AO79" s="55" t="str">
        <f t="shared" si="12"/>
        <v/>
      </c>
      <c r="AQ79" s="64" t="str">
        <f>IF('Intro &amp; Setup'!$B$42='Intro &amp; Setup'!$BD$14, IF($D79="", "", $D79), IF('Intro &amp; Setup'!$B$42='Intro &amp; Setup'!$BD$15, IF($H79="", "", $H79), ""))</f>
        <v/>
      </c>
      <c r="AS79" s="36" t="str">
        <f>IF($AQ79="", "", IF(OR($AQ79&lt;'Intro &amp; Setup'!$F$26, $AQ79&gt;'Intro &amp; Setup'!$F$27), "X", ""))</f>
        <v/>
      </c>
      <c r="AU79" s="36" t="str">
        <f t="shared" si="17"/>
        <v/>
      </c>
      <c r="AW79" s="36" t="str">
        <f t="shared" si="18"/>
        <v/>
      </c>
      <c r="AX79" s="36" t="str">
        <f t="shared" si="19"/>
        <v/>
      </c>
      <c r="AZ79" s="36" t="str">
        <f t="shared" si="20"/>
        <v/>
      </c>
    </row>
    <row r="80" spans="1:52" x14ac:dyDescent="0.25">
      <c r="A80" s="3"/>
      <c r="B80" s="36" t="str">
        <f t="shared" si="14"/>
        <v/>
      </c>
      <c r="C80" s="3"/>
      <c r="D80" s="188"/>
      <c r="E80" s="189"/>
      <c r="F80" s="190"/>
      <c r="G80" s="191"/>
      <c r="H80" s="192"/>
      <c r="I80" s="191"/>
      <c r="J80" s="191"/>
      <c r="K80" s="191"/>
      <c r="L80" s="193"/>
      <c r="M80" s="3"/>
      <c r="O80" s="36" t="str">
        <f t="shared" si="15"/>
        <v/>
      </c>
      <c r="Q80" s="36" t="str">
        <f>IF($G80="", "", IF(COUNTIF('Intro &amp; Setup'!$T$38:$T$49, $G80)=0, "X", ""))</f>
        <v/>
      </c>
      <c r="R80" s="11"/>
      <c r="S80" s="11" t="str">
        <f>IF(I80="", "", IF(COUNTIF('Intro &amp; Setup'!$W$17:$W$28, I80)=0, "X", ""))</f>
        <v/>
      </c>
      <c r="T80" s="16" t="str">
        <f>IF(J80="", "", IF(COUNTIF('Intro &amp; Setup'!$W$17:$W$28, J80)=0, "X", ""))</f>
        <v/>
      </c>
      <c r="U80" s="16" t="str">
        <f>IF(K80="", "", IF(COUNTIF('Intro &amp; Setup'!$W$17:$W$28, K80)=0, "X", ""))</f>
        <v/>
      </c>
      <c r="V80" s="12" t="str">
        <f>IF(L80="", "", IF(COUNTIF('Intro &amp; Setup'!$W$17:$W$28, L80)=0, "X", ""))</f>
        <v/>
      </c>
      <c r="AB80" s="48" t="str">
        <f t="shared" si="16"/>
        <v/>
      </c>
      <c r="AD80" s="53" t="str">
        <f t="shared" si="13"/>
        <v/>
      </c>
      <c r="AE80" s="54" t="str">
        <f t="shared" si="12"/>
        <v/>
      </c>
      <c r="AF80" s="54" t="str">
        <f t="shared" si="12"/>
        <v/>
      </c>
      <c r="AG80" s="54" t="str">
        <f t="shared" si="12"/>
        <v/>
      </c>
      <c r="AH80" s="54" t="str">
        <f t="shared" si="12"/>
        <v/>
      </c>
      <c r="AI80" s="54" t="str">
        <f t="shared" si="12"/>
        <v/>
      </c>
      <c r="AJ80" s="54" t="str">
        <f t="shared" si="12"/>
        <v/>
      </c>
      <c r="AK80" s="54" t="str">
        <f t="shared" si="12"/>
        <v/>
      </c>
      <c r="AL80" s="54" t="str">
        <f t="shared" si="12"/>
        <v/>
      </c>
      <c r="AM80" s="54" t="str">
        <f t="shared" si="12"/>
        <v/>
      </c>
      <c r="AN80" s="54" t="str">
        <f t="shared" si="12"/>
        <v/>
      </c>
      <c r="AO80" s="55" t="str">
        <f t="shared" si="12"/>
        <v/>
      </c>
      <c r="AQ80" s="64" t="str">
        <f>IF('Intro &amp; Setup'!$B$42='Intro &amp; Setup'!$BD$14, IF($D80="", "", $D80), IF('Intro &amp; Setup'!$B$42='Intro &amp; Setup'!$BD$15, IF($H80="", "", $H80), ""))</f>
        <v/>
      </c>
      <c r="AS80" s="36" t="str">
        <f>IF($AQ80="", "", IF(OR($AQ80&lt;'Intro &amp; Setup'!$F$26, $AQ80&gt;'Intro &amp; Setup'!$F$27), "X", ""))</f>
        <v/>
      </c>
      <c r="AU80" s="36" t="str">
        <f t="shared" si="17"/>
        <v/>
      </c>
      <c r="AW80" s="36" t="str">
        <f t="shared" si="18"/>
        <v/>
      </c>
      <c r="AX80" s="36" t="str">
        <f t="shared" si="19"/>
        <v/>
      </c>
      <c r="AZ80" s="36" t="str">
        <f t="shared" si="20"/>
        <v/>
      </c>
    </row>
    <row r="81" spans="1:52" x14ac:dyDescent="0.25">
      <c r="A81" s="3"/>
      <c r="B81" s="36" t="str">
        <f t="shared" si="14"/>
        <v/>
      </c>
      <c r="C81" s="3"/>
      <c r="D81" s="188"/>
      <c r="E81" s="189"/>
      <c r="F81" s="190"/>
      <c r="G81" s="191"/>
      <c r="H81" s="192"/>
      <c r="I81" s="191"/>
      <c r="J81" s="191"/>
      <c r="K81" s="191"/>
      <c r="L81" s="193"/>
      <c r="M81" s="3"/>
      <c r="O81" s="36" t="str">
        <f t="shared" si="15"/>
        <v/>
      </c>
      <c r="Q81" s="36" t="str">
        <f>IF($G81="", "", IF(COUNTIF('Intro &amp; Setup'!$T$38:$T$49, $G81)=0, "X", ""))</f>
        <v/>
      </c>
      <c r="R81" s="11"/>
      <c r="S81" s="11" t="str">
        <f>IF(I81="", "", IF(COUNTIF('Intro &amp; Setup'!$W$17:$W$28, I81)=0, "X", ""))</f>
        <v/>
      </c>
      <c r="T81" s="16" t="str">
        <f>IF(J81="", "", IF(COUNTIF('Intro &amp; Setup'!$W$17:$W$28, J81)=0, "X", ""))</f>
        <v/>
      </c>
      <c r="U81" s="16" t="str">
        <f>IF(K81="", "", IF(COUNTIF('Intro &amp; Setup'!$W$17:$W$28, K81)=0, "X", ""))</f>
        <v/>
      </c>
      <c r="V81" s="12" t="str">
        <f>IF(L81="", "", IF(COUNTIF('Intro &amp; Setup'!$W$17:$W$28, L81)=0, "X", ""))</f>
        <v/>
      </c>
      <c r="AB81" s="48" t="str">
        <f t="shared" si="16"/>
        <v/>
      </c>
      <c r="AD81" s="53" t="str">
        <f t="shared" si="13"/>
        <v/>
      </c>
      <c r="AE81" s="54" t="str">
        <f t="shared" si="12"/>
        <v/>
      </c>
      <c r="AF81" s="54" t="str">
        <f t="shared" si="12"/>
        <v/>
      </c>
      <c r="AG81" s="54" t="str">
        <f t="shared" si="12"/>
        <v/>
      </c>
      <c r="AH81" s="54" t="str">
        <f t="shared" si="12"/>
        <v/>
      </c>
      <c r="AI81" s="54" t="str">
        <f t="shared" si="12"/>
        <v/>
      </c>
      <c r="AJ81" s="54" t="str">
        <f t="shared" si="12"/>
        <v/>
      </c>
      <c r="AK81" s="54" t="str">
        <f t="shared" si="12"/>
        <v/>
      </c>
      <c r="AL81" s="54" t="str">
        <f t="shared" si="12"/>
        <v/>
      </c>
      <c r="AM81" s="54" t="str">
        <f t="shared" si="12"/>
        <v/>
      </c>
      <c r="AN81" s="54" t="str">
        <f t="shared" si="12"/>
        <v/>
      </c>
      <c r="AO81" s="55" t="str">
        <f t="shared" si="12"/>
        <v/>
      </c>
      <c r="AQ81" s="64" t="str">
        <f>IF('Intro &amp; Setup'!$B$42='Intro &amp; Setup'!$BD$14, IF($D81="", "", $D81), IF('Intro &amp; Setup'!$B$42='Intro &amp; Setup'!$BD$15, IF($H81="", "", $H81), ""))</f>
        <v/>
      </c>
      <c r="AS81" s="36" t="str">
        <f>IF($AQ81="", "", IF(OR($AQ81&lt;'Intro &amp; Setup'!$F$26, $AQ81&gt;'Intro &amp; Setup'!$F$27), "X", ""))</f>
        <v/>
      </c>
      <c r="AU81" s="36" t="str">
        <f t="shared" si="17"/>
        <v/>
      </c>
      <c r="AW81" s="36" t="str">
        <f t="shared" si="18"/>
        <v/>
      </c>
      <c r="AX81" s="36" t="str">
        <f t="shared" si="19"/>
        <v/>
      </c>
      <c r="AZ81" s="36" t="str">
        <f t="shared" si="20"/>
        <v/>
      </c>
    </row>
    <row r="82" spans="1:52" x14ac:dyDescent="0.25">
      <c r="A82" s="3"/>
      <c r="B82" s="36" t="str">
        <f t="shared" si="14"/>
        <v/>
      </c>
      <c r="C82" s="3"/>
      <c r="D82" s="188"/>
      <c r="E82" s="189"/>
      <c r="F82" s="190"/>
      <c r="G82" s="191"/>
      <c r="H82" s="192"/>
      <c r="I82" s="191"/>
      <c r="J82" s="191"/>
      <c r="K82" s="191"/>
      <c r="L82" s="193"/>
      <c r="M82" s="3"/>
      <c r="O82" s="36" t="str">
        <f t="shared" si="15"/>
        <v/>
      </c>
      <c r="Q82" s="36" t="str">
        <f>IF($G82="", "", IF(COUNTIF('Intro &amp; Setup'!$T$38:$T$49, $G82)=0, "X", ""))</f>
        <v/>
      </c>
      <c r="R82" s="11"/>
      <c r="S82" s="11" t="str">
        <f>IF(I82="", "", IF(COUNTIF('Intro &amp; Setup'!$W$17:$W$28, I82)=0, "X", ""))</f>
        <v/>
      </c>
      <c r="T82" s="16" t="str">
        <f>IF(J82="", "", IF(COUNTIF('Intro &amp; Setup'!$W$17:$W$28, J82)=0, "X", ""))</f>
        <v/>
      </c>
      <c r="U82" s="16" t="str">
        <f>IF(K82="", "", IF(COUNTIF('Intro &amp; Setup'!$W$17:$W$28, K82)=0, "X", ""))</f>
        <v/>
      </c>
      <c r="V82" s="12" t="str">
        <f>IF(L82="", "", IF(COUNTIF('Intro &amp; Setup'!$W$17:$W$28, L82)=0, "X", ""))</f>
        <v/>
      </c>
      <c r="AB82" s="48" t="str">
        <f t="shared" si="16"/>
        <v/>
      </c>
      <c r="AD82" s="53" t="str">
        <f t="shared" si="13"/>
        <v/>
      </c>
      <c r="AE82" s="54" t="str">
        <f t="shared" si="12"/>
        <v/>
      </c>
      <c r="AF82" s="54" t="str">
        <f t="shared" si="12"/>
        <v/>
      </c>
      <c r="AG82" s="54" t="str">
        <f t="shared" si="12"/>
        <v/>
      </c>
      <c r="AH82" s="54" t="str">
        <f t="shared" si="12"/>
        <v/>
      </c>
      <c r="AI82" s="54" t="str">
        <f t="shared" si="12"/>
        <v/>
      </c>
      <c r="AJ82" s="54" t="str">
        <f t="shared" si="12"/>
        <v/>
      </c>
      <c r="AK82" s="54" t="str">
        <f t="shared" si="12"/>
        <v/>
      </c>
      <c r="AL82" s="54" t="str">
        <f t="shared" si="12"/>
        <v/>
      </c>
      <c r="AM82" s="54" t="str">
        <f t="shared" si="12"/>
        <v/>
      </c>
      <c r="AN82" s="54" t="str">
        <f t="shared" si="12"/>
        <v/>
      </c>
      <c r="AO82" s="55" t="str">
        <f t="shared" si="12"/>
        <v/>
      </c>
      <c r="AQ82" s="64" t="str">
        <f>IF('Intro &amp; Setup'!$B$42='Intro &amp; Setup'!$BD$14, IF($D82="", "", $D82), IF('Intro &amp; Setup'!$B$42='Intro &amp; Setup'!$BD$15, IF($H82="", "", $H82), ""))</f>
        <v/>
      </c>
      <c r="AS82" s="36" t="str">
        <f>IF($AQ82="", "", IF(OR($AQ82&lt;'Intro &amp; Setup'!$F$26, $AQ82&gt;'Intro &amp; Setup'!$F$27), "X", ""))</f>
        <v/>
      </c>
      <c r="AU82" s="36" t="str">
        <f t="shared" si="17"/>
        <v/>
      </c>
      <c r="AW82" s="36" t="str">
        <f t="shared" si="18"/>
        <v/>
      </c>
      <c r="AX82" s="36" t="str">
        <f t="shared" si="19"/>
        <v/>
      </c>
      <c r="AZ82" s="36" t="str">
        <f t="shared" si="20"/>
        <v/>
      </c>
    </row>
    <row r="83" spans="1:52" x14ac:dyDescent="0.25">
      <c r="A83" s="3"/>
      <c r="B83" s="36" t="str">
        <f t="shared" si="14"/>
        <v/>
      </c>
      <c r="C83" s="3"/>
      <c r="D83" s="188"/>
      <c r="E83" s="189"/>
      <c r="F83" s="190"/>
      <c r="G83" s="191"/>
      <c r="H83" s="192"/>
      <c r="I83" s="191"/>
      <c r="J83" s="191"/>
      <c r="K83" s="191"/>
      <c r="L83" s="193"/>
      <c r="M83" s="3"/>
      <c r="O83" s="36" t="str">
        <f t="shared" si="15"/>
        <v/>
      </c>
      <c r="Q83" s="36" t="str">
        <f>IF($G83="", "", IF(COUNTIF('Intro &amp; Setup'!$T$38:$T$49, $G83)=0, "X", ""))</f>
        <v/>
      </c>
      <c r="R83" s="11"/>
      <c r="S83" s="11" t="str">
        <f>IF(I83="", "", IF(COUNTIF('Intro &amp; Setup'!$W$17:$W$28, I83)=0, "X", ""))</f>
        <v/>
      </c>
      <c r="T83" s="16" t="str">
        <f>IF(J83="", "", IF(COUNTIF('Intro &amp; Setup'!$W$17:$W$28, J83)=0, "X", ""))</f>
        <v/>
      </c>
      <c r="U83" s="16" t="str">
        <f>IF(K83="", "", IF(COUNTIF('Intro &amp; Setup'!$W$17:$W$28, K83)=0, "X", ""))</f>
        <v/>
      </c>
      <c r="V83" s="12" t="str">
        <f>IF(L83="", "", IF(COUNTIF('Intro &amp; Setup'!$W$17:$W$28, L83)=0, "X", ""))</f>
        <v/>
      </c>
      <c r="AB83" s="48" t="str">
        <f t="shared" si="16"/>
        <v/>
      </c>
      <c r="AD83" s="53" t="str">
        <f t="shared" si="13"/>
        <v/>
      </c>
      <c r="AE83" s="54" t="str">
        <f t="shared" si="12"/>
        <v/>
      </c>
      <c r="AF83" s="54" t="str">
        <f t="shared" si="12"/>
        <v/>
      </c>
      <c r="AG83" s="54" t="str">
        <f t="shared" si="12"/>
        <v/>
      </c>
      <c r="AH83" s="54" t="str">
        <f t="shared" si="12"/>
        <v/>
      </c>
      <c r="AI83" s="54" t="str">
        <f t="shared" si="12"/>
        <v/>
      </c>
      <c r="AJ83" s="54" t="str">
        <f t="shared" si="12"/>
        <v/>
      </c>
      <c r="AK83" s="54" t="str">
        <f t="shared" si="12"/>
        <v/>
      </c>
      <c r="AL83" s="54" t="str">
        <f t="shared" si="12"/>
        <v/>
      </c>
      <c r="AM83" s="54" t="str">
        <f t="shared" si="12"/>
        <v/>
      </c>
      <c r="AN83" s="54" t="str">
        <f t="shared" si="12"/>
        <v/>
      </c>
      <c r="AO83" s="55" t="str">
        <f t="shared" si="12"/>
        <v/>
      </c>
      <c r="AQ83" s="64" t="str">
        <f>IF('Intro &amp; Setup'!$B$42='Intro &amp; Setup'!$BD$14, IF($D83="", "", $D83), IF('Intro &amp; Setup'!$B$42='Intro &amp; Setup'!$BD$15, IF($H83="", "", $H83), ""))</f>
        <v/>
      </c>
      <c r="AS83" s="36" t="str">
        <f>IF($AQ83="", "", IF(OR($AQ83&lt;'Intro &amp; Setup'!$F$26, $AQ83&gt;'Intro &amp; Setup'!$F$27), "X", ""))</f>
        <v/>
      </c>
      <c r="AU83" s="36" t="str">
        <f t="shared" si="17"/>
        <v/>
      </c>
      <c r="AW83" s="36" t="str">
        <f t="shared" si="18"/>
        <v/>
      </c>
      <c r="AX83" s="36" t="str">
        <f t="shared" si="19"/>
        <v/>
      </c>
      <c r="AZ83" s="36" t="str">
        <f t="shared" si="20"/>
        <v/>
      </c>
    </row>
    <row r="84" spans="1:52" x14ac:dyDescent="0.25">
      <c r="A84" s="3"/>
      <c r="B84" s="36" t="str">
        <f t="shared" si="14"/>
        <v/>
      </c>
      <c r="C84" s="3"/>
      <c r="D84" s="188"/>
      <c r="E84" s="189"/>
      <c r="F84" s="190"/>
      <c r="G84" s="191"/>
      <c r="H84" s="192"/>
      <c r="I84" s="191"/>
      <c r="J84" s="191"/>
      <c r="K84" s="191"/>
      <c r="L84" s="193"/>
      <c r="M84" s="3"/>
      <c r="O84" s="36" t="str">
        <f t="shared" si="15"/>
        <v/>
      </c>
      <c r="Q84" s="36" t="str">
        <f>IF($G84="", "", IF(COUNTIF('Intro &amp; Setup'!$T$38:$T$49, $G84)=0, "X", ""))</f>
        <v/>
      </c>
      <c r="R84" s="11"/>
      <c r="S84" s="11" t="str">
        <f>IF(I84="", "", IF(COUNTIF('Intro &amp; Setup'!$W$17:$W$28, I84)=0, "X", ""))</f>
        <v/>
      </c>
      <c r="T84" s="16" t="str">
        <f>IF(J84="", "", IF(COUNTIF('Intro &amp; Setup'!$W$17:$W$28, J84)=0, "X", ""))</f>
        <v/>
      </c>
      <c r="U84" s="16" t="str">
        <f>IF(K84="", "", IF(COUNTIF('Intro &amp; Setup'!$W$17:$W$28, K84)=0, "X", ""))</f>
        <v/>
      </c>
      <c r="V84" s="12" t="str">
        <f>IF(L84="", "", IF(COUNTIF('Intro &amp; Setup'!$W$17:$W$28, L84)=0, "X", ""))</f>
        <v/>
      </c>
      <c r="AB84" s="48" t="str">
        <f t="shared" si="16"/>
        <v/>
      </c>
      <c r="AD84" s="53" t="str">
        <f t="shared" si="13"/>
        <v/>
      </c>
      <c r="AE84" s="54" t="str">
        <f t="shared" si="12"/>
        <v/>
      </c>
      <c r="AF84" s="54" t="str">
        <f t="shared" si="12"/>
        <v/>
      </c>
      <c r="AG84" s="54" t="str">
        <f t="shared" si="12"/>
        <v/>
      </c>
      <c r="AH84" s="54" t="str">
        <f t="shared" si="12"/>
        <v/>
      </c>
      <c r="AI84" s="54" t="str">
        <f t="shared" si="12"/>
        <v/>
      </c>
      <c r="AJ84" s="54" t="str">
        <f t="shared" si="12"/>
        <v/>
      </c>
      <c r="AK84" s="54" t="str">
        <f t="shared" si="12"/>
        <v/>
      </c>
      <c r="AL84" s="54" t="str">
        <f t="shared" si="12"/>
        <v/>
      </c>
      <c r="AM84" s="54" t="str">
        <f t="shared" si="12"/>
        <v/>
      </c>
      <c r="AN84" s="54" t="str">
        <f t="shared" si="12"/>
        <v/>
      </c>
      <c r="AO84" s="55" t="str">
        <f t="shared" si="12"/>
        <v/>
      </c>
      <c r="AQ84" s="64" t="str">
        <f>IF('Intro &amp; Setup'!$B$42='Intro &amp; Setup'!$BD$14, IF($D84="", "", $D84), IF('Intro &amp; Setup'!$B$42='Intro &amp; Setup'!$BD$15, IF($H84="", "", $H84), ""))</f>
        <v/>
      </c>
      <c r="AS84" s="36" t="str">
        <f>IF($AQ84="", "", IF(OR($AQ84&lt;'Intro &amp; Setup'!$F$26, $AQ84&gt;'Intro &amp; Setup'!$F$27), "X", ""))</f>
        <v/>
      </c>
      <c r="AU84" s="36" t="str">
        <f t="shared" si="17"/>
        <v/>
      </c>
      <c r="AW84" s="36" t="str">
        <f t="shared" si="18"/>
        <v/>
      </c>
      <c r="AX84" s="36" t="str">
        <f t="shared" si="19"/>
        <v/>
      </c>
      <c r="AZ84" s="36" t="str">
        <f t="shared" si="20"/>
        <v/>
      </c>
    </row>
    <row r="85" spans="1:52" x14ac:dyDescent="0.25">
      <c r="A85" s="3"/>
      <c r="B85" s="36" t="str">
        <f t="shared" si="14"/>
        <v/>
      </c>
      <c r="C85" s="3"/>
      <c r="D85" s="188"/>
      <c r="E85" s="189"/>
      <c r="F85" s="190"/>
      <c r="G85" s="191"/>
      <c r="H85" s="192"/>
      <c r="I85" s="191"/>
      <c r="J85" s="191"/>
      <c r="K85" s="191"/>
      <c r="L85" s="193"/>
      <c r="M85" s="3"/>
      <c r="O85" s="36" t="str">
        <f t="shared" si="15"/>
        <v/>
      </c>
      <c r="Q85" s="36" t="str">
        <f>IF($G85="", "", IF(COUNTIF('Intro &amp; Setup'!$T$38:$T$49, $G85)=0, "X", ""))</f>
        <v/>
      </c>
      <c r="R85" s="11"/>
      <c r="S85" s="11" t="str">
        <f>IF(I85="", "", IF(COUNTIF('Intro &amp; Setup'!$W$17:$W$28, I85)=0, "X", ""))</f>
        <v/>
      </c>
      <c r="T85" s="16" t="str">
        <f>IF(J85="", "", IF(COUNTIF('Intro &amp; Setup'!$W$17:$W$28, J85)=0, "X", ""))</f>
        <v/>
      </c>
      <c r="U85" s="16" t="str">
        <f>IF(K85="", "", IF(COUNTIF('Intro &amp; Setup'!$W$17:$W$28, K85)=0, "X", ""))</f>
        <v/>
      </c>
      <c r="V85" s="12" t="str">
        <f>IF(L85="", "", IF(COUNTIF('Intro &amp; Setup'!$W$17:$W$28, L85)=0, "X", ""))</f>
        <v/>
      </c>
      <c r="AB85" s="48" t="str">
        <f t="shared" si="16"/>
        <v/>
      </c>
      <c r="AD85" s="53" t="str">
        <f t="shared" si="13"/>
        <v/>
      </c>
      <c r="AE85" s="54" t="str">
        <f t="shared" si="12"/>
        <v/>
      </c>
      <c r="AF85" s="54" t="str">
        <f t="shared" si="12"/>
        <v/>
      </c>
      <c r="AG85" s="54" t="str">
        <f t="shared" si="12"/>
        <v/>
      </c>
      <c r="AH85" s="54" t="str">
        <f t="shared" si="12"/>
        <v/>
      </c>
      <c r="AI85" s="54" t="str">
        <f t="shared" si="12"/>
        <v/>
      </c>
      <c r="AJ85" s="54" t="str">
        <f t="shared" si="12"/>
        <v/>
      </c>
      <c r="AK85" s="54" t="str">
        <f t="shared" si="12"/>
        <v/>
      </c>
      <c r="AL85" s="54" t="str">
        <f t="shared" si="12"/>
        <v/>
      </c>
      <c r="AM85" s="54" t="str">
        <f t="shared" si="12"/>
        <v/>
      </c>
      <c r="AN85" s="54" t="str">
        <f t="shared" si="12"/>
        <v/>
      </c>
      <c r="AO85" s="55" t="str">
        <f t="shared" si="12"/>
        <v/>
      </c>
      <c r="AQ85" s="64" t="str">
        <f>IF('Intro &amp; Setup'!$B$42='Intro &amp; Setup'!$BD$14, IF($D85="", "", $D85), IF('Intro &amp; Setup'!$B$42='Intro &amp; Setup'!$BD$15, IF($H85="", "", $H85), ""))</f>
        <v/>
      </c>
      <c r="AS85" s="36" t="str">
        <f>IF($AQ85="", "", IF(OR($AQ85&lt;'Intro &amp; Setup'!$F$26, $AQ85&gt;'Intro &amp; Setup'!$F$27), "X", ""))</f>
        <v/>
      </c>
      <c r="AU85" s="36" t="str">
        <f t="shared" si="17"/>
        <v/>
      </c>
      <c r="AW85" s="36" t="str">
        <f t="shared" si="18"/>
        <v/>
      </c>
      <c r="AX85" s="36" t="str">
        <f t="shared" si="19"/>
        <v/>
      </c>
      <c r="AZ85" s="36" t="str">
        <f t="shared" si="20"/>
        <v/>
      </c>
    </row>
    <row r="86" spans="1:52" x14ac:dyDescent="0.25">
      <c r="A86" s="3"/>
      <c r="B86" s="36" t="str">
        <f t="shared" si="14"/>
        <v/>
      </c>
      <c r="C86" s="3"/>
      <c r="D86" s="188"/>
      <c r="E86" s="189"/>
      <c r="F86" s="190"/>
      <c r="G86" s="191"/>
      <c r="H86" s="192"/>
      <c r="I86" s="191"/>
      <c r="J86" s="191"/>
      <c r="K86" s="191"/>
      <c r="L86" s="193"/>
      <c r="M86" s="3"/>
      <c r="O86" s="36" t="str">
        <f t="shared" si="15"/>
        <v/>
      </c>
      <c r="Q86" s="36" t="str">
        <f>IF($G86="", "", IF(COUNTIF('Intro &amp; Setup'!$T$38:$T$49, $G86)=0, "X", ""))</f>
        <v/>
      </c>
      <c r="R86" s="11"/>
      <c r="S86" s="11" t="str">
        <f>IF(I86="", "", IF(COUNTIF('Intro &amp; Setup'!$W$17:$W$28, I86)=0, "X", ""))</f>
        <v/>
      </c>
      <c r="T86" s="16" t="str">
        <f>IF(J86="", "", IF(COUNTIF('Intro &amp; Setup'!$W$17:$W$28, J86)=0, "X", ""))</f>
        <v/>
      </c>
      <c r="U86" s="16" t="str">
        <f>IF(K86="", "", IF(COUNTIF('Intro &amp; Setup'!$W$17:$W$28, K86)=0, "X", ""))</f>
        <v/>
      </c>
      <c r="V86" s="12" t="str">
        <f>IF(L86="", "", IF(COUNTIF('Intro &amp; Setup'!$W$17:$W$28, L86)=0, "X", ""))</f>
        <v/>
      </c>
      <c r="AB86" s="48" t="str">
        <f t="shared" si="16"/>
        <v/>
      </c>
      <c r="AD86" s="53" t="str">
        <f t="shared" si="13"/>
        <v/>
      </c>
      <c r="AE86" s="54" t="str">
        <f t="shared" si="12"/>
        <v/>
      </c>
      <c r="AF86" s="54" t="str">
        <f t="shared" si="12"/>
        <v/>
      </c>
      <c r="AG86" s="54" t="str">
        <f t="shared" si="12"/>
        <v/>
      </c>
      <c r="AH86" s="54" t="str">
        <f t="shared" si="12"/>
        <v/>
      </c>
      <c r="AI86" s="54" t="str">
        <f t="shared" si="12"/>
        <v/>
      </c>
      <c r="AJ86" s="54" t="str">
        <f t="shared" si="12"/>
        <v/>
      </c>
      <c r="AK86" s="54" t="str">
        <f t="shared" si="12"/>
        <v/>
      </c>
      <c r="AL86" s="54" t="str">
        <f t="shared" si="12"/>
        <v/>
      </c>
      <c r="AM86" s="54" t="str">
        <f t="shared" si="12"/>
        <v/>
      </c>
      <c r="AN86" s="54" t="str">
        <f t="shared" si="12"/>
        <v/>
      </c>
      <c r="AO86" s="55" t="str">
        <f t="shared" si="12"/>
        <v/>
      </c>
      <c r="AQ86" s="64" t="str">
        <f>IF('Intro &amp; Setup'!$B$42='Intro &amp; Setup'!$BD$14, IF($D86="", "", $D86), IF('Intro &amp; Setup'!$B$42='Intro &amp; Setup'!$BD$15, IF($H86="", "", $H86), ""))</f>
        <v/>
      </c>
      <c r="AS86" s="36" t="str">
        <f>IF($AQ86="", "", IF(OR($AQ86&lt;'Intro &amp; Setup'!$F$26, $AQ86&gt;'Intro &amp; Setup'!$F$27), "X", ""))</f>
        <v/>
      </c>
      <c r="AU86" s="36" t="str">
        <f t="shared" si="17"/>
        <v/>
      </c>
      <c r="AW86" s="36" t="str">
        <f t="shared" si="18"/>
        <v/>
      </c>
      <c r="AX86" s="36" t="str">
        <f t="shared" si="19"/>
        <v/>
      </c>
      <c r="AZ86" s="36" t="str">
        <f t="shared" si="20"/>
        <v/>
      </c>
    </row>
    <row r="87" spans="1:52" x14ac:dyDescent="0.25">
      <c r="A87" s="3"/>
      <c r="B87" s="36" t="str">
        <f t="shared" si="14"/>
        <v/>
      </c>
      <c r="C87" s="3"/>
      <c r="D87" s="188"/>
      <c r="E87" s="189"/>
      <c r="F87" s="190"/>
      <c r="G87" s="191"/>
      <c r="H87" s="192"/>
      <c r="I87" s="191"/>
      <c r="J87" s="191"/>
      <c r="K87" s="191"/>
      <c r="L87" s="193"/>
      <c r="M87" s="3"/>
      <c r="O87" s="36" t="str">
        <f t="shared" si="15"/>
        <v/>
      </c>
      <c r="Q87" s="36" t="str">
        <f>IF($G87="", "", IF(COUNTIF('Intro &amp; Setup'!$T$38:$T$49, $G87)=0, "X", ""))</f>
        <v/>
      </c>
      <c r="R87" s="11"/>
      <c r="S87" s="11" t="str">
        <f>IF(I87="", "", IF(COUNTIF('Intro &amp; Setup'!$W$17:$W$28, I87)=0, "X", ""))</f>
        <v/>
      </c>
      <c r="T87" s="16" t="str">
        <f>IF(J87="", "", IF(COUNTIF('Intro &amp; Setup'!$W$17:$W$28, J87)=0, "X", ""))</f>
        <v/>
      </c>
      <c r="U87" s="16" t="str">
        <f>IF(K87="", "", IF(COUNTIF('Intro &amp; Setup'!$W$17:$W$28, K87)=0, "X", ""))</f>
        <v/>
      </c>
      <c r="V87" s="12" t="str">
        <f>IF(L87="", "", IF(COUNTIF('Intro &amp; Setup'!$W$17:$W$28, L87)=0, "X", ""))</f>
        <v/>
      </c>
      <c r="AB87" s="48" t="str">
        <f t="shared" si="16"/>
        <v/>
      </c>
      <c r="AD87" s="53" t="str">
        <f t="shared" si="13"/>
        <v/>
      </c>
      <c r="AE87" s="54" t="str">
        <f t="shared" si="12"/>
        <v/>
      </c>
      <c r="AF87" s="54" t="str">
        <f t="shared" si="12"/>
        <v/>
      </c>
      <c r="AG87" s="54" t="str">
        <f t="shared" si="12"/>
        <v/>
      </c>
      <c r="AH87" s="54" t="str">
        <f t="shared" si="12"/>
        <v/>
      </c>
      <c r="AI87" s="54" t="str">
        <f t="shared" si="12"/>
        <v/>
      </c>
      <c r="AJ87" s="54" t="str">
        <f t="shared" si="12"/>
        <v/>
      </c>
      <c r="AK87" s="54" t="str">
        <f t="shared" si="12"/>
        <v/>
      </c>
      <c r="AL87" s="54" t="str">
        <f t="shared" si="12"/>
        <v/>
      </c>
      <c r="AM87" s="54" t="str">
        <f t="shared" si="12"/>
        <v/>
      </c>
      <c r="AN87" s="54" t="str">
        <f t="shared" si="12"/>
        <v/>
      </c>
      <c r="AO87" s="55" t="str">
        <f t="shared" si="12"/>
        <v/>
      </c>
      <c r="AQ87" s="64" t="str">
        <f>IF('Intro &amp; Setup'!$B$42='Intro &amp; Setup'!$BD$14, IF($D87="", "", $D87), IF('Intro &amp; Setup'!$B$42='Intro &amp; Setup'!$BD$15, IF($H87="", "", $H87), ""))</f>
        <v/>
      </c>
      <c r="AS87" s="36" t="str">
        <f>IF($AQ87="", "", IF(OR($AQ87&lt;'Intro &amp; Setup'!$F$26, $AQ87&gt;'Intro &amp; Setup'!$F$27), "X", ""))</f>
        <v/>
      </c>
      <c r="AU87" s="36" t="str">
        <f t="shared" si="17"/>
        <v/>
      </c>
      <c r="AW87" s="36" t="str">
        <f t="shared" si="18"/>
        <v/>
      </c>
      <c r="AX87" s="36" t="str">
        <f t="shared" si="19"/>
        <v/>
      </c>
      <c r="AZ87" s="36" t="str">
        <f t="shared" si="20"/>
        <v/>
      </c>
    </row>
    <row r="88" spans="1:52" x14ac:dyDescent="0.25">
      <c r="A88" s="3"/>
      <c r="B88" s="36" t="str">
        <f t="shared" si="14"/>
        <v/>
      </c>
      <c r="C88" s="3"/>
      <c r="D88" s="188"/>
      <c r="E88" s="189"/>
      <c r="F88" s="190"/>
      <c r="G88" s="191"/>
      <c r="H88" s="192"/>
      <c r="I88" s="191"/>
      <c r="J88" s="191"/>
      <c r="K88" s="191"/>
      <c r="L88" s="193"/>
      <c r="M88" s="3"/>
      <c r="O88" s="36" t="str">
        <f t="shared" si="15"/>
        <v/>
      </c>
      <c r="Q88" s="36" t="str">
        <f>IF($G88="", "", IF(COUNTIF('Intro &amp; Setup'!$T$38:$T$49, $G88)=0, "X", ""))</f>
        <v/>
      </c>
      <c r="R88" s="11"/>
      <c r="S88" s="11" t="str">
        <f>IF(I88="", "", IF(COUNTIF('Intro &amp; Setup'!$W$17:$W$28, I88)=0, "X", ""))</f>
        <v/>
      </c>
      <c r="T88" s="16" t="str">
        <f>IF(J88="", "", IF(COUNTIF('Intro &amp; Setup'!$W$17:$W$28, J88)=0, "X", ""))</f>
        <v/>
      </c>
      <c r="U88" s="16" t="str">
        <f>IF(K88="", "", IF(COUNTIF('Intro &amp; Setup'!$W$17:$W$28, K88)=0, "X", ""))</f>
        <v/>
      </c>
      <c r="V88" s="12" t="str">
        <f>IF(L88="", "", IF(COUNTIF('Intro &amp; Setup'!$W$17:$W$28, L88)=0, "X", ""))</f>
        <v/>
      </c>
      <c r="AB88" s="48" t="str">
        <f t="shared" si="16"/>
        <v/>
      </c>
      <c r="AD88" s="53" t="str">
        <f t="shared" si="13"/>
        <v/>
      </c>
      <c r="AE88" s="54" t="str">
        <f t="shared" si="12"/>
        <v/>
      </c>
      <c r="AF88" s="54" t="str">
        <f t="shared" si="12"/>
        <v/>
      </c>
      <c r="AG88" s="54" t="str">
        <f t="shared" si="12"/>
        <v/>
      </c>
      <c r="AH88" s="54" t="str">
        <f t="shared" si="12"/>
        <v/>
      </c>
      <c r="AI88" s="54" t="str">
        <f t="shared" si="12"/>
        <v/>
      </c>
      <c r="AJ88" s="54" t="str">
        <f t="shared" si="12"/>
        <v/>
      </c>
      <c r="AK88" s="54" t="str">
        <f t="shared" si="12"/>
        <v/>
      </c>
      <c r="AL88" s="54" t="str">
        <f t="shared" si="12"/>
        <v/>
      </c>
      <c r="AM88" s="54" t="str">
        <f t="shared" si="12"/>
        <v/>
      </c>
      <c r="AN88" s="54" t="str">
        <f t="shared" si="12"/>
        <v/>
      </c>
      <c r="AO88" s="55" t="str">
        <f t="shared" si="12"/>
        <v/>
      </c>
      <c r="AQ88" s="64" t="str">
        <f>IF('Intro &amp; Setup'!$B$42='Intro &amp; Setup'!$BD$14, IF($D88="", "", $D88), IF('Intro &amp; Setup'!$B$42='Intro &amp; Setup'!$BD$15, IF($H88="", "", $H88), ""))</f>
        <v/>
      </c>
      <c r="AS88" s="36" t="str">
        <f>IF($AQ88="", "", IF(OR($AQ88&lt;'Intro &amp; Setup'!$F$26, $AQ88&gt;'Intro &amp; Setup'!$F$27), "X", ""))</f>
        <v/>
      </c>
      <c r="AU88" s="36" t="str">
        <f t="shared" si="17"/>
        <v/>
      </c>
      <c r="AW88" s="36" t="str">
        <f t="shared" si="18"/>
        <v/>
      </c>
      <c r="AX88" s="36" t="str">
        <f t="shared" si="19"/>
        <v/>
      </c>
      <c r="AZ88" s="36" t="str">
        <f t="shared" si="20"/>
        <v/>
      </c>
    </row>
    <row r="89" spans="1:52" x14ac:dyDescent="0.25">
      <c r="A89" s="3"/>
      <c r="B89" s="36" t="str">
        <f t="shared" si="14"/>
        <v/>
      </c>
      <c r="C89" s="3"/>
      <c r="D89" s="188"/>
      <c r="E89" s="189"/>
      <c r="F89" s="190"/>
      <c r="G89" s="191"/>
      <c r="H89" s="192"/>
      <c r="I89" s="191"/>
      <c r="J89" s="191"/>
      <c r="K89" s="191"/>
      <c r="L89" s="193"/>
      <c r="M89" s="3"/>
      <c r="O89" s="36" t="str">
        <f t="shared" si="15"/>
        <v/>
      </c>
      <c r="Q89" s="36" t="str">
        <f>IF($G89="", "", IF(COUNTIF('Intro &amp; Setup'!$T$38:$T$49, $G89)=0, "X", ""))</f>
        <v/>
      </c>
      <c r="R89" s="11"/>
      <c r="S89" s="11" t="str">
        <f>IF(I89="", "", IF(COUNTIF('Intro &amp; Setup'!$W$17:$W$28, I89)=0, "X", ""))</f>
        <v/>
      </c>
      <c r="T89" s="16" t="str">
        <f>IF(J89="", "", IF(COUNTIF('Intro &amp; Setup'!$W$17:$W$28, J89)=0, "X", ""))</f>
        <v/>
      </c>
      <c r="U89" s="16" t="str">
        <f>IF(K89="", "", IF(COUNTIF('Intro &amp; Setup'!$W$17:$W$28, K89)=0, "X", ""))</f>
        <v/>
      </c>
      <c r="V89" s="12" t="str">
        <f>IF(L89="", "", IF(COUNTIF('Intro &amp; Setup'!$W$17:$W$28, L89)=0, "X", ""))</f>
        <v/>
      </c>
      <c r="AB89" s="48" t="str">
        <f t="shared" si="16"/>
        <v/>
      </c>
      <c r="AD89" s="53" t="str">
        <f t="shared" si="13"/>
        <v/>
      </c>
      <c r="AE89" s="54" t="str">
        <f t="shared" si="12"/>
        <v/>
      </c>
      <c r="AF89" s="54" t="str">
        <f t="shared" si="12"/>
        <v/>
      </c>
      <c r="AG89" s="54" t="str">
        <f t="shared" si="12"/>
        <v/>
      </c>
      <c r="AH89" s="54" t="str">
        <f t="shared" si="12"/>
        <v/>
      </c>
      <c r="AI89" s="54" t="str">
        <f t="shared" si="12"/>
        <v/>
      </c>
      <c r="AJ89" s="54" t="str">
        <f t="shared" si="12"/>
        <v/>
      </c>
      <c r="AK89" s="54" t="str">
        <f t="shared" si="12"/>
        <v/>
      </c>
      <c r="AL89" s="54" t="str">
        <f t="shared" si="12"/>
        <v/>
      </c>
      <c r="AM89" s="54" t="str">
        <f t="shared" si="12"/>
        <v/>
      </c>
      <c r="AN89" s="54" t="str">
        <f t="shared" si="12"/>
        <v/>
      </c>
      <c r="AO89" s="55" t="str">
        <f t="shared" si="12"/>
        <v/>
      </c>
      <c r="AQ89" s="64" t="str">
        <f>IF('Intro &amp; Setup'!$B$42='Intro &amp; Setup'!$BD$14, IF($D89="", "", $D89), IF('Intro &amp; Setup'!$B$42='Intro &amp; Setup'!$BD$15, IF($H89="", "", $H89), ""))</f>
        <v/>
      </c>
      <c r="AS89" s="36" t="str">
        <f>IF($AQ89="", "", IF(OR($AQ89&lt;'Intro &amp; Setup'!$F$26, $AQ89&gt;'Intro &amp; Setup'!$F$27), "X", ""))</f>
        <v/>
      </c>
      <c r="AU89" s="36" t="str">
        <f t="shared" si="17"/>
        <v/>
      </c>
      <c r="AW89" s="36" t="str">
        <f t="shared" si="18"/>
        <v/>
      </c>
      <c r="AX89" s="36" t="str">
        <f t="shared" si="19"/>
        <v/>
      </c>
      <c r="AZ89" s="36" t="str">
        <f t="shared" si="20"/>
        <v/>
      </c>
    </row>
    <row r="90" spans="1:52" x14ac:dyDescent="0.25">
      <c r="A90" s="3"/>
      <c r="B90" s="36" t="str">
        <f t="shared" si="14"/>
        <v/>
      </c>
      <c r="C90" s="3"/>
      <c r="D90" s="188"/>
      <c r="E90" s="189"/>
      <c r="F90" s="190"/>
      <c r="G90" s="191"/>
      <c r="H90" s="192"/>
      <c r="I90" s="191"/>
      <c r="J90" s="191"/>
      <c r="K90" s="191"/>
      <c r="L90" s="193"/>
      <c r="M90" s="3"/>
      <c r="O90" s="36" t="str">
        <f t="shared" si="15"/>
        <v/>
      </c>
      <c r="Q90" s="36" t="str">
        <f>IF($G90="", "", IF(COUNTIF('Intro &amp; Setup'!$T$38:$T$49, $G90)=0, "X", ""))</f>
        <v/>
      </c>
      <c r="R90" s="11"/>
      <c r="S90" s="11" t="str">
        <f>IF(I90="", "", IF(COUNTIF('Intro &amp; Setup'!$W$17:$W$28, I90)=0, "X", ""))</f>
        <v/>
      </c>
      <c r="T90" s="16" t="str">
        <f>IF(J90="", "", IF(COUNTIF('Intro &amp; Setup'!$W$17:$W$28, J90)=0, "X", ""))</f>
        <v/>
      </c>
      <c r="U90" s="16" t="str">
        <f>IF(K90="", "", IF(COUNTIF('Intro &amp; Setup'!$W$17:$W$28, K90)=0, "X", ""))</f>
        <v/>
      </c>
      <c r="V90" s="12" t="str">
        <f>IF(L90="", "", IF(COUNTIF('Intro &amp; Setup'!$W$17:$W$28, L90)=0, "X", ""))</f>
        <v/>
      </c>
      <c r="AB90" s="48" t="str">
        <f t="shared" si="16"/>
        <v/>
      </c>
      <c r="AD90" s="53" t="str">
        <f t="shared" si="13"/>
        <v/>
      </c>
      <c r="AE90" s="54" t="str">
        <f t="shared" si="12"/>
        <v/>
      </c>
      <c r="AF90" s="54" t="str">
        <f t="shared" si="12"/>
        <v/>
      </c>
      <c r="AG90" s="54" t="str">
        <f t="shared" si="12"/>
        <v/>
      </c>
      <c r="AH90" s="54" t="str">
        <f t="shared" si="12"/>
        <v/>
      </c>
      <c r="AI90" s="54" t="str">
        <f t="shared" si="12"/>
        <v/>
      </c>
      <c r="AJ90" s="54" t="str">
        <f t="shared" si="12"/>
        <v/>
      </c>
      <c r="AK90" s="54" t="str">
        <f t="shared" si="12"/>
        <v/>
      </c>
      <c r="AL90" s="54" t="str">
        <f t="shared" si="12"/>
        <v/>
      </c>
      <c r="AM90" s="54" t="str">
        <f t="shared" si="12"/>
        <v/>
      </c>
      <c r="AN90" s="54" t="str">
        <f t="shared" si="12"/>
        <v/>
      </c>
      <c r="AO90" s="55" t="str">
        <f t="shared" si="12"/>
        <v/>
      </c>
      <c r="AQ90" s="64" t="str">
        <f>IF('Intro &amp; Setup'!$B$42='Intro &amp; Setup'!$BD$14, IF($D90="", "", $D90), IF('Intro &amp; Setup'!$B$42='Intro &amp; Setup'!$BD$15, IF($H90="", "", $H90), ""))</f>
        <v/>
      </c>
      <c r="AS90" s="36" t="str">
        <f>IF($AQ90="", "", IF(OR($AQ90&lt;'Intro &amp; Setup'!$F$26, $AQ90&gt;'Intro &amp; Setup'!$F$27), "X", ""))</f>
        <v/>
      </c>
      <c r="AU90" s="36" t="str">
        <f t="shared" si="17"/>
        <v/>
      </c>
      <c r="AW90" s="36" t="str">
        <f t="shared" si="18"/>
        <v/>
      </c>
      <c r="AX90" s="36" t="str">
        <f t="shared" si="19"/>
        <v/>
      </c>
      <c r="AZ90" s="36" t="str">
        <f t="shared" si="20"/>
        <v/>
      </c>
    </row>
    <row r="91" spans="1:52" x14ac:dyDescent="0.25">
      <c r="A91" s="3"/>
      <c r="B91" s="36" t="str">
        <f t="shared" si="14"/>
        <v/>
      </c>
      <c r="C91" s="3"/>
      <c r="D91" s="188"/>
      <c r="E91" s="189"/>
      <c r="F91" s="190"/>
      <c r="G91" s="191"/>
      <c r="H91" s="192"/>
      <c r="I91" s="191"/>
      <c r="J91" s="191"/>
      <c r="K91" s="191"/>
      <c r="L91" s="193"/>
      <c r="M91" s="3"/>
      <c r="O91" s="36" t="str">
        <f t="shared" si="15"/>
        <v/>
      </c>
      <c r="Q91" s="36" t="str">
        <f>IF($G91="", "", IF(COUNTIF('Intro &amp; Setup'!$T$38:$T$49, $G91)=0, "X", ""))</f>
        <v/>
      </c>
      <c r="R91" s="11"/>
      <c r="S91" s="11" t="str">
        <f>IF(I91="", "", IF(COUNTIF('Intro &amp; Setup'!$W$17:$W$28, I91)=0, "X", ""))</f>
        <v/>
      </c>
      <c r="T91" s="16" t="str">
        <f>IF(J91="", "", IF(COUNTIF('Intro &amp; Setup'!$W$17:$W$28, J91)=0, "X", ""))</f>
        <v/>
      </c>
      <c r="U91" s="16" t="str">
        <f>IF(K91="", "", IF(COUNTIF('Intro &amp; Setup'!$W$17:$W$28, K91)=0, "X", ""))</f>
        <v/>
      </c>
      <c r="V91" s="12" t="str">
        <f>IF(L91="", "", IF(COUNTIF('Intro &amp; Setup'!$W$17:$W$28, L91)=0, "X", ""))</f>
        <v/>
      </c>
      <c r="AB91" s="48" t="str">
        <f t="shared" si="16"/>
        <v/>
      </c>
      <c r="AD91" s="53" t="str">
        <f t="shared" si="13"/>
        <v/>
      </c>
      <c r="AE91" s="54" t="str">
        <f t="shared" si="12"/>
        <v/>
      </c>
      <c r="AF91" s="54" t="str">
        <f t="shared" si="12"/>
        <v/>
      </c>
      <c r="AG91" s="54" t="str">
        <f t="shared" si="12"/>
        <v/>
      </c>
      <c r="AH91" s="54" t="str">
        <f t="shared" si="12"/>
        <v/>
      </c>
      <c r="AI91" s="54" t="str">
        <f t="shared" ref="AE91:AO114" si="21">IF(OR($O91="", AI$10=""), "", IF($I91=AI$10, $F91*$AB91, 0)+IF($J91=AI$10, $F91*$AB91, 0)+IF($K91=AI$10, $F91*$AB91, 0)+IF($L91=AI$10, $F91*$AB91, 0))</f>
        <v/>
      </c>
      <c r="AJ91" s="54" t="str">
        <f t="shared" si="21"/>
        <v/>
      </c>
      <c r="AK91" s="54" t="str">
        <f t="shared" si="21"/>
        <v/>
      </c>
      <c r="AL91" s="54" t="str">
        <f t="shared" si="21"/>
        <v/>
      </c>
      <c r="AM91" s="54" t="str">
        <f t="shared" si="21"/>
        <v/>
      </c>
      <c r="AN91" s="54" t="str">
        <f t="shared" si="21"/>
        <v/>
      </c>
      <c r="AO91" s="55" t="str">
        <f t="shared" si="21"/>
        <v/>
      </c>
      <c r="AQ91" s="64" t="str">
        <f>IF('Intro &amp; Setup'!$B$42='Intro &amp; Setup'!$BD$14, IF($D91="", "", $D91), IF('Intro &amp; Setup'!$B$42='Intro &amp; Setup'!$BD$15, IF($H91="", "", $H91), ""))</f>
        <v/>
      </c>
      <c r="AS91" s="36" t="str">
        <f>IF($AQ91="", "", IF(OR($AQ91&lt;'Intro &amp; Setup'!$F$26, $AQ91&gt;'Intro &amp; Setup'!$F$27), "X", ""))</f>
        <v/>
      </c>
      <c r="AU91" s="36" t="str">
        <f t="shared" si="17"/>
        <v/>
      </c>
      <c r="AW91" s="36" t="str">
        <f t="shared" si="18"/>
        <v/>
      </c>
      <c r="AX91" s="36" t="str">
        <f t="shared" si="19"/>
        <v/>
      </c>
      <c r="AZ91" s="36" t="str">
        <f t="shared" si="20"/>
        <v/>
      </c>
    </row>
    <row r="92" spans="1:52" x14ac:dyDescent="0.25">
      <c r="A92" s="3"/>
      <c r="B92" s="36" t="str">
        <f t="shared" si="14"/>
        <v/>
      </c>
      <c r="C92" s="3"/>
      <c r="D92" s="188"/>
      <c r="E92" s="189"/>
      <c r="F92" s="190"/>
      <c r="G92" s="191"/>
      <c r="H92" s="192"/>
      <c r="I92" s="191"/>
      <c r="J92" s="191"/>
      <c r="K92" s="191"/>
      <c r="L92" s="193"/>
      <c r="M92" s="3"/>
      <c r="O92" s="36" t="str">
        <f t="shared" si="15"/>
        <v/>
      </c>
      <c r="Q92" s="36" t="str">
        <f>IF($G92="", "", IF(COUNTIF('Intro &amp; Setup'!$T$38:$T$49, $G92)=0, "X", ""))</f>
        <v/>
      </c>
      <c r="R92" s="11"/>
      <c r="S92" s="11" t="str">
        <f>IF(I92="", "", IF(COUNTIF('Intro &amp; Setup'!$W$17:$W$28, I92)=0, "X", ""))</f>
        <v/>
      </c>
      <c r="T92" s="16" t="str">
        <f>IF(J92="", "", IF(COUNTIF('Intro &amp; Setup'!$W$17:$W$28, J92)=0, "X", ""))</f>
        <v/>
      </c>
      <c r="U92" s="16" t="str">
        <f>IF(K92="", "", IF(COUNTIF('Intro &amp; Setup'!$W$17:$W$28, K92)=0, "X", ""))</f>
        <v/>
      </c>
      <c r="V92" s="12" t="str">
        <f>IF(L92="", "", IF(COUNTIF('Intro &amp; Setup'!$W$17:$W$28, L92)=0, "X", ""))</f>
        <v/>
      </c>
      <c r="AB92" s="48" t="str">
        <f t="shared" si="16"/>
        <v/>
      </c>
      <c r="AD92" s="53" t="str">
        <f t="shared" si="13"/>
        <v/>
      </c>
      <c r="AE92" s="54" t="str">
        <f t="shared" si="21"/>
        <v/>
      </c>
      <c r="AF92" s="54" t="str">
        <f t="shared" si="21"/>
        <v/>
      </c>
      <c r="AG92" s="54" t="str">
        <f t="shared" si="21"/>
        <v/>
      </c>
      <c r="AH92" s="54" t="str">
        <f t="shared" si="21"/>
        <v/>
      </c>
      <c r="AI92" s="54" t="str">
        <f t="shared" si="21"/>
        <v/>
      </c>
      <c r="AJ92" s="54" t="str">
        <f t="shared" si="21"/>
        <v/>
      </c>
      <c r="AK92" s="54" t="str">
        <f t="shared" si="21"/>
        <v/>
      </c>
      <c r="AL92" s="54" t="str">
        <f t="shared" si="21"/>
        <v/>
      </c>
      <c r="AM92" s="54" t="str">
        <f t="shared" si="21"/>
        <v/>
      </c>
      <c r="AN92" s="54" t="str">
        <f t="shared" si="21"/>
        <v/>
      </c>
      <c r="AO92" s="55" t="str">
        <f t="shared" si="21"/>
        <v/>
      </c>
      <c r="AQ92" s="64" t="str">
        <f>IF('Intro &amp; Setup'!$B$42='Intro &amp; Setup'!$BD$14, IF($D92="", "", $D92), IF('Intro &amp; Setup'!$B$42='Intro &amp; Setup'!$BD$15, IF($H92="", "", $H92), ""))</f>
        <v/>
      </c>
      <c r="AS92" s="36" t="str">
        <f>IF($AQ92="", "", IF(OR($AQ92&lt;'Intro &amp; Setup'!$F$26, $AQ92&gt;'Intro &amp; Setup'!$F$27), "X", ""))</f>
        <v/>
      </c>
      <c r="AU92" s="36" t="str">
        <f t="shared" si="17"/>
        <v/>
      </c>
      <c r="AW92" s="36" t="str">
        <f t="shared" si="18"/>
        <v/>
      </c>
      <c r="AX92" s="36" t="str">
        <f t="shared" si="19"/>
        <v/>
      </c>
      <c r="AZ92" s="36" t="str">
        <f t="shared" si="20"/>
        <v/>
      </c>
    </row>
    <row r="93" spans="1:52" x14ac:dyDescent="0.25">
      <c r="A93" s="3"/>
      <c r="B93" s="36" t="str">
        <f t="shared" si="14"/>
        <v/>
      </c>
      <c r="C93" s="3"/>
      <c r="D93" s="188"/>
      <c r="E93" s="189"/>
      <c r="F93" s="190"/>
      <c r="G93" s="191"/>
      <c r="H93" s="192"/>
      <c r="I93" s="191"/>
      <c r="J93" s="191"/>
      <c r="K93" s="191"/>
      <c r="L93" s="193"/>
      <c r="M93" s="3"/>
      <c r="O93" s="36" t="str">
        <f t="shared" si="15"/>
        <v/>
      </c>
      <c r="Q93" s="36" t="str">
        <f>IF($G93="", "", IF(COUNTIF('Intro &amp; Setup'!$T$38:$T$49, $G93)=0, "X", ""))</f>
        <v/>
      </c>
      <c r="R93" s="11"/>
      <c r="S93" s="11" t="str">
        <f>IF(I93="", "", IF(COUNTIF('Intro &amp; Setup'!$W$17:$W$28, I93)=0, "X", ""))</f>
        <v/>
      </c>
      <c r="T93" s="16" t="str">
        <f>IF(J93="", "", IF(COUNTIF('Intro &amp; Setup'!$W$17:$W$28, J93)=0, "X", ""))</f>
        <v/>
      </c>
      <c r="U93" s="16" t="str">
        <f>IF(K93="", "", IF(COUNTIF('Intro &amp; Setup'!$W$17:$W$28, K93)=0, "X", ""))</f>
        <v/>
      </c>
      <c r="V93" s="12" t="str">
        <f>IF(L93="", "", IF(COUNTIF('Intro &amp; Setup'!$W$17:$W$28, L93)=0, "X", ""))</f>
        <v/>
      </c>
      <c r="AB93" s="48" t="str">
        <f t="shared" si="16"/>
        <v/>
      </c>
      <c r="AD93" s="53" t="str">
        <f t="shared" si="13"/>
        <v/>
      </c>
      <c r="AE93" s="54" t="str">
        <f t="shared" si="21"/>
        <v/>
      </c>
      <c r="AF93" s="54" t="str">
        <f t="shared" si="21"/>
        <v/>
      </c>
      <c r="AG93" s="54" t="str">
        <f t="shared" si="21"/>
        <v/>
      </c>
      <c r="AH93" s="54" t="str">
        <f t="shared" si="21"/>
        <v/>
      </c>
      <c r="AI93" s="54" t="str">
        <f t="shared" si="21"/>
        <v/>
      </c>
      <c r="AJ93" s="54" t="str">
        <f t="shared" si="21"/>
        <v/>
      </c>
      <c r="AK93" s="54" t="str">
        <f t="shared" si="21"/>
        <v/>
      </c>
      <c r="AL93" s="54" t="str">
        <f t="shared" si="21"/>
        <v/>
      </c>
      <c r="AM93" s="54" t="str">
        <f t="shared" si="21"/>
        <v/>
      </c>
      <c r="AN93" s="54" t="str">
        <f t="shared" si="21"/>
        <v/>
      </c>
      <c r="AO93" s="55" t="str">
        <f t="shared" si="21"/>
        <v/>
      </c>
      <c r="AQ93" s="64" t="str">
        <f>IF('Intro &amp; Setup'!$B$42='Intro &amp; Setup'!$BD$14, IF($D93="", "", $D93), IF('Intro &amp; Setup'!$B$42='Intro &amp; Setup'!$BD$15, IF($H93="", "", $H93), ""))</f>
        <v/>
      </c>
      <c r="AS93" s="36" t="str">
        <f>IF($AQ93="", "", IF(OR($AQ93&lt;'Intro &amp; Setup'!$F$26, $AQ93&gt;'Intro &amp; Setup'!$F$27), "X", ""))</f>
        <v/>
      </c>
      <c r="AU93" s="36" t="str">
        <f t="shared" si="17"/>
        <v/>
      </c>
      <c r="AW93" s="36" t="str">
        <f t="shared" si="18"/>
        <v/>
      </c>
      <c r="AX93" s="36" t="str">
        <f t="shared" si="19"/>
        <v/>
      </c>
      <c r="AZ93" s="36" t="str">
        <f t="shared" si="20"/>
        <v/>
      </c>
    </row>
    <row r="94" spans="1:52" x14ac:dyDescent="0.25">
      <c r="A94" s="3"/>
      <c r="B94" s="36" t="str">
        <f t="shared" si="14"/>
        <v/>
      </c>
      <c r="C94" s="3"/>
      <c r="D94" s="188"/>
      <c r="E94" s="189"/>
      <c r="F94" s="190"/>
      <c r="G94" s="191"/>
      <c r="H94" s="192"/>
      <c r="I94" s="191"/>
      <c r="J94" s="191"/>
      <c r="K94" s="191"/>
      <c r="L94" s="193"/>
      <c r="M94" s="3"/>
      <c r="O94" s="36" t="str">
        <f t="shared" si="15"/>
        <v/>
      </c>
      <c r="Q94" s="36" t="str">
        <f>IF($G94="", "", IF(COUNTIF('Intro &amp; Setup'!$T$38:$T$49, $G94)=0, "X", ""))</f>
        <v/>
      </c>
      <c r="R94" s="11"/>
      <c r="S94" s="11" t="str">
        <f>IF(I94="", "", IF(COUNTIF('Intro &amp; Setup'!$W$17:$W$28, I94)=0, "X", ""))</f>
        <v/>
      </c>
      <c r="T94" s="16" t="str">
        <f>IF(J94="", "", IF(COUNTIF('Intro &amp; Setup'!$W$17:$W$28, J94)=0, "X", ""))</f>
        <v/>
      </c>
      <c r="U94" s="16" t="str">
        <f>IF(K94="", "", IF(COUNTIF('Intro &amp; Setup'!$W$17:$W$28, K94)=0, "X", ""))</f>
        <v/>
      </c>
      <c r="V94" s="12" t="str">
        <f>IF(L94="", "", IF(COUNTIF('Intro &amp; Setup'!$W$17:$W$28, L94)=0, "X", ""))</f>
        <v/>
      </c>
      <c r="AB94" s="48" t="str">
        <f t="shared" si="16"/>
        <v/>
      </c>
      <c r="AD94" s="53" t="str">
        <f t="shared" si="13"/>
        <v/>
      </c>
      <c r="AE94" s="54" t="str">
        <f t="shared" si="21"/>
        <v/>
      </c>
      <c r="AF94" s="54" t="str">
        <f t="shared" si="21"/>
        <v/>
      </c>
      <c r="AG94" s="54" t="str">
        <f t="shared" si="21"/>
        <v/>
      </c>
      <c r="AH94" s="54" t="str">
        <f t="shared" si="21"/>
        <v/>
      </c>
      <c r="AI94" s="54" t="str">
        <f t="shared" si="21"/>
        <v/>
      </c>
      <c r="AJ94" s="54" t="str">
        <f t="shared" si="21"/>
        <v/>
      </c>
      <c r="AK94" s="54" t="str">
        <f t="shared" si="21"/>
        <v/>
      </c>
      <c r="AL94" s="54" t="str">
        <f t="shared" si="21"/>
        <v/>
      </c>
      <c r="AM94" s="54" t="str">
        <f t="shared" si="21"/>
        <v/>
      </c>
      <c r="AN94" s="54" t="str">
        <f t="shared" si="21"/>
        <v/>
      </c>
      <c r="AO94" s="55" t="str">
        <f t="shared" si="21"/>
        <v/>
      </c>
      <c r="AQ94" s="64" t="str">
        <f>IF('Intro &amp; Setup'!$B$42='Intro &amp; Setup'!$BD$14, IF($D94="", "", $D94), IF('Intro &amp; Setup'!$B$42='Intro &amp; Setup'!$BD$15, IF($H94="", "", $H94), ""))</f>
        <v/>
      </c>
      <c r="AS94" s="36" t="str">
        <f>IF($AQ94="", "", IF(OR($AQ94&lt;'Intro &amp; Setup'!$F$26, $AQ94&gt;'Intro &amp; Setup'!$F$27), "X", ""))</f>
        <v/>
      </c>
      <c r="AU94" s="36" t="str">
        <f t="shared" si="17"/>
        <v/>
      </c>
      <c r="AW94" s="36" t="str">
        <f t="shared" si="18"/>
        <v/>
      </c>
      <c r="AX94" s="36" t="str">
        <f t="shared" si="19"/>
        <v/>
      </c>
      <c r="AZ94" s="36" t="str">
        <f t="shared" si="20"/>
        <v/>
      </c>
    </row>
    <row r="95" spans="1:52" x14ac:dyDescent="0.25">
      <c r="A95" s="3"/>
      <c r="B95" s="36" t="str">
        <f t="shared" si="14"/>
        <v/>
      </c>
      <c r="C95" s="3"/>
      <c r="D95" s="188"/>
      <c r="E95" s="189"/>
      <c r="F95" s="190"/>
      <c r="G95" s="191"/>
      <c r="H95" s="192"/>
      <c r="I95" s="191"/>
      <c r="J95" s="191"/>
      <c r="K95" s="191"/>
      <c r="L95" s="193"/>
      <c r="M95" s="3"/>
      <c r="O95" s="36" t="str">
        <f t="shared" si="15"/>
        <v/>
      </c>
      <c r="Q95" s="36" t="str">
        <f>IF($G95="", "", IF(COUNTIF('Intro &amp; Setup'!$T$38:$T$49, $G95)=0, "X", ""))</f>
        <v/>
      </c>
      <c r="R95" s="11"/>
      <c r="S95" s="11" t="str">
        <f>IF(I95="", "", IF(COUNTIF('Intro &amp; Setup'!$W$17:$W$28, I95)=0, "X", ""))</f>
        <v/>
      </c>
      <c r="T95" s="16" t="str">
        <f>IF(J95="", "", IF(COUNTIF('Intro &amp; Setup'!$W$17:$W$28, J95)=0, "X", ""))</f>
        <v/>
      </c>
      <c r="U95" s="16" t="str">
        <f>IF(K95="", "", IF(COUNTIF('Intro &amp; Setup'!$W$17:$W$28, K95)=0, "X", ""))</f>
        <v/>
      </c>
      <c r="V95" s="12" t="str">
        <f>IF(L95="", "", IF(COUNTIF('Intro &amp; Setup'!$W$17:$W$28, L95)=0, "X", ""))</f>
        <v/>
      </c>
      <c r="AB95" s="48" t="str">
        <f t="shared" si="16"/>
        <v/>
      </c>
      <c r="AD95" s="53" t="str">
        <f t="shared" si="13"/>
        <v/>
      </c>
      <c r="AE95" s="54" t="str">
        <f t="shared" si="21"/>
        <v/>
      </c>
      <c r="AF95" s="54" t="str">
        <f t="shared" si="21"/>
        <v/>
      </c>
      <c r="AG95" s="54" t="str">
        <f t="shared" si="21"/>
        <v/>
      </c>
      <c r="AH95" s="54" t="str">
        <f t="shared" si="21"/>
        <v/>
      </c>
      <c r="AI95" s="54" t="str">
        <f t="shared" si="21"/>
        <v/>
      </c>
      <c r="AJ95" s="54" t="str">
        <f t="shared" si="21"/>
        <v/>
      </c>
      <c r="AK95" s="54" t="str">
        <f t="shared" si="21"/>
        <v/>
      </c>
      <c r="AL95" s="54" t="str">
        <f t="shared" si="21"/>
        <v/>
      </c>
      <c r="AM95" s="54" t="str">
        <f t="shared" si="21"/>
        <v/>
      </c>
      <c r="AN95" s="54" t="str">
        <f t="shared" si="21"/>
        <v/>
      </c>
      <c r="AO95" s="55" t="str">
        <f t="shared" si="21"/>
        <v/>
      </c>
      <c r="AQ95" s="64" t="str">
        <f>IF('Intro &amp; Setup'!$B$42='Intro &amp; Setup'!$BD$14, IF($D95="", "", $D95), IF('Intro &amp; Setup'!$B$42='Intro &amp; Setup'!$BD$15, IF($H95="", "", $H95), ""))</f>
        <v/>
      </c>
      <c r="AS95" s="36" t="str">
        <f>IF($AQ95="", "", IF(OR($AQ95&lt;'Intro &amp; Setup'!$F$26, $AQ95&gt;'Intro &amp; Setup'!$F$27), "X", ""))</f>
        <v/>
      </c>
      <c r="AU95" s="36" t="str">
        <f t="shared" si="17"/>
        <v/>
      </c>
      <c r="AW95" s="36" t="str">
        <f t="shared" si="18"/>
        <v/>
      </c>
      <c r="AX95" s="36" t="str">
        <f t="shared" si="19"/>
        <v/>
      </c>
      <c r="AZ95" s="36" t="str">
        <f t="shared" si="20"/>
        <v/>
      </c>
    </row>
    <row r="96" spans="1:52" x14ac:dyDescent="0.25">
      <c r="A96" s="3"/>
      <c r="B96" s="36" t="str">
        <f t="shared" si="14"/>
        <v/>
      </c>
      <c r="C96" s="3"/>
      <c r="D96" s="188"/>
      <c r="E96" s="189"/>
      <c r="F96" s="190"/>
      <c r="G96" s="191"/>
      <c r="H96" s="192"/>
      <c r="I96" s="191"/>
      <c r="J96" s="191"/>
      <c r="K96" s="191"/>
      <c r="L96" s="193"/>
      <c r="M96" s="3"/>
      <c r="O96" s="36" t="str">
        <f t="shared" si="15"/>
        <v/>
      </c>
      <c r="Q96" s="36" t="str">
        <f>IF($G96="", "", IF(COUNTIF('Intro &amp; Setup'!$T$38:$T$49, $G96)=0, "X", ""))</f>
        <v/>
      </c>
      <c r="R96" s="11"/>
      <c r="S96" s="11" t="str">
        <f>IF(I96="", "", IF(COUNTIF('Intro &amp; Setup'!$W$17:$W$28, I96)=0, "X", ""))</f>
        <v/>
      </c>
      <c r="T96" s="16" t="str">
        <f>IF(J96="", "", IF(COUNTIF('Intro &amp; Setup'!$W$17:$W$28, J96)=0, "X", ""))</f>
        <v/>
      </c>
      <c r="U96" s="16" t="str">
        <f>IF(K96="", "", IF(COUNTIF('Intro &amp; Setup'!$W$17:$W$28, K96)=0, "X", ""))</f>
        <v/>
      </c>
      <c r="V96" s="12" t="str">
        <f>IF(L96="", "", IF(COUNTIF('Intro &amp; Setup'!$W$17:$W$28, L96)=0, "X", ""))</f>
        <v/>
      </c>
      <c r="AB96" s="48" t="str">
        <f t="shared" si="16"/>
        <v/>
      </c>
      <c r="AD96" s="53" t="str">
        <f t="shared" si="13"/>
        <v/>
      </c>
      <c r="AE96" s="54" t="str">
        <f t="shared" si="21"/>
        <v/>
      </c>
      <c r="AF96" s="54" t="str">
        <f t="shared" si="21"/>
        <v/>
      </c>
      <c r="AG96" s="54" t="str">
        <f t="shared" si="21"/>
        <v/>
      </c>
      <c r="AH96" s="54" t="str">
        <f t="shared" si="21"/>
        <v/>
      </c>
      <c r="AI96" s="54" t="str">
        <f t="shared" si="21"/>
        <v/>
      </c>
      <c r="AJ96" s="54" t="str">
        <f t="shared" si="21"/>
        <v/>
      </c>
      <c r="AK96" s="54" t="str">
        <f t="shared" si="21"/>
        <v/>
      </c>
      <c r="AL96" s="54" t="str">
        <f t="shared" si="21"/>
        <v/>
      </c>
      <c r="AM96" s="54" t="str">
        <f t="shared" si="21"/>
        <v/>
      </c>
      <c r="AN96" s="54" t="str">
        <f t="shared" si="21"/>
        <v/>
      </c>
      <c r="AO96" s="55" t="str">
        <f t="shared" si="21"/>
        <v/>
      </c>
      <c r="AQ96" s="64" t="str">
        <f>IF('Intro &amp; Setup'!$B$42='Intro &amp; Setup'!$BD$14, IF($D96="", "", $D96), IF('Intro &amp; Setup'!$B$42='Intro &amp; Setup'!$BD$15, IF($H96="", "", $H96), ""))</f>
        <v/>
      </c>
      <c r="AS96" s="36" t="str">
        <f>IF($AQ96="", "", IF(OR($AQ96&lt;'Intro &amp; Setup'!$F$26, $AQ96&gt;'Intro &amp; Setup'!$F$27), "X", ""))</f>
        <v/>
      </c>
      <c r="AU96" s="36" t="str">
        <f t="shared" si="17"/>
        <v/>
      </c>
      <c r="AW96" s="36" t="str">
        <f t="shared" si="18"/>
        <v/>
      </c>
      <c r="AX96" s="36" t="str">
        <f t="shared" si="19"/>
        <v/>
      </c>
      <c r="AZ96" s="36" t="str">
        <f t="shared" si="20"/>
        <v/>
      </c>
    </row>
    <row r="97" spans="1:52" x14ac:dyDescent="0.25">
      <c r="A97" s="3"/>
      <c r="B97" s="36" t="str">
        <f t="shared" si="14"/>
        <v/>
      </c>
      <c r="C97" s="3"/>
      <c r="D97" s="188"/>
      <c r="E97" s="189"/>
      <c r="F97" s="190"/>
      <c r="G97" s="191"/>
      <c r="H97" s="192"/>
      <c r="I97" s="191"/>
      <c r="J97" s="191"/>
      <c r="K97" s="191"/>
      <c r="L97" s="193"/>
      <c r="M97" s="3"/>
      <c r="O97" s="36" t="str">
        <f t="shared" si="15"/>
        <v/>
      </c>
      <c r="Q97" s="36" t="str">
        <f>IF($G97="", "", IF(COUNTIF('Intro &amp; Setup'!$T$38:$T$49, $G97)=0, "X", ""))</f>
        <v/>
      </c>
      <c r="R97" s="11"/>
      <c r="S97" s="11" t="str">
        <f>IF(I97="", "", IF(COUNTIF('Intro &amp; Setup'!$W$17:$W$28, I97)=0, "X", ""))</f>
        <v/>
      </c>
      <c r="T97" s="16" t="str">
        <f>IF(J97="", "", IF(COUNTIF('Intro &amp; Setup'!$W$17:$W$28, J97)=0, "X", ""))</f>
        <v/>
      </c>
      <c r="U97" s="16" t="str">
        <f>IF(K97="", "", IF(COUNTIF('Intro &amp; Setup'!$W$17:$W$28, K97)=0, "X", ""))</f>
        <v/>
      </c>
      <c r="V97" s="12" t="str">
        <f>IF(L97="", "", IF(COUNTIF('Intro &amp; Setup'!$W$17:$W$28, L97)=0, "X", ""))</f>
        <v/>
      </c>
      <c r="AB97" s="48" t="str">
        <f t="shared" si="16"/>
        <v/>
      </c>
      <c r="AD97" s="53" t="str">
        <f t="shared" si="13"/>
        <v/>
      </c>
      <c r="AE97" s="54" t="str">
        <f t="shared" si="21"/>
        <v/>
      </c>
      <c r="AF97" s="54" t="str">
        <f t="shared" si="21"/>
        <v/>
      </c>
      <c r="AG97" s="54" t="str">
        <f t="shared" si="21"/>
        <v/>
      </c>
      <c r="AH97" s="54" t="str">
        <f t="shared" si="21"/>
        <v/>
      </c>
      <c r="AI97" s="54" t="str">
        <f t="shared" si="21"/>
        <v/>
      </c>
      <c r="AJ97" s="54" t="str">
        <f t="shared" si="21"/>
        <v/>
      </c>
      <c r="AK97" s="54" t="str">
        <f t="shared" si="21"/>
        <v/>
      </c>
      <c r="AL97" s="54" t="str">
        <f t="shared" si="21"/>
        <v/>
      </c>
      <c r="AM97" s="54" t="str">
        <f t="shared" si="21"/>
        <v/>
      </c>
      <c r="AN97" s="54" t="str">
        <f t="shared" si="21"/>
        <v/>
      </c>
      <c r="AO97" s="55" t="str">
        <f t="shared" si="21"/>
        <v/>
      </c>
      <c r="AQ97" s="64" t="str">
        <f>IF('Intro &amp; Setup'!$B$42='Intro &amp; Setup'!$BD$14, IF($D97="", "", $D97), IF('Intro &amp; Setup'!$B$42='Intro &amp; Setup'!$BD$15, IF($H97="", "", $H97), ""))</f>
        <v/>
      </c>
      <c r="AS97" s="36" t="str">
        <f>IF($AQ97="", "", IF(OR($AQ97&lt;'Intro &amp; Setup'!$F$26, $AQ97&gt;'Intro &amp; Setup'!$F$27), "X", ""))</f>
        <v/>
      </c>
      <c r="AU97" s="36" t="str">
        <f t="shared" si="17"/>
        <v/>
      </c>
      <c r="AW97" s="36" t="str">
        <f t="shared" si="18"/>
        <v/>
      </c>
      <c r="AX97" s="36" t="str">
        <f t="shared" si="19"/>
        <v/>
      </c>
      <c r="AZ97" s="36" t="str">
        <f t="shared" si="20"/>
        <v/>
      </c>
    </row>
    <row r="98" spans="1:52" x14ac:dyDescent="0.25">
      <c r="A98" s="3"/>
      <c r="B98" s="36" t="str">
        <f t="shared" si="14"/>
        <v/>
      </c>
      <c r="C98" s="3"/>
      <c r="D98" s="188"/>
      <c r="E98" s="189"/>
      <c r="F98" s="190"/>
      <c r="G98" s="191"/>
      <c r="H98" s="192"/>
      <c r="I98" s="191"/>
      <c r="J98" s="191"/>
      <c r="K98" s="191"/>
      <c r="L98" s="193"/>
      <c r="M98" s="3"/>
      <c r="O98" s="36" t="str">
        <f t="shared" si="15"/>
        <v/>
      </c>
      <c r="Q98" s="36" t="str">
        <f>IF($G98="", "", IF(COUNTIF('Intro &amp; Setup'!$T$38:$T$49, $G98)=0, "X", ""))</f>
        <v/>
      </c>
      <c r="R98" s="11"/>
      <c r="S98" s="11" t="str">
        <f>IF(I98="", "", IF(COUNTIF('Intro &amp; Setup'!$W$17:$W$28, I98)=0, "X", ""))</f>
        <v/>
      </c>
      <c r="T98" s="16" t="str">
        <f>IF(J98="", "", IF(COUNTIF('Intro &amp; Setup'!$W$17:$W$28, J98)=0, "X", ""))</f>
        <v/>
      </c>
      <c r="U98" s="16" t="str">
        <f>IF(K98="", "", IF(COUNTIF('Intro &amp; Setup'!$W$17:$W$28, K98)=0, "X", ""))</f>
        <v/>
      </c>
      <c r="V98" s="12" t="str">
        <f>IF(L98="", "", IF(COUNTIF('Intro &amp; Setup'!$W$17:$W$28, L98)=0, "X", ""))</f>
        <v/>
      </c>
      <c r="AB98" s="48" t="str">
        <f t="shared" si="16"/>
        <v/>
      </c>
      <c r="AD98" s="53" t="str">
        <f t="shared" si="13"/>
        <v/>
      </c>
      <c r="AE98" s="54" t="str">
        <f t="shared" si="21"/>
        <v/>
      </c>
      <c r="AF98" s="54" t="str">
        <f t="shared" si="21"/>
        <v/>
      </c>
      <c r="AG98" s="54" t="str">
        <f t="shared" si="21"/>
        <v/>
      </c>
      <c r="AH98" s="54" t="str">
        <f t="shared" si="21"/>
        <v/>
      </c>
      <c r="AI98" s="54" t="str">
        <f t="shared" si="21"/>
        <v/>
      </c>
      <c r="AJ98" s="54" t="str">
        <f t="shared" si="21"/>
        <v/>
      </c>
      <c r="AK98" s="54" t="str">
        <f t="shared" si="21"/>
        <v/>
      </c>
      <c r="AL98" s="54" t="str">
        <f t="shared" si="21"/>
        <v/>
      </c>
      <c r="AM98" s="54" t="str">
        <f t="shared" si="21"/>
        <v/>
      </c>
      <c r="AN98" s="54" t="str">
        <f t="shared" si="21"/>
        <v/>
      </c>
      <c r="AO98" s="55" t="str">
        <f t="shared" si="21"/>
        <v/>
      </c>
      <c r="AQ98" s="64" t="str">
        <f>IF('Intro &amp; Setup'!$B$42='Intro &amp; Setup'!$BD$14, IF($D98="", "", $D98), IF('Intro &amp; Setup'!$B$42='Intro &amp; Setup'!$BD$15, IF($H98="", "", $H98), ""))</f>
        <v/>
      </c>
      <c r="AS98" s="36" t="str">
        <f>IF($AQ98="", "", IF(OR($AQ98&lt;'Intro &amp; Setup'!$F$26, $AQ98&gt;'Intro &amp; Setup'!$F$27), "X", ""))</f>
        <v/>
      </c>
      <c r="AU98" s="36" t="str">
        <f t="shared" si="17"/>
        <v/>
      </c>
      <c r="AW98" s="36" t="str">
        <f t="shared" si="18"/>
        <v/>
      </c>
      <c r="AX98" s="36" t="str">
        <f t="shared" si="19"/>
        <v/>
      </c>
      <c r="AZ98" s="36" t="str">
        <f t="shared" si="20"/>
        <v/>
      </c>
    </row>
    <row r="99" spans="1:52" x14ac:dyDescent="0.25">
      <c r="A99" s="3"/>
      <c r="B99" s="36" t="str">
        <f t="shared" si="14"/>
        <v/>
      </c>
      <c r="C99" s="3"/>
      <c r="D99" s="188"/>
      <c r="E99" s="189"/>
      <c r="F99" s="190"/>
      <c r="G99" s="191"/>
      <c r="H99" s="192"/>
      <c r="I99" s="191"/>
      <c r="J99" s="191"/>
      <c r="K99" s="191"/>
      <c r="L99" s="193"/>
      <c r="M99" s="3"/>
      <c r="O99" s="36" t="str">
        <f t="shared" si="15"/>
        <v/>
      </c>
      <c r="Q99" s="36" t="str">
        <f>IF($G99="", "", IF(COUNTIF('Intro &amp; Setup'!$T$38:$T$49, $G99)=0, "X", ""))</f>
        <v/>
      </c>
      <c r="R99" s="11"/>
      <c r="S99" s="11" t="str">
        <f>IF(I99="", "", IF(COUNTIF('Intro &amp; Setup'!$W$17:$W$28, I99)=0, "X", ""))</f>
        <v/>
      </c>
      <c r="T99" s="16" t="str">
        <f>IF(J99="", "", IF(COUNTIF('Intro &amp; Setup'!$W$17:$W$28, J99)=0, "X", ""))</f>
        <v/>
      </c>
      <c r="U99" s="16" t="str">
        <f>IF(K99="", "", IF(COUNTIF('Intro &amp; Setup'!$W$17:$W$28, K99)=0, "X", ""))</f>
        <v/>
      </c>
      <c r="V99" s="12" t="str">
        <f>IF(L99="", "", IF(COUNTIF('Intro &amp; Setup'!$W$17:$W$28, L99)=0, "X", ""))</f>
        <v/>
      </c>
      <c r="AB99" s="48" t="str">
        <f t="shared" si="16"/>
        <v/>
      </c>
      <c r="AD99" s="53" t="str">
        <f t="shared" si="13"/>
        <v/>
      </c>
      <c r="AE99" s="54" t="str">
        <f t="shared" si="21"/>
        <v/>
      </c>
      <c r="AF99" s="54" t="str">
        <f t="shared" si="21"/>
        <v/>
      </c>
      <c r="AG99" s="54" t="str">
        <f t="shared" si="21"/>
        <v/>
      </c>
      <c r="AH99" s="54" t="str">
        <f t="shared" si="21"/>
        <v/>
      </c>
      <c r="AI99" s="54" t="str">
        <f t="shared" si="21"/>
        <v/>
      </c>
      <c r="AJ99" s="54" t="str">
        <f t="shared" si="21"/>
        <v/>
      </c>
      <c r="AK99" s="54" t="str">
        <f t="shared" si="21"/>
        <v/>
      </c>
      <c r="AL99" s="54" t="str">
        <f t="shared" si="21"/>
        <v/>
      </c>
      <c r="AM99" s="54" t="str">
        <f t="shared" si="21"/>
        <v/>
      </c>
      <c r="AN99" s="54" t="str">
        <f t="shared" si="21"/>
        <v/>
      </c>
      <c r="AO99" s="55" t="str">
        <f t="shared" si="21"/>
        <v/>
      </c>
      <c r="AQ99" s="64" t="str">
        <f>IF('Intro &amp; Setup'!$B$42='Intro &amp; Setup'!$BD$14, IF($D99="", "", $D99), IF('Intro &amp; Setup'!$B$42='Intro &amp; Setup'!$BD$15, IF($H99="", "", $H99), ""))</f>
        <v/>
      </c>
      <c r="AS99" s="36" t="str">
        <f>IF($AQ99="", "", IF(OR($AQ99&lt;'Intro &amp; Setup'!$F$26, $AQ99&gt;'Intro &amp; Setup'!$F$27), "X", ""))</f>
        <v/>
      </c>
      <c r="AU99" s="36" t="str">
        <f t="shared" si="17"/>
        <v/>
      </c>
      <c r="AW99" s="36" t="str">
        <f t="shared" si="18"/>
        <v/>
      </c>
      <c r="AX99" s="36" t="str">
        <f t="shared" si="19"/>
        <v/>
      </c>
      <c r="AZ99" s="36" t="str">
        <f t="shared" si="20"/>
        <v/>
      </c>
    </row>
    <row r="100" spans="1:52" x14ac:dyDescent="0.25">
      <c r="A100" s="3"/>
      <c r="B100" s="36" t="str">
        <f t="shared" si="14"/>
        <v/>
      </c>
      <c r="C100" s="3"/>
      <c r="D100" s="188"/>
      <c r="E100" s="189"/>
      <c r="F100" s="190"/>
      <c r="G100" s="191"/>
      <c r="H100" s="192"/>
      <c r="I100" s="191"/>
      <c r="J100" s="191"/>
      <c r="K100" s="191"/>
      <c r="L100" s="193"/>
      <c r="M100" s="3"/>
      <c r="O100" s="36" t="str">
        <f t="shared" si="15"/>
        <v/>
      </c>
      <c r="Q100" s="36" t="str">
        <f>IF($G100="", "", IF(COUNTIF('Intro &amp; Setup'!$T$38:$T$49, $G100)=0, "X", ""))</f>
        <v/>
      </c>
      <c r="R100" s="11"/>
      <c r="S100" s="11" t="str">
        <f>IF(I100="", "", IF(COUNTIF('Intro &amp; Setup'!$W$17:$W$28, I100)=0, "X", ""))</f>
        <v/>
      </c>
      <c r="T100" s="16" t="str">
        <f>IF(J100="", "", IF(COUNTIF('Intro &amp; Setup'!$W$17:$W$28, J100)=0, "X", ""))</f>
        <v/>
      </c>
      <c r="U100" s="16" t="str">
        <f>IF(K100="", "", IF(COUNTIF('Intro &amp; Setup'!$W$17:$W$28, K100)=0, "X", ""))</f>
        <v/>
      </c>
      <c r="V100" s="12" t="str">
        <f>IF(L100="", "", IF(COUNTIF('Intro &amp; Setup'!$W$17:$W$28, L100)=0, "X", ""))</f>
        <v/>
      </c>
      <c r="AB100" s="48" t="str">
        <f t="shared" si="16"/>
        <v/>
      </c>
      <c r="AD100" s="53" t="str">
        <f t="shared" si="13"/>
        <v/>
      </c>
      <c r="AE100" s="54" t="str">
        <f t="shared" si="21"/>
        <v/>
      </c>
      <c r="AF100" s="54" t="str">
        <f t="shared" si="21"/>
        <v/>
      </c>
      <c r="AG100" s="54" t="str">
        <f t="shared" si="21"/>
        <v/>
      </c>
      <c r="AH100" s="54" t="str">
        <f t="shared" si="21"/>
        <v/>
      </c>
      <c r="AI100" s="54" t="str">
        <f t="shared" si="21"/>
        <v/>
      </c>
      <c r="AJ100" s="54" t="str">
        <f t="shared" si="21"/>
        <v/>
      </c>
      <c r="AK100" s="54" t="str">
        <f t="shared" si="21"/>
        <v/>
      </c>
      <c r="AL100" s="54" t="str">
        <f t="shared" si="21"/>
        <v/>
      </c>
      <c r="AM100" s="54" t="str">
        <f t="shared" si="21"/>
        <v/>
      </c>
      <c r="AN100" s="54" t="str">
        <f t="shared" si="21"/>
        <v/>
      </c>
      <c r="AO100" s="55" t="str">
        <f t="shared" si="21"/>
        <v/>
      </c>
      <c r="AQ100" s="64" t="str">
        <f>IF('Intro &amp; Setup'!$B$42='Intro &amp; Setup'!$BD$14, IF($D100="", "", $D100), IF('Intro &amp; Setup'!$B$42='Intro &amp; Setup'!$BD$15, IF($H100="", "", $H100), ""))</f>
        <v/>
      </c>
      <c r="AS100" s="36" t="str">
        <f>IF($AQ100="", "", IF(OR($AQ100&lt;'Intro &amp; Setup'!$F$26, $AQ100&gt;'Intro &amp; Setup'!$F$27), "X", ""))</f>
        <v/>
      </c>
      <c r="AU100" s="36" t="str">
        <f t="shared" si="17"/>
        <v/>
      </c>
      <c r="AW100" s="36" t="str">
        <f t="shared" si="18"/>
        <v/>
      </c>
      <c r="AX100" s="36" t="str">
        <f t="shared" si="19"/>
        <v/>
      </c>
      <c r="AZ100" s="36" t="str">
        <f t="shared" si="20"/>
        <v/>
      </c>
    </row>
    <row r="101" spans="1:52" x14ac:dyDescent="0.25">
      <c r="A101" s="3"/>
      <c r="B101" s="36" t="str">
        <f t="shared" si="14"/>
        <v/>
      </c>
      <c r="C101" s="3"/>
      <c r="D101" s="188"/>
      <c r="E101" s="189"/>
      <c r="F101" s="190"/>
      <c r="G101" s="191"/>
      <c r="H101" s="192"/>
      <c r="I101" s="191"/>
      <c r="J101" s="191"/>
      <c r="K101" s="191"/>
      <c r="L101" s="193"/>
      <c r="M101" s="3"/>
      <c r="O101" s="36" t="str">
        <f t="shared" si="15"/>
        <v/>
      </c>
      <c r="Q101" s="36" t="str">
        <f>IF($G101="", "", IF(COUNTIF('Intro &amp; Setup'!$T$38:$T$49, $G101)=0, "X", ""))</f>
        <v/>
      </c>
      <c r="R101" s="11"/>
      <c r="S101" s="11" t="str">
        <f>IF(I101="", "", IF(COUNTIF('Intro &amp; Setup'!$W$17:$W$28, I101)=0, "X", ""))</f>
        <v/>
      </c>
      <c r="T101" s="16" t="str">
        <f>IF(J101="", "", IF(COUNTIF('Intro &amp; Setup'!$W$17:$W$28, J101)=0, "X", ""))</f>
        <v/>
      </c>
      <c r="U101" s="16" t="str">
        <f>IF(K101="", "", IF(COUNTIF('Intro &amp; Setup'!$W$17:$W$28, K101)=0, "X", ""))</f>
        <v/>
      </c>
      <c r="V101" s="12" t="str">
        <f>IF(L101="", "", IF(COUNTIF('Intro &amp; Setup'!$W$17:$W$28, L101)=0, "X", ""))</f>
        <v/>
      </c>
      <c r="AB101" s="48" t="str">
        <f t="shared" si="16"/>
        <v/>
      </c>
      <c r="AD101" s="53" t="str">
        <f t="shared" si="13"/>
        <v/>
      </c>
      <c r="AE101" s="54" t="str">
        <f t="shared" si="21"/>
        <v/>
      </c>
      <c r="AF101" s="54" t="str">
        <f t="shared" si="21"/>
        <v/>
      </c>
      <c r="AG101" s="54" t="str">
        <f t="shared" si="21"/>
        <v/>
      </c>
      <c r="AH101" s="54" t="str">
        <f t="shared" si="21"/>
        <v/>
      </c>
      <c r="AI101" s="54" t="str">
        <f t="shared" si="21"/>
        <v/>
      </c>
      <c r="AJ101" s="54" t="str">
        <f t="shared" si="21"/>
        <v/>
      </c>
      <c r="AK101" s="54" t="str">
        <f t="shared" si="21"/>
        <v/>
      </c>
      <c r="AL101" s="54" t="str">
        <f t="shared" si="21"/>
        <v/>
      </c>
      <c r="AM101" s="54" t="str">
        <f t="shared" si="21"/>
        <v/>
      </c>
      <c r="AN101" s="54" t="str">
        <f t="shared" si="21"/>
        <v/>
      </c>
      <c r="AO101" s="55" t="str">
        <f t="shared" si="21"/>
        <v/>
      </c>
      <c r="AQ101" s="64" t="str">
        <f>IF('Intro &amp; Setup'!$B$42='Intro &amp; Setup'!$BD$14, IF($D101="", "", $D101), IF('Intro &amp; Setup'!$B$42='Intro &amp; Setup'!$BD$15, IF($H101="", "", $H101), ""))</f>
        <v/>
      </c>
      <c r="AS101" s="36" t="str">
        <f>IF($AQ101="", "", IF(OR($AQ101&lt;'Intro &amp; Setup'!$F$26, $AQ101&gt;'Intro &amp; Setup'!$F$27), "X", ""))</f>
        <v/>
      </c>
      <c r="AU101" s="36" t="str">
        <f t="shared" si="17"/>
        <v/>
      </c>
      <c r="AW101" s="36" t="str">
        <f t="shared" si="18"/>
        <v/>
      </c>
      <c r="AX101" s="36" t="str">
        <f t="shared" si="19"/>
        <v/>
      </c>
      <c r="AZ101" s="36" t="str">
        <f t="shared" si="20"/>
        <v/>
      </c>
    </row>
    <row r="102" spans="1:52" x14ac:dyDescent="0.25">
      <c r="A102" s="3"/>
      <c r="B102" s="36" t="str">
        <f t="shared" si="14"/>
        <v/>
      </c>
      <c r="C102" s="3"/>
      <c r="D102" s="188"/>
      <c r="E102" s="189"/>
      <c r="F102" s="190"/>
      <c r="G102" s="191"/>
      <c r="H102" s="192"/>
      <c r="I102" s="191"/>
      <c r="J102" s="191"/>
      <c r="K102" s="191"/>
      <c r="L102" s="193"/>
      <c r="M102" s="3"/>
      <c r="O102" s="36" t="str">
        <f t="shared" si="15"/>
        <v/>
      </c>
      <c r="Q102" s="36" t="str">
        <f>IF($G102="", "", IF(COUNTIF('Intro &amp; Setup'!$T$38:$T$49, $G102)=0, "X", ""))</f>
        <v/>
      </c>
      <c r="R102" s="11"/>
      <c r="S102" s="11" t="str">
        <f>IF(I102="", "", IF(COUNTIF('Intro &amp; Setup'!$W$17:$W$28, I102)=0, "X", ""))</f>
        <v/>
      </c>
      <c r="T102" s="16" t="str">
        <f>IF(J102="", "", IF(COUNTIF('Intro &amp; Setup'!$W$17:$W$28, J102)=0, "X", ""))</f>
        <v/>
      </c>
      <c r="U102" s="16" t="str">
        <f>IF(K102="", "", IF(COUNTIF('Intro &amp; Setup'!$W$17:$W$28, K102)=0, "X", ""))</f>
        <v/>
      </c>
      <c r="V102" s="12" t="str">
        <f>IF(L102="", "", IF(COUNTIF('Intro &amp; Setup'!$W$17:$W$28, L102)=0, "X", ""))</f>
        <v/>
      </c>
      <c r="AB102" s="48" t="str">
        <f t="shared" si="16"/>
        <v/>
      </c>
      <c r="AD102" s="53" t="str">
        <f t="shared" si="13"/>
        <v/>
      </c>
      <c r="AE102" s="54" t="str">
        <f t="shared" si="21"/>
        <v/>
      </c>
      <c r="AF102" s="54" t="str">
        <f t="shared" si="21"/>
        <v/>
      </c>
      <c r="AG102" s="54" t="str">
        <f t="shared" si="21"/>
        <v/>
      </c>
      <c r="AH102" s="54" t="str">
        <f t="shared" si="21"/>
        <v/>
      </c>
      <c r="AI102" s="54" t="str">
        <f t="shared" si="21"/>
        <v/>
      </c>
      <c r="AJ102" s="54" t="str">
        <f t="shared" si="21"/>
        <v/>
      </c>
      <c r="AK102" s="54" t="str">
        <f t="shared" si="21"/>
        <v/>
      </c>
      <c r="AL102" s="54" t="str">
        <f t="shared" si="21"/>
        <v/>
      </c>
      <c r="AM102" s="54" t="str">
        <f t="shared" si="21"/>
        <v/>
      </c>
      <c r="AN102" s="54" t="str">
        <f t="shared" si="21"/>
        <v/>
      </c>
      <c r="AO102" s="55" t="str">
        <f t="shared" si="21"/>
        <v/>
      </c>
      <c r="AQ102" s="64" t="str">
        <f>IF('Intro &amp; Setup'!$B$42='Intro &amp; Setup'!$BD$14, IF($D102="", "", $D102), IF('Intro &amp; Setup'!$B$42='Intro &amp; Setup'!$BD$15, IF($H102="", "", $H102), ""))</f>
        <v/>
      </c>
      <c r="AS102" s="36" t="str">
        <f>IF($AQ102="", "", IF(OR($AQ102&lt;'Intro &amp; Setup'!$F$26, $AQ102&gt;'Intro &amp; Setup'!$F$27), "X", ""))</f>
        <v/>
      </c>
      <c r="AU102" s="36" t="str">
        <f t="shared" si="17"/>
        <v/>
      </c>
      <c r="AW102" s="36" t="str">
        <f t="shared" si="18"/>
        <v/>
      </c>
      <c r="AX102" s="36" t="str">
        <f t="shared" si="19"/>
        <v/>
      </c>
      <c r="AZ102" s="36" t="str">
        <f t="shared" si="20"/>
        <v/>
      </c>
    </row>
    <row r="103" spans="1:52" x14ac:dyDescent="0.25">
      <c r="A103" s="3"/>
      <c r="B103" s="36" t="str">
        <f t="shared" si="14"/>
        <v/>
      </c>
      <c r="C103" s="3"/>
      <c r="D103" s="188"/>
      <c r="E103" s="189"/>
      <c r="F103" s="190"/>
      <c r="G103" s="191"/>
      <c r="H103" s="192"/>
      <c r="I103" s="191"/>
      <c r="J103" s="191"/>
      <c r="K103" s="191"/>
      <c r="L103" s="193"/>
      <c r="M103" s="3"/>
      <c r="O103" s="36" t="str">
        <f t="shared" si="15"/>
        <v/>
      </c>
      <c r="Q103" s="36" t="str">
        <f>IF($G103="", "", IF(COUNTIF('Intro &amp; Setup'!$T$38:$T$49, $G103)=0, "X", ""))</f>
        <v/>
      </c>
      <c r="R103" s="11"/>
      <c r="S103" s="11" t="str">
        <f>IF(I103="", "", IF(COUNTIF('Intro &amp; Setup'!$W$17:$W$28, I103)=0, "X", ""))</f>
        <v/>
      </c>
      <c r="T103" s="16" t="str">
        <f>IF(J103="", "", IF(COUNTIF('Intro &amp; Setup'!$W$17:$W$28, J103)=0, "X", ""))</f>
        <v/>
      </c>
      <c r="U103" s="16" t="str">
        <f>IF(K103="", "", IF(COUNTIF('Intro &amp; Setup'!$W$17:$W$28, K103)=0, "X", ""))</f>
        <v/>
      </c>
      <c r="V103" s="12" t="str">
        <f>IF(L103="", "", IF(COUNTIF('Intro &amp; Setup'!$W$17:$W$28, L103)=0, "X", ""))</f>
        <v/>
      </c>
      <c r="AB103" s="48" t="str">
        <f t="shared" si="16"/>
        <v/>
      </c>
      <c r="AD103" s="53" t="str">
        <f t="shared" si="13"/>
        <v/>
      </c>
      <c r="AE103" s="54" t="str">
        <f t="shared" si="21"/>
        <v/>
      </c>
      <c r="AF103" s="54" t="str">
        <f t="shared" si="21"/>
        <v/>
      </c>
      <c r="AG103" s="54" t="str">
        <f t="shared" si="21"/>
        <v/>
      </c>
      <c r="AH103" s="54" t="str">
        <f t="shared" si="21"/>
        <v/>
      </c>
      <c r="AI103" s="54" t="str">
        <f t="shared" si="21"/>
        <v/>
      </c>
      <c r="AJ103" s="54" t="str">
        <f t="shared" si="21"/>
        <v/>
      </c>
      <c r="AK103" s="54" t="str">
        <f t="shared" si="21"/>
        <v/>
      </c>
      <c r="AL103" s="54" t="str">
        <f t="shared" si="21"/>
        <v/>
      </c>
      <c r="AM103" s="54" t="str">
        <f t="shared" si="21"/>
        <v/>
      </c>
      <c r="AN103" s="54" t="str">
        <f t="shared" si="21"/>
        <v/>
      </c>
      <c r="AO103" s="55" t="str">
        <f t="shared" si="21"/>
        <v/>
      </c>
      <c r="AQ103" s="64" t="str">
        <f>IF('Intro &amp; Setup'!$B$42='Intro &amp; Setup'!$BD$14, IF($D103="", "", $D103), IF('Intro &amp; Setup'!$B$42='Intro &amp; Setup'!$BD$15, IF($H103="", "", $H103), ""))</f>
        <v/>
      </c>
      <c r="AS103" s="36" t="str">
        <f>IF($AQ103="", "", IF(OR($AQ103&lt;'Intro &amp; Setup'!$F$26, $AQ103&gt;'Intro &amp; Setup'!$F$27), "X", ""))</f>
        <v/>
      </c>
      <c r="AU103" s="36" t="str">
        <f t="shared" si="17"/>
        <v/>
      </c>
      <c r="AW103" s="36" t="str">
        <f t="shared" si="18"/>
        <v/>
      </c>
      <c r="AX103" s="36" t="str">
        <f t="shared" si="19"/>
        <v/>
      </c>
      <c r="AZ103" s="36" t="str">
        <f t="shared" si="20"/>
        <v/>
      </c>
    </row>
    <row r="104" spans="1:52" x14ac:dyDescent="0.25">
      <c r="A104" s="3"/>
      <c r="B104" s="36" t="str">
        <f t="shared" si="14"/>
        <v/>
      </c>
      <c r="C104" s="3"/>
      <c r="D104" s="188"/>
      <c r="E104" s="189"/>
      <c r="F104" s="190"/>
      <c r="G104" s="191"/>
      <c r="H104" s="192"/>
      <c r="I104" s="191"/>
      <c r="J104" s="191"/>
      <c r="K104" s="191"/>
      <c r="L104" s="193"/>
      <c r="M104" s="3"/>
      <c r="O104" s="36" t="str">
        <f t="shared" si="15"/>
        <v/>
      </c>
      <c r="Q104" s="36" t="str">
        <f>IF($G104="", "", IF(COUNTIF('Intro &amp; Setup'!$T$38:$T$49, $G104)=0, "X", ""))</f>
        <v/>
      </c>
      <c r="R104" s="11"/>
      <c r="S104" s="11" t="str">
        <f>IF(I104="", "", IF(COUNTIF('Intro &amp; Setup'!$W$17:$W$28, I104)=0, "X", ""))</f>
        <v/>
      </c>
      <c r="T104" s="16" t="str">
        <f>IF(J104="", "", IF(COUNTIF('Intro &amp; Setup'!$W$17:$W$28, J104)=0, "X", ""))</f>
        <v/>
      </c>
      <c r="U104" s="16" t="str">
        <f>IF(K104="", "", IF(COUNTIF('Intro &amp; Setup'!$W$17:$W$28, K104)=0, "X", ""))</f>
        <v/>
      </c>
      <c r="V104" s="12" t="str">
        <f>IF(L104="", "", IF(COUNTIF('Intro &amp; Setup'!$W$17:$W$28, L104)=0, "X", ""))</f>
        <v/>
      </c>
      <c r="AB104" s="48" t="str">
        <f t="shared" si="16"/>
        <v/>
      </c>
      <c r="AD104" s="53" t="str">
        <f t="shared" si="13"/>
        <v/>
      </c>
      <c r="AE104" s="54" t="str">
        <f t="shared" si="21"/>
        <v/>
      </c>
      <c r="AF104" s="54" t="str">
        <f t="shared" si="21"/>
        <v/>
      </c>
      <c r="AG104" s="54" t="str">
        <f t="shared" si="21"/>
        <v/>
      </c>
      <c r="AH104" s="54" t="str">
        <f t="shared" si="21"/>
        <v/>
      </c>
      <c r="AI104" s="54" t="str">
        <f t="shared" si="21"/>
        <v/>
      </c>
      <c r="AJ104" s="54" t="str">
        <f t="shared" si="21"/>
        <v/>
      </c>
      <c r="AK104" s="54" t="str">
        <f t="shared" si="21"/>
        <v/>
      </c>
      <c r="AL104" s="54" t="str">
        <f t="shared" si="21"/>
        <v/>
      </c>
      <c r="AM104" s="54" t="str">
        <f t="shared" si="21"/>
        <v/>
      </c>
      <c r="AN104" s="54" t="str">
        <f t="shared" si="21"/>
        <v/>
      </c>
      <c r="AO104" s="55" t="str">
        <f t="shared" si="21"/>
        <v/>
      </c>
      <c r="AQ104" s="64" t="str">
        <f>IF('Intro &amp; Setup'!$B$42='Intro &amp; Setup'!$BD$14, IF($D104="", "", $D104), IF('Intro &amp; Setup'!$B$42='Intro &amp; Setup'!$BD$15, IF($H104="", "", $H104), ""))</f>
        <v/>
      </c>
      <c r="AS104" s="36" t="str">
        <f>IF($AQ104="", "", IF(OR($AQ104&lt;'Intro &amp; Setup'!$F$26, $AQ104&gt;'Intro &amp; Setup'!$F$27), "X", ""))</f>
        <v/>
      </c>
      <c r="AU104" s="36" t="str">
        <f t="shared" si="17"/>
        <v/>
      </c>
      <c r="AW104" s="36" t="str">
        <f t="shared" si="18"/>
        <v/>
      </c>
      <c r="AX104" s="36" t="str">
        <f t="shared" si="19"/>
        <v/>
      </c>
      <c r="AZ104" s="36" t="str">
        <f t="shared" si="20"/>
        <v/>
      </c>
    </row>
    <row r="105" spans="1:52" x14ac:dyDescent="0.25">
      <c r="A105" s="3"/>
      <c r="B105" s="36" t="str">
        <f t="shared" si="14"/>
        <v/>
      </c>
      <c r="C105" s="3"/>
      <c r="D105" s="188"/>
      <c r="E105" s="189"/>
      <c r="F105" s="190"/>
      <c r="G105" s="191"/>
      <c r="H105" s="192"/>
      <c r="I105" s="191"/>
      <c r="J105" s="191"/>
      <c r="K105" s="191"/>
      <c r="L105" s="193"/>
      <c r="M105" s="3"/>
      <c r="O105" s="36" t="str">
        <f t="shared" si="15"/>
        <v/>
      </c>
      <c r="Q105" s="36" t="str">
        <f>IF($G105="", "", IF(COUNTIF('Intro &amp; Setup'!$T$38:$T$49, $G105)=0, "X", ""))</f>
        <v/>
      </c>
      <c r="R105" s="11"/>
      <c r="S105" s="11" t="str">
        <f>IF(I105="", "", IF(COUNTIF('Intro &amp; Setup'!$W$17:$W$28, I105)=0, "X", ""))</f>
        <v/>
      </c>
      <c r="T105" s="16" t="str">
        <f>IF(J105="", "", IF(COUNTIF('Intro &amp; Setup'!$W$17:$W$28, J105)=0, "X", ""))</f>
        <v/>
      </c>
      <c r="U105" s="16" t="str">
        <f>IF(K105="", "", IF(COUNTIF('Intro &amp; Setup'!$W$17:$W$28, K105)=0, "X", ""))</f>
        <v/>
      </c>
      <c r="V105" s="12" t="str">
        <f>IF(L105="", "", IF(COUNTIF('Intro &amp; Setup'!$W$17:$W$28, L105)=0, "X", ""))</f>
        <v/>
      </c>
      <c r="AB105" s="48" t="str">
        <f t="shared" si="16"/>
        <v/>
      </c>
      <c r="AD105" s="53" t="str">
        <f t="shared" si="13"/>
        <v/>
      </c>
      <c r="AE105" s="54" t="str">
        <f t="shared" si="21"/>
        <v/>
      </c>
      <c r="AF105" s="54" t="str">
        <f t="shared" si="21"/>
        <v/>
      </c>
      <c r="AG105" s="54" t="str">
        <f t="shared" si="21"/>
        <v/>
      </c>
      <c r="AH105" s="54" t="str">
        <f t="shared" si="21"/>
        <v/>
      </c>
      <c r="AI105" s="54" t="str">
        <f t="shared" si="21"/>
        <v/>
      </c>
      <c r="AJ105" s="54" t="str">
        <f t="shared" si="21"/>
        <v/>
      </c>
      <c r="AK105" s="54" t="str">
        <f t="shared" si="21"/>
        <v/>
      </c>
      <c r="AL105" s="54" t="str">
        <f t="shared" si="21"/>
        <v/>
      </c>
      <c r="AM105" s="54" t="str">
        <f t="shared" si="21"/>
        <v/>
      </c>
      <c r="AN105" s="54" t="str">
        <f t="shared" si="21"/>
        <v/>
      </c>
      <c r="AO105" s="55" t="str">
        <f t="shared" si="21"/>
        <v/>
      </c>
      <c r="AQ105" s="64" t="str">
        <f>IF('Intro &amp; Setup'!$B$42='Intro &amp; Setup'!$BD$14, IF($D105="", "", $D105), IF('Intro &amp; Setup'!$B$42='Intro &amp; Setup'!$BD$15, IF($H105="", "", $H105), ""))</f>
        <v/>
      </c>
      <c r="AS105" s="36" t="str">
        <f>IF($AQ105="", "", IF(OR($AQ105&lt;'Intro &amp; Setup'!$F$26, $AQ105&gt;'Intro &amp; Setup'!$F$27), "X", ""))</f>
        <v/>
      </c>
      <c r="AU105" s="36" t="str">
        <f t="shared" si="17"/>
        <v/>
      </c>
      <c r="AW105" s="36" t="str">
        <f t="shared" si="18"/>
        <v/>
      </c>
      <c r="AX105" s="36" t="str">
        <f t="shared" si="19"/>
        <v/>
      </c>
      <c r="AZ105" s="36" t="str">
        <f t="shared" si="20"/>
        <v/>
      </c>
    </row>
    <row r="106" spans="1:52" x14ac:dyDescent="0.25">
      <c r="A106" s="3"/>
      <c r="B106" s="36" t="str">
        <f t="shared" si="14"/>
        <v/>
      </c>
      <c r="C106" s="3"/>
      <c r="D106" s="188"/>
      <c r="E106" s="189"/>
      <c r="F106" s="190"/>
      <c r="G106" s="191"/>
      <c r="H106" s="192"/>
      <c r="I106" s="191"/>
      <c r="J106" s="191"/>
      <c r="K106" s="191"/>
      <c r="L106" s="193"/>
      <c r="M106" s="3"/>
      <c r="O106" s="36" t="str">
        <f t="shared" si="15"/>
        <v/>
      </c>
      <c r="Q106" s="36" t="str">
        <f>IF($G106="", "", IF(COUNTIF('Intro &amp; Setup'!$T$38:$T$49, $G106)=0, "X", ""))</f>
        <v/>
      </c>
      <c r="R106" s="11"/>
      <c r="S106" s="11" t="str">
        <f>IF(I106="", "", IF(COUNTIF('Intro &amp; Setup'!$W$17:$W$28, I106)=0, "X", ""))</f>
        <v/>
      </c>
      <c r="T106" s="16" t="str">
        <f>IF(J106="", "", IF(COUNTIF('Intro &amp; Setup'!$W$17:$W$28, J106)=0, "X", ""))</f>
        <v/>
      </c>
      <c r="U106" s="16" t="str">
        <f>IF(K106="", "", IF(COUNTIF('Intro &amp; Setup'!$W$17:$W$28, K106)=0, "X", ""))</f>
        <v/>
      </c>
      <c r="V106" s="12" t="str">
        <f>IF(L106="", "", IF(COUNTIF('Intro &amp; Setup'!$W$17:$W$28, L106)=0, "X", ""))</f>
        <v/>
      </c>
      <c r="AB106" s="48" t="str">
        <f t="shared" si="16"/>
        <v/>
      </c>
      <c r="AD106" s="53" t="str">
        <f t="shared" si="13"/>
        <v/>
      </c>
      <c r="AE106" s="54" t="str">
        <f t="shared" si="21"/>
        <v/>
      </c>
      <c r="AF106" s="54" t="str">
        <f t="shared" si="21"/>
        <v/>
      </c>
      <c r="AG106" s="54" t="str">
        <f t="shared" si="21"/>
        <v/>
      </c>
      <c r="AH106" s="54" t="str">
        <f t="shared" si="21"/>
        <v/>
      </c>
      <c r="AI106" s="54" t="str">
        <f t="shared" si="21"/>
        <v/>
      </c>
      <c r="AJ106" s="54" t="str">
        <f t="shared" si="21"/>
        <v/>
      </c>
      <c r="AK106" s="54" t="str">
        <f t="shared" si="21"/>
        <v/>
      </c>
      <c r="AL106" s="54" t="str">
        <f t="shared" si="21"/>
        <v/>
      </c>
      <c r="AM106" s="54" t="str">
        <f t="shared" si="21"/>
        <v/>
      </c>
      <c r="AN106" s="54" t="str">
        <f t="shared" si="21"/>
        <v/>
      </c>
      <c r="AO106" s="55" t="str">
        <f t="shared" si="21"/>
        <v/>
      </c>
      <c r="AQ106" s="64" t="str">
        <f>IF('Intro &amp; Setup'!$B$42='Intro &amp; Setup'!$BD$14, IF($D106="", "", $D106), IF('Intro &amp; Setup'!$B$42='Intro &amp; Setup'!$BD$15, IF($H106="", "", $H106), ""))</f>
        <v/>
      </c>
      <c r="AS106" s="36" t="str">
        <f>IF($AQ106="", "", IF(OR($AQ106&lt;'Intro &amp; Setup'!$F$26, $AQ106&gt;'Intro &amp; Setup'!$F$27), "X", ""))</f>
        <v/>
      </c>
      <c r="AU106" s="36" t="str">
        <f t="shared" si="17"/>
        <v/>
      </c>
      <c r="AW106" s="36" t="str">
        <f t="shared" si="18"/>
        <v/>
      </c>
      <c r="AX106" s="36" t="str">
        <f t="shared" si="19"/>
        <v/>
      </c>
      <c r="AZ106" s="36" t="str">
        <f t="shared" si="20"/>
        <v/>
      </c>
    </row>
    <row r="107" spans="1:52" x14ac:dyDescent="0.25">
      <c r="A107" s="3"/>
      <c r="B107" s="36" t="str">
        <f t="shared" si="14"/>
        <v/>
      </c>
      <c r="C107" s="3"/>
      <c r="D107" s="188"/>
      <c r="E107" s="189"/>
      <c r="F107" s="190"/>
      <c r="G107" s="191"/>
      <c r="H107" s="192"/>
      <c r="I107" s="191"/>
      <c r="J107" s="191"/>
      <c r="K107" s="191"/>
      <c r="L107" s="193"/>
      <c r="M107" s="3"/>
      <c r="O107" s="36" t="str">
        <f t="shared" si="15"/>
        <v/>
      </c>
      <c r="Q107" s="36" t="str">
        <f>IF($G107="", "", IF(COUNTIF('Intro &amp; Setup'!$T$38:$T$49, $G107)=0, "X", ""))</f>
        <v/>
      </c>
      <c r="R107" s="11"/>
      <c r="S107" s="11" t="str">
        <f>IF(I107="", "", IF(COUNTIF('Intro &amp; Setup'!$W$17:$W$28, I107)=0, "X", ""))</f>
        <v/>
      </c>
      <c r="T107" s="16" t="str">
        <f>IF(J107="", "", IF(COUNTIF('Intro &amp; Setup'!$W$17:$W$28, J107)=0, "X", ""))</f>
        <v/>
      </c>
      <c r="U107" s="16" t="str">
        <f>IF(K107="", "", IF(COUNTIF('Intro &amp; Setup'!$W$17:$W$28, K107)=0, "X", ""))</f>
        <v/>
      </c>
      <c r="V107" s="12" t="str">
        <f>IF(L107="", "", IF(COUNTIF('Intro &amp; Setup'!$W$17:$W$28, L107)=0, "X", ""))</f>
        <v/>
      </c>
      <c r="AB107" s="48" t="str">
        <f t="shared" si="16"/>
        <v/>
      </c>
      <c r="AD107" s="53" t="str">
        <f t="shared" si="13"/>
        <v/>
      </c>
      <c r="AE107" s="54" t="str">
        <f t="shared" si="21"/>
        <v/>
      </c>
      <c r="AF107" s="54" t="str">
        <f t="shared" si="21"/>
        <v/>
      </c>
      <c r="AG107" s="54" t="str">
        <f t="shared" si="21"/>
        <v/>
      </c>
      <c r="AH107" s="54" t="str">
        <f t="shared" si="21"/>
        <v/>
      </c>
      <c r="AI107" s="54" t="str">
        <f t="shared" si="21"/>
        <v/>
      </c>
      <c r="AJ107" s="54" t="str">
        <f t="shared" si="21"/>
        <v/>
      </c>
      <c r="AK107" s="54" t="str">
        <f t="shared" si="21"/>
        <v/>
      </c>
      <c r="AL107" s="54" t="str">
        <f t="shared" si="21"/>
        <v/>
      </c>
      <c r="AM107" s="54" t="str">
        <f t="shared" si="21"/>
        <v/>
      </c>
      <c r="AN107" s="54" t="str">
        <f t="shared" si="21"/>
        <v/>
      </c>
      <c r="AO107" s="55" t="str">
        <f t="shared" si="21"/>
        <v/>
      </c>
      <c r="AQ107" s="64" t="str">
        <f>IF('Intro &amp; Setup'!$B$42='Intro &amp; Setup'!$BD$14, IF($D107="", "", $D107), IF('Intro &amp; Setup'!$B$42='Intro &amp; Setup'!$BD$15, IF($H107="", "", $H107), ""))</f>
        <v/>
      </c>
      <c r="AS107" s="36" t="str">
        <f>IF($AQ107="", "", IF(OR($AQ107&lt;'Intro &amp; Setup'!$F$26, $AQ107&gt;'Intro &amp; Setup'!$F$27), "X", ""))</f>
        <v/>
      </c>
      <c r="AU107" s="36" t="str">
        <f t="shared" si="17"/>
        <v/>
      </c>
      <c r="AW107" s="36" t="str">
        <f t="shared" si="18"/>
        <v/>
      </c>
      <c r="AX107" s="36" t="str">
        <f t="shared" si="19"/>
        <v/>
      </c>
      <c r="AZ107" s="36" t="str">
        <f t="shared" si="20"/>
        <v/>
      </c>
    </row>
    <row r="108" spans="1:52" x14ac:dyDescent="0.25">
      <c r="A108" s="3"/>
      <c r="B108" s="36" t="str">
        <f t="shared" si="14"/>
        <v/>
      </c>
      <c r="C108" s="3"/>
      <c r="D108" s="188"/>
      <c r="E108" s="189"/>
      <c r="F108" s="190"/>
      <c r="G108" s="191"/>
      <c r="H108" s="192"/>
      <c r="I108" s="191"/>
      <c r="J108" s="191"/>
      <c r="K108" s="191"/>
      <c r="L108" s="193"/>
      <c r="M108" s="3"/>
      <c r="O108" s="36" t="str">
        <f t="shared" si="15"/>
        <v/>
      </c>
      <c r="Q108" s="36" t="str">
        <f>IF($G108="", "", IF(COUNTIF('Intro &amp; Setup'!$T$38:$T$49, $G108)=0, "X", ""))</f>
        <v/>
      </c>
      <c r="R108" s="11"/>
      <c r="S108" s="11" t="str">
        <f>IF(I108="", "", IF(COUNTIF('Intro &amp; Setup'!$W$17:$W$28, I108)=0, "X", ""))</f>
        <v/>
      </c>
      <c r="T108" s="16" t="str">
        <f>IF(J108="", "", IF(COUNTIF('Intro &amp; Setup'!$W$17:$W$28, J108)=0, "X", ""))</f>
        <v/>
      </c>
      <c r="U108" s="16" t="str">
        <f>IF(K108="", "", IF(COUNTIF('Intro &amp; Setup'!$W$17:$W$28, K108)=0, "X", ""))</f>
        <v/>
      </c>
      <c r="V108" s="12" t="str">
        <f>IF(L108="", "", IF(COUNTIF('Intro &amp; Setup'!$W$17:$W$28, L108)=0, "X", ""))</f>
        <v/>
      </c>
      <c r="AB108" s="48" t="str">
        <f t="shared" si="16"/>
        <v/>
      </c>
      <c r="AD108" s="53" t="str">
        <f t="shared" si="13"/>
        <v/>
      </c>
      <c r="AE108" s="54" t="str">
        <f t="shared" si="21"/>
        <v/>
      </c>
      <c r="AF108" s="54" t="str">
        <f t="shared" si="21"/>
        <v/>
      </c>
      <c r="AG108" s="54" t="str">
        <f t="shared" si="21"/>
        <v/>
      </c>
      <c r="AH108" s="54" t="str">
        <f t="shared" si="21"/>
        <v/>
      </c>
      <c r="AI108" s="54" t="str">
        <f t="shared" si="21"/>
        <v/>
      </c>
      <c r="AJ108" s="54" t="str">
        <f t="shared" si="21"/>
        <v/>
      </c>
      <c r="AK108" s="54" t="str">
        <f t="shared" si="21"/>
        <v/>
      </c>
      <c r="AL108" s="54" t="str">
        <f t="shared" si="21"/>
        <v/>
      </c>
      <c r="AM108" s="54" t="str">
        <f t="shared" si="21"/>
        <v/>
      </c>
      <c r="AN108" s="54" t="str">
        <f t="shared" si="21"/>
        <v/>
      </c>
      <c r="AO108" s="55" t="str">
        <f t="shared" si="21"/>
        <v/>
      </c>
      <c r="AQ108" s="64" t="str">
        <f>IF('Intro &amp; Setup'!$B$42='Intro &amp; Setup'!$BD$14, IF($D108="", "", $D108), IF('Intro &amp; Setup'!$B$42='Intro &amp; Setup'!$BD$15, IF($H108="", "", $H108), ""))</f>
        <v/>
      </c>
      <c r="AS108" s="36" t="str">
        <f>IF($AQ108="", "", IF(OR($AQ108&lt;'Intro &amp; Setup'!$F$26, $AQ108&gt;'Intro &amp; Setup'!$F$27), "X", ""))</f>
        <v/>
      </c>
      <c r="AU108" s="36" t="str">
        <f t="shared" si="17"/>
        <v/>
      </c>
      <c r="AW108" s="36" t="str">
        <f t="shared" si="18"/>
        <v/>
      </c>
      <c r="AX108" s="36" t="str">
        <f t="shared" si="19"/>
        <v/>
      </c>
      <c r="AZ108" s="36" t="str">
        <f t="shared" si="20"/>
        <v/>
      </c>
    </row>
    <row r="109" spans="1:52" x14ac:dyDescent="0.25">
      <c r="A109" s="3"/>
      <c r="B109" s="36" t="str">
        <f t="shared" si="14"/>
        <v/>
      </c>
      <c r="C109" s="3"/>
      <c r="D109" s="188"/>
      <c r="E109" s="189"/>
      <c r="F109" s="190"/>
      <c r="G109" s="191"/>
      <c r="H109" s="192"/>
      <c r="I109" s="191"/>
      <c r="J109" s="191"/>
      <c r="K109" s="191"/>
      <c r="L109" s="193"/>
      <c r="M109" s="3"/>
      <c r="O109" s="36" t="str">
        <f t="shared" si="15"/>
        <v/>
      </c>
      <c r="Q109" s="36" t="str">
        <f>IF($G109="", "", IF(COUNTIF('Intro &amp; Setup'!$T$38:$T$49, $G109)=0, "X", ""))</f>
        <v/>
      </c>
      <c r="R109" s="11"/>
      <c r="S109" s="11" t="str">
        <f>IF(I109="", "", IF(COUNTIF('Intro &amp; Setup'!$W$17:$W$28, I109)=0, "X", ""))</f>
        <v/>
      </c>
      <c r="T109" s="16" t="str">
        <f>IF(J109="", "", IF(COUNTIF('Intro &amp; Setup'!$W$17:$W$28, J109)=0, "X", ""))</f>
        <v/>
      </c>
      <c r="U109" s="16" t="str">
        <f>IF(K109="", "", IF(COUNTIF('Intro &amp; Setup'!$W$17:$W$28, K109)=0, "X", ""))</f>
        <v/>
      </c>
      <c r="V109" s="12" t="str">
        <f>IF(L109="", "", IF(COUNTIF('Intro &amp; Setup'!$W$17:$W$28, L109)=0, "X", ""))</f>
        <v/>
      </c>
      <c r="AB109" s="48" t="str">
        <f t="shared" si="16"/>
        <v/>
      </c>
      <c r="AD109" s="53" t="str">
        <f t="shared" si="13"/>
        <v/>
      </c>
      <c r="AE109" s="54" t="str">
        <f t="shared" si="21"/>
        <v/>
      </c>
      <c r="AF109" s="54" t="str">
        <f t="shared" si="21"/>
        <v/>
      </c>
      <c r="AG109" s="54" t="str">
        <f t="shared" si="21"/>
        <v/>
      </c>
      <c r="AH109" s="54" t="str">
        <f t="shared" si="21"/>
        <v/>
      </c>
      <c r="AI109" s="54" t="str">
        <f t="shared" si="21"/>
        <v/>
      </c>
      <c r="AJ109" s="54" t="str">
        <f t="shared" si="21"/>
        <v/>
      </c>
      <c r="AK109" s="54" t="str">
        <f t="shared" si="21"/>
        <v/>
      </c>
      <c r="AL109" s="54" t="str">
        <f t="shared" si="21"/>
        <v/>
      </c>
      <c r="AM109" s="54" t="str">
        <f t="shared" si="21"/>
        <v/>
      </c>
      <c r="AN109" s="54" t="str">
        <f t="shared" si="21"/>
        <v/>
      </c>
      <c r="AO109" s="55" t="str">
        <f t="shared" si="21"/>
        <v/>
      </c>
      <c r="AQ109" s="64" t="str">
        <f>IF('Intro &amp; Setup'!$B$42='Intro &amp; Setup'!$BD$14, IF($D109="", "", $D109), IF('Intro &amp; Setup'!$B$42='Intro &amp; Setup'!$BD$15, IF($H109="", "", $H109), ""))</f>
        <v/>
      </c>
      <c r="AS109" s="36" t="str">
        <f>IF($AQ109="", "", IF(OR($AQ109&lt;'Intro &amp; Setup'!$F$26, $AQ109&gt;'Intro &amp; Setup'!$F$27), "X", ""))</f>
        <v/>
      </c>
      <c r="AU109" s="36" t="str">
        <f t="shared" si="17"/>
        <v/>
      </c>
      <c r="AW109" s="36" t="str">
        <f t="shared" si="18"/>
        <v/>
      </c>
      <c r="AX109" s="36" t="str">
        <f t="shared" si="19"/>
        <v/>
      </c>
      <c r="AZ109" s="36" t="str">
        <f t="shared" si="20"/>
        <v/>
      </c>
    </row>
    <row r="110" spans="1:52" x14ac:dyDescent="0.25">
      <c r="A110" s="3"/>
      <c r="B110" s="36" t="str">
        <f t="shared" si="14"/>
        <v/>
      </c>
      <c r="C110" s="3"/>
      <c r="D110" s="188"/>
      <c r="E110" s="189"/>
      <c r="F110" s="190"/>
      <c r="G110" s="191"/>
      <c r="H110" s="192"/>
      <c r="I110" s="191"/>
      <c r="J110" s="191"/>
      <c r="K110" s="191"/>
      <c r="L110" s="193"/>
      <c r="M110" s="3"/>
      <c r="O110" s="36" t="str">
        <f t="shared" si="15"/>
        <v/>
      </c>
      <c r="Q110" s="36" t="str">
        <f>IF($G110="", "", IF(COUNTIF('Intro &amp; Setup'!$T$38:$T$49, $G110)=0, "X", ""))</f>
        <v/>
      </c>
      <c r="R110" s="11"/>
      <c r="S110" s="11" t="str">
        <f>IF(I110="", "", IF(COUNTIF('Intro &amp; Setup'!$W$17:$W$28, I110)=0, "X", ""))</f>
        <v/>
      </c>
      <c r="T110" s="16" t="str">
        <f>IF(J110="", "", IF(COUNTIF('Intro &amp; Setup'!$W$17:$W$28, J110)=0, "X", ""))</f>
        <v/>
      </c>
      <c r="U110" s="16" t="str">
        <f>IF(K110="", "", IF(COUNTIF('Intro &amp; Setup'!$W$17:$W$28, K110)=0, "X", ""))</f>
        <v/>
      </c>
      <c r="V110" s="12" t="str">
        <f>IF(L110="", "", IF(COUNTIF('Intro &amp; Setup'!$W$17:$W$28, L110)=0, "X", ""))</f>
        <v/>
      </c>
      <c r="AB110" s="48" t="str">
        <f t="shared" si="16"/>
        <v/>
      </c>
      <c r="AD110" s="53" t="str">
        <f t="shared" si="13"/>
        <v/>
      </c>
      <c r="AE110" s="54" t="str">
        <f t="shared" si="21"/>
        <v/>
      </c>
      <c r="AF110" s="54" t="str">
        <f t="shared" si="21"/>
        <v/>
      </c>
      <c r="AG110" s="54" t="str">
        <f t="shared" si="21"/>
        <v/>
      </c>
      <c r="AH110" s="54" t="str">
        <f t="shared" si="21"/>
        <v/>
      </c>
      <c r="AI110" s="54" t="str">
        <f t="shared" si="21"/>
        <v/>
      </c>
      <c r="AJ110" s="54" t="str">
        <f t="shared" si="21"/>
        <v/>
      </c>
      <c r="AK110" s="54" t="str">
        <f t="shared" si="21"/>
        <v/>
      </c>
      <c r="AL110" s="54" t="str">
        <f t="shared" si="21"/>
        <v/>
      </c>
      <c r="AM110" s="54" t="str">
        <f t="shared" si="21"/>
        <v/>
      </c>
      <c r="AN110" s="54" t="str">
        <f t="shared" si="21"/>
        <v/>
      </c>
      <c r="AO110" s="55" t="str">
        <f t="shared" si="21"/>
        <v/>
      </c>
      <c r="AQ110" s="64" t="str">
        <f>IF('Intro &amp; Setup'!$B$42='Intro &amp; Setup'!$BD$14, IF($D110="", "", $D110), IF('Intro &amp; Setup'!$B$42='Intro &amp; Setup'!$BD$15, IF($H110="", "", $H110), ""))</f>
        <v/>
      </c>
      <c r="AS110" s="36" t="str">
        <f>IF($AQ110="", "", IF(OR($AQ110&lt;'Intro &amp; Setup'!$F$26, $AQ110&gt;'Intro &amp; Setup'!$F$27), "X", ""))</f>
        <v/>
      </c>
      <c r="AU110" s="36" t="str">
        <f t="shared" si="17"/>
        <v/>
      </c>
      <c r="AW110" s="36" t="str">
        <f t="shared" si="18"/>
        <v/>
      </c>
      <c r="AX110" s="36" t="str">
        <f t="shared" si="19"/>
        <v/>
      </c>
      <c r="AZ110" s="36" t="str">
        <f t="shared" si="20"/>
        <v/>
      </c>
    </row>
    <row r="111" spans="1:52" x14ac:dyDescent="0.25">
      <c r="A111" s="3"/>
      <c r="B111" s="36" t="str">
        <f t="shared" si="14"/>
        <v/>
      </c>
      <c r="C111" s="3"/>
      <c r="D111" s="188"/>
      <c r="E111" s="189"/>
      <c r="F111" s="190"/>
      <c r="G111" s="191"/>
      <c r="H111" s="192"/>
      <c r="I111" s="191"/>
      <c r="J111" s="191"/>
      <c r="K111" s="191"/>
      <c r="L111" s="193"/>
      <c r="M111" s="3"/>
      <c r="O111" s="36" t="str">
        <f t="shared" si="15"/>
        <v/>
      </c>
      <c r="Q111" s="36" t="str">
        <f>IF($G111="", "", IF(COUNTIF('Intro &amp; Setup'!$T$38:$T$49, $G111)=0, "X", ""))</f>
        <v/>
      </c>
      <c r="R111" s="11"/>
      <c r="S111" s="11" t="str">
        <f>IF(I111="", "", IF(COUNTIF('Intro &amp; Setup'!$W$17:$W$28, I111)=0, "X", ""))</f>
        <v/>
      </c>
      <c r="T111" s="16" t="str">
        <f>IF(J111="", "", IF(COUNTIF('Intro &amp; Setup'!$W$17:$W$28, J111)=0, "X", ""))</f>
        <v/>
      </c>
      <c r="U111" s="16" t="str">
        <f>IF(K111="", "", IF(COUNTIF('Intro &amp; Setup'!$W$17:$W$28, K111)=0, "X", ""))</f>
        <v/>
      </c>
      <c r="V111" s="12" t="str">
        <f>IF(L111="", "", IF(COUNTIF('Intro &amp; Setup'!$W$17:$W$28, L111)=0, "X", ""))</f>
        <v/>
      </c>
      <c r="AB111" s="48" t="str">
        <f t="shared" si="16"/>
        <v/>
      </c>
      <c r="AD111" s="53" t="str">
        <f t="shared" si="13"/>
        <v/>
      </c>
      <c r="AE111" s="54" t="str">
        <f t="shared" si="21"/>
        <v/>
      </c>
      <c r="AF111" s="54" t="str">
        <f t="shared" si="21"/>
        <v/>
      </c>
      <c r="AG111" s="54" t="str">
        <f t="shared" si="21"/>
        <v/>
      </c>
      <c r="AH111" s="54" t="str">
        <f t="shared" si="21"/>
        <v/>
      </c>
      <c r="AI111" s="54" t="str">
        <f t="shared" si="21"/>
        <v/>
      </c>
      <c r="AJ111" s="54" t="str">
        <f t="shared" si="21"/>
        <v/>
      </c>
      <c r="AK111" s="54" t="str">
        <f t="shared" si="21"/>
        <v/>
      </c>
      <c r="AL111" s="54" t="str">
        <f t="shared" si="21"/>
        <v/>
      </c>
      <c r="AM111" s="54" t="str">
        <f t="shared" si="21"/>
        <v/>
      </c>
      <c r="AN111" s="54" t="str">
        <f t="shared" si="21"/>
        <v/>
      </c>
      <c r="AO111" s="55" t="str">
        <f t="shared" si="21"/>
        <v/>
      </c>
      <c r="AQ111" s="64" t="str">
        <f>IF('Intro &amp; Setup'!$B$42='Intro &amp; Setup'!$BD$14, IF($D111="", "", $D111), IF('Intro &amp; Setup'!$B$42='Intro &amp; Setup'!$BD$15, IF($H111="", "", $H111), ""))</f>
        <v/>
      </c>
      <c r="AS111" s="36" t="str">
        <f>IF($AQ111="", "", IF(OR($AQ111&lt;'Intro &amp; Setup'!$F$26, $AQ111&gt;'Intro &amp; Setup'!$F$27), "X", ""))</f>
        <v/>
      </c>
      <c r="AU111" s="36" t="str">
        <f t="shared" si="17"/>
        <v/>
      </c>
      <c r="AW111" s="36" t="str">
        <f t="shared" si="18"/>
        <v/>
      </c>
      <c r="AX111" s="36" t="str">
        <f t="shared" si="19"/>
        <v/>
      </c>
      <c r="AZ111" s="36" t="str">
        <f t="shared" si="20"/>
        <v/>
      </c>
    </row>
    <row r="112" spans="1:52" x14ac:dyDescent="0.25">
      <c r="A112" s="3"/>
      <c r="B112" s="36" t="str">
        <f t="shared" si="14"/>
        <v/>
      </c>
      <c r="C112" s="3"/>
      <c r="D112" s="188"/>
      <c r="E112" s="189"/>
      <c r="F112" s="190"/>
      <c r="G112" s="191"/>
      <c r="H112" s="192"/>
      <c r="I112" s="191"/>
      <c r="J112" s="191"/>
      <c r="K112" s="191"/>
      <c r="L112" s="193"/>
      <c r="M112" s="3"/>
      <c r="O112" s="36" t="str">
        <f t="shared" si="15"/>
        <v/>
      </c>
      <c r="Q112" s="36" t="str">
        <f>IF($G112="", "", IF(COUNTIF('Intro &amp; Setup'!$T$38:$T$49, $G112)=0, "X", ""))</f>
        <v/>
      </c>
      <c r="R112" s="11"/>
      <c r="S112" s="11" t="str">
        <f>IF(I112="", "", IF(COUNTIF('Intro &amp; Setup'!$W$17:$W$28, I112)=0, "X", ""))</f>
        <v/>
      </c>
      <c r="T112" s="16" t="str">
        <f>IF(J112="", "", IF(COUNTIF('Intro &amp; Setup'!$W$17:$W$28, J112)=0, "X", ""))</f>
        <v/>
      </c>
      <c r="U112" s="16" t="str">
        <f>IF(K112="", "", IF(COUNTIF('Intro &amp; Setup'!$W$17:$W$28, K112)=0, "X", ""))</f>
        <v/>
      </c>
      <c r="V112" s="12" t="str">
        <f>IF(L112="", "", IF(COUNTIF('Intro &amp; Setup'!$W$17:$W$28, L112)=0, "X", ""))</f>
        <v/>
      </c>
      <c r="AB112" s="48" t="str">
        <f t="shared" si="16"/>
        <v/>
      </c>
      <c r="AD112" s="53" t="str">
        <f t="shared" si="13"/>
        <v/>
      </c>
      <c r="AE112" s="54" t="str">
        <f t="shared" si="21"/>
        <v/>
      </c>
      <c r="AF112" s="54" t="str">
        <f t="shared" si="21"/>
        <v/>
      </c>
      <c r="AG112" s="54" t="str">
        <f t="shared" si="21"/>
        <v/>
      </c>
      <c r="AH112" s="54" t="str">
        <f t="shared" si="21"/>
        <v/>
      </c>
      <c r="AI112" s="54" t="str">
        <f t="shared" si="21"/>
        <v/>
      </c>
      <c r="AJ112" s="54" t="str">
        <f t="shared" si="21"/>
        <v/>
      </c>
      <c r="AK112" s="54" t="str">
        <f t="shared" si="21"/>
        <v/>
      </c>
      <c r="AL112" s="54" t="str">
        <f t="shared" si="21"/>
        <v/>
      </c>
      <c r="AM112" s="54" t="str">
        <f t="shared" si="21"/>
        <v/>
      </c>
      <c r="AN112" s="54" t="str">
        <f t="shared" si="21"/>
        <v/>
      </c>
      <c r="AO112" s="55" t="str">
        <f t="shared" si="21"/>
        <v/>
      </c>
      <c r="AQ112" s="64" t="str">
        <f>IF('Intro &amp; Setup'!$B$42='Intro &amp; Setup'!$BD$14, IF($D112="", "", $D112), IF('Intro &amp; Setup'!$B$42='Intro &amp; Setup'!$BD$15, IF($H112="", "", $H112), ""))</f>
        <v/>
      </c>
      <c r="AS112" s="36" t="str">
        <f>IF($AQ112="", "", IF(OR($AQ112&lt;'Intro &amp; Setup'!$F$26, $AQ112&gt;'Intro &amp; Setup'!$F$27), "X", ""))</f>
        <v/>
      </c>
      <c r="AU112" s="36" t="str">
        <f t="shared" si="17"/>
        <v/>
      </c>
      <c r="AW112" s="36" t="str">
        <f t="shared" si="18"/>
        <v/>
      </c>
      <c r="AX112" s="36" t="str">
        <f t="shared" si="19"/>
        <v/>
      </c>
      <c r="AZ112" s="36" t="str">
        <f t="shared" si="20"/>
        <v/>
      </c>
    </row>
    <row r="113" spans="1:52" x14ac:dyDescent="0.25">
      <c r="A113" s="3"/>
      <c r="B113" s="36" t="str">
        <f t="shared" si="14"/>
        <v/>
      </c>
      <c r="C113" s="3"/>
      <c r="D113" s="188"/>
      <c r="E113" s="189"/>
      <c r="F113" s="190"/>
      <c r="G113" s="191"/>
      <c r="H113" s="192"/>
      <c r="I113" s="191"/>
      <c r="J113" s="191"/>
      <c r="K113" s="191"/>
      <c r="L113" s="193"/>
      <c r="M113" s="3"/>
      <c r="O113" s="36" t="str">
        <f t="shared" si="15"/>
        <v/>
      </c>
      <c r="Q113" s="36" t="str">
        <f>IF($G113="", "", IF(COUNTIF('Intro &amp; Setup'!$T$38:$T$49, $G113)=0, "X", ""))</f>
        <v/>
      </c>
      <c r="R113" s="11"/>
      <c r="S113" s="11" t="str">
        <f>IF(I113="", "", IF(COUNTIF('Intro &amp; Setup'!$W$17:$W$28, I113)=0, "X", ""))</f>
        <v/>
      </c>
      <c r="T113" s="16" t="str">
        <f>IF(J113="", "", IF(COUNTIF('Intro &amp; Setup'!$W$17:$W$28, J113)=0, "X", ""))</f>
        <v/>
      </c>
      <c r="U113" s="16" t="str">
        <f>IF(K113="", "", IF(COUNTIF('Intro &amp; Setup'!$W$17:$W$28, K113)=0, "X", ""))</f>
        <v/>
      </c>
      <c r="V113" s="12" t="str">
        <f>IF(L113="", "", IF(COUNTIF('Intro &amp; Setup'!$W$17:$W$28, L113)=0, "X", ""))</f>
        <v/>
      </c>
      <c r="AB113" s="48" t="str">
        <f t="shared" si="16"/>
        <v/>
      </c>
      <c r="AD113" s="53" t="str">
        <f t="shared" si="13"/>
        <v/>
      </c>
      <c r="AE113" s="54" t="str">
        <f t="shared" si="21"/>
        <v/>
      </c>
      <c r="AF113" s="54" t="str">
        <f t="shared" si="21"/>
        <v/>
      </c>
      <c r="AG113" s="54" t="str">
        <f t="shared" si="21"/>
        <v/>
      </c>
      <c r="AH113" s="54" t="str">
        <f t="shared" si="21"/>
        <v/>
      </c>
      <c r="AI113" s="54" t="str">
        <f t="shared" si="21"/>
        <v/>
      </c>
      <c r="AJ113" s="54" t="str">
        <f t="shared" si="21"/>
        <v/>
      </c>
      <c r="AK113" s="54" t="str">
        <f t="shared" si="21"/>
        <v/>
      </c>
      <c r="AL113" s="54" t="str">
        <f t="shared" si="21"/>
        <v/>
      </c>
      <c r="AM113" s="54" t="str">
        <f t="shared" si="21"/>
        <v/>
      </c>
      <c r="AN113" s="54" t="str">
        <f t="shared" si="21"/>
        <v/>
      </c>
      <c r="AO113" s="55" t="str">
        <f t="shared" si="21"/>
        <v/>
      </c>
      <c r="AQ113" s="64" t="str">
        <f>IF('Intro &amp; Setup'!$B$42='Intro &amp; Setup'!$BD$14, IF($D113="", "", $D113), IF('Intro &amp; Setup'!$B$42='Intro &amp; Setup'!$BD$15, IF($H113="", "", $H113), ""))</f>
        <v/>
      </c>
      <c r="AS113" s="36" t="str">
        <f>IF($AQ113="", "", IF(OR($AQ113&lt;'Intro &amp; Setup'!$F$26, $AQ113&gt;'Intro &amp; Setup'!$F$27), "X", ""))</f>
        <v/>
      </c>
      <c r="AU113" s="36" t="str">
        <f t="shared" si="17"/>
        <v/>
      </c>
      <c r="AW113" s="36" t="str">
        <f t="shared" si="18"/>
        <v/>
      </c>
      <c r="AX113" s="36" t="str">
        <f t="shared" si="19"/>
        <v/>
      </c>
      <c r="AZ113" s="36" t="str">
        <f t="shared" si="20"/>
        <v/>
      </c>
    </row>
    <row r="114" spans="1:52" x14ac:dyDescent="0.25">
      <c r="A114" s="3"/>
      <c r="B114" s="36" t="str">
        <f t="shared" si="14"/>
        <v/>
      </c>
      <c r="C114" s="3"/>
      <c r="D114" s="188"/>
      <c r="E114" s="189"/>
      <c r="F114" s="190"/>
      <c r="G114" s="191"/>
      <c r="H114" s="192"/>
      <c r="I114" s="191"/>
      <c r="J114" s="191"/>
      <c r="K114" s="191"/>
      <c r="L114" s="193"/>
      <c r="M114" s="3"/>
      <c r="O114" s="36" t="str">
        <f t="shared" si="15"/>
        <v/>
      </c>
      <c r="Q114" s="36" t="str">
        <f>IF($G114="", "", IF(COUNTIF('Intro &amp; Setup'!$T$38:$T$49, $G114)=0, "X", ""))</f>
        <v/>
      </c>
      <c r="R114" s="11"/>
      <c r="S114" s="11" t="str">
        <f>IF(I114="", "", IF(COUNTIF('Intro &amp; Setup'!$W$17:$W$28, I114)=0, "X", ""))</f>
        <v/>
      </c>
      <c r="T114" s="16" t="str">
        <f>IF(J114="", "", IF(COUNTIF('Intro &amp; Setup'!$W$17:$W$28, J114)=0, "X", ""))</f>
        <v/>
      </c>
      <c r="U114" s="16" t="str">
        <f>IF(K114="", "", IF(COUNTIF('Intro &amp; Setup'!$W$17:$W$28, K114)=0, "X", ""))</f>
        <v/>
      </c>
      <c r="V114" s="12" t="str">
        <f>IF(L114="", "", IF(COUNTIF('Intro &amp; Setup'!$W$17:$W$28, L114)=0, "X", ""))</f>
        <v/>
      </c>
      <c r="AB114" s="48" t="str">
        <f t="shared" si="16"/>
        <v/>
      </c>
      <c r="AD114" s="53" t="str">
        <f t="shared" si="13"/>
        <v/>
      </c>
      <c r="AE114" s="54" t="str">
        <f t="shared" si="21"/>
        <v/>
      </c>
      <c r="AF114" s="54" t="str">
        <f t="shared" si="21"/>
        <v/>
      </c>
      <c r="AG114" s="54" t="str">
        <f t="shared" si="21"/>
        <v/>
      </c>
      <c r="AH114" s="54" t="str">
        <f t="shared" si="21"/>
        <v/>
      </c>
      <c r="AI114" s="54" t="str">
        <f t="shared" si="21"/>
        <v/>
      </c>
      <c r="AJ114" s="54" t="str">
        <f t="shared" si="21"/>
        <v/>
      </c>
      <c r="AK114" s="54" t="str">
        <f t="shared" ref="AE114:AO137" si="22">IF(OR($O114="", AK$10=""), "", IF($I114=AK$10, $F114*$AB114, 0)+IF($J114=AK$10, $F114*$AB114, 0)+IF($K114=AK$10, $F114*$AB114, 0)+IF($L114=AK$10, $F114*$AB114, 0))</f>
        <v/>
      </c>
      <c r="AL114" s="54" t="str">
        <f t="shared" si="22"/>
        <v/>
      </c>
      <c r="AM114" s="54" t="str">
        <f t="shared" si="22"/>
        <v/>
      </c>
      <c r="AN114" s="54" t="str">
        <f t="shared" si="22"/>
        <v/>
      </c>
      <c r="AO114" s="55" t="str">
        <f t="shared" si="22"/>
        <v/>
      </c>
      <c r="AQ114" s="64" t="str">
        <f>IF('Intro &amp; Setup'!$B$42='Intro &amp; Setup'!$BD$14, IF($D114="", "", $D114), IF('Intro &amp; Setup'!$B$42='Intro &amp; Setup'!$BD$15, IF($H114="", "", $H114), ""))</f>
        <v/>
      </c>
      <c r="AS114" s="36" t="str">
        <f>IF($AQ114="", "", IF(OR($AQ114&lt;'Intro &amp; Setup'!$F$26, $AQ114&gt;'Intro &amp; Setup'!$F$27), "X", ""))</f>
        <v/>
      </c>
      <c r="AU114" s="36" t="str">
        <f t="shared" si="17"/>
        <v/>
      </c>
      <c r="AW114" s="36" t="str">
        <f t="shared" si="18"/>
        <v/>
      </c>
      <c r="AX114" s="36" t="str">
        <f t="shared" si="19"/>
        <v/>
      </c>
      <c r="AZ114" s="36" t="str">
        <f t="shared" si="20"/>
        <v/>
      </c>
    </row>
    <row r="115" spans="1:52" x14ac:dyDescent="0.25">
      <c r="A115" s="3"/>
      <c r="B115" s="36" t="str">
        <f t="shared" si="14"/>
        <v/>
      </c>
      <c r="C115" s="3"/>
      <c r="D115" s="188"/>
      <c r="E115" s="189"/>
      <c r="F115" s="190"/>
      <c r="G115" s="191"/>
      <c r="H115" s="192"/>
      <c r="I115" s="191"/>
      <c r="J115" s="191"/>
      <c r="K115" s="191"/>
      <c r="L115" s="193"/>
      <c r="M115" s="3"/>
      <c r="O115" s="36" t="str">
        <f t="shared" si="15"/>
        <v/>
      </c>
      <c r="Q115" s="36" t="str">
        <f>IF($G115="", "", IF(COUNTIF('Intro &amp; Setup'!$T$38:$T$49, $G115)=0, "X", ""))</f>
        <v/>
      </c>
      <c r="R115" s="11"/>
      <c r="S115" s="11" t="str">
        <f>IF(I115="", "", IF(COUNTIF('Intro &amp; Setup'!$W$17:$W$28, I115)=0, "X", ""))</f>
        <v/>
      </c>
      <c r="T115" s="16" t="str">
        <f>IF(J115="", "", IF(COUNTIF('Intro &amp; Setup'!$W$17:$W$28, J115)=0, "X", ""))</f>
        <v/>
      </c>
      <c r="U115" s="16" t="str">
        <f>IF(K115="", "", IF(COUNTIF('Intro &amp; Setup'!$W$17:$W$28, K115)=0, "X", ""))</f>
        <v/>
      </c>
      <c r="V115" s="12" t="str">
        <f>IF(L115="", "", IF(COUNTIF('Intro &amp; Setup'!$W$17:$W$28, L115)=0, "X", ""))</f>
        <v/>
      </c>
      <c r="AB115" s="48" t="str">
        <f t="shared" si="16"/>
        <v/>
      </c>
      <c r="AD115" s="53" t="str">
        <f t="shared" si="13"/>
        <v/>
      </c>
      <c r="AE115" s="54" t="str">
        <f t="shared" si="22"/>
        <v/>
      </c>
      <c r="AF115" s="54" t="str">
        <f t="shared" si="22"/>
        <v/>
      </c>
      <c r="AG115" s="54" t="str">
        <f t="shared" si="22"/>
        <v/>
      </c>
      <c r="AH115" s="54" t="str">
        <f t="shared" si="22"/>
        <v/>
      </c>
      <c r="AI115" s="54" t="str">
        <f t="shared" si="22"/>
        <v/>
      </c>
      <c r="AJ115" s="54" t="str">
        <f t="shared" si="22"/>
        <v/>
      </c>
      <c r="AK115" s="54" t="str">
        <f t="shared" si="22"/>
        <v/>
      </c>
      <c r="AL115" s="54" t="str">
        <f t="shared" si="22"/>
        <v/>
      </c>
      <c r="AM115" s="54" t="str">
        <f t="shared" si="22"/>
        <v/>
      </c>
      <c r="AN115" s="54" t="str">
        <f t="shared" si="22"/>
        <v/>
      </c>
      <c r="AO115" s="55" t="str">
        <f t="shared" si="22"/>
        <v/>
      </c>
      <c r="AQ115" s="64" t="str">
        <f>IF('Intro &amp; Setup'!$B$42='Intro &amp; Setup'!$BD$14, IF($D115="", "", $D115), IF('Intro &amp; Setup'!$B$42='Intro &amp; Setup'!$BD$15, IF($H115="", "", $H115), ""))</f>
        <v/>
      </c>
      <c r="AS115" s="36" t="str">
        <f>IF($AQ115="", "", IF(OR($AQ115&lt;'Intro &amp; Setup'!$F$26, $AQ115&gt;'Intro &amp; Setup'!$F$27), "X", ""))</f>
        <v/>
      </c>
      <c r="AU115" s="36" t="str">
        <f t="shared" si="17"/>
        <v/>
      </c>
      <c r="AW115" s="36" t="str">
        <f t="shared" si="18"/>
        <v/>
      </c>
      <c r="AX115" s="36" t="str">
        <f t="shared" si="19"/>
        <v/>
      </c>
      <c r="AZ115" s="36" t="str">
        <f t="shared" si="20"/>
        <v/>
      </c>
    </row>
    <row r="116" spans="1:52" x14ac:dyDescent="0.25">
      <c r="A116" s="3"/>
      <c r="B116" s="36" t="str">
        <f t="shared" si="14"/>
        <v/>
      </c>
      <c r="C116" s="3"/>
      <c r="D116" s="188"/>
      <c r="E116" s="189"/>
      <c r="F116" s="190"/>
      <c r="G116" s="191"/>
      <c r="H116" s="192"/>
      <c r="I116" s="191"/>
      <c r="J116" s="191"/>
      <c r="K116" s="191"/>
      <c r="L116" s="193"/>
      <c r="M116" s="3"/>
      <c r="O116" s="36" t="str">
        <f t="shared" si="15"/>
        <v/>
      </c>
      <c r="Q116" s="36" t="str">
        <f>IF($G116="", "", IF(COUNTIF('Intro &amp; Setup'!$T$38:$T$49, $G116)=0, "X", ""))</f>
        <v/>
      </c>
      <c r="R116" s="11"/>
      <c r="S116" s="11" t="str">
        <f>IF(I116="", "", IF(COUNTIF('Intro &amp; Setup'!$W$17:$W$28, I116)=0, "X", ""))</f>
        <v/>
      </c>
      <c r="T116" s="16" t="str">
        <f>IF(J116="", "", IF(COUNTIF('Intro &amp; Setup'!$W$17:$W$28, J116)=0, "X", ""))</f>
        <v/>
      </c>
      <c r="U116" s="16" t="str">
        <f>IF(K116="", "", IF(COUNTIF('Intro &amp; Setup'!$W$17:$W$28, K116)=0, "X", ""))</f>
        <v/>
      </c>
      <c r="V116" s="12" t="str">
        <f>IF(L116="", "", IF(COUNTIF('Intro &amp; Setup'!$W$17:$W$28, L116)=0, "X", ""))</f>
        <v/>
      </c>
      <c r="AB116" s="48" t="str">
        <f t="shared" si="16"/>
        <v/>
      </c>
      <c r="AD116" s="53" t="str">
        <f t="shared" si="13"/>
        <v/>
      </c>
      <c r="AE116" s="54" t="str">
        <f t="shared" si="22"/>
        <v/>
      </c>
      <c r="AF116" s="54" t="str">
        <f t="shared" si="22"/>
        <v/>
      </c>
      <c r="AG116" s="54" t="str">
        <f t="shared" si="22"/>
        <v/>
      </c>
      <c r="AH116" s="54" t="str">
        <f t="shared" si="22"/>
        <v/>
      </c>
      <c r="AI116" s="54" t="str">
        <f t="shared" si="22"/>
        <v/>
      </c>
      <c r="AJ116" s="54" t="str">
        <f t="shared" si="22"/>
        <v/>
      </c>
      <c r="AK116" s="54" t="str">
        <f t="shared" si="22"/>
        <v/>
      </c>
      <c r="AL116" s="54" t="str">
        <f t="shared" si="22"/>
        <v/>
      </c>
      <c r="AM116" s="54" t="str">
        <f t="shared" si="22"/>
        <v/>
      </c>
      <c r="AN116" s="54" t="str">
        <f t="shared" si="22"/>
        <v/>
      </c>
      <c r="AO116" s="55" t="str">
        <f t="shared" si="22"/>
        <v/>
      </c>
      <c r="AQ116" s="64" t="str">
        <f>IF('Intro &amp; Setup'!$B$42='Intro &amp; Setup'!$BD$14, IF($D116="", "", $D116), IF('Intro &amp; Setup'!$B$42='Intro &amp; Setup'!$BD$15, IF($H116="", "", $H116), ""))</f>
        <v/>
      </c>
      <c r="AS116" s="36" t="str">
        <f>IF($AQ116="", "", IF(OR($AQ116&lt;'Intro &amp; Setup'!$F$26, $AQ116&gt;'Intro &amp; Setup'!$F$27), "X", ""))</f>
        <v/>
      </c>
      <c r="AU116" s="36" t="str">
        <f t="shared" si="17"/>
        <v/>
      </c>
      <c r="AW116" s="36" t="str">
        <f t="shared" si="18"/>
        <v/>
      </c>
      <c r="AX116" s="36" t="str">
        <f t="shared" si="19"/>
        <v/>
      </c>
      <c r="AZ116" s="36" t="str">
        <f t="shared" si="20"/>
        <v/>
      </c>
    </row>
    <row r="117" spans="1:52" x14ac:dyDescent="0.25">
      <c r="A117" s="3"/>
      <c r="B117" s="36" t="str">
        <f t="shared" si="14"/>
        <v/>
      </c>
      <c r="C117" s="3"/>
      <c r="D117" s="188"/>
      <c r="E117" s="189"/>
      <c r="F117" s="190"/>
      <c r="G117" s="191"/>
      <c r="H117" s="192"/>
      <c r="I117" s="191"/>
      <c r="J117" s="191"/>
      <c r="K117" s="191"/>
      <c r="L117" s="193"/>
      <c r="M117" s="3"/>
      <c r="O117" s="36" t="str">
        <f t="shared" si="15"/>
        <v/>
      </c>
      <c r="Q117" s="36" t="str">
        <f>IF($G117="", "", IF(COUNTIF('Intro &amp; Setup'!$T$38:$T$49, $G117)=0, "X", ""))</f>
        <v/>
      </c>
      <c r="R117" s="11"/>
      <c r="S117" s="11" t="str">
        <f>IF(I117="", "", IF(COUNTIF('Intro &amp; Setup'!$W$17:$W$28, I117)=0, "X", ""))</f>
        <v/>
      </c>
      <c r="T117" s="16" t="str">
        <f>IF(J117="", "", IF(COUNTIF('Intro &amp; Setup'!$W$17:$W$28, J117)=0, "X", ""))</f>
        <v/>
      </c>
      <c r="U117" s="16" t="str">
        <f>IF(K117="", "", IF(COUNTIF('Intro &amp; Setup'!$W$17:$W$28, K117)=0, "X", ""))</f>
        <v/>
      </c>
      <c r="V117" s="12" t="str">
        <f>IF(L117="", "", IF(COUNTIF('Intro &amp; Setup'!$W$17:$W$28, L117)=0, "X", ""))</f>
        <v/>
      </c>
      <c r="AB117" s="48" t="str">
        <f t="shared" si="16"/>
        <v/>
      </c>
      <c r="AD117" s="53" t="str">
        <f t="shared" si="13"/>
        <v/>
      </c>
      <c r="AE117" s="54" t="str">
        <f t="shared" si="22"/>
        <v/>
      </c>
      <c r="AF117" s="54" t="str">
        <f t="shared" si="22"/>
        <v/>
      </c>
      <c r="AG117" s="54" t="str">
        <f t="shared" si="22"/>
        <v/>
      </c>
      <c r="AH117" s="54" t="str">
        <f t="shared" si="22"/>
        <v/>
      </c>
      <c r="AI117" s="54" t="str">
        <f t="shared" si="22"/>
        <v/>
      </c>
      <c r="AJ117" s="54" t="str">
        <f t="shared" si="22"/>
        <v/>
      </c>
      <c r="AK117" s="54" t="str">
        <f t="shared" si="22"/>
        <v/>
      </c>
      <c r="AL117" s="54" t="str">
        <f t="shared" si="22"/>
        <v/>
      </c>
      <c r="AM117" s="54" t="str">
        <f t="shared" si="22"/>
        <v/>
      </c>
      <c r="AN117" s="54" t="str">
        <f t="shared" si="22"/>
        <v/>
      </c>
      <c r="AO117" s="55" t="str">
        <f t="shared" si="22"/>
        <v/>
      </c>
      <c r="AQ117" s="64" t="str">
        <f>IF('Intro &amp; Setup'!$B$42='Intro &amp; Setup'!$BD$14, IF($D117="", "", $D117), IF('Intro &amp; Setup'!$B$42='Intro &amp; Setup'!$BD$15, IF($H117="", "", $H117), ""))</f>
        <v/>
      </c>
      <c r="AS117" s="36" t="str">
        <f>IF($AQ117="", "", IF(OR($AQ117&lt;'Intro &amp; Setup'!$F$26, $AQ117&gt;'Intro &amp; Setup'!$F$27), "X", ""))</f>
        <v/>
      </c>
      <c r="AU117" s="36" t="str">
        <f t="shared" si="17"/>
        <v/>
      </c>
      <c r="AW117" s="36" t="str">
        <f t="shared" si="18"/>
        <v/>
      </c>
      <c r="AX117" s="36" t="str">
        <f t="shared" si="19"/>
        <v/>
      </c>
      <c r="AZ117" s="36" t="str">
        <f t="shared" si="20"/>
        <v/>
      </c>
    </row>
    <row r="118" spans="1:52" x14ac:dyDescent="0.25">
      <c r="A118" s="3"/>
      <c r="B118" s="36" t="str">
        <f t="shared" si="14"/>
        <v/>
      </c>
      <c r="C118" s="3"/>
      <c r="D118" s="188"/>
      <c r="E118" s="189"/>
      <c r="F118" s="190"/>
      <c r="G118" s="191"/>
      <c r="H118" s="192"/>
      <c r="I118" s="191"/>
      <c r="J118" s="191"/>
      <c r="K118" s="191"/>
      <c r="L118" s="193"/>
      <c r="M118" s="3"/>
      <c r="O118" s="36" t="str">
        <f t="shared" si="15"/>
        <v/>
      </c>
      <c r="Q118" s="36" t="str">
        <f>IF($G118="", "", IF(COUNTIF('Intro &amp; Setup'!$T$38:$T$49, $G118)=0, "X", ""))</f>
        <v/>
      </c>
      <c r="R118" s="11"/>
      <c r="S118" s="11" t="str">
        <f>IF(I118="", "", IF(COUNTIF('Intro &amp; Setup'!$W$17:$W$28, I118)=0, "X", ""))</f>
        <v/>
      </c>
      <c r="T118" s="16" t="str">
        <f>IF(J118="", "", IF(COUNTIF('Intro &amp; Setup'!$W$17:$W$28, J118)=0, "X", ""))</f>
        <v/>
      </c>
      <c r="U118" s="16" t="str">
        <f>IF(K118="", "", IF(COUNTIF('Intro &amp; Setup'!$W$17:$W$28, K118)=0, "X", ""))</f>
        <v/>
      </c>
      <c r="V118" s="12" t="str">
        <f>IF(L118="", "", IF(COUNTIF('Intro &amp; Setup'!$W$17:$W$28, L118)=0, "X", ""))</f>
        <v/>
      </c>
      <c r="AB118" s="48" t="str">
        <f t="shared" si="16"/>
        <v/>
      </c>
      <c r="AD118" s="53" t="str">
        <f t="shared" si="13"/>
        <v/>
      </c>
      <c r="AE118" s="54" t="str">
        <f t="shared" si="22"/>
        <v/>
      </c>
      <c r="AF118" s="54" t="str">
        <f t="shared" si="22"/>
        <v/>
      </c>
      <c r="AG118" s="54" t="str">
        <f t="shared" si="22"/>
        <v/>
      </c>
      <c r="AH118" s="54" t="str">
        <f t="shared" si="22"/>
        <v/>
      </c>
      <c r="AI118" s="54" t="str">
        <f t="shared" si="22"/>
        <v/>
      </c>
      <c r="AJ118" s="54" t="str">
        <f t="shared" si="22"/>
        <v/>
      </c>
      <c r="AK118" s="54" t="str">
        <f t="shared" si="22"/>
        <v/>
      </c>
      <c r="AL118" s="54" t="str">
        <f t="shared" si="22"/>
        <v/>
      </c>
      <c r="AM118" s="54" t="str">
        <f t="shared" si="22"/>
        <v/>
      </c>
      <c r="AN118" s="54" t="str">
        <f t="shared" si="22"/>
        <v/>
      </c>
      <c r="AO118" s="55" t="str">
        <f t="shared" si="22"/>
        <v/>
      </c>
      <c r="AQ118" s="64" t="str">
        <f>IF('Intro &amp; Setup'!$B$42='Intro &amp; Setup'!$BD$14, IF($D118="", "", $D118), IF('Intro &amp; Setup'!$B$42='Intro &amp; Setup'!$BD$15, IF($H118="", "", $H118), ""))</f>
        <v/>
      </c>
      <c r="AS118" s="36" t="str">
        <f>IF($AQ118="", "", IF(OR($AQ118&lt;'Intro &amp; Setup'!$F$26, $AQ118&gt;'Intro &amp; Setup'!$F$27), "X", ""))</f>
        <v/>
      </c>
      <c r="AU118" s="36" t="str">
        <f t="shared" si="17"/>
        <v/>
      </c>
      <c r="AW118" s="36" t="str">
        <f t="shared" si="18"/>
        <v/>
      </c>
      <c r="AX118" s="36" t="str">
        <f t="shared" si="19"/>
        <v/>
      </c>
      <c r="AZ118" s="36" t="str">
        <f t="shared" si="20"/>
        <v/>
      </c>
    </row>
    <row r="119" spans="1:52" x14ac:dyDescent="0.25">
      <c r="A119" s="3"/>
      <c r="B119" s="36" t="str">
        <f t="shared" si="14"/>
        <v/>
      </c>
      <c r="C119" s="3"/>
      <c r="D119" s="188"/>
      <c r="E119" s="189"/>
      <c r="F119" s="190"/>
      <c r="G119" s="191"/>
      <c r="H119" s="192"/>
      <c r="I119" s="191"/>
      <c r="J119" s="191"/>
      <c r="K119" s="191"/>
      <c r="L119" s="193"/>
      <c r="M119" s="3"/>
      <c r="O119" s="36" t="str">
        <f t="shared" si="15"/>
        <v/>
      </c>
      <c r="Q119" s="36" t="str">
        <f>IF($G119="", "", IF(COUNTIF('Intro &amp; Setup'!$T$38:$T$49, $G119)=0, "X", ""))</f>
        <v/>
      </c>
      <c r="R119" s="11"/>
      <c r="S119" s="11" t="str">
        <f>IF(I119="", "", IF(COUNTIF('Intro &amp; Setup'!$W$17:$W$28, I119)=0, "X", ""))</f>
        <v/>
      </c>
      <c r="T119" s="16" t="str">
        <f>IF(J119="", "", IF(COUNTIF('Intro &amp; Setup'!$W$17:$W$28, J119)=0, "X", ""))</f>
        <v/>
      </c>
      <c r="U119" s="16" t="str">
        <f>IF(K119="", "", IF(COUNTIF('Intro &amp; Setup'!$W$17:$W$28, K119)=0, "X", ""))</f>
        <v/>
      </c>
      <c r="V119" s="12" t="str">
        <f>IF(L119="", "", IF(COUNTIF('Intro &amp; Setup'!$W$17:$W$28, L119)=0, "X", ""))</f>
        <v/>
      </c>
      <c r="AB119" s="48" t="str">
        <f t="shared" si="16"/>
        <v/>
      </c>
      <c r="AD119" s="53" t="str">
        <f t="shared" si="13"/>
        <v/>
      </c>
      <c r="AE119" s="54" t="str">
        <f t="shared" si="22"/>
        <v/>
      </c>
      <c r="AF119" s="54" t="str">
        <f t="shared" si="22"/>
        <v/>
      </c>
      <c r="AG119" s="54" t="str">
        <f t="shared" si="22"/>
        <v/>
      </c>
      <c r="AH119" s="54" t="str">
        <f t="shared" si="22"/>
        <v/>
      </c>
      <c r="AI119" s="54" t="str">
        <f t="shared" si="22"/>
        <v/>
      </c>
      <c r="AJ119" s="54" t="str">
        <f t="shared" si="22"/>
        <v/>
      </c>
      <c r="AK119" s="54" t="str">
        <f t="shared" si="22"/>
        <v/>
      </c>
      <c r="AL119" s="54" t="str">
        <f t="shared" si="22"/>
        <v/>
      </c>
      <c r="AM119" s="54" t="str">
        <f t="shared" si="22"/>
        <v/>
      </c>
      <c r="AN119" s="54" t="str">
        <f t="shared" si="22"/>
        <v/>
      </c>
      <c r="AO119" s="55" t="str">
        <f t="shared" si="22"/>
        <v/>
      </c>
      <c r="AQ119" s="64" t="str">
        <f>IF('Intro &amp; Setup'!$B$42='Intro &amp; Setup'!$BD$14, IF($D119="", "", $D119), IF('Intro &amp; Setup'!$B$42='Intro &amp; Setup'!$BD$15, IF($H119="", "", $H119), ""))</f>
        <v/>
      </c>
      <c r="AS119" s="36" t="str">
        <f>IF($AQ119="", "", IF(OR($AQ119&lt;'Intro &amp; Setup'!$F$26, $AQ119&gt;'Intro &amp; Setup'!$F$27), "X", ""))</f>
        <v/>
      </c>
      <c r="AU119" s="36" t="str">
        <f t="shared" si="17"/>
        <v/>
      </c>
      <c r="AW119" s="36" t="str">
        <f t="shared" si="18"/>
        <v/>
      </c>
      <c r="AX119" s="36" t="str">
        <f t="shared" si="19"/>
        <v/>
      </c>
      <c r="AZ119" s="36" t="str">
        <f t="shared" si="20"/>
        <v/>
      </c>
    </row>
    <row r="120" spans="1:52" x14ac:dyDescent="0.25">
      <c r="A120" s="3"/>
      <c r="B120" s="36" t="str">
        <f t="shared" si="14"/>
        <v/>
      </c>
      <c r="C120" s="3"/>
      <c r="D120" s="188"/>
      <c r="E120" s="189"/>
      <c r="F120" s="190"/>
      <c r="G120" s="191"/>
      <c r="H120" s="192"/>
      <c r="I120" s="191"/>
      <c r="J120" s="191"/>
      <c r="K120" s="191"/>
      <c r="L120" s="193"/>
      <c r="M120" s="3"/>
      <c r="O120" s="36" t="str">
        <f t="shared" si="15"/>
        <v/>
      </c>
      <c r="Q120" s="36" t="str">
        <f>IF($G120="", "", IF(COUNTIF('Intro &amp; Setup'!$T$38:$T$49, $G120)=0, "X", ""))</f>
        <v/>
      </c>
      <c r="R120" s="11"/>
      <c r="S120" s="11" t="str">
        <f>IF(I120="", "", IF(COUNTIF('Intro &amp; Setup'!$W$17:$W$28, I120)=0, "X", ""))</f>
        <v/>
      </c>
      <c r="T120" s="16" t="str">
        <f>IF(J120="", "", IF(COUNTIF('Intro &amp; Setup'!$W$17:$W$28, J120)=0, "X", ""))</f>
        <v/>
      </c>
      <c r="U120" s="16" t="str">
        <f>IF(K120="", "", IF(COUNTIF('Intro &amp; Setup'!$W$17:$W$28, K120)=0, "X", ""))</f>
        <v/>
      </c>
      <c r="V120" s="12" t="str">
        <f>IF(L120="", "", IF(COUNTIF('Intro &amp; Setup'!$W$17:$W$28, L120)=0, "X", ""))</f>
        <v/>
      </c>
      <c r="AB120" s="48" t="str">
        <f t="shared" si="16"/>
        <v/>
      </c>
      <c r="AD120" s="53" t="str">
        <f t="shared" si="13"/>
        <v/>
      </c>
      <c r="AE120" s="54" t="str">
        <f t="shared" si="22"/>
        <v/>
      </c>
      <c r="AF120" s="54" t="str">
        <f t="shared" si="22"/>
        <v/>
      </c>
      <c r="AG120" s="54" t="str">
        <f t="shared" si="22"/>
        <v/>
      </c>
      <c r="AH120" s="54" t="str">
        <f t="shared" si="22"/>
        <v/>
      </c>
      <c r="AI120" s="54" t="str">
        <f t="shared" si="22"/>
        <v/>
      </c>
      <c r="AJ120" s="54" t="str">
        <f t="shared" si="22"/>
        <v/>
      </c>
      <c r="AK120" s="54" t="str">
        <f t="shared" si="22"/>
        <v/>
      </c>
      <c r="AL120" s="54" t="str">
        <f t="shared" si="22"/>
        <v/>
      </c>
      <c r="AM120" s="54" t="str">
        <f t="shared" si="22"/>
        <v/>
      </c>
      <c r="AN120" s="54" t="str">
        <f t="shared" si="22"/>
        <v/>
      </c>
      <c r="AO120" s="55" t="str">
        <f t="shared" si="22"/>
        <v/>
      </c>
      <c r="AQ120" s="64" t="str">
        <f>IF('Intro &amp; Setup'!$B$42='Intro &amp; Setup'!$BD$14, IF($D120="", "", $D120), IF('Intro &amp; Setup'!$B$42='Intro &amp; Setup'!$BD$15, IF($H120="", "", $H120), ""))</f>
        <v/>
      </c>
      <c r="AS120" s="36" t="str">
        <f>IF($AQ120="", "", IF(OR($AQ120&lt;'Intro &amp; Setup'!$F$26, $AQ120&gt;'Intro &amp; Setup'!$F$27), "X", ""))</f>
        <v/>
      </c>
      <c r="AU120" s="36" t="str">
        <f t="shared" si="17"/>
        <v/>
      </c>
      <c r="AW120" s="36" t="str">
        <f t="shared" si="18"/>
        <v/>
      </c>
      <c r="AX120" s="36" t="str">
        <f t="shared" si="19"/>
        <v/>
      </c>
      <c r="AZ120" s="36" t="str">
        <f t="shared" si="20"/>
        <v/>
      </c>
    </row>
    <row r="121" spans="1:52" x14ac:dyDescent="0.25">
      <c r="A121" s="3"/>
      <c r="B121" s="36" t="str">
        <f t="shared" si="14"/>
        <v/>
      </c>
      <c r="C121" s="3"/>
      <c r="D121" s="188"/>
      <c r="E121" s="189"/>
      <c r="F121" s="190"/>
      <c r="G121" s="191"/>
      <c r="H121" s="192"/>
      <c r="I121" s="191"/>
      <c r="J121" s="191"/>
      <c r="K121" s="191"/>
      <c r="L121" s="193"/>
      <c r="M121" s="3"/>
      <c r="O121" s="36" t="str">
        <f t="shared" si="15"/>
        <v/>
      </c>
      <c r="Q121" s="36" t="str">
        <f>IF($G121="", "", IF(COUNTIF('Intro &amp; Setup'!$T$38:$T$49, $G121)=0, "X", ""))</f>
        <v/>
      </c>
      <c r="R121" s="11"/>
      <c r="S121" s="11" t="str">
        <f>IF(I121="", "", IF(COUNTIF('Intro &amp; Setup'!$W$17:$W$28, I121)=0, "X", ""))</f>
        <v/>
      </c>
      <c r="T121" s="16" t="str">
        <f>IF(J121="", "", IF(COUNTIF('Intro &amp; Setup'!$W$17:$W$28, J121)=0, "X", ""))</f>
        <v/>
      </c>
      <c r="U121" s="16" t="str">
        <f>IF(K121="", "", IF(COUNTIF('Intro &amp; Setup'!$W$17:$W$28, K121)=0, "X", ""))</f>
        <v/>
      </c>
      <c r="V121" s="12" t="str">
        <f>IF(L121="", "", IF(COUNTIF('Intro &amp; Setup'!$W$17:$W$28, L121)=0, "X", ""))</f>
        <v/>
      </c>
      <c r="AB121" s="48" t="str">
        <f t="shared" si="16"/>
        <v/>
      </c>
      <c r="AD121" s="53" t="str">
        <f t="shared" si="13"/>
        <v/>
      </c>
      <c r="AE121" s="54" t="str">
        <f t="shared" si="22"/>
        <v/>
      </c>
      <c r="AF121" s="54" t="str">
        <f t="shared" si="22"/>
        <v/>
      </c>
      <c r="AG121" s="54" t="str">
        <f t="shared" si="22"/>
        <v/>
      </c>
      <c r="AH121" s="54" t="str">
        <f t="shared" si="22"/>
        <v/>
      </c>
      <c r="AI121" s="54" t="str">
        <f t="shared" si="22"/>
        <v/>
      </c>
      <c r="AJ121" s="54" t="str">
        <f t="shared" si="22"/>
        <v/>
      </c>
      <c r="AK121" s="54" t="str">
        <f t="shared" si="22"/>
        <v/>
      </c>
      <c r="AL121" s="54" t="str">
        <f t="shared" si="22"/>
        <v/>
      </c>
      <c r="AM121" s="54" t="str">
        <f t="shared" si="22"/>
        <v/>
      </c>
      <c r="AN121" s="54" t="str">
        <f t="shared" si="22"/>
        <v/>
      </c>
      <c r="AO121" s="55" t="str">
        <f t="shared" si="22"/>
        <v/>
      </c>
      <c r="AQ121" s="64" t="str">
        <f>IF('Intro &amp; Setup'!$B$42='Intro &amp; Setup'!$BD$14, IF($D121="", "", $D121), IF('Intro &amp; Setup'!$B$42='Intro &amp; Setup'!$BD$15, IF($H121="", "", $H121), ""))</f>
        <v/>
      </c>
      <c r="AS121" s="36" t="str">
        <f>IF($AQ121="", "", IF(OR($AQ121&lt;'Intro &amp; Setup'!$F$26, $AQ121&gt;'Intro &amp; Setup'!$F$27), "X", ""))</f>
        <v/>
      </c>
      <c r="AU121" s="36" t="str">
        <f t="shared" si="17"/>
        <v/>
      </c>
      <c r="AW121" s="36" t="str">
        <f t="shared" si="18"/>
        <v/>
      </c>
      <c r="AX121" s="36" t="str">
        <f t="shared" si="19"/>
        <v/>
      </c>
      <c r="AZ121" s="36" t="str">
        <f t="shared" si="20"/>
        <v/>
      </c>
    </row>
    <row r="122" spans="1:52" x14ac:dyDescent="0.25">
      <c r="A122" s="3"/>
      <c r="B122" s="36" t="str">
        <f t="shared" si="14"/>
        <v/>
      </c>
      <c r="C122" s="3"/>
      <c r="D122" s="188"/>
      <c r="E122" s="189"/>
      <c r="F122" s="190"/>
      <c r="G122" s="191"/>
      <c r="H122" s="192"/>
      <c r="I122" s="191"/>
      <c r="J122" s="191"/>
      <c r="K122" s="191"/>
      <c r="L122" s="193"/>
      <c r="M122" s="3"/>
      <c r="O122" s="36" t="str">
        <f t="shared" si="15"/>
        <v/>
      </c>
      <c r="Q122" s="36" t="str">
        <f>IF($G122="", "", IF(COUNTIF('Intro &amp; Setup'!$T$38:$T$49, $G122)=0, "X", ""))</f>
        <v/>
      </c>
      <c r="R122" s="11"/>
      <c r="S122" s="11" t="str">
        <f>IF(I122="", "", IF(COUNTIF('Intro &amp; Setup'!$W$17:$W$28, I122)=0, "X", ""))</f>
        <v/>
      </c>
      <c r="T122" s="16" t="str">
        <f>IF(J122="", "", IF(COUNTIF('Intro &amp; Setup'!$W$17:$W$28, J122)=0, "X", ""))</f>
        <v/>
      </c>
      <c r="U122" s="16" t="str">
        <f>IF(K122="", "", IF(COUNTIF('Intro &amp; Setup'!$W$17:$W$28, K122)=0, "X", ""))</f>
        <v/>
      </c>
      <c r="V122" s="12" t="str">
        <f>IF(L122="", "", IF(COUNTIF('Intro &amp; Setup'!$W$17:$W$28, L122)=0, "X", ""))</f>
        <v/>
      </c>
      <c r="AB122" s="48" t="str">
        <f t="shared" si="16"/>
        <v/>
      </c>
      <c r="AD122" s="53" t="str">
        <f t="shared" si="13"/>
        <v/>
      </c>
      <c r="AE122" s="54" t="str">
        <f t="shared" si="22"/>
        <v/>
      </c>
      <c r="AF122" s="54" t="str">
        <f t="shared" si="22"/>
        <v/>
      </c>
      <c r="AG122" s="54" t="str">
        <f t="shared" si="22"/>
        <v/>
      </c>
      <c r="AH122" s="54" t="str">
        <f t="shared" si="22"/>
        <v/>
      </c>
      <c r="AI122" s="54" t="str">
        <f t="shared" si="22"/>
        <v/>
      </c>
      <c r="AJ122" s="54" t="str">
        <f t="shared" si="22"/>
        <v/>
      </c>
      <c r="AK122" s="54" t="str">
        <f t="shared" si="22"/>
        <v/>
      </c>
      <c r="AL122" s="54" t="str">
        <f t="shared" si="22"/>
        <v/>
      </c>
      <c r="AM122" s="54" t="str">
        <f t="shared" si="22"/>
        <v/>
      </c>
      <c r="AN122" s="54" t="str">
        <f t="shared" si="22"/>
        <v/>
      </c>
      <c r="AO122" s="55" t="str">
        <f t="shared" si="22"/>
        <v/>
      </c>
      <c r="AQ122" s="64" t="str">
        <f>IF('Intro &amp; Setup'!$B$42='Intro &amp; Setup'!$BD$14, IF($D122="", "", $D122), IF('Intro &amp; Setup'!$B$42='Intro &amp; Setup'!$BD$15, IF($H122="", "", $H122), ""))</f>
        <v/>
      </c>
      <c r="AS122" s="36" t="str">
        <f>IF($AQ122="", "", IF(OR($AQ122&lt;'Intro &amp; Setup'!$F$26, $AQ122&gt;'Intro &amp; Setup'!$F$27), "X", ""))</f>
        <v/>
      </c>
      <c r="AU122" s="36" t="str">
        <f t="shared" si="17"/>
        <v/>
      </c>
      <c r="AW122" s="36" t="str">
        <f t="shared" si="18"/>
        <v/>
      </c>
      <c r="AX122" s="36" t="str">
        <f t="shared" si="19"/>
        <v/>
      </c>
      <c r="AZ122" s="36" t="str">
        <f t="shared" si="20"/>
        <v/>
      </c>
    </row>
    <row r="123" spans="1:52" x14ac:dyDescent="0.25">
      <c r="A123" s="3"/>
      <c r="B123" s="36" t="str">
        <f t="shared" si="14"/>
        <v/>
      </c>
      <c r="C123" s="3"/>
      <c r="D123" s="188"/>
      <c r="E123" s="189"/>
      <c r="F123" s="190"/>
      <c r="G123" s="191"/>
      <c r="H123" s="192"/>
      <c r="I123" s="191"/>
      <c r="J123" s="191"/>
      <c r="K123" s="191"/>
      <c r="L123" s="193"/>
      <c r="M123" s="3"/>
      <c r="O123" s="36" t="str">
        <f t="shared" si="15"/>
        <v/>
      </c>
      <c r="Q123" s="36" t="str">
        <f>IF($G123="", "", IF(COUNTIF('Intro &amp; Setup'!$T$38:$T$49, $G123)=0, "X", ""))</f>
        <v/>
      </c>
      <c r="R123" s="11"/>
      <c r="S123" s="11" t="str">
        <f>IF(I123="", "", IF(COUNTIF('Intro &amp; Setup'!$W$17:$W$28, I123)=0, "X", ""))</f>
        <v/>
      </c>
      <c r="T123" s="16" t="str">
        <f>IF(J123="", "", IF(COUNTIF('Intro &amp; Setup'!$W$17:$W$28, J123)=0, "X", ""))</f>
        <v/>
      </c>
      <c r="U123" s="16" t="str">
        <f>IF(K123="", "", IF(COUNTIF('Intro &amp; Setup'!$W$17:$W$28, K123)=0, "X", ""))</f>
        <v/>
      </c>
      <c r="V123" s="12" t="str">
        <f>IF(L123="", "", IF(COUNTIF('Intro &amp; Setup'!$W$17:$W$28, L123)=0, "X", ""))</f>
        <v/>
      </c>
      <c r="AB123" s="48" t="str">
        <f t="shared" si="16"/>
        <v/>
      </c>
      <c r="AD123" s="53" t="str">
        <f t="shared" si="13"/>
        <v/>
      </c>
      <c r="AE123" s="54" t="str">
        <f t="shared" si="22"/>
        <v/>
      </c>
      <c r="AF123" s="54" t="str">
        <f t="shared" si="22"/>
        <v/>
      </c>
      <c r="AG123" s="54" t="str">
        <f t="shared" si="22"/>
        <v/>
      </c>
      <c r="AH123" s="54" t="str">
        <f t="shared" si="22"/>
        <v/>
      </c>
      <c r="AI123" s="54" t="str">
        <f t="shared" si="22"/>
        <v/>
      </c>
      <c r="AJ123" s="54" t="str">
        <f t="shared" si="22"/>
        <v/>
      </c>
      <c r="AK123" s="54" t="str">
        <f t="shared" si="22"/>
        <v/>
      </c>
      <c r="AL123" s="54" t="str">
        <f t="shared" si="22"/>
        <v/>
      </c>
      <c r="AM123" s="54" t="str">
        <f t="shared" si="22"/>
        <v/>
      </c>
      <c r="AN123" s="54" t="str">
        <f t="shared" si="22"/>
        <v/>
      </c>
      <c r="AO123" s="55" t="str">
        <f t="shared" si="22"/>
        <v/>
      </c>
      <c r="AQ123" s="64" t="str">
        <f>IF('Intro &amp; Setup'!$B$42='Intro &amp; Setup'!$BD$14, IF($D123="", "", $D123), IF('Intro &amp; Setup'!$B$42='Intro &amp; Setup'!$BD$15, IF($H123="", "", $H123), ""))</f>
        <v/>
      </c>
      <c r="AS123" s="36" t="str">
        <f>IF($AQ123="", "", IF(OR($AQ123&lt;'Intro &amp; Setup'!$F$26, $AQ123&gt;'Intro &amp; Setup'!$F$27), "X", ""))</f>
        <v/>
      </c>
      <c r="AU123" s="36" t="str">
        <f t="shared" si="17"/>
        <v/>
      </c>
      <c r="AW123" s="36" t="str">
        <f t="shared" si="18"/>
        <v/>
      </c>
      <c r="AX123" s="36" t="str">
        <f t="shared" si="19"/>
        <v/>
      </c>
      <c r="AZ123" s="36" t="str">
        <f t="shared" si="20"/>
        <v/>
      </c>
    </row>
    <row r="124" spans="1:52" x14ac:dyDescent="0.25">
      <c r="A124" s="3"/>
      <c r="B124" s="36" t="str">
        <f t="shared" si="14"/>
        <v/>
      </c>
      <c r="C124" s="3"/>
      <c r="D124" s="188"/>
      <c r="E124" s="189"/>
      <c r="F124" s="190"/>
      <c r="G124" s="191"/>
      <c r="H124" s="192"/>
      <c r="I124" s="191"/>
      <c r="J124" s="191"/>
      <c r="K124" s="191"/>
      <c r="L124" s="193"/>
      <c r="M124" s="3"/>
      <c r="O124" s="36" t="str">
        <f t="shared" si="15"/>
        <v/>
      </c>
      <c r="Q124" s="36" t="str">
        <f>IF($G124="", "", IF(COUNTIF('Intro &amp; Setup'!$T$38:$T$49, $G124)=0, "X", ""))</f>
        <v/>
      </c>
      <c r="R124" s="11"/>
      <c r="S124" s="11" t="str">
        <f>IF(I124="", "", IF(COUNTIF('Intro &amp; Setup'!$W$17:$W$28, I124)=0, "X", ""))</f>
        <v/>
      </c>
      <c r="T124" s="16" t="str">
        <f>IF(J124="", "", IF(COUNTIF('Intro &amp; Setup'!$W$17:$W$28, J124)=0, "X", ""))</f>
        <v/>
      </c>
      <c r="U124" s="16" t="str">
        <f>IF(K124="", "", IF(COUNTIF('Intro &amp; Setup'!$W$17:$W$28, K124)=0, "X", ""))</f>
        <v/>
      </c>
      <c r="V124" s="12" t="str">
        <f>IF(L124="", "", IF(COUNTIF('Intro &amp; Setup'!$W$17:$W$28, L124)=0, "X", ""))</f>
        <v/>
      </c>
      <c r="AB124" s="48" t="str">
        <f t="shared" si="16"/>
        <v/>
      </c>
      <c r="AD124" s="53" t="str">
        <f t="shared" si="13"/>
        <v/>
      </c>
      <c r="AE124" s="54" t="str">
        <f t="shared" si="22"/>
        <v/>
      </c>
      <c r="AF124" s="54" t="str">
        <f t="shared" si="22"/>
        <v/>
      </c>
      <c r="AG124" s="54" t="str">
        <f t="shared" si="22"/>
        <v/>
      </c>
      <c r="AH124" s="54" t="str">
        <f t="shared" si="22"/>
        <v/>
      </c>
      <c r="AI124" s="54" t="str">
        <f t="shared" si="22"/>
        <v/>
      </c>
      <c r="AJ124" s="54" t="str">
        <f t="shared" si="22"/>
        <v/>
      </c>
      <c r="AK124" s="54" t="str">
        <f t="shared" si="22"/>
        <v/>
      </c>
      <c r="AL124" s="54" t="str">
        <f t="shared" si="22"/>
        <v/>
      </c>
      <c r="AM124" s="54" t="str">
        <f t="shared" si="22"/>
        <v/>
      </c>
      <c r="AN124" s="54" t="str">
        <f t="shared" si="22"/>
        <v/>
      </c>
      <c r="AO124" s="55" t="str">
        <f t="shared" si="22"/>
        <v/>
      </c>
      <c r="AQ124" s="64" t="str">
        <f>IF('Intro &amp; Setup'!$B$42='Intro &amp; Setup'!$BD$14, IF($D124="", "", $D124), IF('Intro &amp; Setup'!$B$42='Intro &amp; Setup'!$BD$15, IF($H124="", "", $H124), ""))</f>
        <v/>
      </c>
      <c r="AS124" s="36" t="str">
        <f>IF($AQ124="", "", IF(OR($AQ124&lt;'Intro &amp; Setup'!$F$26, $AQ124&gt;'Intro &amp; Setup'!$F$27), "X", ""))</f>
        <v/>
      </c>
      <c r="AU124" s="36" t="str">
        <f t="shared" si="17"/>
        <v/>
      </c>
      <c r="AW124" s="36" t="str">
        <f t="shared" si="18"/>
        <v/>
      </c>
      <c r="AX124" s="36" t="str">
        <f t="shared" si="19"/>
        <v/>
      </c>
      <c r="AZ124" s="36" t="str">
        <f t="shared" si="20"/>
        <v/>
      </c>
    </row>
    <row r="125" spans="1:52" x14ac:dyDescent="0.25">
      <c r="A125" s="3"/>
      <c r="B125" s="36" t="str">
        <f t="shared" si="14"/>
        <v/>
      </c>
      <c r="C125" s="3"/>
      <c r="D125" s="188"/>
      <c r="E125" s="189"/>
      <c r="F125" s="190"/>
      <c r="G125" s="191"/>
      <c r="H125" s="192"/>
      <c r="I125" s="191"/>
      <c r="J125" s="191"/>
      <c r="K125" s="191"/>
      <c r="L125" s="193"/>
      <c r="M125" s="3"/>
      <c r="O125" s="36" t="str">
        <f t="shared" si="15"/>
        <v/>
      </c>
      <c r="Q125" s="36" t="str">
        <f>IF($G125="", "", IF(COUNTIF('Intro &amp; Setup'!$T$38:$T$49, $G125)=0, "X", ""))</f>
        <v/>
      </c>
      <c r="R125" s="11"/>
      <c r="S125" s="11" t="str">
        <f>IF(I125="", "", IF(COUNTIF('Intro &amp; Setup'!$W$17:$W$28, I125)=0, "X", ""))</f>
        <v/>
      </c>
      <c r="T125" s="16" t="str">
        <f>IF(J125="", "", IF(COUNTIF('Intro &amp; Setup'!$W$17:$W$28, J125)=0, "X", ""))</f>
        <v/>
      </c>
      <c r="U125" s="16" t="str">
        <f>IF(K125="", "", IF(COUNTIF('Intro &amp; Setup'!$W$17:$W$28, K125)=0, "X", ""))</f>
        <v/>
      </c>
      <c r="V125" s="12" t="str">
        <f>IF(L125="", "", IF(COUNTIF('Intro &amp; Setup'!$W$17:$W$28, L125)=0, "X", ""))</f>
        <v/>
      </c>
      <c r="AB125" s="48" t="str">
        <f t="shared" si="16"/>
        <v/>
      </c>
      <c r="AD125" s="53" t="str">
        <f t="shared" si="13"/>
        <v/>
      </c>
      <c r="AE125" s="54" t="str">
        <f t="shared" si="22"/>
        <v/>
      </c>
      <c r="AF125" s="54" t="str">
        <f t="shared" si="22"/>
        <v/>
      </c>
      <c r="AG125" s="54" t="str">
        <f t="shared" si="22"/>
        <v/>
      </c>
      <c r="AH125" s="54" t="str">
        <f t="shared" si="22"/>
        <v/>
      </c>
      <c r="AI125" s="54" t="str">
        <f t="shared" si="22"/>
        <v/>
      </c>
      <c r="AJ125" s="54" t="str">
        <f t="shared" si="22"/>
        <v/>
      </c>
      <c r="AK125" s="54" t="str">
        <f t="shared" si="22"/>
        <v/>
      </c>
      <c r="AL125" s="54" t="str">
        <f t="shared" si="22"/>
        <v/>
      </c>
      <c r="AM125" s="54" t="str">
        <f t="shared" si="22"/>
        <v/>
      </c>
      <c r="AN125" s="54" t="str">
        <f t="shared" si="22"/>
        <v/>
      </c>
      <c r="AO125" s="55" t="str">
        <f t="shared" si="22"/>
        <v/>
      </c>
      <c r="AQ125" s="64" t="str">
        <f>IF('Intro &amp; Setup'!$B$42='Intro &amp; Setup'!$BD$14, IF($D125="", "", $D125), IF('Intro &amp; Setup'!$B$42='Intro &amp; Setup'!$BD$15, IF($H125="", "", $H125), ""))</f>
        <v/>
      </c>
      <c r="AS125" s="36" t="str">
        <f>IF($AQ125="", "", IF(OR($AQ125&lt;'Intro &amp; Setup'!$F$26, $AQ125&gt;'Intro &amp; Setup'!$F$27), "X", ""))</f>
        <v/>
      </c>
      <c r="AU125" s="36" t="str">
        <f t="shared" si="17"/>
        <v/>
      </c>
      <c r="AW125" s="36" t="str">
        <f t="shared" si="18"/>
        <v/>
      </c>
      <c r="AX125" s="36" t="str">
        <f t="shared" si="19"/>
        <v/>
      </c>
      <c r="AZ125" s="36" t="str">
        <f t="shared" si="20"/>
        <v/>
      </c>
    </row>
    <row r="126" spans="1:52" x14ac:dyDescent="0.25">
      <c r="A126" s="3"/>
      <c r="B126" s="36" t="str">
        <f t="shared" si="14"/>
        <v/>
      </c>
      <c r="C126" s="3"/>
      <c r="D126" s="188"/>
      <c r="E126" s="189"/>
      <c r="F126" s="190"/>
      <c r="G126" s="191"/>
      <c r="H126" s="192"/>
      <c r="I126" s="191"/>
      <c r="J126" s="191"/>
      <c r="K126" s="191"/>
      <c r="L126" s="193"/>
      <c r="M126" s="3"/>
      <c r="O126" s="36" t="str">
        <f t="shared" si="15"/>
        <v/>
      </c>
      <c r="Q126" s="36" t="str">
        <f>IF($G126="", "", IF(COUNTIF('Intro &amp; Setup'!$T$38:$T$49, $G126)=0, "X", ""))</f>
        <v/>
      </c>
      <c r="R126" s="11"/>
      <c r="S126" s="11" t="str">
        <f>IF(I126="", "", IF(COUNTIF('Intro &amp; Setup'!$W$17:$W$28, I126)=0, "X", ""))</f>
        <v/>
      </c>
      <c r="T126" s="16" t="str">
        <f>IF(J126="", "", IF(COUNTIF('Intro &amp; Setup'!$W$17:$W$28, J126)=0, "X", ""))</f>
        <v/>
      </c>
      <c r="U126" s="16" t="str">
        <f>IF(K126="", "", IF(COUNTIF('Intro &amp; Setup'!$W$17:$W$28, K126)=0, "X", ""))</f>
        <v/>
      </c>
      <c r="V126" s="12" t="str">
        <f>IF(L126="", "", IF(COUNTIF('Intro &amp; Setup'!$W$17:$W$28, L126)=0, "X", ""))</f>
        <v/>
      </c>
      <c r="AB126" s="48" t="str">
        <f t="shared" si="16"/>
        <v/>
      </c>
      <c r="AD126" s="53" t="str">
        <f t="shared" si="13"/>
        <v/>
      </c>
      <c r="AE126" s="54" t="str">
        <f t="shared" si="22"/>
        <v/>
      </c>
      <c r="AF126" s="54" t="str">
        <f t="shared" si="22"/>
        <v/>
      </c>
      <c r="AG126" s="54" t="str">
        <f t="shared" si="22"/>
        <v/>
      </c>
      <c r="AH126" s="54" t="str">
        <f t="shared" si="22"/>
        <v/>
      </c>
      <c r="AI126" s="54" t="str">
        <f t="shared" si="22"/>
        <v/>
      </c>
      <c r="AJ126" s="54" t="str">
        <f t="shared" si="22"/>
        <v/>
      </c>
      <c r="AK126" s="54" t="str">
        <f t="shared" si="22"/>
        <v/>
      </c>
      <c r="AL126" s="54" t="str">
        <f t="shared" si="22"/>
        <v/>
      </c>
      <c r="AM126" s="54" t="str">
        <f t="shared" si="22"/>
        <v/>
      </c>
      <c r="AN126" s="54" t="str">
        <f t="shared" si="22"/>
        <v/>
      </c>
      <c r="AO126" s="55" t="str">
        <f t="shared" si="22"/>
        <v/>
      </c>
      <c r="AQ126" s="64" t="str">
        <f>IF('Intro &amp; Setup'!$B$42='Intro &amp; Setup'!$BD$14, IF($D126="", "", $D126), IF('Intro &amp; Setup'!$B$42='Intro &amp; Setup'!$BD$15, IF($H126="", "", $H126), ""))</f>
        <v/>
      </c>
      <c r="AS126" s="36" t="str">
        <f>IF($AQ126="", "", IF(OR($AQ126&lt;'Intro &amp; Setup'!$F$26, $AQ126&gt;'Intro &amp; Setup'!$F$27), "X", ""))</f>
        <v/>
      </c>
      <c r="AU126" s="36" t="str">
        <f t="shared" si="17"/>
        <v/>
      </c>
      <c r="AW126" s="36" t="str">
        <f t="shared" si="18"/>
        <v/>
      </c>
      <c r="AX126" s="36" t="str">
        <f t="shared" si="19"/>
        <v/>
      </c>
      <c r="AZ126" s="36" t="str">
        <f t="shared" si="20"/>
        <v/>
      </c>
    </row>
    <row r="127" spans="1:52" x14ac:dyDescent="0.25">
      <c r="A127" s="3"/>
      <c r="B127" s="36" t="str">
        <f t="shared" si="14"/>
        <v/>
      </c>
      <c r="C127" s="3"/>
      <c r="D127" s="188"/>
      <c r="E127" s="189"/>
      <c r="F127" s="190"/>
      <c r="G127" s="191"/>
      <c r="H127" s="192"/>
      <c r="I127" s="191"/>
      <c r="J127" s="191"/>
      <c r="K127" s="191"/>
      <c r="L127" s="193"/>
      <c r="M127" s="3"/>
      <c r="O127" s="36" t="str">
        <f t="shared" si="15"/>
        <v/>
      </c>
      <c r="Q127" s="36" t="str">
        <f>IF($G127="", "", IF(COUNTIF('Intro &amp; Setup'!$T$38:$T$49, $G127)=0, "X", ""))</f>
        <v/>
      </c>
      <c r="R127" s="11"/>
      <c r="S127" s="11" t="str">
        <f>IF(I127="", "", IF(COUNTIF('Intro &amp; Setup'!$W$17:$W$28, I127)=0, "X", ""))</f>
        <v/>
      </c>
      <c r="T127" s="16" t="str">
        <f>IF(J127="", "", IF(COUNTIF('Intro &amp; Setup'!$W$17:$W$28, J127)=0, "X", ""))</f>
        <v/>
      </c>
      <c r="U127" s="16" t="str">
        <f>IF(K127="", "", IF(COUNTIF('Intro &amp; Setup'!$W$17:$W$28, K127)=0, "X", ""))</f>
        <v/>
      </c>
      <c r="V127" s="12" t="str">
        <f>IF(L127="", "", IF(COUNTIF('Intro &amp; Setup'!$W$17:$W$28, L127)=0, "X", ""))</f>
        <v/>
      </c>
      <c r="AB127" s="48" t="str">
        <f t="shared" si="16"/>
        <v/>
      </c>
      <c r="AD127" s="53" t="str">
        <f t="shared" si="13"/>
        <v/>
      </c>
      <c r="AE127" s="54" t="str">
        <f t="shared" si="22"/>
        <v/>
      </c>
      <c r="AF127" s="54" t="str">
        <f t="shared" si="22"/>
        <v/>
      </c>
      <c r="AG127" s="54" t="str">
        <f t="shared" si="22"/>
        <v/>
      </c>
      <c r="AH127" s="54" t="str">
        <f t="shared" si="22"/>
        <v/>
      </c>
      <c r="AI127" s="54" t="str">
        <f t="shared" si="22"/>
        <v/>
      </c>
      <c r="AJ127" s="54" t="str">
        <f t="shared" si="22"/>
        <v/>
      </c>
      <c r="AK127" s="54" t="str">
        <f t="shared" si="22"/>
        <v/>
      </c>
      <c r="AL127" s="54" t="str">
        <f t="shared" si="22"/>
        <v/>
      </c>
      <c r="AM127" s="54" t="str">
        <f t="shared" si="22"/>
        <v/>
      </c>
      <c r="AN127" s="54" t="str">
        <f t="shared" si="22"/>
        <v/>
      </c>
      <c r="AO127" s="55" t="str">
        <f t="shared" si="22"/>
        <v/>
      </c>
      <c r="AQ127" s="64" t="str">
        <f>IF('Intro &amp; Setup'!$B$42='Intro &amp; Setup'!$BD$14, IF($D127="", "", $D127), IF('Intro &amp; Setup'!$B$42='Intro &amp; Setup'!$BD$15, IF($H127="", "", $H127), ""))</f>
        <v/>
      </c>
      <c r="AS127" s="36" t="str">
        <f>IF($AQ127="", "", IF(OR($AQ127&lt;'Intro &amp; Setup'!$F$26, $AQ127&gt;'Intro &amp; Setup'!$F$27), "X", ""))</f>
        <v/>
      </c>
      <c r="AU127" s="36" t="str">
        <f t="shared" si="17"/>
        <v/>
      </c>
      <c r="AW127" s="36" t="str">
        <f t="shared" si="18"/>
        <v/>
      </c>
      <c r="AX127" s="36" t="str">
        <f t="shared" si="19"/>
        <v/>
      </c>
      <c r="AZ127" s="36" t="str">
        <f t="shared" si="20"/>
        <v/>
      </c>
    </row>
    <row r="128" spans="1:52" x14ac:dyDescent="0.25">
      <c r="A128" s="3"/>
      <c r="B128" s="36" t="str">
        <f t="shared" si="14"/>
        <v/>
      </c>
      <c r="C128" s="3"/>
      <c r="D128" s="188"/>
      <c r="E128" s="189"/>
      <c r="F128" s="190"/>
      <c r="G128" s="191"/>
      <c r="H128" s="192"/>
      <c r="I128" s="191"/>
      <c r="J128" s="191"/>
      <c r="K128" s="191"/>
      <c r="L128" s="193"/>
      <c r="M128" s="3"/>
      <c r="O128" s="36" t="str">
        <f t="shared" si="15"/>
        <v/>
      </c>
      <c r="Q128" s="36" t="str">
        <f>IF($G128="", "", IF(COUNTIF('Intro &amp; Setup'!$T$38:$T$49, $G128)=0, "X", ""))</f>
        <v/>
      </c>
      <c r="R128" s="11"/>
      <c r="S128" s="11" t="str">
        <f>IF(I128="", "", IF(COUNTIF('Intro &amp; Setup'!$W$17:$W$28, I128)=0, "X", ""))</f>
        <v/>
      </c>
      <c r="T128" s="16" t="str">
        <f>IF(J128="", "", IF(COUNTIF('Intro &amp; Setup'!$W$17:$W$28, J128)=0, "X", ""))</f>
        <v/>
      </c>
      <c r="U128" s="16" t="str">
        <f>IF(K128="", "", IF(COUNTIF('Intro &amp; Setup'!$W$17:$W$28, K128)=0, "X", ""))</f>
        <v/>
      </c>
      <c r="V128" s="12" t="str">
        <f>IF(L128="", "", IF(COUNTIF('Intro &amp; Setup'!$W$17:$W$28, L128)=0, "X", ""))</f>
        <v/>
      </c>
      <c r="AB128" s="48" t="str">
        <f t="shared" si="16"/>
        <v/>
      </c>
      <c r="AD128" s="53" t="str">
        <f t="shared" si="13"/>
        <v/>
      </c>
      <c r="AE128" s="54" t="str">
        <f t="shared" si="22"/>
        <v/>
      </c>
      <c r="AF128" s="54" t="str">
        <f t="shared" si="22"/>
        <v/>
      </c>
      <c r="AG128" s="54" t="str">
        <f t="shared" si="22"/>
        <v/>
      </c>
      <c r="AH128" s="54" t="str">
        <f t="shared" si="22"/>
        <v/>
      </c>
      <c r="AI128" s="54" t="str">
        <f t="shared" si="22"/>
        <v/>
      </c>
      <c r="AJ128" s="54" t="str">
        <f t="shared" si="22"/>
        <v/>
      </c>
      <c r="AK128" s="54" t="str">
        <f t="shared" si="22"/>
        <v/>
      </c>
      <c r="AL128" s="54" t="str">
        <f t="shared" si="22"/>
        <v/>
      </c>
      <c r="AM128" s="54" t="str">
        <f t="shared" si="22"/>
        <v/>
      </c>
      <c r="AN128" s="54" t="str">
        <f t="shared" si="22"/>
        <v/>
      </c>
      <c r="AO128" s="55" t="str">
        <f t="shared" si="22"/>
        <v/>
      </c>
      <c r="AQ128" s="64" t="str">
        <f>IF('Intro &amp; Setup'!$B$42='Intro &amp; Setup'!$BD$14, IF($D128="", "", $D128), IF('Intro &amp; Setup'!$B$42='Intro &amp; Setup'!$BD$15, IF($H128="", "", $H128), ""))</f>
        <v/>
      </c>
      <c r="AS128" s="36" t="str">
        <f>IF($AQ128="", "", IF(OR($AQ128&lt;'Intro &amp; Setup'!$F$26, $AQ128&gt;'Intro &amp; Setup'!$F$27), "X", ""))</f>
        <v/>
      </c>
      <c r="AU128" s="36" t="str">
        <f t="shared" si="17"/>
        <v/>
      </c>
      <c r="AW128" s="36" t="str">
        <f t="shared" si="18"/>
        <v/>
      </c>
      <c r="AX128" s="36" t="str">
        <f t="shared" si="19"/>
        <v/>
      </c>
      <c r="AZ128" s="36" t="str">
        <f t="shared" si="20"/>
        <v/>
      </c>
    </row>
    <row r="129" spans="1:52" x14ac:dyDescent="0.25">
      <c r="A129" s="3"/>
      <c r="B129" s="36" t="str">
        <f t="shared" si="14"/>
        <v/>
      </c>
      <c r="C129" s="3"/>
      <c r="D129" s="188"/>
      <c r="E129" s="189"/>
      <c r="F129" s="190"/>
      <c r="G129" s="191"/>
      <c r="H129" s="192"/>
      <c r="I129" s="191"/>
      <c r="J129" s="191"/>
      <c r="K129" s="191"/>
      <c r="L129" s="193"/>
      <c r="M129" s="3"/>
      <c r="O129" s="36" t="str">
        <f t="shared" si="15"/>
        <v/>
      </c>
      <c r="Q129" s="36" t="str">
        <f>IF($G129="", "", IF(COUNTIF('Intro &amp; Setup'!$T$38:$T$49, $G129)=0, "X", ""))</f>
        <v/>
      </c>
      <c r="R129" s="11"/>
      <c r="S129" s="11" t="str">
        <f>IF(I129="", "", IF(COUNTIF('Intro &amp; Setup'!$W$17:$W$28, I129)=0, "X", ""))</f>
        <v/>
      </c>
      <c r="T129" s="16" t="str">
        <f>IF(J129="", "", IF(COUNTIF('Intro &amp; Setup'!$W$17:$W$28, J129)=0, "X", ""))</f>
        <v/>
      </c>
      <c r="U129" s="16" t="str">
        <f>IF(K129="", "", IF(COUNTIF('Intro &amp; Setup'!$W$17:$W$28, K129)=0, "X", ""))</f>
        <v/>
      </c>
      <c r="V129" s="12" t="str">
        <f>IF(L129="", "", IF(COUNTIF('Intro &amp; Setup'!$W$17:$W$28, L129)=0, "X", ""))</f>
        <v/>
      </c>
      <c r="AB129" s="48" t="str">
        <f t="shared" si="16"/>
        <v/>
      </c>
      <c r="AD129" s="53" t="str">
        <f t="shared" si="13"/>
        <v/>
      </c>
      <c r="AE129" s="54" t="str">
        <f t="shared" si="22"/>
        <v/>
      </c>
      <c r="AF129" s="54" t="str">
        <f t="shared" si="22"/>
        <v/>
      </c>
      <c r="AG129" s="54" t="str">
        <f t="shared" si="22"/>
        <v/>
      </c>
      <c r="AH129" s="54" t="str">
        <f t="shared" si="22"/>
        <v/>
      </c>
      <c r="AI129" s="54" t="str">
        <f t="shared" si="22"/>
        <v/>
      </c>
      <c r="AJ129" s="54" t="str">
        <f t="shared" si="22"/>
        <v/>
      </c>
      <c r="AK129" s="54" t="str">
        <f t="shared" si="22"/>
        <v/>
      </c>
      <c r="AL129" s="54" t="str">
        <f t="shared" si="22"/>
        <v/>
      </c>
      <c r="AM129" s="54" t="str">
        <f t="shared" si="22"/>
        <v/>
      </c>
      <c r="AN129" s="54" t="str">
        <f t="shared" si="22"/>
        <v/>
      </c>
      <c r="AO129" s="55" t="str">
        <f t="shared" si="22"/>
        <v/>
      </c>
      <c r="AQ129" s="64" t="str">
        <f>IF('Intro &amp; Setup'!$B$42='Intro &amp; Setup'!$BD$14, IF($D129="", "", $D129), IF('Intro &amp; Setup'!$B$42='Intro &amp; Setup'!$BD$15, IF($H129="", "", $H129), ""))</f>
        <v/>
      </c>
      <c r="AS129" s="36" t="str">
        <f>IF($AQ129="", "", IF(OR($AQ129&lt;'Intro &amp; Setup'!$F$26, $AQ129&gt;'Intro &amp; Setup'!$F$27), "X", ""))</f>
        <v/>
      </c>
      <c r="AU129" s="36" t="str">
        <f t="shared" si="17"/>
        <v/>
      </c>
      <c r="AW129" s="36" t="str">
        <f t="shared" si="18"/>
        <v/>
      </c>
      <c r="AX129" s="36" t="str">
        <f t="shared" si="19"/>
        <v/>
      </c>
      <c r="AZ129" s="36" t="str">
        <f t="shared" si="20"/>
        <v/>
      </c>
    </row>
    <row r="130" spans="1:52" x14ac:dyDescent="0.25">
      <c r="A130" s="3"/>
      <c r="B130" s="36" t="str">
        <f t="shared" si="14"/>
        <v/>
      </c>
      <c r="C130" s="3"/>
      <c r="D130" s="188"/>
      <c r="E130" s="189"/>
      <c r="F130" s="190"/>
      <c r="G130" s="191"/>
      <c r="H130" s="192"/>
      <c r="I130" s="191"/>
      <c r="J130" s="191"/>
      <c r="K130" s="191"/>
      <c r="L130" s="193"/>
      <c r="M130" s="3"/>
      <c r="O130" s="36" t="str">
        <f t="shared" si="15"/>
        <v/>
      </c>
      <c r="Q130" s="36" t="str">
        <f>IF($G130="", "", IF(COUNTIF('Intro &amp; Setup'!$T$38:$T$49, $G130)=0, "X", ""))</f>
        <v/>
      </c>
      <c r="R130" s="11"/>
      <c r="S130" s="11" t="str">
        <f>IF(I130="", "", IF(COUNTIF('Intro &amp; Setup'!$W$17:$W$28, I130)=0, "X", ""))</f>
        <v/>
      </c>
      <c r="T130" s="16" t="str">
        <f>IF(J130="", "", IF(COUNTIF('Intro &amp; Setup'!$W$17:$W$28, J130)=0, "X", ""))</f>
        <v/>
      </c>
      <c r="U130" s="16" t="str">
        <f>IF(K130="", "", IF(COUNTIF('Intro &amp; Setup'!$W$17:$W$28, K130)=0, "X", ""))</f>
        <v/>
      </c>
      <c r="V130" s="12" t="str">
        <f>IF(L130="", "", IF(COUNTIF('Intro &amp; Setup'!$W$17:$W$28, L130)=0, "X", ""))</f>
        <v/>
      </c>
      <c r="AB130" s="48" t="str">
        <f t="shared" si="16"/>
        <v/>
      </c>
      <c r="AD130" s="53" t="str">
        <f t="shared" si="13"/>
        <v/>
      </c>
      <c r="AE130" s="54" t="str">
        <f t="shared" si="22"/>
        <v/>
      </c>
      <c r="AF130" s="54" t="str">
        <f t="shared" si="22"/>
        <v/>
      </c>
      <c r="AG130" s="54" t="str">
        <f t="shared" si="22"/>
        <v/>
      </c>
      <c r="AH130" s="54" t="str">
        <f t="shared" si="22"/>
        <v/>
      </c>
      <c r="AI130" s="54" t="str">
        <f t="shared" si="22"/>
        <v/>
      </c>
      <c r="AJ130" s="54" t="str">
        <f t="shared" si="22"/>
        <v/>
      </c>
      <c r="AK130" s="54" t="str">
        <f t="shared" si="22"/>
        <v/>
      </c>
      <c r="AL130" s="54" t="str">
        <f t="shared" si="22"/>
        <v/>
      </c>
      <c r="AM130" s="54" t="str">
        <f t="shared" si="22"/>
        <v/>
      </c>
      <c r="AN130" s="54" t="str">
        <f t="shared" si="22"/>
        <v/>
      </c>
      <c r="AO130" s="55" t="str">
        <f t="shared" si="22"/>
        <v/>
      </c>
      <c r="AQ130" s="64" t="str">
        <f>IF('Intro &amp; Setup'!$B$42='Intro &amp; Setup'!$BD$14, IF($D130="", "", $D130), IF('Intro &amp; Setup'!$B$42='Intro &amp; Setup'!$BD$15, IF($H130="", "", $H130), ""))</f>
        <v/>
      </c>
      <c r="AS130" s="36" t="str">
        <f>IF($AQ130="", "", IF(OR($AQ130&lt;'Intro &amp; Setup'!$F$26, $AQ130&gt;'Intro &amp; Setup'!$F$27), "X", ""))</f>
        <v/>
      </c>
      <c r="AU130" s="36" t="str">
        <f t="shared" si="17"/>
        <v/>
      </c>
      <c r="AW130" s="36" t="str">
        <f t="shared" si="18"/>
        <v/>
      </c>
      <c r="AX130" s="36" t="str">
        <f t="shared" si="19"/>
        <v/>
      </c>
      <c r="AZ130" s="36" t="str">
        <f t="shared" si="20"/>
        <v/>
      </c>
    </row>
    <row r="131" spans="1:52" x14ac:dyDescent="0.25">
      <c r="A131" s="3"/>
      <c r="B131" s="36" t="str">
        <f t="shared" si="14"/>
        <v/>
      </c>
      <c r="C131" s="3"/>
      <c r="D131" s="188"/>
      <c r="E131" s="189"/>
      <c r="F131" s="190"/>
      <c r="G131" s="191"/>
      <c r="H131" s="192"/>
      <c r="I131" s="191"/>
      <c r="J131" s="191"/>
      <c r="K131" s="191"/>
      <c r="L131" s="193"/>
      <c r="M131" s="3"/>
      <c r="O131" s="36" t="str">
        <f t="shared" si="15"/>
        <v/>
      </c>
      <c r="Q131" s="36" t="str">
        <f>IF($G131="", "", IF(COUNTIF('Intro &amp; Setup'!$T$38:$T$49, $G131)=0, "X", ""))</f>
        <v/>
      </c>
      <c r="R131" s="11"/>
      <c r="S131" s="11" t="str">
        <f>IF(I131="", "", IF(COUNTIF('Intro &amp; Setup'!$W$17:$W$28, I131)=0, "X", ""))</f>
        <v/>
      </c>
      <c r="T131" s="16" t="str">
        <f>IF(J131="", "", IF(COUNTIF('Intro &amp; Setup'!$W$17:$W$28, J131)=0, "X", ""))</f>
        <v/>
      </c>
      <c r="U131" s="16" t="str">
        <f>IF(K131="", "", IF(COUNTIF('Intro &amp; Setup'!$W$17:$W$28, K131)=0, "X", ""))</f>
        <v/>
      </c>
      <c r="V131" s="12" t="str">
        <f>IF(L131="", "", IF(COUNTIF('Intro &amp; Setup'!$W$17:$W$28, L131)=0, "X", ""))</f>
        <v/>
      </c>
      <c r="AB131" s="48" t="str">
        <f t="shared" si="16"/>
        <v/>
      </c>
      <c r="AD131" s="53" t="str">
        <f t="shared" si="13"/>
        <v/>
      </c>
      <c r="AE131" s="54" t="str">
        <f t="shared" si="22"/>
        <v/>
      </c>
      <c r="AF131" s="54" t="str">
        <f t="shared" si="22"/>
        <v/>
      </c>
      <c r="AG131" s="54" t="str">
        <f t="shared" si="22"/>
        <v/>
      </c>
      <c r="AH131" s="54" t="str">
        <f t="shared" si="22"/>
        <v/>
      </c>
      <c r="AI131" s="54" t="str">
        <f t="shared" si="22"/>
        <v/>
      </c>
      <c r="AJ131" s="54" t="str">
        <f t="shared" si="22"/>
        <v/>
      </c>
      <c r="AK131" s="54" t="str">
        <f t="shared" si="22"/>
        <v/>
      </c>
      <c r="AL131" s="54" t="str">
        <f t="shared" si="22"/>
        <v/>
      </c>
      <c r="AM131" s="54" t="str">
        <f t="shared" si="22"/>
        <v/>
      </c>
      <c r="AN131" s="54" t="str">
        <f t="shared" si="22"/>
        <v/>
      </c>
      <c r="AO131" s="55" t="str">
        <f t="shared" si="22"/>
        <v/>
      </c>
      <c r="AQ131" s="64" t="str">
        <f>IF('Intro &amp; Setup'!$B$42='Intro &amp; Setup'!$BD$14, IF($D131="", "", $D131), IF('Intro &amp; Setup'!$B$42='Intro &amp; Setup'!$BD$15, IF($H131="", "", $H131), ""))</f>
        <v/>
      </c>
      <c r="AS131" s="36" t="str">
        <f>IF($AQ131="", "", IF(OR($AQ131&lt;'Intro &amp; Setup'!$F$26, $AQ131&gt;'Intro &amp; Setup'!$F$27), "X", ""))</f>
        <v/>
      </c>
      <c r="AU131" s="36" t="str">
        <f t="shared" si="17"/>
        <v/>
      </c>
      <c r="AW131" s="36" t="str">
        <f t="shared" si="18"/>
        <v/>
      </c>
      <c r="AX131" s="36" t="str">
        <f t="shared" si="19"/>
        <v/>
      </c>
      <c r="AZ131" s="36" t="str">
        <f t="shared" si="20"/>
        <v/>
      </c>
    </row>
    <row r="132" spans="1:52" x14ac:dyDescent="0.25">
      <c r="A132" s="3"/>
      <c r="B132" s="36" t="str">
        <f t="shared" si="14"/>
        <v/>
      </c>
      <c r="C132" s="3"/>
      <c r="D132" s="188"/>
      <c r="E132" s="189"/>
      <c r="F132" s="190"/>
      <c r="G132" s="191"/>
      <c r="H132" s="192"/>
      <c r="I132" s="191"/>
      <c r="J132" s="191"/>
      <c r="K132" s="191"/>
      <c r="L132" s="193"/>
      <c r="M132" s="3"/>
      <c r="O132" s="36" t="str">
        <f t="shared" si="15"/>
        <v/>
      </c>
      <c r="Q132" s="36" t="str">
        <f>IF($G132="", "", IF(COUNTIF('Intro &amp; Setup'!$T$38:$T$49, $G132)=0, "X", ""))</f>
        <v/>
      </c>
      <c r="R132" s="11"/>
      <c r="S132" s="11" t="str">
        <f>IF(I132="", "", IF(COUNTIF('Intro &amp; Setup'!$W$17:$W$28, I132)=0, "X", ""))</f>
        <v/>
      </c>
      <c r="T132" s="16" t="str">
        <f>IF(J132="", "", IF(COUNTIF('Intro &amp; Setup'!$W$17:$W$28, J132)=0, "X", ""))</f>
        <v/>
      </c>
      <c r="U132" s="16" t="str">
        <f>IF(K132="", "", IF(COUNTIF('Intro &amp; Setup'!$W$17:$W$28, K132)=0, "X", ""))</f>
        <v/>
      </c>
      <c r="V132" s="12" t="str">
        <f>IF(L132="", "", IF(COUNTIF('Intro &amp; Setup'!$W$17:$W$28, L132)=0, "X", ""))</f>
        <v/>
      </c>
      <c r="AB132" s="48" t="str">
        <f t="shared" si="16"/>
        <v/>
      </c>
      <c r="AD132" s="53" t="str">
        <f t="shared" si="13"/>
        <v/>
      </c>
      <c r="AE132" s="54" t="str">
        <f t="shared" si="22"/>
        <v/>
      </c>
      <c r="AF132" s="54" t="str">
        <f t="shared" si="22"/>
        <v/>
      </c>
      <c r="AG132" s="54" t="str">
        <f t="shared" si="22"/>
        <v/>
      </c>
      <c r="AH132" s="54" t="str">
        <f t="shared" si="22"/>
        <v/>
      </c>
      <c r="AI132" s="54" t="str">
        <f t="shared" si="22"/>
        <v/>
      </c>
      <c r="AJ132" s="54" t="str">
        <f t="shared" si="22"/>
        <v/>
      </c>
      <c r="AK132" s="54" t="str">
        <f t="shared" si="22"/>
        <v/>
      </c>
      <c r="AL132" s="54" t="str">
        <f t="shared" si="22"/>
        <v/>
      </c>
      <c r="AM132" s="54" t="str">
        <f t="shared" si="22"/>
        <v/>
      </c>
      <c r="AN132" s="54" t="str">
        <f t="shared" si="22"/>
        <v/>
      </c>
      <c r="AO132" s="55" t="str">
        <f t="shared" si="22"/>
        <v/>
      </c>
      <c r="AQ132" s="64" t="str">
        <f>IF('Intro &amp; Setup'!$B$42='Intro &amp; Setup'!$BD$14, IF($D132="", "", $D132), IF('Intro &amp; Setup'!$B$42='Intro &amp; Setup'!$BD$15, IF($H132="", "", $H132), ""))</f>
        <v/>
      </c>
      <c r="AS132" s="36" t="str">
        <f>IF($AQ132="", "", IF(OR($AQ132&lt;'Intro &amp; Setup'!$F$26, $AQ132&gt;'Intro &amp; Setup'!$F$27), "X", ""))</f>
        <v/>
      </c>
      <c r="AU132" s="36" t="str">
        <f t="shared" si="17"/>
        <v/>
      </c>
      <c r="AW132" s="36" t="str">
        <f t="shared" si="18"/>
        <v/>
      </c>
      <c r="AX132" s="36" t="str">
        <f t="shared" si="19"/>
        <v/>
      </c>
      <c r="AZ132" s="36" t="str">
        <f t="shared" si="20"/>
        <v/>
      </c>
    </row>
    <row r="133" spans="1:52" x14ac:dyDescent="0.25">
      <c r="A133" s="3"/>
      <c r="B133" s="36" t="str">
        <f t="shared" si="14"/>
        <v/>
      </c>
      <c r="C133" s="3"/>
      <c r="D133" s="188"/>
      <c r="E133" s="189"/>
      <c r="F133" s="190"/>
      <c r="G133" s="191"/>
      <c r="H133" s="192"/>
      <c r="I133" s="191"/>
      <c r="J133" s="191"/>
      <c r="K133" s="191"/>
      <c r="L133" s="193"/>
      <c r="M133" s="3"/>
      <c r="O133" s="36" t="str">
        <f t="shared" si="15"/>
        <v/>
      </c>
      <c r="Q133" s="36" t="str">
        <f>IF($G133="", "", IF(COUNTIF('Intro &amp; Setup'!$T$38:$T$49, $G133)=0, "X", ""))</f>
        <v/>
      </c>
      <c r="R133" s="11"/>
      <c r="S133" s="11" t="str">
        <f>IF(I133="", "", IF(COUNTIF('Intro &amp; Setup'!$W$17:$W$28, I133)=0, "X", ""))</f>
        <v/>
      </c>
      <c r="T133" s="16" t="str">
        <f>IF(J133="", "", IF(COUNTIF('Intro &amp; Setup'!$W$17:$W$28, J133)=0, "X", ""))</f>
        <v/>
      </c>
      <c r="U133" s="16" t="str">
        <f>IF(K133="", "", IF(COUNTIF('Intro &amp; Setup'!$W$17:$W$28, K133)=0, "X", ""))</f>
        <v/>
      </c>
      <c r="V133" s="12" t="str">
        <f>IF(L133="", "", IF(COUNTIF('Intro &amp; Setup'!$W$17:$W$28, L133)=0, "X", ""))</f>
        <v/>
      </c>
      <c r="AB133" s="48" t="str">
        <f t="shared" si="16"/>
        <v/>
      </c>
      <c r="AD133" s="53" t="str">
        <f t="shared" ref="AD133:AD196" si="23">IF(OR($O133="", AD$10=""), "", IF($I133=AD$10, $F133*$AB133, 0)+IF($J133=AD$10, $F133*$AB133, 0)+IF($K133=AD$10, $F133*$AB133, 0)+IF($L133=AD$10, $F133*$AB133, 0))</f>
        <v/>
      </c>
      <c r="AE133" s="54" t="str">
        <f t="shared" si="22"/>
        <v/>
      </c>
      <c r="AF133" s="54" t="str">
        <f t="shared" si="22"/>
        <v/>
      </c>
      <c r="AG133" s="54" t="str">
        <f t="shared" si="22"/>
        <v/>
      </c>
      <c r="AH133" s="54" t="str">
        <f t="shared" si="22"/>
        <v/>
      </c>
      <c r="AI133" s="54" t="str">
        <f t="shared" si="22"/>
        <v/>
      </c>
      <c r="AJ133" s="54" t="str">
        <f t="shared" si="22"/>
        <v/>
      </c>
      <c r="AK133" s="54" t="str">
        <f t="shared" si="22"/>
        <v/>
      </c>
      <c r="AL133" s="54" t="str">
        <f t="shared" si="22"/>
        <v/>
      </c>
      <c r="AM133" s="54" t="str">
        <f t="shared" si="22"/>
        <v/>
      </c>
      <c r="AN133" s="54" t="str">
        <f t="shared" si="22"/>
        <v/>
      </c>
      <c r="AO133" s="55" t="str">
        <f t="shared" si="22"/>
        <v/>
      </c>
      <c r="AQ133" s="64" t="str">
        <f>IF('Intro &amp; Setup'!$B$42='Intro &amp; Setup'!$BD$14, IF($D133="", "", $D133), IF('Intro &amp; Setup'!$B$42='Intro &amp; Setup'!$BD$15, IF($H133="", "", $H133), ""))</f>
        <v/>
      </c>
      <c r="AS133" s="36" t="str">
        <f>IF($AQ133="", "", IF(OR($AQ133&lt;'Intro &amp; Setup'!$F$26, $AQ133&gt;'Intro &amp; Setup'!$F$27), "X", ""))</f>
        <v/>
      </c>
      <c r="AU133" s="36" t="str">
        <f t="shared" si="17"/>
        <v/>
      </c>
      <c r="AW133" s="36" t="str">
        <f t="shared" si="18"/>
        <v/>
      </c>
      <c r="AX133" s="36" t="str">
        <f t="shared" si="19"/>
        <v/>
      </c>
      <c r="AZ133" s="36" t="str">
        <f t="shared" si="20"/>
        <v/>
      </c>
    </row>
    <row r="134" spans="1:52" x14ac:dyDescent="0.25">
      <c r="A134" s="3"/>
      <c r="B134" s="36" t="str">
        <f t="shared" si="14"/>
        <v/>
      </c>
      <c r="C134" s="3"/>
      <c r="D134" s="188"/>
      <c r="E134" s="189"/>
      <c r="F134" s="190"/>
      <c r="G134" s="191"/>
      <c r="H134" s="192"/>
      <c r="I134" s="191"/>
      <c r="J134" s="191"/>
      <c r="K134" s="191"/>
      <c r="L134" s="193"/>
      <c r="M134" s="3"/>
      <c r="O134" s="36" t="str">
        <f t="shared" si="15"/>
        <v/>
      </c>
      <c r="Q134" s="36" t="str">
        <f>IF($G134="", "", IF(COUNTIF('Intro &amp; Setup'!$T$38:$T$49, $G134)=0, "X", ""))</f>
        <v/>
      </c>
      <c r="R134" s="11"/>
      <c r="S134" s="11" t="str">
        <f>IF(I134="", "", IF(COUNTIF('Intro &amp; Setup'!$W$17:$W$28, I134)=0, "X", ""))</f>
        <v/>
      </c>
      <c r="T134" s="16" t="str">
        <f>IF(J134="", "", IF(COUNTIF('Intro &amp; Setup'!$W$17:$W$28, J134)=0, "X", ""))</f>
        <v/>
      </c>
      <c r="U134" s="16" t="str">
        <f>IF(K134="", "", IF(COUNTIF('Intro &amp; Setup'!$W$17:$W$28, K134)=0, "X", ""))</f>
        <v/>
      </c>
      <c r="V134" s="12" t="str">
        <f>IF(L134="", "", IF(COUNTIF('Intro &amp; Setup'!$W$17:$W$28, L134)=0, "X", ""))</f>
        <v/>
      </c>
      <c r="AB134" s="48" t="str">
        <f t="shared" si="16"/>
        <v/>
      </c>
      <c r="AD134" s="53" t="str">
        <f t="shared" si="23"/>
        <v/>
      </c>
      <c r="AE134" s="54" t="str">
        <f t="shared" si="22"/>
        <v/>
      </c>
      <c r="AF134" s="54" t="str">
        <f t="shared" si="22"/>
        <v/>
      </c>
      <c r="AG134" s="54" t="str">
        <f t="shared" si="22"/>
        <v/>
      </c>
      <c r="AH134" s="54" t="str">
        <f t="shared" si="22"/>
        <v/>
      </c>
      <c r="AI134" s="54" t="str">
        <f t="shared" si="22"/>
        <v/>
      </c>
      <c r="AJ134" s="54" t="str">
        <f t="shared" si="22"/>
        <v/>
      </c>
      <c r="AK134" s="54" t="str">
        <f t="shared" si="22"/>
        <v/>
      </c>
      <c r="AL134" s="54" t="str">
        <f t="shared" si="22"/>
        <v/>
      </c>
      <c r="AM134" s="54" t="str">
        <f t="shared" si="22"/>
        <v/>
      </c>
      <c r="AN134" s="54" t="str">
        <f t="shared" si="22"/>
        <v/>
      </c>
      <c r="AO134" s="55" t="str">
        <f t="shared" si="22"/>
        <v/>
      </c>
      <c r="AQ134" s="64" t="str">
        <f>IF('Intro &amp; Setup'!$B$42='Intro &amp; Setup'!$BD$14, IF($D134="", "", $D134), IF('Intro &amp; Setup'!$B$42='Intro &amp; Setup'!$BD$15, IF($H134="", "", $H134), ""))</f>
        <v/>
      </c>
      <c r="AS134" s="36" t="str">
        <f>IF($AQ134="", "", IF(OR($AQ134&lt;'Intro &amp; Setup'!$F$26, $AQ134&gt;'Intro &amp; Setup'!$F$27), "X", ""))</f>
        <v/>
      </c>
      <c r="AU134" s="36" t="str">
        <f t="shared" si="17"/>
        <v/>
      </c>
      <c r="AW134" s="36" t="str">
        <f t="shared" si="18"/>
        <v/>
      </c>
      <c r="AX134" s="36" t="str">
        <f t="shared" si="19"/>
        <v/>
      </c>
      <c r="AZ134" s="36" t="str">
        <f t="shared" si="20"/>
        <v/>
      </c>
    </row>
    <row r="135" spans="1:52" x14ac:dyDescent="0.25">
      <c r="A135" s="3"/>
      <c r="B135" s="36" t="str">
        <f t="shared" si="14"/>
        <v/>
      </c>
      <c r="C135" s="3"/>
      <c r="D135" s="188"/>
      <c r="E135" s="189"/>
      <c r="F135" s="190"/>
      <c r="G135" s="191"/>
      <c r="H135" s="192"/>
      <c r="I135" s="191"/>
      <c r="J135" s="191"/>
      <c r="K135" s="191"/>
      <c r="L135" s="193"/>
      <c r="M135" s="3"/>
      <c r="O135" s="36" t="str">
        <f t="shared" si="15"/>
        <v/>
      </c>
      <c r="Q135" s="36" t="str">
        <f>IF($G135="", "", IF(COUNTIF('Intro &amp; Setup'!$T$38:$T$49, $G135)=0, "X", ""))</f>
        <v/>
      </c>
      <c r="R135" s="11"/>
      <c r="S135" s="11" t="str">
        <f>IF(I135="", "", IF(COUNTIF('Intro &amp; Setup'!$W$17:$W$28, I135)=0, "X", ""))</f>
        <v/>
      </c>
      <c r="T135" s="16" t="str">
        <f>IF(J135="", "", IF(COUNTIF('Intro &amp; Setup'!$W$17:$W$28, J135)=0, "X", ""))</f>
        <v/>
      </c>
      <c r="U135" s="16" t="str">
        <f>IF(K135="", "", IF(COUNTIF('Intro &amp; Setup'!$W$17:$W$28, K135)=0, "X", ""))</f>
        <v/>
      </c>
      <c r="V135" s="12" t="str">
        <f>IF(L135="", "", IF(COUNTIF('Intro &amp; Setup'!$W$17:$W$28, L135)=0, "X", ""))</f>
        <v/>
      </c>
      <c r="AB135" s="48" t="str">
        <f t="shared" si="16"/>
        <v/>
      </c>
      <c r="AD135" s="53" t="str">
        <f t="shared" si="23"/>
        <v/>
      </c>
      <c r="AE135" s="54" t="str">
        <f t="shared" si="22"/>
        <v/>
      </c>
      <c r="AF135" s="54" t="str">
        <f t="shared" si="22"/>
        <v/>
      </c>
      <c r="AG135" s="54" t="str">
        <f t="shared" si="22"/>
        <v/>
      </c>
      <c r="AH135" s="54" t="str">
        <f t="shared" si="22"/>
        <v/>
      </c>
      <c r="AI135" s="54" t="str">
        <f t="shared" si="22"/>
        <v/>
      </c>
      <c r="AJ135" s="54" t="str">
        <f t="shared" si="22"/>
        <v/>
      </c>
      <c r="AK135" s="54" t="str">
        <f t="shared" si="22"/>
        <v/>
      </c>
      <c r="AL135" s="54" t="str">
        <f t="shared" si="22"/>
        <v/>
      </c>
      <c r="AM135" s="54" t="str">
        <f t="shared" si="22"/>
        <v/>
      </c>
      <c r="AN135" s="54" t="str">
        <f t="shared" si="22"/>
        <v/>
      </c>
      <c r="AO135" s="55" t="str">
        <f t="shared" si="22"/>
        <v/>
      </c>
      <c r="AQ135" s="64" t="str">
        <f>IF('Intro &amp; Setup'!$B$42='Intro &amp; Setup'!$BD$14, IF($D135="", "", $D135), IF('Intro &amp; Setup'!$B$42='Intro &amp; Setup'!$BD$15, IF($H135="", "", $H135), ""))</f>
        <v/>
      </c>
      <c r="AS135" s="36" t="str">
        <f>IF($AQ135="", "", IF(OR($AQ135&lt;'Intro &amp; Setup'!$F$26, $AQ135&gt;'Intro &amp; Setup'!$F$27), "X", ""))</f>
        <v/>
      </c>
      <c r="AU135" s="36" t="str">
        <f t="shared" si="17"/>
        <v/>
      </c>
      <c r="AW135" s="36" t="str">
        <f t="shared" si="18"/>
        <v/>
      </c>
      <c r="AX135" s="36" t="str">
        <f t="shared" si="19"/>
        <v/>
      </c>
      <c r="AZ135" s="36" t="str">
        <f t="shared" si="20"/>
        <v/>
      </c>
    </row>
    <row r="136" spans="1:52" x14ac:dyDescent="0.25">
      <c r="A136" s="3"/>
      <c r="B136" s="36" t="str">
        <f t="shared" si="14"/>
        <v/>
      </c>
      <c r="C136" s="3"/>
      <c r="D136" s="188"/>
      <c r="E136" s="189"/>
      <c r="F136" s="190"/>
      <c r="G136" s="191"/>
      <c r="H136" s="192"/>
      <c r="I136" s="191"/>
      <c r="J136" s="191"/>
      <c r="K136" s="191"/>
      <c r="L136" s="193"/>
      <c r="M136" s="3"/>
      <c r="O136" s="36" t="str">
        <f t="shared" si="15"/>
        <v/>
      </c>
      <c r="Q136" s="36" t="str">
        <f>IF($G136="", "", IF(COUNTIF('Intro &amp; Setup'!$T$38:$T$49, $G136)=0, "X", ""))</f>
        <v/>
      </c>
      <c r="R136" s="11"/>
      <c r="S136" s="11" t="str">
        <f>IF(I136="", "", IF(COUNTIF('Intro &amp; Setup'!$W$17:$W$28, I136)=0, "X", ""))</f>
        <v/>
      </c>
      <c r="T136" s="16" t="str">
        <f>IF(J136="", "", IF(COUNTIF('Intro &amp; Setup'!$W$17:$W$28, J136)=0, "X", ""))</f>
        <v/>
      </c>
      <c r="U136" s="16" t="str">
        <f>IF(K136="", "", IF(COUNTIF('Intro &amp; Setup'!$W$17:$W$28, K136)=0, "X", ""))</f>
        <v/>
      </c>
      <c r="V136" s="12" t="str">
        <f>IF(L136="", "", IF(COUNTIF('Intro &amp; Setup'!$W$17:$W$28, L136)=0, "X", ""))</f>
        <v/>
      </c>
      <c r="AB136" s="48" t="str">
        <f t="shared" si="16"/>
        <v/>
      </c>
      <c r="AD136" s="53" t="str">
        <f t="shared" si="23"/>
        <v/>
      </c>
      <c r="AE136" s="54" t="str">
        <f t="shared" si="22"/>
        <v/>
      </c>
      <c r="AF136" s="54" t="str">
        <f t="shared" si="22"/>
        <v/>
      </c>
      <c r="AG136" s="54" t="str">
        <f t="shared" si="22"/>
        <v/>
      </c>
      <c r="AH136" s="54" t="str">
        <f t="shared" si="22"/>
        <v/>
      </c>
      <c r="AI136" s="54" t="str">
        <f t="shared" si="22"/>
        <v/>
      </c>
      <c r="AJ136" s="54" t="str">
        <f t="shared" si="22"/>
        <v/>
      </c>
      <c r="AK136" s="54" t="str">
        <f t="shared" si="22"/>
        <v/>
      </c>
      <c r="AL136" s="54" t="str">
        <f t="shared" si="22"/>
        <v/>
      </c>
      <c r="AM136" s="54" t="str">
        <f t="shared" si="22"/>
        <v/>
      </c>
      <c r="AN136" s="54" t="str">
        <f t="shared" si="22"/>
        <v/>
      </c>
      <c r="AO136" s="55" t="str">
        <f t="shared" si="22"/>
        <v/>
      </c>
      <c r="AQ136" s="64" t="str">
        <f>IF('Intro &amp; Setup'!$B$42='Intro &amp; Setup'!$BD$14, IF($D136="", "", $D136), IF('Intro &amp; Setup'!$B$42='Intro &amp; Setup'!$BD$15, IF($H136="", "", $H136), ""))</f>
        <v/>
      </c>
      <c r="AS136" s="36" t="str">
        <f>IF($AQ136="", "", IF(OR($AQ136&lt;'Intro &amp; Setup'!$F$26, $AQ136&gt;'Intro &amp; Setup'!$F$27), "X", ""))</f>
        <v/>
      </c>
      <c r="AU136" s="36" t="str">
        <f t="shared" si="17"/>
        <v/>
      </c>
      <c r="AW136" s="36" t="str">
        <f t="shared" si="18"/>
        <v/>
      </c>
      <c r="AX136" s="36" t="str">
        <f t="shared" si="19"/>
        <v/>
      </c>
      <c r="AZ136" s="36" t="str">
        <f t="shared" si="20"/>
        <v/>
      </c>
    </row>
    <row r="137" spans="1:52" x14ac:dyDescent="0.25">
      <c r="A137" s="3"/>
      <c r="B137" s="36" t="str">
        <f t="shared" si="14"/>
        <v/>
      </c>
      <c r="C137" s="3"/>
      <c r="D137" s="188"/>
      <c r="E137" s="189"/>
      <c r="F137" s="190"/>
      <c r="G137" s="191"/>
      <c r="H137" s="192"/>
      <c r="I137" s="191"/>
      <c r="J137" s="191"/>
      <c r="K137" s="191"/>
      <c r="L137" s="193"/>
      <c r="M137" s="3"/>
      <c r="O137" s="36" t="str">
        <f t="shared" si="15"/>
        <v/>
      </c>
      <c r="Q137" s="36" t="str">
        <f>IF($G137="", "", IF(COUNTIF('Intro &amp; Setup'!$T$38:$T$49, $G137)=0, "X", ""))</f>
        <v/>
      </c>
      <c r="R137" s="11"/>
      <c r="S137" s="11" t="str">
        <f>IF(I137="", "", IF(COUNTIF('Intro &amp; Setup'!$W$17:$W$28, I137)=0, "X", ""))</f>
        <v/>
      </c>
      <c r="T137" s="16" t="str">
        <f>IF(J137="", "", IF(COUNTIF('Intro &amp; Setup'!$W$17:$W$28, J137)=0, "X", ""))</f>
        <v/>
      </c>
      <c r="U137" s="16" t="str">
        <f>IF(K137="", "", IF(COUNTIF('Intro &amp; Setup'!$W$17:$W$28, K137)=0, "X", ""))</f>
        <v/>
      </c>
      <c r="V137" s="12" t="str">
        <f>IF(L137="", "", IF(COUNTIF('Intro &amp; Setup'!$W$17:$W$28, L137)=0, "X", ""))</f>
        <v/>
      </c>
      <c r="AB137" s="48" t="str">
        <f t="shared" si="16"/>
        <v/>
      </c>
      <c r="AD137" s="53" t="str">
        <f t="shared" si="23"/>
        <v/>
      </c>
      <c r="AE137" s="54" t="str">
        <f t="shared" si="22"/>
        <v/>
      </c>
      <c r="AF137" s="54" t="str">
        <f t="shared" si="22"/>
        <v/>
      </c>
      <c r="AG137" s="54" t="str">
        <f t="shared" si="22"/>
        <v/>
      </c>
      <c r="AH137" s="54" t="str">
        <f t="shared" si="22"/>
        <v/>
      </c>
      <c r="AI137" s="54" t="str">
        <f t="shared" si="22"/>
        <v/>
      </c>
      <c r="AJ137" s="54" t="str">
        <f t="shared" si="22"/>
        <v/>
      </c>
      <c r="AK137" s="54" t="str">
        <f t="shared" si="22"/>
        <v/>
      </c>
      <c r="AL137" s="54" t="str">
        <f t="shared" si="22"/>
        <v/>
      </c>
      <c r="AM137" s="54" t="str">
        <f t="shared" ref="AE137:AO160" si="24">IF(OR($O137="", AM$10=""), "", IF($I137=AM$10, $F137*$AB137, 0)+IF($J137=AM$10, $F137*$AB137, 0)+IF($K137=AM$10, $F137*$AB137, 0)+IF($L137=AM$10, $F137*$AB137, 0))</f>
        <v/>
      </c>
      <c r="AN137" s="54" t="str">
        <f t="shared" si="24"/>
        <v/>
      </c>
      <c r="AO137" s="55" t="str">
        <f t="shared" si="24"/>
        <v/>
      </c>
      <c r="AQ137" s="64" t="str">
        <f>IF('Intro &amp; Setup'!$B$42='Intro &amp; Setup'!$BD$14, IF($D137="", "", $D137), IF('Intro &amp; Setup'!$B$42='Intro &amp; Setup'!$BD$15, IF($H137="", "", $H137), ""))</f>
        <v/>
      </c>
      <c r="AS137" s="36" t="str">
        <f>IF($AQ137="", "", IF(OR($AQ137&lt;'Intro &amp; Setup'!$F$26, $AQ137&gt;'Intro &amp; Setup'!$F$27), "X", ""))</f>
        <v/>
      </c>
      <c r="AU137" s="36" t="str">
        <f t="shared" si="17"/>
        <v/>
      </c>
      <c r="AW137" s="36" t="str">
        <f t="shared" si="18"/>
        <v/>
      </c>
      <c r="AX137" s="36" t="str">
        <f t="shared" si="19"/>
        <v/>
      </c>
      <c r="AZ137" s="36" t="str">
        <f t="shared" si="20"/>
        <v/>
      </c>
    </row>
    <row r="138" spans="1:52" x14ac:dyDescent="0.25">
      <c r="A138" s="3"/>
      <c r="B138" s="36" t="str">
        <f t="shared" si="14"/>
        <v/>
      </c>
      <c r="C138" s="3"/>
      <c r="D138" s="188"/>
      <c r="E138" s="189"/>
      <c r="F138" s="190"/>
      <c r="G138" s="191"/>
      <c r="H138" s="192"/>
      <c r="I138" s="191"/>
      <c r="J138" s="191"/>
      <c r="K138" s="191"/>
      <c r="L138" s="193"/>
      <c r="M138" s="3"/>
      <c r="O138" s="36" t="str">
        <f t="shared" si="15"/>
        <v/>
      </c>
      <c r="Q138" s="36" t="str">
        <f>IF($G138="", "", IF(COUNTIF('Intro &amp; Setup'!$T$38:$T$49, $G138)=0, "X", ""))</f>
        <v/>
      </c>
      <c r="R138" s="11"/>
      <c r="S138" s="11" t="str">
        <f>IF(I138="", "", IF(COUNTIF('Intro &amp; Setup'!$W$17:$W$28, I138)=0, "X", ""))</f>
        <v/>
      </c>
      <c r="T138" s="16" t="str">
        <f>IF(J138="", "", IF(COUNTIF('Intro &amp; Setup'!$W$17:$W$28, J138)=0, "X", ""))</f>
        <v/>
      </c>
      <c r="U138" s="16" t="str">
        <f>IF(K138="", "", IF(COUNTIF('Intro &amp; Setup'!$W$17:$W$28, K138)=0, "X", ""))</f>
        <v/>
      </c>
      <c r="V138" s="12" t="str">
        <f>IF(L138="", "", IF(COUNTIF('Intro &amp; Setup'!$W$17:$W$28, L138)=0, "X", ""))</f>
        <v/>
      </c>
      <c r="AB138" s="48" t="str">
        <f t="shared" si="16"/>
        <v/>
      </c>
      <c r="AD138" s="53" t="str">
        <f t="shared" si="23"/>
        <v/>
      </c>
      <c r="AE138" s="54" t="str">
        <f t="shared" si="24"/>
        <v/>
      </c>
      <c r="AF138" s="54" t="str">
        <f t="shared" si="24"/>
        <v/>
      </c>
      <c r="AG138" s="54" t="str">
        <f t="shared" si="24"/>
        <v/>
      </c>
      <c r="AH138" s="54" t="str">
        <f t="shared" si="24"/>
        <v/>
      </c>
      <c r="AI138" s="54" t="str">
        <f t="shared" si="24"/>
        <v/>
      </c>
      <c r="AJ138" s="54" t="str">
        <f t="shared" si="24"/>
        <v/>
      </c>
      <c r="AK138" s="54" t="str">
        <f t="shared" si="24"/>
        <v/>
      </c>
      <c r="AL138" s="54" t="str">
        <f t="shared" si="24"/>
        <v/>
      </c>
      <c r="AM138" s="54" t="str">
        <f t="shared" si="24"/>
        <v/>
      </c>
      <c r="AN138" s="54" t="str">
        <f t="shared" si="24"/>
        <v/>
      </c>
      <c r="AO138" s="55" t="str">
        <f t="shared" si="24"/>
        <v/>
      </c>
      <c r="AQ138" s="64" t="str">
        <f>IF('Intro &amp; Setup'!$B$42='Intro &amp; Setup'!$BD$14, IF($D138="", "", $D138), IF('Intro &amp; Setup'!$B$42='Intro &amp; Setup'!$BD$15, IF($H138="", "", $H138), ""))</f>
        <v/>
      </c>
      <c r="AS138" s="36" t="str">
        <f>IF($AQ138="", "", IF(OR($AQ138&lt;'Intro &amp; Setup'!$F$26, $AQ138&gt;'Intro &amp; Setup'!$F$27), "X", ""))</f>
        <v/>
      </c>
      <c r="AU138" s="36" t="str">
        <f t="shared" si="17"/>
        <v/>
      </c>
      <c r="AW138" s="36" t="str">
        <f t="shared" si="18"/>
        <v/>
      </c>
      <c r="AX138" s="36" t="str">
        <f t="shared" si="19"/>
        <v/>
      </c>
      <c r="AZ138" s="36" t="str">
        <f t="shared" si="20"/>
        <v/>
      </c>
    </row>
    <row r="139" spans="1:52" x14ac:dyDescent="0.25">
      <c r="A139" s="3"/>
      <c r="B139" s="36" t="str">
        <f t="shared" si="14"/>
        <v/>
      </c>
      <c r="C139" s="3"/>
      <c r="D139" s="188"/>
      <c r="E139" s="189"/>
      <c r="F139" s="190"/>
      <c r="G139" s="191"/>
      <c r="H139" s="192"/>
      <c r="I139" s="191"/>
      <c r="J139" s="191"/>
      <c r="K139" s="191"/>
      <c r="L139" s="193"/>
      <c r="M139" s="3"/>
      <c r="O139" s="36" t="str">
        <f t="shared" si="15"/>
        <v/>
      </c>
      <c r="Q139" s="36" t="str">
        <f>IF($G139="", "", IF(COUNTIF('Intro &amp; Setup'!$T$38:$T$49, $G139)=0, "X", ""))</f>
        <v/>
      </c>
      <c r="R139" s="11"/>
      <c r="S139" s="11" t="str">
        <f>IF(I139="", "", IF(COUNTIF('Intro &amp; Setup'!$W$17:$W$28, I139)=0, "X", ""))</f>
        <v/>
      </c>
      <c r="T139" s="16" t="str">
        <f>IF(J139="", "", IF(COUNTIF('Intro &amp; Setup'!$W$17:$W$28, J139)=0, "X", ""))</f>
        <v/>
      </c>
      <c r="U139" s="16" t="str">
        <f>IF(K139="", "", IF(COUNTIF('Intro &amp; Setup'!$W$17:$W$28, K139)=0, "X", ""))</f>
        <v/>
      </c>
      <c r="V139" s="12" t="str">
        <f>IF(L139="", "", IF(COUNTIF('Intro &amp; Setup'!$W$17:$W$28, L139)=0, "X", ""))</f>
        <v/>
      </c>
      <c r="AB139" s="48" t="str">
        <f t="shared" si="16"/>
        <v/>
      </c>
      <c r="AD139" s="53" t="str">
        <f t="shared" si="23"/>
        <v/>
      </c>
      <c r="AE139" s="54" t="str">
        <f t="shared" si="24"/>
        <v/>
      </c>
      <c r="AF139" s="54" t="str">
        <f t="shared" si="24"/>
        <v/>
      </c>
      <c r="AG139" s="54" t="str">
        <f t="shared" si="24"/>
        <v/>
      </c>
      <c r="AH139" s="54" t="str">
        <f t="shared" si="24"/>
        <v/>
      </c>
      <c r="AI139" s="54" t="str">
        <f t="shared" si="24"/>
        <v/>
      </c>
      <c r="AJ139" s="54" t="str">
        <f t="shared" si="24"/>
        <v/>
      </c>
      <c r="AK139" s="54" t="str">
        <f t="shared" si="24"/>
        <v/>
      </c>
      <c r="AL139" s="54" t="str">
        <f t="shared" si="24"/>
        <v/>
      </c>
      <c r="AM139" s="54" t="str">
        <f t="shared" si="24"/>
        <v/>
      </c>
      <c r="AN139" s="54" t="str">
        <f t="shared" si="24"/>
        <v/>
      </c>
      <c r="AO139" s="55" t="str">
        <f t="shared" si="24"/>
        <v/>
      </c>
      <c r="AQ139" s="64" t="str">
        <f>IF('Intro &amp; Setup'!$B$42='Intro &amp; Setup'!$BD$14, IF($D139="", "", $D139), IF('Intro &amp; Setup'!$B$42='Intro &amp; Setup'!$BD$15, IF($H139="", "", $H139), ""))</f>
        <v/>
      </c>
      <c r="AS139" s="36" t="str">
        <f>IF($AQ139="", "", IF(OR($AQ139&lt;'Intro &amp; Setup'!$F$26, $AQ139&gt;'Intro &amp; Setup'!$F$27), "X", ""))</f>
        <v/>
      </c>
      <c r="AU139" s="36" t="str">
        <f t="shared" si="17"/>
        <v/>
      </c>
      <c r="AW139" s="36" t="str">
        <f t="shared" si="18"/>
        <v/>
      </c>
      <c r="AX139" s="36" t="str">
        <f t="shared" si="19"/>
        <v/>
      </c>
      <c r="AZ139" s="36" t="str">
        <f t="shared" si="20"/>
        <v/>
      </c>
    </row>
    <row r="140" spans="1:52" x14ac:dyDescent="0.25">
      <c r="A140" s="3"/>
      <c r="B140" s="36" t="str">
        <f t="shared" ref="B140:B203" si="25">IF($O140="", "", IF($H140="", $Z$4, IF(ISNUMBER($H140)=TRUE, $Z$3, $Z$5)))</f>
        <v/>
      </c>
      <c r="C140" s="3"/>
      <c r="D140" s="188"/>
      <c r="E140" s="189"/>
      <c r="F140" s="190"/>
      <c r="G140" s="191"/>
      <c r="H140" s="192"/>
      <c r="I140" s="191"/>
      <c r="J140" s="191"/>
      <c r="K140" s="191"/>
      <c r="L140" s="193"/>
      <c r="M140" s="3"/>
      <c r="O140" s="36" t="str">
        <f t="shared" ref="O140:O203" si="26">IF(COUNTIF($D140:$L140, "")=9, "", "X")</f>
        <v/>
      </c>
      <c r="Q140" s="36" t="str">
        <f>IF($G140="", "", IF(COUNTIF('Intro &amp; Setup'!$T$38:$T$49, $G140)=0, "X", ""))</f>
        <v/>
      </c>
      <c r="R140" s="11"/>
      <c r="S140" s="11" t="str">
        <f>IF(I140="", "", IF(COUNTIF('Intro &amp; Setup'!$W$17:$W$28, I140)=0, "X", ""))</f>
        <v/>
      </c>
      <c r="T140" s="16" t="str">
        <f>IF(J140="", "", IF(COUNTIF('Intro &amp; Setup'!$W$17:$W$28, J140)=0, "X", ""))</f>
        <v/>
      </c>
      <c r="U140" s="16" t="str">
        <f>IF(K140="", "", IF(COUNTIF('Intro &amp; Setup'!$W$17:$W$28, K140)=0, "X", ""))</f>
        <v/>
      </c>
      <c r="V140" s="12" t="str">
        <f>IF(L140="", "", IF(COUNTIF('Intro &amp; Setup'!$W$17:$W$28, L140)=0, "X", ""))</f>
        <v/>
      </c>
      <c r="AB140" s="48" t="str">
        <f t="shared" ref="AB140:AB203" si="27">IF(COUNTIF($I140:$L140, "")=4, "", IFERROR(INDEX($AB$3:$AB$6, MATCH(4-COUNTIF($I140:$L140, ""), $AD$3:$AD$6, 0)), ""))</f>
        <v/>
      </c>
      <c r="AD140" s="53" t="str">
        <f t="shared" si="23"/>
        <v/>
      </c>
      <c r="AE140" s="54" t="str">
        <f t="shared" si="24"/>
        <v/>
      </c>
      <c r="AF140" s="54" t="str">
        <f t="shared" si="24"/>
        <v/>
      </c>
      <c r="AG140" s="54" t="str">
        <f t="shared" si="24"/>
        <v/>
      </c>
      <c r="AH140" s="54" t="str">
        <f t="shared" si="24"/>
        <v/>
      </c>
      <c r="AI140" s="54" t="str">
        <f t="shared" si="24"/>
        <v/>
      </c>
      <c r="AJ140" s="54" t="str">
        <f t="shared" si="24"/>
        <v/>
      </c>
      <c r="AK140" s="54" t="str">
        <f t="shared" si="24"/>
        <v/>
      </c>
      <c r="AL140" s="54" t="str">
        <f t="shared" si="24"/>
        <v/>
      </c>
      <c r="AM140" s="54" t="str">
        <f t="shared" si="24"/>
        <v/>
      </c>
      <c r="AN140" s="54" t="str">
        <f t="shared" si="24"/>
        <v/>
      </c>
      <c r="AO140" s="55" t="str">
        <f t="shared" si="24"/>
        <v/>
      </c>
      <c r="AQ140" s="64" t="str">
        <f>IF('Intro &amp; Setup'!$B$42='Intro &amp; Setup'!$BD$14, IF($D140="", "", $D140), IF('Intro &amp; Setup'!$B$42='Intro &amp; Setup'!$BD$15, IF($H140="", "", $H140), ""))</f>
        <v/>
      </c>
      <c r="AS140" s="36" t="str">
        <f>IF($AQ140="", "", IF(OR($AQ140&lt;'Intro &amp; Setup'!$F$26, $AQ140&gt;'Intro &amp; Setup'!$F$27), "X", ""))</f>
        <v/>
      </c>
      <c r="AU140" s="36" t="str">
        <f t="shared" ref="AU140:AU203" si="28">IF($AQ140="", "", TEXT($AQ140, "mmm yyyy"))</f>
        <v/>
      </c>
      <c r="AW140" s="36" t="str">
        <f t="shared" ref="AW140:AW203" si="29">IF($D140="", "", TEXT($D140, "mmm yyyy"))</f>
        <v/>
      </c>
      <c r="AX140" s="36" t="str">
        <f t="shared" ref="AX140:AX203" si="30">IF($H140="", "", TEXT($H140, "mmm yyyy"))</f>
        <v/>
      </c>
      <c r="AZ140" s="36" t="str">
        <f t="shared" ref="AZ140:AZ203" si="31">IF(OR($AU140="", $G140=""), "", CONCATENATE($AU140, " - ", $G140))</f>
        <v/>
      </c>
    </row>
    <row r="141" spans="1:52" x14ac:dyDescent="0.25">
      <c r="A141" s="3"/>
      <c r="B141" s="36" t="str">
        <f t="shared" si="25"/>
        <v/>
      </c>
      <c r="C141" s="3"/>
      <c r="D141" s="188"/>
      <c r="E141" s="189"/>
      <c r="F141" s="190"/>
      <c r="G141" s="191"/>
      <c r="H141" s="192"/>
      <c r="I141" s="191"/>
      <c r="J141" s="191"/>
      <c r="K141" s="191"/>
      <c r="L141" s="193"/>
      <c r="M141" s="3"/>
      <c r="O141" s="36" t="str">
        <f t="shared" si="26"/>
        <v/>
      </c>
      <c r="Q141" s="36" t="str">
        <f>IF($G141="", "", IF(COUNTIF('Intro &amp; Setup'!$T$38:$T$49, $G141)=0, "X", ""))</f>
        <v/>
      </c>
      <c r="R141" s="11"/>
      <c r="S141" s="11" t="str">
        <f>IF(I141="", "", IF(COUNTIF('Intro &amp; Setup'!$W$17:$W$28, I141)=0, "X", ""))</f>
        <v/>
      </c>
      <c r="T141" s="16" t="str">
        <f>IF(J141="", "", IF(COUNTIF('Intro &amp; Setup'!$W$17:$W$28, J141)=0, "X", ""))</f>
        <v/>
      </c>
      <c r="U141" s="16" t="str">
        <f>IF(K141="", "", IF(COUNTIF('Intro &amp; Setup'!$W$17:$W$28, K141)=0, "X", ""))</f>
        <v/>
      </c>
      <c r="V141" s="12" t="str">
        <f>IF(L141="", "", IF(COUNTIF('Intro &amp; Setup'!$W$17:$W$28, L141)=0, "X", ""))</f>
        <v/>
      </c>
      <c r="AB141" s="48" t="str">
        <f t="shared" si="27"/>
        <v/>
      </c>
      <c r="AD141" s="53" t="str">
        <f t="shared" si="23"/>
        <v/>
      </c>
      <c r="AE141" s="54" t="str">
        <f t="shared" si="24"/>
        <v/>
      </c>
      <c r="AF141" s="54" t="str">
        <f t="shared" si="24"/>
        <v/>
      </c>
      <c r="AG141" s="54" t="str">
        <f t="shared" si="24"/>
        <v/>
      </c>
      <c r="AH141" s="54" t="str">
        <f t="shared" si="24"/>
        <v/>
      </c>
      <c r="AI141" s="54" t="str">
        <f t="shared" si="24"/>
        <v/>
      </c>
      <c r="AJ141" s="54" t="str">
        <f t="shared" si="24"/>
        <v/>
      </c>
      <c r="AK141" s="54" t="str">
        <f t="shared" si="24"/>
        <v/>
      </c>
      <c r="AL141" s="54" t="str">
        <f t="shared" si="24"/>
        <v/>
      </c>
      <c r="AM141" s="54" t="str">
        <f t="shared" si="24"/>
        <v/>
      </c>
      <c r="AN141" s="54" t="str">
        <f t="shared" si="24"/>
        <v/>
      </c>
      <c r="AO141" s="55" t="str">
        <f t="shared" si="24"/>
        <v/>
      </c>
      <c r="AQ141" s="64" t="str">
        <f>IF('Intro &amp; Setup'!$B$42='Intro &amp; Setup'!$BD$14, IF($D141="", "", $D141), IF('Intro &amp; Setup'!$B$42='Intro &amp; Setup'!$BD$15, IF($H141="", "", $H141), ""))</f>
        <v/>
      </c>
      <c r="AS141" s="36" t="str">
        <f>IF($AQ141="", "", IF(OR($AQ141&lt;'Intro &amp; Setup'!$F$26, $AQ141&gt;'Intro &amp; Setup'!$F$27), "X", ""))</f>
        <v/>
      </c>
      <c r="AU141" s="36" t="str">
        <f t="shared" si="28"/>
        <v/>
      </c>
      <c r="AW141" s="36" t="str">
        <f t="shared" si="29"/>
        <v/>
      </c>
      <c r="AX141" s="36" t="str">
        <f t="shared" si="30"/>
        <v/>
      </c>
      <c r="AZ141" s="36" t="str">
        <f t="shared" si="31"/>
        <v/>
      </c>
    </row>
    <row r="142" spans="1:52" x14ac:dyDescent="0.25">
      <c r="A142" s="3"/>
      <c r="B142" s="36" t="str">
        <f t="shared" si="25"/>
        <v/>
      </c>
      <c r="C142" s="3"/>
      <c r="D142" s="188"/>
      <c r="E142" s="189"/>
      <c r="F142" s="190"/>
      <c r="G142" s="191"/>
      <c r="H142" s="192"/>
      <c r="I142" s="191"/>
      <c r="J142" s="191"/>
      <c r="K142" s="191"/>
      <c r="L142" s="193"/>
      <c r="M142" s="3"/>
      <c r="O142" s="36" t="str">
        <f t="shared" si="26"/>
        <v/>
      </c>
      <c r="Q142" s="36" t="str">
        <f>IF($G142="", "", IF(COUNTIF('Intro &amp; Setup'!$T$38:$T$49, $G142)=0, "X", ""))</f>
        <v/>
      </c>
      <c r="R142" s="11"/>
      <c r="S142" s="11" t="str">
        <f>IF(I142="", "", IF(COUNTIF('Intro &amp; Setup'!$W$17:$W$28, I142)=0, "X", ""))</f>
        <v/>
      </c>
      <c r="T142" s="16" t="str">
        <f>IF(J142="", "", IF(COUNTIF('Intro &amp; Setup'!$W$17:$W$28, J142)=0, "X", ""))</f>
        <v/>
      </c>
      <c r="U142" s="16" t="str">
        <f>IF(K142="", "", IF(COUNTIF('Intro &amp; Setup'!$W$17:$W$28, K142)=0, "X", ""))</f>
        <v/>
      </c>
      <c r="V142" s="12" t="str">
        <f>IF(L142="", "", IF(COUNTIF('Intro &amp; Setup'!$W$17:$W$28, L142)=0, "X", ""))</f>
        <v/>
      </c>
      <c r="AB142" s="48" t="str">
        <f t="shared" si="27"/>
        <v/>
      </c>
      <c r="AD142" s="53" t="str">
        <f t="shared" si="23"/>
        <v/>
      </c>
      <c r="AE142" s="54" t="str">
        <f t="shared" si="24"/>
        <v/>
      </c>
      <c r="AF142" s="54" t="str">
        <f t="shared" si="24"/>
        <v/>
      </c>
      <c r="AG142" s="54" t="str">
        <f t="shared" si="24"/>
        <v/>
      </c>
      <c r="AH142" s="54" t="str">
        <f t="shared" si="24"/>
        <v/>
      </c>
      <c r="AI142" s="54" t="str">
        <f t="shared" si="24"/>
        <v/>
      </c>
      <c r="AJ142" s="54" t="str">
        <f t="shared" si="24"/>
        <v/>
      </c>
      <c r="AK142" s="54" t="str">
        <f t="shared" si="24"/>
        <v/>
      </c>
      <c r="AL142" s="54" t="str">
        <f t="shared" si="24"/>
        <v/>
      </c>
      <c r="AM142" s="54" t="str">
        <f t="shared" si="24"/>
        <v/>
      </c>
      <c r="AN142" s="54" t="str">
        <f t="shared" si="24"/>
        <v/>
      </c>
      <c r="AO142" s="55" t="str">
        <f t="shared" si="24"/>
        <v/>
      </c>
      <c r="AQ142" s="64" t="str">
        <f>IF('Intro &amp; Setup'!$B$42='Intro &amp; Setup'!$BD$14, IF($D142="", "", $D142), IF('Intro &amp; Setup'!$B$42='Intro &amp; Setup'!$BD$15, IF($H142="", "", $H142), ""))</f>
        <v/>
      </c>
      <c r="AS142" s="36" t="str">
        <f>IF($AQ142="", "", IF(OR($AQ142&lt;'Intro &amp; Setup'!$F$26, $AQ142&gt;'Intro &amp; Setup'!$F$27), "X", ""))</f>
        <v/>
      </c>
      <c r="AU142" s="36" t="str">
        <f t="shared" si="28"/>
        <v/>
      </c>
      <c r="AW142" s="36" t="str">
        <f t="shared" si="29"/>
        <v/>
      </c>
      <c r="AX142" s="36" t="str">
        <f t="shared" si="30"/>
        <v/>
      </c>
      <c r="AZ142" s="36" t="str">
        <f t="shared" si="31"/>
        <v/>
      </c>
    </row>
    <row r="143" spans="1:52" x14ac:dyDescent="0.25">
      <c r="A143" s="3"/>
      <c r="B143" s="36" t="str">
        <f t="shared" si="25"/>
        <v/>
      </c>
      <c r="C143" s="3"/>
      <c r="D143" s="188"/>
      <c r="E143" s="189"/>
      <c r="F143" s="190"/>
      <c r="G143" s="191"/>
      <c r="H143" s="192"/>
      <c r="I143" s="191"/>
      <c r="J143" s="191"/>
      <c r="K143" s="191"/>
      <c r="L143" s="193"/>
      <c r="M143" s="3"/>
      <c r="O143" s="36" t="str">
        <f t="shared" si="26"/>
        <v/>
      </c>
      <c r="Q143" s="36" t="str">
        <f>IF($G143="", "", IF(COUNTIF('Intro &amp; Setup'!$T$38:$T$49, $G143)=0, "X", ""))</f>
        <v/>
      </c>
      <c r="R143" s="11"/>
      <c r="S143" s="11" t="str">
        <f>IF(I143="", "", IF(COUNTIF('Intro &amp; Setup'!$W$17:$W$28, I143)=0, "X", ""))</f>
        <v/>
      </c>
      <c r="T143" s="16" t="str">
        <f>IF(J143="", "", IF(COUNTIF('Intro &amp; Setup'!$W$17:$W$28, J143)=0, "X", ""))</f>
        <v/>
      </c>
      <c r="U143" s="16" t="str">
        <f>IF(K143="", "", IF(COUNTIF('Intro &amp; Setup'!$W$17:$W$28, K143)=0, "X", ""))</f>
        <v/>
      </c>
      <c r="V143" s="12" t="str">
        <f>IF(L143="", "", IF(COUNTIF('Intro &amp; Setup'!$W$17:$W$28, L143)=0, "X", ""))</f>
        <v/>
      </c>
      <c r="AB143" s="48" t="str">
        <f t="shared" si="27"/>
        <v/>
      </c>
      <c r="AD143" s="53" t="str">
        <f t="shared" si="23"/>
        <v/>
      </c>
      <c r="AE143" s="54" t="str">
        <f t="shared" si="24"/>
        <v/>
      </c>
      <c r="AF143" s="54" t="str">
        <f t="shared" si="24"/>
        <v/>
      </c>
      <c r="AG143" s="54" t="str">
        <f t="shared" si="24"/>
        <v/>
      </c>
      <c r="AH143" s="54" t="str">
        <f t="shared" si="24"/>
        <v/>
      </c>
      <c r="AI143" s="54" t="str">
        <f t="shared" si="24"/>
        <v/>
      </c>
      <c r="AJ143" s="54" t="str">
        <f t="shared" si="24"/>
        <v/>
      </c>
      <c r="AK143" s="54" t="str">
        <f t="shared" si="24"/>
        <v/>
      </c>
      <c r="AL143" s="54" t="str">
        <f t="shared" si="24"/>
        <v/>
      </c>
      <c r="AM143" s="54" t="str">
        <f t="shared" si="24"/>
        <v/>
      </c>
      <c r="AN143" s="54" t="str">
        <f t="shared" si="24"/>
        <v/>
      </c>
      <c r="AO143" s="55" t="str">
        <f t="shared" si="24"/>
        <v/>
      </c>
      <c r="AQ143" s="64" t="str">
        <f>IF('Intro &amp; Setup'!$B$42='Intro &amp; Setup'!$BD$14, IF($D143="", "", $D143), IF('Intro &amp; Setup'!$B$42='Intro &amp; Setup'!$BD$15, IF($H143="", "", $H143), ""))</f>
        <v/>
      </c>
      <c r="AS143" s="36" t="str">
        <f>IF($AQ143="", "", IF(OR($AQ143&lt;'Intro &amp; Setup'!$F$26, $AQ143&gt;'Intro &amp; Setup'!$F$27), "X", ""))</f>
        <v/>
      </c>
      <c r="AU143" s="36" t="str">
        <f t="shared" si="28"/>
        <v/>
      </c>
      <c r="AW143" s="36" t="str">
        <f t="shared" si="29"/>
        <v/>
      </c>
      <c r="AX143" s="36" t="str">
        <f t="shared" si="30"/>
        <v/>
      </c>
      <c r="AZ143" s="36" t="str">
        <f t="shared" si="31"/>
        <v/>
      </c>
    </row>
    <row r="144" spans="1:52" x14ac:dyDescent="0.25">
      <c r="A144" s="3"/>
      <c r="B144" s="36" t="str">
        <f t="shared" si="25"/>
        <v/>
      </c>
      <c r="C144" s="3"/>
      <c r="D144" s="188"/>
      <c r="E144" s="189"/>
      <c r="F144" s="190"/>
      <c r="G144" s="191"/>
      <c r="H144" s="192"/>
      <c r="I144" s="191"/>
      <c r="J144" s="191"/>
      <c r="K144" s="191"/>
      <c r="L144" s="193"/>
      <c r="M144" s="3"/>
      <c r="O144" s="36" t="str">
        <f t="shared" si="26"/>
        <v/>
      </c>
      <c r="Q144" s="36" t="str">
        <f>IF($G144="", "", IF(COUNTIF('Intro &amp; Setup'!$T$38:$T$49, $G144)=0, "X", ""))</f>
        <v/>
      </c>
      <c r="R144" s="11"/>
      <c r="S144" s="11" t="str">
        <f>IF(I144="", "", IF(COUNTIF('Intro &amp; Setup'!$W$17:$W$28, I144)=0, "X", ""))</f>
        <v/>
      </c>
      <c r="T144" s="16" t="str">
        <f>IF(J144="", "", IF(COUNTIF('Intro &amp; Setup'!$W$17:$W$28, J144)=0, "X", ""))</f>
        <v/>
      </c>
      <c r="U144" s="16" t="str">
        <f>IF(K144="", "", IF(COUNTIF('Intro &amp; Setup'!$W$17:$W$28, K144)=0, "X", ""))</f>
        <v/>
      </c>
      <c r="V144" s="12" t="str">
        <f>IF(L144="", "", IF(COUNTIF('Intro &amp; Setup'!$W$17:$W$28, L144)=0, "X", ""))</f>
        <v/>
      </c>
      <c r="AB144" s="48" t="str">
        <f t="shared" si="27"/>
        <v/>
      </c>
      <c r="AD144" s="53" t="str">
        <f t="shared" si="23"/>
        <v/>
      </c>
      <c r="AE144" s="54" t="str">
        <f t="shared" si="24"/>
        <v/>
      </c>
      <c r="AF144" s="54" t="str">
        <f t="shared" si="24"/>
        <v/>
      </c>
      <c r="AG144" s="54" t="str">
        <f t="shared" si="24"/>
        <v/>
      </c>
      <c r="AH144" s="54" t="str">
        <f t="shared" si="24"/>
        <v/>
      </c>
      <c r="AI144" s="54" t="str">
        <f t="shared" si="24"/>
        <v/>
      </c>
      <c r="AJ144" s="54" t="str">
        <f t="shared" si="24"/>
        <v/>
      </c>
      <c r="AK144" s="54" t="str">
        <f t="shared" si="24"/>
        <v/>
      </c>
      <c r="AL144" s="54" t="str">
        <f t="shared" si="24"/>
        <v/>
      </c>
      <c r="AM144" s="54" t="str">
        <f t="shared" si="24"/>
        <v/>
      </c>
      <c r="AN144" s="54" t="str">
        <f t="shared" si="24"/>
        <v/>
      </c>
      <c r="AO144" s="55" t="str">
        <f t="shared" si="24"/>
        <v/>
      </c>
      <c r="AQ144" s="64" t="str">
        <f>IF('Intro &amp; Setup'!$B$42='Intro &amp; Setup'!$BD$14, IF($D144="", "", $D144), IF('Intro &amp; Setup'!$B$42='Intro &amp; Setup'!$BD$15, IF($H144="", "", $H144), ""))</f>
        <v/>
      </c>
      <c r="AS144" s="36" t="str">
        <f>IF($AQ144="", "", IF(OR($AQ144&lt;'Intro &amp; Setup'!$F$26, $AQ144&gt;'Intro &amp; Setup'!$F$27), "X", ""))</f>
        <v/>
      </c>
      <c r="AU144" s="36" t="str">
        <f t="shared" si="28"/>
        <v/>
      </c>
      <c r="AW144" s="36" t="str">
        <f t="shared" si="29"/>
        <v/>
      </c>
      <c r="AX144" s="36" t="str">
        <f t="shared" si="30"/>
        <v/>
      </c>
      <c r="AZ144" s="36" t="str">
        <f t="shared" si="31"/>
        <v/>
      </c>
    </row>
    <row r="145" spans="1:52" x14ac:dyDescent="0.25">
      <c r="A145" s="3"/>
      <c r="B145" s="36" t="str">
        <f t="shared" si="25"/>
        <v/>
      </c>
      <c r="C145" s="3"/>
      <c r="D145" s="188"/>
      <c r="E145" s="189"/>
      <c r="F145" s="190"/>
      <c r="G145" s="191"/>
      <c r="H145" s="192"/>
      <c r="I145" s="191"/>
      <c r="J145" s="191"/>
      <c r="K145" s="191"/>
      <c r="L145" s="193"/>
      <c r="M145" s="3"/>
      <c r="O145" s="36" t="str">
        <f t="shared" si="26"/>
        <v/>
      </c>
      <c r="Q145" s="36" t="str">
        <f>IF($G145="", "", IF(COUNTIF('Intro &amp; Setup'!$T$38:$T$49, $G145)=0, "X", ""))</f>
        <v/>
      </c>
      <c r="R145" s="11"/>
      <c r="S145" s="11" t="str">
        <f>IF(I145="", "", IF(COUNTIF('Intro &amp; Setup'!$W$17:$W$28, I145)=0, "X", ""))</f>
        <v/>
      </c>
      <c r="T145" s="16" t="str">
        <f>IF(J145="", "", IF(COUNTIF('Intro &amp; Setup'!$W$17:$W$28, J145)=0, "X", ""))</f>
        <v/>
      </c>
      <c r="U145" s="16" t="str">
        <f>IF(K145="", "", IF(COUNTIF('Intro &amp; Setup'!$W$17:$W$28, K145)=0, "X", ""))</f>
        <v/>
      </c>
      <c r="V145" s="12" t="str">
        <f>IF(L145="", "", IF(COUNTIF('Intro &amp; Setup'!$W$17:$W$28, L145)=0, "X", ""))</f>
        <v/>
      </c>
      <c r="AB145" s="48" t="str">
        <f t="shared" si="27"/>
        <v/>
      </c>
      <c r="AD145" s="53" t="str">
        <f t="shared" si="23"/>
        <v/>
      </c>
      <c r="AE145" s="54" t="str">
        <f t="shared" si="24"/>
        <v/>
      </c>
      <c r="AF145" s="54" t="str">
        <f t="shared" si="24"/>
        <v/>
      </c>
      <c r="AG145" s="54" t="str">
        <f t="shared" si="24"/>
        <v/>
      </c>
      <c r="AH145" s="54" t="str">
        <f t="shared" si="24"/>
        <v/>
      </c>
      <c r="AI145" s="54" t="str">
        <f t="shared" si="24"/>
        <v/>
      </c>
      <c r="AJ145" s="54" t="str">
        <f t="shared" si="24"/>
        <v/>
      </c>
      <c r="AK145" s="54" t="str">
        <f t="shared" si="24"/>
        <v/>
      </c>
      <c r="AL145" s="54" t="str">
        <f t="shared" si="24"/>
        <v/>
      </c>
      <c r="AM145" s="54" t="str">
        <f t="shared" si="24"/>
        <v/>
      </c>
      <c r="AN145" s="54" t="str">
        <f t="shared" si="24"/>
        <v/>
      </c>
      <c r="AO145" s="55" t="str">
        <f t="shared" si="24"/>
        <v/>
      </c>
      <c r="AQ145" s="64" t="str">
        <f>IF('Intro &amp; Setup'!$B$42='Intro &amp; Setup'!$BD$14, IF($D145="", "", $D145), IF('Intro &amp; Setup'!$B$42='Intro &amp; Setup'!$BD$15, IF($H145="", "", $H145), ""))</f>
        <v/>
      </c>
      <c r="AS145" s="36" t="str">
        <f>IF($AQ145="", "", IF(OR($AQ145&lt;'Intro &amp; Setup'!$F$26, $AQ145&gt;'Intro &amp; Setup'!$F$27), "X", ""))</f>
        <v/>
      </c>
      <c r="AU145" s="36" t="str">
        <f t="shared" si="28"/>
        <v/>
      </c>
      <c r="AW145" s="36" t="str">
        <f t="shared" si="29"/>
        <v/>
      </c>
      <c r="AX145" s="36" t="str">
        <f t="shared" si="30"/>
        <v/>
      </c>
      <c r="AZ145" s="36" t="str">
        <f t="shared" si="31"/>
        <v/>
      </c>
    </row>
    <row r="146" spans="1:52" x14ac:dyDescent="0.25">
      <c r="A146" s="3"/>
      <c r="B146" s="36" t="str">
        <f t="shared" si="25"/>
        <v/>
      </c>
      <c r="C146" s="3"/>
      <c r="D146" s="188"/>
      <c r="E146" s="189"/>
      <c r="F146" s="190"/>
      <c r="G146" s="191"/>
      <c r="H146" s="192"/>
      <c r="I146" s="191"/>
      <c r="J146" s="191"/>
      <c r="K146" s="191"/>
      <c r="L146" s="193"/>
      <c r="M146" s="3"/>
      <c r="O146" s="36" t="str">
        <f t="shared" si="26"/>
        <v/>
      </c>
      <c r="Q146" s="36" t="str">
        <f>IF($G146="", "", IF(COUNTIF('Intro &amp; Setup'!$T$38:$T$49, $G146)=0, "X", ""))</f>
        <v/>
      </c>
      <c r="R146" s="11"/>
      <c r="S146" s="11" t="str">
        <f>IF(I146="", "", IF(COUNTIF('Intro &amp; Setup'!$W$17:$W$28, I146)=0, "X", ""))</f>
        <v/>
      </c>
      <c r="T146" s="16" t="str">
        <f>IF(J146="", "", IF(COUNTIF('Intro &amp; Setup'!$W$17:$W$28, J146)=0, "X", ""))</f>
        <v/>
      </c>
      <c r="U146" s="16" t="str">
        <f>IF(K146="", "", IF(COUNTIF('Intro &amp; Setup'!$W$17:$W$28, K146)=0, "X", ""))</f>
        <v/>
      </c>
      <c r="V146" s="12" t="str">
        <f>IF(L146="", "", IF(COUNTIF('Intro &amp; Setup'!$W$17:$W$28, L146)=0, "X", ""))</f>
        <v/>
      </c>
      <c r="AB146" s="48" t="str">
        <f t="shared" si="27"/>
        <v/>
      </c>
      <c r="AD146" s="53" t="str">
        <f t="shared" si="23"/>
        <v/>
      </c>
      <c r="AE146" s="54" t="str">
        <f t="shared" si="24"/>
        <v/>
      </c>
      <c r="AF146" s="54" t="str">
        <f t="shared" si="24"/>
        <v/>
      </c>
      <c r="AG146" s="54" t="str">
        <f t="shared" si="24"/>
        <v/>
      </c>
      <c r="AH146" s="54" t="str">
        <f t="shared" si="24"/>
        <v/>
      </c>
      <c r="AI146" s="54" t="str">
        <f t="shared" si="24"/>
        <v/>
      </c>
      <c r="AJ146" s="54" t="str">
        <f t="shared" si="24"/>
        <v/>
      </c>
      <c r="AK146" s="54" t="str">
        <f t="shared" si="24"/>
        <v/>
      </c>
      <c r="AL146" s="54" t="str">
        <f t="shared" si="24"/>
        <v/>
      </c>
      <c r="AM146" s="54" t="str">
        <f t="shared" si="24"/>
        <v/>
      </c>
      <c r="AN146" s="54" t="str">
        <f t="shared" si="24"/>
        <v/>
      </c>
      <c r="AO146" s="55" t="str">
        <f t="shared" si="24"/>
        <v/>
      </c>
      <c r="AQ146" s="64" t="str">
        <f>IF('Intro &amp; Setup'!$B$42='Intro &amp; Setup'!$BD$14, IF($D146="", "", $D146), IF('Intro &amp; Setup'!$B$42='Intro &amp; Setup'!$BD$15, IF($H146="", "", $H146), ""))</f>
        <v/>
      </c>
      <c r="AS146" s="36" t="str">
        <f>IF($AQ146="", "", IF(OR($AQ146&lt;'Intro &amp; Setup'!$F$26, $AQ146&gt;'Intro &amp; Setup'!$F$27), "X", ""))</f>
        <v/>
      </c>
      <c r="AU146" s="36" t="str">
        <f t="shared" si="28"/>
        <v/>
      </c>
      <c r="AW146" s="36" t="str">
        <f t="shared" si="29"/>
        <v/>
      </c>
      <c r="AX146" s="36" t="str">
        <f t="shared" si="30"/>
        <v/>
      </c>
      <c r="AZ146" s="36" t="str">
        <f t="shared" si="31"/>
        <v/>
      </c>
    </row>
    <row r="147" spans="1:52" x14ac:dyDescent="0.25">
      <c r="A147" s="3"/>
      <c r="B147" s="36" t="str">
        <f t="shared" si="25"/>
        <v/>
      </c>
      <c r="C147" s="3"/>
      <c r="D147" s="188"/>
      <c r="E147" s="189"/>
      <c r="F147" s="190"/>
      <c r="G147" s="191"/>
      <c r="H147" s="192"/>
      <c r="I147" s="191"/>
      <c r="J147" s="191"/>
      <c r="K147" s="191"/>
      <c r="L147" s="193"/>
      <c r="M147" s="3"/>
      <c r="O147" s="36" t="str">
        <f t="shared" si="26"/>
        <v/>
      </c>
      <c r="Q147" s="36" t="str">
        <f>IF($G147="", "", IF(COUNTIF('Intro &amp; Setup'!$T$38:$T$49, $G147)=0, "X", ""))</f>
        <v/>
      </c>
      <c r="R147" s="11"/>
      <c r="S147" s="11" t="str">
        <f>IF(I147="", "", IF(COUNTIF('Intro &amp; Setup'!$W$17:$W$28, I147)=0, "X", ""))</f>
        <v/>
      </c>
      <c r="T147" s="16" t="str">
        <f>IF(J147="", "", IF(COUNTIF('Intro &amp; Setup'!$W$17:$W$28, J147)=0, "X", ""))</f>
        <v/>
      </c>
      <c r="U147" s="16" t="str">
        <f>IF(K147="", "", IF(COUNTIF('Intro &amp; Setup'!$W$17:$W$28, K147)=0, "X", ""))</f>
        <v/>
      </c>
      <c r="V147" s="12" t="str">
        <f>IF(L147="", "", IF(COUNTIF('Intro &amp; Setup'!$W$17:$W$28, L147)=0, "X", ""))</f>
        <v/>
      </c>
      <c r="AB147" s="48" t="str">
        <f t="shared" si="27"/>
        <v/>
      </c>
      <c r="AD147" s="53" t="str">
        <f t="shared" si="23"/>
        <v/>
      </c>
      <c r="AE147" s="54" t="str">
        <f t="shared" si="24"/>
        <v/>
      </c>
      <c r="AF147" s="54" t="str">
        <f t="shared" si="24"/>
        <v/>
      </c>
      <c r="AG147" s="54" t="str">
        <f t="shared" si="24"/>
        <v/>
      </c>
      <c r="AH147" s="54" t="str">
        <f t="shared" si="24"/>
        <v/>
      </c>
      <c r="AI147" s="54" t="str">
        <f t="shared" si="24"/>
        <v/>
      </c>
      <c r="AJ147" s="54" t="str">
        <f t="shared" si="24"/>
        <v/>
      </c>
      <c r="AK147" s="54" t="str">
        <f t="shared" si="24"/>
        <v/>
      </c>
      <c r="AL147" s="54" t="str">
        <f t="shared" si="24"/>
        <v/>
      </c>
      <c r="AM147" s="54" t="str">
        <f t="shared" si="24"/>
        <v/>
      </c>
      <c r="AN147" s="54" t="str">
        <f t="shared" si="24"/>
        <v/>
      </c>
      <c r="AO147" s="55" t="str">
        <f t="shared" si="24"/>
        <v/>
      </c>
      <c r="AQ147" s="64" t="str">
        <f>IF('Intro &amp; Setup'!$B$42='Intro &amp; Setup'!$BD$14, IF($D147="", "", $D147), IF('Intro &amp; Setup'!$B$42='Intro &amp; Setup'!$BD$15, IF($H147="", "", $H147), ""))</f>
        <v/>
      </c>
      <c r="AS147" s="36" t="str">
        <f>IF($AQ147="", "", IF(OR($AQ147&lt;'Intro &amp; Setup'!$F$26, $AQ147&gt;'Intro &amp; Setup'!$F$27), "X", ""))</f>
        <v/>
      </c>
      <c r="AU147" s="36" t="str">
        <f t="shared" si="28"/>
        <v/>
      </c>
      <c r="AW147" s="36" t="str">
        <f t="shared" si="29"/>
        <v/>
      </c>
      <c r="AX147" s="36" t="str">
        <f t="shared" si="30"/>
        <v/>
      </c>
      <c r="AZ147" s="36" t="str">
        <f t="shared" si="31"/>
        <v/>
      </c>
    </row>
    <row r="148" spans="1:52" x14ac:dyDescent="0.25">
      <c r="A148" s="3"/>
      <c r="B148" s="36" t="str">
        <f t="shared" si="25"/>
        <v/>
      </c>
      <c r="C148" s="3"/>
      <c r="D148" s="188"/>
      <c r="E148" s="189"/>
      <c r="F148" s="190"/>
      <c r="G148" s="191"/>
      <c r="H148" s="192"/>
      <c r="I148" s="191"/>
      <c r="J148" s="191"/>
      <c r="K148" s="191"/>
      <c r="L148" s="193"/>
      <c r="M148" s="3"/>
      <c r="O148" s="36" t="str">
        <f t="shared" si="26"/>
        <v/>
      </c>
      <c r="Q148" s="36" t="str">
        <f>IF($G148="", "", IF(COUNTIF('Intro &amp; Setup'!$T$38:$T$49, $G148)=0, "X", ""))</f>
        <v/>
      </c>
      <c r="R148" s="11"/>
      <c r="S148" s="11" t="str">
        <f>IF(I148="", "", IF(COUNTIF('Intro &amp; Setup'!$W$17:$W$28, I148)=0, "X", ""))</f>
        <v/>
      </c>
      <c r="T148" s="16" t="str">
        <f>IF(J148="", "", IF(COUNTIF('Intro &amp; Setup'!$W$17:$W$28, J148)=0, "X", ""))</f>
        <v/>
      </c>
      <c r="U148" s="16" t="str">
        <f>IF(K148="", "", IF(COUNTIF('Intro &amp; Setup'!$W$17:$W$28, K148)=0, "X", ""))</f>
        <v/>
      </c>
      <c r="V148" s="12" t="str">
        <f>IF(L148="", "", IF(COUNTIF('Intro &amp; Setup'!$W$17:$W$28, L148)=0, "X", ""))</f>
        <v/>
      </c>
      <c r="AB148" s="48" t="str">
        <f t="shared" si="27"/>
        <v/>
      </c>
      <c r="AD148" s="53" t="str">
        <f t="shared" si="23"/>
        <v/>
      </c>
      <c r="AE148" s="54" t="str">
        <f t="shared" si="24"/>
        <v/>
      </c>
      <c r="AF148" s="54" t="str">
        <f t="shared" si="24"/>
        <v/>
      </c>
      <c r="AG148" s="54" t="str">
        <f t="shared" si="24"/>
        <v/>
      </c>
      <c r="AH148" s="54" t="str">
        <f t="shared" si="24"/>
        <v/>
      </c>
      <c r="AI148" s="54" t="str">
        <f t="shared" si="24"/>
        <v/>
      </c>
      <c r="AJ148" s="54" t="str">
        <f t="shared" si="24"/>
        <v/>
      </c>
      <c r="AK148" s="54" t="str">
        <f t="shared" si="24"/>
        <v/>
      </c>
      <c r="AL148" s="54" t="str">
        <f t="shared" si="24"/>
        <v/>
      </c>
      <c r="AM148" s="54" t="str">
        <f t="shared" si="24"/>
        <v/>
      </c>
      <c r="AN148" s="54" t="str">
        <f t="shared" si="24"/>
        <v/>
      </c>
      <c r="AO148" s="55" t="str">
        <f t="shared" si="24"/>
        <v/>
      </c>
      <c r="AQ148" s="64" t="str">
        <f>IF('Intro &amp; Setup'!$B$42='Intro &amp; Setup'!$BD$14, IF($D148="", "", $D148), IF('Intro &amp; Setup'!$B$42='Intro &amp; Setup'!$BD$15, IF($H148="", "", $H148), ""))</f>
        <v/>
      </c>
      <c r="AS148" s="36" t="str">
        <f>IF($AQ148="", "", IF(OR($AQ148&lt;'Intro &amp; Setup'!$F$26, $AQ148&gt;'Intro &amp; Setup'!$F$27), "X", ""))</f>
        <v/>
      </c>
      <c r="AU148" s="36" t="str">
        <f t="shared" si="28"/>
        <v/>
      </c>
      <c r="AW148" s="36" t="str">
        <f t="shared" si="29"/>
        <v/>
      </c>
      <c r="AX148" s="36" t="str">
        <f t="shared" si="30"/>
        <v/>
      </c>
      <c r="AZ148" s="36" t="str">
        <f t="shared" si="31"/>
        <v/>
      </c>
    </row>
    <row r="149" spans="1:52" x14ac:dyDescent="0.25">
      <c r="A149" s="3"/>
      <c r="B149" s="36" t="str">
        <f t="shared" si="25"/>
        <v/>
      </c>
      <c r="C149" s="3"/>
      <c r="D149" s="188"/>
      <c r="E149" s="189"/>
      <c r="F149" s="190"/>
      <c r="G149" s="191"/>
      <c r="H149" s="192"/>
      <c r="I149" s="191"/>
      <c r="J149" s="191"/>
      <c r="K149" s="191"/>
      <c r="L149" s="193"/>
      <c r="M149" s="3"/>
      <c r="O149" s="36" t="str">
        <f t="shared" si="26"/>
        <v/>
      </c>
      <c r="Q149" s="36" t="str">
        <f>IF($G149="", "", IF(COUNTIF('Intro &amp; Setup'!$T$38:$T$49, $G149)=0, "X", ""))</f>
        <v/>
      </c>
      <c r="R149" s="11"/>
      <c r="S149" s="11" t="str">
        <f>IF(I149="", "", IF(COUNTIF('Intro &amp; Setup'!$W$17:$W$28, I149)=0, "X", ""))</f>
        <v/>
      </c>
      <c r="T149" s="16" t="str">
        <f>IF(J149="", "", IF(COUNTIF('Intro &amp; Setup'!$W$17:$W$28, J149)=0, "X", ""))</f>
        <v/>
      </c>
      <c r="U149" s="16" t="str">
        <f>IF(K149="", "", IF(COUNTIF('Intro &amp; Setup'!$W$17:$W$28, K149)=0, "X", ""))</f>
        <v/>
      </c>
      <c r="V149" s="12" t="str">
        <f>IF(L149="", "", IF(COUNTIF('Intro &amp; Setup'!$W$17:$W$28, L149)=0, "X", ""))</f>
        <v/>
      </c>
      <c r="AB149" s="48" t="str">
        <f t="shared" si="27"/>
        <v/>
      </c>
      <c r="AD149" s="53" t="str">
        <f t="shared" si="23"/>
        <v/>
      </c>
      <c r="AE149" s="54" t="str">
        <f t="shared" si="24"/>
        <v/>
      </c>
      <c r="AF149" s="54" t="str">
        <f t="shared" si="24"/>
        <v/>
      </c>
      <c r="AG149" s="54" t="str">
        <f t="shared" si="24"/>
        <v/>
      </c>
      <c r="AH149" s="54" t="str">
        <f t="shared" si="24"/>
        <v/>
      </c>
      <c r="AI149" s="54" t="str">
        <f t="shared" si="24"/>
        <v/>
      </c>
      <c r="AJ149" s="54" t="str">
        <f t="shared" si="24"/>
        <v/>
      </c>
      <c r="AK149" s="54" t="str">
        <f t="shared" si="24"/>
        <v/>
      </c>
      <c r="AL149" s="54" t="str">
        <f t="shared" si="24"/>
        <v/>
      </c>
      <c r="AM149" s="54" t="str">
        <f t="shared" si="24"/>
        <v/>
      </c>
      <c r="AN149" s="54" t="str">
        <f t="shared" si="24"/>
        <v/>
      </c>
      <c r="AO149" s="55" t="str">
        <f t="shared" si="24"/>
        <v/>
      </c>
      <c r="AQ149" s="64" t="str">
        <f>IF('Intro &amp; Setup'!$B$42='Intro &amp; Setup'!$BD$14, IF($D149="", "", $D149), IF('Intro &amp; Setup'!$B$42='Intro &amp; Setup'!$BD$15, IF($H149="", "", $H149), ""))</f>
        <v/>
      </c>
      <c r="AS149" s="36" t="str">
        <f>IF($AQ149="", "", IF(OR($AQ149&lt;'Intro &amp; Setup'!$F$26, $AQ149&gt;'Intro &amp; Setup'!$F$27), "X", ""))</f>
        <v/>
      </c>
      <c r="AU149" s="36" t="str">
        <f t="shared" si="28"/>
        <v/>
      </c>
      <c r="AW149" s="36" t="str">
        <f t="shared" si="29"/>
        <v/>
      </c>
      <c r="AX149" s="36" t="str">
        <f t="shared" si="30"/>
        <v/>
      </c>
      <c r="AZ149" s="36" t="str">
        <f t="shared" si="31"/>
        <v/>
      </c>
    </row>
    <row r="150" spans="1:52" x14ac:dyDescent="0.25">
      <c r="A150" s="3"/>
      <c r="B150" s="36" t="str">
        <f t="shared" si="25"/>
        <v/>
      </c>
      <c r="C150" s="3"/>
      <c r="D150" s="188"/>
      <c r="E150" s="189"/>
      <c r="F150" s="190"/>
      <c r="G150" s="191"/>
      <c r="H150" s="192"/>
      <c r="I150" s="191"/>
      <c r="J150" s="191"/>
      <c r="K150" s="191"/>
      <c r="L150" s="193"/>
      <c r="M150" s="3"/>
      <c r="O150" s="36" t="str">
        <f t="shared" si="26"/>
        <v/>
      </c>
      <c r="Q150" s="36" t="str">
        <f>IF($G150="", "", IF(COUNTIF('Intro &amp; Setup'!$T$38:$T$49, $G150)=0, "X", ""))</f>
        <v/>
      </c>
      <c r="R150" s="11"/>
      <c r="S150" s="11" t="str">
        <f>IF(I150="", "", IF(COUNTIF('Intro &amp; Setup'!$W$17:$W$28, I150)=0, "X", ""))</f>
        <v/>
      </c>
      <c r="T150" s="16" t="str">
        <f>IF(J150="", "", IF(COUNTIF('Intro &amp; Setup'!$W$17:$W$28, J150)=0, "X", ""))</f>
        <v/>
      </c>
      <c r="U150" s="16" t="str">
        <f>IF(K150="", "", IF(COUNTIF('Intro &amp; Setup'!$W$17:$W$28, K150)=0, "X", ""))</f>
        <v/>
      </c>
      <c r="V150" s="12" t="str">
        <f>IF(L150="", "", IF(COUNTIF('Intro &amp; Setup'!$W$17:$W$28, L150)=0, "X", ""))</f>
        <v/>
      </c>
      <c r="AB150" s="48" t="str">
        <f t="shared" si="27"/>
        <v/>
      </c>
      <c r="AD150" s="53" t="str">
        <f t="shared" si="23"/>
        <v/>
      </c>
      <c r="AE150" s="54" t="str">
        <f t="shared" si="24"/>
        <v/>
      </c>
      <c r="AF150" s="54" t="str">
        <f t="shared" si="24"/>
        <v/>
      </c>
      <c r="AG150" s="54" t="str">
        <f t="shared" si="24"/>
        <v/>
      </c>
      <c r="AH150" s="54" t="str">
        <f t="shared" si="24"/>
        <v/>
      </c>
      <c r="AI150" s="54" t="str">
        <f t="shared" si="24"/>
        <v/>
      </c>
      <c r="AJ150" s="54" t="str">
        <f t="shared" si="24"/>
        <v/>
      </c>
      <c r="AK150" s="54" t="str">
        <f t="shared" si="24"/>
        <v/>
      </c>
      <c r="AL150" s="54" t="str">
        <f t="shared" si="24"/>
        <v/>
      </c>
      <c r="AM150" s="54" t="str">
        <f t="shared" si="24"/>
        <v/>
      </c>
      <c r="AN150" s="54" t="str">
        <f t="shared" si="24"/>
        <v/>
      </c>
      <c r="AO150" s="55" t="str">
        <f t="shared" si="24"/>
        <v/>
      </c>
      <c r="AQ150" s="64" t="str">
        <f>IF('Intro &amp; Setup'!$B$42='Intro &amp; Setup'!$BD$14, IF($D150="", "", $D150), IF('Intro &amp; Setup'!$B$42='Intro &amp; Setup'!$BD$15, IF($H150="", "", $H150), ""))</f>
        <v/>
      </c>
      <c r="AS150" s="36" t="str">
        <f>IF($AQ150="", "", IF(OR($AQ150&lt;'Intro &amp; Setup'!$F$26, $AQ150&gt;'Intro &amp; Setup'!$F$27), "X", ""))</f>
        <v/>
      </c>
      <c r="AU150" s="36" t="str">
        <f t="shared" si="28"/>
        <v/>
      </c>
      <c r="AW150" s="36" t="str">
        <f t="shared" si="29"/>
        <v/>
      </c>
      <c r="AX150" s="36" t="str">
        <f t="shared" si="30"/>
        <v/>
      </c>
      <c r="AZ150" s="36" t="str">
        <f t="shared" si="31"/>
        <v/>
      </c>
    </row>
    <row r="151" spans="1:52" x14ac:dyDescent="0.25">
      <c r="A151" s="3"/>
      <c r="B151" s="36" t="str">
        <f t="shared" si="25"/>
        <v/>
      </c>
      <c r="C151" s="3"/>
      <c r="D151" s="188"/>
      <c r="E151" s="189"/>
      <c r="F151" s="190"/>
      <c r="G151" s="191"/>
      <c r="H151" s="192"/>
      <c r="I151" s="191"/>
      <c r="J151" s="191"/>
      <c r="K151" s="191"/>
      <c r="L151" s="193"/>
      <c r="M151" s="3"/>
      <c r="O151" s="36" t="str">
        <f t="shared" si="26"/>
        <v/>
      </c>
      <c r="Q151" s="36" t="str">
        <f>IF($G151="", "", IF(COUNTIF('Intro &amp; Setup'!$T$38:$T$49, $G151)=0, "X", ""))</f>
        <v/>
      </c>
      <c r="R151" s="11"/>
      <c r="S151" s="11" t="str">
        <f>IF(I151="", "", IF(COUNTIF('Intro &amp; Setup'!$W$17:$W$28, I151)=0, "X", ""))</f>
        <v/>
      </c>
      <c r="T151" s="16" t="str">
        <f>IF(J151="", "", IF(COUNTIF('Intro &amp; Setup'!$W$17:$W$28, J151)=0, "X", ""))</f>
        <v/>
      </c>
      <c r="U151" s="16" t="str">
        <f>IF(K151="", "", IF(COUNTIF('Intro &amp; Setup'!$W$17:$W$28, K151)=0, "X", ""))</f>
        <v/>
      </c>
      <c r="V151" s="12" t="str">
        <f>IF(L151="", "", IF(COUNTIF('Intro &amp; Setup'!$W$17:$W$28, L151)=0, "X", ""))</f>
        <v/>
      </c>
      <c r="AB151" s="48" t="str">
        <f t="shared" si="27"/>
        <v/>
      </c>
      <c r="AD151" s="53" t="str">
        <f t="shared" si="23"/>
        <v/>
      </c>
      <c r="AE151" s="54" t="str">
        <f t="shared" si="24"/>
        <v/>
      </c>
      <c r="AF151" s="54" t="str">
        <f t="shared" si="24"/>
        <v/>
      </c>
      <c r="AG151" s="54" t="str">
        <f t="shared" si="24"/>
        <v/>
      </c>
      <c r="AH151" s="54" t="str">
        <f t="shared" si="24"/>
        <v/>
      </c>
      <c r="AI151" s="54" t="str">
        <f t="shared" si="24"/>
        <v/>
      </c>
      <c r="AJ151" s="54" t="str">
        <f t="shared" si="24"/>
        <v/>
      </c>
      <c r="AK151" s="54" t="str">
        <f t="shared" si="24"/>
        <v/>
      </c>
      <c r="AL151" s="54" t="str">
        <f t="shared" si="24"/>
        <v/>
      </c>
      <c r="AM151" s="54" t="str">
        <f t="shared" si="24"/>
        <v/>
      </c>
      <c r="AN151" s="54" t="str">
        <f t="shared" si="24"/>
        <v/>
      </c>
      <c r="AO151" s="55" t="str">
        <f t="shared" si="24"/>
        <v/>
      </c>
      <c r="AQ151" s="64" t="str">
        <f>IF('Intro &amp; Setup'!$B$42='Intro &amp; Setup'!$BD$14, IF($D151="", "", $D151), IF('Intro &amp; Setup'!$B$42='Intro &amp; Setup'!$BD$15, IF($H151="", "", $H151), ""))</f>
        <v/>
      </c>
      <c r="AS151" s="36" t="str">
        <f>IF($AQ151="", "", IF(OR($AQ151&lt;'Intro &amp; Setup'!$F$26, $AQ151&gt;'Intro &amp; Setup'!$F$27), "X", ""))</f>
        <v/>
      </c>
      <c r="AU151" s="36" t="str">
        <f t="shared" si="28"/>
        <v/>
      </c>
      <c r="AW151" s="36" t="str">
        <f t="shared" si="29"/>
        <v/>
      </c>
      <c r="AX151" s="36" t="str">
        <f t="shared" si="30"/>
        <v/>
      </c>
      <c r="AZ151" s="36" t="str">
        <f t="shared" si="31"/>
        <v/>
      </c>
    </row>
    <row r="152" spans="1:52" x14ac:dyDescent="0.25">
      <c r="A152" s="3"/>
      <c r="B152" s="36" t="str">
        <f t="shared" si="25"/>
        <v/>
      </c>
      <c r="C152" s="3"/>
      <c r="D152" s="188"/>
      <c r="E152" s="189"/>
      <c r="F152" s="190"/>
      <c r="G152" s="191"/>
      <c r="H152" s="192"/>
      <c r="I152" s="191"/>
      <c r="J152" s="191"/>
      <c r="K152" s="191"/>
      <c r="L152" s="193"/>
      <c r="M152" s="3"/>
      <c r="O152" s="36" t="str">
        <f t="shared" si="26"/>
        <v/>
      </c>
      <c r="Q152" s="36" t="str">
        <f>IF($G152="", "", IF(COUNTIF('Intro &amp; Setup'!$T$38:$T$49, $G152)=0, "X", ""))</f>
        <v/>
      </c>
      <c r="R152" s="11"/>
      <c r="S152" s="11" t="str">
        <f>IF(I152="", "", IF(COUNTIF('Intro &amp; Setup'!$W$17:$W$28, I152)=0, "X", ""))</f>
        <v/>
      </c>
      <c r="T152" s="16" t="str">
        <f>IF(J152="", "", IF(COUNTIF('Intro &amp; Setup'!$W$17:$W$28, J152)=0, "X", ""))</f>
        <v/>
      </c>
      <c r="U152" s="16" t="str">
        <f>IF(K152="", "", IF(COUNTIF('Intro &amp; Setup'!$W$17:$W$28, K152)=0, "X", ""))</f>
        <v/>
      </c>
      <c r="V152" s="12" t="str">
        <f>IF(L152="", "", IF(COUNTIF('Intro &amp; Setup'!$W$17:$W$28, L152)=0, "X", ""))</f>
        <v/>
      </c>
      <c r="AB152" s="48" t="str">
        <f t="shared" si="27"/>
        <v/>
      </c>
      <c r="AD152" s="53" t="str">
        <f t="shared" si="23"/>
        <v/>
      </c>
      <c r="AE152" s="54" t="str">
        <f t="shared" si="24"/>
        <v/>
      </c>
      <c r="AF152" s="54" t="str">
        <f t="shared" si="24"/>
        <v/>
      </c>
      <c r="AG152" s="54" t="str">
        <f t="shared" si="24"/>
        <v/>
      </c>
      <c r="AH152" s="54" t="str">
        <f t="shared" si="24"/>
        <v/>
      </c>
      <c r="AI152" s="54" t="str">
        <f t="shared" si="24"/>
        <v/>
      </c>
      <c r="AJ152" s="54" t="str">
        <f t="shared" si="24"/>
        <v/>
      </c>
      <c r="AK152" s="54" t="str">
        <f t="shared" si="24"/>
        <v/>
      </c>
      <c r="AL152" s="54" t="str">
        <f t="shared" si="24"/>
        <v/>
      </c>
      <c r="AM152" s="54" t="str">
        <f t="shared" si="24"/>
        <v/>
      </c>
      <c r="AN152" s="54" t="str">
        <f t="shared" si="24"/>
        <v/>
      </c>
      <c r="AO152" s="55" t="str">
        <f t="shared" si="24"/>
        <v/>
      </c>
      <c r="AQ152" s="64" t="str">
        <f>IF('Intro &amp; Setup'!$B$42='Intro &amp; Setup'!$BD$14, IF($D152="", "", $D152), IF('Intro &amp; Setup'!$B$42='Intro &amp; Setup'!$BD$15, IF($H152="", "", $H152), ""))</f>
        <v/>
      </c>
      <c r="AS152" s="36" t="str">
        <f>IF($AQ152="", "", IF(OR($AQ152&lt;'Intro &amp; Setup'!$F$26, $AQ152&gt;'Intro &amp; Setup'!$F$27), "X", ""))</f>
        <v/>
      </c>
      <c r="AU152" s="36" t="str">
        <f t="shared" si="28"/>
        <v/>
      </c>
      <c r="AW152" s="36" t="str">
        <f t="shared" si="29"/>
        <v/>
      </c>
      <c r="AX152" s="36" t="str">
        <f t="shared" si="30"/>
        <v/>
      </c>
      <c r="AZ152" s="36" t="str">
        <f t="shared" si="31"/>
        <v/>
      </c>
    </row>
    <row r="153" spans="1:52" x14ac:dyDescent="0.25">
      <c r="A153" s="3"/>
      <c r="B153" s="36" t="str">
        <f t="shared" si="25"/>
        <v/>
      </c>
      <c r="C153" s="3"/>
      <c r="D153" s="188"/>
      <c r="E153" s="189"/>
      <c r="F153" s="190"/>
      <c r="G153" s="191"/>
      <c r="H153" s="192"/>
      <c r="I153" s="191"/>
      <c r="J153" s="191"/>
      <c r="K153" s="191"/>
      <c r="L153" s="193"/>
      <c r="M153" s="3"/>
      <c r="O153" s="36" t="str">
        <f t="shared" si="26"/>
        <v/>
      </c>
      <c r="Q153" s="36" t="str">
        <f>IF($G153="", "", IF(COUNTIF('Intro &amp; Setup'!$T$38:$T$49, $G153)=0, "X", ""))</f>
        <v/>
      </c>
      <c r="R153" s="11"/>
      <c r="S153" s="11" t="str">
        <f>IF(I153="", "", IF(COUNTIF('Intro &amp; Setup'!$W$17:$W$28, I153)=0, "X", ""))</f>
        <v/>
      </c>
      <c r="T153" s="16" t="str">
        <f>IF(J153="", "", IF(COUNTIF('Intro &amp; Setup'!$W$17:$W$28, J153)=0, "X", ""))</f>
        <v/>
      </c>
      <c r="U153" s="16" t="str">
        <f>IF(K153="", "", IF(COUNTIF('Intro &amp; Setup'!$W$17:$W$28, K153)=0, "X", ""))</f>
        <v/>
      </c>
      <c r="V153" s="12" t="str">
        <f>IF(L153="", "", IF(COUNTIF('Intro &amp; Setup'!$W$17:$W$28, L153)=0, "X", ""))</f>
        <v/>
      </c>
      <c r="AB153" s="48" t="str">
        <f t="shared" si="27"/>
        <v/>
      </c>
      <c r="AD153" s="53" t="str">
        <f t="shared" si="23"/>
        <v/>
      </c>
      <c r="AE153" s="54" t="str">
        <f t="shared" si="24"/>
        <v/>
      </c>
      <c r="AF153" s="54" t="str">
        <f t="shared" si="24"/>
        <v/>
      </c>
      <c r="AG153" s="54" t="str">
        <f t="shared" si="24"/>
        <v/>
      </c>
      <c r="AH153" s="54" t="str">
        <f t="shared" si="24"/>
        <v/>
      </c>
      <c r="AI153" s="54" t="str">
        <f t="shared" si="24"/>
        <v/>
      </c>
      <c r="AJ153" s="54" t="str">
        <f t="shared" si="24"/>
        <v/>
      </c>
      <c r="AK153" s="54" t="str">
        <f t="shared" si="24"/>
        <v/>
      </c>
      <c r="AL153" s="54" t="str">
        <f t="shared" si="24"/>
        <v/>
      </c>
      <c r="AM153" s="54" t="str">
        <f t="shared" si="24"/>
        <v/>
      </c>
      <c r="AN153" s="54" t="str">
        <f t="shared" si="24"/>
        <v/>
      </c>
      <c r="AO153" s="55" t="str">
        <f t="shared" si="24"/>
        <v/>
      </c>
      <c r="AQ153" s="64" t="str">
        <f>IF('Intro &amp; Setup'!$B$42='Intro &amp; Setup'!$BD$14, IF($D153="", "", $D153), IF('Intro &amp; Setup'!$B$42='Intro &amp; Setup'!$BD$15, IF($H153="", "", $H153), ""))</f>
        <v/>
      </c>
      <c r="AS153" s="36" t="str">
        <f>IF($AQ153="", "", IF(OR($AQ153&lt;'Intro &amp; Setup'!$F$26, $AQ153&gt;'Intro &amp; Setup'!$F$27), "X", ""))</f>
        <v/>
      </c>
      <c r="AU153" s="36" t="str">
        <f t="shared" si="28"/>
        <v/>
      </c>
      <c r="AW153" s="36" t="str">
        <f t="shared" si="29"/>
        <v/>
      </c>
      <c r="AX153" s="36" t="str">
        <f t="shared" si="30"/>
        <v/>
      </c>
      <c r="AZ153" s="36" t="str">
        <f t="shared" si="31"/>
        <v/>
      </c>
    </row>
    <row r="154" spans="1:52" x14ac:dyDescent="0.25">
      <c r="A154" s="3"/>
      <c r="B154" s="36" t="str">
        <f t="shared" si="25"/>
        <v/>
      </c>
      <c r="C154" s="3"/>
      <c r="D154" s="188"/>
      <c r="E154" s="189"/>
      <c r="F154" s="190"/>
      <c r="G154" s="191"/>
      <c r="H154" s="192"/>
      <c r="I154" s="191"/>
      <c r="J154" s="191"/>
      <c r="K154" s="191"/>
      <c r="L154" s="193"/>
      <c r="M154" s="3"/>
      <c r="O154" s="36" t="str">
        <f t="shared" si="26"/>
        <v/>
      </c>
      <c r="Q154" s="36" t="str">
        <f>IF($G154="", "", IF(COUNTIF('Intro &amp; Setup'!$T$38:$T$49, $G154)=0, "X", ""))</f>
        <v/>
      </c>
      <c r="R154" s="11"/>
      <c r="S154" s="11" t="str">
        <f>IF(I154="", "", IF(COUNTIF('Intro &amp; Setup'!$W$17:$W$28, I154)=0, "X", ""))</f>
        <v/>
      </c>
      <c r="T154" s="16" t="str">
        <f>IF(J154="", "", IF(COUNTIF('Intro &amp; Setup'!$W$17:$W$28, J154)=0, "X", ""))</f>
        <v/>
      </c>
      <c r="U154" s="16" t="str">
        <f>IF(K154="", "", IF(COUNTIF('Intro &amp; Setup'!$W$17:$W$28, K154)=0, "X", ""))</f>
        <v/>
      </c>
      <c r="V154" s="12" t="str">
        <f>IF(L154="", "", IF(COUNTIF('Intro &amp; Setup'!$W$17:$W$28, L154)=0, "X", ""))</f>
        <v/>
      </c>
      <c r="AB154" s="48" t="str">
        <f t="shared" si="27"/>
        <v/>
      </c>
      <c r="AD154" s="53" t="str">
        <f t="shared" si="23"/>
        <v/>
      </c>
      <c r="AE154" s="54" t="str">
        <f t="shared" si="24"/>
        <v/>
      </c>
      <c r="AF154" s="54" t="str">
        <f t="shared" si="24"/>
        <v/>
      </c>
      <c r="AG154" s="54" t="str">
        <f t="shared" si="24"/>
        <v/>
      </c>
      <c r="AH154" s="54" t="str">
        <f t="shared" si="24"/>
        <v/>
      </c>
      <c r="AI154" s="54" t="str">
        <f t="shared" si="24"/>
        <v/>
      </c>
      <c r="AJ154" s="54" t="str">
        <f t="shared" si="24"/>
        <v/>
      </c>
      <c r="AK154" s="54" t="str">
        <f t="shared" si="24"/>
        <v/>
      </c>
      <c r="AL154" s="54" t="str">
        <f t="shared" si="24"/>
        <v/>
      </c>
      <c r="AM154" s="54" t="str">
        <f t="shared" si="24"/>
        <v/>
      </c>
      <c r="AN154" s="54" t="str">
        <f t="shared" si="24"/>
        <v/>
      </c>
      <c r="AO154" s="55" t="str">
        <f t="shared" si="24"/>
        <v/>
      </c>
      <c r="AQ154" s="64" t="str">
        <f>IF('Intro &amp; Setup'!$B$42='Intro &amp; Setup'!$BD$14, IF($D154="", "", $D154), IF('Intro &amp; Setup'!$B$42='Intro &amp; Setup'!$BD$15, IF($H154="", "", $H154), ""))</f>
        <v/>
      </c>
      <c r="AS154" s="36" t="str">
        <f>IF($AQ154="", "", IF(OR($AQ154&lt;'Intro &amp; Setup'!$F$26, $AQ154&gt;'Intro &amp; Setup'!$F$27), "X", ""))</f>
        <v/>
      </c>
      <c r="AU154" s="36" t="str">
        <f t="shared" si="28"/>
        <v/>
      </c>
      <c r="AW154" s="36" t="str">
        <f t="shared" si="29"/>
        <v/>
      </c>
      <c r="AX154" s="36" t="str">
        <f t="shared" si="30"/>
        <v/>
      </c>
      <c r="AZ154" s="36" t="str">
        <f t="shared" si="31"/>
        <v/>
      </c>
    </row>
    <row r="155" spans="1:52" x14ac:dyDescent="0.25">
      <c r="A155" s="3"/>
      <c r="B155" s="36" t="str">
        <f t="shared" si="25"/>
        <v/>
      </c>
      <c r="C155" s="3"/>
      <c r="D155" s="188"/>
      <c r="E155" s="189"/>
      <c r="F155" s="190"/>
      <c r="G155" s="191"/>
      <c r="H155" s="192"/>
      <c r="I155" s="191"/>
      <c r="J155" s="191"/>
      <c r="K155" s="191"/>
      <c r="L155" s="193"/>
      <c r="M155" s="3"/>
      <c r="O155" s="36" t="str">
        <f t="shared" si="26"/>
        <v/>
      </c>
      <c r="Q155" s="36" t="str">
        <f>IF($G155="", "", IF(COUNTIF('Intro &amp; Setup'!$T$38:$T$49, $G155)=0, "X", ""))</f>
        <v/>
      </c>
      <c r="R155" s="11"/>
      <c r="S155" s="11" t="str">
        <f>IF(I155="", "", IF(COUNTIF('Intro &amp; Setup'!$W$17:$W$28, I155)=0, "X", ""))</f>
        <v/>
      </c>
      <c r="T155" s="16" t="str">
        <f>IF(J155="", "", IF(COUNTIF('Intro &amp; Setup'!$W$17:$W$28, J155)=0, "X", ""))</f>
        <v/>
      </c>
      <c r="U155" s="16" t="str">
        <f>IF(K155="", "", IF(COUNTIF('Intro &amp; Setup'!$W$17:$W$28, K155)=0, "X", ""))</f>
        <v/>
      </c>
      <c r="V155" s="12" t="str">
        <f>IF(L155="", "", IF(COUNTIF('Intro &amp; Setup'!$W$17:$W$28, L155)=0, "X", ""))</f>
        <v/>
      </c>
      <c r="AB155" s="48" t="str">
        <f t="shared" si="27"/>
        <v/>
      </c>
      <c r="AD155" s="53" t="str">
        <f t="shared" si="23"/>
        <v/>
      </c>
      <c r="AE155" s="54" t="str">
        <f t="shared" si="24"/>
        <v/>
      </c>
      <c r="AF155" s="54" t="str">
        <f t="shared" si="24"/>
        <v/>
      </c>
      <c r="AG155" s="54" t="str">
        <f t="shared" si="24"/>
        <v/>
      </c>
      <c r="AH155" s="54" t="str">
        <f t="shared" si="24"/>
        <v/>
      </c>
      <c r="AI155" s="54" t="str">
        <f t="shared" si="24"/>
        <v/>
      </c>
      <c r="AJ155" s="54" t="str">
        <f t="shared" si="24"/>
        <v/>
      </c>
      <c r="AK155" s="54" t="str">
        <f t="shared" si="24"/>
        <v/>
      </c>
      <c r="AL155" s="54" t="str">
        <f t="shared" si="24"/>
        <v/>
      </c>
      <c r="AM155" s="54" t="str">
        <f t="shared" si="24"/>
        <v/>
      </c>
      <c r="AN155" s="54" t="str">
        <f t="shared" si="24"/>
        <v/>
      </c>
      <c r="AO155" s="55" t="str">
        <f t="shared" si="24"/>
        <v/>
      </c>
      <c r="AQ155" s="64" t="str">
        <f>IF('Intro &amp; Setup'!$B$42='Intro &amp; Setup'!$BD$14, IF($D155="", "", $D155), IF('Intro &amp; Setup'!$B$42='Intro &amp; Setup'!$BD$15, IF($H155="", "", $H155), ""))</f>
        <v/>
      </c>
      <c r="AS155" s="36" t="str">
        <f>IF($AQ155="", "", IF(OR($AQ155&lt;'Intro &amp; Setup'!$F$26, $AQ155&gt;'Intro &amp; Setup'!$F$27), "X", ""))</f>
        <v/>
      </c>
      <c r="AU155" s="36" t="str">
        <f t="shared" si="28"/>
        <v/>
      </c>
      <c r="AW155" s="36" t="str">
        <f t="shared" si="29"/>
        <v/>
      </c>
      <c r="AX155" s="36" t="str">
        <f t="shared" si="30"/>
        <v/>
      </c>
      <c r="AZ155" s="36" t="str">
        <f t="shared" si="31"/>
        <v/>
      </c>
    </row>
    <row r="156" spans="1:52" x14ac:dyDescent="0.25">
      <c r="A156" s="3"/>
      <c r="B156" s="36" t="str">
        <f t="shared" si="25"/>
        <v/>
      </c>
      <c r="C156" s="3"/>
      <c r="D156" s="188"/>
      <c r="E156" s="189"/>
      <c r="F156" s="190"/>
      <c r="G156" s="191"/>
      <c r="H156" s="192"/>
      <c r="I156" s="191"/>
      <c r="J156" s="191"/>
      <c r="K156" s="191"/>
      <c r="L156" s="193"/>
      <c r="M156" s="3"/>
      <c r="O156" s="36" t="str">
        <f t="shared" si="26"/>
        <v/>
      </c>
      <c r="Q156" s="36" t="str">
        <f>IF($G156="", "", IF(COUNTIF('Intro &amp; Setup'!$T$38:$T$49, $G156)=0, "X", ""))</f>
        <v/>
      </c>
      <c r="R156" s="11"/>
      <c r="S156" s="11" t="str">
        <f>IF(I156="", "", IF(COUNTIF('Intro &amp; Setup'!$W$17:$W$28, I156)=0, "X", ""))</f>
        <v/>
      </c>
      <c r="T156" s="16" t="str">
        <f>IF(J156="", "", IF(COUNTIF('Intro &amp; Setup'!$W$17:$W$28, J156)=0, "X", ""))</f>
        <v/>
      </c>
      <c r="U156" s="16" t="str">
        <f>IF(K156="", "", IF(COUNTIF('Intro &amp; Setup'!$W$17:$W$28, K156)=0, "X", ""))</f>
        <v/>
      </c>
      <c r="V156" s="12" t="str">
        <f>IF(L156="", "", IF(COUNTIF('Intro &amp; Setup'!$W$17:$W$28, L156)=0, "X", ""))</f>
        <v/>
      </c>
      <c r="AB156" s="48" t="str">
        <f t="shared" si="27"/>
        <v/>
      </c>
      <c r="AD156" s="53" t="str">
        <f t="shared" si="23"/>
        <v/>
      </c>
      <c r="AE156" s="54" t="str">
        <f t="shared" si="24"/>
        <v/>
      </c>
      <c r="AF156" s="54" t="str">
        <f t="shared" si="24"/>
        <v/>
      </c>
      <c r="AG156" s="54" t="str">
        <f t="shared" si="24"/>
        <v/>
      </c>
      <c r="AH156" s="54" t="str">
        <f t="shared" si="24"/>
        <v/>
      </c>
      <c r="AI156" s="54" t="str">
        <f t="shared" si="24"/>
        <v/>
      </c>
      <c r="AJ156" s="54" t="str">
        <f t="shared" si="24"/>
        <v/>
      </c>
      <c r="AK156" s="54" t="str">
        <f t="shared" si="24"/>
        <v/>
      </c>
      <c r="AL156" s="54" t="str">
        <f t="shared" si="24"/>
        <v/>
      </c>
      <c r="AM156" s="54" t="str">
        <f t="shared" si="24"/>
        <v/>
      </c>
      <c r="AN156" s="54" t="str">
        <f t="shared" si="24"/>
        <v/>
      </c>
      <c r="AO156" s="55" t="str">
        <f t="shared" si="24"/>
        <v/>
      </c>
      <c r="AQ156" s="64" t="str">
        <f>IF('Intro &amp; Setup'!$B$42='Intro &amp; Setup'!$BD$14, IF($D156="", "", $D156), IF('Intro &amp; Setup'!$B$42='Intro &amp; Setup'!$BD$15, IF($H156="", "", $H156), ""))</f>
        <v/>
      </c>
      <c r="AS156" s="36" t="str">
        <f>IF($AQ156="", "", IF(OR($AQ156&lt;'Intro &amp; Setup'!$F$26, $AQ156&gt;'Intro &amp; Setup'!$F$27), "X", ""))</f>
        <v/>
      </c>
      <c r="AU156" s="36" t="str">
        <f t="shared" si="28"/>
        <v/>
      </c>
      <c r="AW156" s="36" t="str">
        <f t="shared" si="29"/>
        <v/>
      </c>
      <c r="AX156" s="36" t="str">
        <f t="shared" si="30"/>
        <v/>
      </c>
      <c r="AZ156" s="36" t="str">
        <f t="shared" si="31"/>
        <v/>
      </c>
    </row>
    <row r="157" spans="1:52" x14ac:dyDescent="0.25">
      <c r="A157" s="3"/>
      <c r="B157" s="36" t="str">
        <f t="shared" si="25"/>
        <v/>
      </c>
      <c r="C157" s="3"/>
      <c r="D157" s="188"/>
      <c r="E157" s="189"/>
      <c r="F157" s="190"/>
      <c r="G157" s="191"/>
      <c r="H157" s="192"/>
      <c r="I157" s="191"/>
      <c r="J157" s="191"/>
      <c r="K157" s="191"/>
      <c r="L157" s="193"/>
      <c r="M157" s="3"/>
      <c r="O157" s="36" t="str">
        <f t="shared" si="26"/>
        <v/>
      </c>
      <c r="Q157" s="36" t="str">
        <f>IF($G157="", "", IF(COUNTIF('Intro &amp; Setup'!$T$38:$T$49, $G157)=0, "X", ""))</f>
        <v/>
      </c>
      <c r="R157" s="11"/>
      <c r="S157" s="11" t="str">
        <f>IF(I157="", "", IF(COUNTIF('Intro &amp; Setup'!$W$17:$W$28, I157)=0, "X", ""))</f>
        <v/>
      </c>
      <c r="T157" s="16" t="str">
        <f>IF(J157="", "", IF(COUNTIF('Intro &amp; Setup'!$W$17:$W$28, J157)=0, "X", ""))</f>
        <v/>
      </c>
      <c r="U157" s="16" t="str">
        <f>IF(K157="", "", IF(COUNTIF('Intro &amp; Setup'!$W$17:$W$28, K157)=0, "X", ""))</f>
        <v/>
      </c>
      <c r="V157" s="12" t="str">
        <f>IF(L157="", "", IF(COUNTIF('Intro &amp; Setup'!$W$17:$W$28, L157)=0, "X", ""))</f>
        <v/>
      </c>
      <c r="AB157" s="48" t="str">
        <f t="shared" si="27"/>
        <v/>
      </c>
      <c r="AD157" s="53" t="str">
        <f t="shared" si="23"/>
        <v/>
      </c>
      <c r="AE157" s="54" t="str">
        <f t="shared" si="24"/>
        <v/>
      </c>
      <c r="AF157" s="54" t="str">
        <f t="shared" si="24"/>
        <v/>
      </c>
      <c r="AG157" s="54" t="str">
        <f t="shared" si="24"/>
        <v/>
      </c>
      <c r="AH157" s="54" t="str">
        <f t="shared" si="24"/>
        <v/>
      </c>
      <c r="AI157" s="54" t="str">
        <f t="shared" si="24"/>
        <v/>
      </c>
      <c r="AJ157" s="54" t="str">
        <f t="shared" si="24"/>
        <v/>
      </c>
      <c r="AK157" s="54" t="str">
        <f t="shared" si="24"/>
        <v/>
      </c>
      <c r="AL157" s="54" t="str">
        <f t="shared" si="24"/>
        <v/>
      </c>
      <c r="AM157" s="54" t="str">
        <f t="shared" si="24"/>
        <v/>
      </c>
      <c r="AN157" s="54" t="str">
        <f t="shared" si="24"/>
        <v/>
      </c>
      <c r="AO157" s="55" t="str">
        <f t="shared" si="24"/>
        <v/>
      </c>
      <c r="AQ157" s="64" t="str">
        <f>IF('Intro &amp; Setup'!$B$42='Intro &amp; Setup'!$BD$14, IF($D157="", "", $D157), IF('Intro &amp; Setup'!$B$42='Intro &amp; Setup'!$BD$15, IF($H157="", "", $H157), ""))</f>
        <v/>
      </c>
      <c r="AS157" s="36" t="str">
        <f>IF($AQ157="", "", IF(OR($AQ157&lt;'Intro &amp; Setup'!$F$26, $AQ157&gt;'Intro &amp; Setup'!$F$27), "X", ""))</f>
        <v/>
      </c>
      <c r="AU157" s="36" t="str">
        <f t="shared" si="28"/>
        <v/>
      </c>
      <c r="AW157" s="36" t="str">
        <f t="shared" si="29"/>
        <v/>
      </c>
      <c r="AX157" s="36" t="str">
        <f t="shared" si="30"/>
        <v/>
      </c>
      <c r="AZ157" s="36" t="str">
        <f t="shared" si="31"/>
        <v/>
      </c>
    </row>
    <row r="158" spans="1:52" x14ac:dyDescent="0.25">
      <c r="A158" s="3"/>
      <c r="B158" s="36" t="str">
        <f t="shared" si="25"/>
        <v/>
      </c>
      <c r="C158" s="3"/>
      <c r="D158" s="188"/>
      <c r="E158" s="189"/>
      <c r="F158" s="190"/>
      <c r="G158" s="191"/>
      <c r="H158" s="192"/>
      <c r="I158" s="191"/>
      <c r="J158" s="191"/>
      <c r="K158" s="191"/>
      <c r="L158" s="193"/>
      <c r="M158" s="3"/>
      <c r="O158" s="36" t="str">
        <f t="shared" si="26"/>
        <v/>
      </c>
      <c r="Q158" s="36" t="str">
        <f>IF($G158="", "", IF(COUNTIF('Intro &amp; Setup'!$T$38:$T$49, $G158)=0, "X", ""))</f>
        <v/>
      </c>
      <c r="R158" s="11"/>
      <c r="S158" s="11" t="str">
        <f>IF(I158="", "", IF(COUNTIF('Intro &amp; Setup'!$W$17:$W$28, I158)=0, "X", ""))</f>
        <v/>
      </c>
      <c r="T158" s="16" t="str">
        <f>IF(J158="", "", IF(COUNTIF('Intro &amp; Setup'!$W$17:$W$28, J158)=0, "X", ""))</f>
        <v/>
      </c>
      <c r="U158" s="16" t="str">
        <f>IF(K158="", "", IF(COUNTIF('Intro &amp; Setup'!$W$17:$W$28, K158)=0, "X", ""))</f>
        <v/>
      </c>
      <c r="V158" s="12" t="str">
        <f>IF(L158="", "", IF(COUNTIF('Intro &amp; Setup'!$W$17:$W$28, L158)=0, "X", ""))</f>
        <v/>
      </c>
      <c r="AB158" s="48" t="str">
        <f t="shared" si="27"/>
        <v/>
      </c>
      <c r="AD158" s="53" t="str">
        <f t="shared" si="23"/>
        <v/>
      </c>
      <c r="AE158" s="54" t="str">
        <f t="shared" si="24"/>
        <v/>
      </c>
      <c r="AF158" s="54" t="str">
        <f t="shared" si="24"/>
        <v/>
      </c>
      <c r="AG158" s="54" t="str">
        <f t="shared" si="24"/>
        <v/>
      </c>
      <c r="AH158" s="54" t="str">
        <f t="shared" si="24"/>
        <v/>
      </c>
      <c r="AI158" s="54" t="str">
        <f t="shared" si="24"/>
        <v/>
      </c>
      <c r="AJ158" s="54" t="str">
        <f t="shared" si="24"/>
        <v/>
      </c>
      <c r="AK158" s="54" t="str">
        <f t="shared" si="24"/>
        <v/>
      </c>
      <c r="AL158" s="54" t="str">
        <f t="shared" si="24"/>
        <v/>
      </c>
      <c r="AM158" s="54" t="str">
        <f t="shared" si="24"/>
        <v/>
      </c>
      <c r="AN158" s="54" t="str">
        <f t="shared" si="24"/>
        <v/>
      </c>
      <c r="AO158" s="55" t="str">
        <f t="shared" si="24"/>
        <v/>
      </c>
      <c r="AQ158" s="64" t="str">
        <f>IF('Intro &amp; Setup'!$B$42='Intro &amp; Setup'!$BD$14, IF($D158="", "", $D158), IF('Intro &amp; Setup'!$B$42='Intro &amp; Setup'!$BD$15, IF($H158="", "", $H158), ""))</f>
        <v/>
      </c>
      <c r="AS158" s="36" t="str">
        <f>IF($AQ158="", "", IF(OR($AQ158&lt;'Intro &amp; Setup'!$F$26, $AQ158&gt;'Intro &amp; Setup'!$F$27), "X", ""))</f>
        <v/>
      </c>
      <c r="AU158" s="36" t="str">
        <f t="shared" si="28"/>
        <v/>
      </c>
      <c r="AW158" s="36" t="str">
        <f t="shared" si="29"/>
        <v/>
      </c>
      <c r="AX158" s="36" t="str">
        <f t="shared" si="30"/>
        <v/>
      </c>
      <c r="AZ158" s="36" t="str">
        <f t="shared" si="31"/>
        <v/>
      </c>
    </row>
    <row r="159" spans="1:52" x14ac:dyDescent="0.25">
      <c r="A159" s="3"/>
      <c r="B159" s="36" t="str">
        <f t="shared" si="25"/>
        <v/>
      </c>
      <c r="C159" s="3"/>
      <c r="D159" s="188"/>
      <c r="E159" s="189"/>
      <c r="F159" s="190"/>
      <c r="G159" s="191"/>
      <c r="H159" s="192"/>
      <c r="I159" s="191"/>
      <c r="J159" s="191"/>
      <c r="K159" s="191"/>
      <c r="L159" s="193"/>
      <c r="M159" s="3"/>
      <c r="O159" s="36" t="str">
        <f t="shared" si="26"/>
        <v/>
      </c>
      <c r="Q159" s="36" t="str">
        <f>IF($G159="", "", IF(COUNTIF('Intro &amp; Setup'!$T$38:$T$49, $G159)=0, "X", ""))</f>
        <v/>
      </c>
      <c r="R159" s="11"/>
      <c r="S159" s="11" t="str">
        <f>IF(I159="", "", IF(COUNTIF('Intro &amp; Setup'!$W$17:$W$28, I159)=0, "X", ""))</f>
        <v/>
      </c>
      <c r="T159" s="16" t="str">
        <f>IF(J159="", "", IF(COUNTIF('Intro &amp; Setup'!$W$17:$W$28, J159)=0, "X", ""))</f>
        <v/>
      </c>
      <c r="U159" s="16" t="str">
        <f>IF(K159="", "", IF(COUNTIF('Intro &amp; Setup'!$W$17:$W$28, K159)=0, "X", ""))</f>
        <v/>
      </c>
      <c r="V159" s="12" t="str">
        <f>IF(L159="", "", IF(COUNTIF('Intro &amp; Setup'!$W$17:$W$28, L159)=0, "X", ""))</f>
        <v/>
      </c>
      <c r="AB159" s="48" t="str">
        <f t="shared" si="27"/>
        <v/>
      </c>
      <c r="AD159" s="53" t="str">
        <f t="shared" si="23"/>
        <v/>
      </c>
      <c r="AE159" s="54" t="str">
        <f t="shared" si="24"/>
        <v/>
      </c>
      <c r="AF159" s="54" t="str">
        <f t="shared" si="24"/>
        <v/>
      </c>
      <c r="AG159" s="54" t="str">
        <f t="shared" si="24"/>
        <v/>
      </c>
      <c r="AH159" s="54" t="str">
        <f t="shared" si="24"/>
        <v/>
      </c>
      <c r="AI159" s="54" t="str">
        <f t="shared" si="24"/>
        <v/>
      </c>
      <c r="AJ159" s="54" t="str">
        <f t="shared" si="24"/>
        <v/>
      </c>
      <c r="AK159" s="54" t="str">
        <f t="shared" si="24"/>
        <v/>
      </c>
      <c r="AL159" s="54" t="str">
        <f t="shared" si="24"/>
        <v/>
      </c>
      <c r="AM159" s="54" t="str">
        <f t="shared" si="24"/>
        <v/>
      </c>
      <c r="AN159" s="54" t="str">
        <f t="shared" si="24"/>
        <v/>
      </c>
      <c r="AO159" s="55" t="str">
        <f t="shared" si="24"/>
        <v/>
      </c>
      <c r="AQ159" s="64" t="str">
        <f>IF('Intro &amp; Setup'!$B$42='Intro &amp; Setup'!$BD$14, IF($D159="", "", $D159), IF('Intro &amp; Setup'!$B$42='Intro &amp; Setup'!$BD$15, IF($H159="", "", $H159), ""))</f>
        <v/>
      </c>
      <c r="AS159" s="36" t="str">
        <f>IF($AQ159="", "", IF(OR($AQ159&lt;'Intro &amp; Setup'!$F$26, $AQ159&gt;'Intro &amp; Setup'!$F$27), "X", ""))</f>
        <v/>
      </c>
      <c r="AU159" s="36" t="str">
        <f t="shared" si="28"/>
        <v/>
      </c>
      <c r="AW159" s="36" t="str">
        <f t="shared" si="29"/>
        <v/>
      </c>
      <c r="AX159" s="36" t="str">
        <f t="shared" si="30"/>
        <v/>
      </c>
      <c r="AZ159" s="36" t="str">
        <f t="shared" si="31"/>
        <v/>
      </c>
    </row>
    <row r="160" spans="1:52" x14ac:dyDescent="0.25">
      <c r="A160" s="3"/>
      <c r="B160" s="36" t="str">
        <f t="shared" si="25"/>
        <v/>
      </c>
      <c r="C160" s="3"/>
      <c r="D160" s="188"/>
      <c r="E160" s="189"/>
      <c r="F160" s="190"/>
      <c r="G160" s="191"/>
      <c r="H160" s="192"/>
      <c r="I160" s="191"/>
      <c r="J160" s="191"/>
      <c r="K160" s="191"/>
      <c r="L160" s="193"/>
      <c r="M160" s="3"/>
      <c r="O160" s="36" t="str">
        <f t="shared" si="26"/>
        <v/>
      </c>
      <c r="Q160" s="36" t="str">
        <f>IF($G160="", "", IF(COUNTIF('Intro &amp; Setup'!$T$38:$T$49, $G160)=0, "X", ""))</f>
        <v/>
      </c>
      <c r="R160" s="11"/>
      <c r="S160" s="11" t="str">
        <f>IF(I160="", "", IF(COUNTIF('Intro &amp; Setup'!$W$17:$W$28, I160)=0, "X", ""))</f>
        <v/>
      </c>
      <c r="T160" s="16" t="str">
        <f>IF(J160="", "", IF(COUNTIF('Intro &amp; Setup'!$W$17:$W$28, J160)=0, "X", ""))</f>
        <v/>
      </c>
      <c r="U160" s="16" t="str">
        <f>IF(K160="", "", IF(COUNTIF('Intro &amp; Setup'!$W$17:$W$28, K160)=0, "X", ""))</f>
        <v/>
      </c>
      <c r="V160" s="12" t="str">
        <f>IF(L160="", "", IF(COUNTIF('Intro &amp; Setup'!$W$17:$W$28, L160)=0, "X", ""))</f>
        <v/>
      </c>
      <c r="AB160" s="48" t="str">
        <f t="shared" si="27"/>
        <v/>
      </c>
      <c r="AD160" s="53" t="str">
        <f t="shared" si="23"/>
        <v/>
      </c>
      <c r="AE160" s="54" t="str">
        <f t="shared" si="24"/>
        <v/>
      </c>
      <c r="AF160" s="54" t="str">
        <f t="shared" si="24"/>
        <v/>
      </c>
      <c r="AG160" s="54" t="str">
        <f t="shared" si="24"/>
        <v/>
      </c>
      <c r="AH160" s="54" t="str">
        <f t="shared" si="24"/>
        <v/>
      </c>
      <c r="AI160" s="54" t="str">
        <f t="shared" si="24"/>
        <v/>
      </c>
      <c r="AJ160" s="54" t="str">
        <f t="shared" si="24"/>
        <v/>
      </c>
      <c r="AK160" s="54" t="str">
        <f t="shared" si="24"/>
        <v/>
      </c>
      <c r="AL160" s="54" t="str">
        <f t="shared" si="24"/>
        <v/>
      </c>
      <c r="AM160" s="54" t="str">
        <f t="shared" si="24"/>
        <v/>
      </c>
      <c r="AN160" s="54" t="str">
        <f t="shared" si="24"/>
        <v/>
      </c>
      <c r="AO160" s="55" t="str">
        <f t="shared" ref="AE160:AO184" si="32">IF(OR($O160="", AO$10=""), "", IF($I160=AO$10, $F160*$AB160, 0)+IF($J160=AO$10, $F160*$AB160, 0)+IF($K160=AO$10, $F160*$AB160, 0)+IF($L160=AO$10, $F160*$AB160, 0))</f>
        <v/>
      </c>
      <c r="AQ160" s="64" t="str">
        <f>IF('Intro &amp; Setup'!$B$42='Intro &amp; Setup'!$BD$14, IF($D160="", "", $D160), IF('Intro &amp; Setup'!$B$42='Intro &amp; Setup'!$BD$15, IF($H160="", "", $H160), ""))</f>
        <v/>
      </c>
      <c r="AS160" s="36" t="str">
        <f>IF($AQ160="", "", IF(OR($AQ160&lt;'Intro &amp; Setup'!$F$26, $AQ160&gt;'Intro &amp; Setup'!$F$27), "X", ""))</f>
        <v/>
      </c>
      <c r="AU160" s="36" t="str">
        <f t="shared" si="28"/>
        <v/>
      </c>
      <c r="AW160" s="36" t="str">
        <f t="shared" si="29"/>
        <v/>
      </c>
      <c r="AX160" s="36" t="str">
        <f t="shared" si="30"/>
        <v/>
      </c>
      <c r="AZ160" s="36" t="str">
        <f t="shared" si="31"/>
        <v/>
      </c>
    </row>
    <row r="161" spans="1:52" x14ac:dyDescent="0.25">
      <c r="A161" s="3"/>
      <c r="B161" s="36" t="str">
        <f t="shared" si="25"/>
        <v/>
      </c>
      <c r="C161" s="3"/>
      <c r="D161" s="188"/>
      <c r="E161" s="189"/>
      <c r="F161" s="190"/>
      <c r="G161" s="191"/>
      <c r="H161" s="192"/>
      <c r="I161" s="191"/>
      <c r="J161" s="191"/>
      <c r="K161" s="191"/>
      <c r="L161" s="193"/>
      <c r="M161" s="3"/>
      <c r="O161" s="36" t="str">
        <f t="shared" si="26"/>
        <v/>
      </c>
      <c r="Q161" s="36" t="str">
        <f>IF($G161="", "", IF(COUNTIF('Intro &amp; Setup'!$T$38:$T$49, $G161)=0, "X", ""))</f>
        <v/>
      </c>
      <c r="R161" s="11"/>
      <c r="S161" s="11" t="str">
        <f>IF(I161="", "", IF(COUNTIF('Intro &amp; Setup'!$W$17:$W$28, I161)=0, "X", ""))</f>
        <v/>
      </c>
      <c r="T161" s="16" t="str">
        <f>IF(J161="", "", IF(COUNTIF('Intro &amp; Setup'!$W$17:$W$28, J161)=0, "X", ""))</f>
        <v/>
      </c>
      <c r="U161" s="16" t="str">
        <f>IF(K161="", "", IF(COUNTIF('Intro &amp; Setup'!$W$17:$W$28, K161)=0, "X", ""))</f>
        <v/>
      </c>
      <c r="V161" s="12" t="str">
        <f>IF(L161="", "", IF(COUNTIF('Intro &amp; Setup'!$W$17:$W$28, L161)=0, "X", ""))</f>
        <v/>
      </c>
      <c r="AB161" s="48" t="str">
        <f t="shared" si="27"/>
        <v/>
      </c>
      <c r="AD161" s="53" t="str">
        <f t="shared" si="23"/>
        <v/>
      </c>
      <c r="AE161" s="54" t="str">
        <f t="shared" si="32"/>
        <v/>
      </c>
      <c r="AF161" s="54" t="str">
        <f t="shared" si="32"/>
        <v/>
      </c>
      <c r="AG161" s="54" t="str">
        <f t="shared" si="32"/>
        <v/>
      </c>
      <c r="AH161" s="54" t="str">
        <f t="shared" si="32"/>
        <v/>
      </c>
      <c r="AI161" s="54" t="str">
        <f t="shared" si="32"/>
        <v/>
      </c>
      <c r="AJ161" s="54" t="str">
        <f t="shared" si="32"/>
        <v/>
      </c>
      <c r="AK161" s="54" t="str">
        <f t="shared" si="32"/>
        <v/>
      </c>
      <c r="AL161" s="54" t="str">
        <f t="shared" si="32"/>
        <v/>
      </c>
      <c r="AM161" s="54" t="str">
        <f t="shared" si="32"/>
        <v/>
      </c>
      <c r="AN161" s="54" t="str">
        <f t="shared" si="32"/>
        <v/>
      </c>
      <c r="AO161" s="55" t="str">
        <f t="shared" si="32"/>
        <v/>
      </c>
      <c r="AQ161" s="64" t="str">
        <f>IF('Intro &amp; Setup'!$B$42='Intro &amp; Setup'!$BD$14, IF($D161="", "", $D161), IF('Intro &amp; Setup'!$B$42='Intro &amp; Setup'!$BD$15, IF($H161="", "", $H161), ""))</f>
        <v/>
      </c>
      <c r="AS161" s="36" t="str">
        <f>IF($AQ161="", "", IF(OR($AQ161&lt;'Intro &amp; Setup'!$F$26, $AQ161&gt;'Intro &amp; Setup'!$F$27), "X", ""))</f>
        <v/>
      </c>
      <c r="AU161" s="36" t="str">
        <f t="shared" si="28"/>
        <v/>
      </c>
      <c r="AW161" s="36" t="str">
        <f t="shared" si="29"/>
        <v/>
      </c>
      <c r="AX161" s="36" t="str">
        <f t="shared" si="30"/>
        <v/>
      </c>
      <c r="AZ161" s="36" t="str">
        <f t="shared" si="31"/>
        <v/>
      </c>
    </row>
    <row r="162" spans="1:52" x14ac:dyDescent="0.25">
      <c r="A162" s="3"/>
      <c r="B162" s="36" t="str">
        <f t="shared" si="25"/>
        <v/>
      </c>
      <c r="C162" s="3"/>
      <c r="D162" s="188"/>
      <c r="E162" s="189"/>
      <c r="F162" s="190"/>
      <c r="G162" s="191"/>
      <c r="H162" s="192"/>
      <c r="I162" s="191"/>
      <c r="J162" s="191"/>
      <c r="K162" s="191"/>
      <c r="L162" s="193"/>
      <c r="M162" s="3"/>
      <c r="O162" s="36" t="str">
        <f t="shared" si="26"/>
        <v/>
      </c>
      <c r="Q162" s="36" t="str">
        <f>IF($G162="", "", IF(COUNTIF('Intro &amp; Setup'!$T$38:$T$49, $G162)=0, "X", ""))</f>
        <v/>
      </c>
      <c r="R162" s="11"/>
      <c r="S162" s="11" t="str">
        <f>IF(I162="", "", IF(COUNTIF('Intro &amp; Setup'!$W$17:$W$28, I162)=0, "X", ""))</f>
        <v/>
      </c>
      <c r="T162" s="16" t="str">
        <f>IF(J162="", "", IF(COUNTIF('Intro &amp; Setup'!$W$17:$W$28, J162)=0, "X", ""))</f>
        <v/>
      </c>
      <c r="U162" s="16" t="str">
        <f>IF(K162="", "", IF(COUNTIF('Intro &amp; Setup'!$W$17:$W$28, K162)=0, "X", ""))</f>
        <v/>
      </c>
      <c r="V162" s="12" t="str">
        <f>IF(L162="", "", IF(COUNTIF('Intro &amp; Setup'!$W$17:$W$28, L162)=0, "X", ""))</f>
        <v/>
      </c>
      <c r="AB162" s="48" t="str">
        <f t="shared" si="27"/>
        <v/>
      </c>
      <c r="AD162" s="53" t="str">
        <f t="shared" si="23"/>
        <v/>
      </c>
      <c r="AE162" s="54" t="str">
        <f t="shared" si="32"/>
        <v/>
      </c>
      <c r="AF162" s="54" t="str">
        <f t="shared" si="32"/>
        <v/>
      </c>
      <c r="AG162" s="54" t="str">
        <f t="shared" si="32"/>
        <v/>
      </c>
      <c r="AH162" s="54" t="str">
        <f t="shared" si="32"/>
        <v/>
      </c>
      <c r="AI162" s="54" t="str">
        <f t="shared" si="32"/>
        <v/>
      </c>
      <c r="AJ162" s="54" t="str">
        <f t="shared" si="32"/>
        <v/>
      </c>
      <c r="AK162" s="54" t="str">
        <f t="shared" si="32"/>
        <v/>
      </c>
      <c r="AL162" s="54" t="str">
        <f t="shared" si="32"/>
        <v/>
      </c>
      <c r="AM162" s="54" t="str">
        <f t="shared" si="32"/>
        <v/>
      </c>
      <c r="AN162" s="54" t="str">
        <f t="shared" si="32"/>
        <v/>
      </c>
      <c r="AO162" s="55" t="str">
        <f t="shared" si="32"/>
        <v/>
      </c>
      <c r="AQ162" s="64" t="str">
        <f>IF('Intro &amp; Setup'!$B$42='Intro &amp; Setup'!$BD$14, IF($D162="", "", $D162), IF('Intro &amp; Setup'!$B$42='Intro &amp; Setup'!$BD$15, IF($H162="", "", $H162), ""))</f>
        <v/>
      </c>
      <c r="AS162" s="36" t="str">
        <f>IF($AQ162="", "", IF(OR($AQ162&lt;'Intro &amp; Setup'!$F$26, $AQ162&gt;'Intro &amp; Setup'!$F$27), "X", ""))</f>
        <v/>
      </c>
      <c r="AU162" s="36" t="str">
        <f t="shared" si="28"/>
        <v/>
      </c>
      <c r="AW162" s="36" t="str">
        <f t="shared" si="29"/>
        <v/>
      </c>
      <c r="AX162" s="36" t="str">
        <f t="shared" si="30"/>
        <v/>
      </c>
      <c r="AZ162" s="36" t="str">
        <f t="shared" si="31"/>
        <v/>
      </c>
    </row>
    <row r="163" spans="1:52" x14ac:dyDescent="0.25">
      <c r="A163" s="3"/>
      <c r="B163" s="36" t="str">
        <f t="shared" si="25"/>
        <v/>
      </c>
      <c r="C163" s="3"/>
      <c r="D163" s="188"/>
      <c r="E163" s="189"/>
      <c r="F163" s="190"/>
      <c r="G163" s="191"/>
      <c r="H163" s="192"/>
      <c r="I163" s="191"/>
      <c r="J163" s="191"/>
      <c r="K163" s="191"/>
      <c r="L163" s="193"/>
      <c r="M163" s="3"/>
      <c r="O163" s="36" t="str">
        <f t="shared" si="26"/>
        <v/>
      </c>
      <c r="Q163" s="36" t="str">
        <f>IF($G163="", "", IF(COUNTIF('Intro &amp; Setup'!$T$38:$T$49, $G163)=0, "X", ""))</f>
        <v/>
      </c>
      <c r="R163" s="11"/>
      <c r="S163" s="11" t="str">
        <f>IF(I163="", "", IF(COUNTIF('Intro &amp; Setup'!$W$17:$W$28, I163)=0, "X", ""))</f>
        <v/>
      </c>
      <c r="T163" s="16" t="str">
        <f>IF(J163="", "", IF(COUNTIF('Intro &amp; Setup'!$W$17:$W$28, J163)=0, "X", ""))</f>
        <v/>
      </c>
      <c r="U163" s="16" t="str">
        <f>IF(K163="", "", IF(COUNTIF('Intro &amp; Setup'!$W$17:$W$28, K163)=0, "X", ""))</f>
        <v/>
      </c>
      <c r="V163" s="12" t="str">
        <f>IF(L163="", "", IF(COUNTIF('Intro &amp; Setup'!$W$17:$W$28, L163)=0, "X", ""))</f>
        <v/>
      </c>
      <c r="AB163" s="48" t="str">
        <f t="shared" si="27"/>
        <v/>
      </c>
      <c r="AD163" s="53" t="str">
        <f t="shared" si="23"/>
        <v/>
      </c>
      <c r="AE163" s="54" t="str">
        <f t="shared" si="32"/>
        <v/>
      </c>
      <c r="AF163" s="54" t="str">
        <f t="shared" si="32"/>
        <v/>
      </c>
      <c r="AG163" s="54" t="str">
        <f t="shared" si="32"/>
        <v/>
      </c>
      <c r="AH163" s="54" t="str">
        <f t="shared" si="32"/>
        <v/>
      </c>
      <c r="AI163" s="54" t="str">
        <f t="shared" si="32"/>
        <v/>
      </c>
      <c r="AJ163" s="54" t="str">
        <f t="shared" si="32"/>
        <v/>
      </c>
      <c r="AK163" s="54" t="str">
        <f t="shared" si="32"/>
        <v/>
      </c>
      <c r="AL163" s="54" t="str">
        <f t="shared" si="32"/>
        <v/>
      </c>
      <c r="AM163" s="54" t="str">
        <f t="shared" si="32"/>
        <v/>
      </c>
      <c r="AN163" s="54" t="str">
        <f t="shared" si="32"/>
        <v/>
      </c>
      <c r="AO163" s="55" t="str">
        <f t="shared" si="32"/>
        <v/>
      </c>
      <c r="AQ163" s="64" t="str">
        <f>IF('Intro &amp; Setup'!$B$42='Intro &amp; Setup'!$BD$14, IF($D163="", "", $D163), IF('Intro &amp; Setup'!$B$42='Intro &amp; Setup'!$BD$15, IF($H163="", "", $H163), ""))</f>
        <v/>
      </c>
      <c r="AS163" s="36" t="str">
        <f>IF($AQ163="", "", IF(OR($AQ163&lt;'Intro &amp; Setup'!$F$26, $AQ163&gt;'Intro &amp; Setup'!$F$27), "X", ""))</f>
        <v/>
      </c>
      <c r="AU163" s="36" t="str">
        <f t="shared" si="28"/>
        <v/>
      </c>
      <c r="AW163" s="36" t="str">
        <f t="shared" si="29"/>
        <v/>
      </c>
      <c r="AX163" s="36" t="str">
        <f t="shared" si="30"/>
        <v/>
      </c>
      <c r="AZ163" s="36" t="str">
        <f t="shared" si="31"/>
        <v/>
      </c>
    </row>
    <row r="164" spans="1:52" x14ac:dyDescent="0.25">
      <c r="A164" s="3"/>
      <c r="B164" s="36" t="str">
        <f t="shared" si="25"/>
        <v/>
      </c>
      <c r="C164" s="3"/>
      <c r="D164" s="188"/>
      <c r="E164" s="189"/>
      <c r="F164" s="190"/>
      <c r="G164" s="191"/>
      <c r="H164" s="192"/>
      <c r="I164" s="191"/>
      <c r="J164" s="191"/>
      <c r="K164" s="191"/>
      <c r="L164" s="193"/>
      <c r="M164" s="3"/>
      <c r="O164" s="36" t="str">
        <f t="shared" si="26"/>
        <v/>
      </c>
      <c r="Q164" s="36" t="str">
        <f>IF($G164="", "", IF(COUNTIF('Intro &amp; Setup'!$T$38:$T$49, $G164)=0, "X", ""))</f>
        <v/>
      </c>
      <c r="R164" s="11"/>
      <c r="S164" s="11" t="str">
        <f>IF(I164="", "", IF(COUNTIF('Intro &amp; Setup'!$W$17:$W$28, I164)=0, "X", ""))</f>
        <v/>
      </c>
      <c r="T164" s="16" t="str">
        <f>IF(J164="", "", IF(COUNTIF('Intro &amp; Setup'!$W$17:$W$28, J164)=0, "X", ""))</f>
        <v/>
      </c>
      <c r="U164" s="16" t="str">
        <f>IF(K164="", "", IF(COUNTIF('Intro &amp; Setup'!$W$17:$W$28, K164)=0, "X", ""))</f>
        <v/>
      </c>
      <c r="V164" s="12" t="str">
        <f>IF(L164="", "", IF(COUNTIF('Intro &amp; Setup'!$W$17:$W$28, L164)=0, "X", ""))</f>
        <v/>
      </c>
      <c r="AB164" s="48" t="str">
        <f t="shared" si="27"/>
        <v/>
      </c>
      <c r="AD164" s="53" t="str">
        <f t="shared" si="23"/>
        <v/>
      </c>
      <c r="AE164" s="54" t="str">
        <f t="shared" si="32"/>
        <v/>
      </c>
      <c r="AF164" s="54" t="str">
        <f t="shared" si="32"/>
        <v/>
      </c>
      <c r="AG164" s="54" t="str">
        <f t="shared" si="32"/>
        <v/>
      </c>
      <c r="AH164" s="54" t="str">
        <f t="shared" si="32"/>
        <v/>
      </c>
      <c r="AI164" s="54" t="str">
        <f t="shared" si="32"/>
        <v/>
      </c>
      <c r="AJ164" s="54" t="str">
        <f t="shared" si="32"/>
        <v/>
      </c>
      <c r="AK164" s="54" t="str">
        <f t="shared" si="32"/>
        <v/>
      </c>
      <c r="AL164" s="54" t="str">
        <f t="shared" si="32"/>
        <v/>
      </c>
      <c r="AM164" s="54" t="str">
        <f t="shared" si="32"/>
        <v/>
      </c>
      <c r="AN164" s="54" t="str">
        <f t="shared" si="32"/>
        <v/>
      </c>
      <c r="AO164" s="55" t="str">
        <f t="shared" si="32"/>
        <v/>
      </c>
      <c r="AQ164" s="64" t="str">
        <f>IF('Intro &amp; Setup'!$B$42='Intro &amp; Setup'!$BD$14, IF($D164="", "", $D164), IF('Intro &amp; Setup'!$B$42='Intro &amp; Setup'!$BD$15, IF($H164="", "", $H164), ""))</f>
        <v/>
      </c>
      <c r="AS164" s="36" t="str">
        <f>IF($AQ164="", "", IF(OR($AQ164&lt;'Intro &amp; Setup'!$F$26, $AQ164&gt;'Intro &amp; Setup'!$F$27), "X", ""))</f>
        <v/>
      </c>
      <c r="AU164" s="36" t="str">
        <f t="shared" si="28"/>
        <v/>
      </c>
      <c r="AW164" s="36" t="str">
        <f t="shared" si="29"/>
        <v/>
      </c>
      <c r="AX164" s="36" t="str">
        <f t="shared" si="30"/>
        <v/>
      </c>
      <c r="AZ164" s="36" t="str">
        <f t="shared" si="31"/>
        <v/>
      </c>
    </row>
    <row r="165" spans="1:52" x14ac:dyDescent="0.25">
      <c r="A165" s="3"/>
      <c r="B165" s="36" t="str">
        <f t="shared" si="25"/>
        <v/>
      </c>
      <c r="C165" s="3"/>
      <c r="D165" s="188"/>
      <c r="E165" s="189"/>
      <c r="F165" s="190"/>
      <c r="G165" s="191"/>
      <c r="H165" s="192"/>
      <c r="I165" s="191"/>
      <c r="J165" s="191"/>
      <c r="K165" s="191"/>
      <c r="L165" s="193"/>
      <c r="M165" s="3"/>
      <c r="O165" s="36" t="str">
        <f t="shared" si="26"/>
        <v/>
      </c>
      <c r="Q165" s="36" t="str">
        <f>IF($G165="", "", IF(COUNTIF('Intro &amp; Setup'!$T$38:$T$49, $G165)=0, "X", ""))</f>
        <v/>
      </c>
      <c r="R165" s="11"/>
      <c r="S165" s="11" t="str">
        <f>IF(I165="", "", IF(COUNTIF('Intro &amp; Setup'!$W$17:$W$28, I165)=0, "X", ""))</f>
        <v/>
      </c>
      <c r="T165" s="16" t="str">
        <f>IF(J165="", "", IF(COUNTIF('Intro &amp; Setup'!$W$17:$W$28, J165)=0, "X", ""))</f>
        <v/>
      </c>
      <c r="U165" s="16" t="str">
        <f>IF(K165="", "", IF(COUNTIF('Intro &amp; Setup'!$W$17:$W$28, K165)=0, "X", ""))</f>
        <v/>
      </c>
      <c r="V165" s="12" t="str">
        <f>IF(L165="", "", IF(COUNTIF('Intro &amp; Setup'!$W$17:$W$28, L165)=0, "X", ""))</f>
        <v/>
      </c>
      <c r="AB165" s="48" t="str">
        <f t="shared" si="27"/>
        <v/>
      </c>
      <c r="AD165" s="53" t="str">
        <f t="shared" si="23"/>
        <v/>
      </c>
      <c r="AE165" s="54" t="str">
        <f t="shared" si="32"/>
        <v/>
      </c>
      <c r="AF165" s="54" t="str">
        <f t="shared" si="32"/>
        <v/>
      </c>
      <c r="AG165" s="54" t="str">
        <f t="shared" si="32"/>
        <v/>
      </c>
      <c r="AH165" s="54" t="str">
        <f t="shared" si="32"/>
        <v/>
      </c>
      <c r="AI165" s="54" t="str">
        <f t="shared" si="32"/>
        <v/>
      </c>
      <c r="AJ165" s="54" t="str">
        <f t="shared" si="32"/>
        <v/>
      </c>
      <c r="AK165" s="54" t="str">
        <f t="shared" si="32"/>
        <v/>
      </c>
      <c r="AL165" s="54" t="str">
        <f t="shared" si="32"/>
        <v/>
      </c>
      <c r="AM165" s="54" t="str">
        <f t="shared" si="32"/>
        <v/>
      </c>
      <c r="AN165" s="54" t="str">
        <f t="shared" si="32"/>
        <v/>
      </c>
      <c r="AO165" s="55" t="str">
        <f t="shared" si="32"/>
        <v/>
      </c>
      <c r="AQ165" s="64" t="str">
        <f>IF('Intro &amp; Setup'!$B$42='Intro &amp; Setup'!$BD$14, IF($D165="", "", $D165), IF('Intro &amp; Setup'!$B$42='Intro &amp; Setup'!$BD$15, IF($H165="", "", $H165), ""))</f>
        <v/>
      </c>
      <c r="AS165" s="36" t="str">
        <f>IF($AQ165="", "", IF(OR($AQ165&lt;'Intro &amp; Setup'!$F$26, $AQ165&gt;'Intro &amp; Setup'!$F$27), "X", ""))</f>
        <v/>
      </c>
      <c r="AU165" s="36" t="str">
        <f t="shared" si="28"/>
        <v/>
      </c>
      <c r="AW165" s="36" t="str">
        <f t="shared" si="29"/>
        <v/>
      </c>
      <c r="AX165" s="36" t="str">
        <f t="shared" si="30"/>
        <v/>
      </c>
      <c r="AZ165" s="36" t="str">
        <f t="shared" si="31"/>
        <v/>
      </c>
    </row>
    <row r="166" spans="1:52" x14ac:dyDescent="0.25">
      <c r="A166" s="3"/>
      <c r="B166" s="36" t="str">
        <f t="shared" si="25"/>
        <v/>
      </c>
      <c r="C166" s="3"/>
      <c r="D166" s="188"/>
      <c r="E166" s="189"/>
      <c r="F166" s="190"/>
      <c r="G166" s="191"/>
      <c r="H166" s="192"/>
      <c r="I166" s="191"/>
      <c r="J166" s="191"/>
      <c r="K166" s="191"/>
      <c r="L166" s="193"/>
      <c r="M166" s="3"/>
      <c r="O166" s="36" t="str">
        <f t="shared" si="26"/>
        <v/>
      </c>
      <c r="Q166" s="36" t="str">
        <f>IF($G166="", "", IF(COUNTIF('Intro &amp; Setup'!$T$38:$T$49, $G166)=0, "X", ""))</f>
        <v/>
      </c>
      <c r="R166" s="11"/>
      <c r="S166" s="11" t="str">
        <f>IF(I166="", "", IF(COUNTIF('Intro &amp; Setup'!$W$17:$W$28, I166)=0, "X", ""))</f>
        <v/>
      </c>
      <c r="T166" s="16" t="str">
        <f>IF(J166="", "", IF(COUNTIF('Intro &amp; Setup'!$W$17:$W$28, J166)=0, "X", ""))</f>
        <v/>
      </c>
      <c r="U166" s="16" t="str">
        <f>IF(K166="", "", IF(COUNTIF('Intro &amp; Setup'!$W$17:$W$28, K166)=0, "X", ""))</f>
        <v/>
      </c>
      <c r="V166" s="12" t="str">
        <f>IF(L166="", "", IF(COUNTIF('Intro &amp; Setup'!$W$17:$W$28, L166)=0, "X", ""))</f>
        <v/>
      </c>
      <c r="AB166" s="48" t="str">
        <f t="shared" si="27"/>
        <v/>
      </c>
      <c r="AD166" s="53" t="str">
        <f t="shared" si="23"/>
        <v/>
      </c>
      <c r="AE166" s="54" t="str">
        <f t="shared" si="32"/>
        <v/>
      </c>
      <c r="AF166" s="54" t="str">
        <f t="shared" si="32"/>
        <v/>
      </c>
      <c r="AG166" s="54" t="str">
        <f t="shared" si="32"/>
        <v/>
      </c>
      <c r="AH166" s="54" t="str">
        <f t="shared" si="32"/>
        <v/>
      </c>
      <c r="AI166" s="54" t="str">
        <f t="shared" si="32"/>
        <v/>
      </c>
      <c r="AJ166" s="54" t="str">
        <f t="shared" si="32"/>
        <v/>
      </c>
      <c r="AK166" s="54" t="str">
        <f t="shared" si="32"/>
        <v/>
      </c>
      <c r="AL166" s="54" t="str">
        <f t="shared" si="32"/>
        <v/>
      </c>
      <c r="AM166" s="54" t="str">
        <f t="shared" si="32"/>
        <v/>
      </c>
      <c r="AN166" s="54" t="str">
        <f t="shared" si="32"/>
        <v/>
      </c>
      <c r="AO166" s="55" t="str">
        <f t="shared" si="32"/>
        <v/>
      </c>
      <c r="AQ166" s="64" t="str">
        <f>IF('Intro &amp; Setup'!$B$42='Intro &amp; Setup'!$BD$14, IF($D166="", "", $D166), IF('Intro &amp; Setup'!$B$42='Intro &amp; Setup'!$BD$15, IF($H166="", "", $H166), ""))</f>
        <v/>
      </c>
      <c r="AS166" s="36" t="str">
        <f>IF($AQ166="", "", IF(OR($AQ166&lt;'Intro &amp; Setup'!$F$26, $AQ166&gt;'Intro &amp; Setup'!$F$27), "X", ""))</f>
        <v/>
      </c>
      <c r="AU166" s="36" t="str">
        <f t="shared" si="28"/>
        <v/>
      </c>
      <c r="AW166" s="36" t="str">
        <f t="shared" si="29"/>
        <v/>
      </c>
      <c r="AX166" s="36" t="str">
        <f t="shared" si="30"/>
        <v/>
      </c>
      <c r="AZ166" s="36" t="str">
        <f t="shared" si="31"/>
        <v/>
      </c>
    </row>
    <row r="167" spans="1:52" x14ac:dyDescent="0.25">
      <c r="A167" s="3"/>
      <c r="B167" s="36" t="str">
        <f t="shared" si="25"/>
        <v/>
      </c>
      <c r="C167" s="3"/>
      <c r="D167" s="188"/>
      <c r="E167" s="189"/>
      <c r="F167" s="190"/>
      <c r="G167" s="191"/>
      <c r="H167" s="192"/>
      <c r="I167" s="191"/>
      <c r="J167" s="191"/>
      <c r="K167" s="191"/>
      <c r="L167" s="193"/>
      <c r="M167" s="3"/>
      <c r="O167" s="36" t="str">
        <f t="shared" si="26"/>
        <v/>
      </c>
      <c r="Q167" s="36" t="str">
        <f>IF($G167="", "", IF(COUNTIF('Intro &amp; Setup'!$T$38:$T$49, $G167)=0, "X", ""))</f>
        <v/>
      </c>
      <c r="R167" s="11"/>
      <c r="S167" s="11" t="str">
        <f>IF(I167="", "", IF(COUNTIF('Intro &amp; Setup'!$W$17:$W$28, I167)=0, "X", ""))</f>
        <v/>
      </c>
      <c r="T167" s="16" t="str">
        <f>IF(J167="", "", IF(COUNTIF('Intro &amp; Setup'!$W$17:$W$28, J167)=0, "X", ""))</f>
        <v/>
      </c>
      <c r="U167" s="16" t="str">
        <f>IF(K167="", "", IF(COUNTIF('Intro &amp; Setup'!$W$17:$W$28, K167)=0, "X", ""))</f>
        <v/>
      </c>
      <c r="V167" s="12" t="str">
        <f>IF(L167="", "", IF(COUNTIF('Intro &amp; Setup'!$W$17:$W$28, L167)=0, "X", ""))</f>
        <v/>
      </c>
      <c r="AB167" s="48" t="str">
        <f t="shared" si="27"/>
        <v/>
      </c>
      <c r="AD167" s="53" t="str">
        <f t="shared" si="23"/>
        <v/>
      </c>
      <c r="AE167" s="54" t="str">
        <f t="shared" si="32"/>
        <v/>
      </c>
      <c r="AF167" s="54" t="str">
        <f t="shared" si="32"/>
        <v/>
      </c>
      <c r="AG167" s="54" t="str">
        <f t="shared" si="32"/>
        <v/>
      </c>
      <c r="AH167" s="54" t="str">
        <f t="shared" si="32"/>
        <v/>
      </c>
      <c r="AI167" s="54" t="str">
        <f t="shared" si="32"/>
        <v/>
      </c>
      <c r="AJ167" s="54" t="str">
        <f t="shared" si="32"/>
        <v/>
      </c>
      <c r="AK167" s="54" t="str">
        <f t="shared" si="32"/>
        <v/>
      </c>
      <c r="AL167" s="54" t="str">
        <f t="shared" si="32"/>
        <v/>
      </c>
      <c r="AM167" s="54" t="str">
        <f t="shared" si="32"/>
        <v/>
      </c>
      <c r="AN167" s="54" t="str">
        <f t="shared" si="32"/>
        <v/>
      </c>
      <c r="AO167" s="55" t="str">
        <f t="shared" si="32"/>
        <v/>
      </c>
      <c r="AQ167" s="64" t="str">
        <f>IF('Intro &amp; Setup'!$B$42='Intro &amp; Setup'!$BD$14, IF($D167="", "", $D167), IF('Intro &amp; Setup'!$B$42='Intro &amp; Setup'!$BD$15, IF($H167="", "", $H167), ""))</f>
        <v/>
      </c>
      <c r="AS167" s="36" t="str">
        <f>IF($AQ167="", "", IF(OR($AQ167&lt;'Intro &amp; Setup'!$F$26, $AQ167&gt;'Intro &amp; Setup'!$F$27), "X", ""))</f>
        <v/>
      </c>
      <c r="AU167" s="36" t="str">
        <f t="shared" si="28"/>
        <v/>
      </c>
      <c r="AW167" s="36" t="str">
        <f t="shared" si="29"/>
        <v/>
      </c>
      <c r="AX167" s="36" t="str">
        <f t="shared" si="30"/>
        <v/>
      </c>
      <c r="AZ167" s="36" t="str">
        <f t="shared" si="31"/>
        <v/>
      </c>
    </row>
    <row r="168" spans="1:52" x14ac:dyDescent="0.25">
      <c r="A168" s="3"/>
      <c r="B168" s="36" t="str">
        <f t="shared" si="25"/>
        <v/>
      </c>
      <c r="C168" s="3"/>
      <c r="D168" s="188"/>
      <c r="E168" s="189"/>
      <c r="F168" s="190"/>
      <c r="G168" s="191"/>
      <c r="H168" s="192"/>
      <c r="I168" s="191"/>
      <c r="J168" s="191"/>
      <c r="K168" s="191"/>
      <c r="L168" s="193"/>
      <c r="M168" s="3"/>
      <c r="O168" s="36" t="str">
        <f t="shared" si="26"/>
        <v/>
      </c>
      <c r="Q168" s="36" t="str">
        <f>IF($G168="", "", IF(COUNTIF('Intro &amp; Setup'!$T$38:$T$49, $G168)=0, "X", ""))</f>
        <v/>
      </c>
      <c r="R168" s="11"/>
      <c r="S168" s="11" t="str">
        <f>IF(I168="", "", IF(COUNTIF('Intro &amp; Setup'!$W$17:$W$28, I168)=0, "X", ""))</f>
        <v/>
      </c>
      <c r="T168" s="16" t="str">
        <f>IF(J168="", "", IF(COUNTIF('Intro &amp; Setup'!$W$17:$W$28, J168)=0, "X", ""))</f>
        <v/>
      </c>
      <c r="U168" s="16" t="str">
        <f>IF(K168="", "", IF(COUNTIF('Intro &amp; Setup'!$W$17:$W$28, K168)=0, "X", ""))</f>
        <v/>
      </c>
      <c r="V168" s="12" t="str">
        <f>IF(L168="", "", IF(COUNTIF('Intro &amp; Setup'!$W$17:$W$28, L168)=0, "X", ""))</f>
        <v/>
      </c>
      <c r="AB168" s="48" t="str">
        <f t="shared" si="27"/>
        <v/>
      </c>
      <c r="AD168" s="53" t="str">
        <f t="shared" si="23"/>
        <v/>
      </c>
      <c r="AE168" s="54" t="str">
        <f t="shared" si="32"/>
        <v/>
      </c>
      <c r="AF168" s="54" t="str">
        <f t="shared" si="32"/>
        <v/>
      </c>
      <c r="AG168" s="54" t="str">
        <f t="shared" si="32"/>
        <v/>
      </c>
      <c r="AH168" s="54" t="str">
        <f t="shared" si="32"/>
        <v/>
      </c>
      <c r="AI168" s="54" t="str">
        <f t="shared" si="32"/>
        <v/>
      </c>
      <c r="AJ168" s="54" t="str">
        <f t="shared" si="32"/>
        <v/>
      </c>
      <c r="AK168" s="54" t="str">
        <f t="shared" si="32"/>
        <v/>
      </c>
      <c r="AL168" s="54" t="str">
        <f t="shared" si="32"/>
        <v/>
      </c>
      <c r="AM168" s="54" t="str">
        <f t="shared" si="32"/>
        <v/>
      </c>
      <c r="AN168" s="54" t="str">
        <f t="shared" si="32"/>
        <v/>
      </c>
      <c r="AO168" s="55" t="str">
        <f t="shared" si="32"/>
        <v/>
      </c>
      <c r="AQ168" s="64" t="str">
        <f>IF('Intro &amp; Setup'!$B$42='Intro &amp; Setup'!$BD$14, IF($D168="", "", $D168), IF('Intro &amp; Setup'!$B$42='Intro &amp; Setup'!$BD$15, IF($H168="", "", $H168), ""))</f>
        <v/>
      </c>
      <c r="AS168" s="36" t="str">
        <f>IF($AQ168="", "", IF(OR($AQ168&lt;'Intro &amp; Setup'!$F$26, $AQ168&gt;'Intro &amp; Setup'!$F$27), "X", ""))</f>
        <v/>
      </c>
      <c r="AU168" s="36" t="str">
        <f t="shared" si="28"/>
        <v/>
      </c>
      <c r="AW168" s="36" t="str">
        <f t="shared" si="29"/>
        <v/>
      </c>
      <c r="AX168" s="36" t="str">
        <f t="shared" si="30"/>
        <v/>
      </c>
      <c r="AZ168" s="36" t="str">
        <f t="shared" si="31"/>
        <v/>
      </c>
    </row>
    <row r="169" spans="1:52" x14ac:dyDescent="0.25">
      <c r="A169" s="3"/>
      <c r="B169" s="36" t="str">
        <f t="shared" si="25"/>
        <v/>
      </c>
      <c r="C169" s="3"/>
      <c r="D169" s="188"/>
      <c r="E169" s="189"/>
      <c r="F169" s="190"/>
      <c r="G169" s="191"/>
      <c r="H169" s="192"/>
      <c r="I169" s="191"/>
      <c r="J169" s="191"/>
      <c r="K169" s="191"/>
      <c r="L169" s="193"/>
      <c r="M169" s="3"/>
      <c r="O169" s="36" t="str">
        <f t="shared" si="26"/>
        <v/>
      </c>
      <c r="Q169" s="36" t="str">
        <f>IF($G169="", "", IF(COUNTIF('Intro &amp; Setup'!$T$38:$T$49, $G169)=0, "X", ""))</f>
        <v/>
      </c>
      <c r="R169" s="11"/>
      <c r="S169" s="11" t="str">
        <f>IF(I169="", "", IF(COUNTIF('Intro &amp; Setup'!$W$17:$W$28, I169)=0, "X", ""))</f>
        <v/>
      </c>
      <c r="T169" s="16" t="str">
        <f>IF(J169="", "", IF(COUNTIF('Intro &amp; Setup'!$W$17:$W$28, J169)=0, "X", ""))</f>
        <v/>
      </c>
      <c r="U169" s="16" t="str">
        <f>IF(K169="", "", IF(COUNTIF('Intro &amp; Setup'!$W$17:$W$28, K169)=0, "X", ""))</f>
        <v/>
      </c>
      <c r="V169" s="12" t="str">
        <f>IF(L169="", "", IF(COUNTIF('Intro &amp; Setup'!$W$17:$W$28, L169)=0, "X", ""))</f>
        <v/>
      </c>
      <c r="AB169" s="48" t="str">
        <f t="shared" si="27"/>
        <v/>
      </c>
      <c r="AD169" s="53" t="str">
        <f t="shared" si="23"/>
        <v/>
      </c>
      <c r="AE169" s="54" t="str">
        <f t="shared" si="32"/>
        <v/>
      </c>
      <c r="AF169" s="54" t="str">
        <f t="shared" si="32"/>
        <v/>
      </c>
      <c r="AG169" s="54" t="str">
        <f t="shared" si="32"/>
        <v/>
      </c>
      <c r="AH169" s="54" t="str">
        <f t="shared" si="32"/>
        <v/>
      </c>
      <c r="AI169" s="54" t="str">
        <f t="shared" si="32"/>
        <v/>
      </c>
      <c r="AJ169" s="54" t="str">
        <f t="shared" si="32"/>
        <v/>
      </c>
      <c r="AK169" s="54" t="str">
        <f t="shared" si="32"/>
        <v/>
      </c>
      <c r="AL169" s="54" t="str">
        <f t="shared" si="32"/>
        <v/>
      </c>
      <c r="AM169" s="54" t="str">
        <f t="shared" si="32"/>
        <v/>
      </c>
      <c r="AN169" s="54" t="str">
        <f t="shared" si="32"/>
        <v/>
      </c>
      <c r="AO169" s="55" t="str">
        <f t="shared" si="32"/>
        <v/>
      </c>
      <c r="AQ169" s="64" t="str">
        <f>IF('Intro &amp; Setup'!$B$42='Intro &amp; Setup'!$BD$14, IF($D169="", "", $D169), IF('Intro &amp; Setup'!$B$42='Intro &amp; Setup'!$BD$15, IF($H169="", "", $H169), ""))</f>
        <v/>
      </c>
      <c r="AS169" s="36" t="str">
        <f>IF($AQ169="", "", IF(OR($AQ169&lt;'Intro &amp; Setup'!$F$26, $AQ169&gt;'Intro &amp; Setup'!$F$27), "X", ""))</f>
        <v/>
      </c>
      <c r="AU169" s="36" t="str">
        <f t="shared" si="28"/>
        <v/>
      </c>
      <c r="AW169" s="36" t="str">
        <f t="shared" si="29"/>
        <v/>
      </c>
      <c r="AX169" s="36" t="str">
        <f t="shared" si="30"/>
        <v/>
      </c>
      <c r="AZ169" s="36" t="str">
        <f t="shared" si="31"/>
        <v/>
      </c>
    </row>
    <row r="170" spans="1:52" x14ac:dyDescent="0.25">
      <c r="A170" s="3"/>
      <c r="B170" s="36" t="str">
        <f t="shared" si="25"/>
        <v/>
      </c>
      <c r="C170" s="3"/>
      <c r="D170" s="188"/>
      <c r="E170" s="189"/>
      <c r="F170" s="190"/>
      <c r="G170" s="191"/>
      <c r="H170" s="192"/>
      <c r="I170" s="191"/>
      <c r="J170" s="191"/>
      <c r="K170" s="191"/>
      <c r="L170" s="193"/>
      <c r="M170" s="3"/>
      <c r="O170" s="36" t="str">
        <f t="shared" si="26"/>
        <v/>
      </c>
      <c r="Q170" s="36" t="str">
        <f>IF($G170="", "", IF(COUNTIF('Intro &amp; Setup'!$T$38:$T$49, $G170)=0, "X", ""))</f>
        <v/>
      </c>
      <c r="R170" s="11"/>
      <c r="S170" s="11" t="str">
        <f>IF(I170="", "", IF(COUNTIF('Intro &amp; Setup'!$W$17:$W$28, I170)=0, "X", ""))</f>
        <v/>
      </c>
      <c r="T170" s="16" t="str">
        <f>IF(J170="", "", IF(COUNTIF('Intro &amp; Setup'!$W$17:$W$28, J170)=0, "X", ""))</f>
        <v/>
      </c>
      <c r="U170" s="16" t="str">
        <f>IF(K170="", "", IF(COUNTIF('Intro &amp; Setup'!$W$17:$W$28, K170)=0, "X", ""))</f>
        <v/>
      </c>
      <c r="V170" s="12" t="str">
        <f>IF(L170="", "", IF(COUNTIF('Intro &amp; Setup'!$W$17:$W$28, L170)=0, "X", ""))</f>
        <v/>
      </c>
      <c r="AB170" s="48" t="str">
        <f t="shared" si="27"/>
        <v/>
      </c>
      <c r="AD170" s="53" t="str">
        <f t="shared" si="23"/>
        <v/>
      </c>
      <c r="AE170" s="54" t="str">
        <f t="shared" si="32"/>
        <v/>
      </c>
      <c r="AF170" s="54" t="str">
        <f t="shared" si="32"/>
        <v/>
      </c>
      <c r="AG170" s="54" t="str">
        <f t="shared" si="32"/>
        <v/>
      </c>
      <c r="AH170" s="54" t="str">
        <f t="shared" si="32"/>
        <v/>
      </c>
      <c r="AI170" s="54" t="str">
        <f t="shared" si="32"/>
        <v/>
      </c>
      <c r="AJ170" s="54" t="str">
        <f t="shared" si="32"/>
        <v/>
      </c>
      <c r="AK170" s="54" t="str">
        <f t="shared" si="32"/>
        <v/>
      </c>
      <c r="AL170" s="54" t="str">
        <f t="shared" si="32"/>
        <v/>
      </c>
      <c r="AM170" s="54" t="str">
        <f t="shared" si="32"/>
        <v/>
      </c>
      <c r="AN170" s="54" t="str">
        <f t="shared" si="32"/>
        <v/>
      </c>
      <c r="AO170" s="55" t="str">
        <f t="shared" si="32"/>
        <v/>
      </c>
      <c r="AQ170" s="64" t="str">
        <f>IF('Intro &amp; Setup'!$B$42='Intro &amp; Setup'!$BD$14, IF($D170="", "", $D170), IF('Intro &amp; Setup'!$B$42='Intro &amp; Setup'!$BD$15, IF($H170="", "", $H170), ""))</f>
        <v/>
      </c>
      <c r="AS170" s="36" t="str">
        <f>IF($AQ170="", "", IF(OR($AQ170&lt;'Intro &amp; Setup'!$F$26, $AQ170&gt;'Intro &amp; Setup'!$F$27), "X", ""))</f>
        <v/>
      </c>
      <c r="AU170" s="36" t="str">
        <f t="shared" si="28"/>
        <v/>
      </c>
      <c r="AW170" s="36" t="str">
        <f t="shared" si="29"/>
        <v/>
      </c>
      <c r="AX170" s="36" t="str">
        <f t="shared" si="30"/>
        <v/>
      </c>
      <c r="AZ170" s="36" t="str">
        <f t="shared" si="31"/>
        <v/>
      </c>
    </row>
    <row r="171" spans="1:52" x14ac:dyDescent="0.25">
      <c r="A171" s="3"/>
      <c r="B171" s="36" t="str">
        <f t="shared" si="25"/>
        <v/>
      </c>
      <c r="C171" s="3"/>
      <c r="D171" s="188"/>
      <c r="E171" s="189"/>
      <c r="F171" s="190"/>
      <c r="G171" s="191"/>
      <c r="H171" s="192"/>
      <c r="I171" s="191"/>
      <c r="J171" s="191"/>
      <c r="K171" s="191"/>
      <c r="L171" s="193"/>
      <c r="M171" s="3"/>
      <c r="O171" s="36" t="str">
        <f t="shared" si="26"/>
        <v/>
      </c>
      <c r="Q171" s="36" t="str">
        <f>IF($G171="", "", IF(COUNTIF('Intro &amp; Setup'!$T$38:$T$49, $G171)=0, "X", ""))</f>
        <v/>
      </c>
      <c r="R171" s="11"/>
      <c r="S171" s="11" t="str">
        <f>IF(I171="", "", IF(COUNTIF('Intro &amp; Setup'!$W$17:$W$28, I171)=0, "X", ""))</f>
        <v/>
      </c>
      <c r="T171" s="16" t="str">
        <f>IF(J171="", "", IF(COUNTIF('Intro &amp; Setup'!$W$17:$W$28, J171)=0, "X", ""))</f>
        <v/>
      </c>
      <c r="U171" s="16" t="str">
        <f>IF(K171="", "", IF(COUNTIF('Intro &amp; Setup'!$W$17:$W$28, K171)=0, "X", ""))</f>
        <v/>
      </c>
      <c r="V171" s="12" t="str">
        <f>IF(L171="", "", IF(COUNTIF('Intro &amp; Setup'!$W$17:$W$28, L171)=0, "X", ""))</f>
        <v/>
      </c>
      <c r="AB171" s="48" t="str">
        <f t="shared" si="27"/>
        <v/>
      </c>
      <c r="AD171" s="53" t="str">
        <f t="shared" si="23"/>
        <v/>
      </c>
      <c r="AE171" s="54" t="str">
        <f t="shared" si="32"/>
        <v/>
      </c>
      <c r="AF171" s="54" t="str">
        <f t="shared" si="32"/>
        <v/>
      </c>
      <c r="AG171" s="54" t="str">
        <f t="shared" si="32"/>
        <v/>
      </c>
      <c r="AH171" s="54" t="str">
        <f t="shared" si="32"/>
        <v/>
      </c>
      <c r="AI171" s="54" t="str">
        <f t="shared" si="32"/>
        <v/>
      </c>
      <c r="AJ171" s="54" t="str">
        <f t="shared" si="32"/>
        <v/>
      </c>
      <c r="AK171" s="54" t="str">
        <f t="shared" si="32"/>
        <v/>
      </c>
      <c r="AL171" s="54" t="str">
        <f t="shared" si="32"/>
        <v/>
      </c>
      <c r="AM171" s="54" t="str">
        <f t="shared" si="32"/>
        <v/>
      </c>
      <c r="AN171" s="54" t="str">
        <f t="shared" si="32"/>
        <v/>
      </c>
      <c r="AO171" s="55" t="str">
        <f t="shared" si="32"/>
        <v/>
      </c>
      <c r="AQ171" s="64" t="str">
        <f>IF('Intro &amp; Setup'!$B$42='Intro &amp; Setup'!$BD$14, IF($D171="", "", $D171), IF('Intro &amp; Setup'!$B$42='Intro &amp; Setup'!$BD$15, IF($H171="", "", $H171), ""))</f>
        <v/>
      </c>
      <c r="AS171" s="36" t="str">
        <f>IF($AQ171="", "", IF(OR($AQ171&lt;'Intro &amp; Setup'!$F$26, $AQ171&gt;'Intro &amp; Setup'!$F$27), "X", ""))</f>
        <v/>
      </c>
      <c r="AU171" s="36" t="str">
        <f t="shared" si="28"/>
        <v/>
      </c>
      <c r="AW171" s="36" t="str">
        <f t="shared" si="29"/>
        <v/>
      </c>
      <c r="AX171" s="36" t="str">
        <f t="shared" si="30"/>
        <v/>
      </c>
      <c r="AZ171" s="36" t="str">
        <f t="shared" si="31"/>
        <v/>
      </c>
    </row>
    <row r="172" spans="1:52" x14ac:dyDescent="0.25">
      <c r="A172" s="3"/>
      <c r="B172" s="36" t="str">
        <f t="shared" si="25"/>
        <v/>
      </c>
      <c r="C172" s="3"/>
      <c r="D172" s="188"/>
      <c r="E172" s="189"/>
      <c r="F172" s="190"/>
      <c r="G172" s="191"/>
      <c r="H172" s="192"/>
      <c r="I172" s="191"/>
      <c r="J172" s="191"/>
      <c r="K172" s="191"/>
      <c r="L172" s="193"/>
      <c r="M172" s="3"/>
      <c r="O172" s="36" t="str">
        <f t="shared" si="26"/>
        <v/>
      </c>
      <c r="Q172" s="36" t="str">
        <f>IF($G172="", "", IF(COUNTIF('Intro &amp; Setup'!$T$38:$T$49, $G172)=0, "X", ""))</f>
        <v/>
      </c>
      <c r="R172" s="11"/>
      <c r="S172" s="11" t="str">
        <f>IF(I172="", "", IF(COUNTIF('Intro &amp; Setup'!$W$17:$W$28, I172)=0, "X", ""))</f>
        <v/>
      </c>
      <c r="T172" s="16" t="str">
        <f>IF(J172="", "", IF(COUNTIF('Intro &amp; Setup'!$W$17:$W$28, J172)=0, "X", ""))</f>
        <v/>
      </c>
      <c r="U172" s="16" t="str">
        <f>IF(K172="", "", IF(COUNTIF('Intro &amp; Setup'!$W$17:$W$28, K172)=0, "X", ""))</f>
        <v/>
      </c>
      <c r="V172" s="12" t="str">
        <f>IF(L172="", "", IF(COUNTIF('Intro &amp; Setup'!$W$17:$W$28, L172)=0, "X", ""))</f>
        <v/>
      </c>
      <c r="AB172" s="48" t="str">
        <f t="shared" si="27"/>
        <v/>
      </c>
      <c r="AD172" s="53" t="str">
        <f t="shared" si="23"/>
        <v/>
      </c>
      <c r="AE172" s="54" t="str">
        <f t="shared" si="32"/>
        <v/>
      </c>
      <c r="AF172" s="54" t="str">
        <f t="shared" si="32"/>
        <v/>
      </c>
      <c r="AG172" s="54" t="str">
        <f t="shared" si="32"/>
        <v/>
      </c>
      <c r="AH172" s="54" t="str">
        <f t="shared" si="32"/>
        <v/>
      </c>
      <c r="AI172" s="54" t="str">
        <f t="shared" si="32"/>
        <v/>
      </c>
      <c r="AJ172" s="54" t="str">
        <f t="shared" si="32"/>
        <v/>
      </c>
      <c r="AK172" s="54" t="str">
        <f t="shared" si="32"/>
        <v/>
      </c>
      <c r="AL172" s="54" t="str">
        <f t="shared" si="32"/>
        <v/>
      </c>
      <c r="AM172" s="54" t="str">
        <f t="shared" si="32"/>
        <v/>
      </c>
      <c r="AN172" s="54" t="str">
        <f t="shared" si="32"/>
        <v/>
      </c>
      <c r="AO172" s="55" t="str">
        <f t="shared" si="32"/>
        <v/>
      </c>
      <c r="AQ172" s="64" t="str">
        <f>IF('Intro &amp; Setup'!$B$42='Intro &amp; Setup'!$BD$14, IF($D172="", "", $D172), IF('Intro &amp; Setup'!$B$42='Intro &amp; Setup'!$BD$15, IF($H172="", "", $H172), ""))</f>
        <v/>
      </c>
      <c r="AS172" s="36" t="str">
        <f>IF($AQ172="", "", IF(OR($AQ172&lt;'Intro &amp; Setup'!$F$26, $AQ172&gt;'Intro &amp; Setup'!$F$27), "X", ""))</f>
        <v/>
      </c>
      <c r="AU172" s="36" t="str">
        <f t="shared" si="28"/>
        <v/>
      </c>
      <c r="AW172" s="36" t="str">
        <f t="shared" si="29"/>
        <v/>
      </c>
      <c r="AX172" s="36" t="str">
        <f t="shared" si="30"/>
        <v/>
      </c>
      <c r="AZ172" s="36" t="str">
        <f t="shared" si="31"/>
        <v/>
      </c>
    </row>
    <row r="173" spans="1:52" x14ac:dyDescent="0.25">
      <c r="A173" s="3"/>
      <c r="B173" s="36" t="str">
        <f t="shared" si="25"/>
        <v/>
      </c>
      <c r="C173" s="3"/>
      <c r="D173" s="188"/>
      <c r="E173" s="189"/>
      <c r="F173" s="190"/>
      <c r="G173" s="191"/>
      <c r="H173" s="192"/>
      <c r="I173" s="191"/>
      <c r="J173" s="191"/>
      <c r="K173" s="191"/>
      <c r="L173" s="193"/>
      <c r="M173" s="3"/>
      <c r="O173" s="36" t="str">
        <f t="shared" si="26"/>
        <v/>
      </c>
      <c r="Q173" s="36" t="str">
        <f>IF($G173="", "", IF(COUNTIF('Intro &amp; Setup'!$T$38:$T$49, $G173)=0, "X", ""))</f>
        <v/>
      </c>
      <c r="R173" s="11"/>
      <c r="S173" s="11" t="str">
        <f>IF(I173="", "", IF(COUNTIF('Intro &amp; Setup'!$W$17:$W$28, I173)=0, "X", ""))</f>
        <v/>
      </c>
      <c r="T173" s="16" t="str">
        <f>IF(J173="", "", IF(COUNTIF('Intro &amp; Setup'!$W$17:$W$28, J173)=0, "X", ""))</f>
        <v/>
      </c>
      <c r="U173" s="16" t="str">
        <f>IF(K173="", "", IF(COUNTIF('Intro &amp; Setup'!$W$17:$W$28, K173)=0, "X", ""))</f>
        <v/>
      </c>
      <c r="V173" s="12" t="str">
        <f>IF(L173="", "", IF(COUNTIF('Intro &amp; Setup'!$W$17:$W$28, L173)=0, "X", ""))</f>
        <v/>
      </c>
      <c r="AB173" s="48" t="str">
        <f t="shared" si="27"/>
        <v/>
      </c>
      <c r="AD173" s="53" t="str">
        <f t="shared" si="23"/>
        <v/>
      </c>
      <c r="AE173" s="54" t="str">
        <f t="shared" si="32"/>
        <v/>
      </c>
      <c r="AF173" s="54" t="str">
        <f t="shared" si="32"/>
        <v/>
      </c>
      <c r="AG173" s="54" t="str">
        <f t="shared" si="32"/>
        <v/>
      </c>
      <c r="AH173" s="54" t="str">
        <f t="shared" si="32"/>
        <v/>
      </c>
      <c r="AI173" s="54" t="str">
        <f t="shared" si="32"/>
        <v/>
      </c>
      <c r="AJ173" s="54" t="str">
        <f t="shared" si="32"/>
        <v/>
      </c>
      <c r="AK173" s="54" t="str">
        <f t="shared" si="32"/>
        <v/>
      </c>
      <c r="AL173" s="54" t="str">
        <f t="shared" si="32"/>
        <v/>
      </c>
      <c r="AM173" s="54" t="str">
        <f t="shared" si="32"/>
        <v/>
      </c>
      <c r="AN173" s="54" t="str">
        <f t="shared" si="32"/>
        <v/>
      </c>
      <c r="AO173" s="55" t="str">
        <f t="shared" si="32"/>
        <v/>
      </c>
      <c r="AQ173" s="64" t="str">
        <f>IF('Intro &amp; Setup'!$B$42='Intro &amp; Setup'!$BD$14, IF($D173="", "", $D173), IF('Intro &amp; Setup'!$B$42='Intro &amp; Setup'!$BD$15, IF($H173="", "", $H173), ""))</f>
        <v/>
      </c>
      <c r="AS173" s="36" t="str">
        <f>IF($AQ173="", "", IF(OR($AQ173&lt;'Intro &amp; Setup'!$F$26, $AQ173&gt;'Intro &amp; Setup'!$F$27), "X", ""))</f>
        <v/>
      </c>
      <c r="AU173" s="36" t="str">
        <f t="shared" si="28"/>
        <v/>
      </c>
      <c r="AW173" s="36" t="str">
        <f t="shared" si="29"/>
        <v/>
      </c>
      <c r="AX173" s="36" t="str">
        <f t="shared" si="30"/>
        <v/>
      </c>
      <c r="AZ173" s="36" t="str">
        <f t="shared" si="31"/>
        <v/>
      </c>
    </row>
    <row r="174" spans="1:52" x14ac:dyDescent="0.25">
      <c r="A174" s="3"/>
      <c r="B174" s="36" t="str">
        <f t="shared" si="25"/>
        <v/>
      </c>
      <c r="C174" s="3"/>
      <c r="D174" s="188"/>
      <c r="E174" s="189"/>
      <c r="F174" s="190"/>
      <c r="G174" s="191"/>
      <c r="H174" s="192"/>
      <c r="I174" s="191"/>
      <c r="J174" s="191"/>
      <c r="K174" s="191"/>
      <c r="L174" s="193"/>
      <c r="M174" s="3"/>
      <c r="O174" s="36" t="str">
        <f t="shared" si="26"/>
        <v/>
      </c>
      <c r="Q174" s="36" t="str">
        <f>IF($G174="", "", IF(COUNTIF('Intro &amp; Setup'!$T$38:$T$49, $G174)=0, "X", ""))</f>
        <v/>
      </c>
      <c r="R174" s="11"/>
      <c r="S174" s="11" t="str">
        <f>IF(I174="", "", IF(COUNTIF('Intro &amp; Setup'!$W$17:$W$28, I174)=0, "X", ""))</f>
        <v/>
      </c>
      <c r="T174" s="16" t="str">
        <f>IF(J174="", "", IF(COUNTIF('Intro &amp; Setup'!$W$17:$W$28, J174)=0, "X", ""))</f>
        <v/>
      </c>
      <c r="U174" s="16" t="str">
        <f>IF(K174="", "", IF(COUNTIF('Intro &amp; Setup'!$W$17:$W$28, K174)=0, "X", ""))</f>
        <v/>
      </c>
      <c r="V174" s="12" t="str">
        <f>IF(L174="", "", IF(COUNTIF('Intro &amp; Setup'!$W$17:$W$28, L174)=0, "X", ""))</f>
        <v/>
      </c>
      <c r="AB174" s="48" t="str">
        <f t="shared" si="27"/>
        <v/>
      </c>
      <c r="AD174" s="53" t="str">
        <f t="shared" si="23"/>
        <v/>
      </c>
      <c r="AE174" s="54" t="str">
        <f t="shared" si="32"/>
        <v/>
      </c>
      <c r="AF174" s="54" t="str">
        <f t="shared" si="32"/>
        <v/>
      </c>
      <c r="AG174" s="54" t="str">
        <f t="shared" si="32"/>
        <v/>
      </c>
      <c r="AH174" s="54" t="str">
        <f t="shared" si="32"/>
        <v/>
      </c>
      <c r="AI174" s="54" t="str">
        <f t="shared" si="32"/>
        <v/>
      </c>
      <c r="AJ174" s="54" t="str">
        <f t="shared" si="32"/>
        <v/>
      </c>
      <c r="AK174" s="54" t="str">
        <f t="shared" si="32"/>
        <v/>
      </c>
      <c r="AL174" s="54" t="str">
        <f t="shared" si="32"/>
        <v/>
      </c>
      <c r="AM174" s="54" t="str">
        <f t="shared" si="32"/>
        <v/>
      </c>
      <c r="AN174" s="54" t="str">
        <f t="shared" si="32"/>
        <v/>
      </c>
      <c r="AO174" s="55" t="str">
        <f t="shared" si="32"/>
        <v/>
      </c>
      <c r="AQ174" s="64" t="str">
        <f>IF('Intro &amp; Setup'!$B$42='Intro &amp; Setup'!$BD$14, IF($D174="", "", $D174), IF('Intro &amp; Setup'!$B$42='Intro &amp; Setup'!$BD$15, IF($H174="", "", $H174), ""))</f>
        <v/>
      </c>
      <c r="AS174" s="36" t="str">
        <f>IF($AQ174="", "", IF(OR($AQ174&lt;'Intro &amp; Setup'!$F$26, $AQ174&gt;'Intro &amp; Setup'!$F$27), "X", ""))</f>
        <v/>
      </c>
      <c r="AU174" s="36" t="str">
        <f t="shared" si="28"/>
        <v/>
      </c>
      <c r="AW174" s="36" t="str">
        <f t="shared" si="29"/>
        <v/>
      </c>
      <c r="AX174" s="36" t="str">
        <f t="shared" si="30"/>
        <v/>
      </c>
      <c r="AZ174" s="36" t="str">
        <f t="shared" si="31"/>
        <v/>
      </c>
    </row>
    <row r="175" spans="1:52" x14ac:dyDescent="0.25">
      <c r="A175" s="3"/>
      <c r="B175" s="36" t="str">
        <f t="shared" si="25"/>
        <v/>
      </c>
      <c r="C175" s="3"/>
      <c r="D175" s="188"/>
      <c r="E175" s="189"/>
      <c r="F175" s="190"/>
      <c r="G175" s="191"/>
      <c r="H175" s="192"/>
      <c r="I175" s="191"/>
      <c r="J175" s="191"/>
      <c r="K175" s="191"/>
      <c r="L175" s="193"/>
      <c r="M175" s="3"/>
      <c r="O175" s="36" t="str">
        <f t="shared" si="26"/>
        <v/>
      </c>
      <c r="Q175" s="36" t="str">
        <f>IF($G175="", "", IF(COUNTIF('Intro &amp; Setup'!$T$38:$T$49, $G175)=0, "X", ""))</f>
        <v/>
      </c>
      <c r="R175" s="11"/>
      <c r="S175" s="11" t="str">
        <f>IF(I175="", "", IF(COUNTIF('Intro &amp; Setup'!$W$17:$W$28, I175)=0, "X", ""))</f>
        <v/>
      </c>
      <c r="T175" s="16" t="str">
        <f>IF(J175="", "", IF(COUNTIF('Intro &amp; Setup'!$W$17:$W$28, J175)=0, "X", ""))</f>
        <v/>
      </c>
      <c r="U175" s="16" t="str">
        <f>IF(K175="", "", IF(COUNTIF('Intro &amp; Setup'!$W$17:$W$28, K175)=0, "X", ""))</f>
        <v/>
      </c>
      <c r="V175" s="12" t="str">
        <f>IF(L175="", "", IF(COUNTIF('Intro &amp; Setup'!$W$17:$W$28, L175)=0, "X", ""))</f>
        <v/>
      </c>
      <c r="AB175" s="48" t="str">
        <f t="shared" si="27"/>
        <v/>
      </c>
      <c r="AD175" s="53" t="str">
        <f t="shared" si="23"/>
        <v/>
      </c>
      <c r="AE175" s="54" t="str">
        <f t="shared" si="32"/>
        <v/>
      </c>
      <c r="AF175" s="54" t="str">
        <f t="shared" si="32"/>
        <v/>
      </c>
      <c r="AG175" s="54" t="str">
        <f t="shared" si="32"/>
        <v/>
      </c>
      <c r="AH175" s="54" t="str">
        <f t="shared" si="32"/>
        <v/>
      </c>
      <c r="AI175" s="54" t="str">
        <f t="shared" si="32"/>
        <v/>
      </c>
      <c r="AJ175" s="54" t="str">
        <f t="shared" si="32"/>
        <v/>
      </c>
      <c r="AK175" s="54" t="str">
        <f t="shared" si="32"/>
        <v/>
      </c>
      <c r="AL175" s="54" t="str">
        <f t="shared" si="32"/>
        <v/>
      </c>
      <c r="AM175" s="54" t="str">
        <f t="shared" si="32"/>
        <v/>
      </c>
      <c r="AN175" s="54" t="str">
        <f t="shared" si="32"/>
        <v/>
      </c>
      <c r="AO175" s="55" t="str">
        <f t="shared" si="32"/>
        <v/>
      </c>
      <c r="AQ175" s="64" t="str">
        <f>IF('Intro &amp; Setup'!$B$42='Intro &amp; Setup'!$BD$14, IF($D175="", "", $D175), IF('Intro &amp; Setup'!$B$42='Intro &amp; Setup'!$BD$15, IF($H175="", "", $H175), ""))</f>
        <v/>
      </c>
      <c r="AS175" s="36" t="str">
        <f>IF($AQ175="", "", IF(OR($AQ175&lt;'Intro &amp; Setup'!$F$26, $AQ175&gt;'Intro &amp; Setup'!$F$27), "X", ""))</f>
        <v/>
      </c>
      <c r="AU175" s="36" t="str">
        <f t="shared" si="28"/>
        <v/>
      </c>
      <c r="AW175" s="36" t="str">
        <f t="shared" si="29"/>
        <v/>
      </c>
      <c r="AX175" s="36" t="str">
        <f t="shared" si="30"/>
        <v/>
      </c>
      <c r="AZ175" s="36" t="str">
        <f t="shared" si="31"/>
        <v/>
      </c>
    </row>
    <row r="176" spans="1:52" x14ac:dyDescent="0.25">
      <c r="A176" s="3"/>
      <c r="B176" s="36" t="str">
        <f t="shared" si="25"/>
        <v/>
      </c>
      <c r="C176" s="3"/>
      <c r="D176" s="188"/>
      <c r="E176" s="189"/>
      <c r="F176" s="190"/>
      <c r="G176" s="191"/>
      <c r="H176" s="192"/>
      <c r="I176" s="191"/>
      <c r="J176" s="191"/>
      <c r="K176" s="191"/>
      <c r="L176" s="193"/>
      <c r="M176" s="3"/>
      <c r="O176" s="36" t="str">
        <f t="shared" si="26"/>
        <v/>
      </c>
      <c r="Q176" s="36" t="str">
        <f>IF($G176="", "", IF(COUNTIF('Intro &amp; Setup'!$T$38:$T$49, $G176)=0, "X", ""))</f>
        <v/>
      </c>
      <c r="R176" s="11"/>
      <c r="S176" s="11" t="str">
        <f>IF(I176="", "", IF(COUNTIF('Intro &amp; Setup'!$W$17:$W$28, I176)=0, "X", ""))</f>
        <v/>
      </c>
      <c r="T176" s="16" t="str">
        <f>IF(J176="", "", IF(COUNTIF('Intro &amp; Setup'!$W$17:$W$28, J176)=0, "X", ""))</f>
        <v/>
      </c>
      <c r="U176" s="16" t="str">
        <f>IF(K176="", "", IF(COUNTIF('Intro &amp; Setup'!$W$17:$W$28, K176)=0, "X", ""))</f>
        <v/>
      </c>
      <c r="V176" s="12" t="str">
        <f>IF(L176="", "", IF(COUNTIF('Intro &amp; Setup'!$W$17:$W$28, L176)=0, "X", ""))</f>
        <v/>
      </c>
      <c r="AB176" s="48" t="str">
        <f t="shared" si="27"/>
        <v/>
      </c>
      <c r="AD176" s="53" t="str">
        <f t="shared" si="23"/>
        <v/>
      </c>
      <c r="AE176" s="54" t="str">
        <f t="shared" si="32"/>
        <v/>
      </c>
      <c r="AF176" s="54" t="str">
        <f t="shared" si="32"/>
        <v/>
      </c>
      <c r="AG176" s="54" t="str">
        <f t="shared" si="32"/>
        <v/>
      </c>
      <c r="AH176" s="54" t="str">
        <f t="shared" si="32"/>
        <v/>
      </c>
      <c r="AI176" s="54" t="str">
        <f t="shared" si="32"/>
        <v/>
      </c>
      <c r="AJ176" s="54" t="str">
        <f t="shared" si="32"/>
        <v/>
      </c>
      <c r="AK176" s="54" t="str">
        <f t="shared" si="32"/>
        <v/>
      </c>
      <c r="AL176" s="54" t="str">
        <f t="shared" si="32"/>
        <v/>
      </c>
      <c r="AM176" s="54" t="str">
        <f t="shared" si="32"/>
        <v/>
      </c>
      <c r="AN176" s="54" t="str">
        <f t="shared" si="32"/>
        <v/>
      </c>
      <c r="AO176" s="55" t="str">
        <f t="shared" si="32"/>
        <v/>
      </c>
      <c r="AQ176" s="64" t="str">
        <f>IF('Intro &amp; Setup'!$B$42='Intro &amp; Setup'!$BD$14, IF($D176="", "", $D176), IF('Intro &amp; Setup'!$B$42='Intro &amp; Setup'!$BD$15, IF($H176="", "", $H176), ""))</f>
        <v/>
      </c>
      <c r="AS176" s="36" t="str">
        <f>IF($AQ176="", "", IF(OR($AQ176&lt;'Intro &amp; Setup'!$F$26, $AQ176&gt;'Intro &amp; Setup'!$F$27), "X", ""))</f>
        <v/>
      </c>
      <c r="AU176" s="36" t="str">
        <f t="shared" si="28"/>
        <v/>
      </c>
      <c r="AW176" s="36" t="str">
        <f t="shared" si="29"/>
        <v/>
      </c>
      <c r="AX176" s="36" t="str">
        <f t="shared" si="30"/>
        <v/>
      </c>
      <c r="AZ176" s="36" t="str">
        <f t="shared" si="31"/>
        <v/>
      </c>
    </row>
    <row r="177" spans="1:52" x14ac:dyDescent="0.25">
      <c r="A177" s="3"/>
      <c r="B177" s="36" t="str">
        <f t="shared" si="25"/>
        <v/>
      </c>
      <c r="C177" s="3"/>
      <c r="D177" s="188"/>
      <c r="E177" s="189"/>
      <c r="F177" s="190"/>
      <c r="G177" s="191"/>
      <c r="H177" s="192"/>
      <c r="I177" s="191"/>
      <c r="J177" s="191"/>
      <c r="K177" s="191"/>
      <c r="L177" s="193"/>
      <c r="M177" s="3"/>
      <c r="O177" s="36" t="str">
        <f t="shared" si="26"/>
        <v/>
      </c>
      <c r="Q177" s="36" t="str">
        <f>IF($G177="", "", IF(COUNTIF('Intro &amp; Setup'!$T$38:$T$49, $G177)=0, "X", ""))</f>
        <v/>
      </c>
      <c r="R177" s="11"/>
      <c r="S177" s="11" t="str">
        <f>IF(I177="", "", IF(COUNTIF('Intro &amp; Setup'!$W$17:$W$28, I177)=0, "X", ""))</f>
        <v/>
      </c>
      <c r="T177" s="16" t="str">
        <f>IF(J177="", "", IF(COUNTIF('Intro &amp; Setup'!$W$17:$W$28, J177)=0, "X", ""))</f>
        <v/>
      </c>
      <c r="U177" s="16" t="str">
        <f>IF(K177="", "", IF(COUNTIF('Intro &amp; Setup'!$W$17:$W$28, K177)=0, "X", ""))</f>
        <v/>
      </c>
      <c r="V177" s="12" t="str">
        <f>IF(L177="", "", IF(COUNTIF('Intro &amp; Setup'!$W$17:$W$28, L177)=0, "X", ""))</f>
        <v/>
      </c>
      <c r="AB177" s="48" t="str">
        <f t="shared" si="27"/>
        <v/>
      </c>
      <c r="AD177" s="53" t="str">
        <f t="shared" si="23"/>
        <v/>
      </c>
      <c r="AE177" s="54" t="str">
        <f t="shared" si="32"/>
        <v/>
      </c>
      <c r="AF177" s="54" t="str">
        <f t="shared" si="32"/>
        <v/>
      </c>
      <c r="AG177" s="54" t="str">
        <f t="shared" si="32"/>
        <v/>
      </c>
      <c r="AH177" s="54" t="str">
        <f t="shared" si="32"/>
        <v/>
      </c>
      <c r="AI177" s="54" t="str">
        <f t="shared" si="32"/>
        <v/>
      </c>
      <c r="AJ177" s="54" t="str">
        <f t="shared" si="32"/>
        <v/>
      </c>
      <c r="AK177" s="54" t="str">
        <f t="shared" si="32"/>
        <v/>
      </c>
      <c r="AL177" s="54" t="str">
        <f t="shared" si="32"/>
        <v/>
      </c>
      <c r="AM177" s="54" t="str">
        <f t="shared" si="32"/>
        <v/>
      </c>
      <c r="AN177" s="54" t="str">
        <f t="shared" si="32"/>
        <v/>
      </c>
      <c r="AO177" s="55" t="str">
        <f t="shared" si="32"/>
        <v/>
      </c>
      <c r="AQ177" s="64" t="str">
        <f>IF('Intro &amp; Setup'!$B$42='Intro &amp; Setup'!$BD$14, IF($D177="", "", $D177), IF('Intro &amp; Setup'!$B$42='Intro &amp; Setup'!$BD$15, IF($H177="", "", $H177), ""))</f>
        <v/>
      </c>
      <c r="AS177" s="36" t="str">
        <f>IF($AQ177="", "", IF(OR($AQ177&lt;'Intro &amp; Setup'!$F$26, $AQ177&gt;'Intro &amp; Setup'!$F$27), "X", ""))</f>
        <v/>
      </c>
      <c r="AU177" s="36" t="str">
        <f t="shared" si="28"/>
        <v/>
      </c>
      <c r="AW177" s="36" t="str">
        <f t="shared" si="29"/>
        <v/>
      </c>
      <c r="AX177" s="36" t="str">
        <f t="shared" si="30"/>
        <v/>
      </c>
      <c r="AZ177" s="36" t="str">
        <f t="shared" si="31"/>
        <v/>
      </c>
    </row>
    <row r="178" spans="1:52" x14ac:dyDescent="0.25">
      <c r="A178" s="3"/>
      <c r="B178" s="36" t="str">
        <f t="shared" si="25"/>
        <v/>
      </c>
      <c r="C178" s="3"/>
      <c r="D178" s="188"/>
      <c r="E178" s="189"/>
      <c r="F178" s="190"/>
      <c r="G178" s="191"/>
      <c r="H178" s="192"/>
      <c r="I178" s="191"/>
      <c r="J178" s="191"/>
      <c r="K178" s="191"/>
      <c r="L178" s="193"/>
      <c r="M178" s="3"/>
      <c r="O178" s="36" t="str">
        <f t="shared" si="26"/>
        <v/>
      </c>
      <c r="Q178" s="36" t="str">
        <f>IF($G178="", "", IF(COUNTIF('Intro &amp; Setup'!$T$38:$T$49, $G178)=0, "X", ""))</f>
        <v/>
      </c>
      <c r="R178" s="11"/>
      <c r="S178" s="11" t="str">
        <f>IF(I178="", "", IF(COUNTIF('Intro &amp; Setup'!$W$17:$W$28, I178)=0, "X", ""))</f>
        <v/>
      </c>
      <c r="T178" s="16" t="str">
        <f>IF(J178="", "", IF(COUNTIF('Intro &amp; Setup'!$W$17:$W$28, J178)=0, "X", ""))</f>
        <v/>
      </c>
      <c r="U178" s="16" t="str">
        <f>IF(K178="", "", IF(COUNTIF('Intro &amp; Setup'!$W$17:$W$28, K178)=0, "X", ""))</f>
        <v/>
      </c>
      <c r="V178" s="12" t="str">
        <f>IF(L178="", "", IF(COUNTIF('Intro &amp; Setup'!$W$17:$W$28, L178)=0, "X", ""))</f>
        <v/>
      </c>
      <c r="AB178" s="48" t="str">
        <f t="shared" si="27"/>
        <v/>
      </c>
      <c r="AD178" s="53" t="str">
        <f t="shared" si="23"/>
        <v/>
      </c>
      <c r="AE178" s="54" t="str">
        <f t="shared" si="32"/>
        <v/>
      </c>
      <c r="AF178" s="54" t="str">
        <f t="shared" si="32"/>
        <v/>
      </c>
      <c r="AG178" s="54" t="str">
        <f t="shared" si="32"/>
        <v/>
      </c>
      <c r="AH178" s="54" t="str">
        <f t="shared" si="32"/>
        <v/>
      </c>
      <c r="AI178" s="54" t="str">
        <f t="shared" si="32"/>
        <v/>
      </c>
      <c r="AJ178" s="54" t="str">
        <f t="shared" si="32"/>
        <v/>
      </c>
      <c r="AK178" s="54" t="str">
        <f t="shared" si="32"/>
        <v/>
      </c>
      <c r="AL178" s="54" t="str">
        <f t="shared" si="32"/>
        <v/>
      </c>
      <c r="AM178" s="54" t="str">
        <f t="shared" si="32"/>
        <v/>
      </c>
      <c r="AN178" s="54" t="str">
        <f t="shared" si="32"/>
        <v/>
      </c>
      <c r="AO178" s="55" t="str">
        <f t="shared" si="32"/>
        <v/>
      </c>
      <c r="AQ178" s="64" t="str">
        <f>IF('Intro &amp; Setup'!$B$42='Intro &amp; Setup'!$BD$14, IF($D178="", "", $D178), IF('Intro &amp; Setup'!$B$42='Intro &amp; Setup'!$BD$15, IF($H178="", "", $H178), ""))</f>
        <v/>
      </c>
      <c r="AS178" s="36" t="str">
        <f>IF($AQ178="", "", IF(OR($AQ178&lt;'Intro &amp; Setup'!$F$26, $AQ178&gt;'Intro &amp; Setup'!$F$27), "X", ""))</f>
        <v/>
      </c>
      <c r="AU178" s="36" t="str">
        <f t="shared" si="28"/>
        <v/>
      </c>
      <c r="AW178" s="36" t="str">
        <f t="shared" si="29"/>
        <v/>
      </c>
      <c r="AX178" s="36" t="str">
        <f t="shared" si="30"/>
        <v/>
      </c>
      <c r="AZ178" s="36" t="str">
        <f t="shared" si="31"/>
        <v/>
      </c>
    </row>
    <row r="179" spans="1:52" x14ac:dyDescent="0.25">
      <c r="A179" s="3"/>
      <c r="B179" s="36" t="str">
        <f t="shared" si="25"/>
        <v/>
      </c>
      <c r="C179" s="3"/>
      <c r="D179" s="188"/>
      <c r="E179" s="189"/>
      <c r="F179" s="190"/>
      <c r="G179" s="191"/>
      <c r="H179" s="192"/>
      <c r="I179" s="191"/>
      <c r="J179" s="191"/>
      <c r="K179" s="191"/>
      <c r="L179" s="193"/>
      <c r="M179" s="3"/>
      <c r="O179" s="36" t="str">
        <f t="shared" si="26"/>
        <v/>
      </c>
      <c r="Q179" s="36" t="str">
        <f>IF($G179="", "", IF(COUNTIF('Intro &amp; Setup'!$T$38:$T$49, $G179)=0, "X", ""))</f>
        <v/>
      </c>
      <c r="R179" s="11"/>
      <c r="S179" s="11" t="str">
        <f>IF(I179="", "", IF(COUNTIF('Intro &amp; Setup'!$W$17:$W$28, I179)=0, "X", ""))</f>
        <v/>
      </c>
      <c r="T179" s="16" t="str">
        <f>IF(J179="", "", IF(COUNTIF('Intro &amp; Setup'!$W$17:$W$28, J179)=0, "X", ""))</f>
        <v/>
      </c>
      <c r="U179" s="16" t="str">
        <f>IF(K179="", "", IF(COUNTIF('Intro &amp; Setup'!$W$17:$W$28, K179)=0, "X", ""))</f>
        <v/>
      </c>
      <c r="V179" s="12" t="str">
        <f>IF(L179="", "", IF(COUNTIF('Intro &amp; Setup'!$W$17:$W$28, L179)=0, "X", ""))</f>
        <v/>
      </c>
      <c r="AB179" s="48" t="str">
        <f t="shared" si="27"/>
        <v/>
      </c>
      <c r="AD179" s="53" t="str">
        <f t="shared" si="23"/>
        <v/>
      </c>
      <c r="AE179" s="54" t="str">
        <f t="shared" si="32"/>
        <v/>
      </c>
      <c r="AF179" s="54" t="str">
        <f t="shared" si="32"/>
        <v/>
      </c>
      <c r="AG179" s="54" t="str">
        <f t="shared" si="32"/>
        <v/>
      </c>
      <c r="AH179" s="54" t="str">
        <f t="shared" si="32"/>
        <v/>
      </c>
      <c r="AI179" s="54" t="str">
        <f t="shared" si="32"/>
        <v/>
      </c>
      <c r="AJ179" s="54" t="str">
        <f t="shared" si="32"/>
        <v/>
      </c>
      <c r="AK179" s="54" t="str">
        <f t="shared" si="32"/>
        <v/>
      </c>
      <c r="AL179" s="54" t="str">
        <f t="shared" si="32"/>
        <v/>
      </c>
      <c r="AM179" s="54" t="str">
        <f t="shared" si="32"/>
        <v/>
      </c>
      <c r="AN179" s="54" t="str">
        <f t="shared" si="32"/>
        <v/>
      </c>
      <c r="AO179" s="55" t="str">
        <f t="shared" si="32"/>
        <v/>
      </c>
      <c r="AQ179" s="64" t="str">
        <f>IF('Intro &amp; Setup'!$B$42='Intro &amp; Setup'!$BD$14, IF($D179="", "", $D179), IF('Intro &amp; Setup'!$B$42='Intro &amp; Setup'!$BD$15, IF($H179="", "", $H179), ""))</f>
        <v/>
      </c>
      <c r="AS179" s="36" t="str">
        <f>IF($AQ179="", "", IF(OR($AQ179&lt;'Intro &amp; Setup'!$F$26, $AQ179&gt;'Intro &amp; Setup'!$F$27), "X", ""))</f>
        <v/>
      </c>
      <c r="AU179" s="36" t="str">
        <f t="shared" si="28"/>
        <v/>
      </c>
      <c r="AW179" s="36" t="str">
        <f t="shared" si="29"/>
        <v/>
      </c>
      <c r="AX179" s="36" t="str">
        <f t="shared" si="30"/>
        <v/>
      </c>
      <c r="AZ179" s="36" t="str">
        <f t="shared" si="31"/>
        <v/>
      </c>
    </row>
    <row r="180" spans="1:52" x14ac:dyDescent="0.25">
      <c r="A180" s="3"/>
      <c r="B180" s="36" t="str">
        <f t="shared" si="25"/>
        <v/>
      </c>
      <c r="C180" s="3"/>
      <c r="D180" s="188"/>
      <c r="E180" s="189"/>
      <c r="F180" s="190"/>
      <c r="G180" s="191"/>
      <c r="H180" s="192"/>
      <c r="I180" s="191"/>
      <c r="J180" s="191"/>
      <c r="K180" s="191"/>
      <c r="L180" s="193"/>
      <c r="M180" s="3"/>
      <c r="O180" s="36" t="str">
        <f t="shared" si="26"/>
        <v/>
      </c>
      <c r="Q180" s="36" t="str">
        <f>IF($G180="", "", IF(COUNTIF('Intro &amp; Setup'!$T$38:$T$49, $G180)=0, "X", ""))</f>
        <v/>
      </c>
      <c r="R180" s="11"/>
      <c r="S180" s="11" t="str">
        <f>IF(I180="", "", IF(COUNTIF('Intro &amp; Setup'!$W$17:$W$28, I180)=0, "X", ""))</f>
        <v/>
      </c>
      <c r="T180" s="16" t="str">
        <f>IF(J180="", "", IF(COUNTIF('Intro &amp; Setup'!$W$17:$W$28, J180)=0, "X", ""))</f>
        <v/>
      </c>
      <c r="U180" s="16" t="str">
        <f>IF(K180="", "", IF(COUNTIF('Intro &amp; Setup'!$W$17:$W$28, K180)=0, "X", ""))</f>
        <v/>
      </c>
      <c r="V180" s="12" t="str">
        <f>IF(L180="", "", IF(COUNTIF('Intro &amp; Setup'!$W$17:$W$28, L180)=0, "X", ""))</f>
        <v/>
      </c>
      <c r="AB180" s="48" t="str">
        <f t="shared" si="27"/>
        <v/>
      </c>
      <c r="AD180" s="53" t="str">
        <f t="shared" si="23"/>
        <v/>
      </c>
      <c r="AE180" s="54" t="str">
        <f t="shared" si="32"/>
        <v/>
      </c>
      <c r="AF180" s="54" t="str">
        <f t="shared" si="32"/>
        <v/>
      </c>
      <c r="AG180" s="54" t="str">
        <f t="shared" si="32"/>
        <v/>
      </c>
      <c r="AH180" s="54" t="str">
        <f t="shared" si="32"/>
        <v/>
      </c>
      <c r="AI180" s="54" t="str">
        <f t="shared" si="32"/>
        <v/>
      </c>
      <c r="AJ180" s="54" t="str">
        <f t="shared" si="32"/>
        <v/>
      </c>
      <c r="AK180" s="54" t="str">
        <f t="shared" si="32"/>
        <v/>
      </c>
      <c r="AL180" s="54" t="str">
        <f t="shared" si="32"/>
        <v/>
      </c>
      <c r="AM180" s="54" t="str">
        <f t="shared" si="32"/>
        <v/>
      </c>
      <c r="AN180" s="54" t="str">
        <f t="shared" si="32"/>
        <v/>
      </c>
      <c r="AO180" s="55" t="str">
        <f t="shared" si="32"/>
        <v/>
      </c>
      <c r="AQ180" s="64" t="str">
        <f>IF('Intro &amp; Setup'!$B$42='Intro &amp; Setup'!$BD$14, IF($D180="", "", $D180), IF('Intro &amp; Setup'!$B$42='Intro &amp; Setup'!$BD$15, IF($H180="", "", $H180), ""))</f>
        <v/>
      </c>
      <c r="AS180" s="36" t="str">
        <f>IF($AQ180="", "", IF(OR($AQ180&lt;'Intro &amp; Setup'!$F$26, $AQ180&gt;'Intro &amp; Setup'!$F$27), "X", ""))</f>
        <v/>
      </c>
      <c r="AU180" s="36" t="str">
        <f t="shared" si="28"/>
        <v/>
      </c>
      <c r="AW180" s="36" t="str">
        <f t="shared" si="29"/>
        <v/>
      </c>
      <c r="AX180" s="36" t="str">
        <f t="shared" si="30"/>
        <v/>
      </c>
      <c r="AZ180" s="36" t="str">
        <f t="shared" si="31"/>
        <v/>
      </c>
    </row>
    <row r="181" spans="1:52" x14ac:dyDescent="0.25">
      <c r="A181" s="3"/>
      <c r="B181" s="36" t="str">
        <f t="shared" si="25"/>
        <v/>
      </c>
      <c r="C181" s="3"/>
      <c r="D181" s="188"/>
      <c r="E181" s="189"/>
      <c r="F181" s="190"/>
      <c r="G181" s="191"/>
      <c r="H181" s="192"/>
      <c r="I181" s="191"/>
      <c r="J181" s="191"/>
      <c r="K181" s="191"/>
      <c r="L181" s="193"/>
      <c r="M181" s="3"/>
      <c r="O181" s="36" t="str">
        <f t="shared" si="26"/>
        <v/>
      </c>
      <c r="Q181" s="36" t="str">
        <f>IF($G181="", "", IF(COUNTIF('Intro &amp; Setup'!$T$38:$T$49, $G181)=0, "X", ""))</f>
        <v/>
      </c>
      <c r="R181" s="11"/>
      <c r="S181" s="11" t="str">
        <f>IF(I181="", "", IF(COUNTIF('Intro &amp; Setup'!$W$17:$W$28, I181)=0, "X", ""))</f>
        <v/>
      </c>
      <c r="T181" s="16" t="str">
        <f>IF(J181="", "", IF(COUNTIF('Intro &amp; Setup'!$W$17:$W$28, J181)=0, "X", ""))</f>
        <v/>
      </c>
      <c r="U181" s="16" t="str">
        <f>IF(K181="", "", IF(COUNTIF('Intro &amp; Setup'!$W$17:$W$28, K181)=0, "X", ""))</f>
        <v/>
      </c>
      <c r="V181" s="12" t="str">
        <f>IF(L181="", "", IF(COUNTIF('Intro &amp; Setup'!$W$17:$W$28, L181)=0, "X", ""))</f>
        <v/>
      </c>
      <c r="AB181" s="48" t="str">
        <f t="shared" si="27"/>
        <v/>
      </c>
      <c r="AD181" s="53" t="str">
        <f t="shared" si="23"/>
        <v/>
      </c>
      <c r="AE181" s="54" t="str">
        <f t="shared" si="32"/>
        <v/>
      </c>
      <c r="AF181" s="54" t="str">
        <f t="shared" si="32"/>
        <v/>
      </c>
      <c r="AG181" s="54" t="str">
        <f t="shared" si="32"/>
        <v/>
      </c>
      <c r="AH181" s="54" t="str">
        <f t="shared" si="32"/>
        <v/>
      </c>
      <c r="AI181" s="54" t="str">
        <f t="shared" si="32"/>
        <v/>
      </c>
      <c r="AJ181" s="54" t="str">
        <f t="shared" si="32"/>
        <v/>
      </c>
      <c r="AK181" s="54" t="str">
        <f t="shared" si="32"/>
        <v/>
      </c>
      <c r="AL181" s="54" t="str">
        <f t="shared" si="32"/>
        <v/>
      </c>
      <c r="AM181" s="54" t="str">
        <f t="shared" si="32"/>
        <v/>
      </c>
      <c r="AN181" s="54" t="str">
        <f t="shared" si="32"/>
        <v/>
      </c>
      <c r="AO181" s="55" t="str">
        <f t="shared" si="32"/>
        <v/>
      </c>
      <c r="AQ181" s="64" t="str">
        <f>IF('Intro &amp; Setup'!$B$42='Intro &amp; Setup'!$BD$14, IF($D181="", "", $D181), IF('Intro &amp; Setup'!$B$42='Intro &amp; Setup'!$BD$15, IF($H181="", "", $H181), ""))</f>
        <v/>
      </c>
      <c r="AS181" s="36" t="str">
        <f>IF($AQ181="", "", IF(OR($AQ181&lt;'Intro &amp; Setup'!$F$26, $AQ181&gt;'Intro &amp; Setup'!$F$27), "X", ""))</f>
        <v/>
      </c>
      <c r="AU181" s="36" t="str">
        <f t="shared" si="28"/>
        <v/>
      </c>
      <c r="AW181" s="36" t="str">
        <f t="shared" si="29"/>
        <v/>
      </c>
      <c r="AX181" s="36" t="str">
        <f t="shared" si="30"/>
        <v/>
      </c>
      <c r="AZ181" s="36" t="str">
        <f t="shared" si="31"/>
        <v/>
      </c>
    </row>
    <row r="182" spans="1:52" x14ac:dyDescent="0.25">
      <c r="A182" s="3"/>
      <c r="B182" s="36" t="str">
        <f t="shared" si="25"/>
        <v/>
      </c>
      <c r="C182" s="3"/>
      <c r="D182" s="188"/>
      <c r="E182" s="189"/>
      <c r="F182" s="190"/>
      <c r="G182" s="191"/>
      <c r="H182" s="192"/>
      <c r="I182" s="191"/>
      <c r="J182" s="191"/>
      <c r="K182" s="191"/>
      <c r="L182" s="193"/>
      <c r="M182" s="3"/>
      <c r="O182" s="36" t="str">
        <f t="shared" si="26"/>
        <v/>
      </c>
      <c r="Q182" s="36" t="str">
        <f>IF($G182="", "", IF(COUNTIF('Intro &amp; Setup'!$T$38:$T$49, $G182)=0, "X", ""))</f>
        <v/>
      </c>
      <c r="R182" s="11"/>
      <c r="S182" s="11" t="str">
        <f>IF(I182="", "", IF(COUNTIF('Intro &amp; Setup'!$W$17:$W$28, I182)=0, "X", ""))</f>
        <v/>
      </c>
      <c r="T182" s="16" t="str">
        <f>IF(J182="", "", IF(COUNTIF('Intro &amp; Setup'!$W$17:$W$28, J182)=0, "X", ""))</f>
        <v/>
      </c>
      <c r="U182" s="16" t="str">
        <f>IF(K182="", "", IF(COUNTIF('Intro &amp; Setup'!$W$17:$W$28, K182)=0, "X", ""))</f>
        <v/>
      </c>
      <c r="V182" s="12" t="str">
        <f>IF(L182="", "", IF(COUNTIF('Intro &amp; Setup'!$W$17:$W$28, L182)=0, "X", ""))</f>
        <v/>
      </c>
      <c r="AB182" s="48" t="str">
        <f t="shared" si="27"/>
        <v/>
      </c>
      <c r="AD182" s="53" t="str">
        <f t="shared" si="23"/>
        <v/>
      </c>
      <c r="AE182" s="54" t="str">
        <f t="shared" si="32"/>
        <v/>
      </c>
      <c r="AF182" s="54" t="str">
        <f t="shared" si="32"/>
        <v/>
      </c>
      <c r="AG182" s="54" t="str">
        <f t="shared" si="32"/>
        <v/>
      </c>
      <c r="AH182" s="54" t="str">
        <f t="shared" si="32"/>
        <v/>
      </c>
      <c r="AI182" s="54" t="str">
        <f t="shared" si="32"/>
        <v/>
      </c>
      <c r="AJ182" s="54" t="str">
        <f t="shared" si="32"/>
        <v/>
      </c>
      <c r="AK182" s="54" t="str">
        <f t="shared" si="32"/>
        <v/>
      </c>
      <c r="AL182" s="54" t="str">
        <f t="shared" si="32"/>
        <v/>
      </c>
      <c r="AM182" s="54" t="str">
        <f t="shared" si="32"/>
        <v/>
      </c>
      <c r="AN182" s="54" t="str">
        <f t="shared" si="32"/>
        <v/>
      </c>
      <c r="AO182" s="55" t="str">
        <f t="shared" si="32"/>
        <v/>
      </c>
      <c r="AQ182" s="64" t="str">
        <f>IF('Intro &amp; Setup'!$B$42='Intro &amp; Setup'!$BD$14, IF($D182="", "", $D182), IF('Intro &amp; Setup'!$B$42='Intro &amp; Setup'!$BD$15, IF($H182="", "", $H182), ""))</f>
        <v/>
      </c>
      <c r="AS182" s="36" t="str">
        <f>IF($AQ182="", "", IF(OR($AQ182&lt;'Intro &amp; Setup'!$F$26, $AQ182&gt;'Intro &amp; Setup'!$F$27), "X", ""))</f>
        <v/>
      </c>
      <c r="AU182" s="36" t="str">
        <f t="shared" si="28"/>
        <v/>
      </c>
      <c r="AW182" s="36" t="str">
        <f t="shared" si="29"/>
        <v/>
      </c>
      <c r="AX182" s="36" t="str">
        <f t="shared" si="30"/>
        <v/>
      </c>
      <c r="AZ182" s="36" t="str">
        <f t="shared" si="31"/>
        <v/>
      </c>
    </row>
    <row r="183" spans="1:52" x14ac:dyDescent="0.25">
      <c r="A183" s="3"/>
      <c r="B183" s="36" t="str">
        <f t="shared" si="25"/>
        <v/>
      </c>
      <c r="C183" s="3"/>
      <c r="D183" s="188"/>
      <c r="E183" s="189"/>
      <c r="F183" s="190"/>
      <c r="G183" s="191"/>
      <c r="H183" s="192"/>
      <c r="I183" s="191"/>
      <c r="J183" s="191"/>
      <c r="K183" s="191"/>
      <c r="L183" s="193"/>
      <c r="M183" s="3"/>
      <c r="O183" s="36" t="str">
        <f t="shared" si="26"/>
        <v/>
      </c>
      <c r="Q183" s="36" t="str">
        <f>IF($G183="", "", IF(COUNTIF('Intro &amp; Setup'!$T$38:$T$49, $G183)=0, "X", ""))</f>
        <v/>
      </c>
      <c r="R183" s="11"/>
      <c r="S183" s="11" t="str">
        <f>IF(I183="", "", IF(COUNTIF('Intro &amp; Setup'!$W$17:$W$28, I183)=0, "X", ""))</f>
        <v/>
      </c>
      <c r="T183" s="16" t="str">
        <f>IF(J183="", "", IF(COUNTIF('Intro &amp; Setup'!$W$17:$W$28, J183)=0, "X", ""))</f>
        <v/>
      </c>
      <c r="U183" s="16" t="str">
        <f>IF(K183="", "", IF(COUNTIF('Intro &amp; Setup'!$W$17:$W$28, K183)=0, "X", ""))</f>
        <v/>
      </c>
      <c r="V183" s="12" t="str">
        <f>IF(L183="", "", IF(COUNTIF('Intro &amp; Setup'!$W$17:$W$28, L183)=0, "X", ""))</f>
        <v/>
      </c>
      <c r="AB183" s="48" t="str">
        <f t="shared" si="27"/>
        <v/>
      </c>
      <c r="AD183" s="53" t="str">
        <f t="shared" si="23"/>
        <v/>
      </c>
      <c r="AE183" s="54" t="str">
        <f t="shared" si="32"/>
        <v/>
      </c>
      <c r="AF183" s="54" t="str">
        <f t="shared" si="32"/>
        <v/>
      </c>
      <c r="AG183" s="54" t="str">
        <f t="shared" si="32"/>
        <v/>
      </c>
      <c r="AH183" s="54" t="str">
        <f t="shared" si="32"/>
        <v/>
      </c>
      <c r="AI183" s="54" t="str">
        <f t="shared" si="32"/>
        <v/>
      </c>
      <c r="AJ183" s="54" t="str">
        <f t="shared" si="32"/>
        <v/>
      </c>
      <c r="AK183" s="54" t="str">
        <f t="shared" si="32"/>
        <v/>
      </c>
      <c r="AL183" s="54" t="str">
        <f t="shared" si="32"/>
        <v/>
      </c>
      <c r="AM183" s="54" t="str">
        <f t="shared" si="32"/>
        <v/>
      </c>
      <c r="AN183" s="54" t="str">
        <f t="shared" si="32"/>
        <v/>
      </c>
      <c r="AO183" s="55" t="str">
        <f t="shared" si="32"/>
        <v/>
      </c>
      <c r="AQ183" s="64" t="str">
        <f>IF('Intro &amp; Setup'!$B$42='Intro &amp; Setup'!$BD$14, IF($D183="", "", $D183), IF('Intro &amp; Setup'!$B$42='Intro &amp; Setup'!$BD$15, IF($H183="", "", $H183), ""))</f>
        <v/>
      </c>
      <c r="AS183" s="36" t="str">
        <f>IF($AQ183="", "", IF(OR($AQ183&lt;'Intro &amp; Setup'!$F$26, $AQ183&gt;'Intro &amp; Setup'!$F$27), "X", ""))</f>
        <v/>
      </c>
      <c r="AU183" s="36" t="str">
        <f t="shared" si="28"/>
        <v/>
      </c>
      <c r="AW183" s="36" t="str">
        <f t="shared" si="29"/>
        <v/>
      </c>
      <c r="AX183" s="36" t="str">
        <f t="shared" si="30"/>
        <v/>
      </c>
      <c r="AZ183" s="36" t="str">
        <f t="shared" si="31"/>
        <v/>
      </c>
    </row>
    <row r="184" spans="1:52" x14ac:dyDescent="0.25">
      <c r="A184" s="3"/>
      <c r="B184" s="36" t="str">
        <f t="shared" si="25"/>
        <v/>
      </c>
      <c r="C184" s="3"/>
      <c r="D184" s="188"/>
      <c r="E184" s="189"/>
      <c r="F184" s="190"/>
      <c r="G184" s="191"/>
      <c r="H184" s="192"/>
      <c r="I184" s="191"/>
      <c r="J184" s="191"/>
      <c r="K184" s="191"/>
      <c r="L184" s="193"/>
      <c r="M184" s="3"/>
      <c r="O184" s="36" t="str">
        <f t="shared" si="26"/>
        <v/>
      </c>
      <c r="Q184" s="36" t="str">
        <f>IF($G184="", "", IF(COUNTIF('Intro &amp; Setup'!$T$38:$T$49, $G184)=0, "X", ""))</f>
        <v/>
      </c>
      <c r="R184" s="11"/>
      <c r="S184" s="11" t="str">
        <f>IF(I184="", "", IF(COUNTIF('Intro &amp; Setup'!$W$17:$W$28, I184)=0, "X", ""))</f>
        <v/>
      </c>
      <c r="T184" s="16" t="str">
        <f>IF(J184="", "", IF(COUNTIF('Intro &amp; Setup'!$W$17:$W$28, J184)=0, "X", ""))</f>
        <v/>
      </c>
      <c r="U184" s="16" t="str">
        <f>IF(K184="", "", IF(COUNTIF('Intro &amp; Setup'!$W$17:$W$28, K184)=0, "X", ""))</f>
        <v/>
      </c>
      <c r="V184" s="12" t="str">
        <f>IF(L184="", "", IF(COUNTIF('Intro &amp; Setup'!$W$17:$W$28, L184)=0, "X", ""))</f>
        <v/>
      </c>
      <c r="AB184" s="48" t="str">
        <f t="shared" si="27"/>
        <v/>
      </c>
      <c r="AD184" s="53" t="str">
        <f t="shared" si="23"/>
        <v/>
      </c>
      <c r="AE184" s="54" t="str">
        <f t="shared" si="32"/>
        <v/>
      </c>
      <c r="AF184" s="54" t="str">
        <f t="shared" ref="AE184:AO207" si="33">IF(OR($O184="", AF$10=""), "", IF($I184=AF$10, $F184*$AB184, 0)+IF($J184=AF$10, $F184*$AB184, 0)+IF($K184=AF$10, $F184*$AB184, 0)+IF($L184=AF$10, $F184*$AB184, 0))</f>
        <v/>
      </c>
      <c r="AG184" s="54" t="str">
        <f t="shared" si="33"/>
        <v/>
      </c>
      <c r="AH184" s="54" t="str">
        <f t="shared" si="33"/>
        <v/>
      </c>
      <c r="AI184" s="54" t="str">
        <f t="shared" si="33"/>
        <v/>
      </c>
      <c r="AJ184" s="54" t="str">
        <f t="shared" si="33"/>
        <v/>
      </c>
      <c r="AK184" s="54" t="str">
        <f t="shared" si="33"/>
        <v/>
      </c>
      <c r="AL184" s="54" t="str">
        <f t="shared" si="33"/>
        <v/>
      </c>
      <c r="AM184" s="54" t="str">
        <f t="shared" si="33"/>
        <v/>
      </c>
      <c r="AN184" s="54" t="str">
        <f t="shared" si="33"/>
        <v/>
      </c>
      <c r="AO184" s="55" t="str">
        <f t="shared" si="33"/>
        <v/>
      </c>
      <c r="AQ184" s="64" t="str">
        <f>IF('Intro &amp; Setup'!$B$42='Intro &amp; Setup'!$BD$14, IF($D184="", "", $D184), IF('Intro &amp; Setup'!$B$42='Intro &amp; Setup'!$BD$15, IF($H184="", "", $H184), ""))</f>
        <v/>
      </c>
      <c r="AS184" s="36" t="str">
        <f>IF($AQ184="", "", IF(OR($AQ184&lt;'Intro &amp; Setup'!$F$26, $AQ184&gt;'Intro &amp; Setup'!$F$27), "X", ""))</f>
        <v/>
      </c>
      <c r="AU184" s="36" t="str">
        <f t="shared" si="28"/>
        <v/>
      </c>
      <c r="AW184" s="36" t="str">
        <f t="shared" si="29"/>
        <v/>
      </c>
      <c r="AX184" s="36" t="str">
        <f t="shared" si="30"/>
        <v/>
      </c>
      <c r="AZ184" s="36" t="str">
        <f t="shared" si="31"/>
        <v/>
      </c>
    </row>
    <row r="185" spans="1:52" x14ac:dyDescent="0.25">
      <c r="A185" s="3"/>
      <c r="B185" s="36" t="str">
        <f t="shared" si="25"/>
        <v/>
      </c>
      <c r="C185" s="3"/>
      <c r="D185" s="188"/>
      <c r="E185" s="189"/>
      <c r="F185" s="190"/>
      <c r="G185" s="191"/>
      <c r="H185" s="192"/>
      <c r="I185" s="191"/>
      <c r="J185" s="191"/>
      <c r="K185" s="191"/>
      <c r="L185" s="193"/>
      <c r="M185" s="3"/>
      <c r="O185" s="36" t="str">
        <f t="shared" si="26"/>
        <v/>
      </c>
      <c r="Q185" s="36" t="str">
        <f>IF($G185="", "", IF(COUNTIF('Intro &amp; Setup'!$T$38:$T$49, $G185)=0, "X", ""))</f>
        <v/>
      </c>
      <c r="R185" s="11"/>
      <c r="S185" s="11" t="str">
        <f>IF(I185="", "", IF(COUNTIF('Intro &amp; Setup'!$W$17:$W$28, I185)=0, "X", ""))</f>
        <v/>
      </c>
      <c r="T185" s="16" t="str">
        <f>IF(J185="", "", IF(COUNTIF('Intro &amp; Setup'!$W$17:$W$28, J185)=0, "X", ""))</f>
        <v/>
      </c>
      <c r="U185" s="16" t="str">
        <f>IF(K185="", "", IF(COUNTIF('Intro &amp; Setup'!$W$17:$W$28, K185)=0, "X", ""))</f>
        <v/>
      </c>
      <c r="V185" s="12" t="str">
        <f>IF(L185="", "", IF(COUNTIF('Intro &amp; Setup'!$W$17:$W$28, L185)=0, "X", ""))</f>
        <v/>
      </c>
      <c r="AB185" s="48" t="str">
        <f t="shared" si="27"/>
        <v/>
      </c>
      <c r="AD185" s="53" t="str">
        <f t="shared" si="23"/>
        <v/>
      </c>
      <c r="AE185" s="54" t="str">
        <f t="shared" si="33"/>
        <v/>
      </c>
      <c r="AF185" s="54" t="str">
        <f t="shared" si="33"/>
        <v/>
      </c>
      <c r="AG185" s="54" t="str">
        <f t="shared" si="33"/>
        <v/>
      </c>
      <c r="AH185" s="54" t="str">
        <f t="shared" si="33"/>
        <v/>
      </c>
      <c r="AI185" s="54" t="str">
        <f t="shared" si="33"/>
        <v/>
      </c>
      <c r="AJ185" s="54" t="str">
        <f t="shared" si="33"/>
        <v/>
      </c>
      <c r="AK185" s="54" t="str">
        <f t="shared" si="33"/>
        <v/>
      </c>
      <c r="AL185" s="54" t="str">
        <f t="shared" si="33"/>
        <v/>
      </c>
      <c r="AM185" s="54" t="str">
        <f t="shared" si="33"/>
        <v/>
      </c>
      <c r="AN185" s="54" t="str">
        <f t="shared" si="33"/>
        <v/>
      </c>
      <c r="AO185" s="55" t="str">
        <f t="shared" si="33"/>
        <v/>
      </c>
      <c r="AQ185" s="64" t="str">
        <f>IF('Intro &amp; Setup'!$B$42='Intro &amp; Setup'!$BD$14, IF($D185="", "", $D185), IF('Intro &amp; Setup'!$B$42='Intro &amp; Setup'!$BD$15, IF($H185="", "", $H185), ""))</f>
        <v/>
      </c>
      <c r="AS185" s="36" t="str">
        <f>IF($AQ185="", "", IF(OR($AQ185&lt;'Intro &amp; Setup'!$F$26, $AQ185&gt;'Intro &amp; Setup'!$F$27), "X", ""))</f>
        <v/>
      </c>
      <c r="AU185" s="36" t="str">
        <f t="shared" si="28"/>
        <v/>
      </c>
      <c r="AW185" s="36" t="str">
        <f t="shared" si="29"/>
        <v/>
      </c>
      <c r="AX185" s="36" t="str">
        <f t="shared" si="30"/>
        <v/>
      </c>
      <c r="AZ185" s="36" t="str">
        <f t="shared" si="31"/>
        <v/>
      </c>
    </row>
    <row r="186" spans="1:52" x14ac:dyDescent="0.25">
      <c r="A186" s="3"/>
      <c r="B186" s="36" t="str">
        <f t="shared" si="25"/>
        <v/>
      </c>
      <c r="C186" s="3"/>
      <c r="D186" s="188"/>
      <c r="E186" s="189"/>
      <c r="F186" s="190"/>
      <c r="G186" s="191"/>
      <c r="H186" s="192"/>
      <c r="I186" s="191"/>
      <c r="J186" s="191"/>
      <c r="K186" s="191"/>
      <c r="L186" s="193"/>
      <c r="M186" s="3"/>
      <c r="O186" s="36" t="str">
        <f t="shared" si="26"/>
        <v/>
      </c>
      <c r="Q186" s="36" t="str">
        <f>IF($G186="", "", IF(COUNTIF('Intro &amp; Setup'!$T$38:$T$49, $G186)=0, "X", ""))</f>
        <v/>
      </c>
      <c r="R186" s="11"/>
      <c r="S186" s="11" t="str">
        <f>IF(I186="", "", IF(COUNTIF('Intro &amp; Setup'!$W$17:$W$28, I186)=0, "X", ""))</f>
        <v/>
      </c>
      <c r="T186" s="16" t="str">
        <f>IF(J186="", "", IF(COUNTIF('Intro &amp; Setup'!$W$17:$W$28, J186)=0, "X", ""))</f>
        <v/>
      </c>
      <c r="U186" s="16" t="str">
        <f>IF(K186="", "", IF(COUNTIF('Intro &amp; Setup'!$W$17:$W$28, K186)=0, "X", ""))</f>
        <v/>
      </c>
      <c r="V186" s="12" t="str">
        <f>IF(L186="", "", IF(COUNTIF('Intro &amp; Setup'!$W$17:$W$28, L186)=0, "X", ""))</f>
        <v/>
      </c>
      <c r="AB186" s="48" t="str">
        <f t="shared" si="27"/>
        <v/>
      </c>
      <c r="AD186" s="53" t="str">
        <f t="shared" si="23"/>
        <v/>
      </c>
      <c r="AE186" s="54" t="str">
        <f t="shared" si="33"/>
        <v/>
      </c>
      <c r="AF186" s="54" t="str">
        <f t="shared" si="33"/>
        <v/>
      </c>
      <c r="AG186" s="54" t="str">
        <f t="shared" si="33"/>
        <v/>
      </c>
      <c r="AH186" s="54" t="str">
        <f t="shared" si="33"/>
        <v/>
      </c>
      <c r="AI186" s="54" t="str">
        <f t="shared" si="33"/>
        <v/>
      </c>
      <c r="AJ186" s="54" t="str">
        <f t="shared" si="33"/>
        <v/>
      </c>
      <c r="AK186" s="54" t="str">
        <f t="shared" si="33"/>
        <v/>
      </c>
      <c r="AL186" s="54" t="str">
        <f t="shared" si="33"/>
        <v/>
      </c>
      <c r="AM186" s="54" t="str">
        <f t="shared" si="33"/>
        <v/>
      </c>
      <c r="AN186" s="54" t="str">
        <f t="shared" si="33"/>
        <v/>
      </c>
      <c r="AO186" s="55" t="str">
        <f t="shared" si="33"/>
        <v/>
      </c>
      <c r="AQ186" s="64" t="str">
        <f>IF('Intro &amp; Setup'!$B$42='Intro &amp; Setup'!$BD$14, IF($D186="", "", $D186), IF('Intro &amp; Setup'!$B$42='Intro &amp; Setup'!$BD$15, IF($H186="", "", $H186), ""))</f>
        <v/>
      </c>
      <c r="AS186" s="36" t="str">
        <f>IF($AQ186="", "", IF(OR($AQ186&lt;'Intro &amp; Setup'!$F$26, $AQ186&gt;'Intro &amp; Setup'!$F$27), "X", ""))</f>
        <v/>
      </c>
      <c r="AU186" s="36" t="str">
        <f t="shared" si="28"/>
        <v/>
      </c>
      <c r="AW186" s="36" t="str">
        <f t="shared" si="29"/>
        <v/>
      </c>
      <c r="AX186" s="36" t="str">
        <f t="shared" si="30"/>
        <v/>
      </c>
      <c r="AZ186" s="36" t="str">
        <f t="shared" si="31"/>
        <v/>
      </c>
    </row>
    <row r="187" spans="1:52" x14ac:dyDescent="0.25">
      <c r="A187" s="3"/>
      <c r="B187" s="36" t="str">
        <f t="shared" si="25"/>
        <v/>
      </c>
      <c r="C187" s="3"/>
      <c r="D187" s="188"/>
      <c r="E187" s="189"/>
      <c r="F187" s="190"/>
      <c r="G187" s="191"/>
      <c r="H187" s="192"/>
      <c r="I187" s="191"/>
      <c r="J187" s="191"/>
      <c r="K187" s="191"/>
      <c r="L187" s="193"/>
      <c r="M187" s="3"/>
      <c r="O187" s="36" t="str">
        <f t="shared" si="26"/>
        <v/>
      </c>
      <c r="Q187" s="36" t="str">
        <f>IF($G187="", "", IF(COUNTIF('Intro &amp; Setup'!$T$38:$T$49, $G187)=0, "X", ""))</f>
        <v/>
      </c>
      <c r="R187" s="11"/>
      <c r="S187" s="11" t="str">
        <f>IF(I187="", "", IF(COUNTIF('Intro &amp; Setup'!$W$17:$W$28, I187)=0, "X", ""))</f>
        <v/>
      </c>
      <c r="T187" s="16" t="str">
        <f>IF(J187="", "", IF(COUNTIF('Intro &amp; Setup'!$W$17:$W$28, J187)=0, "X", ""))</f>
        <v/>
      </c>
      <c r="U187" s="16" t="str">
        <f>IF(K187="", "", IF(COUNTIF('Intro &amp; Setup'!$W$17:$W$28, K187)=0, "X", ""))</f>
        <v/>
      </c>
      <c r="V187" s="12" t="str">
        <f>IF(L187="", "", IF(COUNTIF('Intro &amp; Setup'!$W$17:$W$28, L187)=0, "X", ""))</f>
        <v/>
      </c>
      <c r="AB187" s="48" t="str">
        <f t="shared" si="27"/>
        <v/>
      </c>
      <c r="AD187" s="53" t="str">
        <f t="shared" si="23"/>
        <v/>
      </c>
      <c r="AE187" s="54" t="str">
        <f t="shared" si="33"/>
        <v/>
      </c>
      <c r="AF187" s="54" t="str">
        <f t="shared" si="33"/>
        <v/>
      </c>
      <c r="AG187" s="54" t="str">
        <f t="shared" si="33"/>
        <v/>
      </c>
      <c r="AH187" s="54" t="str">
        <f t="shared" si="33"/>
        <v/>
      </c>
      <c r="AI187" s="54" t="str">
        <f t="shared" si="33"/>
        <v/>
      </c>
      <c r="AJ187" s="54" t="str">
        <f t="shared" si="33"/>
        <v/>
      </c>
      <c r="AK187" s="54" t="str">
        <f t="shared" si="33"/>
        <v/>
      </c>
      <c r="AL187" s="54" t="str">
        <f t="shared" si="33"/>
        <v/>
      </c>
      <c r="AM187" s="54" t="str">
        <f t="shared" si="33"/>
        <v/>
      </c>
      <c r="AN187" s="54" t="str">
        <f t="shared" si="33"/>
        <v/>
      </c>
      <c r="AO187" s="55" t="str">
        <f t="shared" si="33"/>
        <v/>
      </c>
      <c r="AQ187" s="64" t="str">
        <f>IF('Intro &amp; Setup'!$B$42='Intro &amp; Setup'!$BD$14, IF($D187="", "", $D187), IF('Intro &amp; Setup'!$B$42='Intro &amp; Setup'!$BD$15, IF($H187="", "", $H187), ""))</f>
        <v/>
      </c>
      <c r="AS187" s="36" t="str">
        <f>IF($AQ187="", "", IF(OR($AQ187&lt;'Intro &amp; Setup'!$F$26, $AQ187&gt;'Intro &amp; Setup'!$F$27), "X", ""))</f>
        <v/>
      </c>
      <c r="AU187" s="36" t="str">
        <f t="shared" si="28"/>
        <v/>
      </c>
      <c r="AW187" s="36" t="str">
        <f t="shared" si="29"/>
        <v/>
      </c>
      <c r="AX187" s="36" t="str">
        <f t="shared" si="30"/>
        <v/>
      </c>
      <c r="AZ187" s="36" t="str">
        <f t="shared" si="31"/>
        <v/>
      </c>
    </row>
    <row r="188" spans="1:52" x14ac:dyDescent="0.25">
      <c r="A188" s="3"/>
      <c r="B188" s="36" t="str">
        <f t="shared" si="25"/>
        <v/>
      </c>
      <c r="C188" s="3"/>
      <c r="D188" s="188"/>
      <c r="E188" s="189"/>
      <c r="F188" s="190"/>
      <c r="G188" s="191"/>
      <c r="H188" s="192"/>
      <c r="I188" s="191"/>
      <c r="J188" s="191"/>
      <c r="K188" s="191"/>
      <c r="L188" s="193"/>
      <c r="M188" s="3"/>
      <c r="O188" s="36" t="str">
        <f t="shared" si="26"/>
        <v/>
      </c>
      <c r="Q188" s="36" t="str">
        <f>IF($G188="", "", IF(COUNTIF('Intro &amp; Setup'!$T$38:$T$49, $G188)=0, "X", ""))</f>
        <v/>
      </c>
      <c r="R188" s="11"/>
      <c r="S188" s="11" t="str">
        <f>IF(I188="", "", IF(COUNTIF('Intro &amp; Setup'!$W$17:$W$28, I188)=0, "X", ""))</f>
        <v/>
      </c>
      <c r="T188" s="16" t="str">
        <f>IF(J188="", "", IF(COUNTIF('Intro &amp; Setup'!$W$17:$W$28, J188)=0, "X", ""))</f>
        <v/>
      </c>
      <c r="U188" s="16" t="str">
        <f>IF(K188="", "", IF(COUNTIF('Intro &amp; Setup'!$W$17:$W$28, K188)=0, "X", ""))</f>
        <v/>
      </c>
      <c r="V188" s="12" t="str">
        <f>IF(L188="", "", IF(COUNTIF('Intro &amp; Setup'!$W$17:$W$28, L188)=0, "X", ""))</f>
        <v/>
      </c>
      <c r="AB188" s="48" t="str">
        <f t="shared" si="27"/>
        <v/>
      </c>
      <c r="AD188" s="53" t="str">
        <f t="shared" si="23"/>
        <v/>
      </c>
      <c r="AE188" s="54" t="str">
        <f t="shared" si="33"/>
        <v/>
      </c>
      <c r="AF188" s="54" t="str">
        <f t="shared" si="33"/>
        <v/>
      </c>
      <c r="AG188" s="54" t="str">
        <f t="shared" si="33"/>
        <v/>
      </c>
      <c r="AH188" s="54" t="str">
        <f t="shared" si="33"/>
        <v/>
      </c>
      <c r="AI188" s="54" t="str">
        <f t="shared" si="33"/>
        <v/>
      </c>
      <c r="AJ188" s="54" t="str">
        <f t="shared" si="33"/>
        <v/>
      </c>
      <c r="AK188" s="54" t="str">
        <f t="shared" si="33"/>
        <v/>
      </c>
      <c r="AL188" s="54" t="str">
        <f t="shared" si="33"/>
        <v/>
      </c>
      <c r="AM188" s="54" t="str">
        <f t="shared" si="33"/>
        <v/>
      </c>
      <c r="AN188" s="54" t="str">
        <f t="shared" si="33"/>
        <v/>
      </c>
      <c r="AO188" s="55" t="str">
        <f t="shared" si="33"/>
        <v/>
      </c>
      <c r="AQ188" s="64" t="str">
        <f>IF('Intro &amp; Setup'!$B$42='Intro &amp; Setup'!$BD$14, IF($D188="", "", $D188), IF('Intro &amp; Setup'!$B$42='Intro &amp; Setup'!$BD$15, IF($H188="", "", $H188), ""))</f>
        <v/>
      </c>
      <c r="AS188" s="36" t="str">
        <f>IF($AQ188="", "", IF(OR($AQ188&lt;'Intro &amp; Setup'!$F$26, $AQ188&gt;'Intro &amp; Setup'!$F$27), "X", ""))</f>
        <v/>
      </c>
      <c r="AU188" s="36" t="str">
        <f t="shared" si="28"/>
        <v/>
      </c>
      <c r="AW188" s="36" t="str">
        <f t="shared" si="29"/>
        <v/>
      </c>
      <c r="AX188" s="36" t="str">
        <f t="shared" si="30"/>
        <v/>
      </c>
      <c r="AZ188" s="36" t="str">
        <f t="shared" si="31"/>
        <v/>
      </c>
    </row>
    <row r="189" spans="1:52" x14ac:dyDescent="0.25">
      <c r="A189" s="3"/>
      <c r="B189" s="36" t="str">
        <f t="shared" si="25"/>
        <v/>
      </c>
      <c r="C189" s="3"/>
      <c r="D189" s="188"/>
      <c r="E189" s="189"/>
      <c r="F189" s="190"/>
      <c r="G189" s="191"/>
      <c r="H189" s="192"/>
      <c r="I189" s="191"/>
      <c r="J189" s="191"/>
      <c r="K189" s="191"/>
      <c r="L189" s="193"/>
      <c r="M189" s="3"/>
      <c r="O189" s="36" t="str">
        <f t="shared" si="26"/>
        <v/>
      </c>
      <c r="Q189" s="36" t="str">
        <f>IF($G189="", "", IF(COUNTIF('Intro &amp; Setup'!$T$38:$T$49, $G189)=0, "X", ""))</f>
        <v/>
      </c>
      <c r="R189" s="11"/>
      <c r="S189" s="11" t="str">
        <f>IF(I189="", "", IF(COUNTIF('Intro &amp; Setup'!$W$17:$W$28, I189)=0, "X", ""))</f>
        <v/>
      </c>
      <c r="T189" s="16" t="str">
        <f>IF(J189="", "", IF(COUNTIF('Intro &amp; Setup'!$W$17:$W$28, J189)=0, "X", ""))</f>
        <v/>
      </c>
      <c r="U189" s="16" t="str">
        <f>IF(K189="", "", IF(COUNTIF('Intro &amp; Setup'!$W$17:$W$28, K189)=0, "X", ""))</f>
        <v/>
      </c>
      <c r="V189" s="12" t="str">
        <f>IF(L189="", "", IF(COUNTIF('Intro &amp; Setup'!$W$17:$W$28, L189)=0, "X", ""))</f>
        <v/>
      </c>
      <c r="AB189" s="48" t="str">
        <f t="shared" si="27"/>
        <v/>
      </c>
      <c r="AD189" s="53" t="str">
        <f t="shared" si="23"/>
        <v/>
      </c>
      <c r="AE189" s="54" t="str">
        <f t="shared" si="33"/>
        <v/>
      </c>
      <c r="AF189" s="54" t="str">
        <f t="shared" si="33"/>
        <v/>
      </c>
      <c r="AG189" s="54" t="str">
        <f t="shared" si="33"/>
        <v/>
      </c>
      <c r="AH189" s="54" t="str">
        <f t="shared" si="33"/>
        <v/>
      </c>
      <c r="AI189" s="54" t="str">
        <f t="shared" si="33"/>
        <v/>
      </c>
      <c r="AJ189" s="54" t="str">
        <f t="shared" si="33"/>
        <v/>
      </c>
      <c r="AK189" s="54" t="str">
        <f t="shared" si="33"/>
        <v/>
      </c>
      <c r="AL189" s="54" t="str">
        <f t="shared" si="33"/>
        <v/>
      </c>
      <c r="AM189" s="54" t="str">
        <f t="shared" si="33"/>
        <v/>
      </c>
      <c r="AN189" s="54" t="str">
        <f t="shared" si="33"/>
        <v/>
      </c>
      <c r="AO189" s="55" t="str">
        <f t="shared" si="33"/>
        <v/>
      </c>
      <c r="AQ189" s="64" t="str">
        <f>IF('Intro &amp; Setup'!$B$42='Intro &amp; Setup'!$BD$14, IF($D189="", "", $D189), IF('Intro &amp; Setup'!$B$42='Intro &amp; Setup'!$BD$15, IF($H189="", "", $H189), ""))</f>
        <v/>
      </c>
      <c r="AS189" s="36" t="str">
        <f>IF($AQ189="", "", IF(OR($AQ189&lt;'Intro &amp; Setup'!$F$26, $AQ189&gt;'Intro &amp; Setup'!$F$27), "X", ""))</f>
        <v/>
      </c>
      <c r="AU189" s="36" t="str">
        <f t="shared" si="28"/>
        <v/>
      </c>
      <c r="AW189" s="36" t="str">
        <f t="shared" si="29"/>
        <v/>
      </c>
      <c r="AX189" s="36" t="str">
        <f t="shared" si="30"/>
        <v/>
      </c>
      <c r="AZ189" s="36" t="str">
        <f t="shared" si="31"/>
        <v/>
      </c>
    </row>
    <row r="190" spans="1:52" x14ac:dyDescent="0.25">
      <c r="A190" s="3"/>
      <c r="B190" s="36" t="str">
        <f t="shared" si="25"/>
        <v/>
      </c>
      <c r="C190" s="3"/>
      <c r="D190" s="188"/>
      <c r="E190" s="189"/>
      <c r="F190" s="190"/>
      <c r="G190" s="191"/>
      <c r="H190" s="192"/>
      <c r="I190" s="191"/>
      <c r="J190" s="191"/>
      <c r="K190" s="191"/>
      <c r="L190" s="193"/>
      <c r="M190" s="3"/>
      <c r="O190" s="36" t="str">
        <f t="shared" si="26"/>
        <v/>
      </c>
      <c r="Q190" s="36" t="str">
        <f>IF($G190="", "", IF(COUNTIF('Intro &amp; Setup'!$T$38:$T$49, $G190)=0, "X", ""))</f>
        <v/>
      </c>
      <c r="R190" s="11"/>
      <c r="S190" s="11" t="str">
        <f>IF(I190="", "", IF(COUNTIF('Intro &amp; Setup'!$W$17:$W$28, I190)=0, "X", ""))</f>
        <v/>
      </c>
      <c r="T190" s="16" t="str">
        <f>IF(J190="", "", IF(COUNTIF('Intro &amp; Setup'!$W$17:$W$28, J190)=0, "X", ""))</f>
        <v/>
      </c>
      <c r="U190" s="16" t="str">
        <f>IF(K190="", "", IF(COUNTIF('Intro &amp; Setup'!$W$17:$W$28, K190)=0, "X", ""))</f>
        <v/>
      </c>
      <c r="V190" s="12" t="str">
        <f>IF(L190="", "", IF(COUNTIF('Intro &amp; Setup'!$W$17:$W$28, L190)=0, "X", ""))</f>
        <v/>
      </c>
      <c r="AB190" s="48" t="str">
        <f t="shared" si="27"/>
        <v/>
      </c>
      <c r="AD190" s="53" t="str">
        <f t="shared" si="23"/>
        <v/>
      </c>
      <c r="AE190" s="54" t="str">
        <f t="shared" si="33"/>
        <v/>
      </c>
      <c r="AF190" s="54" t="str">
        <f t="shared" si="33"/>
        <v/>
      </c>
      <c r="AG190" s="54" t="str">
        <f t="shared" si="33"/>
        <v/>
      </c>
      <c r="AH190" s="54" t="str">
        <f t="shared" si="33"/>
        <v/>
      </c>
      <c r="AI190" s="54" t="str">
        <f t="shared" si="33"/>
        <v/>
      </c>
      <c r="AJ190" s="54" t="str">
        <f t="shared" si="33"/>
        <v/>
      </c>
      <c r="AK190" s="54" t="str">
        <f t="shared" si="33"/>
        <v/>
      </c>
      <c r="AL190" s="54" t="str">
        <f t="shared" si="33"/>
        <v/>
      </c>
      <c r="AM190" s="54" t="str">
        <f t="shared" si="33"/>
        <v/>
      </c>
      <c r="AN190" s="54" t="str">
        <f t="shared" si="33"/>
        <v/>
      </c>
      <c r="AO190" s="55" t="str">
        <f t="shared" si="33"/>
        <v/>
      </c>
      <c r="AQ190" s="64" t="str">
        <f>IF('Intro &amp; Setup'!$B$42='Intro &amp; Setup'!$BD$14, IF($D190="", "", $D190), IF('Intro &amp; Setup'!$B$42='Intro &amp; Setup'!$BD$15, IF($H190="", "", $H190), ""))</f>
        <v/>
      </c>
      <c r="AS190" s="36" t="str">
        <f>IF($AQ190="", "", IF(OR($AQ190&lt;'Intro &amp; Setup'!$F$26, $AQ190&gt;'Intro &amp; Setup'!$F$27), "X", ""))</f>
        <v/>
      </c>
      <c r="AU190" s="36" t="str">
        <f t="shared" si="28"/>
        <v/>
      </c>
      <c r="AW190" s="36" t="str">
        <f t="shared" si="29"/>
        <v/>
      </c>
      <c r="AX190" s="36" t="str">
        <f t="shared" si="30"/>
        <v/>
      </c>
      <c r="AZ190" s="36" t="str">
        <f t="shared" si="31"/>
        <v/>
      </c>
    </row>
    <row r="191" spans="1:52" x14ac:dyDescent="0.25">
      <c r="A191" s="3"/>
      <c r="B191" s="36" t="str">
        <f t="shared" si="25"/>
        <v/>
      </c>
      <c r="C191" s="3"/>
      <c r="D191" s="188"/>
      <c r="E191" s="189"/>
      <c r="F191" s="190"/>
      <c r="G191" s="191"/>
      <c r="H191" s="192"/>
      <c r="I191" s="191"/>
      <c r="J191" s="191"/>
      <c r="K191" s="191"/>
      <c r="L191" s="193"/>
      <c r="M191" s="3"/>
      <c r="O191" s="36" t="str">
        <f t="shared" si="26"/>
        <v/>
      </c>
      <c r="Q191" s="36" t="str">
        <f>IF($G191="", "", IF(COUNTIF('Intro &amp; Setup'!$T$38:$T$49, $G191)=0, "X", ""))</f>
        <v/>
      </c>
      <c r="R191" s="11"/>
      <c r="S191" s="11" t="str">
        <f>IF(I191="", "", IF(COUNTIF('Intro &amp; Setup'!$W$17:$W$28, I191)=0, "X", ""))</f>
        <v/>
      </c>
      <c r="T191" s="16" t="str">
        <f>IF(J191="", "", IF(COUNTIF('Intro &amp; Setup'!$W$17:$W$28, J191)=0, "X", ""))</f>
        <v/>
      </c>
      <c r="U191" s="16" t="str">
        <f>IF(K191="", "", IF(COUNTIF('Intro &amp; Setup'!$W$17:$W$28, K191)=0, "X", ""))</f>
        <v/>
      </c>
      <c r="V191" s="12" t="str">
        <f>IF(L191="", "", IF(COUNTIF('Intro &amp; Setup'!$W$17:$W$28, L191)=0, "X", ""))</f>
        <v/>
      </c>
      <c r="AB191" s="48" t="str">
        <f t="shared" si="27"/>
        <v/>
      </c>
      <c r="AD191" s="53" t="str">
        <f t="shared" si="23"/>
        <v/>
      </c>
      <c r="AE191" s="54" t="str">
        <f t="shared" si="33"/>
        <v/>
      </c>
      <c r="AF191" s="54" t="str">
        <f t="shared" si="33"/>
        <v/>
      </c>
      <c r="AG191" s="54" t="str">
        <f t="shared" si="33"/>
        <v/>
      </c>
      <c r="AH191" s="54" t="str">
        <f t="shared" si="33"/>
        <v/>
      </c>
      <c r="AI191" s="54" t="str">
        <f t="shared" si="33"/>
        <v/>
      </c>
      <c r="AJ191" s="54" t="str">
        <f t="shared" si="33"/>
        <v/>
      </c>
      <c r="AK191" s="54" t="str">
        <f t="shared" si="33"/>
        <v/>
      </c>
      <c r="AL191" s="54" t="str">
        <f t="shared" si="33"/>
        <v/>
      </c>
      <c r="AM191" s="54" t="str">
        <f t="shared" si="33"/>
        <v/>
      </c>
      <c r="AN191" s="54" t="str">
        <f t="shared" si="33"/>
        <v/>
      </c>
      <c r="AO191" s="55" t="str">
        <f t="shared" si="33"/>
        <v/>
      </c>
      <c r="AQ191" s="64" t="str">
        <f>IF('Intro &amp; Setup'!$B$42='Intro &amp; Setup'!$BD$14, IF($D191="", "", $D191), IF('Intro &amp; Setup'!$B$42='Intro &amp; Setup'!$BD$15, IF($H191="", "", $H191), ""))</f>
        <v/>
      </c>
      <c r="AS191" s="36" t="str">
        <f>IF($AQ191="", "", IF(OR($AQ191&lt;'Intro &amp; Setup'!$F$26, $AQ191&gt;'Intro &amp; Setup'!$F$27), "X", ""))</f>
        <v/>
      </c>
      <c r="AU191" s="36" t="str">
        <f t="shared" si="28"/>
        <v/>
      </c>
      <c r="AW191" s="36" t="str">
        <f t="shared" si="29"/>
        <v/>
      </c>
      <c r="AX191" s="36" t="str">
        <f t="shared" si="30"/>
        <v/>
      </c>
      <c r="AZ191" s="36" t="str">
        <f t="shared" si="31"/>
        <v/>
      </c>
    </row>
    <row r="192" spans="1:52" x14ac:dyDescent="0.25">
      <c r="A192" s="3"/>
      <c r="B192" s="36" t="str">
        <f t="shared" si="25"/>
        <v/>
      </c>
      <c r="C192" s="3"/>
      <c r="D192" s="188"/>
      <c r="E192" s="189"/>
      <c r="F192" s="190"/>
      <c r="G192" s="191"/>
      <c r="H192" s="192"/>
      <c r="I192" s="191"/>
      <c r="J192" s="191"/>
      <c r="K192" s="191"/>
      <c r="L192" s="193"/>
      <c r="M192" s="3"/>
      <c r="O192" s="36" t="str">
        <f t="shared" si="26"/>
        <v/>
      </c>
      <c r="Q192" s="36" t="str">
        <f>IF($G192="", "", IF(COUNTIF('Intro &amp; Setup'!$T$38:$T$49, $G192)=0, "X", ""))</f>
        <v/>
      </c>
      <c r="R192" s="11"/>
      <c r="S192" s="11" t="str">
        <f>IF(I192="", "", IF(COUNTIF('Intro &amp; Setup'!$W$17:$W$28, I192)=0, "X", ""))</f>
        <v/>
      </c>
      <c r="T192" s="16" t="str">
        <f>IF(J192="", "", IF(COUNTIF('Intro &amp; Setup'!$W$17:$W$28, J192)=0, "X", ""))</f>
        <v/>
      </c>
      <c r="U192" s="16" t="str">
        <f>IF(K192="", "", IF(COUNTIF('Intro &amp; Setup'!$W$17:$W$28, K192)=0, "X", ""))</f>
        <v/>
      </c>
      <c r="V192" s="12" t="str">
        <f>IF(L192="", "", IF(COUNTIF('Intro &amp; Setup'!$W$17:$W$28, L192)=0, "X", ""))</f>
        <v/>
      </c>
      <c r="AB192" s="48" t="str">
        <f t="shared" si="27"/>
        <v/>
      </c>
      <c r="AD192" s="53" t="str">
        <f t="shared" si="23"/>
        <v/>
      </c>
      <c r="AE192" s="54" t="str">
        <f t="shared" si="33"/>
        <v/>
      </c>
      <c r="AF192" s="54" t="str">
        <f t="shared" si="33"/>
        <v/>
      </c>
      <c r="AG192" s="54" t="str">
        <f t="shared" si="33"/>
        <v/>
      </c>
      <c r="AH192" s="54" t="str">
        <f t="shared" si="33"/>
        <v/>
      </c>
      <c r="AI192" s="54" t="str">
        <f t="shared" si="33"/>
        <v/>
      </c>
      <c r="AJ192" s="54" t="str">
        <f t="shared" si="33"/>
        <v/>
      </c>
      <c r="AK192" s="54" t="str">
        <f t="shared" si="33"/>
        <v/>
      </c>
      <c r="AL192" s="54" t="str">
        <f t="shared" si="33"/>
        <v/>
      </c>
      <c r="AM192" s="54" t="str">
        <f t="shared" si="33"/>
        <v/>
      </c>
      <c r="AN192" s="54" t="str">
        <f t="shared" si="33"/>
        <v/>
      </c>
      <c r="AO192" s="55" t="str">
        <f t="shared" si="33"/>
        <v/>
      </c>
      <c r="AQ192" s="64" t="str">
        <f>IF('Intro &amp; Setup'!$B$42='Intro &amp; Setup'!$BD$14, IF($D192="", "", $D192), IF('Intro &amp; Setup'!$B$42='Intro &amp; Setup'!$BD$15, IF($H192="", "", $H192), ""))</f>
        <v/>
      </c>
      <c r="AS192" s="36" t="str">
        <f>IF($AQ192="", "", IF(OR($AQ192&lt;'Intro &amp; Setup'!$F$26, $AQ192&gt;'Intro &amp; Setup'!$F$27), "X", ""))</f>
        <v/>
      </c>
      <c r="AU192" s="36" t="str">
        <f t="shared" si="28"/>
        <v/>
      </c>
      <c r="AW192" s="36" t="str">
        <f t="shared" si="29"/>
        <v/>
      </c>
      <c r="AX192" s="36" t="str">
        <f t="shared" si="30"/>
        <v/>
      </c>
      <c r="AZ192" s="36" t="str">
        <f t="shared" si="31"/>
        <v/>
      </c>
    </row>
    <row r="193" spans="1:52" x14ac:dyDescent="0.25">
      <c r="A193" s="3"/>
      <c r="B193" s="36" t="str">
        <f t="shared" si="25"/>
        <v/>
      </c>
      <c r="C193" s="3"/>
      <c r="D193" s="188"/>
      <c r="E193" s="189"/>
      <c r="F193" s="190"/>
      <c r="G193" s="191"/>
      <c r="H193" s="192"/>
      <c r="I193" s="191"/>
      <c r="J193" s="191"/>
      <c r="K193" s="191"/>
      <c r="L193" s="193"/>
      <c r="M193" s="3"/>
      <c r="O193" s="36" t="str">
        <f t="shared" si="26"/>
        <v/>
      </c>
      <c r="Q193" s="36" t="str">
        <f>IF($G193="", "", IF(COUNTIF('Intro &amp; Setup'!$T$38:$T$49, $G193)=0, "X", ""))</f>
        <v/>
      </c>
      <c r="R193" s="11"/>
      <c r="S193" s="11" t="str">
        <f>IF(I193="", "", IF(COUNTIF('Intro &amp; Setup'!$W$17:$W$28, I193)=0, "X", ""))</f>
        <v/>
      </c>
      <c r="T193" s="16" t="str">
        <f>IF(J193="", "", IF(COUNTIF('Intro &amp; Setup'!$W$17:$W$28, J193)=0, "X", ""))</f>
        <v/>
      </c>
      <c r="U193" s="16" t="str">
        <f>IF(K193="", "", IF(COUNTIF('Intro &amp; Setup'!$W$17:$W$28, K193)=0, "X", ""))</f>
        <v/>
      </c>
      <c r="V193" s="12" t="str">
        <f>IF(L193="", "", IF(COUNTIF('Intro &amp; Setup'!$W$17:$W$28, L193)=0, "X", ""))</f>
        <v/>
      </c>
      <c r="AB193" s="48" t="str">
        <f t="shared" si="27"/>
        <v/>
      </c>
      <c r="AD193" s="53" t="str">
        <f t="shared" si="23"/>
        <v/>
      </c>
      <c r="AE193" s="54" t="str">
        <f t="shared" si="33"/>
        <v/>
      </c>
      <c r="AF193" s="54" t="str">
        <f t="shared" si="33"/>
        <v/>
      </c>
      <c r="AG193" s="54" t="str">
        <f t="shared" si="33"/>
        <v/>
      </c>
      <c r="AH193" s="54" t="str">
        <f t="shared" si="33"/>
        <v/>
      </c>
      <c r="AI193" s="54" t="str">
        <f t="shared" si="33"/>
        <v/>
      </c>
      <c r="AJ193" s="54" t="str">
        <f t="shared" si="33"/>
        <v/>
      </c>
      <c r="AK193" s="54" t="str">
        <f t="shared" si="33"/>
        <v/>
      </c>
      <c r="AL193" s="54" t="str">
        <f t="shared" si="33"/>
        <v/>
      </c>
      <c r="AM193" s="54" t="str">
        <f t="shared" si="33"/>
        <v/>
      </c>
      <c r="AN193" s="54" t="str">
        <f t="shared" si="33"/>
        <v/>
      </c>
      <c r="AO193" s="55" t="str">
        <f t="shared" si="33"/>
        <v/>
      </c>
      <c r="AQ193" s="64" t="str">
        <f>IF('Intro &amp; Setup'!$B$42='Intro &amp; Setup'!$BD$14, IF($D193="", "", $D193), IF('Intro &amp; Setup'!$B$42='Intro &amp; Setup'!$BD$15, IF($H193="", "", $H193), ""))</f>
        <v/>
      </c>
      <c r="AS193" s="36" t="str">
        <f>IF($AQ193="", "", IF(OR($AQ193&lt;'Intro &amp; Setup'!$F$26, $AQ193&gt;'Intro &amp; Setup'!$F$27), "X", ""))</f>
        <v/>
      </c>
      <c r="AU193" s="36" t="str">
        <f t="shared" si="28"/>
        <v/>
      </c>
      <c r="AW193" s="36" t="str">
        <f t="shared" si="29"/>
        <v/>
      </c>
      <c r="AX193" s="36" t="str">
        <f t="shared" si="30"/>
        <v/>
      </c>
      <c r="AZ193" s="36" t="str">
        <f t="shared" si="31"/>
        <v/>
      </c>
    </row>
    <row r="194" spans="1:52" x14ac:dyDescent="0.25">
      <c r="A194" s="3"/>
      <c r="B194" s="36" t="str">
        <f t="shared" si="25"/>
        <v/>
      </c>
      <c r="C194" s="3"/>
      <c r="D194" s="188"/>
      <c r="E194" s="189"/>
      <c r="F194" s="190"/>
      <c r="G194" s="191"/>
      <c r="H194" s="192"/>
      <c r="I194" s="191"/>
      <c r="J194" s="191"/>
      <c r="K194" s="191"/>
      <c r="L194" s="193"/>
      <c r="M194" s="3"/>
      <c r="O194" s="36" t="str">
        <f t="shared" si="26"/>
        <v/>
      </c>
      <c r="Q194" s="36" t="str">
        <f>IF($G194="", "", IF(COUNTIF('Intro &amp; Setup'!$T$38:$T$49, $G194)=0, "X", ""))</f>
        <v/>
      </c>
      <c r="R194" s="11"/>
      <c r="S194" s="11" t="str">
        <f>IF(I194="", "", IF(COUNTIF('Intro &amp; Setup'!$W$17:$W$28, I194)=0, "X", ""))</f>
        <v/>
      </c>
      <c r="T194" s="16" t="str">
        <f>IF(J194="", "", IF(COUNTIF('Intro &amp; Setup'!$W$17:$W$28, J194)=0, "X", ""))</f>
        <v/>
      </c>
      <c r="U194" s="16" t="str">
        <f>IF(K194="", "", IF(COUNTIF('Intro &amp; Setup'!$W$17:$W$28, K194)=0, "X", ""))</f>
        <v/>
      </c>
      <c r="V194" s="12" t="str">
        <f>IF(L194="", "", IF(COUNTIF('Intro &amp; Setup'!$W$17:$W$28, L194)=0, "X", ""))</f>
        <v/>
      </c>
      <c r="AB194" s="48" t="str">
        <f t="shared" si="27"/>
        <v/>
      </c>
      <c r="AD194" s="53" t="str">
        <f t="shared" si="23"/>
        <v/>
      </c>
      <c r="AE194" s="54" t="str">
        <f t="shared" si="33"/>
        <v/>
      </c>
      <c r="AF194" s="54" t="str">
        <f t="shared" si="33"/>
        <v/>
      </c>
      <c r="AG194" s="54" t="str">
        <f t="shared" si="33"/>
        <v/>
      </c>
      <c r="AH194" s="54" t="str">
        <f t="shared" si="33"/>
        <v/>
      </c>
      <c r="AI194" s="54" t="str">
        <f t="shared" si="33"/>
        <v/>
      </c>
      <c r="AJ194" s="54" t="str">
        <f t="shared" si="33"/>
        <v/>
      </c>
      <c r="AK194" s="54" t="str">
        <f t="shared" si="33"/>
        <v/>
      </c>
      <c r="AL194" s="54" t="str">
        <f t="shared" si="33"/>
        <v/>
      </c>
      <c r="AM194" s="54" t="str">
        <f t="shared" si="33"/>
        <v/>
      </c>
      <c r="AN194" s="54" t="str">
        <f t="shared" si="33"/>
        <v/>
      </c>
      <c r="AO194" s="55" t="str">
        <f t="shared" si="33"/>
        <v/>
      </c>
      <c r="AQ194" s="64" t="str">
        <f>IF('Intro &amp; Setup'!$B$42='Intro &amp; Setup'!$BD$14, IF($D194="", "", $D194), IF('Intro &amp; Setup'!$B$42='Intro &amp; Setup'!$BD$15, IF($H194="", "", $H194), ""))</f>
        <v/>
      </c>
      <c r="AS194" s="36" t="str">
        <f>IF($AQ194="", "", IF(OR($AQ194&lt;'Intro &amp; Setup'!$F$26, $AQ194&gt;'Intro &amp; Setup'!$F$27), "X", ""))</f>
        <v/>
      </c>
      <c r="AU194" s="36" t="str">
        <f t="shared" si="28"/>
        <v/>
      </c>
      <c r="AW194" s="36" t="str">
        <f t="shared" si="29"/>
        <v/>
      </c>
      <c r="AX194" s="36" t="str">
        <f t="shared" si="30"/>
        <v/>
      </c>
      <c r="AZ194" s="36" t="str">
        <f t="shared" si="31"/>
        <v/>
      </c>
    </row>
    <row r="195" spans="1:52" x14ac:dyDescent="0.25">
      <c r="A195" s="3"/>
      <c r="B195" s="36" t="str">
        <f t="shared" si="25"/>
        <v/>
      </c>
      <c r="C195" s="3"/>
      <c r="D195" s="188"/>
      <c r="E195" s="189"/>
      <c r="F195" s="190"/>
      <c r="G195" s="191"/>
      <c r="H195" s="192"/>
      <c r="I195" s="191"/>
      <c r="J195" s="191"/>
      <c r="K195" s="191"/>
      <c r="L195" s="193"/>
      <c r="M195" s="3"/>
      <c r="O195" s="36" t="str">
        <f t="shared" si="26"/>
        <v/>
      </c>
      <c r="Q195" s="36" t="str">
        <f>IF($G195="", "", IF(COUNTIF('Intro &amp; Setup'!$T$38:$T$49, $G195)=0, "X", ""))</f>
        <v/>
      </c>
      <c r="R195" s="11"/>
      <c r="S195" s="11" t="str">
        <f>IF(I195="", "", IF(COUNTIF('Intro &amp; Setup'!$W$17:$W$28, I195)=0, "X", ""))</f>
        <v/>
      </c>
      <c r="T195" s="16" t="str">
        <f>IF(J195="", "", IF(COUNTIF('Intro &amp; Setup'!$W$17:$W$28, J195)=0, "X", ""))</f>
        <v/>
      </c>
      <c r="U195" s="16" t="str">
        <f>IF(K195="", "", IF(COUNTIF('Intro &amp; Setup'!$W$17:$W$28, K195)=0, "X", ""))</f>
        <v/>
      </c>
      <c r="V195" s="12" t="str">
        <f>IF(L195="", "", IF(COUNTIF('Intro &amp; Setup'!$W$17:$W$28, L195)=0, "X", ""))</f>
        <v/>
      </c>
      <c r="AB195" s="48" t="str">
        <f t="shared" si="27"/>
        <v/>
      </c>
      <c r="AD195" s="53" t="str">
        <f t="shared" si="23"/>
        <v/>
      </c>
      <c r="AE195" s="54" t="str">
        <f t="shared" si="33"/>
        <v/>
      </c>
      <c r="AF195" s="54" t="str">
        <f t="shared" si="33"/>
        <v/>
      </c>
      <c r="AG195" s="54" t="str">
        <f t="shared" si="33"/>
        <v/>
      </c>
      <c r="AH195" s="54" t="str">
        <f t="shared" si="33"/>
        <v/>
      </c>
      <c r="AI195" s="54" t="str">
        <f t="shared" si="33"/>
        <v/>
      </c>
      <c r="AJ195" s="54" t="str">
        <f t="shared" si="33"/>
        <v/>
      </c>
      <c r="AK195" s="54" t="str">
        <f t="shared" si="33"/>
        <v/>
      </c>
      <c r="AL195" s="54" t="str">
        <f t="shared" si="33"/>
        <v/>
      </c>
      <c r="AM195" s="54" t="str">
        <f t="shared" si="33"/>
        <v/>
      </c>
      <c r="AN195" s="54" t="str">
        <f t="shared" si="33"/>
        <v/>
      </c>
      <c r="AO195" s="55" t="str">
        <f t="shared" si="33"/>
        <v/>
      </c>
      <c r="AQ195" s="64" t="str">
        <f>IF('Intro &amp; Setup'!$B$42='Intro &amp; Setup'!$BD$14, IF($D195="", "", $D195), IF('Intro &amp; Setup'!$B$42='Intro &amp; Setup'!$BD$15, IF($H195="", "", $H195), ""))</f>
        <v/>
      </c>
      <c r="AS195" s="36" t="str">
        <f>IF($AQ195="", "", IF(OR($AQ195&lt;'Intro &amp; Setup'!$F$26, $AQ195&gt;'Intro &amp; Setup'!$F$27), "X", ""))</f>
        <v/>
      </c>
      <c r="AU195" s="36" t="str">
        <f t="shared" si="28"/>
        <v/>
      </c>
      <c r="AW195" s="36" t="str">
        <f t="shared" si="29"/>
        <v/>
      </c>
      <c r="AX195" s="36" t="str">
        <f t="shared" si="30"/>
        <v/>
      </c>
      <c r="AZ195" s="36" t="str">
        <f t="shared" si="31"/>
        <v/>
      </c>
    </row>
    <row r="196" spans="1:52" x14ac:dyDescent="0.25">
      <c r="A196" s="3"/>
      <c r="B196" s="36" t="str">
        <f t="shared" si="25"/>
        <v/>
      </c>
      <c r="C196" s="3"/>
      <c r="D196" s="188"/>
      <c r="E196" s="189"/>
      <c r="F196" s="190"/>
      <c r="G196" s="191"/>
      <c r="H196" s="192"/>
      <c r="I196" s="191"/>
      <c r="J196" s="191"/>
      <c r="K196" s="191"/>
      <c r="L196" s="193"/>
      <c r="M196" s="3"/>
      <c r="O196" s="36" t="str">
        <f t="shared" si="26"/>
        <v/>
      </c>
      <c r="Q196" s="36" t="str">
        <f>IF($G196="", "", IF(COUNTIF('Intro &amp; Setup'!$T$38:$T$49, $G196)=0, "X", ""))</f>
        <v/>
      </c>
      <c r="R196" s="11"/>
      <c r="S196" s="11" t="str">
        <f>IF(I196="", "", IF(COUNTIF('Intro &amp; Setup'!$W$17:$W$28, I196)=0, "X", ""))</f>
        <v/>
      </c>
      <c r="T196" s="16" t="str">
        <f>IF(J196="", "", IF(COUNTIF('Intro &amp; Setup'!$W$17:$W$28, J196)=0, "X", ""))</f>
        <v/>
      </c>
      <c r="U196" s="16" t="str">
        <f>IF(K196="", "", IF(COUNTIF('Intro &amp; Setup'!$W$17:$W$28, K196)=0, "X", ""))</f>
        <v/>
      </c>
      <c r="V196" s="12" t="str">
        <f>IF(L196="", "", IF(COUNTIF('Intro &amp; Setup'!$W$17:$W$28, L196)=0, "X", ""))</f>
        <v/>
      </c>
      <c r="AB196" s="48" t="str">
        <f t="shared" si="27"/>
        <v/>
      </c>
      <c r="AD196" s="53" t="str">
        <f t="shared" si="23"/>
        <v/>
      </c>
      <c r="AE196" s="54" t="str">
        <f t="shared" si="33"/>
        <v/>
      </c>
      <c r="AF196" s="54" t="str">
        <f t="shared" si="33"/>
        <v/>
      </c>
      <c r="AG196" s="54" t="str">
        <f t="shared" si="33"/>
        <v/>
      </c>
      <c r="AH196" s="54" t="str">
        <f t="shared" si="33"/>
        <v/>
      </c>
      <c r="AI196" s="54" t="str">
        <f t="shared" si="33"/>
        <v/>
      </c>
      <c r="AJ196" s="54" t="str">
        <f t="shared" si="33"/>
        <v/>
      </c>
      <c r="AK196" s="54" t="str">
        <f t="shared" si="33"/>
        <v/>
      </c>
      <c r="AL196" s="54" t="str">
        <f t="shared" si="33"/>
        <v/>
      </c>
      <c r="AM196" s="54" t="str">
        <f t="shared" si="33"/>
        <v/>
      </c>
      <c r="AN196" s="54" t="str">
        <f t="shared" si="33"/>
        <v/>
      </c>
      <c r="AO196" s="55" t="str">
        <f t="shared" si="33"/>
        <v/>
      </c>
      <c r="AQ196" s="64" t="str">
        <f>IF('Intro &amp; Setup'!$B$42='Intro &amp; Setup'!$BD$14, IF($D196="", "", $D196), IF('Intro &amp; Setup'!$B$42='Intro &amp; Setup'!$BD$15, IF($H196="", "", $H196), ""))</f>
        <v/>
      </c>
      <c r="AS196" s="36" t="str">
        <f>IF($AQ196="", "", IF(OR($AQ196&lt;'Intro &amp; Setup'!$F$26, $AQ196&gt;'Intro &amp; Setup'!$F$27), "X", ""))</f>
        <v/>
      </c>
      <c r="AU196" s="36" t="str">
        <f t="shared" si="28"/>
        <v/>
      </c>
      <c r="AW196" s="36" t="str">
        <f t="shared" si="29"/>
        <v/>
      </c>
      <c r="AX196" s="36" t="str">
        <f t="shared" si="30"/>
        <v/>
      </c>
      <c r="AZ196" s="36" t="str">
        <f t="shared" si="31"/>
        <v/>
      </c>
    </row>
    <row r="197" spans="1:52" x14ac:dyDescent="0.25">
      <c r="A197" s="3"/>
      <c r="B197" s="36" t="str">
        <f t="shared" si="25"/>
        <v/>
      </c>
      <c r="C197" s="3"/>
      <c r="D197" s="188"/>
      <c r="E197" s="189"/>
      <c r="F197" s="190"/>
      <c r="G197" s="191"/>
      <c r="H197" s="192"/>
      <c r="I197" s="191"/>
      <c r="J197" s="191"/>
      <c r="K197" s="191"/>
      <c r="L197" s="193"/>
      <c r="M197" s="3"/>
      <c r="O197" s="36" t="str">
        <f t="shared" si="26"/>
        <v/>
      </c>
      <c r="Q197" s="36" t="str">
        <f>IF($G197="", "", IF(COUNTIF('Intro &amp; Setup'!$T$38:$T$49, $G197)=0, "X", ""))</f>
        <v/>
      </c>
      <c r="R197" s="11"/>
      <c r="S197" s="11" t="str">
        <f>IF(I197="", "", IF(COUNTIF('Intro &amp; Setup'!$W$17:$W$28, I197)=0, "X", ""))</f>
        <v/>
      </c>
      <c r="T197" s="16" t="str">
        <f>IF(J197="", "", IF(COUNTIF('Intro &amp; Setup'!$W$17:$W$28, J197)=0, "X", ""))</f>
        <v/>
      </c>
      <c r="U197" s="16" t="str">
        <f>IF(K197="", "", IF(COUNTIF('Intro &amp; Setup'!$W$17:$W$28, K197)=0, "X", ""))</f>
        <v/>
      </c>
      <c r="V197" s="12" t="str">
        <f>IF(L197="", "", IF(COUNTIF('Intro &amp; Setup'!$W$17:$W$28, L197)=0, "X", ""))</f>
        <v/>
      </c>
      <c r="AB197" s="48" t="str">
        <f t="shared" si="27"/>
        <v/>
      </c>
      <c r="AD197" s="53" t="str">
        <f t="shared" ref="AD197:AD260" si="34">IF(OR($O197="", AD$10=""), "", IF($I197=AD$10, $F197*$AB197, 0)+IF($J197=AD$10, $F197*$AB197, 0)+IF($K197=AD$10, $F197*$AB197, 0)+IF($L197=AD$10, $F197*$AB197, 0))</f>
        <v/>
      </c>
      <c r="AE197" s="54" t="str">
        <f t="shared" si="33"/>
        <v/>
      </c>
      <c r="AF197" s="54" t="str">
        <f t="shared" si="33"/>
        <v/>
      </c>
      <c r="AG197" s="54" t="str">
        <f t="shared" si="33"/>
        <v/>
      </c>
      <c r="AH197" s="54" t="str">
        <f t="shared" si="33"/>
        <v/>
      </c>
      <c r="AI197" s="54" t="str">
        <f t="shared" si="33"/>
        <v/>
      </c>
      <c r="AJ197" s="54" t="str">
        <f t="shared" si="33"/>
        <v/>
      </c>
      <c r="AK197" s="54" t="str">
        <f t="shared" si="33"/>
        <v/>
      </c>
      <c r="AL197" s="54" t="str">
        <f t="shared" si="33"/>
        <v/>
      </c>
      <c r="AM197" s="54" t="str">
        <f t="shared" si="33"/>
        <v/>
      </c>
      <c r="AN197" s="54" t="str">
        <f t="shared" si="33"/>
        <v/>
      </c>
      <c r="AO197" s="55" t="str">
        <f t="shared" si="33"/>
        <v/>
      </c>
      <c r="AQ197" s="64" t="str">
        <f>IF('Intro &amp; Setup'!$B$42='Intro &amp; Setup'!$BD$14, IF($D197="", "", $D197), IF('Intro &amp; Setup'!$B$42='Intro &amp; Setup'!$BD$15, IF($H197="", "", $H197), ""))</f>
        <v/>
      </c>
      <c r="AS197" s="36" t="str">
        <f>IF($AQ197="", "", IF(OR($AQ197&lt;'Intro &amp; Setup'!$F$26, $AQ197&gt;'Intro &amp; Setup'!$F$27), "X", ""))</f>
        <v/>
      </c>
      <c r="AU197" s="36" t="str">
        <f t="shared" si="28"/>
        <v/>
      </c>
      <c r="AW197" s="36" t="str">
        <f t="shared" si="29"/>
        <v/>
      </c>
      <c r="AX197" s="36" t="str">
        <f t="shared" si="30"/>
        <v/>
      </c>
      <c r="AZ197" s="36" t="str">
        <f t="shared" si="31"/>
        <v/>
      </c>
    </row>
    <row r="198" spans="1:52" x14ac:dyDescent="0.25">
      <c r="A198" s="3"/>
      <c r="B198" s="36" t="str">
        <f t="shared" si="25"/>
        <v/>
      </c>
      <c r="C198" s="3"/>
      <c r="D198" s="188"/>
      <c r="E198" s="189"/>
      <c r="F198" s="190"/>
      <c r="G198" s="191"/>
      <c r="H198" s="192"/>
      <c r="I198" s="191"/>
      <c r="J198" s="191"/>
      <c r="K198" s="191"/>
      <c r="L198" s="193"/>
      <c r="M198" s="3"/>
      <c r="O198" s="36" t="str">
        <f t="shared" si="26"/>
        <v/>
      </c>
      <c r="Q198" s="36" t="str">
        <f>IF($G198="", "", IF(COUNTIF('Intro &amp; Setup'!$T$38:$T$49, $G198)=0, "X", ""))</f>
        <v/>
      </c>
      <c r="R198" s="11"/>
      <c r="S198" s="11" t="str">
        <f>IF(I198="", "", IF(COUNTIF('Intro &amp; Setup'!$W$17:$W$28, I198)=0, "X", ""))</f>
        <v/>
      </c>
      <c r="T198" s="16" t="str">
        <f>IF(J198="", "", IF(COUNTIF('Intro &amp; Setup'!$W$17:$W$28, J198)=0, "X", ""))</f>
        <v/>
      </c>
      <c r="U198" s="16" t="str">
        <f>IF(K198="", "", IF(COUNTIF('Intro &amp; Setup'!$W$17:$W$28, K198)=0, "X", ""))</f>
        <v/>
      </c>
      <c r="V198" s="12" t="str">
        <f>IF(L198="", "", IF(COUNTIF('Intro &amp; Setup'!$W$17:$W$28, L198)=0, "X", ""))</f>
        <v/>
      </c>
      <c r="AB198" s="48" t="str">
        <f t="shared" si="27"/>
        <v/>
      </c>
      <c r="AD198" s="53" t="str">
        <f t="shared" si="34"/>
        <v/>
      </c>
      <c r="AE198" s="54" t="str">
        <f t="shared" si="33"/>
        <v/>
      </c>
      <c r="AF198" s="54" t="str">
        <f t="shared" si="33"/>
        <v/>
      </c>
      <c r="AG198" s="54" t="str">
        <f t="shared" si="33"/>
        <v/>
      </c>
      <c r="AH198" s="54" t="str">
        <f t="shared" si="33"/>
        <v/>
      </c>
      <c r="AI198" s="54" t="str">
        <f t="shared" si="33"/>
        <v/>
      </c>
      <c r="AJ198" s="54" t="str">
        <f t="shared" si="33"/>
        <v/>
      </c>
      <c r="AK198" s="54" t="str">
        <f t="shared" si="33"/>
        <v/>
      </c>
      <c r="AL198" s="54" t="str">
        <f t="shared" si="33"/>
        <v/>
      </c>
      <c r="AM198" s="54" t="str">
        <f t="shared" si="33"/>
        <v/>
      </c>
      <c r="AN198" s="54" t="str">
        <f t="shared" si="33"/>
        <v/>
      </c>
      <c r="AO198" s="55" t="str">
        <f t="shared" si="33"/>
        <v/>
      </c>
      <c r="AQ198" s="64" t="str">
        <f>IF('Intro &amp; Setup'!$B$42='Intro &amp; Setup'!$BD$14, IF($D198="", "", $D198), IF('Intro &amp; Setup'!$B$42='Intro &amp; Setup'!$BD$15, IF($H198="", "", $H198), ""))</f>
        <v/>
      </c>
      <c r="AS198" s="36" t="str">
        <f>IF($AQ198="", "", IF(OR($AQ198&lt;'Intro &amp; Setup'!$F$26, $AQ198&gt;'Intro &amp; Setup'!$F$27), "X", ""))</f>
        <v/>
      </c>
      <c r="AU198" s="36" t="str">
        <f t="shared" si="28"/>
        <v/>
      </c>
      <c r="AW198" s="36" t="str">
        <f t="shared" si="29"/>
        <v/>
      </c>
      <c r="AX198" s="36" t="str">
        <f t="shared" si="30"/>
        <v/>
      </c>
      <c r="AZ198" s="36" t="str">
        <f t="shared" si="31"/>
        <v/>
      </c>
    </row>
    <row r="199" spans="1:52" x14ac:dyDescent="0.25">
      <c r="A199" s="3"/>
      <c r="B199" s="36" t="str">
        <f t="shared" si="25"/>
        <v/>
      </c>
      <c r="C199" s="3"/>
      <c r="D199" s="188"/>
      <c r="E199" s="189"/>
      <c r="F199" s="190"/>
      <c r="G199" s="191"/>
      <c r="H199" s="192"/>
      <c r="I199" s="191"/>
      <c r="J199" s="191"/>
      <c r="K199" s="191"/>
      <c r="L199" s="193"/>
      <c r="M199" s="3"/>
      <c r="O199" s="36" t="str">
        <f t="shared" si="26"/>
        <v/>
      </c>
      <c r="Q199" s="36" t="str">
        <f>IF($G199="", "", IF(COUNTIF('Intro &amp; Setup'!$T$38:$T$49, $G199)=0, "X", ""))</f>
        <v/>
      </c>
      <c r="R199" s="11"/>
      <c r="S199" s="11" t="str">
        <f>IF(I199="", "", IF(COUNTIF('Intro &amp; Setup'!$W$17:$W$28, I199)=0, "X", ""))</f>
        <v/>
      </c>
      <c r="T199" s="16" t="str">
        <f>IF(J199="", "", IF(COUNTIF('Intro &amp; Setup'!$W$17:$W$28, J199)=0, "X", ""))</f>
        <v/>
      </c>
      <c r="U199" s="16" t="str">
        <f>IF(K199="", "", IF(COUNTIF('Intro &amp; Setup'!$W$17:$W$28, K199)=0, "X", ""))</f>
        <v/>
      </c>
      <c r="V199" s="12" t="str">
        <f>IF(L199="", "", IF(COUNTIF('Intro &amp; Setup'!$W$17:$W$28, L199)=0, "X", ""))</f>
        <v/>
      </c>
      <c r="AB199" s="48" t="str">
        <f t="shared" si="27"/>
        <v/>
      </c>
      <c r="AD199" s="53" t="str">
        <f t="shared" si="34"/>
        <v/>
      </c>
      <c r="AE199" s="54" t="str">
        <f t="shared" si="33"/>
        <v/>
      </c>
      <c r="AF199" s="54" t="str">
        <f t="shared" si="33"/>
        <v/>
      </c>
      <c r="AG199" s="54" t="str">
        <f t="shared" si="33"/>
        <v/>
      </c>
      <c r="AH199" s="54" t="str">
        <f t="shared" si="33"/>
        <v/>
      </c>
      <c r="AI199" s="54" t="str">
        <f t="shared" si="33"/>
        <v/>
      </c>
      <c r="AJ199" s="54" t="str">
        <f t="shared" si="33"/>
        <v/>
      </c>
      <c r="AK199" s="54" t="str">
        <f t="shared" si="33"/>
        <v/>
      </c>
      <c r="AL199" s="54" t="str">
        <f t="shared" si="33"/>
        <v/>
      </c>
      <c r="AM199" s="54" t="str">
        <f t="shared" si="33"/>
        <v/>
      </c>
      <c r="AN199" s="54" t="str">
        <f t="shared" si="33"/>
        <v/>
      </c>
      <c r="AO199" s="55" t="str">
        <f t="shared" si="33"/>
        <v/>
      </c>
      <c r="AQ199" s="64" t="str">
        <f>IF('Intro &amp; Setup'!$B$42='Intro &amp; Setup'!$BD$14, IF($D199="", "", $D199), IF('Intro &amp; Setup'!$B$42='Intro &amp; Setup'!$BD$15, IF($H199="", "", $H199), ""))</f>
        <v/>
      </c>
      <c r="AS199" s="36" t="str">
        <f>IF($AQ199="", "", IF(OR($AQ199&lt;'Intro &amp; Setup'!$F$26, $AQ199&gt;'Intro &amp; Setup'!$F$27), "X", ""))</f>
        <v/>
      </c>
      <c r="AU199" s="36" t="str">
        <f t="shared" si="28"/>
        <v/>
      </c>
      <c r="AW199" s="36" t="str">
        <f t="shared" si="29"/>
        <v/>
      </c>
      <c r="AX199" s="36" t="str">
        <f t="shared" si="30"/>
        <v/>
      </c>
      <c r="AZ199" s="36" t="str">
        <f t="shared" si="31"/>
        <v/>
      </c>
    </row>
    <row r="200" spans="1:52" x14ac:dyDescent="0.25">
      <c r="A200" s="3"/>
      <c r="B200" s="36" t="str">
        <f t="shared" si="25"/>
        <v/>
      </c>
      <c r="C200" s="3"/>
      <c r="D200" s="188"/>
      <c r="E200" s="189"/>
      <c r="F200" s="190"/>
      <c r="G200" s="191"/>
      <c r="H200" s="192"/>
      <c r="I200" s="191"/>
      <c r="J200" s="191"/>
      <c r="K200" s="191"/>
      <c r="L200" s="193"/>
      <c r="M200" s="3"/>
      <c r="O200" s="36" t="str">
        <f t="shared" si="26"/>
        <v/>
      </c>
      <c r="Q200" s="36" t="str">
        <f>IF($G200="", "", IF(COUNTIF('Intro &amp; Setup'!$T$38:$T$49, $G200)=0, "X", ""))</f>
        <v/>
      </c>
      <c r="R200" s="11"/>
      <c r="S200" s="11" t="str">
        <f>IF(I200="", "", IF(COUNTIF('Intro &amp; Setup'!$W$17:$W$28, I200)=0, "X", ""))</f>
        <v/>
      </c>
      <c r="T200" s="16" t="str">
        <f>IF(J200="", "", IF(COUNTIF('Intro &amp; Setup'!$W$17:$W$28, J200)=0, "X", ""))</f>
        <v/>
      </c>
      <c r="U200" s="16" t="str">
        <f>IF(K200="", "", IF(COUNTIF('Intro &amp; Setup'!$W$17:$W$28, K200)=0, "X", ""))</f>
        <v/>
      </c>
      <c r="V200" s="12" t="str">
        <f>IF(L200="", "", IF(COUNTIF('Intro &amp; Setup'!$W$17:$W$28, L200)=0, "X", ""))</f>
        <v/>
      </c>
      <c r="AB200" s="48" t="str">
        <f t="shared" si="27"/>
        <v/>
      </c>
      <c r="AD200" s="53" t="str">
        <f t="shared" si="34"/>
        <v/>
      </c>
      <c r="AE200" s="54" t="str">
        <f t="shared" si="33"/>
        <v/>
      </c>
      <c r="AF200" s="54" t="str">
        <f t="shared" si="33"/>
        <v/>
      </c>
      <c r="AG200" s="54" t="str">
        <f t="shared" si="33"/>
        <v/>
      </c>
      <c r="AH200" s="54" t="str">
        <f t="shared" si="33"/>
        <v/>
      </c>
      <c r="AI200" s="54" t="str">
        <f t="shared" si="33"/>
        <v/>
      </c>
      <c r="AJ200" s="54" t="str">
        <f t="shared" si="33"/>
        <v/>
      </c>
      <c r="AK200" s="54" t="str">
        <f t="shared" si="33"/>
        <v/>
      </c>
      <c r="AL200" s="54" t="str">
        <f t="shared" si="33"/>
        <v/>
      </c>
      <c r="AM200" s="54" t="str">
        <f t="shared" si="33"/>
        <v/>
      </c>
      <c r="AN200" s="54" t="str">
        <f t="shared" si="33"/>
        <v/>
      </c>
      <c r="AO200" s="55" t="str">
        <f t="shared" si="33"/>
        <v/>
      </c>
      <c r="AQ200" s="64" t="str">
        <f>IF('Intro &amp; Setup'!$B$42='Intro &amp; Setup'!$BD$14, IF($D200="", "", $D200), IF('Intro &amp; Setup'!$B$42='Intro &amp; Setup'!$BD$15, IF($H200="", "", $H200), ""))</f>
        <v/>
      </c>
      <c r="AS200" s="36" t="str">
        <f>IF($AQ200="", "", IF(OR($AQ200&lt;'Intro &amp; Setup'!$F$26, $AQ200&gt;'Intro &amp; Setup'!$F$27), "X", ""))</f>
        <v/>
      </c>
      <c r="AU200" s="36" t="str">
        <f t="shared" si="28"/>
        <v/>
      </c>
      <c r="AW200" s="36" t="str">
        <f t="shared" si="29"/>
        <v/>
      </c>
      <c r="AX200" s="36" t="str">
        <f t="shared" si="30"/>
        <v/>
      </c>
      <c r="AZ200" s="36" t="str">
        <f t="shared" si="31"/>
        <v/>
      </c>
    </row>
    <row r="201" spans="1:52" x14ac:dyDescent="0.25">
      <c r="A201" s="3"/>
      <c r="B201" s="36" t="str">
        <f t="shared" si="25"/>
        <v/>
      </c>
      <c r="C201" s="3"/>
      <c r="D201" s="188"/>
      <c r="E201" s="189"/>
      <c r="F201" s="190"/>
      <c r="G201" s="191"/>
      <c r="H201" s="192"/>
      <c r="I201" s="191"/>
      <c r="J201" s="191"/>
      <c r="K201" s="191"/>
      <c r="L201" s="193"/>
      <c r="M201" s="3"/>
      <c r="O201" s="36" t="str">
        <f t="shared" si="26"/>
        <v/>
      </c>
      <c r="Q201" s="36" t="str">
        <f>IF($G201="", "", IF(COUNTIF('Intro &amp; Setup'!$T$38:$T$49, $G201)=0, "X", ""))</f>
        <v/>
      </c>
      <c r="R201" s="11"/>
      <c r="S201" s="11" t="str">
        <f>IF(I201="", "", IF(COUNTIF('Intro &amp; Setup'!$W$17:$W$28, I201)=0, "X", ""))</f>
        <v/>
      </c>
      <c r="T201" s="16" t="str">
        <f>IF(J201="", "", IF(COUNTIF('Intro &amp; Setup'!$W$17:$W$28, J201)=0, "X", ""))</f>
        <v/>
      </c>
      <c r="U201" s="16" t="str">
        <f>IF(K201="", "", IF(COUNTIF('Intro &amp; Setup'!$W$17:$W$28, K201)=0, "X", ""))</f>
        <v/>
      </c>
      <c r="V201" s="12" t="str">
        <f>IF(L201="", "", IF(COUNTIF('Intro &amp; Setup'!$W$17:$W$28, L201)=0, "X", ""))</f>
        <v/>
      </c>
      <c r="AB201" s="48" t="str">
        <f t="shared" si="27"/>
        <v/>
      </c>
      <c r="AD201" s="53" t="str">
        <f t="shared" si="34"/>
        <v/>
      </c>
      <c r="AE201" s="54" t="str">
        <f t="shared" si="33"/>
        <v/>
      </c>
      <c r="AF201" s="54" t="str">
        <f t="shared" si="33"/>
        <v/>
      </c>
      <c r="AG201" s="54" t="str">
        <f t="shared" si="33"/>
        <v/>
      </c>
      <c r="AH201" s="54" t="str">
        <f t="shared" si="33"/>
        <v/>
      </c>
      <c r="AI201" s="54" t="str">
        <f t="shared" si="33"/>
        <v/>
      </c>
      <c r="AJ201" s="54" t="str">
        <f t="shared" si="33"/>
        <v/>
      </c>
      <c r="AK201" s="54" t="str">
        <f t="shared" si="33"/>
        <v/>
      </c>
      <c r="AL201" s="54" t="str">
        <f t="shared" si="33"/>
        <v/>
      </c>
      <c r="AM201" s="54" t="str">
        <f t="shared" si="33"/>
        <v/>
      </c>
      <c r="AN201" s="54" t="str">
        <f t="shared" si="33"/>
        <v/>
      </c>
      <c r="AO201" s="55" t="str">
        <f t="shared" si="33"/>
        <v/>
      </c>
      <c r="AQ201" s="64" t="str">
        <f>IF('Intro &amp; Setup'!$B$42='Intro &amp; Setup'!$BD$14, IF($D201="", "", $D201), IF('Intro &amp; Setup'!$B$42='Intro &amp; Setup'!$BD$15, IF($H201="", "", $H201), ""))</f>
        <v/>
      </c>
      <c r="AS201" s="36" t="str">
        <f>IF($AQ201="", "", IF(OR($AQ201&lt;'Intro &amp; Setup'!$F$26, $AQ201&gt;'Intro &amp; Setup'!$F$27), "X", ""))</f>
        <v/>
      </c>
      <c r="AU201" s="36" t="str">
        <f t="shared" si="28"/>
        <v/>
      </c>
      <c r="AW201" s="36" t="str">
        <f t="shared" si="29"/>
        <v/>
      </c>
      <c r="AX201" s="36" t="str">
        <f t="shared" si="30"/>
        <v/>
      </c>
      <c r="AZ201" s="36" t="str">
        <f t="shared" si="31"/>
        <v/>
      </c>
    </row>
    <row r="202" spans="1:52" x14ac:dyDescent="0.25">
      <c r="A202" s="3"/>
      <c r="B202" s="36" t="str">
        <f t="shared" si="25"/>
        <v/>
      </c>
      <c r="C202" s="3"/>
      <c r="D202" s="188"/>
      <c r="E202" s="189"/>
      <c r="F202" s="190"/>
      <c r="G202" s="191"/>
      <c r="H202" s="192"/>
      <c r="I202" s="191"/>
      <c r="J202" s="191"/>
      <c r="K202" s="191"/>
      <c r="L202" s="193"/>
      <c r="M202" s="3"/>
      <c r="O202" s="36" t="str">
        <f t="shared" si="26"/>
        <v/>
      </c>
      <c r="Q202" s="36" t="str">
        <f>IF($G202="", "", IF(COUNTIF('Intro &amp; Setup'!$T$38:$T$49, $G202)=0, "X", ""))</f>
        <v/>
      </c>
      <c r="R202" s="11"/>
      <c r="S202" s="11" t="str">
        <f>IF(I202="", "", IF(COUNTIF('Intro &amp; Setup'!$W$17:$W$28, I202)=0, "X", ""))</f>
        <v/>
      </c>
      <c r="T202" s="16" t="str">
        <f>IF(J202="", "", IF(COUNTIF('Intro &amp; Setup'!$W$17:$W$28, J202)=0, "X", ""))</f>
        <v/>
      </c>
      <c r="U202" s="16" t="str">
        <f>IF(K202="", "", IF(COUNTIF('Intro &amp; Setup'!$W$17:$W$28, K202)=0, "X", ""))</f>
        <v/>
      </c>
      <c r="V202" s="12" t="str">
        <f>IF(L202="", "", IF(COUNTIF('Intro &amp; Setup'!$W$17:$W$28, L202)=0, "X", ""))</f>
        <v/>
      </c>
      <c r="AB202" s="48" t="str">
        <f t="shared" si="27"/>
        <v/>
      </c>
      <c r="AD202" s="53" t="str">
        <f t="shared" si="34"/>
        <v/>
      </c>
      <c r="AE202" s="54" t="str">
        <f t="shared" si="33"/>
        <v/>
      </c>
      <c r="AF202" s="54" t="str">
        <f t="shared" si="33"/>
        <v/>
      </c>
      <c r="AG202" s="54" t="str">
        <f t="shared" si="33"/>
        <v/>
      </c>
      <c r="AH202" s="54" t="str">
        <f t="shared" si="33"/>
        <v/>
      </c>
      <c r="AI202" s="54" t="str">
        <f t="shared" si="33"/>
        <v/>
      </c>
      <c r="AJ202" s="54" t="str">
        <f t="shared" si="33"/>
        <v/>
      </c>
      <c r="AK202" s="54" t="str">
        <f t="shared" si="33"/>
        <v/>
      </c>
      <c r="AL202" s="54" t="str">
        <f t="shared" si="33"/>
        <v/>
      </c>
      <c r="AM202" s="54" t="str">
        <f t="shared" si="33"/>
        <v/>
      </c>
      <c r="AN202" s="54" t="str">
        <f t="shared" si="33"/>
        <v/>
      </c>
      <c r="AO202" s="55" t="str">
        <f t="shared" si="33"/>
        <v/>
      </c>
      <c r="AQ202" s="64" t="str">
        <f>IF('Intro &amp; Setup'!$B$42='Intro &amp; Setup'!$BD$14, IF($D202="", "", $D202), IF('Intro &amp; Setup'!$B$42='Intro &amp; Setup'!$BD$15, IF($H202="", "", $H202), ""))</f>
        <v/>
      </c>
      <c r="AS202" s="36" t="str">
        <f>IF($AQ202="", "", IF(OR($AQ202&lt;'Intro &amp; Setup'!$F$26, $AQ202&gt;'Intro &amp; Setup'!$F$27), "X", ""))</f>
        <v/>
      </c>
      <c r="AU202" s="36" t="str">
        <f t="shared" si="28"/>
        <v/>
      </c>
      <c r="AW202" s="36" t="str">
        <f t="shared" si="29"/>
        <v/>
      </c>
      <c r="AX202" s="36" t="str">
        <f t="shared" si="30"/>
        <v/>
      </c>
      <c r="AZ202" s="36" t="str">
        <f t="shared" si="31"/>
        <v/>
      </c>
    </row>
    <row r="203" spans="1:52" x14ac:dyDescent="0.25">
      <c r="A203" s="3"/>
      <c r="B203" s="36" t="str">
        <f t="shared" si="25"/>
        <v/>
      </c>
      <c r="C203" s="3"/>
      <c r="D203" s="188"/>
      <c r="E203" s="189"/>
      <c r="F203" s="190"/>
      <c r="G203" s="191"/>
      <c r="H203" s="192"/>
      <c r="I203" s="191"/>
      <c r="J203" s="191"/>
      <c r="K203" s="191"/>
      <c r="L203" s="193"/>
      <c r="M203" s="3"/>
      <c r="O203" s="36" t="str">
        <f t="shared" si="26"/>
        <v/>
      </c>
      <c r="Q203" s="36" t="str">
        <f>IF($G203="", "", IF(COUNTIF('Intro &amp; Setup'!$T$38:$T$49, $G203)=0, "X", ""))</f>
        <v/>
      </c>
      <c r="R203" s="11"/>
      <c r="S203" s="11" t="str">
        <f>IF(I203="", "", IF(COUNTIF('Intro &amp; Setup'!$W$17:$W$28, I203)=0, "X", ""))</f>
        <v/>
      </c>
      <c r="T203" s="16" t="str">
        <f>IF(J203="", "", IF(COUNTIF('Intro &amp; Setup'!$W$17:$W$28, J203)=0, "X", ""))</f>
        <v/>
      </c>
      <c r="U203" s="16" t="str">
        <f>IF(K203="", "", IF(COUNTIF('Intro &amp; Setup'!$W$17:$W$28, K203)=0, "X", ""))</f>
        <v/>
      </c>
      <c r="V203" s="12" t="str">
        <f>IF(L203="", "", IF(COUNTIF('Intro &amp; Setup'!$W$17:$W$28, L203)=0, "X", ""))</f>
        <v/>
      </c>
      <c r="AB203" s="48" t="str">
        <f t="shared" si="27"/>
        <v/>
      </c>
      <c r="AD203" s="53" t="str">
        <f t="shared" si="34"/>
        <v/>
      </c>
      <c r="AE203" s="54" t="str">
        <f t="shared" si="33"/>
        <v/>
      </c>
      <c r="AF203" s="54" t="str">
        <f t="shared" si="33"/>
        <v/>
      </c>
      <c r="AG203" s="54" t="str">
        <f t="shared" si="33"/>
        <v/>
      </c>
      <c r="AH203" s="54" t="str">
        <f t="shared" si="33"/>
        <v/>
      </c>
      <c r="AI203" s="54" t="str">
        <f t="shared" si="33"/>
        <v/>
      </c>
      <c r="AJ203" s="54" t="str">
        <f t="shared" si="33"/>
        <v/>
      </c>
      <c r="AK203" s="54" t="str">
        <f t="shared" si="33"/>
        <v/>
      </c>
      <c r="AL203" s="54" t="str">
        <f t="shared" si="33"/>
        <v/>
      </c>
      <c r="AM203" s="54" t="str">
        <f t="shared" si="33"/>
        <v/>
      </c>
      <c r="AN203" s="54" t="str">
        <f t="shared" si="33"/>
        <v/>
      </c>
      <c r="AO203" s="55" t="str">
        <f t="shared" si="33"/>
        <v/>
      </c>
      <c r="AQ203" s="64" t="str">
        <f>IF('Intro &amp; Setup'!$B$42='Intro &amp; Setup'!$BD$14, IF($D203="", "", $D203), IF('Intro &amp; Setup'!$B$42='Intro &amp; Setup'!$BD$15, IF($H203="", "", $H203), ""))</f>
        <v/>
      </c>
      <c r="AS203" s="36" t="str">
        <f>IF($AQ203="", "", IF(OR($AQ203&lt;'Intro &amp; Setup'!$F$26, $AQ203&gt;'Intro &amp; Setup'!$F$27), "X", ""))</f>
        <v/>
      </c>
      <c r="AU203" s="36" t="str">
        <f t="shared" si="28"/>
        <v/>
      </c>
      <c r="AW203" s="36" t="str">
        <f t="shared" si="29"/>
        <v/>
      </c>
      <c r="AX203" s="36" t="str">
        <f t="shared" si="30"/>
        <v/>
      </c>
      <c r="AZ203" s="36" t="str">
        <f t="shared" si="31"/>
        <v/>
      </c>
    </row>
    <row r="204" spans="1:52" x14ac:dyDescent="0.25">
      <c r="A204" s="3"/>
      <c r="B204" s="36" t="str">
        <f t="shared" ref="B204:B267" si="35">IF($O204="", "", IF($H204="", $Z$4, IF(ISNUMBER($H204)=TRUE, $Z$3, $Z$5)))</f>
        <v/>
      </c>
      <c r="C204" s="3"/>
      <c r="D204" s="188"/>
      <c r="E204" s="189"/>
      <c r="F204" s="190"/>
      <c r="G204" s="191"/>
      <c r="H204" s="192"/>
      <c r="I204" s="191"/>
      <c r="J204" s="191"/>
      <c r="K204" s="191"/>
      <c r="L204" s="193"/>
      <c r="M204" s="3"/>
      <c r="O204" s="36" t="str">
        <f t="shared" ref="O204:O267" si="36">IF(COUNTIF($D204:$L204, "")=9, "", "X")</f>
        <v/>
      </c>
      <c r="Q204" s="36" t="str">
        <f>IF($G204="", "", IF(COUNTIF('Intro &amp; Setup'!$T$38:$T$49, $G204)=0, "X", ""))</f>
        <v/>
      </c>
      <c r="R204" s="11"/>
      <c r="S204" s="11" t="str">
        <f>IF(I204="", "", IF(COUNTIF('Intro &amp; Setup'!$W$17:$W$28, I204)=0, "X", ""))</f>
        <v/>
      </c>
      <c r="T204" s="16" t="str">
        <f>IF(J204="", "", IF(COUNTIF('Intro &amp; Setup'!$W$17:$W$28, J204)=0, "X", ""))</f>
        <v/>
      </c>
      <c r="U204" s="16" t="str">
        <f>IF(K204="", "", IF(COUNTIF('Intro &amp; Setup'!$W$17:$W$28, K204)=0, "X", ""))</f>
        <v/>
      </c>
      <c r="V204" s="12" t="str">
        <f>IF(L204="", "", IF(COUNTIF('Intro &amp; Setup'!$W$17:$W$28, L204)=0, "X", ""))</f>
        <v/>
      </c>
      <c r="AB204" s="48" t="str">
        <f t="shared" ref="AB204:AB267" si="37">IF(COUNTIF($I204:$L204, "")=4, "", IFERROR(INDEX($AB$3:$AB$6, MATCH(4-COUNTIF($I204:$L204, ""), $AD$3:$AD$6, 0)), ""))</f>
        <v/>
      </c>
      <c r="AD204" s="53" t="str">
        <f t="shared" si="34"/>
        <v/>
      </c>
      <c r="AE204" s="54" t="str">
        <f t="shared" si="33"/>
        <v/>
      </c>
      <c r="AF204" s="54" t="str">
        <f t="shared" si="33"/>
        <v/>
      </c>
      <c r="AG204" s="54" t="str">
        <f t="shared" si="33"/>
        <v/>
      </c>
      <c r="AH204" s="54" t="str">
        <f t="shared" si="33"/>
        <v/>
      </c>
      <c r="AI204" s="54" t="str">
        <f t="shared" si="33"/>
        <v/>
      </c>
      <c r="AJ204" s="54" t="str">
        <f t="shared" si="33"/>
        <v/>
      </c>
      <c r="AK204" s="54" t="str">
        <f t="shared" si="33"/>
        <v/>
      </c>
      <c r="AL204" s="54" t="str">
        <f t="shared" si="33"/>
        <v/>
      </c>
      <c r="AM204" s="54" t="str">
        <f t="shared" si="33"/>
        <v/>
      </c>
      <c r="AN204" s="54" t="str">
        <f t="shared" si="33"/>
        <v/>
      </c>
      <c r="AO204" s="55" t="str">
        <f t="shared" si="33"/>
        <v/>
      </c>
      <c r="AQ204" s="64" t="str">
        <f>IF('Intro &amp; Setup'!$B$42='Intro &amp; Setup'!$BD$14, IF($D204="", "", $D204), IF('Intro &amp; Setup'!$B$42='Intro &amp; Setup'!$BD$15, IF($H204="", "", $H204), ""))</f>
        <v/>
      </c>
      <c r="AS204" s="36" t="str">
        <f>IF($AQ204="", "", IF(OR($AQ204&lt;'Intro &amp; Setup'!$F$26, $AQ204&gt;'Intro &amp; Setup'!$F$27), "X", ""))</f>
        <v/>
      </c>
      <c r="AU204" s="36" t="str">
        <f t="shared" ref="AU204:AU267" si="38">IF($AQ204="", "", TEXT($AQ204, "mmm yyyy"))</f>
        <v/>
      </c>
      <c r="AW204" s="36" t="str">
        <f t="shared" ref="AW204:AW267" si="39">IF($D204="", "", TEXT($D204, "mmm yyyy"))</f>
        <v/>
      </c>
      <c r="AX204" s="36" t="str">
        <f t="shared" ref="AX204:AX267" si="40">IF($H204="", "", TEXT($H204, "mmm yyyy"))</f>
        <v/>
      </c>
      <c r="AZ204" s="36" t="str">
        <f t="shared" ref="AZ204:AZ267" si="41">IF(OR($AU204="", $G204=""), "", CONCATENATE($AU204, " - ", $G204))</f>
        <v/>
      </c>
    </row>
    <row r="205" spans="1:52" x14ac:dyDescent="0.25">
      <c r="A205" s="3"/>
      <c r="B205" s="36" t="str">
        <f t="shared" si="35"/>
        <v/>
      </c>
      <c r="C205" s="3"/>
      <c r="D205" s="188"/>
      <c r="E205" s="189"/>
      <c r="F205" s="190"/>
      <c r="G205" s="191"/>
      <c r="H205" s="192"/>
      <c r="I205" s="191"/>
      <c r="J205" s="191"/>
      <c r="K205" s="191"/>
      <c r="L205" s="193"/>
      <c r="M205" s="3"/>
      <c r="O205" s="36" t="str">
        <f t="shared" si="36"/>
        <v/>
      </c>
      <c r="Q205" s="36" t="str">
        <f>IF($G205="", "", IF(COUNTIF('Intro &amp; Setup'!$T$38:$T$49, $G205)=0, "X", ""))</f>
        <v/>
      </c>
      <c r="R205" s="11"/>
      <c r="S205" s="11" t="str">
        <f>IF(I205="", "", IF(COUNTIF('Intro &amp; Setup'!$W$17:$W$28, I205)=0, "X", ""))</f>
        <v/>
      </c>
      <c r="T205" s="16" t="str">
        <f>IF(J205="", "", IF(COUNTIF('Intro &amp; Setup'!$W$17:$W$28, J205)=0, "X", ""))</f>
        <v/>
      </c>
      <c r="U205" s="16" t="str">
        <f>IF(K205="", "", IF(COUNTIF('Intro &amp; Setup'!$W$17:$W$28, K205)=0, "X", ""))</f>
        <v/>
      </c>
      <c r="V205" s="12" t="str">
        <f>IF(L205="", "", IF(COUNTIF('Intro &amp; Setup'!$W$17:$W$28, L205)=0, "X", ""))</f>
        <v/>
      </c>
      <c r="AB205" s="48" t="str">
        <f t="shared" si="37"/>
        <v/>
      </c>
      <c r="AD205" s="53" t="str">
        <f t="shared" si="34"/>
        <v/>
      </c>
      <c r="AE205" s="54" t="str">
        <f t="shared" si="33"/>
        <v/>
      </c>
      <c r="AF205" s="54" t="str">
        <f t="shared" si="33"/>
        <v/>
      </c>
      <c r="AG205" s="54" t="str">
        <f t="shared" si="33"/>
        <v/>
      </c>
      <c r="AH205" s="54" t="str">
        <f t="shared" si="33"/>
        <v/>
      </c>
      <c r="AI205" s="54" t="str">
        <f t="shared" si="33"/>
        <v/>
      </c>
      <c r="AJ205" s="54" t="str">
        <f t="shared" si="33"/>
        <v/>
      </c>
      <c r="AK205" s="54" t="str">
        <f t="shared" si="33"/>
        <v/>
      </c>
      <c r="AL205" s="54" t="str">
        <f t="shared" si="33"/>
        <v/>
      </c>
      <c r="AM205" s="54" t="str">
        <f t="shared" si="33"/>
        <v/>
      </c>
      <c r="AN205" s="54" t="str">
        <f t="shared" si="33"/>
        <v/>
      </c>
      <c r="AO205" s="55" t="str">
        <f t="shared" si="33"/>
        <v/>
      </c>
      <c r="AQ205" s="64" t="str">
        <f>IF('Intro &amp; Setup'!$B$42='Intro &amp; Setup'!$BD$14, IF($D205="", "", $D205), IF('Intro &amp; Setup'!$B$42='Intro &amp; Setup'!$BD$15, IF($H205="", "", $H205), ""))</f>
        <v/>
      </c>
      <c r="AS205" s="36" t="str">
        <f>IF($AQ205="", "", IF(OR($AQ205&lt;'Intro &amp; Setup'!$F$26, $AQ205&gt;'Intro &amp; Setup'!$F$27), "X", ""))</f>
        <v/>
      </c>
      <c r="AU205" s="36" t="str">
        <f t="shared" si="38"/>
        <v/>
      </c>
      <c r="AW205" s="36" t="str">
        <f t="shared" si="39"/>
        <v/>
      </c>
      <c r="AX205" s="36" t="str">
        <f t="shared" si="40"/>
        <v/>
      </c>
      <c r="AZ205" s="36" t="str">
        <f t="shared" si="41"/>
        <v/>
      </c>
    </row>
    <row r="206" spans="1:52" x14ac:dyDescent="0.25">
      <c r="A206" s="3"/>
      <c r="B206" s="36" t="str">
        <f t="shared" si="35"/>
        <v/>
      </c>
      <c r="C206" s="3"/>
      <c r="D206" s="188"/>
      <c r="E206" s="189"/>
      <c r="F206" s="190"/>
      <c r="G206" s="191"/>
      <c r="H206" s="192"/>
      <c r="I206" s="191"/>
      <c r="J206" s="191"/>
      <c r="K206" s="191"/>
      <c r="L206" s="193"/>
      <c r="M206" s="3"/>
      <c r="O206" s="36" t="str">
        <f t="shared" si="36"/>
        <v/>
      </c>
      <c r="Q206" s="36" t="str">
        <f>IF($G206="", "", IF(COUNTIF('Intro &amp; Setup'!$T$38:$T$49, $G206)=0, "X", ""))</f>
        <v/>
      </c>
      <c r="R206" s="11"/>
      <c r="S206" s="11" t="str">
        <f>IF(I206="", "", IF(COUNTIF('Intro &amp; Setup'!$W$17:$W$28, I206)=0, "X", ""))</f>
        <v/>
      </c>
      <c r="T206" s="16" t="str">
        <f>IF(J206="", "", IF(COUNTIF('Intro &amp; Setup'!$W$17:$W$28, J206)=0, "X", ""))</f>
        <v/>
      </c>
      <c r="U206" s="16" t="str">
        <f>IF(K206="", "", IF(COUNTIF('Intro &amp; Setup'!$W$17:$W$28, K206)=0, "X", ""))</f>
        <v/>
      </c>
      <c r="V206" s="12" t="str">
        <f>IF(L206="", "", IF(COUNTIF('Intro &amp; Setup'!$W$17:$W$28, L206)=0, "X", ""))</f>
        <v/>
      </c>
      <c r="AB206" s="48" t="str">
        <f t="shared" si="37"/>
        <v/>
      </c>
      <c r="AD206" s="53" t="str">
        <f t="shared" si="34"/>
        <v/>
      </c>
      <c r="AE206" s="54" t="str">
        <f t="shared" si="33"/>
        <v/>
      </c>
      <c r="AF206" s="54" t="str">
        <f t="shared" si="33"/>
        <v/>
      </c>
      <c r="AG206" s="54" t="str">
        <f t="shared" si="33"/>
        <v/>
      </c>
      <c r="AH206" s="54" t="str">
        <f t="shared" si="33"/>
        <v/>
      </c>
      <c r="AI206" s="54" t="str">
        <f t="shared" si="33"/>
        <v/>
      </c>
      <c r="AJ206" s="54" t="str">
        <f t="shared" si="33"/>
        <v/>
      </c>
      <c r="AK206" s="54" t="str">
        <f t="shared" si="33"/>
        <v/>
      </c>
      <c r="AL206" s="54" t="str">
        <f t="shared" si="33"/>
        <v/>
      </c>
      <c r="AM206" s="54" t="str">
        <f t="shared" si="33"/>
        <v/>
      </c>
      <c r="AN206" s="54" t="str">
        <f t="shared" si="33"/>
        <v/>
      </c>
      <c r="AO206" s="55" t="str">
        <f t="shared" si="33"/>
        <v/>
      </c>
      <c r="AQ206" s="64" t="str">
        <f>IF('Intro &amp; Setup'!$B$42='Intro &amp; Setup'!$BD$14, IF($D206="", "", $D206), IF('Intro &amp; Setup'!$B$42='Intro &amp; Setup'!$BD$15, IF($H206="", "", $H206), ""))</f>
        <v/>
      </c>
      <c r="AS206" s="36" t="str">
        <f>IF($AQ206="", "", IF(OR($AQ206&lt;'Intro &amp; Setup'!$F$26, $AQ206&gt;'Intro &amp; Setup'!$F$27), "X", ""))</f>
        <v/>
      </c>
      <c r="AU206" s="36" t="str">
        <f t="shared" si="38"/>
        <v/>
      </c>
      <c r="AW206" s="36" t="str">
        <f t="shared" si="39"/>
        <v/>
      </c>
      <c r="AX206" s="36" t="str">
        <f t="shared" si="40"/>
        <v/>
      </c>
      <c r="AZ206" s="36" t="str">
        <f t="shared" si="41"/>
        <v/>
      </c>
    </row>
    <row r="207" spans="1:52" x14ac:dyDescent="0.25">
      <c r="A207" s="3"/>
      <c r="B207" s="36" t="str">
        <f t="shared" si="35"/>
        <v/>
      </c>
      <c r="C207" s="3"/>
      <c r="D207" s="188"/>
      <c r="E207" s="189"/>
      <c r="F207" s="190"/>
      <c r="G207" s="191"/>
      <c r="H207" s="192"/>
      <c r="I207" s="191"/>
      <c r="J207" s="191"/>
      <c r="K207" s="191"/>
      <c r="L207" s="193"/>
      <c r="M207" s="3"/>
      <c r="O207" s="36" t="str">
        <f t="shared" si="36"/>
        <v/>
      </c>
      <c r="Q207" s="36" t="str">
        <f>IF($G207="", "", IF(COUNTIF('Intro &amp; Setup'!$T$38:$T$49, $G207)=0, "X", ""))</f>
        <v/>
      </c>
      <c r="R207" s="11"/>
      <c r="S207" s="11" t="str">
        <f>IF(I207="", "", IF(COUNTIF('Intro &amp; Setup'!$W$17:$W$28, I207)=0, "X", ""))</f>
        <v/>
      </c>
      <c r="T207" s="16" t="str">
        <f>IF(J207="", "", IF(COUNTIF('Intro &amp; Setup'!$W$17:$W$28, J207)=0, "X", ""))</f>
        <v/>
      </c>
      <c r="U207" s="16" t="str">
        <f>IF(K207="", "", IF(COUNTIF('Intro &amp; Setup'!$W$17:$W$28, K207)=0, "X", ""))</f>
        <v/>
      </c>
      <c r="V207" s="12" t="str">
        <f>IF(L207="", "", IF(COUNTIF('Intro &amp; Setup'!$W$17:$W$28, L207)=0, "X", ""))</f>
        <v/>
      </c>
      <c r="AB207" s="48" t="str">
        <f t="shared" si="37"/>
        <v/>
      </c>
      <c r="AD207" s="53" t="str">
        <f t="shared" si="34"/>
        <v/>
      </c>
      <c r="AE207" s="54" t="str">
        <f t="shared" si="33"/>
        <v/>
      </c>
      <c r="AF207" s="54" t="str">
        <f t="shared" si="33"/>
        <v/>
      </c>
      <c r="AG207" s="54" t="str">
        <f t="shared" si="33"/>
        <v/>
      </c>
      <c r="AH207" s="54" t="str">
        <f t="shared" ref="AE207:AO230" si="42">IF(OR($O207="", AH$10=""), "", IF($I207=AH$10, $F207*$AB207, 0)+IF($J207=AH$10, $F207*$AB207, 0)+IF($K207=AH$10, $F207*$AB207, 0)+IF($L207=AH$10, $F207*$AB207, 0))</f>
        <v/>
      </c>
      <c r="AI207" s="54" t="str">
        <f t="shared" si="42"/>
        <v/>
      </c>
      <c r="AJ207" s="54" t="str">
        <f t="shared" si="42"/>
        <v/>
      </c>
      <c r="AK207" s="54" t="str">
        <f t="shared" si="42"/>
        <v/>
      </c>
      <c r="AL207" s="54" t="str">
        <f t="shared" si="42"/>
        <v/>
      </c>
      <c r="AM207" s="54" t="str">
        <f t="shared" si="42"/>
        <v/>
      </c>
      <c r="AN207" s="54" t="str">
        <f t="shared" si="42"/>
        <v/>
      </c>
      <c r="AO207" s="55" t="str">
        <f t="shared" si="42"/>
        <v/>
      </c>
      <c r="AQ207" s="64" t="str">
        <f>IF('Intro &amp; Setup'!$B$42='Intro &amp; Setup'!$BD$14, IF($D207="", "", $D207), IF('Intro &amp; Setup'!$B$42='Intro &amp; Setup'!$BD$15, IF($H207="", "", $H207), ""))</f>
        <v/>
      </c>
      <c r="AS207" s="36" t="str">
        <f>IF($AQ207="", "", IF(OR($AQ207&lt;'Intro &amp; Setup'!$F$26, $AQ207&gt;'Intro &amp; Setup'!$F$27), "X", ""))</f>
        <v/>
      </c>
      <c r="AU207" s="36" t="str">
        <f t="shared" si="38"/>
        <v/>
      </c>
      <c r="AW207" s="36" t="str">
        <f t="shared" si="39"/>
        <v/>
      </c>
      <c r="AX207" s="36" t="str">
        <f t="shared" si="40"/>
        <v/>
      </c>
      <c r="AZ207" s="36" t="str">
        <f t="shared" si="41"/>
        <v/>
      </c>
    </row>
    <row r="208" spans="1:52" x14ac:dyDescent="0.25">
      <c r="A208" s="3"/>
      <c r="B208" s="36" t="str">
        <f t="shared" si="35"/>
        <v/>
      </c>
      <c r="C208" s="3"/>
      <c r="D208" s="188"/>
      <c r="E208" s="189"/>
      <c r="F208" s="190"/>
      <c r="G208" s="191"/>
      <c r="H208" s="192"/>
      <c r="I208" s="191"/>
      <c r="J208" s="191"/>
      <c r="K208" s="191"/>
      <c r="L208" s="193"/>
      <c r="M208" s="3"/>
      <c r="O208" s="36" t="str">
        <f t="shared" si="36"/>
        <v/>
      </c>
      <c r="Q208" s="36" t="str">
        <f>IF($G208="", "", IF(COUNTIF('Intro &amp; Setup'!$T$38:$T$49, $G208)=0, "X", ""))</f>
        <v/>
      </c>
      <c r="R208" s="11"/>
      <c r="S208" s="11" t="str">
        <f>IF(I208="", "", IF(COUNTIF('Intro &amp; Setup'!$W$17:$W$28, I208)=0, "X", ""))</f>
        <v/>
      </c>
      <c r="T208" s="16" t="str">
        <f>IF(J208="", "", IF(COUNTIF('Intro &amp; Setup'!$W$17:$W$28, J208)=0, "X", ""))</f>
        <v/>
      </c>
      <c r="U208" s="16" t="str">
        <f>IF(K208="", "", IF(COUNTIF('Intro &amp; Setup'!$W$17:$W$28, K208)=0, "X", ""))</f>
        <v/>
      </c>
      <c r="V208" s="12" t="str">
        <f>IF(L208="", "", IF(COUNTIF('Intro &amp; Setup'!$W$17:$W$28, L208)=0, "X", ""))</f>
        <v/>
      </c>
      <c r="AB208" s="48" t="str">
        <f t="shared" si="37"/>
        <v/>
      </c>
      <c r="AD208" s="53" t="str">
        <f t="shared" si="34"/>
        <v/>
      </c>
      <c r="AE208" s="54" t="str">
        <f t="shared" si="42"/>
        <v/>
      </c>
      <c r="AF208" s="54" t="str">
        <f t="shared" si="42"/>
        <v/>
      </c>
      <c r="AG208" s="54" t="str">
        <f t="shared" si="42"/>
        <v/>
      </c>
      <c r="AH208" s="54" t="str">
        <f t="shared" si="42"/>
        <v/>
      </c>
      <c r="AI208" s="54" t="str">
        <f t="shared" si="42"/>
        <v/>
      </c>
      <c r="AJ208" s="54" t="str">
        <f t="shared" si="42"/>
        <v/>
      </c>
      <c r="AK208" s="54" t="str">
        <f t="shared" si="42"/>
        <v/>
      </c>
      <c r="AL208" s="54" t="str">
        <f t="shared" si="42"/>
        <v/>
      </c>
      <c r="AM208" s="54" t="str">
        <f t="shared" si="42"/>
        <v/>
      </c>
      <c r="AN208" s="54" t="str">
        <f t="shared" si="42"/>
        <v/>
      </c>
      <c r="AO208" s="55" t="str">
        <f t="shared" si="42"/>
        <v/>
      </c>
      <c r="AQ208" s="64" t="str">
        <f>IF('Intro &amp; Setup'!$B$42='Intro &amp; Setup'!$BD$14, IF($D208="", "", $D208), IF('Intro &amp; Setup'!$B$42='Intro &amp; Setup'!$BD$15, IF($H208="", "", $H208), ""))</f>
        <v/>
      </c>
      <c r="AS208" s="36" t="str">
        <f>IF($AQ208="", "", IF(OR($AQ208&lt;'Intro &amp; Setup'!$F$26, $AQ208&gt;'Intro &amp; Setup'!$F$27), "X", ""))</f>
        <v/>
      </c>
      <c r="AU208" s="36" t="str">
        <f t="shared" si="38"/>
        <v/>
      </c>
      <c r="AW208" s="36" t="str">
        <f t="shared" si="39"/>
        <v/>
      </c>
      <c r="AX208" s="36" t="str">
        <f t="shared" si="40"/>
        <v/>
      </c>
      <c r="AZ208" s="36" t="str">
        <f t="shared" si="41"/>
        <v/>
      </c>
    </row>
    <row r="209" spans="1:52" x14ac:dyDescent="0.25">
      <c r="A209" s="3"/>
      <c r="B209" s="36" t="str">
        <f t="shared" si="35"/>
        <v/>
      </c>
      <c r="C209" s="3"/>
      <c r="D209" s="188"/>
      <c r="E209" s="189"/>
      <c r="F209" s="190"/>
      <c r="G209" s="191"/>
      <c r="H209" s="192"/>
      <c r="I209" s="191"/>
      <c r="J209" s="191"/>
      <c r="K209" s="191"/>
      <c r="L209" s="193"/>
      <c r="M209" s="3"/>
      <c r="O209" s="36" t="str">
        <f t="shared" si="36"/>
        <v/>
      </c>
      <c r="Q209" s="36" t="str">
        <f>IF($G209="", "", IF(COUNTIF('Intro &amp; Setup'!$T$38:$T$49, $G209)=0, "X", ""))</f>
        <v/>
      </c>
      <c r="R209" s="11"/>
      <c r="S209" s="11" t="str">
        <f>IF(I209="", "", IF(COUNTIF('Intro &amp; Setup'!$W$17:$W$28, I209)=0, "X", ""))</f>
        <v/>
      </c>
      <c r="T209" s="16" t="str">
        <f>IF(J209="", "", IF(COUNTIF('Intro &amp; Setup'!$W$17:$W$28, J209)=0, "X", ""))</f>
        <v/>
      </c>
      <c r="U209" s="16" t="str">
        <f>IF(K209="", "", IF(COUNTIF('Intro &amp; Setup'!$W$17:$W$28, K209)=0, "X", ""))</f>
        <v/>
      </c>
      <c r="V209" s="12" t="str">
        <f>IF(L209="", "", IF(COUNTIF('Intro &amp; Setup'!$W$17:$W$28, L209)=0, "X", ""))</f>
        <v/>
      </c>
      <c r="AB209" s="48" t="str">
        <f t="shared" si="37"/>
        <v/>
      </c>
      <c r="AD209" s="53" t="str">
        <f t="shared" si="34"/>
        <v/>
      </c>
      <c r="AE209" s="54" t="str">
        <f t="shared" si="42"/>
        <v/>
      </c>
      <c r="AF209" s="54" t="str">
        <f t="shared" si="42"/>
        <v/>
      </c>
      <c r="AG209" s="54" t="str">
        <f t="shared" si="42"/>
        <v/>
      </c>
      <c r="AH209" s="54" t="str">
        <f t="shared" si="42"/>
        <v/>
      </c>
      <c r="AI209" s="54" t="str">
        <f t="shared" si="42"/>
        <v/>
      </c>
      <c r="AJ209" s="54" t="str">
        <f t="shared" si="42"/>
        <v/>
      </c>
      <c r="AK209" s="54" t="str">
        <f t="shared" si="42"/>
        <v/>
      </c>
      <c r="AL209" s="54" t="str">
        <f t="shared" si="42"/>
        <v/>
      </c>
      <c r="AM209" s="54" t="str">
        <f t="shared" si="42"/>
        <v/>
      </c>
      <c r="AN209" s="54" t="str">
        <f t="shared" si="42"/>
        <v/>
      </c>
      <c r="AO209" s="55" t="str">
        <f t="shared" si="42"/>
        <v/>
      </c>
      <c r="AQ209" s="64" t="str">
        <f>IF('Intro &amp; Setup'!$B$42='Intro &amp; Setup'!$BD$14, IF($D209="", "", $D209), IF('Intro &amp; Setup'!$B$42='Intro &amp; Setup'!$BD$15, IF($H209="", "", $H209), ""))</f>
        <v/>
      </c>
      <c r="AS209" s="36" t="str">
        <f>IF($AQ209="", "", IF(OR($AQ209&lt;'Intro &amp; Setup'!$F$26, $AQ209&gt;'Intro &amp; Setup'!$F$27), "X", ""))</f>
        <v/>
      </c>
      <c r="AU209" s="36" t="str">
        <f t="shared" si="38"/>
        <v/>
      </c>
      <c r="AW209" s="36" t="str">
        <f t="shared" si="39"/>
        <v/>
      </c>
      <c r="AX209" s="36" t="str">
        <f t="shared" si="40"/>
        <v/>
      </c>
      <c r="AZ209" s="36" t="str">
        <f t="shared" si="41"/>
        <v/>
      </c>
    </row>
    <row r="210" spans="1:52" x14ac:dyDescent="0.25">
      <c r="A210" s="3"/>
      <c r="B210" s="36" t="str">
        <f t="shared" si="35"/>
        <v/>
      </c>
      <c r="C210" s="3"/>
      <c r="D210" s="188"/>
      <c r="E210" s="189"/>
      <c r="F210" s="190"/>
      <c r="G210" s="191"/>
      <c r="H210" s="192"/>
      <c r="I210" s="191"/>
      <c r="J210" s="191"/>
      <c r="K210" s="191"/>
      <c r="L210" s="193"/>
      <c r="M210" s="3"/>
      <c r="O210" s="36" t="str">
        <f t="shared" si="36"/>
        <v/>
      </c>
      <c r="Q210" s="36" t="str">
        <f>IF($G210="", "", IF(COUNTIF('Intro &amp; Setup'!$T$38:$T$49, $G210)=0, "X", ""))</f>
        <v/>
      </c>
      <c r="R210" s="11"/>
      <c r="S210" s="11" t="str">
        <f>IF(I210="", "", IF(COUNTIF('Intro &amp; Setup'!$W$17:$W$28, I210)=0, "X", ""))</f>
        <v/>
      </c>
      <c r="T210" s="16" t="str">
        <f>IF(J210="", "", IF(COUNTIF('Intro &amp; Setup'!$W$17:$W$28, J210)=0, "X", ""))</f>
        <v/>
      </c>
      <c r="U210" s="16" t="str">
        <f>IF(K210="", "", IF(COUNTIF('Intro &amp; Setup'!$W$17:$W$28, K210)=0, "X", ""))</f>
        <v/>
      </c>
      <c r="V210" s="12" t="str">
        <f>IF(L210="", "", IF(COUNTIF('Intro &amp; Setup'!$W$17:$W$28, L210)=0, "X", ""))</f>
        <v/>
      </c>
      <c r="AB210" s="48" t="str">
        <f t="shared" si="37"/>
        <v/>
      </c>
      <c r="AD210" s="53" t="str">
        <f t="shared" si="34"/>
        <v/>
      </c>
      <c r="AE210" s="54" t="str">
        <f t="shared" si="42"/>
        <v/>
      </c>
      <c r="AF210" s="54" t="str">
        <f t="shared" si="42"/>
        <v/>
      </c>
      <c r="AG210" s="54" t="str">
        <f t="shared" si="42"/>
        <v/>
      </c>
      <c r="AH210" s="54" t="str">
        <f t="shared" si="42"/>
        <v/>
      </c>
      <c r="AI210" s="54" t="str">
        <f t="shared" si="42"/>
        <v/>
      </c>
      <c r="AJ210" s="54" t="str">
        <f t="shared" si="42"/>
        <v/>
      </c>
      <c r="AK210" s="54" t="str">
        <f t="shared" si="42"/>
        <v/>
      </c>
      <c r="AL210" s="54" t="str">
        <f t="shared" si="42"/>
        <v/>
      </c>
      <c r="AM210" s="54" t="str">
        <f t="shared" si="42"/>
        <v/>
      </c>
      <c r="AN210" s="54" t="str">
        <f t="shared" si="42"/>
        <v/>
      </c>
      <c r="AO210" s="55" t="str">
        <f t="shared" si="42"/>
        <v/>
      </c>
      <c r="AQ210" s="64" t="str">
        <f>IF('Intro &amp; Setup'!$B$42='Intro &amp; Setup'!$BD$14, IF($D210="", "", $D210), IF('Intro &amp; Setup'!$B$42='Intro &amp; Setup'!$BD$15, IF($H210="", "", $H210), ""))</f>
        <v/>
      </c>
      <c r="AS210" s="36" t="str">
        <f>IF($AQ210="", "", IF(OR($AQ210&lt;'Intro &amp; Setup'!$F$26, $AQ210&gt;'Intro &amp; Setup'!$F$27), "X", ""))</f>
        <v/>
      </c>
      <c r="AU210" s="36" t="str">
        <f t="shared" si="38"/>
        <v/>
      </c>
      <c r="AW210" s="36" t="str">
        <f t="shared" si="39"/>
        <v/>
      </c>
      <c r="AX210" s="36" t="str">
        <f t="shared" si="40"/>
        <v/>
      </c>
      <c r="AZ210" s="36" t="str">
        <f t="shared" si="41"/>
        <v/>
      </c>
    </row>
    <row r="211" spans="1:52" x14ac:dyDescent="0.25">
      <c r="A211" s="3"/>
      <c r="B211" s="36" t="str">
        <f t="shared" si="35"/>
        <v/>
      </c>
      <c r="C211" s="3"/>
      <c r="D211" s="188"/>
      <c r="E211" s="189"/>
      <c r="F211" s="190"/>
      <c r="G211" s="191"/>
      <c r="H211" s="192"/>
      <c r="I211" s="191"/>
      <c r="J211" s="191"/>
      <c r="K211" s="191"/>
      <c r="L211" s="193"/>
      <c r="M211" s="3"/>
      <c r="O211" s="36" t="str">
        <f t="shared" si="36"/>
        <v/>
      </c>
      <c r="Q211" s="36" t="str">
        <f>IF($G211="", "", IF(COUNTIF('Intro &amp; Setup'!$T$38:$T$49, $G211)=0, "X", ""))</f>
        <v/>
      </c>
      <c r="R211" s="11"/>
      <c r="S211" s="11" t="str">
        <f>IF(I211="", "", IF(COUNTIF('Intro &amp; Setup'!$W$17:$W$28, I211)=0, "X", ""))</f>
        <v/>
      </c>
      <c r="T211" s="16" t="str">
        <f>IF(J211="", "", IF(COUNTIF('Intro &amp; Setup'!$W$17:$W$28, J211)=0, "X", ""))</f>
        <v/>
      </c>
      <c r="U211" s="16" t="str">
        <f>IF(K211="", "", IF(COUNTIF('Intro &amp; Setup'!$W$17:$W$28, K211)=0, "X", ""))</f>
        <v/>
      </c>
      <c r="V211" s="12" t="str">
        <f>IF(L211="", "", IF(COUNTIF('Intro &amp; Setup'!$W$17:$W$28, L211)=0, "X", ""))</f>
        <v/>
      </c>
      <c r="AB211" s="48" t="str">
        <f t="shared" si="37"/>
        <v/>
      </c>
      <c r="AD211" s="53" t="str">
        <f t="shared" si="34"/>
        <v/>
      </c>
      <c r="AE211" s="54" t="str">
        <f t="shared" si="42"/>
        <v/>
      </c>
      <c r="AF211" s="54" t="str">
        <f t="shared" si="42"/>
        <v/>
      </c>
      <c r="AG211" s="54" t="str">
        <f t="shared" si="42"/>
        <v/>
      </c>
      <c r="AH211" s="54" t="str">
        <f t="shared" si="42"/>
        <v/>
      </c>
      <c r="AI211" s="54" t="str">
        <f t="shared" si="42"/>
        <v/>
      </c>
      <c r="AJ211" s="54" t="str">
        <f t="shared" si="42"/>
        <v/>
      </c>
      <c r="AK211" s="54" t="str">
        <f t="shared" si="42"/>
        <v/>
      </c>
      <c r="AL211" s="54" t="str">
        <f t="shared" si="42"/>
        <v/>
      </c>
      <c r="AM211" s="54" t="str">
        <f t="shared" si="42"/>
        <v/>
      </c>
      <c r="AN211" s="54" t="str">
        <f t="shared" si="42"/>
        <v/>
      </c>
      <c r="AO211" s="55" t="str">
        <f t="shared" si="42"/>
        <v/>
      </c>
      <c r="AQ211" s="64" t="str">
        <f>IF('Intro &amp; Setup'!$B$42='Intro &amp; Setup'!$BD$14, IF($D211="", "", $D211), IF('Intro &amp; Setup'!$B$42='Intro &amp; Setup'!$BD$15, IF($H211="", "", $H211), ""))</f>
        <v/>
      </c>
      <c r="AS211" s="36" t="str">
        <f>IF($AQ211="", "", IF(OR($AQ211&lt;'Intro &amp; Setup'!$F$26, $AQ211&gt;'Intro &amp; Setup'!$F$27), "X", ""))</f>
        <v/>
      </c>
      <c r="AU211" s="36" t="str">
        <f t="shared" si="38"/>
        <v/>
      </c>
      <c r="AW211" s="36" t="str">
        <f t="shared" si="39"/>
        <v/>
      </c>
      <c r="AX211" s="36" t="str">
        <f t="shared" si="40"/>
        <v/>
      </c>
      <c r="AZ211" s="36" t="str">
        <f t="shared" si="41"/>
        <v/>
      </c>
    </row>
    <row r="212" spans="1:52" x14ac:dyDescent="0.25">
      <c r="A212" s="3"/>
      <c r="B212" s="36" t="str">
        <f t="shared" si="35"/>
        <v/>
      </c>
      <c r="C212" s="3"/>
      <c r="D212" s="188"/>
      <c r="E212" s="189"/>
      <c r="F212" s="190"/>
      <c r="G212" s="191"/>
      <c r="H212" s="192"/>
      <c r="I212" s="191"/>
      <c r="J212" s="191"/>
      <c r="K212" s="191"/>
      <c r="L212" s="193"/>
      <c r="M212" s="3"/>
      <c r="O212" s="36" t="str">
        <f t="shared" si="36"/>
        <v/>
      </c>
      <c r="Q212" s="36" t="str">
        <f>IF($G212="", "", IF(COUNTIF('Intro &amp; Setup'!$T$38:$T$49, $G212)=0, "X", ""))</f>
        <v/>
      </c>
      <c r="R212" s="11"/>
      <c r="S212" s="11" t="str">
        <f>IF(I212="", "", IF(COUNTIF('Intro &amp; Setup'!$W$17:$W$28, I212)=0, "X", ""))</f>
        <v/>
      </c>
      <c r="T212" s="16" t="str">
        <f>IF(J212="", "", IF(COUNTIF('Intro &amp; Setup'!$W$17:$W$28, J212)=0, "X", ""))</f>
        <v/>
      </c>
      <c r="U212" s="16" t="str">
        <f>IF(K212="", "", IF(COUNTIF('Intro &amp; Setup'!$W$17:$W$28, K212)=0, "X", ""))</f>
        <v/>
      </c>
      <c r="V212" s="12" t="str">
        <f>IF(L212="", "", IF(COUNTIF('Intro &amp; Setup'!$W$17:$W$28, L212)=0, "X", ""))</f>
        <v/>
      </c>
      <c r="AB212" s="48" t="str">
        <f t="shared" si="37"/>
        <v/>
      </c>
      <c r="AD212" s="53" t="str">
        <f t="shared" si="34"/>
        <v/>
      </c>
      <c r="AE212" s="54" t="str">
        <f t="shared" si="42"/>
        <v/>
      </c>
      <c r="AF212" s="54" t="str">
        <f t="shared" si="42"/>
        <v/>
      </c>
      <c r="AG212" s="54" t="str">
        <f t="shared" si="42"/>
        <v/>
      </c>
      <c r="AH212" s="54" t="str">
        <f t="shared" si="42"/>
        <v/>
      </c>
      <c r="AI212" s="54" t="str">
        <f t="shared" si="42"/>
        <v/>
      </c>
      <c r="AJ212" s="54" t="str">
        <f t="shared" si="42"/>
        <v/>
      </c>
      <c r="AK212" s="54" t="str">
        <f t="shared" si="42"/>
        <v/>
      </c>
      <c r="AL212" s="54" t="str">
        <f t="shared" si="42"/>
        <v/>
      </c>
      <c r="AM212" s="54" t="str">
        <f t="shared" si="42"/>
        <v/>
      </c>
      <c r="AN212" s="54" t="str">
        <f t="shared" si="42"/>
        <v/>
      </c>
      <c r="AO212" s="55" t="str">
        <f t="shared" si="42"/>
        <v/>
      </c>
      <c r="AQ212" s="64" t="str">
        <f>IF('Intro &amp; Setup'!$B$42='Intro &amp; Setup'!$BD$14, IF($D212="", "", $D212), IF('Intro &amp; Setup'!$B$42='Intro &amp; Setup'!$BD$15, IF($H212="", "", $H212), ""))</f>
        <v/>
      </c>
      <c r="AS212" s="36" t="str">
        <f>IF($AQ212="", "", IF(OR($AQ212&lt;'Intro &amp; Setup'!$F$26, $AQ212&gt;'Intro &amp; Setup'!$F$27), "X", ""))</f>
        <v/>
      </c>
      <c r="AU212" s="36" t="str">
        <f t="shared" si="38"/>
        <v/>
      </c>
      <c r="AW212" s="36" t="str">
        <f t="shared" si="39"/>
        <v/>
      </c>
      <c r="AX212" s="36" t="str">
        <f t="shared" si="40"/>
        <v/>
      </c>
      <c r="AZ212" s="36" t="str">
        <f t="shared" si="41"/>
        <v/>
      </c>
    </row>
    <row r="213" spans="1:52" x14ac:dyDescent="0.25">
      <c r="A213" s="3"/>
      <c r="B213" s="36" t="str">
        <f t="shared" si="35"/>
        <v/>
      </c>
      <c r="C213" s="3"/>
      <c r="D213" s="188"/>
      <c r="E213" s="189"/>
      <c r="F213" s="190"/>
      <c r="G213" s="191"/>
      <c r="H213" s="192"/>
      <c r="I213" s="191"/>
      <c r="J213" s="191"/>
      <c r="K213" s="191"/>
      <c r="L213" s="193"/>
      <c r="M213" s="3"/>
      <c r="O213" s="36" t="str">
        <f t="shared" si="36"/>
        <v/>
      </c>
      <c r="Q213" s="36" t="str">
        <f>IF($G213="", "", IF(COUNTIF('Intro &amp; Setup'!$T$38:$T$49, $G213)=0, "X", ""))</f>
        <v/>
      </c>
      <c r="R213" s="11"/>
      <c r="S213" s="11" t="str">
        <f>IF(I213="", "", IF(COUNTIF('Intro &amp; Setup'!$W$17:$W$28, I213)=0, "X", ""))</f>
        <v/>
      </c>
      <c r="T213" s="16" t="str">
        <f>IF(J213="", "", IF(COUNTIF('Intro &amp; Setup'!$W$17:$W$28, J213)=0, "X", ""))</f>
        <v/>
      </c>
      <c r="U213" s="16" t="str">
        <f>IF(K213="", "", IF(COUNTIF('Intro &amp; Setup'!$W$17:$W$28, K213)=0, "X", ""))</f>
        <v/>
      </c>
      <c r="V213" s="12" t="str">
        <f>IF(L213="", "", IF(COUNTIF('Intro &amp; Setup'!$W$17:$W$28, L213)=0, "X", ""))</f>
        <v/>
      </c>
      <c r="AB213" s="48" t="str">
        <f t="shared" si="37"/>
        <v/>
      </c>
      <c r="AD213" s="53" t="str">
        <f t="shared" si="34"/>
        <v/>
      </c>
      <c r="AE213" s="54" t="str">
        <f t="shared" si="42"/>
        <v/>
      </c>
      <c r="AF213" s="54" t="str">
        <f t="shared" si="42"/>
        <v/>
      </c>
      <c r="AG213" s="54" t="str">
        <f t="shared" si="42"/>
        <v/>
      </c>
      <c r="AH213" s="54" t="str">
        <f t="shared" si="42"/>
        <v/>
      </c>
      <c r="AI213" s="54" t="str">
        <f t="shared" si="42"/>
        <v/>
      </c>
      <c r="AJ213" s="54" t="str">
        <f t="shared" si="42"/>
        <v/>
      </c>
      <c r="AK213" s="54" t="str">
        <f t="shared" si="42"/>
        <v/>
      </c>
      <c r="AL213" s="54" t="str">
        <f t="shared" si="42"/>
        <v/>
      </c>
      <c r="AM213" s="54" t="str">
        <f t="shared" si="42"/>
        <v/>
      </c>
      <c r="AN213" s="54" t="str">
        <f t="shared" si="42"/>
        <v/>
      </c>
      <c r="AO213" s="55" t="str">
        <f t="shared" si="42"/>
        <v/>
      </c>
      <c r="AQ213" s="64" t="str">
        <f>IF('Intro &amp; Setup'!$B$42='Intro &amp; Setup'!$BD$14, IF($D213="", "", $D213), IF('Intro &amp; Setup'!$B$42='Intro &amp; Setup'!$BD$15, IF($H213="", "", $H213), ""))</f>
        <v/>
      </c>
      <c r="AS213" s="36" t="str">
        <f>IF($AQ213="", "", IF(OR($AQ213&lt;'Intro &amp; Setup'!$F$26, $AQ213&gt;'Intro &amp; Setup'!$F$27), "X", ""))</f>
        <v/>
      </c>
      <c r="AU213" s="36" t="str">
        <f t="shared" si="38"/>
        <v/>
      </c>
      <c r="AW213" s="36" t="str">
        <f t="shared" si="39"/>
        <v/>
      </c>
      <c r="AX213" s="36" t="str">
        <f t="shared" si="40"/>
        <v/>
      </c>
      <c r="AZ213" s="36" t="str">
        <f t="shared" si="41"/>
        <v/>
      </c>
    </row>
    <row r="214" spans="1:52" x14ac:dyDescent="0.25">
      <c r="A214" s="3"/>
      <c r="B214" s="36" t="str">
        <f t="shared" si="35"/>
        <v/>
      </c>
      <c r="C214" s="3"/>
      <c r="D214" s="188"/>
      <c r="E214" s="189"/>
      <c r="F214" s="190"/>
      <c r="G214" s="191"/>
      <c r="H214" s="192"/>
      <c r="I214" s="191"/>
      <c r="J214" s="191"/>
      <c r="K214" s="191"/>
      <c r="L214" s="193"/>
      <c r="M214" s="3"/>
      <c r="O214" s="36" t="str">
        <f t="shared" si="36"/>
        <v/>
      </c>
      <c r="Q214" s="36" t="str">
        <f>IF($G214="", "", IF(COUNTIF('Intro &amp; Setup'!$T$38:$T$49, $G214)=0, "X", ""))</f>
        <v/>
      </c>
      <c r="R214" s="11"/>
      <c r="S214" s="11" t="str">
        <f>IF(I214="", "", IF(COUNTIF('Intro &amp; Setup'!$W$17:$W$28, I214)=0, "X", ""))</f>
        <v/>
      </c>
      <c r="T214" s="16" t="str">
        <f>IF(J214="", "", IF(COUNTIF('Intro &amp; Setup'!$W$17:$W$28, J214)=0, "X", ""))</f>
        <v/>
      </c>
      <c r="U214" s="16" t="str">
        <f>IF(K214="", "", IF(COUNTIF('Intro &amp; Setup'!$W$17:$W$28, K214)=0, "X", ""))</f>
        <v/>
      </c>
      <c r="V214" s="12" t="str">
        <f>IF(L214="", "", IF(COUNTIF('Intro &amp; Setup'!$W$17:$W$28, L214)=0, "X", ""))</f>
        <v/>
      </c>
      <c r="AB214" s="48" t="str">
        <f t="shared" si="37"/>
        <v/>
      </c>
      <c r="AD214" s="53" t="str">
        <f t="shared" si="34"/>
        <v/>
      </c>
      <c r="AE214" s="54" t="str">
        <f t="shared" si="42"/>
        <v/>
      </c>
      <c r="AF214" s="54" t="str">
        <f t="shared" si="42"/>
        <v/>
      </c>
      <c r="AG214" s="54" t="str">
        <f t="shared" si="42"/>
        <v/>
      </c>
      <c r="AH214" s="54" t="str">
        <f t="shared" si="42"/>
        <v/>
      </c>
      <c r="AI214" s="54" t="str">
        <f t="shared" si="42"/>
        <v/>
      </c>
      <c r="AJ214" s="54" t="str">
        <f t="shared" si="42"/>
        <v/>
      </c>
      <c r="AK214" s="54" t="str">
        <f t="shared" si="42"/>
        <v/>
      </c>
      <c r="AL214" s="54" t="str">
        <f t="shared" si="42"/>
        <v/>
      </c>
      <c r="AM214" s="54" t="str">
        <f t="shared" si="42"/>
        <v/>
      </c>
      <c r="AN214" s="54" t="str">
        <f t="shared" si="42"/>
        <v/>
      </c>
      <c r="AO214" s="55" t="str">
        <f t="shared" si="42"/>
        <v/>
      </c>
      <c r="AQ214" s="64" t="str">
        <f>IF('Intro &amp; Setup'!$B$42='Intro &amp; Setup'!$BD$14, IF($D214="", "", $D214), IF('Intro &amp; Setup'!$B$42='Intro &amp; Setup'!$BD$15, IF($H214="", "", $H214), ""))</f>
        <v/>
      </c>
      <c r="AS214" s="36" t="str">
        <f>IF($AQ214="", "", IF(OR($AQ214&lt;'Intro &amp; Setup'!$F$26, $AQ214&gt;'Intro &amp; Setup'!$F$27), "X", ""))</f>
        <v/>
      </c>
      <c r="AU214" s="36" t="str">
        <f t="shared" si="38"/>
        <v/>
      </c>
      <c r="AW214" s="36" t="str">
        <f t="shared" si="39"/>
        <v/>
      </c>
      <c r="AX214" s="36" t="str">
        <f t="shared" si="40"/>
        <v/>
      </c>
      <c r="AZ214" s="36" t="str">
        <f t="shared" si="41"/>
        <v/>
      </c>
    </row>
    <row r="215" spans="1:52" x14ac:dyDescent="0.25">
      <c r="A215" s="3"/>
      <c r="B215" s="36" t="str">
        <f t="shared" si="35"/>
        <v/>
      </c>
      <c r="C215" s="3"/>
      <c r="D215" s="188"/>
      <c r="E215" s="189"/>
      <c r="F215" s="190"/>
      <c r="G215" s="191"/>
      <c r="H215" s="192"/>
      <c r="I215" s="191"/>
      <c r="J215" s="191"/>
      <c r="K215" s="191"/>
      <c r="L215" s="193"/>
      <c r="M215" s="3"/>
      <c r="O215" s="36" t="str">
        <f t="shared" si="36"/>
        <v/>
      </c>
      <c r="Q215" s="36" t="str">
        <f>IF($G215="", "", IF(COUNTIF('Intro &amp; Setup'!$T$38:$T$49, $G215)=0, "X", ""))</f>
        <v/>
      </c>
      <c r="R215" s="11"/>
      <c r="S215" s="11" t="str">
        <f>IF(I215="", "", IF(COUNTIF('Intro &amp; Setup'!$W$17:$W$28, I215)=0, "X", ""))</f>
        <v/>
      </c>
      <c r="T215" s="16" t="str">
        <f>IF(J215="", "", IF(COUNTIF('Intro &amp; Setup'!$W$17:$W$28, J215)=0, "X", ""))</f>
        <v/>
      </c>
      <c r="U215" s="16" t="str">
        <f>IF(K215="", "", IF(COUNTIF('Intro &amp; Setup'!$W$17:$W$28, K215)=0, "X", ""))</f>
        <v/>
      </c>
      <c r="V215" s="12" t="str">
        <f>IF(L215="", "", IF(COUNTIF('Intro &amp; Setup'!$W$17:$W$28, L215)=0, "X", ""))</f>
        <v/>
      </c>
      <c r="AB215" s="48" t="str">
        <f t="shared" si="37"/>
        <v/>
      </c>
      <c r="AD215" s="53" t="str">
        <f t="shared" si="34"/>
        <v/>
      </c>
      <c r="AE215" s="54" t="str">
        <f t="shared" si="42"/>
        <v/>
      </c>
      <c r="AF215" s="54" t="str">
        <f t="shared" si="42"/>
        <v/>
      </c>
      <c r="AG215" s="54" t="str">
        <f t="shared" si="42"/>
        <v/>
      </c>
      <c r="AH215" s="54" t="str">
        <f t="shared" si="42"/>
        <v/>
      </c>
      <c r="AI215" s="54" t="str">
        <f t="shared" si="42"/>
        <v/>
      </c>
      <c r="AJ215" s="54" t="str">
        <f t="shared" si="42"/>
        <v/>
      </c>
      <c r="AK215" s="54" t="str">
        <f t="shared" si="42"/>
        <v/>
      </c>
      <c r="AL215" s="54" t="str">
        <f t="shared" si="42"/>
        <v/>
      </c>
      <c r="AM215" s="54" t="str">
        <f t="shared" si="42"/>
        <v/>
      </c>
      <c r="AN215" s="54" t="str">
        <f t="shared" si="42"/>
        <v/>
      </c>
      <c r="AO215" s="55" t="str">
        <f t="shared" si="42"/>
        <v/>
      </c>
      <c r="AQ215" s="64" t="str">
        <f>IF('Intro &amp; Setup'!$B$42='Intro &amp; Setup'!$BD$14, IF($D215="", "", $D215), IF('Intro &amp; Setup'!$B$42='Intro &amp; Setup'!$BD$15, IF($H215="", "", $H215), ""))</f>
        <v/>
      </c>
      <c r="AS215" s="36" t="str">
        <f>IF($AQ215="", "", IF(OR($AQ215&lt;'Intro &amp; Setup'!$F$26, $AQ215&gt;'Intro &amp; Setup'!$F$27), "X", ""))</f>
        <v/>
      </c>
      <c r="AU215" s="36" t="str">
        <f t="shared" si="38"/>
        <v/>
      </c>
      <c r="AW215" s="36" t="str">
        <f t="shared" si="39"/>
        <v/>
      </c>
      <c r="AX215" s="36" t="str">
        <f t="shared" si="40"/>
        <v/>
      </c>
      <c r="AZ215" s="36" t="str">
        <f t="shared" si="41"/>
        <v/>
      </c>
    </row>
    <row r="216" spans="1:52" x14ac:dyDescent="0.25">
      <c r="A216" s="3"/>
      <c r="B216" s="36" t="str">
        <f t="shared" si="35"/>
        <v/>
      </c>
      <c r="C216" s="3"/>
      <c r="D216" s="188"/>
      <c r="E216" s="189"/>
      <c r="F216" s="190"/>
      <c r="G216" s="191"/>
      <c r="H216" s="192"/>
      <c r="I216" s="191"/>
      <c r="J216" s="191"/>
      <c r="K216" s="191"/>
      <c r="L216" s="193"/>
      <c r="M216" s="3"/>
      <c r="O216" s="36" t="str">
        <f t="shared" si="36"/>
        <v/>
      </c>
      <c r="Q216" s="36" t="str">
        <f>IF($G216="", "", IF(COUNTIF('Intro &amp; Setup'!$T$38:$T$49, $G216)=0, "X", ""))</f>
        <v/>
      </c>
      <c r="R216" s="11"/>
      <c r="S216" s="11" t="str">
        <f>IF(I216="", "", IF(COUNTIF('Intro &amp; Setup'!$W$17:$W$28, I216)=0, "X", ""))</f>
        <v/>
      </c>
      <c r="T216" s="16" t="str">
        <f>IF(J216="", "", IF(COUNTIF('Intro &amp; Setup'!$W$17:$W$28, J216)=0, "X", ""))</f>
        <v/>
      </c>
      <c r="U216" s="16" t="str">
        <f>IF(K216="", "", IF(COUNTIF('Intro &amp; Setup'!$W$17:$W$28, K216)=0, "X", ""))</f>
        <v/>
      </c>
      <c r="V216" s="12" t="str">
        <f>IF(L216="", "", IF(COUNTIF('Intro &amp; Setup'!$W$17:$W$28, L216)=0, "X", ""))</f>
        <v/>
      </c>
      <c r="AB216" s="48" t="str">
        <f t="shared" si="37"/>
        <v/>
      </c>
      <c r="AD216" s="53" t="str">
        <f t="shared" si="34"/>
        <v/>
      </c>
      <c r="AE216" s="54" t="str">
        <f t="shared" si="42"/>
        <v/>
      </c>
      <c r="AF216" s="54" t="str">
        <f t="shared" si="42"/>
        <v/>
      </c>
      <c r="AG216" s="54" t="str">
        <f t="shared" si="42"/>
        <v/>
      </c>
      <c r="AH216" s="54" t="str">
        <f t="shared" si="42"/>
        <v/>
      </c>
      <c r="AI216" s="54" t="str">
        <f t="shared" si="42"/>
        <v/>
      </c>
      <c r="AJ216" s="54" t="str">
        <f t="shared" si="42"/>
        <v/>
      </c>
      <c r="AK216" s="54" t="str">
        <f t="shared" si="42"/>
        <v/>
      </c>
      <c r="AL216" s="54" t="str">
        <f t="shared" si="42"/>
        <v/>
      </c>
      <c r="AM216" s="54" t="str">
        <f t="shared" si="42"/>
        <v/>
      </c>
      <c r="AN216" s="54" t="str">
        <f t="shared" si="42"/>
        <v/>
      </c>
      <c r="AO216" s="55" t="str">
        <f t="shared" si="42"/>
        <v/>
      </c>
      <c r="AQ216" s="64" t="str">
        <f>IF('Intro &amp; Setup'!$B$42='Intro &amp; Setup'!$BD$14, IF($D216="", "", $D216), IF('Intro &amp; Setup'!$B$42='Intro &amp; Setup'!$BD$15, IF($H216="", "", $H216), ""))</f>
        <v/>
      </c>
      <c r="AS216" s="36" t="str">
        <f>IF($AQ216="", "", IF(OR($AQ216&lt;'Intro &amp; Setup'!$F$26, $AQ216&gt;'Intro &amp; Setup'!$F$27), "X", ""))</f>
        <v/>
      </c>
      <c r="AU216" s="36" t="str">
        <f t="shared" si="38"/>
        <v/>
      </c>
      <c r="AW216" s="36" t="str">
        <f t="shared" si="39"/>
        <v/>
      </c>
      <c r="AX216" s="36" t="str">
        <f t="shared" si="40"/>
        <v/>
      </c>
      <c r="AZ216" s="36" t="str">
        <f t="shared" si="41"/>
        <v/>
      </c>
    </row>
    <row r="217" spans="1:52" x14ac:dyDescent="0.25">
      <c r="A217" s="3"/>
      <c r="B217" s="36" t="str">
        <f t="shared" si="35"/>
        <v/>
      </c>
      <c r="C217" s="3"/>
      <c r="D217" s="188"/>
      <c r="E217" s="189"/>
      <c r="F217" s="190"/>
      <c r="G217" s="191"/>
      <c r="H217" s="192"/>
      <c r="I217" s="191"/>
      <c r="J217" s="191"/>
      <c r="K217" s="191"/>
      <c r="L217" s="193"/>
      <c r="M217" s="3"/>
      <c r="O217" s="36" t="str">
        <f t="shared" si="36"/>
        <v/>
      </c>
      <c r="Q217" s="36" t="str">
        <f>IF($G217="", "", IF(COUNTIF('Intro &amp; Setup'!$T$38:$T$49, $G217)=0, "X", ""))</f>
        <v/>
      </c>
      <c r="R217" s="11"/>
      <c r="S217" s="11" t="str">
        <f>IF(I217="", "", IF(COUNTIF('Intro &amp; Setup'!$W$17:$W$28, I217)=0, "X", ""))</f>
        <v/>
      </c>
      <c r="T217" s="16" t="str">
        <f>IF(J217="", "", IF(COUNTIF('Intro &amp; Setup'!$W$17:$W$28, J217)=0, "X", ""))</f>
        <v/>
      </c>
      <c r="U217" s="16" t="str">
        <f>IF(K217="", "", IF(COUNTIF('Intro &amp; Setup'!$W$17:$W$28, K217)=0, "X", ""))</f>
        <v/>
      </c>
      <c r="V217" s="12" t="str">
        <f>IF(L217="", "", IF(COUNTIF('Intro &amp; Setup'!$W$17:$W$28, L217)=0, "X", ""))</f>
        <v/>
      </c>
      <c r="AB217" s="48" t="str">
        <f t="shared" si="37"/>
        <v/>
      </c>
      <c r="AD217" s="53" t="str">
        <f t="shared" si="34"/>
        <v/>
      </c>
      <c r="AE217" s="54" t="str">
        <f t="shared" si="42"/>
        <v/>
      </c>
      <c r="AF217" s="54" t="str">
        <f t="shared" si="42"/>
        <v/>
      </c>
      <c r="AG217" s="54" t="str">
        <f t="shared" si="42"/>
        <v/>
      </c>
      <c r="AH217" s="54" t="str">
        <f t="shared" si="42"/>
        <v/>
      </c>
      <c r="AI217" s="54" t="str">
        <f t="shared" si="42"/>
        <v/>
      </c>
      <c r="AJ217" s="54" t="str">
        <f t="shared" si="42"/>
        <v/>
      </c>
      <c r="AK217" s="54" t="str">
        <f t="shared" si="42"/>
        <v/>
      </c>
      <c r="AL217" s="54" t="str">
        <f t="shared" si="42"/>
        <v/>
      </c>
      <c r="AM217" s="54" t="str">
        <f t="shared" si="42"/>
        <v/>
      </c>
      <c r="AN217" s="54" t="str">
        <f t="shared" si="42"/>
        <v/>
      </c>
      <c r="AO217" s="55" t="str">
        <f t="shared" si="42"/>
        <v/>
      </c>
      <c r="AQ217" s="64" t="str">
        <f>IF('Intro &amp; Setup'!$B$42='Intro &amp; Setup'!$BD$14, IF($D217="", "", $D217), IF('Intro &amp; Setup'!$B$42='Intro &amp; Setup'!$BD$15, IF($H217="", "", $H217), ""))</f>
        <v/>
      </c>
      <c r="AS217" s="36" t="str">
        <f>IF($AQ217="", "", IF(OR($AQ217&lt;'Intro &amp; Setup'!$F$26, $AQ217&gt;'Intro &amp; Setup'!$F$27), "X", ""))</f>
        <v/>
      </c>
      <c r="AU217" s="36" t="str">
        <f t="shared" si="38"/>
        <v/>
      </c>
      <c r="AW217" s="36" t="str">
        <f t="shared" si="39"/>
        <v/>
      </c>
      <c r="AX217" s="36" t="str">
        <f t="shared" si="40"/>
        <v/>
      </c>
      <c r="AZ217" s="36" t="str">
        <f t="shared" si="41"/>
        <v/>
      </c>
    </row>
    <row r="218" spans="1:52" x14ac:dyDescent="0.25">
      <c r="A218" s="3"/>
      <c r="B218" s="36" t="str">
        <f t="shared" si="35"/>
        <v/>
      </c>
      <c r="C218" s="3"/>
      <c r="D218" s="188"/>
      <c r="E218" s="189"/>
      <c r="F218" s="190"/>
      <c r="G218" s="191"/>
      <c r="H218" s="192"/>
      <c r="I218" s="191"/>
      <c r="J218" s="191"/>
      <c r="K218" s="191"/>
      <c r="L218" s="193"/>
      <c r="M218" s="3"/>
      <c r="O218" s="36" t="str">
        <f t="shared" si="36"/>
        <v/>
      </c>
      <c r="Q218" s="36" t="str">
        <f>IF($G218="", "", IF(COUNTIF('Intro &amp; Setup'!$T$38:$T$49, $G218)=0, "X", ""))</f>
        <v/>
      </c>
      <c r="R218" s="11"/>
      <c r="S218" s="11" t="str">
        <f>IF(I218="", "", IF(COUNTIF('Intro &amp; Setup'!$W$17:$W$28, I218)=0, "X", ""))</f>
        <v/>
      </c>
      <c r="T218" s="16" t="str">
        <f>IF(J218="", "", IF(COUNTIF('Intro &amp; Setup'!$W$17:$W$28, J218)=0, "X", ""))</f>
        <v/>
      </c>
      <c r="U218" s="16" t="str">
        <f>IF(K218="", "", IF(COUNTIF('Intro &amp; Setup'!$W$17:$W$28, K218)=0, "X", ""))</f>
        <v/>
      </c>
      <c r="V218" s="12" t="str">
        <f>IF(L218="", "", IF(COUNTIF('Intro &amp; Setup'!$W$17:$W$28, L218)=0, "X", ""))</f>
        <v/>
      </c>
      <c r="AB218" s="48" t="str">
        <f t="shared" si="37"/>
        <v/>
      </c>
      <c r="AD218" s="53" t="str">
        <f t="shared" si="34"/>
        <v/>
      </c>
      <c r="AE218" s="54" t="str">
        <f t="shared" si="42"/>
        <v/>
      </c>
      <c r="AF218" s="54" t="str">
        <f t="shared" si="42"/>
        <v/>
      </c>
      <c r="AG218" s="54" t="str">
        <f t="shared" si="42"/>
        <v/>
      </c>
      <c r="AH218" s="54" t="str">
        <f t="shared" si="42"/>
        <v/>
      </c>
      <c r="AI218" s="54" t="str">
        <f t="shared" si="42"/>
        <v/>
      </c>
      <c r="AJ218" s="54" t="str">
        <f t="shared" si="42"/>
        <v/>
      </c>
      <c r="AK218" s="54" t="str">
        <f t="shared" si="42"/>
        <v/>
      </c>
      <c r="AL218" s="54" t="str">
        <f t="shared" si="42"/>
        <v/>
      </c>
      <c r="AM218" s="54" t="str">
        <f t="shared" si="42"/>
        <v/>
      </c>
      <c r="AN218" s="54" t="str">
        <f t="shared" si="42"/>
        <v/>
      </c>
      <c r="AO218" s="55" t="str">
        <f t="shared" si="42"/>
        <v/>
      </c>
      <c r="AQ218" s="64" t="str">
        <f>IF('Intro &amp; Setup'!$B$42='Intro &amp; Setup'!$BD$14, IF($D218="", "", $D218), IF('Intro &amp; Setup'!$B$42='Intro &amp; Setup'!$BD$15, IF($H218="", "", $H218), ""))</f>
        <v/>
      </c>
      <c r="AS218" s="36" t="str">
        <f>IF($AQ218="", "", IF(OR($AQ218&lt;'Intro &amp; Setup'!$F$26, $AQ218&gt;'Intro &amp; Setup'!$F$27), "X", ""))</f>
        <v/>
      </c>
      <c r="AU218" s="36" t="str">
        <f t="shared" si="38"/>
        <v/>
      </c>
      <c r="AW218" s="36" t="str">
        <f t="shared" si="39"/>
        <v/>
      </c>
      <c r="AX218" s="36" t="str">
        <f t="shared" si="40"/>
        <v/>
      </c>
      <c r="AZ218" s="36" t="str">
        <f t="shared" si="41"/>
        <v/>
      </c>
    </row>
    <row r="219" spans="1:52" x14ac:dyDescent="0.25">
      <c r="A219" s="3"/>
      <c r="B219" s="36" t="str">
        <f t="shared" si="35"/>
        <v/>
      </c>
      <c r="C219" s="3"/>
      <c r="D219" s="188"/>
      <c r="E219" s="189"/>
      <c r="F219" s="190"/>
      <c r="G219" s="191"/>
      <c r="H219" s="192"/>
      <c r="I219" s="191"/>
      <c r="J219" s="191"/>
      <c r="K219" s="191"/>
      <c r="L219" s="193"/>
      <c r="M219" s="3"/>
      <c r="O219" s="36" t="str">
        <f t="shared" si="36"/>
        <v/>
      </c>
      <c r="Q219" s="36" t="str">
        <f>IF($G219="", "", IF(COUNTIF('Intro &amp; Setup'!$T$38:$T$49, $G219)=0, "X", ""))</f>
        <v/>
      </c>
      <c r="R219" s="11"/>
      <c r="S219" s="11" t="str">
        <f>IF(I219="", "", IF(COUNTIF('Intro &amp; Setup'!$W$17:$W$28, I219)=0, "X", ""))</f>
        <v/>
      </c>
      <c r="T219" s="16" t="str">
        <f>IF(J219="", "", IF(COUNTIF('Intro &amp; Setup'!$W$17:$W$28, J219)=0, "X", ""))</f>
        <v/>
      </c>
      <c r="U219" s="16" t="str">
        <f>IF(K219="", "", IF(COUNTIF('Intro &amp; Setup'!$W$17:$W$28, K219)=0, "X", ""))</f>
        <v/>
      </c>
      <c r="V219" s="12" t="str">
        <f>IF(L219="", "", IF(COUNTIF('Intro &amp; Setup'!$W$17:$W$28, L219)=0, "X", ""))</f>
        <v/>
      </c>
      <c r="AB219" s="48" t="str">
        <f t="shared" si="37"/>
        <v/>
      </c>
      <c r="AD219" s="53" t="str">
        <f t="shared" si="34"/>
        <v/>
      </c>
      <c r="AE219" s="54" t="str">
        <f t="shared" si="42"/>
        <v/>
      </c>
      <c r="AF219" s="54" t="str">
        <f t="shared" si="42"/>
        <v/>
      </c>
      <c r="AG219" s="54" t="str">
        <f t="shared" si="42"/>
        <v/>
      </c>
      <c r="AH219" s="54" t="str">
        <f t="shared" si="42"/>
        <v/>
      </c>
      <c r="AI219" s="54" t="str">
        <f t="shared" si="42"/>
        <v/>
      </c>
      <c r="AJ219" s="54" t="str">
        <f t="shared" si="42"/>
        <v/>
      </c>
      <c r="AK219" s="54" t="str">
        <f t="shared" si="42"/>
        <v/>
      </c>
      <c r="AL219" s="54" t="str">
        <f t="shared" si="42"/>
        <v/>
      </c>
      <c r="AM219" s="54" t="str">
        <f t="shared" si="42"/>
        <v/>
      </c>
      <c r="AN219" s="54" t="str">
        <f t="shared" si="42"/>
        <v/>
      </c>
      <c r="AO219" s="55" t="str">
        <f t="shared" si="42"/>
        <v/>
      </c>
      <c r="AQ219" s="64" t="str">
        <f>IF('Intro &amp; Setup'!$B$42='Intro &amp; Setup'!$BD$14, IF($D219="", "", $D219), IF('Intro &amp; Setup'!$B$42='Intro &amp; Setup'!$BD$15, IF($H219="", "", $H219), ""))</f>
        <v/>
      </c>
      <c r="AS219" s="36" t="str">
        <f>IF($AQ219="", "", IF(OR($AQ219&lt;'Intro &amp; Setup'!$F$26, $AQ219&gt;'Intro &amp; Setup'!$F$27), "X", ""))</f>
        <v/>
      </c>
      <c r="AU219" s="36" t="str">
        <f t="shared" si="38"/>
        <v/>
      </c>
      <c r="AW219" s="36" t="str">
        <f t="shared" si="39"/>
        <v/>
      </c>
      <c r="AX219" s="36" t="str">
        <f t="shared" si="40"/>
        <v/>
      </c>
      <c r="AZ219" s="36" t="str">
        <f t="shared" si="41"/>
        <v/>
      </c>
    </row>
    <row r="220" spans="1:52" x14ac:dyDescent="0.25">
      <c r="A220" s="3"/>
      <c r="B220" s="36" t="str">
        <f t="shared" si="35"/>
        <v/>
      </c>
      <c r="C220" s="3"/>
      <c r="D220" s="188"/>
      <c r="E220" s="189"/>
      <c r="F220" s="190"/>
      <c r="G220" s="191"/>
      <c r="H220" s="192"/>
      <c r="I220" s="191"/>
      <c r="J220" s="191"/>
      <c r="K220" s="191"/>
      <c r="L220" s="193"/>
      <c r="M220" s="3"/>
      <c r="O220" s="36" t="str">
        <f t="shared" si="36"/>
        <v/>
      </c>
      <c r="Q220" s="36" t="str">
        <f>IF($G220="", "", IF(COUNTIF('Intro &amp; Setup'!$T$38:$T$49, $G220)=0, "X", ""))</f>
        <v/>
      </c>
      <c r="R220" s="11"/>
      <c r="S220" s="11" t="str">
        <f>IF(I220="", "", IF(COUNTIF('Intro &amp; Setup'!$W$17:$W$28, I220)=0, "X", ""))</f>
        <v/>
      </c>
      <c r="T220" s="16" t="str">
        <f>IF(J220="", "", IF(COUNTIF('Intro &amp; Setup'!$W$17:$W$28, J220)=0, "X", ""))</f>
        <v/>
      </c>
      <c r="U220" s="16" t="str">
        <f>IF(K220="", "", IF(COUNTIF('Intro &amp; Setup'!$W$17:$W$28, K220)=0, "X", ""))</f>
        <v/>
      </c>
      <c r="V220" s="12" t="str">
        <f>IF(L220="", "", IF(COUNTIF('Intro &amp; Setup'!$W$17:$W$28, L220)=0, "X", ""))</f>
        <v/>
      </c>
      <c r="AB220" s="48" t="str">
        <f t="shared" si="37"/>
        <v/>
      </c>
      <c r="AD220" s="53" t="str">
        <f t="shared" si="34"/>
        <v/>
      </c>
      <c r="AE220" s="54" t="str">
        <f t="shared" si="42"/>
        <v/>
      </c>
      <c r="AF220" s="54" t="str">
        <f t="shared" si="42"/>
        <v/>
      </c>
      <c r="AG220" s="54" t="str">
        <f t="shared" si="42"/>
        <v/>
      </c>
      <c r="AH220" s="54" t="str">
        <f t="shared" si="42"/>
        <v/>
      </c>
      <c r="AI220" s="54" t="str">
        <f t="shared" si="42"/>
        <v/>
      </c>
      <c r="AJ220" s="54" t="str">
        <f t="shared" si="42"/>
        <v/>
      </c>
      <c r="AK220" s="54" t="str">
        <f t="shared" si="42"/>
        <v/>
      </c>
      <c r="AL220" s="54" t="str">
        <f t="shared" si="42"/>
        <v/>
      </c>
      <c r="AM220" s="54" t="str">
        <f t="shared" si="42"/>
        <v/>
      </c>
      <c r="AN220" s="54" t="str">
        <f t="shared" si="42"/>
        <v/>
      </c>
      <c r="AO220" s="55" t="str">
        <f t="shared" si="42"/>
        <v/>
      </c>
      <c r="AQ220" s="64" t="str">
        <f>IF('Intro &amp; Setup'!$B$42='Intro &amp; Setup'!$BD$14, IF($D220="", "", $D220), IF('Intro &amp; Setup'!$B$42='Intro &amp; Setup'!$BD$15, IF($H220="", "", $H220), ""))</f>
        <v/>
      </c>
      <c r="AS220" s="36" t="str">
        <f>IF($AQ220="", "", IF(OR($AQ220&lt;'Intro &amp; Setup'!$F$26, $AQ220&gt;'Intro &amp; Setup'!$F$27), "X", ""))</f>
        <v/>
      </c>
      <c r="AU220" s="36" t="str">
        <f t="shared" si="38"/>
        <v/>
      </c>
      <c r="AW220" s="36" t="str">
        <f t="shared" si="39"/>
        <v/>
      </c>
      <c r="AX220" s="36" t="str">
        <f t="shared" si="40"/>
        <v/>
      </c>
      <c r="AZ220" s="36" t="str">
        <f t="shared" si="41"/>
        <v/>
      </c>
    </row>
    <row r="221" spans="1:52" x14ac:dyDescent="0.25">
      <c r="A221" s="3"/>
      <c r="B221" s="36" t="str">
        <f t="shared" si="35"/>
        <v/>
      </c>
      <c r="C221" s="3"/>
      <c r="D221" s="188"/>
      <c r="E221" s="189"/>
      <c r="F221" s="190"/>
      <c r="G221" s="191"/>
      <c r="H221" s="192"/>
      <c r="I221" s="191"/>
      <c r="J221" s="191"/>
      <c r="K221" s="191"/>
      <c r="L221" s="193"/>
      <c r="M221" s="3"/>
      <c r="O221" s="36" t="str">
        <f t="shared" si="36"/>
        <v/>
      </c>
      <c r="Q221" s="36" t="str">
        <f>IF($G221="", "", IF(COUNTIF('Intro &amp; Setup'!$T$38:$T$49, $G221)=0, "X", ""))</f>
        <v/>
      </c>
      <c r="R221" s="11"/>
      <c r="S221" s="11" t="str">
        <f>IF(I221="", "", IF(COUNTIF('Intro &amp; Setup'!$W$17:$W$28, I221)=0, "X", ""))</f>
        <v/>
      </c>
      <c r="T221" s="16" t="str">
        <f>IF(J221="", "", IF(COUNTIF('Intro &amp; Setup'!$W$17:$W$28, J221)=0, "X", ""))</f>
        <v/>
      </c>
      <c r="U221" s="16" t="str">
        <f>IF(K221="", "", IF(COUNTIF('Intro &amp; Setup'!$W$17:$W$28, K221)=0, "X", ""))</f>
        <v/>
      </c>
      <c r="V221" s="12" t="str">
        <f>IF(L221="", "", IF(COUNTIF('Intro &amp; Setup'!$W$17:$W$28, L221)=0, "X", ""))</f>
        <v/>
      </c>
      <c r="AB221" s="48" t="str">
        <f t="shared" si="37"/>
        <v/>
      </c>
      <c r="AD221" s="53" t="str">
        <f t="shared" si="34"/>
        <v/>
      </c>
      <c r="AE221" s="54" t="str">
        <f t="shared" si="42"/>
        <v/>
      </c>
      <c r="AF221" s="54" t="str">
        <f t="shared" si="42"/>
        <v/>
      </c>
      <c r="AG221" s="54" t="str">
        <f t="shared" si="42"/>
        <v/>
      </c>
      <c r="AH221" s="54" t="str">
        <f t="shared" si="42"/>
        <v/>
      </c>
      <c r="AI221" s="54" t="str">
        <f t="shared" si="42"/>
        <v/>
      </c>
      <c r="AJ221" s="54" t="str">
        <f t="shared" si="42"/>
        <v/>
      </c>
      <c r="AK221" s="54" t="str">
        <f t="shared" si="42"/>
        <v/>
      </c>
      <c r="AL221" s="54" t="str">
        <f t="shared" si="42"/>
        <v/>
      </c>
      <c r="AM221" s="54" t="str">
        <f t="shared" si="42"/>
        <v/>
      </c>
      <c r="AN221" s="54" t="str">
        <f t="shared" si="42"/>
        <v/>
      </c>
      <c r="AO221" s="55" t="str">
        <f t="shared" si="42"/>
        <v/>
      </c>
      <c r="AQ221" s="64" t="str">
        <f>IF('Intro &amp; Setup'!$B$42='Intro &amp; Setup'!$BD$14, IF($D221="", "", $D221), IF('Intro &amp; Setup'!$B$42='Intro &amp; Setup'!$BD$15, IF($H221="", "", $H221), ""))</f>
        <v/>
      </c>
      <c r="AS221" s="36" t="str">
        <f>IF($AQ221="", "", IF(OR($AQ221&lt;'Intro &amp; Setup'!$F$26, $AQ221&gt;'Intro &amp; Setup'!$F$27), "X", ""))</f>
        <v/>
      </c>
      <c r="AU221" s="36" t="str">
        <f t="shared" si="38"/>
        <v/>
      </c>
      <c r="AW221" s="36" t="str">
        <f t="shared" si="39"/>
        <v/>
      </c>
      <c r="AX221" s="36" t="str">
        <f t="shared" si="40"/>
        <v/>
      </c>
      <c r="AZ221" s="36" t="str">
        <f t="shared" si="41"/>
        <v/>
      </c>
    </row>
    <row r="222" spans="1:52" x14ac:dyDescent="0.25">
      <c r="A222" s="3"/>
      <c r="B222" s="36" t="str">
        <f t="shared" si="35"/>
        <v/>
      </c>
      <c r="C222" s="3"/>
      <c r="D222" s="188"/>
      <c r="E222" s="189"/>
      <c r="F222" s="190"/>
      <c r="G222" s="191"/>
      <c r="H222" s="192"/>
      <c r="I222" s="191"/>
      <c r="J222" s="191"/>
      <c r="K222" s="191"/>
      <c r="L222" s="193"/>
      <c r="M222" s="3"/>
      <c r="O222" s="36" t="str">
        <f t="shared" si="36"/>
        <v/>
      </c>
      <c r="Q222" s="36" t="str">
        <f>IF($G222="", "", IF(COUNTIF('Intro &amp; Setup'!$T$38:$T$49, $G222)=0, "X", ""))</f>
        <v/>
      </c>
      <c r="R222" s="11"/>
      <c r="S222" s="11" t="str">
        <f>IF(I222="", "", IF(COUNTIF('Intro &amp; Setup'!$W$17:$W$28, I222)=0, "X", ""))</f>
        <v/>
      </c>
      <c r="T222" s="16" t="str">
        <f>IF(J222="", "", IF(COUNTIF('Intro &amp; Setup'!$W$17:$W$28, J222)=0, "X", ""))</f>
        <v/>
      </c>
      <c r="U222" s="16" t="str">
        <f>IF(K222="", "", IF(COUNTIF('Intro &amp; Setup'!$W$17:$W$28, K222)=0, "X", ""))</f>
        <v/>
      </c>
      <c r="V222" s="12" t="str">
        <f>IF(L222="", "", IF(COUNTIF('Intro &amp; Setup'!$W$17:$W$28, L222)=0, "X", ""))</f>
        <v/>
      </c>
      <c r="AB222" s="48" t="str">
        <f t="shared" si="37"/>
        <v/>
      </c>
      <c r="AD222" s="53" t="str">
        <f t="shared" si="34"/>
        <v/>
      </c>
      <c r="AE222" s="54" t="str">
        <f t="shared" si="42"/>
        <v/>
      </c>
      <c r="AF222" s="54" t="str">
        <f t="shared" si="42"/>
        <v/>
      </c>
      <c r="AG222" s="54" t="str">
        <f t="shared" si="42"/>
        <v/>
      </c>
      <c r="AH222" s="54" t="str">
        <f t="shared" si="42"/>
        <v/>
      </c>
      <c r="AI222" s="54" t="str">
        <f t="shared" si="42"/>
        <v/>
      </c>
      <c r="AJ222" s="54" t="str">
        <f t="shared" si="42"/>
        <v/>
      </c>
      <c r="AK222" s="54" t="str">
        <f t="shared" si="42"/>
        <v/>
      </c>
      <c r="AL222" s="54" t="str">
        <f t="shared" si="42"/>
        <v/>
      </c>
      <c r="AM222" s="54" t="str">
        <f t="shared" si="42"/>
        <v/>
      </c>
      <c r="AN222" s="54" t="str">
        <f t="shared" si="42"/>
        <v/>
      </c>
      <c r="AO222" s="55" t="str">
        <f t="shared" si="42"/>
        <v/>
      </c>
      <c r="AQ222" s="64" t="str">
        <f>IF('Intro &amp; Setup'!$B$42='Intro &amp; Setup'!$BD$14, IF($D222="", "", $D222), IF('Intro &amp; Setup'!$B$42='Intro &amp; Setup'!$BD$15, IF($H222="", "", $H222), ""))</f>
        <v/>
      </c>
      <c r="AS222" s="36" t="str">
        <f>IF($AQ222="", "", IF(OR($AQ222&lt;'Intro &amp; Setup'!$F$26, $AQ222&gt;'Intro &amp; Setup'!$F$27), "X", ""))</f>
        <v/>
      </c>
      <c r="AU222" s="36" t="str">
        <f t="shared" si="38"/>
        <v/>
      </c>
      <c r="AW222" s="36" t="str">
        <f t="shared" si="39"/>
        <v/>
      </c>
      <c r="AX222" s="36" t="str">
        <f t="shared" si="40"/>
        <v/>
      </c>
      <c r="AZ222" s="36" t="str">
        <f t="shared" si="41"/>
        <v/>
      </c>
    </row>
    <row r="223" spans="1:52" x14ac:dyDescent="0.25">
      <c r="A223" s="3"/>
      <c r="B223" s="36" t="str">
        <f t="shared" si="35"/>
        <v/>
      </c>
      <c r="C223" s="3"/>
      <c r="D223" s="188"/>
      <c r="E223" s="189"/>
      <c r="F223" s="190"/>
      <c r="G223" s="191"/>
      <c r="H223" s="192"/>
      <c r="I223" s="191"/>
      <c r="J223" s="191"/>
      <c r="K223" s="191"/>
      <c r="L223" s="193"/>
      <c r="M223" s="3"/>
      <c r="O223" s="36" t="str">
        <f t="shared" si="36"/>
        <v/>
      </c>
      <c r="Q223" s="36" t="str">
        <f>IF($G223="", "", IF(COUNTIF('Intro &amp; Setup'!$T$38:$T$49, $G223)=0, "X", ""))</f>
        <v/>
      </c>
      <c r="R223" s="11"/>
      <c r="S223" s="11" t="str">
        <f>IF(I223="", "", IF(COUNTIF('Intro &amp; Setup'!$W$17:$W$28, I223)=0, "X", ""))</f>
        <v/>
      </c>
      <c r="T223" s="16" t="str">
        <f>IF(J223="", "", IF(COUNTIF('Intro &amp; Setup'!$W$17:$W$28, J223)=0, "X", ""))</f>
        <v/>
      </c>
      <c r="U223" s="16" t="str">
        <f>IF(K223="", "", IF(COUNTIF('Intro &amp; Setup'!$W$17:$W$28, K223)=0, "X", ""))</f>
        <v/>
      </c>
      <c r="V223" s="12" t="str">
        <f>IF(L223="", "", IF(COUNTIF('Intro &amp; Setup'!$W$17:$W$28, L223)=0, "X", ""))</f>
        <v/>
      </c>
      <c r="AB223" s="48" t="str">
        <f t="shared" si="37"/>
        <v/>
      </c>
      <c r="AD223" s="53" t="str">
        <f t="shared" si="34"/>
        <v/>
      </c>
      <c r="AE223" s="54" t="str">
        <f t="shared" si="42"/>
        <v/>
      </c>
      <c r="AF223" s="54" t="str">
        <f t="shared" si="42"/>
        <v/>
      </c>
      <c r="AG223" s="54" t="str">
        <f t="shared" si="42"/>
        <v/>
      </c>
      <c r="AH223" s="54" t="str">
        <f t="shared" si="42"/>
        <v/>
      </c>
      <c r="AI223" s="54" t="str">
        <f t="shared" si="42"/>
        <v/>
      </c>
      <c r="AJ223" s="54" t="str">
        <f t="shared" si="42"/>
        <v/>
      </c>
      <c r="AK223" s="54" t="str">
        <f t="shared" si="42"/>
        <v/>
      </c>
      <c r="AL223" s="54" t="str">
        <f t="shared" si="42"/>
        <v/>
      </c>
      <c r="AM223" s="54" t="str">
        <f t="shared" si="42"/>
        <v/>
      </c>
      <c r="AN223" s="54" t="str">
        <f t="shared" si="42"/>
        <v/>
      </c>
      <c r="AO223" s="55" t="str">
        <f t="shared" si="42"/>
        <v/>
      </c>
      <c r="AQ223" s="64" t="str">
        <f>IF('Intro &amp; Setup'!$B$42='Intro &amp; Setup'!$BD$14, IF($D223="", "", $D223), IF('Intro &amp; Setup'!$B$42='Intro &amp; Setup'!$BD$15, IF($H223="", "", $H223), ""))</f>
        <v/>
      </c>
      <c r="AS223" s="36" t="str">
        <f>IF($AQ223="", "", IF(OR($AQ223&lt;'Intro &amp; Setup'!$F$26, $AQ223&gt;'Intro &amp; Setup'!$F$27), "X", ""))</f>
        <v/>
      </c>
      <c r="AU223" s="36" t="str">
        <f t="shared" si="38"/>
        <v/>
      </c>
      <c r="AW223" s="36" t="str">
        <f t="shared" si="39"/>
        <v/>
      </c>
      <c r="AX223" s="36" t="str">
        <f t="shared" si="40"/>
        <v/>
      </c>
      <c r="AZ223" s="36" t="str">
        <f t="shared" si="41"/>
        <v/>
      </c>
    </row>
    <row r="224" spans="1:52" x14ac:dyDescent="0.25">
      <c r="A224" s="3"/>
      <c r="B224" s="36" t="str">
        <f t="shared" si="35"/>
        <v/>
      </c>
      <c r="C224" s="3"/>
      <c r="D224" s="188"/>
      <c r="E224" s="189"/>
      <c r="F224" s="190"/>
      <c r="G224" s="191"/>
      <c r="H224" s="192"/>
      <c r="I224" s="191"/>
      <c r="J224" s="191"/>
      <c r="K224" s="191"/>
      <c r="L224" s="193"/>
      <c r="M224" s="3"/>
      <c r="O224" s="36" t="str">
        <f t="shared" si="36"/>
        <v/>
      </c>
      <c r="Q224" s="36" t="str">
        <f>IF($G224="", "", IF(COUNTIF('Intro &amp; Setup'!$T$38:$T$49, $G224)=0, "X", ""))</f>
        <v/>
      </c>
      <c r="R224" s="11"/>
      <c r="S224" s="11" t="str">
        <f>IF(I224="", "", IF(COUNTIF('Intro &amp; Setup'!$W$17:$W$28, I224)=0, "X", ""))</f>
        <v/>
      </c>
      <c r="T224" s="16" t="str">
        <f>IF(J224="", "", IF(COUNTIF('Intro &amp; Setup'!$W$17:$W$28, J224)=0, "X", ""))</f>
        <v/>
      </c>
      <c r="U224" s="16" t="str">
        <f>IF(K224="", "", IF(COUNTIF('Intro &amp; Setup'!$W$17:$W$28, K224)=0, "X", ""))</f>
        <v/>
      </c>
      <c r="V224" s="12" t="str">
        <f>IF(L224="", "", IF(COUNTIF('Intro &amp; Setup'!$W$17:$W$28, L224)=0, "X", ""))</f>
        <v/>
      </c>
      <c r="AB224" s="48" t="str">
        <f t="shared" si="37"/>
        <v/>
      </c>
      <c r="AD224" s="53" t="str">
        <f t="shared" si="34"/>
        <v/>
      </c>
      <c r="AE224" s="54" t="str">
        <f t="shared" si="42"/>
        <v/>
      </c>
      <c r="AF224" s="54" t="str">
        <f t="shared" si="42"/>
        <v/>
      </c>
      <c r="AG224" s="54" t="str">
        <f t="shared" si="42"/>
        <v/>
      </c>
      <c r="AH224" s="54" t="str">
        <f t="shared" si="42"/>
        <v/>
      </c>
      <c r="AI224" s="54" t="str">
        <f t="shared" si="42"/>
        <v/>
      </c>
      <c r="AJ224" s="54" t="str">
        <f t="shared" si="42"/>
        <v/>
      </c>
      <c r="AK224" s="54" t="str">
        <f t="shared" si="42"/>
        <v/>
      </c>
      <c r="AL224" s="54" t="str">
        <f t="shared" si="42"/>
        <v/>
      </c>
      <c r="AM224" s="54" t="str">
        <f t="shared" si="42"/>
        <v/>
      </c>
      <c r="AN224" s="54" t="str">
        <f t="shared" si="42"/>
        <v/>
      </c>
      <c r="AO224" s="55" t="str">
        <f t="shared" si="42"/>
        <v/>
      </c>
      <c r="AQ224" s="64" t="str">
        <f>IF('Intro &amp; Setup'!$B$42='Intro &amp; Setup'!$BD$14, IF($D224="", "", $D224), IF('Intro &amp; Setup'!$B$42='Intro &amp; Setup'!$BD$15, IF($H224="", "", $H224), ""))</f>
        <v/>
      </c>
      <c r="AS224" s="36" t="str">
        <f>IF($AQ224="", "", IF(OR($AQ224&lt;'Intro &amp; Setup'!$F$26, $AQ224&gt;'Intro &amp; Setup'!$F$27), "X", ""))</f>
        <v/>
      </c>
      <c r="AU224" s="36" t="str">
        <f t="shared" si="38"/>
        <v/>
      </c>
      <c r="AW224" s="36" t="str">
        <f t="shared" si="39"/>
        <v/>
      </c>
      <c r="AX224" s="36" t="str">
        <f t="shared" si="40"/>
        <v/>
      </c>
      <c r="AZ224" s="36" t="str">
        <f t="shared" si="41"/>
        <v/>
      </c>
    </row>
    <row r="225" spans="1:52" x14ac:dyDescent="0.25">
      <c r="A225" s="3"/>
      <c r="B225" s="36" t="str">
        <f t="shared" si="35"/>
        <v/>
      </c>
      <c r="C225" s="3"/>
      <c r="D225" s="188"/>
      <c r="E225" s="189"/>
      <c r="F225" s="190"/>
      <c r="G225" s="191"/>
      <c r="H225" s="192"/>
      <c r="I225" s="191"/>
      <c r="J225" s="191"/>
      <c r="K225" s="191"/>
      <c r="L225" s="193"/>
      <c r="M225" s="3"/>
      <c r="O225" s="36" t="str">
        <f t="shared" si="36"/>
        <v/>
      </c>
      <c r="Q225" s="36" t="str">
        <f>IF($G225="", "", IF(COUNTIF('Intro &amp; Setup'!$T$38:$T$49, $G225)=0, "X", ""))</f>
        <v/>
      </c>
      <c r="R225" s="11"/>
      <c r="S225" s="11" t="str">
        <f>IF(I225="", "", IF(COUNTIF('Intro &amp; Setup'!$W$17:$W$28, I225)=0, "X", ""))</f>
        <v/>
      </c>
      <c r="T225" s="16" t="str">
        <f>IF(J225="", "", IF(COUNTIF('Intro &amp; Setup'!$W$17:$W$28, J225)=0, "X", ""))</f>
        <v/>
      </c>
      <c r="U225" s="16" t="str">
        <f>IF(K225="", "", IF(COUNTIF('Intro &amp; Setup'!$W$17:$W$28, K225)=0, "X", ""))</f>
        <v/>
      </c>
      <c r="V225" s="12" t="str">
        <f>IF(L225="", "", IF(COUNTIF('Intro &amp; Setup'!$W$17:$W$28, L225)=0, "X", ""))</f>
        <v/>
      </c>
      <c r="AB225" s="48" t="str">
        <f t="shared" si="37"/>
        <v/>
      </c>
      <c r="AD225" s="53" t="str">
        <f t="shared" si="34"/>
        <v/>
      </c>
      <c r="AE225" s="54" t="str">
        <f t="shared" si="42"/>
        <v/>
      </c>
      <c r="AF225" s="54" t="str">
        <f t="shared" si="42"/>
        <v/>
      </c>
      <c r="AG225" s="54" t="str">
        <f t="shared" si="42"/>
        <v/>
      </c>
      <c r="AH225" s="54" t="str">
        <f t="shared" si="42"/>
        <v/>
      </c>
      <c r="AI225" s="54" t="str">
        <f t="shared" si="42"/>
        <v/>
      </c>
      <c r="AJ225" s="54" t="str">
        <f t="shared" si="42"/>
        <v/>
      </c>
      <c r="AK225" s="54" t="str">
        <f t="shared" si="42"/>
        <v/>
      </c>
      <c r="AL225" s="54" t="str">
        <f t="shared" si="42"/>
        <v/>
      </c>
      <c r="AM225" s="54" t="str">
        <f t="shared" si="42"/>
        <v/>
      </c>
      <c r="AN225" s="54" t="str">
        <f t="shared" si="42"/>
        <v/>
      </c>
      <c r="AO225" s="55" t="str">
        <f t="shared" si="42"/>
        <v/>
      </c>
      <c r="AQ225" s="64" t="str">
        <f>IF('Intro &amp; Setup'!$B$42='Intro &amp; Setup'!$BD$14, IF($D225="", "", $D225), IF('Intro &amp; Setup'!$B$42='Intro &amp; Setup'!$BD$15, IF($H225="", "", $H225), ""))</f>
        <v/>
      </c>
      <c r="AS225" s="36" t="str">
        <f>IF($AQ225="", "", IF(OR($AQ225&lt;'Intro &amp; Setup'!$F$26, $AQ225&gt;'Intro &amp; Setup'!$F$27), "X", ""))</f>
        <v/>
      </c>
      <c r="AU225" s="36" t="str">
        <f t="shared" si="38"/>
        <v/>
      </c>
      <c r="AW225" s="36" t="str">
        <f t="shared" si="39"/>
        <v/>
      </c>
      <c r="AX225" s="36" t="str">
        <f t="shared" si="40"/>
        <v/>
      </c>
      <c r="AZ225" s="36" t="str">
        <f t="shared" si="41"/>
        <v/>
      </c>
    </row>
    <row r="226" spans="1:52" x14ac:dyDescent="0.25">
      <c r="A226" s="3"/>
      <c r="B226" s="36" t="str">
        <f t="shared" si="35"/>
        <v/>
      </c>
      <c r="C226" s="3"/>
      <c r="D226" s="188"/>
      <c r="E226" s="189"/>
      <c r="F226" s="190"/>
      <c r="G226" s="191"/>
      <c r="H226" s="192"/>
      <c r="I226" s="191"/>
      <c r="J226" s="191"/>
      <c r="K226" s="191"/>
      <c r="L226" s="193"/>
      <c r="M226" s="3"/>
      <c r="O226" s="36" t="str">
        <f t="shared" si="36"/>
        <v/>
      </c>
      <c r="Q226" s="36" t="str">
        <f>IF($G226="", "", IF(COUNTIF('Intro &amp; Setup'!$T$38:$T$49, $G226)=0, "X", ""))</f>
        <v/>
      </c>
      <c r="R226" s="11"/>
      <c r="S226" s="11" t="str">
        <f>IF(I226="", "", IF(COUNTIF('Intro &amp; Setup'!$W$17:$W$28, I226)=0, "X", ""))</f>
        <v/>
      </c>
      <c r="T226" s="16" t="str">
        <f>IF(J226="", "", IF(COUNTIF('Intro &amp; Setup'!$W$17:$W$28, J226)=0, "X", ""))</f>
        <v/>
      </c>
      <c r="U226" s="16" t="str">
        <f>IF(K226="", "", IF(COUNTIF('Intro &amp; Setup'!$W$17:$W$28, K226)=0, "X", ""))</f>
        <v/>
      </c>
      <c r="V226" s="12" t="str">
        <f>IF(L226="", "", IF(COUNTIF('Intro &amp; Setup'!$W$17:$W$28, L226)=0, "X", ""))</f>
        <v/>
      </c>
      <c r="AB226" s="48" t="str">
        <f t="shared" si="37"/>
        <v/>
      </c>
      <c r="AD226" s="53" t="str">
        <f t="shared" si="34"/>
        <v/>
      </c>
      <c r="AE226" s="54" t="str">
        <f t="shared" si="42"/>
        <v/>
      </c>
      <c r="AF226" s="54" t="str">
        <f t="shared" si="42"/>
        <v/>
      </c>
      <c r="AG226" s="54" t="str">
        <f t="shared" si="42"/>
        <v/>
      </c>
      <c r="AH226" s="54" t="str">
        <f t="shared" si="42"/>
        <v/>
      </c>
      <c r="AI226" s="54" t="str">
        <f t="shared" si="42"/>
        <v/>
      </c>
      <c r="AJ226" s="54" t="str">
        <f t="shared" si="42"/>
        <v/>
      </c>
      <c r="AK226" s="54" t="str">
        <f t="shared" si="42"/>
        <v/>
      </c>
      <c r="AL226" s="54" t="str">
        <f t="shared" si="42"/>
        <v/>
      </c>
      <c r="AM226" s="54" t="str">
        <f t="shared" si="42"/>
        <v/>
      </c>
      <c r="AN226" s="54" t="str">
        <f t="shared" si="42"/>
        <v/>
      </c>
      <c r="AO226" s="55" t="str">
        <f t="shared" si="42"/>
        <v/>
      </c>
      <c r="AQ226" s="64" t="str">
        <f>IF('Intro &amp; Setup'!$B$42='Intro &amp; Setup'!$BD$14, IF($D226="", "", $D226), IF('Intro &amp; Setup'!$B$42='Intro &amp; Setup'!$BD$15, IF($H226="", "", $H226), ""))</f>
        <v/>
      </c>
      <c r="AS226" s="36" t="str">
        <f>IF($AQ226="", "", IF(OR($AQ226&lt;'Intro &amp; Setup'!$F$26, $AQ226&gt;'Intro &amp; Setup'!$F$27), "X", ""))</f>
        <v/>
      </c>
      <c r="AU226" s="36" t="str">
        <f t="shared" si="38"/>
        <v/>
      </c>
      <c r="AW226" s="36" t="str">
        <f t="shared" si="39"/>
        <v/>
      </c>
      <c r="AX226" s="36" t="str">
        <f t="shared" si="40"/>
        <v/>
      </c>
      <c r="AZ226" s="36" t="str">
        <f t="shared" si="41"/>
        <v/>
      </c>
    </row>
    <row r="227" spans="1:52" x14ac:dyDescent="0.25">
      <c r="A227" s="3"/>
      <c r="B227" s="36" t="str">
        <f t="shared" si="35"/>
        <v/>
      </c>
      <c r="C227" s="3"/>
      <c r="D227" s="188"/>
      <c r="E227" s="189"/>
      <c r="F227" s="190"/>
      <c r="G227" s="191"/>
      <c r="H227" s="192"/>
      <c r="I227" s="191"/>
      <c r="J227" s="191"/>
      <c r="K227" s="191"/>
      <c r="L227" s="193"/>
      <c r="M227" s="3"/>
      <c r="O227" s="36" t="str">
        <f t="shared" si="36"/>
        <v/>
      </c>
      <c r="Q227" s="36" t="str">
        <f>IF($G227="", "", IF(COUNTIF('Intro &amp; Setup'!$T$38:$T$49, $G227)=0, "X", ""))</f>
        <v/>
      </c>
      <c r="R227" s="11"/>
      <c r="S227" s="11" t="str">
        <f>IF(I227="", "", IF(COUNTIF('Intro &amp; Setup'!$W$17:$W$28, I227)=0, "X", ""))</f>
        <v/>
      </c>
      <c r="T227" s="16" t="str">
        <f>IF(J227="", "", IF(COUNTIF('Intro &amp; Setup'!$W$17:$W$28, J227)=0, "X", ""))</f>
        <v/>
      </c>
      <c r="U227" s="16" t="str">
        <f>IF(K227="", "", IF(COUNTIF('Intro &amp; Setup'!$W$17:$W$28, K227)=0, "X", ""))</f>
        <v/>
      </c>
      <c r="V227" s="12" t="str">
        <f>IF(L227="", "", IF(COUNTIF('Intro &amp; Setup'!$W$17:$W$28, L227)=0, "X", ""))</f>
        <v/>
      </c>
      <c r="AB227" s="48" t="str">
        <f t="shared" si="37"/>
        <v/>
      </c>
      <c r="AD227" s="53" t="str">
        <f t="shared" si="34"/>
        <v/>
      </c>
      <c r="AE227" s="54" t="str">
        <f t="shared" si="42"/>
        <v/>
      </c>
      <c r="AF227" s="54" t="str">
        <f t="shared" si="42"/>
        <v/>
      </c>
      <c r="AG227" s="54" t="str">
        <f t="shared" si="42"/>
        <v/>
      </c>
      <c r="AH227" s="54" t="str">
        <f t="shared" si="42"/>
        <v/>
      </c>
      <c r="AI227" s="54" t="str">
        <f t="shared" si="42"/>
        <v/>
      </c>
      <c r="AJ227" s="54" t="str">
        <f t="shared" si="42"/>
        <v/>
      </c>
      <c r="AK227" s="54" t="str">
        <f t="shared" si="42"/>
        <v/>
      </c>
      <c r="AL227" s="54" t="str">
        <f t="shared" si="42"/>
        <v/>
      </c>
      <c r="AM227" s="54" t="str">
        <f t="shared" si="42"/>
        <v/>
      </c>
      <c r="AN227" s="54" t="str">
        <f t="shared" si="42"/>
        <v/>
      </c>
      <c r="AO227" s="55" t="str">
        <f t="shared" si="42"/>
        <v/>
      </c>
      <c r="AQ227" s="64" t="str">
        <f>IF('Intro &amp; Setup'!$B$42='Intro &amp; Setup'!$BD$14, IF($D227="", "", $D227), IF('Intro &amp; Setup'!$B$42='Intro &amp; Setup'!$BD$15, IF($H227="", "", $H227), ""))</f>
        <v/>
      </c>
      <c r="AS227" s="36" t="str">
        <f>IF($AQ227="", "", IF(OR($AQ227&lt;'Intro &amp; Setup'!$F$26, $AQ227&gt;'Intro &amp; Setup'!$F$27), "X", ""))</f>
        <v/>
      </c>
      <c r="AU227" s="36" t="str">
        <f t="shared" si="38"/>
        <v/>
      </c>
      <c r="AW227" s="36" t="str">
        <f t="shared" si="39"/>
        <v/>
      </c>
      <c r="AX227" s="36" t="str">
        <f t="shared" si="40"/>
        <v/>
      </c>
      <c r="AZ227" s="36" t="str">
        <f t="shared" si="41"/>
        <v/>
      </c>
    </row>
    <row r="228" spans="1:52" x14ac:dyDescent="0.25">
      <c r="A228" s="3"/>
      <c r="B228" s="36" t="str">
        <f t="shared" si="35"/>
        <v/>
      </c>
      <c r="C228" s="3"/>
      <c r="D228" s="188"/>
      <c r="E228" s="189"/>
      <c r="F228" s="190"/>
      <c r="G228" s="191"/>
      <c r="H228" s="192"/>
      <c r="I228" s="191"/>
      <c r="J228" s="191"/>
      <c r="K228" s="191"/>
      <c r="L228" s="193"/>
      <c r="M228" s="3"/>
      <c r="O228" s="36" t="str">
        <f t="shared" si="36"/>
        <v/>
      </c>
      <c r="Q228" s="36" t="str">
        <f>IF($G228="", "", IF(COUNTIF('Intro &amp; Setup'!$T$38:$T$49, $G228)=0, "X", ""))</f>
        <v/>
      </c>
      <c r="R228" s="11"/>
      <c r="S228" s="11" t="str">
        <f>IF(I228="", "", IF(COUNTIF('Intro &amp; Setup'!$W$17:$W$28, I228)=0, "X", ""))</f>
        <v/>
      </c>
      <c r="T228" s="16" t="str">
        <f>IF(J228="", "", IF(COUNTIF('Intro &amp; Setup'!$W$17:$W$28, J228)=0, "X", ""))</f>
        <v/>
      </c>
      <c r="U228" s="16" t="str">
        <f>IF(K228="", "", IF(COUNTIF('Intro &amp; Setup'!$W$17:$W$28, K228)=0, "X", ""))</f>
        <v/>
      </c>
      <c r="V228" s="12" t="str">
        <f>IF(L228="", "", IF(COUNTIF('Intro &amp; Setup'!$W$17:$W$28, L228)=0, "X", ""))</f>
        <v/>
      </c>
      <c r="AB228" s="48" t="str">
        <f t="shared" si="37"/>
        <v/>
      </c>
      <c r="AD228" s="53" t="str">
        <f t="shared" si="34"/>
        <v/>
      </c>
      <c r="AE228" s="54" t="str">
        <f t="shared" si="42"/>
        <v/>
      </c>
      <c r="AF228" s="54" t="str">
        <f t="shared" si="42"/>
        <v/>
      </c>
      <c r="AG228" s="54" t="str">
        <f t="shared" si="42"/>
        <v/>
      </c>
      <c r="AH228" s="54" t="str">
        <f t="shared" si="42"/>
        <v/>
      </c>
      <c r="AI228" s="54" t="str">
        <f t="shared" si="42"/>
        <v/>
      </c>
      <c r="AJ228" s="54" t="str">
        <f t="shared" si="42"/>
        <v/>
      </c>
      <c r="AK228" s="54" t="str">
        <f t="shared" si="42"/>
        <v/>
      </c>
      <c r="AL228" s="54" t="str">
        <f t="shared" si="42"/>
        <v/>
      </c>
      <c r="AM228" s="54" t="str">
        <f t="shared" si="42"/>
        <v/>
      </c>
      <c r="AN228" s="54" t="str">
        <f t="shared" si="42"/>
        <v/>
      </c>
      <c r="AO228" s="55" t="str">
        <f t="shared" si="42"/>
        <v/>
      </c>
      <c r="AQ228" s="64" t="str">
        <f>IF('Intro &amp; Setup'!$B$42='Intro &amp; Setup'!$BD$14, IF($D228="", "", $D228), IF('Intro &amp; Setup'!$B$42='Intro &amp; Setup'!$BD$15, IF($H228="", "", $H228), ""))</f>
        <v/>
      </c>
      <c r="AS228" s="36" t="str">
        <f>IF($AQ228="", "", IF(OR($AQ228&lt;'Intro &amp; Setup'!$F$26, $AQ228&gt;'Intro &amp; Setup'!$F$27), "X", ""))</f>
        <v/>
      </c>
      <c r="AU228" s="36" t="str">
        <f t="shared" si="38"/>
        <v/>
      </c>
      <c r="AW228" s="36" t="str">
        <f t="shared" si="39"/>
        <v/>
      </c>
      <c r="AX228" s="36" t="str">
        <f t="shared" si="40"/>
        <v/>
      </c>
      <c r="AZ228" s="36" t="str">
        <f t="shared" si="41"/>
        <v/>
      </c>
    </row>
    <row r="229" spans="1:52" x14ac:dyDescent="0.25">
      <c r="A229" s="3"/>
      <c r="B229" s="36" t="str">
        <f t="shared" si="35"/>
        <v/>
      </c>
      <c r="C229" s="3"/>
      <c r="D229" s="188"/>
      <c r="E229" s="189"/>
      <c r="F229" s="190"/>
      <c r="G229" s="191"/>
      <c r="H229" s="192"/>
      <c r="I229" s="191"/>
      <c r="J229" s="191"/>
      <c r="K229" s="191"/>
      <c r="L229" s="193"/>
      <c r="M229" s="3"/>
      <c r="O229" s="36" t="str">
        <f t="shared" si="36"/>
        <v/>
      </c>
      <c r="Q229" s="36" t="str">
        <f>IF($G229="", "", IF(COUNTIF('Intro &amp; Setup'!$T$38:$T$49, $G229)=0, "X", ""))</f>
        <v/>
      </c>
      <c r="R229" s="11"/>
      <c r="S229" s="11" t="str">
        <f>IF(I229="", "", IF(COUNTIF('Intro &amp; Setup'!$W$17:$W$28, I229)=0, "X", ""))</f>
        <v/>
      </c>
      <c r="T229" s="16" t="str">
        <f>IF(J229="", "", IF(COUNTIF('Intro &amp; Setup'!$W$17:$W$28, J229)=0, "X", ""))</f>
        <v/>
      </c>
      <c r="U229" s="16" t="str">
        <f>IF(K229="", "", IF(COUNTIF('Intro &amp; Setup'!$W$17:$W$28, K229)=0, "X", ""))</f>
        <v/>
      </c>
      <c r="V229" s="12" t="str">
        <f>IF(L229="", "", IF(COUNTIF('Intro &amp; Setup'!$W$17:$W$28, L229)=0, "X", ""))</f>
        <v/>
      </c>
      <c r="AB229" s="48" t="str">
        <f t="shared" si="37"/>
        <v/>
      </c>
      <c r="AD229" s="53" t="str">
        <f t="shared" si="34"/>
        <v/>
      </c>
      <c r="AE229" s="54" t="str">
        <f t="shared" si="42"/>
        <v/>
      </c>
      <c r="AF229" s="54" t="str">
        <f t="shared" si="42"/>
        <v/>
      </c>
      <c r="AG229" s="54" t="str">
        <f t="shared" si="42"/>
        <v/>
      </c>
      <c r="AH229" s="54" t="str">
        <f t="shared" si="42"/>
        <v/>
      </c>
      <c r="AI229" s="54" t="str">
        <f t="shared" si="42"/>
        <v/>
      </c>
      <c r="AJ229" s="54" t="str">
        <f t="shared" si="42"/>
        <v/>
      </c>
      <c r="AK229" s="54" t="str">
        <f t="shared" si="42"/>
        <v/>
      </c>
      <c r="AL229" s="54" t="str">
        <f t="shared" si="42"/>
        <v/>
      </c>
      <c r="AM229" s="54" t="str">
        <f t="shared" si="42"/>
        <v/>
      </c>
      <c r="AN229" s="54" t="str">
        <f t="shared" si="42"/>
        <v/>
      </c>
      <c r="AO229" s="55" t="str">
        <f t="shared" si="42"/>
        <v/>
      </c>
      <c r="AQ229" s="64" t="str">
        <f>IF('Intro &amp; Setup'!$B$42='Intro &amp; Setup'!$BD$14, IF($D229="", "", $D229), IF('Intro &amp; Setup'!$B$42='Intro &amp; Setup'!$BD$15, IF($H229="", "", $H229), ""))</f>
        <v/>
      </c>
      <c r="AS229" s="36" t="str">
        <f>IF($AQ229="", "", IF(OR($AQ229&lt;'Intro &amp; Setup'!$F$26, $AQ229&gt;'Intro &amp; Setup'!$F$27), "X", ""))</f>
        <v/>
      </c>
      <c r="AU229" s="36" t="str">
        <f t="shared" si="38"/>
        <v/>
      </c>
      <c r="AW229" s="36" t="str">
        <f t="shared" si="39"/>
        <v/>
      </c>
      <c r="AX229" s="36" t="str">
        <f t="shared" si="40"/>
        <v/>
      </c>
      <c r="AZ229" s="36" t="str">
        <f t="shared" si="41"/>
        <v/>
      </c>
    </row>
    <row r="230" spans="1:52" x14ac:dyDescent="0.25">
      <c r="A230" s="3"/>
      <c r="B230" s="36" t="str">
        <f t="shared" si="35"/>
        <v/>
      </c>
      <c r="C230" s="3"/>
      <c r="D230" s="188"/>
      <c r="E230" s="189"/>
      <c r="F230" s="190"/>
      <c r="G230" s="191"/>
      <c r="H230" s="192"/>
      <c r="I230" s="191"/>
      <c r="J230" s="191"/>
      <c r="K230" s="191"/>
      <c r="L230" s="193"/>
      <c r="M230" s="3"/>
      <c r="O230" s="36" t="str">
        <f t="shared" si="36"/>
        <v/>
      </c>
      <c r="Q230" s="36" t="str">
        <f>IF($G230="", "", IF(COUNTIF('Intro &amp; Setup'!$T$38:$T$49, $G230)=0, "X", ""))</f>
        <v/>
      </c>
      <c r="R230" s="11"/>
      <c r="S230" s="11" t="str">
        <f>IF(I230="", "", IF(COUNTIF('Intro &amp; Setup'!$W$17:$W$28, I230)=0, "X", ""))</f>
        <v/>
      </c>
      <c r="T230" s="16" t="str">
        <f>IF(J230="", "", IF(COUNTIF('Intro &amp; Setup'!$W$17:$W$28, J230)=0, "X", ""))</f>
        <v/>
      </c>
      <c r="U230" s="16" t="str">
        <f>IF(K230="", "", IF(COUNTIF('Intro &amp; Setup'!$W$17:$W$28, K230)=0, "X", ""))</f>
        <v/>
      </c>
      <c r="V230" s="12" t="str">
        <f>IF(L230="", "", IF(COUNTIF('Intro &amp; Setup'!$W$17:$W$28, L230)=0, "X", ""))</f>
        <v/>
      </c>
      <c r="AB230" s="48" t="str">
        <f t="shared" si="37"/>
        <v/>
      </c>
      <c r="AD230" s="53" t="str">
        <f t="shared" si="34"/>
        <v/>
      </c>
      <c r="AE230" s="54" t="str">
        <f t="shared" si="42"/>
        <v/>
      </c>
      <c r="AF230" s="54" t="str">
        <f t="shared" si="42"/>
        <v/>
      </c>
      <c r="AG230" s="54" t="str">
        <f t="shared" si="42"/>
        <v/>
      </c>
      <c r="AH230" s="54" t="str">
        <f t="shared" si="42"/>
        <v/>
      </c>
      <c r="AI230" s="54" t="str">
        <f t="shared" si="42"/>
        <v/>
      </c>
      <c r="AJ230" s="54" t="str">
        <f t="shared" ref="AE230:AO253" si="43">IF(OR($O230="", AJ$10=""), "", IF($I230=AJ$10, $F230*$AB230, 0)+IF($J230=AJ$10, $F230*$AB230, 0)+IF($K230=AJ$10, $F230*$AB230, 0)+IF($L230=AJ$10, $F230*$AB230, 0))</f>
        <v/>
      </c>
      <c r="AK230" s="54" t="str">
        <f t="shared" si="43"/>
        <v/>
      </c>
      <c r="AL230" s="54" t="str">
        <f t="shared" si="43"/>
        <v/>
      </c>
      <c r="AM230" s="54" t="str">
        <f t="shared" si="43"/>
        <v/>
      </c>
      <c r="AN230" s="54" t="str">
        <f t="shared" si="43"/>
        <v/>
      </c>
      <c r="AO230" s="55" t="str">
        <f t="shared" si="43"/>
        <v/>
      </c>
      <c r="AQ230" s="64" t="str">
        <f>IF('Intro &amp; Setup'!$B$42='Intro &amp; Setup'!$BD$14, IF($D230="", "", $D230), IF('Intro &amp; Setup'!$B$42='Intro &amp; Setup'!$BD$15, IF($H230="", "", $H230), ""))</f>
        <v/>
      </c>
      <c r="AS230" s="36" t="str">
        <f>IF($AQ230="", "", IF(OR($AQ230&lt;'Intro &amp; Setup'!$F$26, $AQ230&gt;'Intro &amp; Setup'!$F$27), "X", ""))</f>
        <v/>
      </c>
      <c r="AU230" s="36" t="str">
        <f t="shared" si="38"/>
        <v/>
      </c>
      <c r="AW230" s="36" t="str">
        <f t="shared" si="39"/>
        <v/>
      </c>
      <c r="AX230" s="36" t="str">
        <f t="shared" si="40"/>
        <v/>
      </c>
      <c r="AZ230" s="36" t="str">
        <f t="shared" si="41"/>
        <v/>
      </c>
    </row>
    <row r="231" spans="1:52" x14ac:dyDescent="0.25">
      <c r="A231" s="3"/>
      <c r="B231" s="36" t="str">
        <f t="shared" si="35"/>
        <v/>
      </c>
      <c r="C231" s="3"/>
      <c r="D231" s="188"/>
      <c r="E231" s="189"/>
      <c r="F231" s="190"/>
      <c r="G231" s="191"/>
      <c r="H231" s="192"/>
      <c r="I231" s="191"/>
      <c r="J231" s="191"/>
      <c r="K231" s="191"/>
      <c r="L231" s="193"/>
      <c r="M231" s="3"/>
      <c r="O231" s="36" t="str">
        <f t="shared" si="36"/>
        <v/>
      </c>
      <c r="Q231" s="36" t="str">
        <f>IF($G231="", "", IF(COUNTIF('Intro &amp; Setup'!$T$38:$T$49, $G231)=0, "X", ""))</f>
        <v/>
      </c>
      <c r="R231" s="11"/>
      <c r="S231" s="11" t="str">
        <f>IF(I231="", "", IF(COUNTIF('Intro &amp; Setup'!$W$17:$W$28, I231)=0, "X", ""))</f>
        <v/>
      </c>
      <c r="T231" s="16" t="str">
        <f>IF(J231="", "", IF(COUNTIF('Intro &amp; Setup'!$W$17:$W$28, J231)=0, "X", ""))</f>
        <v/>
      </c>
      <c r="U231" s="16" t="str">
        <f>IF(K231="", "", IF(COUNTIF('Intro &amp; Setup'!$W$17:$W$28, K231)=0, "X", ""))</f>
        <v/>
      </c>
      <c r="V231" s="12" t="str">
        <f>IF(L231="", "", IF(COUNTIF('Intro &amp; Setup'!$W$17:$W$28, L231)=0, "X", ""))</f>
        <v/>
      </c>
      <c r="AB231" s="48" t="str">
        <f t="shared" si="37"/>
        <v/>
      </c>
      <c r="AD231" s="53" t="str">
        <f t="shared" si="34"/>
        <v/>
      </c>
      <c r="AE231" s="54" t="str">
        <f t="shared" si="43"/>
        <v/>
      </c>
      <c r="AF231" s="54" t="str">
        <f t="shared" si="43"/>
        <v/>
      </c>
      <c r="AG231" s="54" t="str">
        <f t="shared" si="43"/>
        <v/>
      </c>
      <c r="AH231" s="54" t="str">
        <f t="shared" si="43"/>
        <v/>
      </c>
      <c r="AI231" s="54" t="str">
        <f t="shared" si="43"/>
        <v/>
      </c>
      <c r="AJ231" s="54" t="str">
        <f t="shared" si="43"/>
        <v/>
      </c>
      <c r="AK231" s="54" t="str">
        <f t="shared" si="43"/>
        <v/>
      </c>
      <c r="AL231" s="54" t="str">
        <f t="shared" si="43"/>
        <v/>
      </c>
      <c r="AM231" s="54" t="str">
        <f t="shared" si="43"/>
        <v/>
      </c>
      <c r="AN231" s="54" t="str">
        <f t="shared" si="43"/>
        <v/>
      </c>
      <c r="AO231" s="55" t="str">
        <f t="shared" si="43"/>
        <v/>
      </c>
      <c r="AQ231" s="64" t="str">
        <f>IF('Intro &amp; Setup'!$B$42='Intro &amp; Setup'!$BD$14, IF($D231="", "", $D231), IF('Intro &amp; Setup'!$B$42='Intro &amp; Setup'!$BD$15, IF($H231="", "", $H231), ""))</f>
        <v/>
      </c>
      <c r="AS231" s="36" t="str">
        <f>IF($AQ231="", "", IF(OR($AQ231&lt;'Intro &amp; Setup'!$F$26, $AQ231&gt;'Intro &amp; Setup'!$F$27), "X", ""))</f>
        <v/>
      </c>
      <c r="AU231" s="36" t="str">
        <f t="shared" si="38"/>
        <v/>
      </c>
      <c r="AW231" s="36" t="str">
        <f t="shared" si="39"/>
        <v/>
      </c>
      <c r="AX231" s="36" t="str">
        <f t="shared" si="40"/>
        <v/>
      </c>
      <c r="AZ231" s="36" t="str">
        <f t="shared" si="41"/>
        <v/>
      </c>
    </row>
    <row r="232" spans="1:52" x14ac:dyDescent="0.25">
      <c r="A232" s="3"/>
      <c r="B232" s="36" t="str">
        <f t="shared" si="35"/>
        <v/>
      </c>
      <c r="C232" s="3"/>
      <c r="D232" s="188"/>
      <c r="E232" s="189"/>
      <c r="F232" s="190"/>
      <c r="G232" s="191"/>
      <c r="H232" s="192"/>
      <c r="I232" s="191"/>
      <c r="J232" s="191"/>
      <c r="K232" s="191"/>
      <c r="L232" s="193"/>
      <c r="M232" s="3"/>
      <c r="O232" s="36" t="str">
        <f t="shared" si="36"/>
        <v/>
      </c>
      <c r="Q232" s="36" t="str">
        <f>IF($G232="", "", IF(COUNTIF('Intro &amp; Setup'!$T$38:$T$49, $G232)=0, "X", ""))</f>
        <v/>
      </c>
      <c r="R232" s="11"/>
      <c r="S232" s="11" t="str">
        <f>IF(I232="", "", IF(COUNTIF('Intro &amp; Setup'!$W$17:$W$28, I232)=0, "X", ""))</f>
        <v/>
      </c>
      <c r="T232" s="16" t="str">
        <f>IF(J232="", "", IF(COUNTIF('Intro &amp; Setup'!$W$17:$W$28, J232)=0, "X", ""))</f>
        <v/>
      </c>
      <c r="U232" s="16" t="str">
        <f>IF(K232="", "", IF(COUNTIF('Intro &amp; Setup'!$W$17:$W$28, K232)=0, "X", ""))</f>
        <v/>
      </c>
      <c r="V232" s="12" t="str">
        <f>IF(L232="", "", IF(COUNTIF('Intro &amp; Setup'!$W$17:$W$28, L232)=0, "X", ""))</f>
        <v/>
      </c>
      <c r="AB232" s="48" t="str">
        <f t="shared" si="37"/>
        <v/>
      </c>
      <c r="AD232" s="53" t="str">
        <f t="shared" si="34"/>
        <v/>
      </c>
      <c r="AE232" s="54" t="str">
        <f t="shared" si="43"/>
        <v/>
      </c>
      <c r="AF232" s="54" t="str">
        <f t="shared" si="43"/>
        <v/>
      </c>
      <c r="AG232" s="54" t="str">
        <f t="shared" si="43"/>
        <v/>
      </c>
      <c r="AH232" s="54" t="str">
        <f t="shared" si="43"/>
        <v/>
      </c>
      <c r="AI232" s="54" t="str">
        <f t="shared" si="43"/>
        <v/>
      </c>
      <c r="AJ232" s="54" t="str">
        <f t="shared" si="43"/>
        <v/>
      </c>
      <c r="AK232" s="54" t="str">
        <f t="shared" si="43"/>
        <v/>
      </c>
      <c r="AL232" s="54" t="str">
        <f t="shared" si="43"/>
        <v/>
      </c>
      <c r="AM232" s="54" t="str">
        <f t="shared" si="43"/>
        <v/>
      </c>
      <c r="AN232" s="54" t="str">
        <f t="shared" si="43"/>
        <v/>
      </c>
      <c r="AO232" s="55" t="str">
        <f t="shared" si="43"/>
        <v/>
      </c>
      <c r="AQ232" s="64" t="str">
        <f>IF('Intro &amp; Setup'!$B$42='Intro &amp; Setup'!$BD$14, IF($D232="", "", $D232), IF('Intro &amp; Setup'!$B$42='Intro &amp; Setup'!$BD$15, IF($H232="", "", $H232), ""))</f>
        <v/>
      </c>
      <c r="AS232" s="36" t="str">
        <f>IF($AQ232="", "", IF(OR($AQ232&lt;'Intro &amp; Setup'!$F$26, $AQ232&gt;'Intro &amp; Setup'!$F$27), "X", ""))</f>
        <v/>
      </c>
      <c r="AU232" s="36" t="str">
        <f t="shared" si="38"/>
        <v/>
      </c>
      <c r="AW232" s="36" t="str">
        <f t="shared" si="39"/>
        <v/>
      </c>
      <c r="AX232" s="36" t="str">
        <f t="shared" si="40"/>
        <v/>
      </c>
      <c r="AZ232" s="36" t="str">
        <f t="shared" si="41"/>
        <v/>
      </c>
    </row>
    <row r="233" spans="1:52" x14ac:dyDescent="0.25">
      <c r="A233" s="3"/>
      <c r="B233" s="36" t="str">
        <f t="shared" si="35"/>
        <v/>
      </c>
      <c r="C233" s="3"/>
      <c r="D233" s="188"/>
      <c r="E233" s="189"/>
      <c r="F233" s="190"/>
      <c r="G233" s="191"/>
      <c r="H233" s="192"/>
      <c r="I233" s="191"/>
      <c r="J233" s="191"/>
      <c r="K233" s="191"/>
      <c r="L233" s="193"/>
      <c r="M233" s="3"/>
      <c r="O233" s="36" t="str">
        <f t="shared" si="36"/>
        <v/>
      </c>
      <c r="Q233" s="36" t="str">
        <f>IF($G233="", "", IF(COUNTIF('Intro &amp; Setup'!$T$38:$T$49, $G233)=0, "X", ""))</f>
        <v/>
      </c>
      <c r="R233" s="11"/>
      <c r="S233" s="11" t="str">
        <f>IF(I233="", "", IF(COUNTIF('Intro &amp; Setup'!$W$17:$W$28, I233)=0, "X", ""))</f>
        <v/>
      </c>
      <c r="T233" s="16" t="str">
        <f>IF(J233="", "", IF(COUNTIF('Intro &amp; Setup'!$W$17:$W$28, J233)=0, "X", ""))</f>
        <v/>
      </c>
      <c r="U233" s="16" t="str">
        <f>IF(K233="", "", IF(COUNTIF('Intro &amp; Setup'!$W$17:$W$28, K233)=0, "X", ""))</f>
        <v/>
      </c>
      <c r="V233" s="12" t="str">
        <f>IF(L233="", "", IF(COUNTIF('Intro &amp; Setup'!$W$17:$W$28, L233)=0, "X", ""))</f>
        <v/>
      </c>
      <c r="AB233" s="48" t="str">
        <f t="shared" si="37"/>
        <v/>
      </c>
      <c r="AD233" s="53" t="str">
        <f t="shared" si="34"/>
        <v/>
      </c>
      <c r="AE233" s="54" t="str">
        <f t="shared" si="43"/>
        <v/>
      </c>
      <c r="AF233" s="54" t="str">
        <f t="shared" si="43"/>
        <v/>
      </c>
      <c r="AG233" s="54" t="str">
        <f t="shared" si="43"/>
        <v/>
      </c>
      <c r="AH233" s="54" t="str">
        <f t="shared" si="43"/>
        <v/>
      </c>
      <c r="AI233" s="54" t="str">
        <f t="shared" si="43"/>
        <v/>
      </c>
      <c r="AJ233" s="54" t="str">
        <f t="shared" si="43"/>
        <v/>
      </c>
      <c r="AK233" s="54" t="str">
        <f t="shared" si="43"/>
        <v/>
      </c>
      <c r="AL233" s="54" t="str">
        <f t="shared" si="43"/>
        <v/>
      </c>
      <c r="AM233" s="54" t="str">
        <f t="shared" si="43"/>
        <v/>
      </c>
      <c r="AN233" s="54" t="str">
        <f t="shared" si="43"/>
        <v/>
      </c>
      <c r="AO233" s="55" t="str">
        <f t="shared" si="43"/>
        <v/>
      </c>
      <c r="AQ233" s="64" t="str">
        <f>IF('Intro &amp; Setup'!$B$42='Intro &amp; Setup'!$BD$14, IF($D233="", "", $D233), IF('Intro &amp; Setup'!$B$42='Intro &amp; Setup'!$BD$15, IF($H233="", "", $H233), ""))</f>
        <v/>
      </c>
      <c r="AS233" s="36" t="str">
        <f>IF($AQ233="", "", IF(OR($AQ233&lt;'Intro &amp; Setup'!$F$26, $AQ233&gt;'Intro &amp; Setup'!$F$27), "X", ""))</f>
        <v/>
      </c>
      <c r="AU233" s="36" t="str">
        <f t="shared" si="38"/>
        <v/>
      </c>
      <c r="AW233" s="36" t="str">
        <f t="shared" si="39"/>
        <v/>
      </c>
      <c r="AX233" s="36" t="str">
        <f t="shared" si="40"/>
        <v/>
      </c>
      <c r="AZ233" s="36" t="str">
        <f t="shared" si="41"/>
        <v/>
      </c>
    </row>
    <row r="234" spans="1:52" x14ac:dyDescent="0.25">
      <c r="A234" s="3"/>
      <c r="B234" s="36" t="str">
        <f t="shared" si="35"/>
        <v/>
      </c>
      <c r="C234" s="3"/>
      <c r="D234" s="188"/>
      <c r="E234" s="189"/>
      <c r="F234" s="190"/>
      <c r="G234" s="191"/>
      <c r="H234" s="192"/>
      <c r="I234" s="191"/>
      <c r="J234" s="191"/>
      <c r="K234" s="191"/>
      <c r="L234" s="193"/>
      <c r="M234" s="3"/>
      <c r="O234" s="36" t="str">
        <f t="shared" si="36"/>
        <v/>
      </c>
      <c r="Q234" s="36" t="str">
        <f>IF($G234="", "", IF(COUNTIF('Intro &amp; Setup'!$T$38:$T$49, $G234)=0, "X", ""))</f>
        <v/>
      </c>
      <c r="R234" s="11"/>
      <c r="S234" s="11" t="str">
        <f>IF(I234="", "", IF(COUNTIF('Intro &amp; Setup'!$W$17:$W$28, I234)=0, "X", ""))</f>
        <v/>
      </c>
      <c r="T234" s="16" t="str">
        <f>IF(J234="", "", IF(COUNTIF('Intro &amp; Setup'!$W$17:$W$28, J234)=0, "X", ""))</f>
        <v/>
      </c>
      <c r="U234" s="16" t="str">
        <f>IF(K234="", "", IF(COUNTIF('Intro &amp; Setup'!$W$17:$W$28, K234)=0, "X", ""))</f>
        <v/>
      </c>
      <c r="V234" s="12" t="str">
        <f>IF(L234="", "", IF(COUNTIF('Intro &amp; Setup'!$W$17:$W$28, L234)=0, "X", ""))</f>
        <v/>
      </c>
      <c r="AB234" s="48" t="str">
        <f t="shared" si="37"/>
        <v/>
      </c>
      <c r="AD234" s="53" t="str">
        <f t="shared" si="34"/>
        <v/>
      </c>
      <c r="AE234" s="54" t="str">
        <f t="shared" si="43"/>
        <v/>
      </c>
      <c r="AF234" s="54" t="str">
        <f t="shared" si="43"/>
        <v/>
      </c>
      <c r="AG234" s="54" t="str">
        <f t="shared" si="43"/>
        <v/>
      </c>
      <c r="AH234" s="54" t="str">
        <f t="shared" si="43"/>
        <v/>
      </c>
      <c r="AI234" s="54" t="str">
        <f t="shared" si="43"/>
        <v/>
      </c>
      <c r="AJ234" s="54" t="str">
        <f t="shared" si="43"/>
        <v/>
      </c>
      <c r="AK234" s="54" t="str">
        <f t="shared" si="43"/>
        <v/>
      </c>
      <c r="AL234" s="54" t="str">
        <f t="shared" si="43"/>
        <v/>
      </c>
      <c r="AM234" s="54" t="str">
        <f t="shared" si="43"/>
        <v/>
      </c>
      <c r="AN234" s="54" t="str">
        <f t="shared" si="43"/>
        <v/>
      </c>
      <c r="AO234" s="55" t="str">
        <f t="shared" si="43"/>
        <v/>
      </c>
      <c r="AQ234" s="64" t="str">
        <f>IF('Intro &amp; Setup'!$B$42='Intro &amp; Setup'!$BD$14, IF($D234="", "", $D234), IF('Intro &amp; Setup'!$B$42='Intro &amp; Setup'!$BD$15, IF($H234="", "", $H234), ""))</f>
        <v/>
      </c>
      <c r="AS234" s="36" t="str">
        <f>IF($AQ234="", "", IF(OR($AQ234&lt;'Intro &amp; Setup'!$F$26, $AQ234&gt;'Intro &amp; Setup'!$F$27), "X", ""))</f>
        <v/>
      </c>
      <c r="AU234" s="36" t="str">
        <f t="shared" si="38"/>
        <v/>
      </c>
      <c r="AW234" s="36" t="str">
        <f t="shared" si="39"/>
        <v/>
      </c>
      <c r="AX234" s="36" t="str">
        <f t="shared" si="40"/>
        <v/>
      </c>
      <c r="AZ234" s="36" t="str">
        <f t="shared" si="41"/>
        <v/>
      </c>
    </row>
    <row r="235" spans="1:52" x14ac:dyDescent="0.25">
      <c r="A235" s="3"/>
      <c r="B235" s="36" t="str">
        <f t="shared" si="35"/>
        <v/>
      </c>
      <c r="C235" s="3"/>
      <c r="D235" s="188"/>
      <c r="E235" s="189"/>
      <c r="F235" s="190"/>
      <c r="G235" s="191"/>
      <c r="H235" s="192"/>
      <c r="I235" s="191"/>
      <c r="J235" s="191"/>
      <c r="K235" s="191"/>
      <c r="L235" s="193"/>
      <c r="M235" s="3"/>
      <c r="O235" s="36" t="str">
        <f t="shared" si="36"/>
        <v/>
      </c>
      <c r="Q235" s="36" t="str">
        <f>IF($G235="", "", IF(COUNTIF('Intro &amp; Setup'!$T$38:$T$49, $G235)=0, "X", ""))</f>
        <v/>
      </c>
      <c r="R235" s="11"/>
      <c r="S235" s="11" t="str">
        <f>IF(I235="", "", IF(COUNTIF('Intro &amp; Setup'!$W$17:$W$28, I235)=0, "X", ""))</f>
        <v/>
      </c>
      <c r="T235" s="16" t="str">
        <f>IF(J235="", "", IF(COUNTIF('Intro &amp; Setup'!$W$17:$W$28, J235)=0, "X", ""))</f>
        <v/>
      </c>
      <c r="U235" s="16" t="str">
        <f>IF(K235="", "", IF(COUNTIF('Intro &amp; Setup'!$W$17:$W$28, K235)=0, "X", ""))</f>
        <v/>
      </c>
      <c r="V235" s="12" t="str">
        <f>IF(L235="", "", IF(COUNTIF('Intro &amp; Setup'!$W$17:$W$28, L235)=0, "X", ""))</f>
        <v/>
      </c>
      <c r="AB235" s="48" t="str">
        <f t="shared" si="37"/>
        <v/>
      </c>
      <c r="AD235" s="53" t="str">
        <f t="shared" si="34"/>
        <v/>
      </c>
      <c r="AE235" s="54" t="str">
        <f t="shared" si="43"/>
        <v/>
      </c>
      <c r="AF235" s="54" t="str">
        <f t="shared" si="43"/>
        <v/>
      </c>
      <c r="AG235" s="54" t="str">
        <f t="shared" si="43"/>
        <v/>
      </c>
      <c r="AH235" s="54" t="str">
        <f t="shared" si="43"/>
        <v/>
      </c>
      <c r="AI235" s="54" t="str">
        <f t="shared" si="43"/>
        <v/>
      </c>
      <c r="AJ235" s="54" t="str">
        <f t="shared" si="43"/>
        <v/>
      </c>
      <c r="AK235" s="54" t="str">
        <f t="shared" si="43"/>
        <v/>
      </c>
      <c r="AL235" s="54" t="str">
        <f t="shared" si="43"/>
        <v/>
      </c>
      <c r="AM235" s="54" t="str">
        <f t="shared" si="43"/>
        <v/>
      </c>
      <c r="AN235" s="54" t="str">
        <f t="shared" si="43"/>
        <v/>
      </c>
      <c r="AO235" s="55" t="str">
        <f t="shared" si="43"/>
        <v/>
      </c>
      <c r="AQ235" s="64" t="str">
        <f>IF('Intro &amp; Setup'!$B$42='Intro &amp; Setup'!$BD$14, IF($D235="", "", $D235), IF('Intro &amp; Setup'!$B$42='Intro &amp; Setup'!$BD$15, IF($H235="", "", $H235), ""))</f>
        <v/>
      </c>
      <c r="AS235" s="36" t="str">
        <f>IF($AQ235="", "", IF(OR($AQ235&lt;'Intro &amp; Setup'!$F$26, $AQ235&gt;'Intro &amp; Setup'!$F$27), "X", ""))</f>
        <v/>
      </c>
      <c r="AU235" s="36" t="str">
        <f t="shared" si="38"/>
        <v/>
      </c>
      <c r="AW235" s="36" t="str">
        <f t="shared" si="39"/>
        <v/>
      </c>
      <c r="AX235" s="36" t="str">
        <f t="shared" si="40"/>
        <v/>
      </c>
      <c r="AZ235" s="36" t="str">
        <f t="shared" si="41"/>
        <v/>
      </c>
    </row>
    <row r="236" spans="1:52" x14ac:dyDescent="0.25">
      <c r="A236" s="3"/>
      <c r="B236" s="36" t="str">
        <f t="shared" si="35"/>
        <v/>
      </c>
      <c r="C236" s="3"/>
      <c r="D236" s="188"/>
      <c r="E236" s="189"/>
      <c r="F236" s="190"/>
      <c r="G236" s="191"/>
      <c r="H236" s="192"/>
      <c r="I236" s="191"/>
      <c r="J236" s="191"/>
      <c r="K236" s="191"/>
      <c r="L236" s="193"/>
      <c r="M236" s="3"/>
      <c r="O236" s="36" t="str">
        <f t="shared" si="36"/>
        <v/>
      </c>
      <c r="Q236" s="36" t="str">
        <f>IF($G236="", "", IF(COUNTIF('Intro &amp; Setup'!$T$38:$T$49, $G236)=0, "X", ""))</f>
        <v/>
      </c>
      <c r="R236" s="11"/>
      <c r="S236" s="11" t="str">
        <f>IF(I236="", "", IF(COUNTIF('Intro &amp; Setup'!$W$17:$W$28, I236)=0, "X", ""))</f>
        <v/>
      </c>
      <c r="T236" s="16" t="str">
        <f>IF(J236="", "", IF(COUNTIF('Intro &amp; Setup'!$W$17:$W$28, J236)=0, "X", ""))</f>
        <v/>
      </c>
      <c r="U236" s="16" t="str">
        <f>IF(K236="", "", IF(COUNTIF('Intro &amp; Setup'!$W$17:$W$28, K236)=0, "X", ""))</f>
        <v/>
      </c>
      <c r="V236" s="12" t="str">
        <f>IF(L236="", "", IF(COUNTIF('Intro &amp; Setup'!$W$17:$W$28, L236)=0, "X", ""))</f>
        <v/>
      </c>
      <c r="AB236" s="48" t="str">
        <f t="shared" si="37"/>
        <v/>
      </c>
      <c r="AD236" s="53" t="str">
        <f t="shared" si="34"/>
        <v/>
      </c>
      <c r="AE236" s="54" t="str">
        <f t="shared" si="43"/>
        <v/>
      </c>
      <c r="AF236" s="54" t="str">
        <f t="shared" si="43"/>
        <v/>
      </c>
      <c r="AG236" s="54" t="str">
        <f t="shared" si="43"/>
        <v/>
      </c>
      <c r="AH236" s="54" t="str">
        <f t="shared" si="43"/>
        <v/>
      </c>
      <c r="AI236" s="54" t="str">
        <f t="shared" si="43"/>
        <v/>
      </c>
      <c r="AJ236" s="54" t="str">
        <f t="shared" si="43"/>
        <v/>
      </c>
      <c r="AK236" s="54" t="str">
        <f t="shared" si="43"/>
        <v/>
      </c>
      <c r="AL236" s="54" t="str">
        <f t="shared" si="43"/>
        <v/>
      </c>
      <c r="AM236" s="54" t="str">
        <f t="shared" si="43"/>
        <v/>
      </c>
      <c r="AN236" s="54" t="str">
        <f t="shared" si="43"/>
        <v/>
      </c>
      <c r="AO236" s="55" t="str">
        <f t="shared" si="43"/>
        <v/>
      </c>
      <c r="AQ236" s="64" t="str">
        <f>IF('Intro &amp; Setup'!$B$42='Intro &amp; Setup'!$BD$14, IF($D236="", "", $D236), IF('Intro &amp; Setup'!$B$42='Intro &amp; Setup'!$BD$15, IF($H236="", "", $H236), ""))</f>
        <v/>
      </c>
      <c r="AS236" s="36" t="str">
        <f>IF($AQ236="", "", IF(OR($AQ236&lt;'Intro &amp; Setup'!$F$26, $AQ236&gt;'Intro &amp; Setup'!$F$27), "X", ""))</f>
        <v/>
      </c>
      <c r="AU236" s="36" t="str">
        <f t="shared" si="38"/>
        <v/>
      </c>
      <c r="AW236" s="36" t="str">
        <f t="shared" si="39"/>
        <v/>
      </c>
      <c r="AX236" s="36" t="str">
        <f t="shared" si="40"/>
        <v/>
      </c>
      <c r="AZ236" s="36" t="str">
        <f t="shared" si="41"/>
        <v/>
      </c>
    </row>
    <row r="237" spans="1:52" x14ac:dyDescent="0.25">
      <c r="A237" s="3"/>
      <c r="B237" s="36" t="str">
        <f t="shared" si="35"/>
        <v/>
      </c>
      <c r="C237" s="3"/>
      <c r="D237" s="188"/>
      <c r="E237" s="189"/>
      <c r="F237" s="190"/>
      <c r="G237" s="191"/>
      <c r="H237" s="192"/>
      <c r="I237" s="191"/>
      <c r="J237" s="191"/>
      <c r="K237" s="191"/>
      <c r="L237" s="193"/>
      <c r="M237" s="3"/>
      <c r="O237" s="36" t="str">
        <f t="shared" si="36"/>
        <v/>
      </c>
      <c r="Q237" s="36" t="str">
        <f>IF($G237="", "", IF(COUNTIF('Intro &amp; Setup'!$T$38:$T$49, $G237)=0, "X", ""))</f>
        <v/>
      </c>
      <c r="R237" s="11"/>
      <c r="S237" s="11" t="str">
        <f>IF(I237="", "", IF(COUNTIF('Intro &amp; Setup'!$W$17:$W$28, I237)=0, "X", ""))</f>
        <v/>
      </c>
      <c r="T237" s="16" t="str">
        <f>IF(J237="", "", IF(COUNTIF('Intro &amp; Setup'!$W$17:$W$28, J237)=0, "X", ""))</f>
        <v/>
      </c>
      <c r="U237" s="16" t="str">
        <f>IF(K237="", "", IF(COUNTIF('Intro &amp; Setup'!$W$17:$W$28, K237)=0, "X", ""))</f>
        <v/>
      </c>
      <c r="V237" s="12" t="str">
        <f>IF(L237="", "", IF(COUNTIF('Intro &amp; Setup'!$W$17:$W$28, L237)=0, "X", ""))</f>
        <v/>
      </c>
      <c r="AB237" s="48" t="str">
        <f t="shared" si="37"/>
        <v/>
      </c>
      <c r="AD237" s="53" t="str">
        <f t="shared" si="34"/>
        <v/>
      </c>
      <c r="AE237" s="54" t="str">
        <f t="shared" si="43"/>
        <v/>
      </c>
      <c r="AF237" s="54" t="str">
        <f t="shared" si="43"/>
        <v/>
      </c>
      <c r="AG237" s="54" t="str">
        <f t="shared" si="43"/>
        <v/>
      </c>
      <c r="AH237" s="54" t="str">
        <f t="shared" si="43"/>
        <v/>
      </c>
      <c r="AI237" s="54" t="str">
        <f t="shared" si="43"/>
        <v/>
      </c>
      <c r="AJ237" s="54" t="str">
        <f t="shared" si="43"/>
        <v/>
      </c>
      <c r="AK237" s="54" t="str">
        <f t="shared" si="43"/>
        <v/>
      </c>
      <c r="AL237" s="54" t="str">
        <f t="shared" si="43"/>
        <v/>
      </c>
      <c r="AM237" s="54" t="str">
        <f t="shared" si="43"/>
        <v/>
      </c>
      <c r="AN237" s="54" t="str">
        <f t="shared" si="43"/>
        <v/>
      </c>
      <c r="AO237" s="55" t="str">
        <f t="shared" si="43"/>
        <v/>
      </c>
      <c r="AQ237" s="64" t="str">
        <f>IF('Intro &amp; Setup'!$B$42='Intro &amp; Setup'!$BD$14, IF($D237="", "", $D237), IF('Intro &amp; Setup'!$B$42='Intro &amp; Setup'!$BD$15, IF($H237="", "", $H237), ""))</f>
        <v/>
      </c>
      <c r="AS237" s="36" t="str">
        <f>IF($AQ237="", "", IF(OR($AQ237&lt;'Intro &amp; Setup'!$F$26, $AQ237&gt;'Intro &amp; Setup'!$F$27), "X", ""))</f>
        <v/>
      </c>
      <c r="AU237" s="36" t="str">
        <f t="shared" si="38"/>
        <v/>
      </c>
      <c r="AW237" s="36" t="str">
        <f t="shared" si="39"/>
        <v/>
      </c>
      <c r="AX237" s="36" t="str">
        <f t="shared" si="40"/>
        <v/>
      </c>
      <c r="AZ237" s="36" t="str">
        <f t="shared" si="41"/>
        <v/>
      </c>
    </row>
    <row r="238" spans="1:52" x14ac:dyDescent="0.25">
      <c r="A238" s="3"/>
      <c r="B238" s="36" t="str">
        <f t="shared" si="35"/>
        <v/>
      </c>
      <c r="C238" s="3"/>
      <c r="D238" s="188"/>
      <c r="E238" s="189"/>
      <c r="F238" s="190"/>
      <c r="G238" s="191"/>
      <c r="H238" s="192"/>
      <c r="I238" s="191"/>
      <c r="J238" s="191"/>
      <c r="K238" s="191"/>
      <c r="L238" s="193"/>
      <c r="M238" s="3"/>
      <c r="O238" s="36" t="str">
        <f t="shared" si="36"/>
        <v/>
      </c>
      <c r="Q238" s="36" t="str">
        <f>IF($G238="", "", IF(COUNTIF('Intro &amp; Setup'!$T$38:$T$49, $G238)=0, "X", ""))</f>
        <v/>
      </c>
      <c r="R238" s="11"/>
      <c r="S238" s="11" t="str">
        <f>IF(I238="", "", IF(COUNTIF('Intro &amp; Setup'!$W$17:$W$28, I238)=0, "X", ""))</f>
        <v/>
      </c>
      <c r="T238" s="16" t="str">
        <f>IF(J238="", "", IF(COUNTIF('Intro &amp; Setup'!$W$17:$W$28, J238)=0, "X", ""))</f>
        <v/>
      </c>
      <c r="U238" s="16" t="str">
        <f>IF(K238="", "", IF(COUNTIF('Intro &amp; Setup'!$W$17:$W$28, K238)=0, "X", ""))</f>
        <v/>
      </c>
      <c r="V238" s="12" t="str">
        <f>IF(L238="", "", IF(COUNTIF('Intro &amp; Setup'!$W$17:$W$28, L238)=0, "X", ""))</f>
        <v/>
      </c>
      <c r="AB238" s="48" t="str">
        <f t="shared" si="37"/>
        <v/>
      </c>
      <c r="AD238" s="53" t="str">
        <f t="shared" si="34"/>
        <v/>
      </c>
      <c r="AE238" s="54" t="str">
        <f t="shared" si="43"/>
        <v/>
      </c>
      <c r="AF238" s="54" t="str">
        <f t="shared" si="43"/>
        <v/>
      </c>
      <c r="AG238" s="54" t="str">
        <f t="shared" si="43"/>
        <v/>
      </c>
      <c r="AH238" s="54" t="str">
        <f t="shared" si="43"/>
        <v/>
      </c>
      <c r="AI238" s="54" t="str">
        <f t="shared" si="43"/>
        <v/>
      </c>
      <c r="AJ238" s="54" t="str">
        <f t="shared" si="43"/>
        <v/>
      </c>
      <c r="AK238" s="54" t="str">
        <f t="shared" si="43"/>
        <v/>
      </c>
      <c r="AL238" s="54" t="str">
        <f t="shared" si="43"/>
        <v/>
      </c>
      <c r="AM238" s="54" t="str">
        <f t="shared" si="43"/>
        <v/>
      </c>
      <c r="AN238" s="54" t="str">
        <f t="shared" si="43"/>
        <v/>
      </c>
      <c r="AO238" s="55" t="str">
        <f t="shared" si="43"/>
        <v/>
      </c>
      <c r="AQ238" s="64" t="str">
        <f>IF('Intro &amp; Setup'!$B$42='Intro &amp; Setup'!$BD$14, IF($D238="", "", $D238), IF('Intro &amp; Setup'!$B$42='Intro &amp; Setup'!$BD$15, IF($H238="", "", $H238), ""))</f>
        <v/>
      </c>
      <c r="AS238" s="36" t="str">
        <f>IF($AQ238="", "", IF(OR($AQ238&lt;'Intro &amp; Setup'!$F$26, $AQ238&gt;'Intro &amp; Setup'!$F$27), "X", ""))</f>
        <v/>
      </c>
      <c r="AU238" s="36" t="str">
        <f t="shared" si="38"/>
        <v/>
      </c>
      <c r="AW238" s="36" t="str">
        <f t="shared" si="39"/>
        <v/>
      </c>
      <c r="AX238" s="36" t="str">
        <f t="shared" si="40"/>
        <v/>
      </c>
      <c r="AZ238" s="36" t="str">
        <f t="shared" si="41"/>
        <v/>
      </c>
    </row>
    <row r="239" spans="1:52" x14ac:dyDescent="0.25">
      <c r="A239" s="3"/>
      <c r="B239" s="36" t="str">
        <f t="shared" si="35"/>
        <v/>
      </c>
      <c r="C239" s="3"/>
      <c r="D239" s="188"/>
      <c r="E239" s="189"/>
      <c r="F239" s="190"/>
      <c r="G239" s="191"/>
      <c r="H239" s="192"/>
      <c r="I239" s="191"/>
      <c r="J239" s="191"/>
      <c r="K239" s="191"/>
      <c r="L239" s="193"/>
      <c r="M239" s="3"/>
      <c r="O239" s="36" t="str">
        <f t="shared" si="36"/>
        <v/>
      </c>
      <c r="Q239" s="36" t="str">
        <f>IF($G239="", "", IF(COUNTIF('Intro &amp; Setup'!$T$38:$T$49, $G239)=0, "X", ""))</f>
        <v/>
      </c>
      <c r="R239" s="11"/>
      <c r="S239" s="11" t="str">
        <f>IF(I239="", "", IF(COUNTIF('Intro &amp; Setup'!$W$17:$W$28, I239)=0, "X", ""))</f>
        <v/>
      </c>
      <c r="T239" s="16" t="str">
        <f>IF(J239="", "", IF(COUNTIF('Intro &amp; Setup'!$W$17:$W$28, J239)=0, "X", ""))</f>
        <v/>
      </c>
      <c r="U239" s="16" t="str">
        <f>IF(K239="", "", IF(COUNTIF('Intro &amp; Setup'!$W$17:$W$28, K239)=0, "X", ""))</f>
        <v/>
      </c>
      <c r="V239" s="12" t="str">
        <f>IF(L239="", "", IF(COUNTIF('Intro &amp; Setup'!$W$17:$W$28, L239)=0, "X", ""))</f>
        <v/>
      </c>
      <c r="AB239" s="48" t="str">
        <f t="shared" si="37"/>
        <v/>
      </c>
      <c r="AD239" s="53" t="str">
        <f t="shared" si="34"/>
        <v/>
      </c>
      <c r="AE239" s="54" t="str">
        <f t="shared" si="43"/>
        <v/>
      </c>
      <c r="AF239" s="54" t="str">
        <f t="shared" si="43"/>
        <v/>
      </c>
      <c r="AG239" s="54" t="str">
        <f t="shared" si="43"/>
        <v/>
      </c>
      <c r="AH239" s="54" t="str">
        <f t="shared" si="43"/>
        <v/>
      </c>
      <c r="AI239" s="54" t="str">
        <f t="shared" si="43"/>
        <v/>
      </c>
      <c r="AJ239" s="54" t="str">
        <f t="shared" si="43"/>
        <v/>
      </c>
      <c r="AK239" s="54" t="str">
        <f t="shared" si="43"/>
        <v/>
      </c>
      <c r="AL239" s="54" t="str">
        <f t="shared" si="43"/>
        <v/>
      </c>
      <c r="AM239" s="54" t="str">
        <f t="shared" si="43"/>
        <v/>
      </c>
      <c r="AN239" s="54" t="str">
        <f t="shared" si="43"/>
        <v/>
      </c>
      <c r="AO239" s="55" t="str">
        <f t="shared" si="43"/>
        <v/>
      </c>
      <c r="AQ239" s="64" t="str">
        <f>IF('Intro &amp; Setup'!$B$42='Intro &amp; Setup'!$BD$14, IF($D239="", "", $D239), IF('Intro &amp; Setup'!$B$42='Intro &amp; Setup'!$BD$15, IF($H239="", "", $H239), ""))</f>
        <v/>
      </c>
      <c r="AS239" s="36" t="str">
        <f>IF($AQ239="", "", IF(OR($AQ239&lt;'Intro &amp; Setup'!$F$26, $AQ239&gt;'Intro &amp; Setup'!$F$27), "X", ""))</f>
        <v/>
      </c>
      <c r="AU239" s="36" t="str">
        <f t="shared" si="38"/>
        <v/>
      </c>
      <c r="AW239" s="36" t="str">
        <f t="shared" si="39"/>
        <v/>
      </c>
      <c r="AX239" s="36" t="str">
        <f t="shared" si="40"/>
        <v/>
      </c>
      <c r="AZ239" s="36" t="str">
        <f t="shared" si="41"/>
        <v/>
      </c>
    </row>
    <row r="240" spans="1:52" x14ac:dyDescent="0.25">
      <c r="A240" s="3"/>
      <c r="B240" s="36" t="str">
        <f t="shared" si="35"/>
        <v/>
      </c>
      <c r="C240" s="3"/>
      <c r="D240" s="188"/>
      <c r="E240" s="189"/>
      <c r="F240" s="190"/>
      <c r="G240" s="191"/>
      <c r="H240" s="192"/>
      <c r="I240" s="191"/>
      <c r="J240" s="191"/>
      <c r="K240" s="191"/>
      <c r="L240" s="193"/>
      <c r="M240" s="3"/>
      <c r="O240" s="36" t="str">
        <f t="shared" si="36"/>
        <v/>
      </c>
      <c r="Q240" s="36" t="str">
        <f>IF($G240="", "", IF(COUNTIF('Intro &amp; Setup'!$T$38:$T$49, $G240)=0, "X", ""))</f>
        <v/>
      </c>
      <c r="R240" s="11"/>
      <c r="S240" s="11" t="str">
        <f>IF(I240="", "", IF(COUNTIF('Intro &amp; Setup'!$W$17:$W$28, I240)=0, "X", ""))</f>
        <v/>
      </c>
      <c r="T240" s="16" t="str">
        <f>IF(J240="", "", IF(COUNTIF('Intro &amp; Setup'!$W$17:$W$28, J240)=0, "X", ""))</f>
        <v/>
      </c>
      <c r="U240" s="16" t="str">
        <f>IF(K240="", "", IF(COUNTIF('Intro &amp; Setup'!$W$17:$W$28, K240)=0, "X", ""))</f>
        <v/>
      </c>
      <c r="V240" s="12" t="str">
        <f>IF(L240="", "", IF(COUNTIF('Intro &amp; Setup'!$W$17:$W$28, L240)=0, "X", ""))</f>
        <v/>
      </c>
      <c r="AB240" s="48" t="str">
        <f t="shared" si="37"/>
        <v/>
      </c>
      <c r="AD240" s="53" t="str">
        <f t="shared" si="34"/>
        <v/>
      </c>
      <c r="AE240" s="54" t="str">
        <f t="shared" si="43"/>
        <v/>
      </c>
      <c r="AF240" s="54" t="str">
        <f t="shared" si="43"/>
        <v/>
      </c>
      <c r="AG240" s="54" t="str">
        <f t="shared" si="43"/>
        <v/>
      </c>
      <c r="AH240" s="54" t="str">
        <f t="shared" si="43"/>
        <v/>
      </c>
      <c r="AI240" s="54" t="str">
        <f t="shared" si="43"/>
        <v/>
      </c>
      <c r="AJ240" s="54" t="str">
        <f t="shared" si="43"/>
        <v/>
      </c>
      <c r="AK240" s="54" t="str">
        <f t="shared" si="43"/>
        <v/>
      </c>
      <c r="AL240" s="54" t="str">
        <f t="shared" si="43"/>
        <v/>
      </c>
      <c r="AM240" s="54" t="str">
        <f t="shared" si="43"/>
        <v/>
      </c>
      <c r="AN240" s="54" t="str">
        <f t="shared" si="43"/>
        <v/>
      </c>
      <c r="AO240" s="55" t="str">
        <f t="shared" si="43"/>
        <v/>
      </c>
      <c r="AQ240" s="64" t="str">
        <f>IF('Intro &amp; Setup'!$B$42='Intro &amp; Setup'!$BD$14, IF($D240="", "", $D240), IF('Intro &amp; Setup'!$B$42='Intro &amp; Setup'!$BD$15, IF($H240="", "", $H240), ""))</f>
        <v/>
      </c>
      <c r="AS240" s="36" t="str">
        <f>IF($AQ240="", "", IF(OR($AQ240&lt;'Intro &amp; Setup'!$F$26, $AQ240&gt;'Intro &amp; Setup'!$F$27), "X", ""))</f>
        <v/>
      </c>
      <c r="AU240" s="36" t="str">
        <f t="shared" si="38"/>
        <v/>
      </c>
      <c r="AW240" s="36" t="str">
        <f t="shared" si="39"/>
        <v/>
      </c>
      <c r="AX240" s="36" t="str">
        <f t="shared" si="40"/>
        <v/>
      </c>
      <c r="AZ240" s="36" t="str">
        <f t="shared" si="41"/>
        <v/>
      </c>
    </row>
    <row r="241" spans="1:52" x14ac:dyDescent="0.25">
      <c r="A241" s="3"/>
      <c r="B241" s="36" t="str">
        <f t="shared" si="35"/>
        <v/>
      </c>
      <c r="C241" s="3"/>
      <c r="D241" s="188"/>
      <c r="E241" s="189"/>
      <c r="F241" s="190"/>
      <c r="G241" s="191"/>
      <c r="H241" s="192"/>
      <c r="I241" s="191"/>
      <c r="J241" s="191"/>
      <c r="K241" s="191"/>
      <c r="L241" s="193"/>
      <c r="M241" s="3"/>
      <c r="O241" s="36" t="str">
        <f t="shared" si="36"/>
        <v/>
      </c>
      <c r="Q241" s="36" t="str">
        <f>IF($G241="", "", IF(COUNTIF('Intro &amp; Setup'!$T$38:$T$49, $G241)=0, "X", ""))</f>
        <v/>
      </c>
      <c r="R241" s="11"/>
      <c r="S241" s="11" t="str">
        <f>IF(I241="", "", IF(COUNTIF('Intro &amp; Setup'!$W$17:$W$28, I241)=0, "X", ""))</f>
        <v/>
      </c>
      <c r="T241" s="16" t="str">
        <f>IF(J241="", "", IF(COUNTIF('Intro &amp; Setup'!$W$17:$W$28, J241)=0, "X", ""))</f>
        <v/>
      </c>
      <c r="U241" s="16" t="str">
        <f>IF(K241="", "", IF(COUNTIF('Intro &amp; Setup'!$W$17:$W$28, K241)=0, "X", ""))</f>
        <v/>
      </c>
      <c r="V241" s="12" t="str">
        <f>IF(L241="", "", IF(COUNTIF('Intro &amp; Setup'!$W$17:$W$28, L241)=0, "X", ""))</f>
        <v/>
      </c>
      <c r="AB241" s="48" t="str">
        <f t="shared" si="37"/>
        <v/>
      </c>
      <c r="AD241" s="53" t="str">
        <f t="shared" si="34"/>
        <v/>
      </c>
      <c r="AE241" s="54" t="str">
        <f t="shared" si="43"/>
        <v/>
      </c>
      <c r="AF241" s="54" t="str">
        <f t="shared" si="43"/>
        <v/>
      </c>
      <c r="AG241" s="54" t="str">
        <f t="shared" si="43"/>
        <v/>
      </c>
      <c r="AH241" s="54" t="str">
        <f t="shared" si="43"/>
        <v/>
      </c>
      <c r="AI241" s="54" t="str">
        <f t="shared" si="43"/>
        <v/>
      </c>
      <c r="AJ241" s="54" t="str">
        <f t="shared" si="43"/>
        <v/>
      </c>
      <c r="AK241" s="54" t="str">
        <f t="shared" si="43"/>
        <v/>
      </c>
      <c r="AL241" s="54" t="str">
        <f t="shared" si="43"/>
        <v/>
      </c>
      <c r="AM241" s="54" t="str">
        <f t="shared" si="43"/>
        <v/>
      </c>
      <c r="AN241" s="54" t="str">
        <f t="shared" si="43"/>
        <v/>
      </c>
      <c r="AO241" s="55" t="str">
        <f t="shared" si="43"/>
        <v/>
      </c>
      <c r="AQ241" s="64" t="str">
        <f>IF('Intro &amp; Setup'!$B$42='Intro &amp; Setup'!$BD$14, IF($D241="", "", $D241), IF('Intro &amp; Setup'!$B$42='Intro &amp; Setup'!$BD$15, IF($H241="", "", $H241), ""))</f>
        <v/>
      </c>
      <c r="AS241" s="36" t="str">
        <f>IF($AQ241="", "", IF(OR($AQ241&lt;'Intro &amp; Setup'!$F$26, $AQ241&gt;'Intro &amp; Setup'!$F$27), "X", ""))</f>
        <v/>
      </c>
      <c r="AU241" s="36" t="str">
        <f t="shared" si="38"/>
        <v/>
      </c>
      <c r="AW241" s="36" t="str">
        <f t="shared" si="39"/>
        <v/>
      </c>
      <c r="AX241" s="36" t="str">
        <f t="shared" si="40"/>
        <v/>
      </c>
      <c r="AZ241" s="36" t="str">
        <f t="shared" si="41"/>
        <v/>
      </c>
    </row>
    <row r="242" spans="1:52" x14ac:dyDescent="0.25">
      <c r="A242" s="3"/>
      <c r="B242" s="36" t="str">
        <f t="shared" si="35"/>
        <v/>
      </c>
      <c r="C242" s="3"/>
      <c r="D242" s="188"/>
      <c r="E242" s="189"/>
      <c r="F242" s="190"/>
      <c r="G242" s="191"/>
      <c r="H242" s="192"/>
      <c r="I242" s="191"/>
      <c r="J242" s="191"/>
      <c r="K242" s="191"/>
      <c r="L242" s="193"/>
      <c r="M242" s="3"/>
      <c r="O242" s="36" t="str">
        <f t="shared" si="36"/>
        <v/>
      </c>
      <c r="Q242" s="36" t="str">
        <f>IF($G242="", "", IF(COUNTIF('Intro &amp; Setup'!$T$38:$T$49, $G242)=0, "X", ""))</f>
        <v/>
      </c>
      <c r="R242" s="11"/>
      <c r="S242" s="11" t="str">
        <f>IF(I242="", "", IF(COUNTIF('Intro &amp; Setup'!$W$17:$W$28, I242)=0, "X", ""))</f>
        <v/>
      </c>
      <c r="T242" s="16" t="str">
        <f>IF(J242="", "", IF(COUNTIF('Intro &amp; Setup'!$W$17:$W$28, J242)=0, "X", ""))</f>
        <v/>
      </c>
      <c r="U242" s="16" t="str">
        <f>IF(K242="", "", IF(COUNTIF('Intro &amp; Setup'!$W$17:$W$28, K242)=0, "X", ""))</f>
        <v/>
      </c>
      <c r="V242" s="12" t="str">
        <f>IF(L242="", "", IF(COUNTIF('Intro &amp; Setup'!$W$17:$W$28, L242)=0, "X", ""))</f>
        <v/>
      </c>
      <c r="AB242" s="48" t="str">
        <f t="shared" si="37"/>
        <v/>
      </c>
      <c r="AD242" s="53" t="str">
        <f t="shared" si="34"/>
        <v/>
      </c>
      <c r="AE242" s="54" t="str">
        <f t="shared" si="43"/>
        <v/>
      </c>
      <c r="AF242" s="54" t="str">
        <f t="shared" si="43"/>
        <v/>
      </c>
      <c r="AG242" s="54" t="str">
        <f t="shared" si="43"/>
        <v/>
      </c>
      <c r="AH242" s="54" t="str">
        <f t="shared" si="43"/>
        <v/>
      </c>
      <c r="AI242" s="54" t="str">
        <f t="shared" si="43"/>
        <v/>
      </c>
      <c r="AJ242" s="54" t="str">
        <f t="shared" si="43"/>
        <v/>
      </c>
      <c r="AK242" s="54" t="str">
        <f t="shared" si="43"/>
        <v/>
      </c>
      <c r="AL242" s="54" t="str">
        <f t="shared" si="43"/>
        <v/>
      </c>
      <c r="AM242" s="54" t="str">
        <f t="shared" si="43"/>
        <v/>
      </c>
      <c r="AN242" s="54" t="str">
        <f t="shared" si="43"/>
        <v/>
      </c>
      <c r="AO242" s="55" t="str">
        <f t="shared" si="43"/>
        <v/>
      </c>
      <c r="AQ242" s="64" t="str">
        <f>IF('Intro &amp; Setup'!$B$42='Intro &amp; Setup'!$BD$14, IF($D242="", "", $D242), IF('Intro &amp; Setup'!$B$42='Intro &amp; Setup'!$BD$15, IF($H242="", "", $H242), ""))</f>
        <v/>
      </c>
      <c r="AS242" s="36" t="str">
        <f>IF($AQ242="", "", IF(OR($AQ242&lt;'Intro &amp; Setup'!$F$26, $AQ242&gt;'Intro &amp; Setup'!$F$27), "X", ""))</f>
        <v/>
      </c>
      <c r="AU242" s="36" t="str">
        <f t="shared" si="38"/>
        <v/>
      </c>
      <c r="AW242" s="36" t="str">
        <f t="shared" si="39"/>
        <v/>
      </c>
      <c r="AX242" s="36" t="str">
        <f t="shared" si="40"/>
        <v/>
      </c>
      <c r="AZ242" s="36" t="str">
        <f t="shared" si="41"/>
        <v/>
      </c>
    </row>
    <row r="243" spans="1:52" x14ac:dyDescent="0.25">
      <c r="A243" s="3"/>
      <c r="B243" s="36" t="str">
        <f t="shared" si="35"/>
        <v/>
      </c>
      <c r="C243" s="3"/>
      <c r="D243" s="188"/>
      <c r="E243" s="189"/>
      <c r="F243" s="190"/>
      <c r="G243" s="191"/>
      <c r="H243" s="192"/>
      <c r="I243" s="191"/>
      <c r="J243" s="191"/>
      <c r="K243" s="191"/>
      <c r="L243" s="193"/>
      <c r="M243" s="3"/>
      <c r="O243" s="36" t="str">
        <f t="shared" si="36"/>
        <v/>
      </c>
      <c r="Q243" s="36" t="str">
        <f>IF($G243="", "", IF(COUNTIF('Intro &amp; Setup'!$T$38:$T$49, $G243)=0, "X", ""))</f>
        <v/>
      </c>
      <c r="R243" s="11"/>
      <c r="S243" s="11" t="str">
        <f>IF(I243="", "", IF(COUNTIF('Intro &amp; Setup'!$W$17:$W$28, I243)=0, "X", ""))</f>
        <v/>
      </c>
      <c r="T243" s="16" t="str">
        <f>IF(J243="", "", IF(COUNTIF('Intro &amp; Setup'!$W$17:$W$28, J243)=0, "X", ""))</f>
        <v/>
      </c>
      <c r="U243" s="16" t="str">
        <f>IF(K243="", "", IF(COUNTIF('Intro &amp; Setup'!$W$17:$W$28, K243)=0, "X", ""))</f>
        <v/>
      </c>
      <c r="V243" s="12" t="str">
        <f>IF(L243="", "", IF(COUNTIF('Intro &amp; Setup'!$W$17:$W$28, L243)=0, "X", ""))</f>
        <v/>
      </c>
      <c r="AB243" s="48" t="str">
        <f t="shared" si="37"/>
        <v/>
      </c>
      <c r="AD243" s="53" t="str">
        <f t="shared" si="34"/>
        <v/>
      </c>
      <c r="AE243" s="54" t="str">
        <f t="shared" si="43"/>
        <v/>
      </c>
      <c r="AF243" s="54" t="str">
        <f t="shared" si="43"/>
        <v/>
      </c>
      <c r="AG243" s="54" t="str">
        <f t="shared" si="43"/>
        <v/>
      </c>
      <c r="AH243" s="54" t="str">
        <f t="shared" si="43"/>
        <v/>
      </c>
      <c r="AI243" s="54" t="str">
        <f t="shared" si="43"/>
        <v/>
      </c>
      <c r="AJ243" s="54" t="str">
        <f t="shared" si="43"/>
        <v/>
      </c>
      <c r="AK243" s="54" t="str">
        <f t="shared" si="43"/>
        <v/>
      </c>
      <c r="AL243" s="54" t="str">
        <f t="shared" si="43"/>
        <v/>
      </c>
      <c r="AM243" s="54" t="str">
        <f t="shared" si="43"/>
        <v/>
      </c>
      <c r="AN243" s="54" t="str">
        <f t="shared" si="43"/>
        <v/>
      </c>
      <c r="AO243" s="55" t="str">
        <f t="shared" si="43"/>
        <v/>
      </c>
      <c r="AQ243" s="64" t="str">
        <f>IF('Intro &amp; Setup'!$B$42='Intro &amp; Setup'!$BD$14, IF($D243="", "", $D243), IF('Intro &amp; Setup'!$B$42='Intro &amp; Setup'!$BD$15, IF($H243="", "", $H243), ""))</f>
        <v/>
      </c>
      <c r="AS243" s="36" t="str">
        <f>IF($AQ243="", "", IF(OR($AQ243&lt;'Intro &amp; Setup'!$F$26, $AQ243&gt;'Intro &amp; Setup'!$F$27), "X", ""))</f>
        <v/>
      </c>
      <c r="AU243" s="36" t="str">
        <f t="shared" si="38"/>
        <v/>
      </c>
      <c r="AW243" s="36" t="str">
        <f t="shared" si="39"/>
        <v/>
      </c>
      <c r="AX243" s="36" t="str">
        <f t="shared" si="40"/>
        <v/>
      </c>
      <c r="AZ243" s="36" t="str">
        <f t="shared" si="41"/>
        <v/>
      </c>
    </row>
    <row r="244" spans="1:52" x14ac:dyDescent="0.25">
      <c r="A244" s="3"/>
      <c r="B244" s="36" t="str">
        <f t="shared" si="35"/>
        <v/>
      </c>
      <c r="C244" s="3"/>
      <c r="D244" s="188"/>
      <c r="E244" s="189"/>
      <c r="F244" s="190"/>
      <c r="G244" s="191"/>
      <c r="H244" s="192"/>
      <c r="I244" s="191"/>
      <c r="J244" s="191"/>
      <c r="K244" s="191"/>
      <c r="L244" s="193"/>
      <c r="M244" s="3"/>
      <c r="O244" s="36" t="str">
        <f t="shared" si="36"/>
        <v/>
      </c>
      <c r="Q244" s="36" t="str">
        <f>IF($G244="", "", IF(COUNTIF('Intro &amp; Setup'!$T$38:$T$49, $G244)=0, "X", ""))</f>
        <v/>
      </c>
      <c r="R244" s="11"/>
      <c r="S244" s="11" t="str">
        <f>IF(I244="", "", IF(COUNTIF('Intro &amp; Setup'!$W$17:$W$28, I244)=0, "X", ""))</f>
        <v/>
      </c>
      <c r="T244" s="16" t="str">
        <f>IF(J244="", "", IF(COUNTIF('Intro &amp; Setup'!$W$17:$W$28, J244)=0, "X", ""))</f>
        <v/>
      </c>
      <c r="U244" s="16" t="str">
        <f>IF(K244="", "", IF(COUNTIF('Intro &amp; Setup'!$W$17:$W$28, K244)=0, "X", ""))</f>
        <v/>
      </c>
      <c r="V244" s="12" t="str">
        <f>IF(L244="", "", IF(COUNTIF('Intro &amp; Setup'!$W$17:$W$28, L244)=0, "X", ""))</f>
        <v/>
      </c>
      <c r="AB244" s="48" t="str">
        <f t="shared" si="37"/>
        <v/>
      </c>
      <c r="AD244" s="53" t="str">
        <f t="shared" si="34"/>
        <v/>
      </c>
      <c r="AE244" s="54" t="str">
        <f t="shared" si="43"/>
        <v/>
      </c>
      <c r="AF244" s="54" t="str">
        <f t="shared" si="43"/>
        <v/>
      </c>
      <c r="AG244" s="54" t="str">
        <f t="shared" si="43"/>
        <v/>
      </c>
      <c r="AH244" s="54" t="str">
        <f t="shared" si="43"/>
        <v/>
      </c>
      <c r="AI244" s="54" t="str">
        <f t="shared" si="43"/>
        <v/>
      </c>
      <c r="AJ244" s="54" t="str">
        <f t="shared" si="43"/>
        <v/>
      </c>
      <c r="AK244" s="54" t="str">
        <f t="shared" si="43"/>
        <v/>
      </c>
      <c r="AL244" s="54" t="str">
        <f t="shared" si="43"/>
        <v/>
      </c>
      <c r="AM244" s="54" t="str">
        <f t="shared" si="43"/>
        <v/>
      </c>
      <c r="AN244" s="54" t="str">
        <f t="shared" si="43"/>
        <v/>
      </c>
      <c r="AO244" s="55" t="str">
        <f t="shared" si="43"/>
        <v/>
      </c>
      <c r="AQ244" s="64" t="str">
        <f>IF('Intro &amp; Setup'!$B$42='Intro &amp; Setup'!$BD$14, IF($D244="", "", $D244), IF('Intro &amp; Setup'!$B$42='Intro &amp; Setup'!$BD$15, IF($H244="", "", $H244), ""))</f>
        <v/>
      </c>
      <c r="AS244" s="36" t="str">
        <f>IF($AQ244="", "", IF(OR($AQ244&lt;'Intro &amp; Setup'!$F$26, $AQ244&gt;'Intro &amp; Setup'!$F$27), "X", ""))</f>
        <v/>
      </c>
      <c r="AU244" s="36" t="str">
        <f t="shared" si="38"/>
        <v/>
      </c>
      <c r="AW244" s="36" t="str">
        <f t="shared" si="39"/>
        <v/>
      </c>
      <c r="AX244" s="36" t="str">
        <f t="shared" si="40"/>
        <v/>
      </c>
      <c r="AZ244" s="36" t="str">
        <f t="shared" si="41"/>
        <v/>
      </c>
    </row>
    <row r="245" spans="1:52" x14ac:dyDescent="0.25">
      <c r="A245" s="3"/>
      <c r="B245" s="36" t="str">
        <f t="shared" si="35"/>
        <v/>
      </c>
      <c r="C245" s="3"/>
      <c r="D245" s="188"/>
      <c r="E245" s="189"/>
      <c r="F245" s="190"/>
      <c r="G245" s="191"/>
      <c r="H245" s="192"/>
      <c r="I245" s="191"/>
      <c r="J245" s="191"/>
      <c r="K245" s="191"/>
      <c r="L245" s="193"/>
      <c r="M245" s="3"/>
      <c r="O245" s="36" t="str">
        <f t="shared" si="36"/>
        <v/>
      </c>
      <c r="Q245" s="36" t="str">
        <f>IF($G245="", "", IF(COUNTIF('Intro &amp; Setup'!$T$38:$T$49, $G245)=0, "X", ""))</f>
        <v/>
      </c>
      <c r="R245" s="11"/>
      <c r="S245" s="11" t="str">
        <f>IF(I245="", "", IF(COUNTIF('Intro &amp; Setup'!$W$17:$W$28, I245)=0, "X", ""))</f>
        <v/>
      </c>
      <c r="T245" s="16" t="str">
        <f>IF(J245="", "", IF(COUNTIF('Intro &amp; Setup'!$W$17:$W$28, J245)=0, "X", ""))</f>
        <v/>
      </c>
      <c r="U245" s="16" t="str">
        <f>IF(K245="", "", IF(COUNTIF('Intro &amp; Setup'!$W$17:$W$28, K245)=0, "X", ""))</f>
        <v/>
      </c>
      <c r="V245" s="12" t="str">
        <f>IF(L245="", "", IF(COUNTIF('Intro &amp; Setup'!$W$17:$W$28, L245)=0, "X", ""))</f>
        <v/>
      </c>
      <c r="AB245" s="48" t="str">
        <f t="shared" si="37"/>
        <v/>
      </c>
      <c r="AD245" s="53" t="str">
        <f t="shared" si="34"/>
        <v/>
      </c>
      <c r="AE245" s="54" t="str">
        <f t="shared" si="43"/>
        <v/>
      </c>
      <c r="AF245" s="54" t="str">
        <f t="shared" si="43"/>
        <v/>
      </c>
      <c r="AG245" s="54" t="str">
        <f t="shared" si="43"/>
        <v/>
      </c>
      <c r="AH245" s="54" t="str">
        <f t="shared" si="43"/>
        <v/>
      </c>
      <c r="AI245" s="54" t="str">
        <f t="shared" si="43"/>
        <v/>
      </c>
      <c r="AJ245" s="54" t="str">
        <f t="shared" si="43"/>
        <v/>
      </c>
      <c r="AK245" s="54" t="str">
        <f t="shared" si="43"/>
        <v/>
      </c>
      <c r="AL245" s="54" t="str">
        <f t="shared" si="43"/>
        <v/>
      </c>
      <c r="AM245" s="54" t="str">
        <f t="shared" si="43"/>
        <v/>
      </c>
      <c r="AN245" s="54" t="str">
        <f t="shared" si="43"/>
        <v/>
      </c>
      <c r="AO245" s="55" t="str">
        <f t="shared" si="43"/>
        <v/>
      </c>
      <c r="AQ245" s="64" t="str">
        <f>IF('Intro &amp; Setup'!$B$42='Intro &amp; Setup'!$BD$14, IF($D245="", "", $D245), IF('Intro &amp; Setup'!$B$42='Intro &amp; Setup'!$BD$15, IF($H245="", "", $H245), ""))</f>
        <v/>
      </c>
      <c r="AS245" s="36" t="str">
        <f>IF($AQ245="", "", IF(OR($AQ245&lt;'Intro &amp; Setup'!$F$26, $AQ245&gt;'Intro &amp; Setup'!$F$27), "X", ""))</f>
        <v/>
      </c>
      <c r="AU245" s="36" t="str">
        <f t="shared" si="38"/>
        <v/>
      </c>
      <c r="AW245" s="36" t="str">
        <f t="shared" si="39"/>
        <v/>
      </c>
      <c r="AX245" s="36" t="str">
        <f t="shared" si="40"/>
        <v/>
      </c>
      <c r="AZ245" s="36" t="str">
        <f t="shared" si="41"/>
        <v/>
      </c>
    </row>
    <row r="246" spans="1:52" x14ac:dyDescent="0.25">
      <c r="A246" s="3"/>
      <c r="B246" s="36" t="str">
        <f t="shared" si="35"/>
        <v/>
      </c>
      <c r="C246" s="3"/>
      <c r="D246" s="188"/>
      <c r="E246" s="189"/>
      <c r="F246" s="190"/>
      <c r="G246" s="191"/>
      <c r="H246" s="192"/>
      <c r="I246" s="191"/>
      <c r="J246" s="191"/>
      <c r="K246" s="191"/>
      <c r="L246" s="193"/>
      <c r="M246" s="3"/>
      <c r="O246" s="36" t="str">
        <f t="shared" si="36"/>
        <v/>
      </c>
      <c r="Q246" s="36" t="str">
        <f>IF($G246="", "", IF(COUNTIF('Intro &amp; Setup'!$T$38:$T$49, $G246)=0, "X", ""))</f>
        <v/>
      </c>
      <c r="R246" s="11"/>
      <c r="S246" s="11" t="str">
        <f>IF(I246="", "", IF(COUNTIF('Intro &amp; Setup'!$W$17:$W$28, I246)=0, "X", ""))</f>
        <v/>
      </c>
      <c r="T246" s="16" t="str">
        <f>IF(J246="", "", IF(COUNTIF('Intro &amp; Setup'!$W$17:$W$28, J246)=0, "X", ""))</f>
        <v/>
      </c>
      <c r="U246" s="16" t="str">
        <f>IF(K246="", "", IF(COUNTIF('Intro &amp; Setup'!$W$17:$W$28, K246)=0, "X", ""))</f>
        <v/>
      </c>
      <c r="V246" s="12" t="str">
        <f>IF(L246="", "", IF(COUNTIF('Intro &amp; Setup'!$W$17:$W$28, L246)=0, "X", ""))</f>
        <v/>
      </c>
      <c r="AB246" s="48" t="str">
        <f t="shared" si="37"/>
        <v/>
      </c>
      <c r="AD246" s="53" t="str">
        <f t="shared" si="34"/>
        <v/>
      </c>
      <c r="AE246" s="54" t="str">
        <f t="shared" si="43"/>
        <v/>
      </c>
      <c r="AF246" s="54" t="str">
        <f t="shared" si="43"/>
        <v/>
      </c>
      <c r="AG246" s="54" t="str">
        <f t="shared" si="43"/>
        <v/>
      </c>
      <c r="AH246" s="54" t="str">
        <f t="shared" si="43"/>
        <v/>
      </c>
      <c r="AI246" s="54" t="str">
        <f t="shared" si="43"/>
        <v/>
      </c>
      <c r="AJ246" s="54" t="str">
        <f t="shared" si="43"/>
        <v/>
      </c>
      <c r="AK246" s="54" t="str">
        <f t="shared" si="43"/>
        <v/>
      </c>
      <c r="AL246" s="54" t="str">
        <f t="shared" si="43"/>
        <v/>
      </c>
      <c r="AM246" s="54" t="str">
        <f t="shared" si="43"/>
        <v/>
      </c>
      <c r="AN246" s="54" t="str">
        <f t="shared" si="43"/>
        <v/>
      </c>
      <c r="AO246" s="55" t="str">
        <f t="shared" si="43"/>
        <v/>
      </c>
      <c r="AQ246" s="64" t="str">
        <f>IF('Intro &amp; Setup'!$B$42='Intro &amp; Setup'!$BD$14, IF($D246="", "", $D246), IF('Intro &amp; Setup'!$B$42='Intro &amp; Setup'!$BD$15, IF($H246="", "", $H246), ""))</f>
        <v/>
      </c>
      <c r="AS246" s="36" t="str">
        <f>IF($AQ246="", "", IF(OR($AQ246&lt;'Intro &amp; Setup'!$F$26, $AQ246&gt;'Intro &amp; Setup'!$F$27), "X", ""))</f>
        <v/>
      </c>
      <c r="AU246" s="36" t="str">
        <f t="shared" si="38"/>
        <v/>
      </c>
      <c r="AW246" s="36" t="str">
        <f t="shared" si="39"/>
        <v/>
      </c>
      <c r="AX246" s="36" t="str">
        <f t="shared" si="40"/>
        <v/>
      </c>
      <c r="AZ246" s="36" t="str">
        <f t="shared" si="41"/>
        <v/>
      </c>
    </row>
    <row r="247" spans="1:52" x14ac:dyDescent="0.25">
      <c r="A247" s="3"/>
      <c r="B247" s="36" t="str">
        <f t="shared" si="35"/>
        <v/>
      </c>
      <c r="C247" s="3"/>
      <c r="D247" s="188"/>
      <c r="E247" s="189"/>
      <c r="F247" s="190"/>
      <c r="G247" s="191"/>
      <c r="H247" s="192"/>
      <c r="I247" s="191"/>
      <c r="J247" s="191"/>
      <c r="K247" s="191"/>
      <c r="L247" s="193"/>
      <c r="M247" s="3"/>
      <c r="O247" s="36" t="str">
        <f t="shared" si="36"/>
        <v/>
      </c>
      <c r="Q247" s="36" t="str">
        <f>IF($G247="", "", IF(COUNTIF('Intro &amp; Setup'!$T$38:$T$49, $G247)=0, "X", ""))</f>
        <v/>
      </c>
      <c r="R247" s="11"/>
      <c r="S247" s="11" t="str">
        <f>IF(I247="", "", IF(COUNTIF('Intro &amp; Setup'!$W$17:$W$28, I247)=0, "X", ""))</f>
        <v/>
      </c>
      <c r="T247" s="16" t="str">
        <f>IF(J247="", "", IF(COUNTIF('Intro &amp; Setup'!$W$17:$W$28, J247)=0, "X", ""))</f>
        <v/>
      </c>
      <c r="U247" s="16" t="str">
        <f>IF(K247="", "", IF(COUNTIF('Intro &amp; Setup'!$W$17:$W$28, K247)=0, "X", ""))</f>
        <v/>
      </c>
      <c r="V247" s="12" t="str">
        <f>IF(L247="", "", IF(COUNTIF('Intro &amp; Setup'!$W$17:$W$28, L247)=0, "X", ""))</f>
        <v/>
      </c>
      <c r="AB247" s="48" t="str">
        <f t="shared" si="37"/>
        <v/>
      </c>
      <c r="AD247" s="53" t="str">
        <f t="shared" si="34"/>
        <v/>
      </c>
      <c r="AE247" s="54" t="str">
        <f t="shared" si="43"/>
        <v/>
      </c>
      <c r="AF247" s="54" t="str">
        <f t="shared" si="43"/>
        <v/>
      </c>
      <c r="AG247" s="54" t="str">
        <f t="shared" si="43"/>
        <v/>
      </c>
      <c r="AH247" s="54" t="str">
        <f t="shared" si="43"/>
        <v/>
      </c>
      <c r="AI247" s="54" t="str">
        <f t="shared" si="43"/>
        <v/>
      </c>
      <c r="AJ247" s="54" t="str">
        <f t="shared" si="43"/>
        <v/>
      </c>
      <c r="AK247" s="54" t="str">
        <f t="shared" si="43"/>
        <v/>
      </c>
      <c r="AL247" s="54" t="str">
        <f t="shared" si="43"/>
        <v/>
      </c>
      <c r="AM247" s="54" t="str">
        <f t="shared" si="43"/>
        <v/>
      </c>
      <c r="AN247" s="54" t="str">
        <f t="shared" si="43"/>
        <v/>
      </c>
      <c r="AO247" s="55" t="str">
        <f t="shared" si="43"/>
        <v/>
      </c>
      <c r="AQ247" s="64" t="str">
        <f>IF('Intro &amp; Setup'!$B$42='Intro &amp; Setup'!$BD$14, IF($D247="", "", $D247), IF('Intro &amp; Setup'!$B$42='Intro &amp; Setup'!$BD$15, IF($H247="", "", $H247), ""))</f>
        <v/>
      </c>
      <c r="AS247" s="36" t="str">
        <f>IF($AQ247="", "", IF(OR($AQ247&lt;'Intro &amp; Setup'!$F$26, $AQ247&gt;'Intro &amp; Setup'!$F$27), "X", ""))</f>
        <v/>
      </c>
      <c r="AU247" s="36" t="str">
        <f t="shared" si="38"/>
        <v/>
      </c>
      <c r="AW247" s="36" t="str">
        <f t="shared" si="39"/>
        <v/>
      </c>
      <c r="AX247" s="36" t="str">
        <f t="shared" si="40"/>
        <v/>
      </c>
      <c r="AZ247" s="36" t="str">
        <f t="shared" si="41"/>
        <v/>
      </c>
    </row>
    <row r="248" spans="1:52" x14ac:dyDescent="0.25">
      <c r="A248" s="3"/>
      <c r="B248" s="36" t="str">
        <f t="shared" si="35"/>
        <v/>
      </c>
      <c r="C248" s="3"/>
      <c r="D248" s="188"/>
      <c r="E248" s="189"/>
      <c r="F248" s="190"/>
      <c r="G248" s="191"/>
      <c r="H248" s="192"/>
      <c r="I248" s="191"/>
      <c r="J248" s="191"/>
      <c r="K248" s="191"/>
      <c r="L248" s="193"/>
      <c r="M248" s="3"/>
      <c r="O248" s="36" t="str">
        <f t="shared" si="36"/>
        <v/>
      </c>
      <c r="Q248" s="36" t="str">
        <f>IF($G248="", "", IF(COUNTIF('Intro &amp; Setup'!$T$38:$T$49, $G248)=0, "X", ""))</f>
        <v/>
      </c>
      <c r="R248" s="11"/>
      <c r="S248" s="11" t="str">
        <f>IF(I248="", "", IF(COUNTIF('Intro &amp; Setup'!$W$17:$W$28, I248)=0, "X", ""))</f>
        <v/>
      </c>
      <c r="T248" s="16" t="str">
        <f>IF(J248="", "", IF(COUNTIF('Intro &amp; Setup'!$W$17:$W$28, J248)=0, "X", ""))</f>
        <v/>
      </c>
      <c r="U248" s="16" t="str">
        <f>IF(K248="", "", IF(COUNTIF('Intro &amp; Setup'!$W$17:$W$28, K248)=0, "X", ""))</f>
        <v/>
      </c>
      <c r="V248" s="12" t="str">
        <f>IF(L248="", "", IF(COUNTIF('Intro &amp; Setup'!$W$17:$W$28, L248)=0, "X", ""))</f>
        <v/>
      </c>
      <c r="AB248" s="48" t="str">
        <f t="shared" si="37"/>
        <v/>
      </c>
      <c r="AD248" s="53" t="str">
        <f t="shared" si="34"/>
        <v/>
      </c>
      <c r="AE248" s="54" t="str">
        <f t="shared" si="43"/>
        <v/>
      </c>
      <c r="AF248" s="54" t="str">
        <f t="shared" si="43"/>
        <v/>
      </c>
      <c r="AG248" s="54" t="str">
        <f t="shared" si="43"/>
        <v/>
      </c>
      <c r="AH248" s="54" t="str">
        <f t="shared" si="43"/>
        <v/>
      </c>
      <c r="AI248" s="54" t="str">
        <f t="shared" si="43"/>
        <v/>
      </c>
      <c r="AJ248" s="54" t="str">
        <f t="shared" si="43"/>
        <v/>
      </c>
      <c r="AK248" s="54" t="str">
        <f t="shared" si="43"/>
        <v/>
      </c>
      <c r="AL248" s="54" t="str">
        <f t="shared" si="43"/>
        <v/>
      </c>
      <c r="AM248" s="54" t="str">
        <f t="shared" si="43"/>
        <v/>
      </c>
      <c r="AN248" s="54" t="str">
        <f t="shared" si="43"/>
        <v/>
      </c>
      <c r="AO248" s="55" t="str">
        <f t="shared" si="43"/>
        <v/>
      </c>
      <c r="AQ248" s="64" t="str">
        <f>IF('Intro &amp; Setup'!$B$42='Intro &amp; Setup'!$BD$14, IF($D248="", "", $D248), IF('Intro &amp; Setup'!$B$42='Intro &amp; Setup'!$BD$15, IF($H248="", "", $H248), ""))</f>
        <v/>
      </c>
      <c r="AS248" s="36" t="str">
        <f>IF($AQ248="", "", IF(OR($AQ248&lt;'Intro &amp; Setup'!$F$26, $AQ248&gt;'Intro &amp; Setup'!$F$27), "X", ""))</f>
        <v/>
      </c>
      <c r="AU248" s="36" t="str">
        <f t="shared" si="38"/>
        <v/>
      </c>
      <c r="AW248" s="36" t="str">
        <f t="shared" si="39"/>
        <v/>
      </c>
      <c r="AX248" s="36" t="str">
        <f t="shared" si="40"/>
        <v/>
      </c>
      <c r="AZ248" s="36" t="str">
        <f t="shared" si="41"/>
        <v/>
      </c>
    </row>
    <row r="249" spans="1:52" x14ac:dyDescent="0.25">
      <c r="A249" s="3"/>
      <c r="B249" s="36" t="str">
        <f t="shared" si="35"/>
        <v/>
      </c>
      <c r="C249" s="3"/>
      <c r="D249" s="188"/>
      <c r="E249" s="189"/>
      <c r="F249" s="190"/>
      <c r="G249" s="191"/>
      <c r="H249" s="192"/>
      <c r="I249" s="191"/>
      <c r="J249" s="191"/>
      <c r="K249" s="191"/>
      <c r="L249" s="193"/>
      <c r="M249" s="3"/>
      <c r="O249" s="36" t="str">
        <f t="shared" si="36"/>
        <v/>
      </c>
      <c r="Q249" s="36" t="str">
        <f>IF($G249="", "", IF(COUNTIF('Intro &amp; Setup'!$T$38:$T$49, $G249)=0, "X", ""))</f>
        <v/>
      </c>
      <c r="R249" s="11"/>
      <c r="S249" s="11" t="str">
        <f>IF(I249="", "", IF(COUNTIF('Intro &amp; Setup'!$W$17:$W$28, I249)=0, "X", ""))</f>
        <v/>
      </c>
      <c r="T249" s="16" t="str">
        <f>IF(J249="", "", IF(COUNTIF('Intro &amp; Setup'!$W$17:$W$28, J249)=0, "X", ""))</f>
        <v/>
      </c>
      <c r="U249" s="16" t="str">
        <f>IF(K249="", "", IF(COUNTIF('Intro &amp; Setup'!$W$17:$W$28, K249)=0, "X", ""))</f>
        <v/>
      </c>
      <c r="V249" s="12" t="str">
        <f>IF(L249="", "", IF(COUNTIF('Intro &amp; Setup'!$W$17:$W$28, L249)=0, "X", ""))</f>
        <v/>
      </c>
      <c r="AB249" s="48" t="str">
        <f t="shared" si="37"/>
        <v/>
      </c>
      <c r="AD249" s="53" t="str">
        <f t="shared" si="34"/>
        <v/>
      </c>
      <c r="AE249" s="54" t="str">
        <f t="shared" si="43"/>
        <v/>
      </c>
      <c r="AF249" s="54" t="str">
        <f t="shared" si="43"/>
        <v/>
      </c>
      <c r="AG249" s="54" t="str">
        <f t="shared" si="43"/>
        <v/>
      </c>
      <c r="AH249" s="54" t="str">
        <f t="shared" si="43"/>
        <v/>
      </c>
      <c r="AI249" s="54" t="str">
        <f t="shared" si="43"/>
        <v/>
      </c>
      <c r="AJ249" s="54" t="str">
        <f t="shared" si="43"/>
        <v/>
      </c>
      <c r="AK249" s="54" t="str">
        <f t="shared" si="43"/>
        <v/>
      </c>
      <c r="AL249" s="54" t="str">
        <f t="shared" si="43"/>
        <v/>
      </c>
      <c r="AM249" s="54" t="str">
        <f t="shared" si="43"/>
        <v/>
      </c>
      <c r="AN249" s="54" t="str">
        <f t="shared" si="43"/>
        <v/>
      </c>
      <c r="AO249" s="55" t="str">
        <f t="shared" si="43"/>
        <v/>
      </c>
      <c r="AQ249" s="64" t="str">
        <f>IF('Intro &amp; Setup'!$B$42='Intro &amp; Setup'!$BD$14, IF($D249="", "", $D249), IF('Intro &amp; Setup'!$B$42='Intro &amp; Setup'!$BD$15, IF($H249="", "", $H249), ""))</f>
        <v/>
      </c>
      <c r="AS249" s="36" t="str">
        <f>IF($AQ249="", "", IF(OR($AQ249&lt;'Intro &amp; Setup'!$F$26, $AQ249&gt;'Intro &amp; Setup'!$F$27), "X", ""))</f>
        <v/>
      </c>
      <c r="AU249" s="36" t="str">
        <f t="shared" si="38"/>
        <v/>
      </c>
      <c r="AW249" s="36" t="str">
        <f t="shared" si="39"/>
        <v/>
      </c>
      <c r="AX249" s="36" t="str">
        <f t="shared" si="40"/>
        <v/>
      </c>
      <c r="AZ249" s="36" t="str">
        <f t="shared" si="41"/>
        <v/>
      </c>
    </row>
    <row r="250" spans="1:52" x14ac:dyDescent="0.25">
      <c r="A250" s="3"/>
      <c r="B250" s="36" t="str">
        <f t="shared" si="35"/>
        <v/>
      </c>
      <c r="C250" s="3"/>
      <c r="D250" s="188"/>
      <c r="E250" s="189"/>
      <c r="F250" s="190"/>
      <c r="G250" s="191"/>
      <c r="H250" s="192"/>
      <c r="I250" s="191"/>
      <c r="J250" s="191"/>
      <c r="K250" s="191"/>
      <c r="L250" s="193"/>
      <c r="M250" s="3"/>
      <c r="O250" s="36" t="str">
        <f t="shared" si="36"/>
        <v/>
      </c>
      <c r="Q250" s="36" t="str">
        <f>IF($G250="", "", IF(COUNTIF('Intro &amp; Setup'!$T$38:$T$49, $G250)=0, "X", ""))</f>
        <v/>
      </c>
      <c r="R250" s="11"/>
      <c r="S250" s="11" t="str">
        <f>IF(I250="", "", IF(COUNTIF('Intro &amp; Setup'!$W$17:$W$28, I250)=0, "X", ""))</f>
        <v/>
      </c>
      <c r="T250" s="16" t="str">
        <f>IF(J250="", "", IF(COUNTIF('Intro &amp; Setup'!$W$17:$W$28, J250)=0, "X", ""))</f>
        <v/>
      </c>
      <c r="U250" s="16" t="str">
        <f>IF(K250="", "", IF(COUNTIF('Intro &amp; Setup'!$W$17:$W$28, K250)=0, "X", ""))</f>
        <v/>
      </c>
      <c r="V250" s="12" t="str">
        <f>IF(L250="", "", IF(COUNTIF('Intro &amp; Setup'!$W$17:$W$28, L250)=0, "X", ""))</f>
        <v/>
      </c>
      <c r="AB250" s="48" t="str">
        <f t="shared" si="37"/>
        <v/>
      </c>
      <c r="AD250" s="53" t="str">
        <f t="shared" si="34"/>
        <v/>
      </c>
      <c r="AE250" s="54" t="str">
        <f t="shared" si="43"/>
        <v/>
      </c>
      <c r="AF250" s="54" t="str">
        <f t="shared" si="43"/>
        <v/>
      </c>
      <c r="AG250" s="54" t="str">
        <f t="shared" si="43"/>
        <v/>
      </c>
      <c r="AH250" s="54" t="str">
        <f t="shared" si="43"/>
        <v/>
      </c>
      <c r="AI250" s="54" t="str">
        <f t="shared" si="43"/>
        <v/>
      </c>
      <c r="AJ250" s="54" t="str">
        <f t="shared" si="43"/>
        <v/>
      </c>
      <c r="AK250" s="54" t="str">
        <f t="shared" si="43"/>
        <v/>
      </c>
      <c r="AL250" s="54" t="str">
        <f t="shared" si="43"/>
        <v/>
      </c>
      <c r="AM250" s="54" t="str">
        <f t="shared" si="43"/>
        <v/>
      </c>
      <c r="AN250" s="54" t="str">
        <f t="shared" si="43"/>
        <v/>
      </c>
      <c r="AO250" s="55" t="str">
        <f t="shared" si="43"/>
        <v/>
      </c>
      <c r="AQ250" s="64" t="str">
        <f>IF('Intro &amp; Setup'!$B$42='Intro &amp; Setup'!$BD$14, IF($D250="", "", $D250), IF('Intro &amp; Setup'!$B$42='Intro &amp; Setup'!$BD$15, IF($H250="", "", $H250), ""))</f>
        <v/>
      </c>
      <c r="AS250" s="36" t="str">
        <f>IF($AQ250="", "", IF(OR($AQ250&lt;'Intro &amp; Setup'!$F$26, $AQ250&gt;'Intro &amp; Setup'!$F$27), "X", ""))</f>
        <v/>
      </c>
      <c r="AU250" s="36" t="str">
        <f t="shared" si="38"/>
        <v/>
      </c>
      <c r="AW250" s="36" t="str">
        <f t="shared" si="39"/>
        <v/>
      </c>
      <c r="AX250" s="36" t="str">
        <f t="shared" si="40"/>
        <v/>
      </c>
      <c r="AZ250" s="36" t="str">
        <f t="shared" si="41"/>
        <v/>
      </c>
    </row>
    <row r="251" spans="1:52" x14ac:dyDescent="0.25">
      <c r="A251" s="3"/>
      <c r="B251" s="36" t="str">
        <f t="shared" si="35"/>
        <v/>
      </c>
      <c r="C251" s="3"/>
      <c r="D251" s="188"/>
      <c r="E251" s="189"/>
      <c r="F251" s="190"/>
      <c r="G251" s="191"/>
      <c r="H251" s="192"/>
      <c r="I251" s="191"/>
      <c r="J251" s="191"/>
      <c r="K251" s="191"/>
      <c r="L251" s="193"/>
      <c r="M251" s="3"/>
      <c r="O251" s="36" t="str">
        <f t="shared" si="36"/>
        <v/>
      </c>
      <c r="Q251" s="36" t="str">
        <f>IF($G251="", "", IF(COUNTIF('Intro &amp; Setup'!$T$38:$T$49, $G251)=0, "X", ""))</f>
        <v/>
      </c>
      <c r="R251" s="11"/>
      <c r="S251" s="11" t="str">
        <f>IF(I251="", "", IF(COUNTIF('Intro &amp; Setup'!$W$17:$W$28, I251)=0, "X", ""))</f>
        <v/>
      </c>
      <c r="T251" s="16" t="str">
        <f>IF(J251="", "", IF(COUNTIF('Intro &amp; Setup'!$W$17:$W$28, J251)=0, "X", ""))</f>
        <v/>
      </c>
      <c r="U251" s="16" t="str">
        <f>IF(K251="", "", IF(COUNTIF('Intro &amp; Setup'!$W$17:$W$28, K251)=0, "X", ""))</f>
        <v/>
      </c>
      <c r="V251" s="12" t="str">
        <f>IF(L251="", "", IF(COUNTIF('Intro &amp; Setup'!$W$17:$W$28, L251)=0, "X", ""))</f>
        <v/>
      </c>
      <c r="AB251" s="48" t="str">
        <f t="shared" si="37"/>
        <v/>
      </c>
      <c r="AD251" s="53" t="str">
        <f t="shared" si="34"/>
        <v/>
      </c>
      <c r="AE251" s="54" t="str">
        <f t="shared" si="43"/>
        <v/>
      </c>
      <c r="AF251" s="54" t="str">
        <f t="shared" si="43"/>
        <v/>
      </c>
      <c r="AG251" s="54" t="str">
        <f t="shared" si="43"/>
        <v/>
      </c>
      <c r="AH251" s="54" t="str">
        <f t="shared" si="43"/>
        <v/>
      </c>
      <c r="AI251" s="54" t="str">
        <f t="shared" si="43"/>
        <v/>
      </c>
      <c r="AJ251" s="54" t="str">
        <f t="shared" si="43"/>
        <v/>
      </c>
      <c r="AK251" s="54" t="str">
        <f t="shared" si="43"/>
        <v/>
      </c>
      <c r="AL251" s="54" t="str">
        <f t="shared" si="43"/>
        <v/>
      </c>
      <c r="AM251" s="54" t="str">
        <f t="shared" si="43"/>
        <v/>
      </c>
      <c r="AN251" s="54" t="str">
        <f t="shared" si="43"/>
        <v/>
      </c>
      <c r="AO251" s="55" t="str">
        <f t="shared" si="43"/>
        <v/>
      </c>
      <c r="AQ251" s="64" t="str">
        <f>IF('Intro &amp; Setup'!$B$42='Intro &amp; Setup'!$BD$14, IF($D251="", "", $D251), IF('Intro &amp; Setup'!$B$42='Intro &amp; Setup'!$BD$15, IF($H251="", "", $H251), ""))</f>
        <v/>
      </c>
      <c r="AS251" s="36" t="str">
        <f>IF($AQ251="", "", IF(OR($AQ251&lt;'Intro &amp; Setup'!$F$26, $AQ251&gt;'Intro &amp; Setup'!$F$27), "X", ""))</f>
        <v/>
      </c>
      <c r="AU251" s="36" t="str">
        <f t="shared" si="38"/>
        <v/>
      </c>
      <c r="AW251" s="36" t="str">
        <f t="shared" si="39"/>
        <v/>
      </c>
      <c r="AX251" s="36" t="str">
        <f t="shared" si="40"/>
        <v/>
      </c>
      <c r="AZ251" s="36" t="str">
        <f t="shared" si="41"/>
        <v/>
      </c>
    </row>
    <row r="252" spans="1:52" x14ac:dyDescent="0.25">
      <c r="A252" s="3"/>
      <c r="B252" s="36" t="str">
        <f t="shared" si="35"/>
        <v/>
      </c>
      <c r="C252" s="3"/>
      <c r="D252" s="188"/>
      <c r="E252" s="189"/>
      <c r="F252" s="190"/>
      <c r="G252" s="191"/>
      <c r="H252" s="192"/>
      <c r="I252" s="191"/>
      <c r="J252" s="191"/>
      <c r="K252" s="191"/>
      <c r="L252" s="193"/>
      <c r="M252" s="3"/>
      <c r="O252" s="36" t="str">
        <f t="shared" si="36"/>
        <v/>
      </c>
      <c r="Q252" s="36" t="str">
        <f>IF($G252="", "", IF(COUNTIF('Intro &amp; Setup'!$T$38:$T$49, $G252)=0, "X", ""))</f>
        <v/>
      </c>
      <c r="R252" s="11"/>
      <c r="S252" s="11" t="str">
        <f>IF(I252="", "", IF(COUNTIF('Intro &amp; Setup'!$W$17:$W$28, I252)=0, "X", ""))</f>
        <v/>
      </c>
      <c r="T252" s="16" t="str">
        <f>IF(J252="", "", IF(COUNTIF('Intro &amp; Setup'!$W$17:$W$28, J252)=0, "X", ""))</f>
        <v/>
      </c>
      <c r="U252" s="16" t="str">
        <f>IF(K252="", "", IF(COUNTIF('Intro &amp; Setup'!$W$17:$W$28, K252)=0, "X", ""))</f>
        <v/>
      </c>
      <c r="V252" s="12" t="str">
        <f>IF(L252="", "", IF(COUNTIF('Intro &amp; Setup'!$W$17:$W$28, L252)=0, "X", ""))</f>
        <v/>
      </c>
      <c r="AB252" s="48" t="str">
        <f t="shared" si="37"/>
        <v/>
      </c>
      <c r="AD252" s="53" t="str">
        <f t="shared" si="34"/>
        <v/>
      </c>
      <c r="AE252" s="54" t="str">
        <f t="shared" si="43"/>
        <v/>
      </c>
      <c r="AF252" s="54" t="str">
        <f t="shared" si="43"/>
        <v/>
      </c>
      <c r="AG252" s="54" t="str">
        <f t="shared" si="43"/>
        <v/>
      </c>
      <c r="AH252" s="54" t="str">
        <f t="shared" si="43"/>
        <v/>
      </c>
      <c r="AI252" s="54" t="str">
        <f t="shared" si="43"/>
        <v/>
      </c>
      <c r="AJ252" s="54" t="str">
        <f t="shared" si="43"/>
        <v/>
      </c>
      <c r="AK252" s="54" t="str">
        <f t="shared" si="43"/>
        <v/>
      </c>
      <c r="AL252" s="54" t="str">
        <f t="shared" si="43"/>
        <v/>
      </c>
      <c r="AM252" s="54" t="str">
        <f t="shared" si="43"/>
        <v/>
      </c>
      <c r="AN252" s="54" t="str">
        <f t="shared" si="43"/>
        <v/>
      </c>
      <c r="AO252" s="55" t="str">
        <f t="shared" si="43"/>
        <v/>
      </c>
      <c r="AQ252" s="64" t="str">
        <f>IF('Intro &amp; Setup'!$B$42='Intro &amp; Setup'!$BD$14, IF($D252="", "", $D252), IF('Intro &amp; Setup'!$B$42='Intro &amp; Setup'!$BD$15, IF($H252="", "", $H252), ""))</f>
        <v/>
      </c>
      <c r="AS252" s="36" t="str">
        <f>IF($AQ252="", "", IF(OR($AQ252&lt;'Intro &amp; Setup'!$F$26, $AQ252&gt;'Intro &amp; Setup'!$F$27), "X", ""))</f>
        <v/>
      </c>
      <c r="AU252" s="36" t="str">
        <f t="shared" si="38"/>
        <v/>
      </c>
      <c r="AW252" s="36" t="str">
        <f t="shared" si="39"/>
        <v/>
      </c>
      <c r="AX252" s="36" t="str">
        <f t="shared" si="40"/>
        <v/>
      </c>
      <c r="AZ252" s="36" t="str">
        <f t="shared" si="41"/>
        <v/>
      </c>
    </row>
    <row r="253" spans="1:52" x14ac:dyDescent="0.25">
      <c r="A253" s="3"/>
      <c r="B253" s="36" t="str">
        <f t="shared" si="35"/>
        <v/>
      </c>
      <c r="C253" s="3"/>
      <c r="D253" s="188"/>
      <c r="E253" s="189"/>
      <c r="F253" s="190"/>
      <c r="G253" s="191"/>
      <c r="H253" s="192"/>
      <c r="I253" s="191"/>
      <c r="J253" s="191"/>
      <c r="K253" s="191"/>
      <c r="L253" s="193"/>
      <c r="M253" s="3"/>
      <c r="O253" s="36" t="str">
        <f t="shared" si="36"/>
        <v/>
      </c>
      <c r="Q253" s="36" t="str">
        <f>IF($G253="", "", IF(COUNTIF('Intro &amp; Setup'!$T$38:$T$49, $G253)=0, "X", ""))</f>
        <v/>
      </c>
      <c r="R253" s="11"/>
      <c r="S253" s="11" t="str">
        <f>IF(I253="", "", IF(COUNTIF('Intro &amp; Setup'!$W$17:$W$28, I253)=0, "X", ""))</f>
        <v/>
      </c>
      <c r="T253" s="16" t="str">
        <f>IF(J253="", "", IF(COUNTIF('Intro &amp; Setup'!$W$17:$W$28, J253)=0, "X", ""))</f>
        <v/>
      </c>
      <c r="U253" s="16" t="str">
        <f>IF(K253="", "", IF(COUNTIF('Intro &amp; Setup'!$W$17:$W$28, K253)=0, "X", ""))</f>
        <v/>
      </c>
      <c r="V253" s="12" t="str">
        <f>IF(L253="", "", IF(COUNTIF('Intro &amp; Setup'!$W$17:$W$28, L253)=0, "X", ""))</f>
        <v/>
      </c>
      <c r="AB253" s="48" t="str">
        <f t="shared" si="37"/>
        <v/>
      </c>
      <c r="AD253" s="53" t="str">
        <f t="shared" si="34"/>
        <v/>
      </c>
      <c r="AE253" s="54" t="str">
        <f t="shared" si="43"/>
        <v/>
      </c>
      <c r="AF253" s="54" t="str">
        <f t="shared" si="43"/>
        <v/>
      </c>
      <c r="AG253" s="54" t="str">
        <f t="shared" si="43"/>
        <v/>
      </c>
      <c r="AH253" s="54" t="str">
        <f t="shared" si="43"/>
        <v/>
      </c>
      <c r="AI253" s="54" t="str">
        <f t="shared" si="43"/>
        <v/>
      </c>
      <c r="AJ253" s="54" t="str">
        <f t="shared" si="43"/>
        <v/>
      </c>
      <c r="AK253" s="54" t="str">
        <f t="shared" si="43"/>
        <v/>
      </c>
      <c r="AL253" s="54" t="str">
        <f t="shared" ref="AE253:AO276" si="44">IF(OR($O253="", AL$10=""), "", IF($I253=AL$10, $F253*$AB253, 0)+IF($J253=AL$10, $F253*$AB253, 0)+IF($K253=AL$10, $F253*$AB253, 0)+IF($L253=AL$10, $F253*$AB253, 0))</f>
        <v/>
      </c>
      <c r="AM253" s="54" t="str">
        <f t="shared" si="44"/>
        <v/>
      </c>
      <c r="AN253" s="54" t="str">
        <f t="shared" si="44"/>
        <v/>
      </c>
      <c r="AO253" s="55" t="str">
        <f t="shared" si="44"/>
        <v/>
      </c>
      <c r="AQ253" s="64" t="str">
        <f>IF('Intro &amp; Setup'!$B$42='Intro &amp; Setup'!$BD$14, IF($D253="", "", $D253), IF('Intro &amp; Setup'!$B$42='Intro &amp; Setup'!$BD$15, IF($H253="", "", $H253), ""))</f>
        <v/>
      </c>
      <c r="AS253" s="36" t="str">
        <f>IF($AQ253="", "", IF(OR($AQ253&lt;'Intro &amp; Setup'!$F$26, $AQ253&gt;'Intro &amp; Setup'!$F$27), "X", ""))</f>
        <v/>
      </c>
      <c r="AU253" s="36" t="str">
        <f t="shared" si="38"/>
        <v/>
      </c>
      <c r="AW253" s="36" t="str">
        <f t="shared" si="39"/>
        <v/>
      </c>
      <c r="AX253" s="36" t="str">
        <f t="shared" si="40"/>
        <v/>
      </c>
      <c r="AZ253" s="36" t="str">
        <f t="shared" si="41"/>
        <v/>
      </c>
    </row>
    <row r="254" spans="1:52" x14ac:dyDescent="0.25">
      <c r="A254" s="3"/>
      <c r="B254" s="36" t="str">
        <f t="shared" si="35"/>
        <v/>
      </c>
      <c r="C254" s="3"/>
      <c r="D254" s="188"/>
      <c r="E254" s="189"/>
      <c r="F254" s="190"/>
      <c r="G254" s="191"/>
      <c r="H254" s="192"/>
      <c r="I254" s="191"/>
      <c r="J254" s="191"/>
      <c r="K254" s="191"/>
      <c r="L254" s="193"/>
      <c r="M254" s="3"/>
      <c r="O254" s="36" t="str">
        <f t="shared" si="36"/>
        <v/>
      </c>
      <c r="Q254" s="36" t="str">
        <f>IF($G254="", "", IF(COUNTIF('Intro &amp; Setup'!$T$38:$T$49, $G254)=0, "X", ""))</f>
        <v/>
      </c>
      <c r="R254" s="11"/>
      <c r="S254" s="11" t="str">
        <f>IF(I254="", "", IF(COUNTIF('Intro &amp; Setup'!$W$17:$W$28, I254)=0, "X", ""))</f>
        <v/>
      </c>
      <c r="T254" s="16" t="str">
        <f>IF(J254="", "", IF(COUNTIF('Intro &amp; Setup'!$W$17:$W$28, J254)=0, "X", ""))</f>
        <v/>
      </c>
      <c r="U254" s="16" t="str">
        <f>IF(K254="", "", IF(COUNTIF('Intro &amp; Setup'!$W$17:$W$28, K254)=0, "X", ""))</f>
        <v/>
      </c>
      <c r="V254" s="12" t="str">
        <f>IF(L254="", "", IF(COUNTIF('Intro &amp; Setup'!$W$17:$W$28, L254)=0, "X", ""))</f>
        <v/>
      </c>
      <c r="AB254" s="48" t="str">
        <f t="shared" si="37"/>
        <v/>
      </c>
      <c r="AD254" s="53" t="str">
        <f t="shared" si="34"/>
        <v/>
      </c>
      <c r="AE254" s="54" t="str">
        <f t="shared" si="44"/>
        <v/>
      </c>
      <c r="AF254" s="54" t="str">
        <f t="shared" si="44"/>
        <v/>
      </c>
      <c r="AG254" s="54" t="str">
        <f t="shared" si="44"/>
        <v/>
      </c>
      <c r="AH254" s="54" t="str">
        <f t="shared" si="44"/>
        <v/>
      </c>
      <c r="AI254" s="54" t="str">
        <f t="shared" si="44"/>
        <v/>
      </c>
      <c r="AJ254" s="54" t="str">
        <f t="shared" si="44"/>
        <v/>
      </c>
      <c r="AK254" s="54" t="str">
        <f t="shared" si="44"/>
        <v/>
      </c>
      <c r="AL254" s="54" t="str">
        <f t="shared" si="44"/>
        <v/>
      </c>
      <c r="AM254" s="54" t="str">
        <f t="shared" si="44"/>
        <v/>
      </c>
      <c r="AN254" s="54" t="str">
        <f t="shared" si="44"/>
        <v/>
      </c>
      <c r="AO254" s="55" t="str">
        <f t="shared" si="44"/>
        <v/>
      </c>
      <c r="AQ254" s="64" t="str">
        <f>IF('Intro &amp; Setup'!$B$42='Intro &amp; Setup'!$BD$14, IF($D254="", "", $D254), IF('Intro &amp; Setup'!$B$42='Intro &amp; Setup'!$BD$15, IF($H254="", "", $H254), ""))</f>
        <v/>
      </c>
      <c r="AS254" s="36" t="str">
        <f>IF($AQ254="", "", IF(OR($AQ254&lt;'Intro &amp; Setup'!$F$26, $AQ254&gt;'Intro &amp; Setup'!$F$27), "X", ""))</f>
        <v/>
      </c>
      <c r="AU254" s="36" t="str">
        <f t="shared" si="38"/>
        <v/>
      </c>
      <c r="AW254" s="36" t="str">
        <f t="shared" si="39"/>
        <v/>
      </c>
      <c r="AX254" s="36" t="str">
        <f t="shared" si="40"/>
        <v/>
      </c>
      <c r="AZ254" s="36" t="str">
        <f t="shared" si="41"/>
        <v/>
      </c>
    </row>
    <row r="255" spans="1:52" x14ac:dyDescent="0.25">
      <c r="A255" s="3"/>
      <c r="B255" s="36" t="str">
        <f t="shared" si="35"/>
        <v/>
      </c>
      <c r="C255" s="3"/>
      <c r="D255" s="188"/>
      <c r="E255" s="189"/>
      <c r="F255" s="190"/>
      <c r="G255" s="191"/>
      <c r="H255" s="192"/>
      <c r="I255" s="191"/>
      <c r="J255" s="191"/>
      <c r="K255" s="191"/>
      <c r="L255" s="193"/>
      <c r="M255" s="3"/>
      <c r="O255" s="36" t="str">
        <f t="shared" si="36"/>
        <v/>
      </c>
      <c r="Q255" s="36" t="str">
        <f>IF($G255="", "", IF(COUNTIF('Intro &amp; Setup'!$T$38:$T$49, $G255)=0, "X", ""))</f>
        <v/>
      </c>
      <c r="R255" s="11"/>
      <c r="S255" s="11" t="str">
        <f>IF(I255="", "", IF(COUNTIF('Intro &amp; Setup'!$W$17:$W$28, I255)=0, "X", ""))</f>
        <v/>
      </c>
      <c r="T255" s="16" t="str">
        <f>IF(J255="", "", IF(COUNTIF('Intro &amp; Setup'!$W$17:$W$28, J255)=0, "X", ""))</f>
        <v/>
      </c>
      <c r="U255" s="16" t="str">
        <f>IF(K255="", "", IF(COUNTIF('Intro &amp; Setup'!$W$17:$W$28, K255)=0, "X", ""))</f>
        <v/>
      </c>
      <c r="V255" s="12" t="str">
        <f>IF(L255="", "", IF(COUNTIF('Intro &amp; Setup'!$W$17:$W$28, L255)=0, "X", ""))</f>
        <v/>
      </c>
      <c r="AB255" s="48" t="str">
        <f t="shared" si="37"/>
        <v/>
      </c>
      <c r="AD255" s="53" t="str">
        <f t="shared" si="34"/>
        <v/>
      </c>
      <c r="AE255" s="54" t="str">
        <f t="shared" si="44"/>
        <v/>
      </c>
      <c r="AF255" s="54" t="str">
        <f t="shared" si="44"/>
        <v/>
      </c>
      <c r="AG255" s="54" t="str">
        <f t="shared" si="44"/>
        <v/>
      </c>
      <c r="AH255" s="54" t="str">
        <f t="shared" si="44"/>
        <v/>
      </c>
      <c r="AI255" s="54" t="str">
        <f t="shared" si="44"/>
        <v/>
      </c>
      <c r="AJ255" s="54" t="str">
        <f t="shared" si="44"/>
        <v/>
      </c>
      <c r="AK255" s="54" t="str">
        <f t="shared" si="44"/>
        <v/>
      </c>
      <c r="AL255" s="54" t="str">
        <f t="shared" si="44"/>
        <v/>
      </c>
      <c r="AM255" s="54" t="str">
        <f t="shared" si="44"/>
        <v/>
      </c>
      <c r="AN255" s="54" t="str">
        <f t="shared" si="44"/>
        <v/>
      </c>
      <c r="AO255" s="55" t="str">
        <f t="shared" si="44"/>
        <v/>
      </c>
      <c r="AQ255" s="64" t="str">
        <f>IF('Intro &amp; Setup'!$B$42='Intro &amp; Setup'!$BD$14, IF($D255="", "", $D255), IF('Intro &amp; Setup'!$B$42='Intro &amp; Setup'!$BD$15, IF($H255="", "", $H255), ""))</f>
        <v/>
      </c>
      <c r="AS255" s="36" t="str">
        <f>IF($AQ255="", "", IF(OR($AQ255&lt;'Intro &amp; Setup'!$F$26, $AQ255&gt;'Intro &amp; Setup'!$F$27), "X", ""))</f>
        <v/>
      </c>
      <c r="AU255" s="36" t="str">
        <f t="shared" si="38"/>
        <v/>
      </c>
      <c r="AW255" s="36" t="str">
        <f t="shared" si="39"/>
        <v/>
      </c>
      <c r="AX255" s="36" t="str">
        <f t="shared" si="40"/>
        <v/>
      </c>
      <c r="AZ255" s="36" t="str">
        <f t="shared" si="41"/>
        <v/>
      </c>
    </row>
    <row r="256" spans="1:52" x14ac:dyDescent="0.25">
      <c r="A256" s="3"/>
      <c r="B256" s="36" t="str">
        <f t="shared" si="35"/>
        <v/>
      </c>
      <c r="C256" s="3"/>
      <c r="D256" s="188"/>
      <c r="E256" s="189"/>
      <c r="F256" s="190"/>
      <c r="G256" s="191"/>
      <c r="H256" s="192"/>
      <c r="I256" s="191"/>
      <c r="J256" s="191"/>
      <c r="K256" s="191"/>
      <c r="L256" s="193"/>
      <c r="M256" s="3"/>
      <c r="O256" s="36" t="str">
        <f t="shared" si="36"/>
        <v/>
      </c>
      <c r="Q256" s="36" t="str">
        <f>IF($G256="", "", IF(COUNTIF('Intro &amp; Setup'!$T$38:$T$49, $G256)=0, "X", ""))</f>
        <v/>
      </c>
      <c r="R256" s="11"/>
      <c r="S256" s="11" t="str">
        <f>IF(I256="", "", IF(COUNTIF('Intro &amp; Setup'!$W$17:$W$28, I256)=0, "X", ""))</f>
        <v/>
      </c>
      <c r="T256" s="16" t="str">
        <f>IF(J256="", "", IF(COUNTIF('Intro &amp; Setup'!$W$17:$W$28, J256)=0, "X", ""))</f>
        <v/>
      </c>
      <c r="U256" s="16" t="str">
        <f>IF(K256="", "", IF(COUNTIF('Intro &amp; Setup'!$W$17:$W$28, K256)=0, "X", ""))</f>
        <v/>
      </c>
      <c r="V256" s="12" t="str">
        <f>IF(L256="", "", IF(COUNTIF('Intro &amp; Setup'!$W$17:$W$28, L256)=0, "X", ""))</f>
        <v/>
      </c>
      <c r="AB256" s="48" t="str">
        <f t="shared" si="37"/>
        <v/>
      </c>
      <c r="AD256" s="53" t="str">
        <f t="shared" si="34"/>
        <v/>
      </c>
      <c r="AE256" s="54" t="str">
        <f t="shared" si="44"/>
        <v/>
      </c>
      <c r="AF256" s="54" t="str">
        <f t="shared" si="44"/>
        <v/>
      </c>
      <c r="AG256" s="54" t="str">
        <f t="shared" si="44"/>
        <v/>
      </c>
      <c r="AH256" s="54" t="str">
        <f t="shared" si="44"/>
        <v/>
      </c>
      <c r="AI256" s="54" t="str">
        <f t="shared" si="44"/>
        <v/>
      </c>
      <c r="AJ256" s="54" t="str">
        <f t="shared" si="44"/>
        <v/>
      </c>
      <c r="AK256" s="54" t="str">
        <f t="shared" si="44"/>
        <v/>
      </c>
      <c r="AL256" s="54" t="str">
        <f t="shared" si="44"/>
        <v/>
      </c>
      <c r="AM256" s="54" t="str">
        <f t="shared" si="44"/>
        <v/>
      </c>
      <c r="AN256" s="54" t="str">
        <f t="shared" si="44"/>
        <v/>
      </c>
      <c r="AO256" s="55" t="str">
        <f t="shared" si="44"/>
        <v/>
      </c>
      <c r="AQ256" s="64" t="str">
        <f>IF('Intro &amp; Setup'!$B$42='Intro &amp; Setup'!$BD$14, IF($D256="", "", $D256), IF('Intro &amp; Setup'!$B$42='Intro &amp; Setup'!$BD$15, IF($H256="", "", $H256), ""))</f>
        <v/>
      </c>
      <c r="AS256" s="36" t="str">
        <f>IF($AQ256="", "", IF(OR($AQ256&lt;'Intro &amp; Setup'!$F$26, $AQ256&gt;'Intro &amp; Setup'!$F$27), "X", ""))</f>
        <v/>
      </c>
      <c r="AU256" s="36" t="str">
        <f t="shared" si="38"/>
        <v/>
      </c>
      <c r="AW256" s="36" t="str">
        <f t="shared" si="39"/>
        <v/>
      </c>
      <c r="AX256" s="36" t="str">
        <f t="shared" si="40"/>
        <v/>
      </c>
      <c r="AZ256" s="36" t="str">
        <f t="shared" si="41"/>
        <v/>
      </c>
    </row>
    <row r="257" spans="1:52" x14ac:dyDescent="0.25">
      <c r="A257" s="3"/>
      <c r="B257" s="36" t="str">
        <f t="shared" si="35"/>
        <v/>
      </c>
      <c r="C257" s="3"/>
      <c r="D257" s="188"/>
      <c r="E257" s="189"/>
      <c r="F257" s="190"/>
      <c r="G257" s="191"/>
      <c r="H257" s="192"/>
      <c r="I257" s="191"/>
      <c r="J257" s="191"/>
      <c r="K257" s="191"/>
      <c r="L257" s="193"/>
      <c r="M257" s="3"/>
      <c r="O257" s="36" t="str">
        <f t="shared" si="36"/>
        <v/>
      </c>
      <c r="Q257" s="36" t="str">
        <f>IF($G257="", "", IF(COUNTIF('Intro &amp; Setup'!$T$38:$T$49, $G257)=0, "X", ""))</f>
        <v/>
      </c>
      <c r="R257" s="11"/>
      <c r="S257" s="11" t="str">
        <f>IF(I257="", "", IF(COUNTIF('Intro &amp; Setup'!$W$17:$W$28, I257)=0, "X", ""))</f>
        <v/>
      </c>
      <c r="T257" s="16" t="str">
        <f>IF(J257="", "", IF(COUNTIF('Intro &amp; Setup'!$W$17:$W$28, J257)=0, "X", ""))</f>
        <v/>
      </c>
      <c r="U257" s="16" t="str">
        <f>IF(K257="", "", IF(COUNTIF('Intro &amp; Setup'!$W$17:$W$28, K257)=0, "X", ""))</f>
        <v/>
      </c>
      <c r="V257" s="12" t="str">
        <f>IF(L257="", "", IF(COUNTIF('Intro &amp; Setup'!$W$17:$W$28, L257)=0, "X", ""))</f>
        <v/>
      </c>
      <c r="AB257" s="48" t="str">
        <f t="shared" si="37"/>
        <v/>
      </c>
      <c r="AD257" s="53" t="str">
        <f t="shared" si="34"/>
        <v/>
      </c>
      <c r="AE257" s="54" t="str">
        <f t="shared" si="44"/>
        <v/>
      </c>
      <c r="AF257" s="54" t="str">
        <f t="shared" si="44"/>
        <v/>
      </c>
      <c r="AG257" s="54" t="str">
        <f t="shared" si="44"/>
        <v/>
      </c>
      <c r="AH257" s="54" t="str">
        <f t="shared" si="44"/>
        <v/>
      </c>
      <c r="AI257" s="54" t="str">
        <f t="shared" si="44"/>
        <v/>
      </c>
      <c r="AJ257" s="54" t="str">
        <f t="shared" si="44"/>
        <v/>
      </c>
      <c r="AK257" s="54" t="str">
        <f t="shared" si="44"/>
        <v/>
      </c>
      <c r="AL257" s="54" t="str">
        <f t="shared" si="44"/>
        <v/>
      </c>
      <c r="AM257" s="54" t="str">
        <f t="shared" si="44"/>
        <v/>
      </c>
      <c r="AN257" s="54" t="str">
        <f t="shared" si="44"/>
        <v/>
      </c>
      <c r="AO257" s="55" t="str">
        <f t="shared" si="44"/>
        <v/>
      </c>
      <c r="AQ257" s="64" t="str">
        <f>IF('Intro &amp; Setup'!$B$42='Intro &amp; Setup'!$BD$14, IF($D257="", "", $D257), IF('Intro &amp; Setup'!$B$42='Intro &amp; Setup'!$BD$15, IF($H257="", "", $H257), ""))</f>
        <v/>
      </c>
      <c r="AS257" s="36" t="str">
        <f>IF($AQ257="", "", IF(OR($AQ257&lt;'Intro &amp; Setup'!$F$26, $AQ257&gt;'Intro &amp; Setup'!$F$27), "X", ""))</f>
        <v/>
      </c>
      <c r="AU257" s="36" t="str">
        <f t="shared" si="38"/>
        <v/>
      </c>
      <c r="AW257" s="36" t="str">
        <f t="shared" si="39"/>
        <v/>
      </c>
      <c r="AX257" s="36" t="str">
        <f t="shared" si="40"/>
        <v/>
      </c>
      <c r="AZ257" s="36" t="str">
        <f t="shared" si="41"/>
        <v/>
      </c>
    </row>
    <row r="258" spans="1:52" x14ac:dyDescent="0.25">
      <c r="A258" s="3"/>
      <c r="B258" s="36" t="str">
        <f t="shared" si="35"/>
        <v/>
      </c>
      <c r="C258" s="3"/>
      <c r="D258" s="188"/>
      <c r="E258" s="189"/>
      <c r="F258" s="190"/>
      <c r="G258" s="191"/>
      <c r="H258" s="192"/>
      <c r="I258" s="191"/>
      <c r="J258" s="191"/>
      <c r="K258" s="191"/>
      <c r="L258" s="193"/>
      <c r="M258" s="3"/>
      <c r="O258" s="36" t="str">
        <f t="shared" si="36"/>
        <v/>
      </c>
      <c r="Q258" s="36" t="str">
        <f>IF($G258="", "", IF(COUNTIF('Intro &amp; Setup'!$T$38:$T$49, $G258)=0, "X", ""))</f>
        <v/>
      </c>
      <c r="R258" s="11"/>
      <c r="S258" s="11" t="str">
        <f>IF(I258="", "", IF(COUNTIF('Intro &amp; Setup'!$W$17:$W$28, I258)=0, "X", ""))</f>
        <v/>
      </c>
      <c r="T258" s="16" t="str">
        <f>IF(J258="", "", IF(COUNTIF('Intro &amp; Setup'!$W$17:$W$28, J258)=0, "X", ""))</f>
        <v/>
      </c>
      <c r="U258" s="16" t="str">
        <f>IF(K258="", "", IF(COUNTIF('Intro &amp; Setup'!$W$17:$W$28, K258)=0, "X", ""))</f>
        <v/>
      </c>
      <c r="V258" s="12" t="str">
        <f>IF(L258="", "", IF(COUNTIF('Intro &amp; Setup'!$W$17:$W$28, L258)=0, "X", ""))</f>
        <v/>
      </c>
      <c r="AB258" s="48" t="str">
        <f t="shared" si="37"/>
        <v/>
      </c>
      <c r="AD258" s="53" t="str">
        <f t="shared" si="34"/>
        <v/>
      </c>
      <c r="AE258" s="54" t="str">
        <f t="shared" si="44"/>
        <v/>
      </c>
      <c r="AF258" s="54" t="str">
        <f t="shared" si="44"/>
        <v/>
      </c>
      <c r="AG258" s="54" t="str">
        <f t="shared" si="44"/>
        <v/>
      </c>
      <c r="AH258" s="54" t="str">
        <f t="shared" si="44"/>
        <v/>
      </c>
      <c r="AI258" s="54" t="str">
        <f t="shared" si="44"/>
        <v/>
      </c>
      <c r="AJ258" s="54" t="str">
        <f t="shared" si="44"/>
        <v/>
      </c>
      <c r="AK258" s="54" t="str">
        <f t="shared" si="44"/>
        <v/>
      </c>
      <c r="AL258" s="54" t="str">
        <f t="shared" si="44"/>
        <v/>
      </c>
      <c r="AM258" s="54" t="str">
        <f t="shared" si="44"/>
        <v/>
      </c>
      <c r="AN258" s="54" t="str">
        <f t="shared" si="44"/>
        <v/>
      </c>
      <c r="AO258" s="55" t="str">
        <f t="shared" si="44"/>
        <v/>
      </c>
      <c r="AQ258" s="64" t="str">
        <f>IF('Intro &amp; Setup'!$B$42='Intro &amp; Setup'!$BD$14, IF($D258="", "", $D258), IF('Intro &amp; Setup'!$B$42='Intro &amp; Setup'!$BD$15, IF($H258="", "", $H258), ""))</f>
        <v/>
      </c>
      <c r="AS258" s="36" t="str">
        <f>IF($AQ258="", "", IF(OR($AQ258&lt;'Intro &amp; Setup'!$F$26, $AQ258&gt;'Intro &amp; Setup'!$F$27), "X", ""))</f>
        <v/>
      </c>
      <c r="AU258" s="36" t="str">
        <f t="shared" si="38"/>
        <v/>
      </c>
      <c r="AW258" s="36" t="str">
        <f t="shared" si="39"/>
        <v/>
      </c>
      <c r="AX258" s="36" t="str">
        <f t="shared" si="40"/>
        <v/>
      </c>
      <c r="AZ258" s="36" t="str">
        <f t="shared" si="41"/>
        <v/>
      </c>
    </row>
    <row r="259" spans="1:52" x14ac:dyDescent="0.25">
      <c r="A259" s="3"/>
      <c r="B259" s="36" t="str">
        <f t="shared" si="35"/>
        <v/>
      </c>
      <c r="C259" s="3"/>
      <c r="D259" s="188"/>
      <c r="E259" s="189"/>
      <c r="F259" s="190"/>
      <c r="G259" s="191"/>
      <c r="H259" s="192"/>
      <c r="I259" s="191"/>
      <c r="J259" s="191"/>
      <c r="K259" s="191"/>
      <c r="L259" s="193"/>
      <c r="M259" s="3"/>
      <c r="O259" s="36" t="str">
        <f t="shared" si="36"/>
        <v/>
      </c>
      <c r="Q259" s="36" t="str">
        <f>IF($G259="", "", IF(COUNTIF('Intro &amp; Setup'!$T$38:$T$49, $G259)=0, "X", ""))</f>
        <v/>
      </c>
      <c r="R259" s="11"/>
      <c r="S259" s="11" t="str">
        <f>IF(I259="", "", IF(COUNTIF('Intro &amp; Setup'!$W$17:$W$28, I259)=0, "X", ""))</f>
        <v/>
      </c>
      <c r="T259" s="16" t="str">
        <f>IF(J259="", "", IF(COUNTIF('Intro &amp; Setup'!$W$17:$W$28, J259)=0, "X", ""))</f>
        <v/>
      </c>
      <c r="U259" s="16" t="str">
        <f>IF(K259="", "", IF(COUNTIF('Intro &amp; Setup'!$W$17:$W$28, K259)=0, "X", ""))</f>
        <v/>
      </c>
      <c r="V259" s="12" t="str">
        <f>IF(L259="", "", IF(COUNTIF('Intro &amp; Setup'!$W$17:$W$28, L259)=0, "X", ""))</f>
        <v/>
      </c>
      <c r="AB259" s="48" t="str">
        <f t="shared" si="37"/>
        <v/>
      </c>
      <c r="AD259" s="53" t="str">
        <f t="shared" si="34"/>
        <v/>
      </c>
      <c r="AE259" s="54" t="str">
        <f t="shared" si="44"/>
        <v/>
      </c>
      <c r="AF259" s="54" t="str">
        <f t="shared" si="44"/>
        <v/>
      </c>
      <c r="AG259" s="54" t="str">
        <f t="shared" si="44"/>
        <v/>
      </c>
      <c r="AH259" s="54" t="str">
        <f t="shared" si="44"/>
        <v/>
      </c>
      <c r="AI259" s="54" t="str">
        <f t="shared" si="44"/>
        <v/>
      </c>
      <c r="AJ259" s="54" t="str">
        <f t="shared" si="44"/>
        <v/>
      </c>
      <c r="AK259" s="54" t="str">
        <f t="shared" si="44"/>
        <v/>
      </c>
      <c r="AL259" s="54" t="str">
        <f t="shared" si="44"/>
        <v/>
      </c>
      <c r="AM259" s="54" t="str">
        <f t="shared" si="44"/>
        <v/>
      </c>
      <c r="AN259" s="54" t="str">
        <f t="shared" si="44"/>
        <v/>
      </c>
      <c r="AO259" s="55" t="str">
        <f t="shared" si="44"/>
        <v/>
      </c>
      <c r="AQ259" s="64" t="str">
        <f>IF('Intro &amp; Setup'!$B$42='Intro &amp; Setup'!$BD$14, IF($D259="", "", $D259), IF('Intro &amp; Setup'!$B$42='Intro &amp; Setup'!$BD$15, IF($H259="", "", $H259), ""))</f>
        <v/>
      </c>
      <c r="AS259" s="36" t="str">
        <f>IF($AQ259="", "", IF(OR($AQ259&lt;'Intro &amp; Setup'!$F$26, $AQ259&gt;'Intro &amp; Setup'!$F$27), "X", ""))</f>
        <v/>
      </c>
      <c r="AU259" s="36" t="str">
        <f t="shared" si="38"/>
        <v/>
      </c>
      <c r="AW259" s="36" t="str">
        <f t="shared" si="39"/>
        <v/>
      </c>
      <c r="AX259" s="36" t="str">
        <f t="shared" si="40"/>
        <v/>
      </c>
      <c r="AZ259" s="36" t="str">
        <f t="shared" si="41"/>
        <v/>
      </c>
    </row>
    <row r="260" spans="1:52" x14ac:dyDescent="0.25">
      <c r="A260" s="3"/>
      <c r="B260" s="36" t="str">
        <f t="shared" si="35"/>
        <v/>
      </c>
      <c r="C260" s="3"/>
      <c r="D260" s="188"/>
      <c r="E260" s="189"/>
      <c r="F260" s="190"/>
      <c r="G260" s="191"/>
      <c r="H260" s="192"/>
      <c r="I260" s="191"/>
      <c r="J260" s="191"/>
      <c r="K260" s="191"/>
      <c r="L260" s="193"/>
      <c r="M260" s="3"/>
      <c r="O260" s="36" t="str">
        <f t="shared" si="36"/>
        <v/>
      </c>
      <c r="Q260" s="36" t="str">
        <f>IF($G260="", "", IF(COUNTIF('Intro &amp; Setup'!$T$38:$T$49, $G260)=0, "X", ""))</f>
        <v/>
      </c>
      <c r="R260" s="11"/>
      <c r="S260" s="11" t="str">
        <f>IF(I260="", "", IF(COUNTIF('Intro &amp; Setup'!$W$17:$W$28, I260)=0, "X", ""))</f>
        <v/>
      </c>
      <c r="T260" s="16" t="str">
        <f>IF(J260="", "", IF(COUNTIF('Intro &amp; Setup'!$W$17:$W$28, J260)=0, "X", ""))</f>
        <v/>
      </c>
      <c r="U260" s="16" t="str">
        <f>IF(K260="", "", IF(COUNTIF('Intro &amp; Setup'!$W$17:$W$28, K260)=0, "X", ""))</f>
        <v/>
      </c>
      <c r="V260" s="12" t="str">
        <f>IF(L260="", "", IF(COUNTIF('Intro &amp; Setup'!$W$17:$W$28, L260)=0, "X", ""))</f>
        <v/>
      </c>
      <c r="AB260" s="48" t="str">
        <f t="shared" si="37"/>
        <v/>
      </c>
      <c r="AD260" s="53" t="str">
        <f t="shared" si="34"/>
        <v/>
      </c>
      <c r="AE260" s="54" t="str">
        <f t="shared" si="44"/>
        <v/>
      </c>
      <c r="AF260" s="54" t="str">
        <f t="shared" si="44"/>
        <v/>
      </c>
      <c r="AG260" s="54" t="str">
        <f t="shared" si="44"/>
        <v/>
      </c>
      <c r="AH260" s="54" t="str">
        <f t="shared" si="44"/>
        <v/>
      </c>
      <c r="AI260" s="54" t="str">
        <f t="shared" si="44"/>
        <v/>
      </c>
      <c r="AJ260" s="54" t="str">
        <f t="shared" si="44"/>
        <v/>
      </c>
      <c r="AK260" s="54" t="str">
        <f t="shared" si="44"/>
        <v/>
      </c>
      <c r="AL260" s="54" t="str">
        <f t="shared" si="44"/>
        <v/>
      </c>
      <c r="AM260" s="54" t="str">
        <f t="shared" si="44"/>
        <v/>
      </c>
      <c r="AN260" s="54" t="str">
        <f t="shared" si="44"/>
        <v/>
      </c>
      <c r="AO260" s="55" t="str">
        <f t="shared" si="44"/>
        <v/>
      </c>
      <c r="AQ260" s="64" t="str">
        <f>IF('Intro &amp; Setup'!$B$42='Intro &amp; Setup'!$BD$14, IF($D260="", "", $D260), IF('Intro &amp; Setup'!$B$42='Intro &amp; Setup'!$BD$15, IF($H260="", "", $H260), ""))</f>
        <v/>
      </c>
      <c r="AS260" s="36" t="str">
        <f>IF($AQ260="", "", IF(OR($AQ260&lt;'Intro &amp; Setup'!$F$26, $AQ260&gt;'Intro &amp; Setup'!$F$27), "X", ""))</f>
        <v/>
      </c>
      <c r="AU260" s="36" t="str">
        <f t="shared" si="38"/>
        <v/>
      </c>
      <c r="AW260" s="36" t="str">
        <f t="shared" si="39"/>
        <v/>
      </c>
      <c r="AX260" s="36" t="str">
        <f t="shared" si="40"/>
        <v/>
      </c>
      <c r="AZ260" s="36" t="str">
        <f t="shared" si="41"/>
        <v/>
      </c>
    </row>
    <row r="261" spans="1:52" x14ac:dyDescent="0.25">
      <c r="A261" s="3"/>
      <c r="B261" s="36" t="str">
        <f t="shared" si="35"/>
        <v/>
      </c>
      <c r="C261" s="3"/>
      <c r="D261" s="188"/>
      <c r="E261" s="189"/>
      <c r="F261" s="190"/>
      <c r="G261" s="191"/>
      <c r="H261" s="192"/>
      <c r="I261" s="191"/>
      <c r="J261" s="191"/>
      <c r="K261" s="191"/>
      <c r="L261" s="193"/>
      <c r="M261" s="3"/>
      <c r="O261" s="36" t="str">
        <f t="shared" si="36"/>
        <v/>
      </c>
      <c r="Q261" s="36" t="str">
        <f>IF($G261="", "", IF(COUNTIF('Intro &amp; Setup'!$T$38:$T$49, $G261)=0, "X", ""))</f>
        <v/>
      </c>
      <c r="R261" s="11"/>
      <c r="S261" s="11" t="str">
        <f>IF(I261="", "", IF(COUNTIF('Intro &amp; Setup'!$W$17:$W$28, I261)=0, "X", ""))</f>
        <v/>
      </c>
      <c r="T261" s="16" t="str">
        <f>IF(J261="", "", IF(COUNTIF('Intro &amp; Setup'!$W$17:$W$28, J261)=0, "X", ""))</f>
        <v/>
      </c>
      <c r="U261" s="16" t="str">
        <f>IF(K261="", "", IF(COUNTIF('Intro &amp; Setup'!$W$17:$W$28, K261)=0, "X", ""))</f>
        <v/>
      </c>
      <c r="V261" s="12" t="str">
        <f>IF(L261="", "", IF(COUNTIF('Intro &amp; Setup'!$W$17:$W$28, L261)=0, "X", ""))</f>
        <v/>
      </c>
      <c r="AB261" s="48" t="str">
        <f t="shared" si="37"/>
        <v/>
      </c>
      <c r="AD261" s="53" t="str">
        <f t="shared" ref="AD261:AO317" si="45">IF(OR($O261="", AD$10=""), "", IF($I261=AD$10, $F261*$AB261, 0)+IF($J261=AD$10, $F261*$AB261, 0)+IF($K261=AD$10, $F261*$AB261, 0)+IF($L261=AD$10, $F261*$AB261, 0))</f>
        <v/>
      </c>
      <c r="AE261" s="54" t="str">
        <f t="shared" si="44"/>
        <v/>
      </c>
      <c r="AF261" s="54" t="str">
        <f t="shared" si="44"/>
        <v/>
      </c>
      <c r="AG261" s="54" t="str">
        <f t="shared" si="44"/>
        <v/>
      </c>
      <c r="AH261" s="54" t="str">
        <f t="shared" si="44"/>
        <v/>
      </c>
      <c r="AI261" s="54" t="str">
        <f t="shared" si="44"/>
        <v/>
      </c>
      <c r="AJ261" s="54" t="str">
        <f t="shared" si="44"/>
        <v/>
      </c>
      <c r="AK261" s="54" t="str">
        <f t="shared" si="44"/>
        <v/>
      </c>
      <c r="AL261" s="54" t="str">
        <f t="shared" si="44"/>
        <v/>
      </c>
      <c r="AM261" s="54" t="str">
        <f t="shared" si="44"/>
        <v/>
      </c>
      <c r="AN261" s="54" t="str">
        <f t="shared" si="44"/>
        <v/>
      </c>
      <c r="AO261" s="55" t="str">
        <f t="shared" si="44"/>
        <v/>
      </c>
      <c r="AQ261" s="64" t="str">
        <f>IF('Intro &amp; Setup'!$B$42='Intro &amp; Setup'!$BD$14, IF($D261="", "", $D261), IF('Intro &amp; Setup'!$B$42='Intro &amp; Setup'!$BD$15, IF($H261="", "", $H261), ""))</f>
        <v/>
      </c>
      <c r="AS261" s="36" t="str">
        <f>IF($AQ261="", "", IF(OR($AQ261&lt;'Intro &amp; Setup'!$F$26, $AQ261&gt;'Intro &amp; Setup'!$F$27), "X", ""))</f>
        <v/>
      </c>
      <c r="AU261" s="36" t="str">
        <f t="shared" si="38"/>
        <v/>
      </c>
      <c r="AW261" s="36" t="str">
        <f t="shared" si="39"/>
        <v/>
      </c>
      <c r="AX261" s="36" t="str">
        <f t="shared" si="40"/>
        <v/>
      </c>
      <c r="AZ261" s="36" t="str">
        <f t="shared" si="41"/>
        <v/>
      </c>
    </row>
    <row r="262" spans="1:52" x14ac:dyDescent="0.25">
      <c r="A262" s="3"/>
      <c r="B262" s="36" t="str">
        <f t="shared" si="35"/>
        <v/>
      </c>
      <c r="C262" s="3"/>
      <c r="D262" s="188"/>
      <c r="E262" s="189"/>
      <c r="F262" s="190"/>
      <c r="G262" s="191"/>
      <c r="H262" s="192"/>
      <c r="I262" s="191"/>
      <c r="J262" s="191"/>
      <c r="K262" s="191"/>
      <c r="L262" s="193"/>
      <c r="M262" s="3"/>
      <c r="O262" s="36" t="str">
        <f t="shared" si="36"/>
        <v/>
      </c>
      <c r="Q262" s="36" t="str">
        <f>IF($G262="", "", IF(COUNTIF('Intro &amp; Setup'!$T$38:$T$49, $G262)=0, "X", ""))</f>
        <v/>
      </c>
      <c r="R262" s="11"/>
      <c r="S262" s="11" t="str">
        <f>IF(I262="", "", IF(COUNTIF('Intro &amp; Setup'!$W$17:$W$28, I262)=0, "X", ""))</f>
        <v/>
      </c>
      <c r="T262" s="16" t="str">
        <f>IF(J262="", "", IF(COUNTIF('Intro &amp; Setup'!$W$17:$W$28, J262)=0, "X", ""))</f>
        <v/>
      </c>
      <c r="U262" s="16" t="str">
        <f>IF(K262="", "", IF(COUNTIF('Intro &amp; Setup'!$W$17:$W$28, K262)=0, "X", ""))</f>
        <v/>
      </c>
      <c r="V262" s="12" t="str">
        <f>IF(L262="", "", IF(COUNTIF('Intro &amp; Setup'!$W$17:$W$28, L262)=0, "X", ""))</f>
        <v/>
      </c>
      <c r="AB262" s="48" t="str">
        <f t="shared" si="37"/>
        <v/>
      </c>
      <c r="AD262" s="53" t="str">
        <f t="shared" si="45"/>
        <v/>
      </c>
      <c r="AE262" s="54" t="str">
        <f t="shared" si="44"/>
        <v/>
      </c>
      <c r="AF262" s="54" t="str">
        <f t="shared" si="44"/>
        <v/>
      </c>
      <c r="AG262" s="54" t="str">
        <f t="shared" si="44"/>
        <v/>
      </c>
      <c r="AH262" s="54" t="str">
        <f t="shared" si="44"/>
        <v/>
      </c>
      <c r="AI262" s="54" t="str">
        <f t="shared" si="44"/>
        <v/>
      </c>
      <c r="AJ262" s="54" t="str">
        <f t="shared" si="44"/>
        <v/>
      </c>
      <c r="AK262" s="54" t="str">
        <f t="shared" si="44"/>
        <v/>
      </c>
      <c r="AL262" s="54" t="str">
        <f t="shared" si="44"/>
        <v/>
      </c>
      <c r="AM262" s="54" t="str">
        <f t="shared" si="44"/>
        <v/>
      </c>
      <c r="AN262" s="54" t="str">
        <f t="shared" si="44"/>
        <v/>
      </c>
      <c r="AO262" s="55" t="str">
        <f t="shared" si="44"/>
        <v/>
      </c>
      <c r="AQ262" s="64" t="str">
        <f>IF('Intro &amp; Setup'!$B$42='Intro &amp; Setup'!$BD$14, IF($D262="", "", $D262), IF('Intro &amp; Setup'!$B$42='Intro &amp; Setup'!$BD$15, IF($H262="", "", $H262), ""))</f>
        <v/>
      </c>
      <c r="AS262" s="36" t="str">
        <f>IF($AQ262="", "", IF(OR($AQ262&lt;'Intro &amp; Setup'!$F$26, $AQ262&gt;'Intro &amp; Setup'!$F$27), "X", ""))</f>
        <v/>
      </c>
      <c r="AU262" s="36" t="str">
        <f t="shared" si="38"/>
        <v/>
      </c>
      <c r="AW262" s="36" t="str">
        <f t="shared" si="39"/>
        <v/>
      </c>
      <c r="AX262" s="36" t="str">
        <f t="shared" si="40"/>
        <v/>
      </c>
      <c r="AZ262" s="36" t="str">
        <f t="shared" si="41"/>
        <v/>
      </c>
    </row>
    <row r="263" spans="1:52" x14ac:dyDescent="0.25">
      <c r="A263" s="3"/>
      <c r="B263" s="36" t="str">
        <f t="shared" si="35"/>
        <v/>
      </c>
      <c r="C263" s="3"/>
      <c r="D263" s="188"/>
      <c r="E263" s="189"/>
      <c r="F263" s="190"/>
      <c r="G263" s="191"/>
      <c r="H263" s="192"/>
      <c r="I263" s="191"/>
      <c r="J263" s="191"/>
      <c r="K263" s="191"/>
      <c r="L263" s="193"/>
      <c r="M263" s="3"/>
      <c r="O263" s="36" t="str">
        <f t="shared" si="36"/>
        <v/>
      </c>
      <c r="Q263" s="36" t="str">
        <f>IF($G263="", "", IF(COUNTIF('Intro &amp; Setup'!$T$38:$T$49, $G263)=0, "X", ""))</f>
        <v/>
      </c>
      <c r="R263" s="11"/>
      <c r="S263" s="11" t="str">
        <f>IF(I263="", "", IF(COUNTIF('Intro &amp; Setup'!$W$17:$W$28, I263)=0, "X", ""))</f>
        <v/>
      </c>
      <c r="T263" s="16" t="str">
        <f>IF(J263="", "", IF(COUNTIF('Intro &amp; Setup'!$W$17:$W$28, J263)=0, "X", ""))</f>
        <v/>
      </c>
      <c r="U263" s="16" t="str">
        <f>IF(K263="", "", IF(COUNTIF('Intro &amp; Setup'!$W$17:$W$28, K263)=0, "X", ""))</f>
        <v/>
      </c>
      <c r="V263" s="12" t="str">
        <f>IF(L263="", "", IF(COUNTIF('Intro &amp; Setup'!$W$17:$W$28, L263)=0, "X", ""))</f>
        <v/>
      </c>
      <c r="AB263" s="48" t="str">
        <f t="shared" si="37"/>
        <v/>
      </c>
      <c r="AD263" s="53" t="str">
        <f t="shared" si="45"/>
        <v/>
      </c>
      <c r="AE263" s="54" t="str">
        <f t="shared" si="44"/>
        <v/>
      </c>
      <c r="AF263" s="54" t="str">
        <f t="shared" si="44"/>
        <v/>
      </c>
      <c r="AG263" s="54" t="str">
        <f t="shared" si="44"/>
        <v/>
      </c>
      <c r="AH263" s="54" t="str">
        <f t="shared" si="44"/>
        <v/>
      </c>
      <c r="AI263" s="54" t="str">
        <f t="shared" si="44"/>
        <v/>
      </c>
      <c r="AJ263" s="54" t="str">
        <f t="shared" si="44"/>
        <v/>
      </c>
      <c r="AK263" s="54" t="str">
        <f t="shared" si="44"/>
        <v/>
      </c>
      <c r="AL263" s="54" t="str">
        <f t="shared" si="44"/>
        <v/>
      </c>
      <c r="AM263" s="54" t="str">
        <f t="shared" si="44"/>
        <v/>
      </c>
      <c r="AN263" s="54" t="str">
        <f t="shared" si="44"/>
        <v/>
      </c>
      <c r="AO263" s="55" t="str">
        <f t="shared" si="44"/>
        <v/>
      </c>
      <c r="AQ263" s="64" t="str">
        <f>IF('Intro &amp; Setup'!$B$42='Intro &amp; Setup'!$BD$14, IF($D263="", "", $D263), IF('Intro &amp; Setup'!$B$42='Intro &amp; Setup'!$BD$15, IF($H263="", "", $H263), ""))</f>
        <v/>
      </c>
      <c r="AS263" s="36" t="str">
        <f>IF($AQ263="", "", IF(OR($AQ263&lt;'Intro &amp; Setup'!$F$26, $AQ263&gt;'Intro &amp; Setup'!$F$27), "X", ""))</f>
        <v/>
      </c>
      <c r="AU263" s="36" t="str">
        <f t="shared" si="38"/>
        <v/>
      </c>
      <c r="AW263" s="36" t="str">
        <f t="shared" si="39"/>
        <v/>
      </c>
      <c r="AX263" s="36" t="str">
        <f t="shared" si="40"/>
        <v/>
      </c>
      <c r="AZ263" s="36" t="str">
        <f t="shared" si="41"/>
        <v/>
      </c>
    </row>
    <row r="264" spans="1:52" x14ac:dyDescent="0.25">
      <c r="A264" s="3"/>
      <c r="B264" s="36" t="str">
        <f t="shared" si="35"/>
        <v/>
      </c>
      <c r="C264" s="3"/>
      <c r="D264" s="188"/>
      <c r="E264" s="189"/>
      <c r="F264" s="190"/>
      <c r="G264" s="191"/>
      <c r="H264" s="192"/>
      <c r="I264" s="191"/>
      <c r="J264" s="191"/>
      <c r="K264" s="191"/>
      <c r="L264" s="193"/>
      <c r="M264" s="3"/>
      <c r="O264" s="36" t="str">
        <f t="shared" si="36"/>
        <v/>
      </c>
      <c r="Q264" s="36" t="str">
        <f>IF($G264="", "", IF(COUNTIF('Intro &amp; Setup'!$T$38:$T$49, $G264)=0, "X", ""))</f>
        <v/>
      </c>
      <c r="R264" s="11"/>
      <c r="S264" s="11" t="str">
        <f>IF(I264="", "", IF(COUNTIF('Intro &amp; Setup'!$W$17:$W$28, I264)=0, "X", ""))</f>
        <v/>
      </c>
      <c r="T264" s="16" t="str">
        <f>IF(J264="", "", IF(COUNTIF('Intro &amp; Setup'!$W$17:$W$28, J264)=0, "X", ""))</f>
        <v/>
      </c>
      <c r="U264" s="16" t="str">
        <f>IF(K264="", "", IF(COUNTIF('Intro &amp; Setup'!$W$17:$W$28, K264)=0, "X", ""))</f>
        <v/>
      </c>
      <c r="V264" s="12" t="str">
        <f>IF(L264="", "", IF(COUNTIF('Intro &amp; Setup'!$W$17:$W$28, L264)=0, "X", ""))</f>
        <v/>
      </c>
      <c r="AB264" s="48" t="str">
        <f t="shared" si="37"/>
        <v/>
      </c>
      <c r="AD264" s="53" t="str">
        <f t="shared" si="45"/>
        <v/>
      </c>
      <c r="AE264" s="54" t="str">
        <f t="shared" si="44"/>
        <v/>
      </c>
      <c r="AF264" s="54" t="str">
        <f t="shared" si="44"/>
        <v/>
      </c>
      <c r="AG264" s="54" t="str">
        <f t="shared" si="44"/>
        <v/>
      </c>
      <c r="AH264" s="54" t="str">
        <f t="shared" si="44"/>
        <v/>
      </c>
      <c r="AI264" s="54" t="str">
        <f t="shared" si="44"/>
        <v/>
      </c>
      <c r="AJ264" s="54" t="str">
        <f t="shared" si="44"/>
        <v/>
      </c>
      <c r="AK264" s="54" t="str">
        <f t="shared" si="44"/>
        <v/>
      </c>
      <c r="AL264" s="54" t="str">
        <f t="shared" si="44"/>
        <v/>
      </c>
      <c r="AM264" s="54" t="str">
        <f t="shared" si="44"/>
        <v/>
      </c>
      <c r="AN264" s="54" t="str">
        <f t="shared" si="44"/>
        <v/>
      </c>
      <c r="AO264" s="55" t="str">
        <f t="shared" si="44"/>
        <v/>
      </c>
      <c r="AQ264" s="64" t="str">
        <f>IF('Intro &amp; Setup'!$B$42='Intro &amp; Setup'!$BD$14, IF($D264="", "", $D264), IF('Intro &amp; Setup'!$B$42='Intro &amp; Setup'!$BD$15, IF($H264="", "", $H264), ""))</f>
        <v/>
      </c>
      <c r="AS264" s="36" t="str">
        <f>IF($AQ264="", "", IF(OR($AQ264&lt;'Intro &amp; Setup'!$F$26, $AQ264&gt;'Intro &amp; Setup'!$F$27), "X", ""))</f>
        <v/>
      </c>
      <c r="AU264" s="36" t="str">
        <f t="shared" si="38"/>
        <v/>
      </c>
      <c r="AW264" s="36" t="str">
        <f t="shared" si="39"/>
        <v/>
      </c>
      <c r="AX264" s="36" t="str">
        <f t="shared" si="40"/>
        <v/>
      </c>
      <c r="AZ264" s="36" t="str">
        <f t="shared" si="41"/>
        <v/>
      </c>
    </row>
    <row r="265" spans="1:52" x14ac:dyDescent="0.25">
      <c r="A265" s="3"/>
      <c r="B265" s="36" t="str">
        <f t="shared" si="35"/>
        <v/>
      </c>
      <c r="C265" s="3"/>
      <c r="D265" s="188"/>
      <c r="E265" s="189"/>
      <c r="F265" s="190"/>
      <c r="G265" s="191"/>
      <c r="H265" s="192"/>
      <c r="I265" s="191"/>
      <c r="J265" s="191"/>
      <c r="K265" s="191"/>
      <c r="L265" s="193"/>
      <c r="M265" s="3"/>
      <c r="O265" s="36" t="str">
        <f t="shared" si="36"/>
        <v/>
      </c>
      <c r="Q265" s="36" t="str">
        <f>IF($G265="", "", IF(COUNTIF('Intro &amp; Setup'!$T$38:$T$49, $G265)=0, "X", ""))</f>
        <v/>
      </c>
      <c r="R265" s="11"/>
      <c r="S265" s="11" t="str">
        <f>IF(I265="", "", IF(COUNTIF('Intro &amp; Setup'!$W$17:$W$28, I265)=0, "X", ""))</f>
        <v/>
      </c>
      <c r="T265" s="16" t="str">
        <f>IF(J265="", "", IF(COUNTIF('Intro &amp; Setup'!$W$17:$W$28, J265)=0, "X", ""))</f>
        <v/>
      </c>
      <c r="U265" s="16" t="str">
        <f>IF(K265="", "", IF(COUNTIF('Intro &amp; Setup'!$W$17:$W$28, K265)=0, "X", ""))</f>
        <v/>
      </c>
      <c r="V265" s="12" t="str">
        <f>IF(L265="", "", IF(COUNTIF('Intro &amp; Setup'!$W$17:$W$28, L265)=0, "X", ""))</f>
        <v/>
      </c>
      <c r="AB265" s="48" t="str">
        <f t="shared" si="37"/>
        <v/>
      </c>
      <c r="AD265" s="53" t="str">
        <f t="shared" si="45"/>
        <v/>
      </c>
      <c r="AE265" s="54" t="str">
        <f t="shared" si="44"/>
        <v/>
      </c>
      <c r="AF265" s="54" t="str">
        <f t="shared" si="44"/>
        <v/>
      </c>
      <c r="AG265" s="54" t="str">
        <f t="shared" si="44"/>
        <v/>
      </c>
      <c r="AH265" s="54" t="str">
        <f t="shared" si="44"/>
        <v/>
      </c>
      <c r="AI265" s="54" t="str">
        <f t="shared" si="44"/>
        <v/>
      </c>
      <c r="AJ265" s="54" t="str">
        <f t="shared" si="44"/>
        <v/>
      </c>
      <c r="AK265" s="54" t="str">
        <f t="shared" si="44"/>
        <v/>
      </c>
      <c r="AL265" s="54" t="str">
        <f t="shared" si="44"/>
        <v/>
      </c>
      <c r="AM265" s="54" t="str">
        <f t="shared" si="44"/>
        <v/>
      </c>
      <c r="AN265" s="54" t="str">
        <f t="shared" si="44"/>
        <v/>
      </c>
      <c r="AO265" s="55" t="str">
        <f t="shared" si="44"/>
        <v/>
      </c>
      <c r="AQ265" s="64" t="str">
        <f>IF('Intro &amp; Setup'!$B$42='Intro &amp; Setup'!$BD$14, IF($D265="", "", $D265), IF('Intro &amp; Setup'!$B$42='Intro &amp; Setup'!$BD$15, IF($H265="", "", $H265), ""))</f>
        <v/>
      </c>
      <c r="AS265" s="36" t="str">
        <f>IF($AQ265="", "", IF(OR($AQ265&lt;'Intro &amp; Setup'!$F$26, $AQ265&gt;'Intro &amp; Setup'!$F$27), "X", ""))</f>
        <v/>
      </c>
      <c r="AU265" s="36" t="str">
        <f t="shared" si="38"/>
        <v/>
      </c>
      <c r="AW265" s="36" t="str">
        <f t="shared" si="39"/>
        <v/>
      </c>
      <c r="AX265" s="36" t="str">
        <f t="shared" si="40"/>
        <v/>
      </c>
      <c r="AZ265" s="36" t="str">
        <f t="shared" si="41"/>
        <v/>
      </c>
    </row>
    <row r="266" spans="1:52" x14ac:dyDescent="0.25">
      <c r="A266" s="3"/>
      <c r="B266" s="36" t="str">
        <f t="shared" si="35"/>
        <v/>
      </c>
      <c r="C266" s="3"/>
      <c r="D266" s="188"/>
      <c r="E266" s="189"/>
      <c r="F266" s="190"/>
      <c r="G266" s="191"/>
      <c r="H266" s="192"/>
      <c r="I266" s="191"/>
      <c r="J266" s="191"/>
      <c r="K266" s="191"/>
      <c r="L266" s="193"/>
      <c r="M266" s="3"/>
      <c r="O266" s="36" t="str">
        <f t="shared" si="36"/>
        <v/>
      </c>
      <c r="Q266" s="36" t="str">
        <f>IF($G266="", "", IF(COUNTIF('Intro &amp; Setup'!$T$38:$T$49, $G266)=0, "X", ""))</f>
        <v/>
      </c>
      <c r="R266" s="11"/>
      <c r="S266" s="11" t="str">
        <f>IF(I266="", "", IF(COUNTIF('Intro &amp; Setup'!$W$17:$W$28, I266)=0, "X", ""))</f>
        <v/>
      </c>
      <c r="T266" s="16" t="str">
        <f>IF(J266="", "", IF(COUNTIF('Intro &amp; Setup'!$W$17:$W$28, J266)=0, "X", ""))</f>
        <v/>
      </c>
      <c r="U266" s="16" t="str">
        <f>IF(K266="", "", IF(COUNTIF('Intro &amp; Setup'!$W$17:$W$28, K266)=0, "X", ""))</f>
        <v/>
      </c>
      <c r="V266" s="12" t="str">
        <f>IF(L266="", "", IF(COUNTIF('Intro &amp; Setup'!$W$17:$W$28, L266)=0, "X", ""))</f>
        <v/>
      </c>
      <c r="AB266" s="48" t="str">
        <f t="shared" si="37"/>
        <v/>
      </c>
      <c r="AD266" s="53" t="str">
        <f t="shared" si="45"/>
        <v/>
      </c>
      <c r="AE266" s="54" t="str">
        <f t="shared" si="44"/>
        <v/>
      </c>
      <c r="AF266" s="54" t="str">
        <f t="shared" si="44"/>
        <v/>
      </c>
      <c r="AG266" s="54" t="str">
        <f t="shared" si="44"/>
        <v/>
      </c>
      <c r="AH266" s="54" t="str">
        <f t="shared" si="44"/>
        <v/>
      </c>
      <c r="AI266" s="54" t="str">
        <f t="shared" si="44"/>
        <v/>
      </c>
      <c r="AJ266" s="54" t="str">
        <f t="shared" si="44"/>
        <v/>
      </c>
      <c r="AK266" s="54" t="str">
        <f t="shared" si="44"/>
        <v/>
      </c>
      <c r="AL266" s="54" t="str">
        <f t="shared" si="44"/>
        <v/>
      </c>
      <c r="AM266" s="54" t="str">
        <f t="shared" si="44"/>
        <v/>
      </c>
      <c r="AN266" s="54" t="str">
        <f t="shared" si="44"/>
        <v/>
      </c>
      <c r="AO266" s="55" t="str">
        <f t="shared" si="44"/>
        <v/>
      </c>
      <c r="AQ266" s="64" t="str">
        <f>IF('Intro &amp; Setup'!$B$42='Intro &amp; Setup'!$BD$14, IF($D266="", "", $D266), IF('Intro &amp; Setup'!$B$42='Intro &amp; Setup'!$BD$15, IF($H266="", "", $H266), ""))</f>
        <v/>
      </c>
      <c r="AS266" s="36" t="str">
        <f>IF($AQ266="", "", IF(OR($AQ266&lt;'Intro &amp; Setup'!$F$26, $AQ266&gt;'Intro &amp; Setup'!$F$27), "X", ""))</f>
        <v/>
      </c>
      <c r="AU266" s="36" t="str">
        <f t="shared" si="38"/>
        <v/>
      </c>
      <c r="AW266" s="36" t="str">
        <f t="shared" si="39"/>
        <v/>
      </c>
      <c r="AX266" s="36" t="str">
        <f t="shared" si="40"/>
        <v/>
      </c>
      <c r="AZ266" s="36" t="str">
        <f t="shared" si="41"/>
        <v/>
      </c>
    </row>
    <row r="267" spans="1:52" x14ac:dyDescent="0.25">
      <c r="A267" s="3"/>
      <c r="B267" s="36" t="str">
        <f t="shared" si="35"/>
        <v/>
      </c>
      <c r="C267" s="3"/>
      <c r="D267" s="188"/>
      <c r="E267" s="189"/>
      <c r="F267" s="190"/>
      <c r="G267" s="191"/>
      <c r="H267" s="192"/>
      <c r="I267" s="191"/>
      <c r="J267" s="191"/>
      <c r="K267" s="191"/>
      <c r="L267" s="193"/>
      <c r="M267" s="3"/>
      <c r="O267" s="36" t="str">
        <f t="shared" si="36"/>
        <v/>
      </c>
      <c r="Q267" s="36" t="str">
        <f>IF($G267="", "", IF(COUNTIF('Intro &amp; Setup'!$T$38:$T$49, $G267)=0, "X", ""))</f>
        <v/>
      </c>
      <c r="R267" s="11"/>
      <c r="S267" s="11" t="str">
        <f>IF(I267="", "", IF(COUNTIF('Intro &amp; Setup'!$W$17:$W$28, I267)=0, "X", ""))</f>
        <v/>
      </c>
      <c r="T267" s="16" t="str">
        <f>IF(J267="", "", IF(COUNTIF('Intro &amp; Setup'!$W$17:$W$28, J267)=0, "X", ""))</f>
        <v/>
      </c>
      <c r="U267" s="16" t="str">
        <f>IF(K267="", "", IF(COUNTIF('Intro &amp; Setup'!$W$17:$W$28, K267)=0, "X", ""))</f>
        <v/>
      </c>
      <c r="V267" s="12" t="str">
        <f>IF(L267="", "", IF(COUNTIF('Intro &amp; Setup'!$W$17:$W$28, L267)=0, "X", ""))</f>
        <v/>
      </c>
      <c r="AB267" s="48" t="str">
        <f t="shared" si="37"/>
        <v/>
      </c>
      <c r="AD267" s="53" t="str">
        <f t="shared" si="45"/>
        <v/>
      </c>
      <c r="AE267" s="54" t="str">
        <f t="shared" si="44"/>
        <v/>
      </c>
      <c r="AF267" s="54" t="str">
        <f t="shared" si="44"/>
        <v/>
      </c>
      <c r="AG267" s="54" t="str">
        <f t="shared" si="44"/>
        <v/>
      </c>
      <c r="AH267" s="54" t="str">
        <f t="shared" si="44"/>
        <v/>
      </c>
      <c r="AI267" s="54" t="str">
        <f t="shared" si="44"/>
        <v/>
      </c>
      <c r="AJ267" s="54" t="str">
        <f t="shared" si="44"/>
        <v/>
      </c>
      <c r="AK267" s="54" t="str">
        <f t="shared" si="44"/>
        <v/>
      </c>
      <c r="AL267" s="54" t="str">
        <f t="shared" si="44"/>
        <v/>
      </c>
      <c r="AM267" s="54" t="str">
        <f t="shared" si="44"/>
        <v/>
      </c>
      <c r="AN267" s="54" t="str">
        <f t="shared" si="44"/>
        <v/>
      </c>
      <c r="AO267" s="55" t="str">
        <f t="shared" si="44"/>
        <v/>
      </c>
      <c r="AQ267" s="64" t="str">
        <f>IF('Intro &amp; Setup'!$B$42='Intro &amp; Setup'!$BD$14, IF($D267="", "", $D267), IF('Intro &amp; Setup'!$B$42='Intro &amp; Setup'!$BD$15, IF($H267="", "", $H267), ""))</f>
        <v/>
      </c>
      <c r="AS267" s="36" t="str">
        <f>IF($AQ267="", "", IF(OR($AQ267&lt;'Intro &amp; Setup'!$F$26, $AQ267&gt;'Intro &amp; Setup'!$F$27), "X", ""))</f>
        <v/>
      </c>
      <c r="AU267" s="36" t="str">
        <f t="shared" si="38"/>
        <v/>
      </c>
      <c r="AW267" s="36" t="str">
        <f t="shared" si="39"/>
        <v/>
      </c>
      <c r="AX267" s="36" t="str">
        <f t="shared" si="40"/>
        <v/>
      </c>
      <c r="AZ267" s="36" t="str">
        <f t="shared" si="41"/>
        <v/>
      </c>
    </row>
    <row r="268" spans="1:52" x14ac:dyDescent="0.25">
      <c r="A268" s="3"/>
      <c r="B268" s="36" t="str">
        <f t="shared" ref="B268:B331" si="46">IF($O268="", "", IF($H268="", $Z$4, IF(ISNUMBER($H268)=TRUE, $Z$3, $Z$5)))</f>
        <v/>
      </c>
      <c r="C268" s="3"/>
      <c r="D268" s="188"/>
      <c r="E268" s="189"/>
      <c r="F268" s="190"/>
      <c r="G268" s="191"/>
      <c r="H268" s="192"/>
      <c r="I268" s="191"/>
      <c r="J268" s="191"/>
      <c r="K268" s="191"/>
      <c r="L268" s="193"/>
      <c r="M268" s="3"/>
      <c r="O268" s="36" t="str">
        <f t="shared" ref="O268:O331" si="47">IF(COUNTIF($D268:$L268, "")=9, "", "X")</f>
        <v/>
      </c>
      <c r="Q268" s="36" t="str">
        <f>IF($G268="", "", IF(COUNTIF('Intro &amp; Setup'!$T$38:$T$49, $G268)=0, "X", ""))</f>
        <v/>
      </c>
      <c r="R268" s="11"/>
      <c r="S268" s="11" t="str">
        <f>IF(I268="", "", IF(COUNTIF('Intro &amp; Setup'!$W$17:$W$28, I268)=0, "X", ""))</f>
        <v/>
      </c>
      <c r="T268" s="16" t="str">
        <f>IF(J268="", "", IF(COUNTIF('Intro &amp; Setup'!$W$17:$W$28, J268)=0, "X", ""))</f>
        <v/>
      </c>
      <c r="U268" s="16" t="str">
        <f>IF(K268="", "", IF(COUNTIF('Intro &amp; Setup'!$W$17:$W$28, K268)=0, "X", ""))</f>
        <v/>
      </c>
      <c r="V268" s="12" t="str">
        <f>IF(L268="", "", IF(COUNTIF('Intro &amp; Setup'!$W$17:$W$28, L268)=0, "X", ""))</f>
        <v/>
      </c>
      <c r="AB268" s="48" t="str">
        <f t="shared" ref="AB268:AB331" si="48">IF(COUNTIF($I268:$L268, "")=4, "", IFERROR(INDEX($AB$3:$AB$6, MATCH(4-COUNTIF($I268:$L268, ""), $AD$3:$AD$6, 0)), ""))</f>
        <v/>
      </c>
      <c r="AD268" s="53" t="str">
        <f t="shared" si="45"/>
        <v/>
      </c>
      <c r="AE268" s="54" t="str">
        <f t="shared" si="44"/>
        <v/>
      </c>
      <c r="AF268" s="54" t="str">
        <f t="shared" si="44"/>
        <v/>
      </c>
      <c r="AG268" s="54" t="str">
        <f t="shared" si="44"/>
        <v/>
      </c>
      <c r="AH268" s="54" t="str">
        <f t="shared" si="44"/>
        <v/>
      </c>
      <c r="AI268" s="54" t="str">
        <f t="shared" si="44"/>
        <v/>
      </c>
      <c r="AJ268" s="54" t="str">
        <f t="shared" si="44"/>
        <v/>
      </c>
      <c r="AK268" s="54" t="str">
        <f t="shared" si="44"/>
        <v/>
      </c>
      <c r="AL268" s="54" t="str">
        <f t="shared" si="44"/>
        <v/>
      </c>
      <c r="AM268" s="54" t="str">
        <f t="shared" si="44"/>
        <v/>
      </c>
      <c r="AN268" s="54" t="str">
        <f t="shared" si="44"/>
        <v/>
      </c>
      <c r="AO268" s="55" t="str">
        <f t="shared" si="44"/>
        <v/>
      </c>
      <c r="AQ268" s="64" t="str">
        <f>IF('Intro &amp; Setup'!$B$42='Intro &amp; Setup'!$BD$14, IF($D268="", "", $D268), IF('Intro &amp; Setup'!$B$42='Intro &amp; Setup'!$BD$15, IF($H268="", "", $H268), ""))</f>
        <v/>
      </c>
      <c r="AS268" s="36" t="str">
        <f>IF($AQ268="", "", IF(OR($AQ268&lt;'Intro &amp; Setup'!$F$26, $AQ268&gt;'Intro &amp; Setup'!$F$27), "X", ""))</f>
        <v/>
      </c>
      <c r="AU268" s="36" t="str">
        <f t="shared" ref="AU268:AU331" si="49">IF($AQ268="", "", TEXT($AQ268, "mmm yyyy"))</f>
        <v/>
      </c>
      <c r="AW268" s="36" t="str">
        <f t="shared" ref="AW268:AW331" si="50">IF($D268="", "", TEXT($D268, "mmm yyyy"))</f>
        <v/>
      </c>
      <c r="AX268" s="36" t="str">
        <f t="shared" ref="AX268:AX331" si="51">IF($H268="", "", TEXT($H268, "mmm yyyy"))</f>
        <v/>
      </c>
      <c r="AZ268" s="36" t="str">
        <f t="shared" ref="AZ268:AZ331" si="52">IF(OR($AU268="", $G268=""), "", CONCATENATE($AU268, " - ", $G268))</f>
        <v/>
      </c>
    </row>
    <row r="269" spans="1:52" x14ac:dyDescent="0.25">
      <c r="A269" s="3"/>
      <c r="B269" s="36" t="str">
        <f t="shared" si="46"/>
        <v/>
      </c>
      <c r="C269" s="3"/>
      <c r="D269" s="188"/>
      <c r="E269" s="189"/>
      <c r="F269" s="190"/>
      <c r="G269" s="191"/>
      <c r="H269" s="192"/>
      <c r="I269" s="191"/>
      <c r="J269" s="191"/>
      <c r="K269" s="191"/>
      <c r="L269" s="193"/>
      <c r="M269" s="3"/>
      <c r="O269" s="36" t="str">
        <f t="shared" si="47"/>
        <v/>
      </c>
      <c r="Q269" s="36" t="str">
        <f>IF($G269="", "", IF(COUNTIF('Intro &amp; Setup'!$T$38:$T$49, $G269)=0, "X", ""))</f>
        <v/>
      </c>
      <c r="R269" s="11"/>
      <c r="S269" s="11" t="str">
        <f>IF(I269="", "", IF(COUNTIF('Intro &amp; Setup'!$W$17:$W$28, I269)=0, "X", ""))</f>
        <v/>
      </c>
      <c r="T269" s="16" t="str">
        <f>IF(J269="", "", IF(COUNTIF('Intro &amp; Setup'!$W$17:$W$28, J269)=0, "X", ""))</f>
        <v/>
      </c>
      <c r="U269" s="16" t="str">
        <f>IF(K269="", "", IF(COUNTIF('Intro &amp; Setup'!$W$17:$W$28, K269)=0, "X", ""))</f>
        <v/>
      </c>
      <c r="V269" s="12" t="str">
        <f>IF(L269="", "", IF(COUNTIF('Intro &amp; Setup'!$W$17:$W$28, L269)=0, "X", ""))</f>
        <v/>
      </c>
      <c r="AB269" s="48" t="str">
        <f t="shared" si="48"/>
        <v/>
      </c>
      <c r="AD269" s="53" t="str">
        <f t="shared" si="45"/>
        <v/>
      </c>
      <c r="AE269" s="54" t="str">
        <f t="shared" si="44"/>
        <v/>
      </c>
      <c r="AF269" s="54" t="str">
        <f t="shared" si="44"/>
        <v/>
      </c>
      <c r="AG269" s="54" t="str">
        <f t="shared" si="44"/>
        <v/>
      </c>
      <c r="AH269" s="54" t="str">
        <f t="shared" si="44"/>
        <v/>
      </c>
      <c r="AI269" s="54" t="str">
        <f t="shared" si="44"/>
        <v/>
      </c>
      <c r="AJ269" s="54" t="str">
        <f t="shared" si="44"/>
        <v/>
      </c>
      <c r="AK269" s="54" t="str">
        <f t="shared" si="44"/>
        <v/>
      </c>
      <c r="AL269" s="54" t="str">
        <f t="shared" si="44"/>
        <v/>
      </c>
      <c r="AM269" s="54" t="str">
        <f t="shared" si="44"/>
        <v/>
      </c>
      <c r="AN269" s="54" t="str">
        <f t="shared" si="44"/>
        <v/>
      </c>
      <c r="AO269" s="55" t="str">
        <f t="shared" si="44"/>
        <v/>
      </c>
      <c r="AQ269" s="64" t="str">
        <f>IF('Intro &amp; Setup'!$B$42='Intro &amp; Setup'!$BD$14, IF($D269="", "", $D269), IF('Intro &amp; Setup'!$B$42='Intro &amp; Setup'!$BD$15, IF($H269="", "", $H269), ""))</f>
        <v/>
      </c>
      <c r="AS269" s="36" t="str">
        <f>IF($AQ269="", "", IF(OR($AQ269&lt;'Intro &amp; Setup'!$F$26, $AQ269&gt;'Intro &amp; Setup'!$F$27), "X", ""))</f>
        <v/>
      </c>
      <c r="AU269" s="36" t="str">
        <f t="shared" si="49"/>
        <v/>
      </c>
      <c r="AW269" s="36" t="str">
        <f t="shared" si="50"/>
        <v/>
      </c>
      <c r="AX269" s="36" t="str">
        <f t="shared" si="51"/>
        <v/>
      </c>
      <c r="AZ269" s="36" t="str">
        <f t="shared" si="52"/>
        <v/>
      </c>
    </row>
    <row r="270" spans="1:52" x14ac:dyDescent="0.25">
      <c r="A270" s="3"/>
      <c r="B270" s="36" t="str">
        <f t="shared" si="46"/>
        <v/>
      </c>
      <c r="C270" s="3"/>
      <c r="D270" s="188"/>
      <c r="E270" s="189"/>
      <c r="F270" s="190"/>
      <c r="G270" s="191"/>
      <c r="H270" s="192"/>
      <c r="I270" s="191"/>
      <c r="J270" s="191"/>
      <c r="K270" s="191"/>
      <c r="L270" s="193"/>
      <c r="M270" s="3"/>
      <c r="O270" s="36" t="str">
        <f t="shared" si="47"/>
        <v/>
      </c>
      <c r="Q270" s="36" t="str">
        <f>IF($G270="", "", IF(COUNTIF('Intro &amp; Setup'!$T$38:$T$49, $G270)=0, "X", ""))</f>
        <v/>
      </c>
      <c r="R270" s="11"/>
      <c r="S270" s="11" t="str">
        <f>IF(I270="", "", IF(COUNTIF('Intro &amp; Setup'!$W$17:$W$28, I270)=0, "X", ""))</f>
        <v/>
      </c>
      <c r="T270" s="16" t="str">
        <f>IF(J270="", "", IF(COUNTIF('Intro &amp; Setup'!$W$17:$W$28, J270)=0, "X", ""))</f>
        <v/>
      </c>
      <c r="U270" s="16" t="str">
        <f>IF(K270="", "", IF(COUNTIF('Intro &amp; Setup'!$W$17:$W$28, K270)=0, "X", ""))</f>
        <v/>
      </c>
      <c r="V270" s="12" t="str">
        <f>IF(L270="", "", IF(COUNTIF('Intro &amp; Setup'!$W$17:$W$28, L270)=0, "X", ""))</f>
        <v/>
      </c>
      <c r="AB270" s="48" t="str">
        <f t="shared" si="48"/>
        <v/>
      </c>
      <c r="AD270" s="53" t="str">
        <f t="shared" si="45"/>
        <v/>
      </c>
      <c r="AE270" s="54" t="str">
        <f t="shared" si="44"/>
        <v/>
      </c>
      <c r="AF270" s="54" t="str">
        <f t="shared" si="44"/>
        <v/>
      </c>
      <c r="AG270" s="54" t="str">
        <f t="shared" si="44"/>
        <v/>
      </c>
      <c r="AH270" s="54" t="str">
        <f t="shared" si="44"/>
        <v/>
      </c>
      <c r="AI270" s="54" t="str">
        <f t="shared" si="44"/>
        <v/>
      </c>
      <c r="AJ270" s="54" t="str">
        <f t="shared" si="44"/>
        <v/>
      </c>
      <c r="AK270" s="54" t="str">
        <f t="shared" si="44"/>
        <v/>
      </c>
      <c r="AL270" s="54" t="str">
        <f t="shared" si="44"/>
        <v/>
      </c>
      <c r="AM270" s="54" t="str">
        <f t="shared" si="44"/>
        <v/>
      </c>
      <c r="AN270" s="54" t="str">
        <f t="shared" si="44"/>
        <v/>
      </c>
      <c r="AO270" s="55" t="str">
        <f t="shared" si="44"/>
        <v/>
      </c>
      <c r="AQ270" s="64" t="str">
        <f>IF('Intro &amp; Setup'!$B$42='Intro &amp; Setup'!$BD$14, IF($D270="", "", $D270), IF('Intro &amp; Setup'!$B$42='Intro &amp; Setup'!$BD$15, IF($H270="", "", $H270), ""))</f>
        <v/>
      </c>
      <c r="AS270" s="36" t="str">
        <f>IF($AQ270="", "", IF(OR($AQ270&lt;'Intro &amp; Setup'!$F$26, $AQ270&gt;'Intro &amp; Setup'!$F$27), "X", ""))</f>
        <v/>
      </c>
      <c r="AU270" s="36" t="str">
        <f t="shared" si="49"/>
        <v/>
      </c>
      <c r="AW270" s="36" t="str">
        <f t="shared" si="50"/>
        <v/>
      </c>
      <c r="AX270" s="36" t="str">
        <f t="shared" si="51"/>
        <v/>
      </c>
      <c r="AZ270" s="36" t="str">
        <f t="shared" si="52"/>
        <v/>
      </c>
    </row>
    <row r="271" spans="1:52" x14ac:dyDescent="0.25">
      <c r="A271" s="3"/>
      <c r="B271" s="36" t="str">
        <f t="shared" si="46"/>
        <v/>
      </c>
      <c r="C271" s="3"/>
      <c r="D271" s="188"/>
      <c r="E271" s="189"/>
      <c r="F271" s="190"/>
      <c r="G271" s="191"/>
      <c r="H271" s="192"/>
      <c r="I271" s="191"/>
      <c r="J271" s="191"/>
      <c r="K271" s="191"/>
      <c r="L271" s="193"/>
      <c r="M271" s="3"/>
      <c r="O271" s="36" t="str">
        <f t="shared" si="47"/>
        <v/>
      </c>
      <c r="Q271" s="36" t="str">
        <f>IF($G271="", "", IF(COUNTIF('Intro &amp; Setup'!$T$38:$T$49, $G271)=0, "X", ""))</f>
        <v/>
      </c>
      <c r="R271" s="11"/>
      <c r="S271" s="11" t="str">
        <f>IF(I271="", "", IF(COUNTIF('Intro &amp; Setup'!$W$17:$W$28, I271)=0, "X", ""))</f>
        <v/>
      </c>
      <c r="T271" s="16" t="str">
        <f>IF(J271="", "", IF(COUNTIF('Intro &amp; Setup'!$W$17:$W$28, J271)=0, "X", ""))</f>
        <v/>
      </c>
      <c r="U271" s="16" t="str">
        <f>IF(K271="", "", IF(COUNTIF('Intro &amp; Setup'!$W$17:$W$28, K271)=0, "X", ""))</f>
        <v/>
      </c>
      <c r="V271" s="12" t="str">
        <f>IF(L271="", "", IF(COUNTIF('Intro &amp; Setup'!$W$17:$W$28, L271)=0, "X", ""))</f>
        <v/>
      </c>
      <c r="AB271" s="48" t="str">
        <f t="shared" si="48"/>
        <v/>
      </c>
      <c r="AD271" s="53" t="str">
        <f t="shared" si="45"/>
        <v/>
      </c>
      <c r="AE271" s="54" t="str">
        <f t="shared" si="44"/>
        <v/>
      </c>
      <c r="AF271" s="54" t="str">
        <f t="shared" si="44"/>
        <v/>
      </c>
      <c r="AG271" s="54" t="str">
        <f t="shared" si="44"/>
        <v/>
      </c>
      <c r="AH271" s="54" t="str">
        <f t="shared" si="44"/>
        <v/>
      </c>
      <c r="AI271" s="54" t="str">
        <f t="shared" si="44"/>
        <v/>
      </c>
      <c r="AJ271" s="54" t="str">
        <f t="shared" si="44"/>
        <v/>
      </c>
      <c r="AK271" s="54" t="str">
        <f t="shared" si="44"/>
        <v/>
      </c>
      <c r="AL271" s="54" t="str">
        <f t="shared" si="44"/>
        <v/>
      </c>
      <c r="AM271" s="54" t="str">
        <f t="shared" si="44"/>
        <v/>
      </c>
      <c r="AN271" s="54" t="str">
        <f t="shared" si="44"/>
        <v/>
      </c>
      <c r="AO271" s="55" t="str">
        <f t="shared" si="44"/>
        <v/>
      </c>
      <c r="AQ271" s="64" t="str">
        <f>IF('Intro &amp; Setup'!$B$42='Intro &amp; Setup'!$BD$14, IF($D271="", "", $D271), IF('Intro &amp; Setup'!$B$42='Intro &amp; Setup'!$BD$15, IF($H271="", "", $H271), ""))</f>
        <v/>
      </c>
      <c r="AS271" s="36" t="str">
        <f>IF($AQ271="", "", IF(OR($AQ271&lt;'Intro &amp; Setup'!$F$26, $AQ271&gt;'Intro &amp; Setup'!$F$27), "X", ""))</f>
        <v/>
      </c>
      <c r="AU271" s="36" t="str">
        <f t="shared" si="49"/>
        <v/>
      </c>
      <c r="AW271" s="36" t="str">
        <f t="shared" si="50"/>
        <v/>
      </c>
      <c r="AX271" s="36" t="str">
        <f t="shared" si="51"/>
        <v/>
      </c>
      <c r="AZ271" s="36" t="str">
        <f t="shared" si="52"/>
        <v/>
      </c>
    </row>
    <row r="272" spans="1:52" x14ac:dyDescent="0.25">
      <c r="A272" s="3"/>
      <c r="B272" s="36" t="str">
        <f t="shared" si="46"/>
        <v/>
      </c>
      <c r="C272" s="3"/>
      <c r="D272" s="188"/>
      <c r="E272" s="189"/>
      <c r="F272" s="190"/>
      <c r="G272" s="191"/>
      <c r="H272" s="192"/>
      <c r="I272" s="191"/>
      <c r="J272" s="191"/>
      <c r="K272" s="191"/>
      <c r="L272" s="193"/>
      <c r="M272" s="3"/>
      <c r="O272" s="36" t="str">
        <f t="shared" si="47"/>
        <v/>
      </c>
      <c r="Q272" s="36" t="str">
        <f>IF($G272="", "", IF(COUNTIF('Intro &amp; Setup'!$T$38:$T$49, $G272)=0, "X", ""))</f>
        <v/>
      </c>
      <c r="R272" s="11"/>
      <c r="S272" s="11" t="str">
        <f>IF(I272="", "", IF(COUNTIF('Intro &amp; Setup'!$W$17:$W$28, I272)=0, "X", ""))</f>
        <v/>
      </c>
      <c r="T272" s="16" t="str">
        <f>IF(J272="", "", IF(COUNTIF('Intro &amp; Setup'!$W$17:$W$28, J272)=0, "X", ""))</f>
        <v/>
      </c>
      <c r="U272" s="16" t="str">
        <f>IF(K272="", "", IF(COUNTIF('Intro &amp; Setup'!$W$17:$W$28, K272)=0, "X", ""))</f>
        <v/>
      </c>
      <c r="V272" s="12" t="str">
        <f>IF(L272="", "", IF(COUNTIF('Intro &amp; Setup'!$W$17:$W$28, L272)=0, "X", ""))</f>
        <v/>
      </c>
      <c r="AB272" s="48" t="str">
        <f t="shared" si="48"/>
        <v/>
      </c>
      <c r="AD272" s="53" t="str">
        <f t="shared" si="45"/>
        <v/>
      </c>
      <c r="AE272" s="54" t="str">
        <f t="shared" si="44"/>
        <v/>
      </c>
      <c r="AF272" s="54" t="str">
        <f t="shared" si="44"/>
        <v/>
      </c>
      <c r="AG272" s="54" t="str">
        <f t="shared" si="44"/>
        <v/>
      </c>
      <c r="AH272" s="54" t="str">
        <f t="shared" si="44"/>
        <v/>
      </c>
      <c r="AI272" s="54" t="str">
        <f t="shared" si="44"/>
        <v/>
      </c>
      <c r="AJ272" s="54" t="str">
        <f t="shared" si="44"/>
        <v/>
      </c>
      <c r="AK272" s="54" t="str">
        <f t="shared" si="44"/>
        <v/>
      </c>
      <c r="AL272" s="54" t="str">
        <f t="shared" si="44"/>
        <v/>
      </c>
      <c r="AM272" s="54" t="str">
        <f t="shared" si="44"/>
        <v/>
      </c>
      <c r="AN272" s="54" t="str">
        <f t="shared" si="44"/>
        <v/>
      </c>
      <c r="AO272" s="55" t="str">
        <f t="shared" si="44"/>
        <v/>
      </c>
      <c r="AQ272" s="64" t="str">
        <f>IF('Intro &amp; Setup'!$B$42='Intro &amp; Setup'!$BD$14, IF($D272="", "", $D272), IF('Intro &amp; Setup'!$B$42='Intro &amp; Setup'!$BD$15, IF($H272="", "", $H272), ""))</f>
        <v/>
      </c>
      <c r="AS272" s="36" t="str">
        <f>IF($AQ272="", "", IF(OR($AQ272&lt;'Intro &amp; Setup'!$F$26, $AQ272&gt;'Intro &amp; Setup'!$F$27), "X", ""))</f>
        <v/>
      </c>
      <c r="AU272" s="36" t="str">
        <f t="shared" si="49"/>
        <v/>
      </c>
      <c r="AW272" s="36" t="str">
        <f t="shared" si="50"/>
        <v/>
      </c>
      <c r="AX272" s="36" t="str">
        <f t="shared" si="51"/>
        <v/>
      </c>
      <c r="AZ272" s="36" t="str">
        <f t="shared" si="52"/>
        <v/>
      </c>
    </row>
    <row r="273" spans="1:52" x14ac:dyDescent="0.25">
      <c r="A273" s="3"/>
      <c r="B273" s="36" t="str">
        <f t="shared" si="46"/>
        <v/>
      </c>
      <c r="C273" s="3"/>
      <c r="D273" s="188"/>
      <c r="E273" s="189"/>
      <c r="F273" s="190"/>
      <c r="G273" s="191"/>
      <c r="H273" s="192"/>
      <c r="I273" s="191"/>
      <c r="J273" s="191"/>
      <c r="K273" s="191"/>
      <c r="L273" s="193"/>
      <c r="M273" s="3"/>
      <c r="O273" s="36" t="str">
        <f t="shared" si="47"/>
        <v/>
      </c>
      <c r="Q273" s="36" t="str">
        <f>IF($G273="", "", IF(COUNTIF('Intro &amp; Setup'!$T$38:$T$49, $G273)=0, "X", ""))</f>
        <v/>
      </c>
      <c r="R273" s="11"/>
      <c r="S273" s="11" t="str">
        <f>IF(I273="", "", IF(COUNTIF('Intro &amp; Setup'!$W$17:$W$28, I273)=0, "X", ""))</f>
        <v/>
      </c>
      <c r="T273" s="16" t="str">
        <f>IF(J273="", "", IF(COUNTIF('Intro &amp; Setup'!$W$17:$W$28, J273)=0, "X", ""))</f>
        <v/>
      </c>
      <c r="U273" s="16" t="str">
        <f>IF(K273="", "", IF(COUNTIF('Intro &amp; Setup'!$W$17:$W$28, K273)=0, "X", ""))</f>
        <v/>
      </c>
      <c r="V273" s="12" t="str">
        <f>IF(L273="", "", IF(COUNTIF('Intro &amp; Setup'!$W$17:$W$28, L273)=0, "X", ""))</f>
        <v/>
      </c>
      <c r="AB273" s="48" t="str">
        <f t="shared" si="48"/>
        <v/>
      </c>
      <c r="AD273" s="53" t="str">
        <f t="shared" si="45"/>
        <v/>
      </c>
      <c r="AE273" s="54" t="str">
        <f t="shared" si="44"/>
        <v/>
      </c>
      <c r="AF273" s="54" t="str">
        <f t="shared" si="44"/>
        <v/>
      </c>
      <c r="AG273" s="54" t="str">
        <f t="shared" si="44"/>
        <v/>
      </c>
      <c r="AH273" s="54" t="str">
        <f t="shared" si="44"/>
        <v/>
      </c>
      <c r="AI273" s="54" t="str">
        <f t="shared" si="44"/>
        <v/>
      </c>
      <c r="AJ273" s="54" t="str">
        <f t="shared" si="44"/>
        <v/>
      </c>
      <c r="AK273" s="54" t="str">
        <f t="shared" si="44"/>
        <v/>
      </c>
      <c r="AL273" s="54" t="str">
        <f t="shared" si="44"/>
        <v/>
      </c>
      <c r="AM273" s="54" t="str">
        <f t="shared" si="44"/>
        <v/>
      </c>
      <c r="AN273" s="54" t="str">
        <f t="shared" si="44"/>
        <v/>
      </c>
      <c r="AO273" s="55" t="str">
        <f t="shared" si="44"/>
        <v/>
      </c>
      <c r="AQ273" s="64" t="str">
        <f>IF('Intro &amp; Setup'!$B$42='Intro &amp; Setup'!$BD$14, IF($D273="", "", $D273), IF('Intro &amp; Setup'!$B$42='Intro &amp; Setup'!$BD$15, IF($H273="", "", $H273), ""))</f>
        <v/>
      </c>
      <c r="AS273" s="36" t="str">
        <f>IF($AQ273="", "", IF(OR($AQ273&lt;'Intro &amp; Setup'!$F$26, $AQ273&gt;'Intro &amp; Setup'!$F$27), "X", ""))</f>
        <v/>
      </c>
      <c r="AU273" s="36" t="str">
        <f t="shared" si="49"/>
        <v/>
      </c>
      <c r="AW273" s="36" t="str">
        <f t="shared" si="50"/>
        <v/>
      </c>
      <c r="AX273" s="36" t="str">
        <f t="shared" si="51"/>
        <v/>
      </c>
      <c r="AZ273" s="36" t="str">
        <f t="shared" si="52"/>
        <v/>
      </c>
    </row>
    <row r="274" spans="1:52" x14ac:dyDescent="0.25">
      <c r="A274" s="3"/>
      <c r="B274" s="36" t="str">
        <f t="shared" si="46"/>
        <v/>
      </c>
      <c r="C274" s="3"/>
      <c r="D274" s="188"/>
      <c r="E274" s="189"/>
      <c r="F274" s="190"/>
      <c r="G274" s="191"/>
      <c r="H274" s="192"/>
      <c r="I274" s="191"/>
      <c r="J274" s="191"/>
      <c r="K274" s="191"/>
      <c r="L274" s="193"/>
      <c r="M274" s="3"/>
      <c r="O274" s="36" t="str">
        <f t="shared" si="47"/>
        <v/>
      </c>
      <c r="Q274" s="36" t="str">
        <f>IF($G274="", "", IF(COUNTIF('Intro &amp; Setup'!$T$38:$T$49, $G274)=0, "X", ""))</f>
        <v/>
      </c>
      <c r="R274" s="11"/>
      <c r="S274" s="11" t="str">
        <f>IF(I274="", "", IF(COUNTIF('Intro &amp; Setup'!$W$17:$W$28, I274)=0, "X", ""))</f>
        <v/>
      </c>
      <c r="T274" s="16" t="str">
        <f>IF(J274="", "", IF(COUNTIF('Intro &amp; Setup'!$W$17:$W$28, J274)=0, "X", ""))</f>
        <v/>
      </c>
      <c r="U274" s="16" t="str">
        <f>IF(K274="", "", IF(COUNTIF('Intro &amp; Setup'!$W$17:$W$28, K274)=0, "X", ""))</f>
        <v/>
      </c>
      <c r="V274" s="12" t="str">
        <f>IF(L274="", "", IF(COUNTIF('Intro &amp; Setup'!$W$17:$W$28, L274)=0, "X", ""))</f>
        <v/>
      </c>
      <c r="AB274" s="48" t="str">
        <f t="shared" si="48"/>
        <v/>
      </c>
      <c r="AD274" s="53" t="str">
        <f t="shared" si="45"/>
        <v/>
      </c>
      <c r="AE274" s="54" t="str">
        <f t="shared" si="44"/>
        <v/>
      </c>
      <c r="AF274" s="54" t="str">
        <f t="shared" si="44"/>
        <v/>
      </c>
      <c r="AG274" s="54" t="str">
        <f t="shared" si="44"/>
        <v/>
      </c>
      <c r="AH274" s="54" t="str">
        <f t="shared" si="44"/>
        <v/>
      </c>
      <c r="AI274" s="54" t="str">
        <f t="shared" si="44"/>
        <v/>
      </c>
      <c r="AJ274" s="54" t="str">
        <f t="shared" si="44"/>
        <v/>
      </c>
      <c r="AK274" s="54" t="str">
        <f t="shared" si="44"/>
        <v/>
      </c>
      <c r="AL274" s="54" t="str">
        <f t="shared" si="44"/>
        <v/>
      </c>
      <c r="AM274" s="54" t="str">
        <f t="shared" si="44"/>
        <v/>
      </c>
      <c r="AN274" s="54" t="str">
        <f t="shared" si="44"/>
        <v/>
      </c>
      <c r="AO274" s="55" t="str">
        <f t="shared" si="44"/>
        <v/>
      </c>
      <c r="AQ274" s="64" t="str">
        <f>IF('Intro &amp; Setup'!$B$42='Intro &amp; Setup'!$BD$14, IF($D274="", "", $D274), IF('Intro &amp; Setup'!$B$42='Intro &amp; Setup'!$BD$15, IF($H274="", "", $H274), ""))</f>
        <v/>
      </c>
      <c r="AS274" s="36" t="str">
        <f>IF($AQ274="", "", IF(OR($AQ274&lt;'Intro &amp; Setup'!$F$26, $AQ274&gt;'Intro &amp; Setup'!$F$27), "X", ""))</f>
        <v/>
      </c>
      <c r="AU274" s="36" t="str">
        <f t="shared" si="49"/>
        <v/>
      </c>
      <c r="AW274" s="36" t="str">
        <f t="shared" si="50"/>
        <v/>
      </c>
      <c r="AX274" s="36" t="str">
        <f t="shared" si="51"/>
        <v/>
      </c>
      <c r="AZ274" s="36" t="str">
        <f t="shared" si="52"/>
        <v/>
      </c>
    </row>
    <row r="275" spans="1:52" x14ac:dyDescent="0.25">
      <c r="A275" s="3"/>
      <c r="B275" s="36" t="str">
        <f t="shared" si="46"/>
        <v/>
      </c>
      <c r="C275" s="3"/>
      <c r="D275" s="188"/>
      <c r="E275" s="189"/>
      <c r="F275" s="190"/>
      <c r="G275" s="191"/>
      <c r="H275" s="192"/>
      <c r="I275" s="191"/>
      <c r="J275" s="191"/>
      <c r="K275" s="191"/>
      <c r="L275" s="193"/>
      <c r="M275" s="3"/>
      <c r="O275" s="36" t="str">
        <f t="shared" si="47"/>
        <v/>
      </c>
      <c r="Q275" s="36" t="str">
        <f>IF($G275="", "", IF(COUNTIF('Intro &amp; Setup'!$T$38:$T$49, $G275)=0, "X", ""))</f>
        <v/>
      </c>
      <c r="R275" s="11"/>
      <c r="S275" s="11" t="str">
        <f>IF(I275="", "", IF(COUNTIF('Intro &amp; Setup'!$W$17:$W$28, I275)=0, "X", ""))</f>
        <v/>
      </c>
      <c r="T275" s="16" t="str">
        <f>IF(J275="", "", IF(COUNTIF('Intro &amp; Setup'!$W$17:$W$28, J275)=0, "X", ""))</f>
        <v/>
      </c>
      <c r="U275" s="16" t="str">
        <f>IF(K275="", "", IF(COUNTIF('Intro &amp; Setup'!$W$17:$W$28, K275)=0, "X", ""))</f>
        <v/>
      </c>
      <c r="V275" s="12" t="str">
        <f>IF(L275="", "", IF(COUNTIF('Intro &amp; Setup'!$W$17:$W$28, L275)=0, "X", ""))</f>
        <v/>
      </c>
      <c r="AB275" s="48" t="str">
        <f t="shared" si="48"/>
        <v/>
      </c>
      <c r="AD275" s="53" t="str">
        <f t="shared" si="45"/>
        <v/>
      </c>
      <c r="AE275" s="54" t="str">
        <f t="shared" si="44"/>
        <v/>
      </c>
      <c r="AF275" s="54" t="str">
        <f t="shared" si="44"/>
        <v/>
      </c>
      <c r="AG275" s="54" t="str">
        <f t="shared" si="44"/>
        <v/>
      </c>
      <c r="AH275" s="54" t="str">
        <f t="shared" si="44"/>
        <v/>
      </c>
      <c r="AI275" s="54" t="str">
        <f t="shared" si="44"/>
        <v/>
      </c>
      <c r="AJ275" s="54" t="str">
        <f t="shared" si="44"/>
        <v/>
      </c>
      <c r="AK275" s="54" t="str">
        <f t="shared" si="44"/>
        <v/>
      </c>
      <c r="AL275" s="54" t="str">
        <f t="shared" si="44"/>
        <v/>
      </c>
      <c r="AM275" s="54" t="str">
        <f t="shared" si="44"/>
        <v/>
      </c>
      <c r="AN275" s="54" t="str">
        <f t="shared" si="44"/>
        <v/>
      </c>
      <c r="AO275" s="55" t="str">
        <f t="shared" si="44"/>
        <v/>
      </c>
      <c r="AQ275" s="64" t="str">
        <f>IF('Intro &amp; Setup'!$B$42='Intro &amp; Setup'!$BD$14, IF($D275="", "", $D275), IF('Intro &amp; Setup'!$B$42='Intro &amp; Setup'!$BD$15, IF($H275="", "", $H275), ""))</f>
        <v/>
      </c>
      <c r="AS275" s="36" t="str">
        <f>IF($AQ275="", "", IF(OR($AQ275&lt;'Intro &amp; Setup'!$F$26, $AQ275&gt;'Intro &amp; Setup'!$F$27), "X", ""))</f>
        <v/>
      </c>
      <c r="AU275" s="36" t="str">
        <f t="shared" si="49"/>
        <v/>
      </c>
      <c r="AW275" s="36" t="str">
        <f t="shared" si="50"/>
        <v/>
      </c>
      <c r="AX275" s="36" t="str">
        <f t="shared" si="51"/>
        <v/>
      </c>
      <c r="AZ275" s="36" t="str">
        <f t="shared" si="52"/>
        <v/>
      </c>
    </row>
    <row r="276" spans="1:52" x14ac:dyDescent="0.25">
      <c r="A276" s="3"/>
      <c r="B276" s="36" t="str">
        <f t="shared" si="46"/>
        <v/>
      </c>
      <c r="C276" s="3"/>
      <c r="D276" s="188"/>
      <c r="E276" s="189"/>
      <c r="F276" s="190"/>
      <c r="G276" s="191"/>
      <c r="H276" s="192"/>
      <c r="I276" s="191"/>
      <c r="J276" s="191"/>
      <c r="K276" s="191"/>
      <c r="L276" s="193"/>
      <c r="M276" s="3"/>
      <c r="O276" s="36" t="str">
        <f t="shared" si="47"/>
        <v/>
      </c>
      <c r="Q276" s="36" t="str">
        <f>IF($G276="", "", IF(COUNTIF('Intro &amp; Setup'!$T$38:$T$49, $G276)=0, "X", ""))</f>
        <v/>
      </c>
      <c r="R276" s="11"/>
      <c r="S276" s="11" t="str">
        <f>IF(I276="", "", IF(COUNTIF('Intro &amp; Setup'!$W$17:$W$28, I276)=0, "X", ""))</f>
        <v/>
      </c>
      <c r="T276" s="16" t="str">
        <f>IF(J276="", "", IF(COUNTIF('Intro &amp; Setup'!$W$17:$W$28, J276)=0, "X", ""))</f>
        <v/>
      </c>
      <c r="U276" s="16" t="str">
        <f>IF(K276="", "", IF(COUNTIF('Intro &amp; Setup'!$W$17:$W$28, K276)=0, "X", ""))</f>
        <v/>
      </c>
      <c r="V276" s="12" t="str">
        <f>IF(L276="", "", IF(COUNTIF('Intro &amp; Setup'!$W$17:$W$28, L276)=0, "X", ""))</f>
        <v/>
      </c>
      <c r="AB276" s="48" t="str">
        <f t="shared" si="48"/>
        <v/>
      </c>
      <c r="AD276" s="53" t="str">
        <f t="shared" si="45"/>
        <v/>
      </c>
      <c r="AE276" s="54" t="str">
        <f t="shared" si="44"/>
        <v/>
      </c>
      <c r="AF276" s="54" t="str">
        <f t="shared" si="44"/>
        <v/>
      </c>
      <c r="AG276" s="54" t="str">
        <f t="shared" si="44"/>
        <v/>
      </c>
      <c r="AH276" s="54" t="str">
        <f t="shared" si="44"/>
        <v/>
      </c>
      <c r="AI276" s="54" t="str">
        <f t="shared" si="44"/>
        <v/>
      </c>
      <c r="AJ276" s="54" t="str">
        <f t="shared" si="44"/>
        <v/>
      </c>
      <c r="AK276" s="54" t="str">
        <f t="shared" si="44"/>
        <v/>
      </c>
      <c r="AL276" s="54" t="str">
        <f t="shared" si="44"/>
        <v/>
      </c>
      <c r="AM276" s="54" t="str">
        <f t="shared" si="44"/>
        <v/>
      </c>
      <c r="AN276" s="54" t="str">
        <f t="shared" ref="AE276:AO299" si="53">IF(OR($O276="", AN$10=""), "", IF($I276=AN$10, $F276*$AB276, 0)+IF($J276=AN$10, $F276*$AB276, 0)+IF($K276=AN$10, $F276*$AB276, 0)+IF($L276=AN$10, $F276*$AB276, 0))</f>
        <v/>
      </c>
      <c r="AO276" s="55" t="str">
        <f t="shared" si="53"/>
        <v/>
      </c>
      <c r="AQ276" s="64" t="str">
        <f>IF('Intro &amp; Setup'!$B$42='Intro &amp; Setup'!$BD$14, IF($D276="", "", $D276), IF('Intro &amp; Setup'!$B$42='Intro &amp; Setup'!$BD$15, IF($H276="", "", $H276), ""))</f>
        <v/>
      </c>
      <c r="AS276" s="36" t="str">
        <f>IF($AQ276="", "", IF(OR($AQ276&lt;'Intro &amp; Setup'!$F$26, $AQ276&gt;'Intro &amp; Setup'!$F$27), "X", ""))</f>
        <v/>
      </c>
      <c r="AU276" s="36" t="str">
        <f t="shared" si="49"/>
        <v/>
      </c>
      <c r="AW276" s="36" t="str">
        <f t="shared" si="50"/>
        <v/>
      </c>
      <c r="AX276" s="36" t="str">
        <f t="shared" si="51"/>
        <v/>
      </c>
      <c r="AZ276" s="36" t="str">
        <f t="shared" si="52"/>
        <v/>
      </c>
    </row>
    <row r="277" spans="1:52" x14ac:dyDescent="0.25">
      <c r="A277" s="3"/>
      <c r="B277" s="36" t="str">
        <f t="shared" si="46"/>
        <v/>
      </c>
      <c r="C277" s="3"/>
      <c r="D277" s="188"/>
      <c r="E277" s="189"/>
      <c r="F277" s="190"/>
      <c r="G277" s="191"/>
      <c r="H277" s="192"/>
      <c r="I277" s="191"/>
      <c r="J277" s="191"/>
      <c r="K277" s="191"/>
      <c r="L277" s="193"/>
      <c r="M277" s="3"/>
      <c r="O277" s="36" t="str">
        <f t="shared" si="47"/>
        <v/>
      </c>
      <c r="Q277" s="36" t="str">
        <f>IF($G277="", "", IF(COUNTIF('Intro &amp; Setup'!$T$38:$T$49, $G277)=0, "X", ""))</f>
        <v/>
      </c>
      <c r="R277" s="11"/>
      <c r="S277" s="11" t="str">
        <f>IF(I277="", "", IF(COUNTIF('Intro &amp; Setup'!$W$17:$W$28, I277)=0, "X", ""))</f>
        <v/>
      </c>
      <c r="T277" s="16" t="str">
        <f>IF(J277="", "", IF(COUNTIF('Intro &amp; Setup'!$W$17:$W$28, J277)=0, "X", ""))</f>
        <v/>
      </c>
      <c r="U277" s="16" t="str">
        <f>IF(K277="", "", IF(COUNTIF('Intro &amp; Setup'!$W$17:$W$28, K277)=0, "X", ""))</f>
        <v/>
      </c>
      <c r="V277" s="12" t="str">
        <f>IF(L277="", "", IF(COUNTIF('Intro &amp; Setup'!$W$17:$W$28, L277)=0, "X", ""))</f>
        <v/>
      </c>
      <c r="AB277" s="48" t="str">
        <f t="shared" si="48"/>
        <v/>
      </c>
      <c r="AD277" s="53" t="str">
        <f t="shared" si="45"/>
        <v/>
      </c>
      <c r="AE277" s="54" t="str">
        <f t="shared" si="53"/>
        <v/>
      </c>
      <c r="AF277" s="54" t="str">
        <f t="shared" si="53"/>
        <v/>
      </c>
      <c r="AG277" s="54" t="str">
        <f t="shared" si="53"/>
        <v/>
      </c>
      <c r="AH277" s="54" t="str">
        <f t="shared" si="53"/>
        <v/>
      </c>
      <c r="AI277" s="54" t="str">
        <f t="shared" si="53"/>
        <v/>
      </c>
      <c r="AJ277" s="54" t="str">
        <f t="shared" si="53"/>
        <v/>
      </c>
      <c r="AK277" s="54" t="str">
        <f t="shared" si="53"/>
        <v/>
      </c>
      <c r="AL277" s="54" t="str">
        <f t="shared" si="53"/>
        <v/>
      </c>
      <c r="AM277" s="54" t="str">
        <f t="shared" si="53"/>
        <v/>
      </c>
      <c r="AN277" s="54" t="str">
        <f t="shared" si="53"/>
        <v/>
      </c>
      <c r="AO277" s="55" t="str">
        <f t="shared" si="53"/>
        <v/>
      </c>
      <c r="AQ277" s="64" t="str">
        <f>IF('Intro &amp; Setup'!$B$42='Intro &amp; Setup'!$BD$14, IF($D277="", "", $D277), IF('Intro &amp; Setup'!$B$42='Intro &amp; Setup'!$BD$15, IF($H277="", "", $H277), ""))</f>
        <v/>
      </c>
      <c r="AS277" s="36" t="str">
        <f>IF($AQ277="", "", IF(OR($AQ277&lt;'Intro &amp; Setup'!$F$26, $AQ277&gt;'Intro &amp; Setup'!$F$27), "X", ""))</f>
        <v/>
      </c>
      <c r="AU277" s="36" t="str">
        <f t="shared" si="49"/>
        <v/>
      </c>
      <c r="AW277" s="36" t="str">
        <f t="shared" si="50"/>
        <v/>
      </c>
      <c r="AX277" s="36" t="str">
        <f t="shared" si="51"/>
        <v/>
      </c>
      <c r="AZ277" s="36" t="str">
        <f t="shared" si="52"/>
        <v/>
      </c>
    </row>
    <row r="278" spans="1:52" x14ac:dyDescent="0.25">
      <c r="A278" s="3"/>
      <c r="B278" s="36" t="str">
        <f t="shared" si="46"/>
        <v/>
      </c>
      <c r="C278" s="3"/>
      <c r="D278" s="188"/>
      <c r="E278" s="189"/>
      <c r="F278" s="190"/>
      <c r="G278" s="191"/>
      <c r="H278" s="192"/>
      <c r="I278" s="191"/>
      <c r="J278" s="191"/>
      <c r="K278" s="191"/>
      <c r="L278" s="193"/>
      <c r="M278" s="3"/>
      <c r="O278" s="36" t="str">
        <f t="shared" si="47"/>
        <v/>
      </c>
      <c r="Q278" s="36" t="str">
        <f>IF($G278="", "", IF(COUNTIF('Intro &amp; Setup'!$T$38:$T$49, $G278)=0, "X", ""))</f>
        <v/>
      </c>
      <c r="R278" s="11"/>
      <c r="S278" s="11" t="str">
        <f>IF(I278="", "", IF(COUNTIF('Intro &amp; Setup'!$W$17:$W$28, I278)=0, "X", ""))</f>
        <v/>
      </c>
      <c r="T278" s="16" t="str">
        <f>IF(J278="", "", IF(COUNTIF('Intro &amp; Setup'!$W$17:$W$28, J278)=0, "X", ""))</f>
        <v/>
      </c>
      <c r="U278" s="16" t="str">
        <f>IF(K278="", "", IF(COUNTIF('Intro &amp; Setup'!$W$17:$W$28, K278)=0, "X", ""))</f>
        <v/>
      </c>
      <c r="V278" s="12" t="str">
        <f>IF(L278="", "", IF(COUNTIF('Intro &amp; Setup'!$W$17:$W$28, L278)=0, "X", ""))</f>
        <v/>
      </c>
      <c r="AB278" s="48" t="str">
        <f t="shared" si="48"/>
        <v/>
      </c>
      <c r="AD278" s="53" t="str">
        <f t="shared" si="45"/>
        <v/>
      </c>
      <c r="AE278" s="54" t="str">
        <f t="shared" si="53"/>
        <v/>
      </c>
      <c r="AF278" s="54" t="str">
        <f t="shared" si="53"/>
        <v/>
      </c>
      <c r="AG278" s="54" t="str">
        <f t="shared" si="53"/>
        <v/>
      </c>
      <c r="AH278" s="54" t="str">
        <f t="shared" si="53"/>
        <v/>
      </c>
      <c r="AI278" s="54" t="str">
        <f t="shared" si="53"/>
        <v/>
      </c>
      <c r="AJ278" s="54" t="str">
        <f t="shared" si="53"/>
        <v/>
      </c>
      <c r="AK278" s="54" t="str">
        <f t="shared" si="53"/>
        <v/>
      </c>
      <c r="AL278" s="54" t="str">
        <f t="shared" si="53"/>
        <v/>
      </c>
      <c r="AM278" s="54" t="str">
        <f t="shared" si="53"/>
        <v/>
      </c>
      <c r="AN278" s="54" t="str">
        <f t="shared" si="53"/>
        <v/>
      </c>
      <c r="AO278" s="55" t="str">
        <f t="shared" si="53"/>
        <v/>
      </c>
      <c r="AQ278" s="64" t="str">
        <f>IF('Intro &amp; Setup'!$B$42='Intro &amp; Setup'!$BD$14, IF($D278="", "", $D278), IF('Intro &amp; Setup'!$B$42='Intro &amp; Setup'!$BD$15, IF($H278="", "", $H278), ""))</f>
        <v/>
      </c>
      <c r="AS278" s="36" t="str">
        <f>IF($AQ278="", "", IF(OR($AQ278&lt;'Intro &amp; Setup'!$F$26, $AQ278&gt;'Intro &amp; Setup'!$F$27), "X", ""))</f>
        <v/>
      </c>
      <c r="AU278" s="36" t="str">
        <f t="shared" si="49"/>
        <v/>
      </c>
      <c r="AW278" s="36" t="str">
        <f t="shared" si="50"/>
        <v/>
      </c>
      <c r="AX278" s="36" t="str">
        <f t="shared" si="51"/>
        <v/>
      </c>
      <c r="AZ278" s="36" t="str">
        <f t="shared" si="52"/>
        <v/>
      </c>
    </row>
    <row r="279" spans="1:52" x14ac:dyDescent="0.25">
      <c r="A279" s="3"/>
      <c r="B279" s="36" t="str">
        <f t="shared" si="46"/>
        <v/>
      </c>
      <c r="C279" s="3"/>
      <c r="D279" s="188"/>
      <c r="E279" s="189"/>
      <c r="F279" s="190"/>
      <c r="G279" s="191"/>
      <c r="H279" s="192"/>
      <c r="I279" s="191"/>
      <c r="J279" s="191"/>
      <c r="K279" s="191"/>
      <c r="L279" s="193"/>
      <c r="M279" s="3"/>
      <c r="O279" s="36" t="str">
        <f t="shared" si="47"/>
        <v/>
      </c>
      <c r="Q279" s="36" t="str">
        <f>IF($G279="", "", IF(COUNTIF('Intro &amp; Setup'!$T$38:$T$49, $G279)=0, "X", ""))</f>
        <v/>
      </c>
      <c r="R279" s="11"/>
      <c r="S279" s="11" t="str">
        <f>IF(I279="", "", IF(COUNTIF('Intro &amp; Setup'!$W$17:$W$28, I279)=0, "X", ""))</f>
        <v/>
      </c>
      <c r="T279" s="16" t="str">
        <f>IF(J279="", "", IF(COUNTIF('Intro &amp; Setup'!$W$17:$W$28, J279)=0, "X", ""))</f>
        <v/>
      </c>
      <c r="U279" s="16" t="str">
        <f>IF(K279="", "", IF(COUNTIF('Intro &amp; Setup'!$W$17:$W$28, K279)=0, "X", ""))</f>
        <v/>
      </c>
      <c r="V279" s="12" t="str">
        <f>IF(L279="", "", IF(COUNTIF('Intro &amp; Setup'!$W$17:$W$28, L279)=0, "X", ""))</f>
        <v/>
      </c>
      <c r="AB279" s="48" t="str">
        <f t="shared" si="48"/>
        <v/>
      </c>
      <c r="AD279" s="53" t="str">
        <f t="shared" si="45"/>
        <v/>
      </c>
      <c r="AE279" s="54" t="str">
        <f t="shared" si="53"/>
        <v/>
      </c>
      <c r="AF279" s="54" t="str">
        <f t="shared" si="53"/>
        <v/>
      </c>
      <c r="AG279" s="54" t="str">
        <f t="shared" si="53"/>
        <v/>
      </c>
      <c r="AH279" s="54" t="str">
        <f t="shared" si="53"/>
        <v/>
      </c>
      <c r="AI279" s="54" t="str">
        <f t="shared" si="53"/>
        <v/>
      </c>
      <c r="AJ279" s="54" t="str">
        <f t="shared" si="53"/>
        <v/>
      </c>
      <c r="AK279" s="54" t="str">
        <f t="shared" si="53"/>
        <v/>
      </c>
      <c r="AL279" s="54" t="str">
        <f t="shared" si="53"/>
        <v/>
      </c>
      <c r="AM279" s="54" t="str">
        <f t="shared" si="53"/>
        <v/>
      </c>
      <c r="AN279" s="54" t="str">
        <f t="shared" si="53"/>
        <v/>
      </c>
      <c r="AO279" s="55" t="str">
        <f t="shared" si="53"/>
        <v/>
      </c>
      <c r="AQ279" s="64" t="str">
        <f>IF('Intro &amp; Setup'!$B$42='Intro &amp; Setup'!$BD$14, IF($D279="", "", $D279), IF('Intro &amp; Setup'!$B$42='Intro &amp; Setup'!$BD$15, IF($H279="", "", $H279), ""))</f>
        <v/>
      </c>
      <c r="AS279" s="36" t="str">
        <f>IF($AQ279="", "", IF(OR($AQ279&lt;'Intro &amp; Setup'!$F$26, $AQ279&gt;'Intro &amp; Setup'!$F$27), "X", ""))</f>
        <v/>
      </c>
      <c r="AU279" s="36" t="str">
        <f t="shared" si="49"/>
        <v/>
      </c>
      <c r="AW279" s="36" t="str">
        <f t="shared" si="50"/>
        <v/>
      </c>
      <c r="AX279" s="36" t="str">
        <f t="shared" si="51"/>
        <v/>
      </c>
      <c r="AZ279" s="36" t="str">
        <f t="shared" si="52"/>
        <v/>
      </c>
    </row>
    <row r="280" spans="1:52" x14ac:dyDescent="0.25">
      <c r="A280" s="3"/>
      <c r="B280" s="36" t="str">
        <f t="shared" si="46"/>
        <v/>
      </c>
      <c r="C280" s="3"/>
      <c r="D280" s="188"/>
      <c r="E280" s="189"/>
      <c r="F280" s="190"/>
      <c r="G280" s="191"/>
      <c r="H280" s="192"/>
      <c r="I280" s="191"/>
      <c r="J280" s="191"/>
      <c r="K280" s="191"/>
      <c r="L280" s="193"/>
      <c r="M280" s="3"/>
      <c r="O280" s="36" t="str">
        <f t="shared" si="47"/>
        <v/>
      </c>
      <c r="Q280" s="36" t="str">
        <f>IF($G280="", "", IF(COUNTIF('Intro &amp; Setup'!$T$38:$T$49, $G280)=0, "X", ""))</f>
        <v/>
      </c>
      <c r="R280" s="11"/>
      <c r="S280" s="11" t="str">
        <f>IF(I280="", "", IF(COUNTIF('Intro &amp; Setup'!$W$17:$W$28, I280)=0, "X", ""))</f>
        <v/>
      </c>
      <c r="T280" s="16" t="str">
        <f>IF(J280="", "", IF(COUNTIF('Intro &amp; Setup'!$W$17:$W$28, J280)=0, "X", ""))</f>
        <v/>
      </c>
      <c r="U280" s="16" t="str">
        <f>IF(K280="", "", IF(COUNTIF('Intro &amp; Setup'!$W$17:$W$28, K280)=0, "X", ""))</f>
        <v/>
      </c>
      <c r="V280" s="12" t="str">
        <f>IF(L280="", "", IF(COUNTIF('Intro &amp; Setup'!$W$17:$W$28, L280)=0, "X", ""))</f>
        <v/>
      </c>
      <c r="AB280" s="48" t="str">
        <f t="shared" si="48"/>
        <v/>
      </c>
      <c r="AD280" s="53" t="str">
        <f t="shared" si="45"/>
        <v/>
      </c>
      <c r="AE280" s="54" t="str">
        <f t="shared" si="53"/>
        <v/>
      </c>
      <c r="AF280" s="54" t="str">
        <f t="shared" si="53"/>
        <v/>
      </c>
      <c r="AG280" s="54" t="str">
        <f t="shared" si="53"/>
        <v/>
      </c>
      <c r="AH280" s="54" t="str">
        <f t="shared" si="53"/>
        <v/>
      </c>
      <c r="AI280" s="54" t="str">
        <f t="shared" si="53"/>
        <v/>
      </c>
      <c r="AJ280" s="54" t="str">
        <f t="shared" si="53"/>
        <v/>
      </c>
      <c r="AK280" s="54" t="str">
        <f t="shared" si="53"/>
        <v/>
      </c>
      <c r="AL280" s="54" t="str">
        <f t="shared" si="53"/>
        <v/>
      </c>
      <c r="AM280" s="54" t="str">
        <f t="shared" si="53"/>
        <v/>
      </c>
      <c r="AN280" s="54" t="str">
        <f t="shared" si="53"/>
        <v/>
      </c>
      <c r="AO280" s="55" t="str">
        <f t="shared" si="53"/>
        <v/>
      </c>
      <c r="AQ280" s="64" t="str">
        <f>IF('Intro &amp; Setup'!$B$42='Intro &amp; Setup'!$BD$14, IF($D280="", "", $D280), IF('Intro &amp; Setup'!$B$42='Intro &amp; Setup'!$BD$15, IF($H280="", "", $H280), ""))</f>
        <v/>
      </c>
      <c r="AS280" s="36" t="str">
        <f>IF($AQ280="", "", IF(OR($AQ280&lt;'Intro &amp; Setup'!$F$26, $AQ280&gt;'Intro &amp; Setup'!$F$27), "X", ""))</f>
        <v/>
      </c>
      <c r="AU280" s="36" t="str">
        <f t="shared" si="49"/>
        <v/>
      </c>
      <c r="AW280" s="36" t="str">
        <f t="shared" si="50"/>
        <v/>
      </c>
      <c r="AX280" s="36" t="str">
        <f t="shared" si="51"/>
        <v/>
      </c>
      <c r="AZ280" s="36" t="str">
        <f t="shared" si="52"/>
        <v/>
      </c>
    </row>
    <row r="281" spans="1:52" x14ac:dyDescent="0.25">
      <c r="A281" s="3"/>
      <c r="B281" s="36" t="str">
        <f t="shared" si="46"/>
        <v/>
      </c>
      <c r="C281" s="3"/>
      <c r="D281" s="188"/>
      <c r="E281" s="189"/>
      <c r="F281" s="190"/>
      <c r="G281" s="191"/>
      <c r="H281" s="192"/>
      <c r="I281" s="191"/>
      <c r="J281" s="191"/>
      <c r="K281" s="191"/>
      <c r="L281" s="193"/>
      <c r="M281" s="3"/>
      <c r="O281" s="36" t="str">
        <f t="shared" si="47"/>
        <v/>
      </c>
      <c r="Q281" s="36" t="str">
        <f>IF($G281="", "", IF(COUNTIF('Intro &amp; Setup'!$T$38:$T$49, $G281)=0, "X", ""))</f>
        <v/>
      </c>
      <c r="R281" s="11"/>
      <c r="S281" s="11" t="str">
        <f>IF(I281="", "", IF(COUNTIF('Intro &amp; Setup'!$W$17:$W$28, I281)=0, "X", ""))</f>
        <v/>
      </c>
      <c r="T281" s="16" t="str">
        <f>IF(J281="", "", IF(COUNTIF('Intro &amp; Setup'!$W$17:$W$28, J281)=0, "X", ""))</f>
        <v/>
      </c>
      <c r="U281" s="16" t="str">
        <f>IF(K281="", "", IF(COUNTIF('Intro &amp; Setup'!$W$17:$W$28, K281)=0, "X", ""))</f>
        <v/>
      </c>
      <c r="V281" s="12" t="str">
        <f>IF(L281="", "", IF(COUNTIF('Intro &amp; Setup'!$W$17:$W$28, L281)=0, "X", ""))</f>
        <v/>
      </c>
      <c r="AB281" s="48" t="str">
        <f t="shared" si="48"/>
        <v/>
      </c>
      <c r="AD281" s="53" t="str">
        <f t="shared" si="45"/>
        <v/>
      </c>
      <c r="AE281" s="54" t="str">
        <f t="shared" si="53"/>
        <v/>
      </c>
      <c r="AF281" s="54" t="str">
        <f t="shared" si="53"/>
        <v/>
      </c>
      <c r="AG281" s="54" t="str">
        <f t="shared" si="53"/>
        <v/>
      </c>
      <c r="AH281" s="54" t="str">
        <f t="shared" si="53"/>
        <v/>
      </c>
      <c r="AI281" s="54" t="str">
        <f t="shared" si="53"/>
        <v/>
      </c>
      <c r="AJ281" s="54" t="str">
        <f t="shared" si="53"/>
        <v/>
      </c>
      <c r="AK281" s="54" t="str">
        <f t="shared" si="53"/>
        <v/>
      </c>
      <c r="AL281" s="54" t="str">
        <f t="shared" si="53"/>
        <v/>
      </c>
      <c r="AM281" s="54" t="str">
        <f t="shared" si="53"/>
        <v/>
      </c>
      <c r="AN281" s="54" t="str">
        <f t="shared" si="53"/>
        <v/>
      </c>
      <c r="AO281" s="55" t="str">
        <f t="shared" si="53"/>
        <v/>
      </c>
      <c r="AQ281" s="64" t="str">
        <f>IF('Intro &amp; Setup'!$B$42='Intro &amp; Setup'!$BD$14, IF($D281="", "", $D281), IF('Intro &amp; Setup'!$B$42='Intro &amp; Setup'!$BD$15, IF($H281="", "", $H281), ""))</f>
        <v/>
      </c>
      <c r="AS281" s="36" t="str">
        <f>IF($AQ281="", "", IF(OR($AQ281&lt;'Intro &amp; Setup'!$F$26, $AQ281&gt;'Intro &amp; Setup'!$F$27), "X", ""))</f>
        <v/>
      </c>
      <c r="AU281" s="36" t="str">
        <f t="shared" si="49"/>
        <v/>
      </c>
      <c r="AW281" s="36" t="str">
        <f t="shared" si="50"/>
        <v/>
      </c>
      <c r="AX281" s="36" t="str">
        <f t="shared" si="51"/>
        <v/>
      </c>
      <c r="AZ281" s="36" t="str">
        <f t="shared" si="52"/>
        <v/>
      </c>
    </row>
    <row r="282" spans="1:52" x14ac:dyDescent="0.25">
      <c r="A282" s="3"/>
      <c r="B282" s="36" t="str">
        <f t="shared" si="46"/>
        <v/>
      </c>
      <c r="C282" s="3"/>
      <c r="D282" s="188"/>
      <c r="E282" s="189"/>
      <c r="F282" s="190"/>
      <c r="G282" s="191"/>
      <c r="H282" s="192"/>
      <c r="I282" s="191"/>
      <c r="J282" s="191"/>
      <c r="K282" s="191"/>
      <c r="L282" s="193"/>
      <c r="M282" s="3"/>
      <c r="O282" s="36" t="str">
        <f t="shared" si="47"/>
        <v/>
      </c>
      <c r="Q282" s="36" t="str">
        <f>IF($G282="", "", IF(COUNTIF('Intro &amp; Setup'!$T$38:$T$49, $G282)=0, "X", ""))</f>
        <v/>
      </c>
      <c r="R282" s="11"/>
      <c r="S282" s="11" t="str">
        <f>IF(I282="", "", IF(COUNTIF('Intro &amp; Setup'!$W$17:$W$28, I282)=0, "X", ""))</f>
        <v/>
      </c>
      <c r="T282" s="16" t="str">
        <f>IF(J282="", "", IF(COUNTIF('Intro &amp; Setup'!$W$17:$W$28, J282)=0, "X", ""))</f>
        <v/>
      </c>
      <c r="U282" s="16" t="str">
        <f>IF(K282="", "", IF(COUNTIF('Intro &amp; Setup'!$W$17:$W$28, K282)=0, "X", ""))</f>
        <v/>
      </c>
      <c r="V282" s="12" t="str">
        <f>IF(L282="", "", IF(COUNTIF('Intro &amp; Setup'!$W$17:$W$28, L282)=0, "X", ""))</f>
        <v/>
      </c>
      <c r="AB282" s="48" t="str">
        <f t="shared" si="48"/>
        <v/>
      </c>
      <c r="AD282" s="53" t="str">
        <f t="shared" si="45"/>
        <v/>
      </c>
      <c r="AE282" s="54" t="str">
        <f t="shared" si="53"/>
        <v/>
      </c>
      <c r="AF282" s="54" t="str">
        <f t="shared" si="53"/>
        <v/>
      </c>
      <c r="AG282" s="54" t="str">
        <f t="shared" si="53"/>
        <v/>
      </c>
      <c r="AH282" s="54" t="str">
        <f t="shared" si="53"/>
        <v/>
      </c>
      <c r="AI282" s="54" t="str">
        <f t="shared" si="53"/>
        <v/>
      </c>
      <c r="AJ282" s="54" t="str">
        <f t="shared" si="53"/>
        <v/>
      </c>
      <c r="AK282" s="54" t="str">
        <f t="shared" si="53"/>
        <v/>
      </c>
      <c r="AL282" s="54" t="str">
        <f t="shared" si="53"/>
        <v/>
      </c>
      <c r="AM282" s="54" t="str">
        <f t="shared" si="53"/>
        <v/>
      </c>
      <c r="AN282" s="54" t="str">
        <f t="shared" si="53"/>
        <v/>
      </c>
      <c r="AO282" s="55" t="str">
        <f t="shared" si="53"/>
        <v/>
      </c>
      <c r="AQ282" s="64" t="str">
        <f>IF('Intro &amp; Setup'!$B$42='Intro &amp; Setup'!$BD$14, IF($D282="", "", $D282), IF('Intro &amp; Setup'!$B$42='Intro &amp; Setup'!$BD$15, IF($H282="", "", $H282), ""))</f>
        <v/>
      </c>
      <c r="AS282" s="36" t="str">
        <f>IF($AQ282="", "", IF(OR($AQ282&lt;'Intro &amp; Setup'!$F$26, $AQ282&gt;'Intro &amp; Setup'!$F$27), "X", ""))</f>
        <v/>
      </c>
      <c r="AU282" s="36" t="str">
        <f t="shared" si="49"/>
        <v/>
      </c>
      <c r="AW282" s="36" t="str">
        <f t="shared" si="50"/>
        <v/>
      </c>
      <c r="AX282" s="36" t="str">
        <f t="shared" si="51"/>
        <v/>
      </c>
      <c r="AZ282" s="36" t="str">
        <f t="shared" si="52"/>
        <v/>
      </c>
    </row>
    <row r="283" spans="1:52" x14ac:dyDescent="0.25">
      <c r="A283" s="3"/>
      <c r="B283" s="36" t="str">
        <f t="shared" si="46"/>
        <v/>
      </c>
      <c r="C283" s="3"/>
      <c r="D283" s="188"/>
      <c r="E283" s="189"/>
      <c r="F283" s="190"/>
      <c r="G283" s="191"/>
      <c r="H283" s="192"/>
      <c r="I283" s="191"/>
      <c r="J283" s="191"/>
      <c r="K283" s="191"/>
      <c r="L283" s="193"/>
      <c r="M283" s="3"/>
      <c r="O283" s="36" t="str">
        <f t="shared" si="47"/>
        <v/>
      </c>
      <c r="Q283" s="36" t="str">
        <f>IF($G283="", "", IF(COUNTIF('Intro &amp; Setup'!$T$38:$T$49, $G283)=0, "X", ""))</f>
        <v/>
      </c>
      <c r="R283" s="11"/>
      <c r="S283" s="11" t="str">
        <f>IF(I283="", "", IF(COUNTIF('Intro &amp; Setup'!$W$17:$W$28, I283)=0, "X", ""))</f>
        <v/>
      </c>
      <c r="T283" s="16" t="str">
        <f>IF(J283="", "", IF(COUNTIF('Intro &amp; Setup'!$W$17:$W$28, J283)=0, "X", ""))</f>
        <v/>
      </c>
      <c r="U283" s="16" t="str">
        <f>IF(K283="", "", IF(COUNTIF('Intro &amp; Setup'!$W$17:$W$28, K283)=0, "X", ""))</f>
        <v/>
      </c>
      <c r="V283" s="12" t="str">
        <f>IF(L283="", "", IF(COUNTIF('Intro &amp; Setup'!$W$17:$W$28, L283)=0, "X", ""))</f>
        <v/>
      </c>
      <c r="AB283" s="48" t="str">
        <f t="shared" si="48"/>
        <v/>
      </c>
      <c r="AD283" s="53" t="str">
        <f t="shared" si="45"/>
        <v/>
      </c>
      <c r="AE283" s="54" t="str">
        <f t="shared" si="53"/>
        <v/>
      </c>
      <c r="AF283" s="54" t="str">
        <f t="shared" si="53"/>
        <v/>
      </c>
      <c r="AG283" s="54" t="str">
        <f t="shared" si="53"/>
        <v/>
      </c>
      <c r="AH283" s="54" t="str">
        <f t="shared" si="53"/>
        <v/>
      </c>
      <c r="AI283" s="54" t="str">
        <f t="shared" si="53"/>
        <v/>
      </c>
      <c r="AJ283" s="54" t="str">
        <f t="shared" si="53"/>
        <v/>
      </c>
      <c r="AK283" s="54" t="str">
        <f t="shared" si="53"/>
        <v/>
      </c>
      <c r="AL283" s="54" t="str">
        <f t="shared" si="53"/>
        <v/>
      </c>
      <c r="AM283" s="54" t="str">
        <f t="shared" si="53"/>
        <v/>
      </c>
      <c r="AN283" s="54" t="str">
        <f t="shared" si="53"/>
        <v/>
      </c>
      <c r="AO283" s="55" t="str">
        <f t="shared" si="53"/>
        <v/>
      </c>
      <c r="AQ283" s="64" t="str">
        <f>IF('Intro &amp; Setup'!$B$42='Intro &amp; Setup'!$BD$14, IF($D283="", "", $D283), IF('Intro &amp; Setup'!$B$42='Intro &amp; Setup'!$BD$15, IF($H283="", "", $H283), ""))</f>
        <v/>
      </c>
      <c r="AS283" s="36" t="str">
        <f>IF($AQ283="", "", IF(OR($AQ283&lt;'Intro &amp; Setup'!$F$26, $AQ283&gt;'Intro &amp; Setup'!$F$27), "X", ""))</f>
        <v/>
      </c>
      <c r="AU283" s="36" t="str">
        <f t="shared" si="49"/>
        <v/>
      </c>
      <c r="AW283" s="36" t="str">
        <f t="shared" si="50"/>
        <v/>
      </c>
      <c r="AX283" s="36" t="str">
        <f t="shared" si="51"/>
        <v/>
      </c>
      <c r="AZ283" s="36" t="str">
        <f t="shared" si="52"/>
        <v/>
      </c>
    </row>
    <row r="284" spans="1:52" x14ac:dyDescent="0.25">
      <c r="A284" s="3"/>
      <c r="B284" s="36" t="str">
        <f t="shared" si="46"/>
        <v/>
      </c>
      <c r="C284" s="3"/>
      <c r="D284" s="188"/>
      <c r="E284" s="189"/>
      <c r="F284" s="190"/>
      <c r="G284" s="191"/>
      <c r="H284" s="192"/>
      <c r="I284" s="191"/>
      <c r="J284" s="191"/>
      <c r="K284" s="191"/>
      <c r="L284" s="193"/>
      <c r="M284" s="3"/>
      <c r="O284" s="36" t="str">
        <f t="shared" si="47"/>
        <v/>
      </c>
      <c r="Q284" s="36" t="str">
        <f>IF($G284="", "", IF(COUNTIF('Intro &amp; Setup'!$T$38:$T$49, $G284)=0, "X", ""))</f>
        <v/>
      </c>
      <c r="R284" s="11"/>
      <c r="S284" s="11" t="str">
        <f>IF(I284="", "", IF(COUNTIF('Intro &amp; Setup'!$W$17:$W$28, I284)=0, "X", ""))</f>
        <v/>
      </c>
      <c r="T284" s="16" t="str">
        <f>IF(J284="", "", IF(COUNTIF('Intro &amp; Setup'!$W$17:$W$28, J284)=0, "X", ""))</f>
        <v/>
      </c>
      <c r="U284" s="16" t="str">
        <f>IF(K284="", "", IF(COUNTIF('Intro &amp; Setup'!$W$17:$W$28, K284)=0, "X", ""))</f>
        <v/>
      </c>
      <c r="V284" s="12" t="str">
        <f>IF(L284="", "", IF(COUNTIF('Intro &amp; Setup'!$W$17:$W$28, L284)=0, "X", ""))</f>
        <v/>
      </c>
      <c r="AB284" s="48" t="str">
        <f t="shared" si="48"/>
        <v/>
      </c>
      <c r="AD284" s="53" t="str">
        <f t="shared" si="45"/>
        <v/>
      </c>
      <c r="AE284" s="54" t="str">
        <f t="shared" si="53"/>
        <v/>
      </c>
      <c r="AF284" s="54" t="str">
        <f t="shared" si="53"/>
        <v/>
      </c>
      <c r="AG284" s="54" t="str">
        <f t="shared" si="53"/>
        <v/>
      </c>
      <c r="AH284" s="54" t="str">
        <f t="shared" si="53"/>
        <v/>
      </c>
      <c r="AI284" s="54" t="str">
        <f t="shared" si="53"/>
        <v/>
      </c>
      <c r="AJ284" s="54" t="str">
        <f t="shared" si="53"/>
        <v/>
      </c>
      <c r="AK284" s="54" t="str">
        <f t="shared" si="53"/>
        <v/>
      </c>
      <c r="AL284" s="54" t="str">
        <f t="shared" si="53"/>
        <v/>
      </c>
      <c r="AM284" s="54" t="str">
        <f t="shared" si="53"/>
        <v/>
      </c>
      <c r="AN284" s="54" t="str">
        <f t="shared" si="53"/>
        <v/>
      </c>
      <c r="AO284" s="55" t="str">
        <f t="shared" si="53"/>
        <v/>
      </c>
      <c r="AQ284" s="64" t="str">
        <f>IF('Intro &amp; Setup'!$B$42='Intro &amp; Setup'!$BD$14, IF($D284="", "", $D284), IF('Intro &amp; Setup'!$B$42='Intro &amp; Setup'!$BD$15, IF($H284="", "", $H284), ""))</f>
        <v/>
      </c>
      <c r="AS284" s="36" t="str">
        <f>IF($AQ284="", "", IF(OR($AQ284&lt;'Intro &amp; Setup'!$F$26, $AQ284&gt;'Intro &amp; Setup'!$F$27), "X", ""))</f>
        <v/>
      </c>
      <c r="AU284" s="36" t="str">
        <f t="shared" si="49"/>
        <v/>
      </c>
      <c r="AW284" s="36" t="str">
        <f t="shared" si="50"/>
        <v/>
      </c>
      <c r="AX284" s="36" t="str">
        <f t="shared" si="51"/>
        <v/>
      </c>
      <c r="AZ284" s="36" t="str">
        <f t="shared" si="52"/>
        <v/>
      </c>
    </row>
    <row r="285" spans="1:52" x14ac:dyDescent="0.25">
      <c r="A285" s="3"/>
      <c r="B285" s="36" t="str">
        <f t="shared" si="46"/>
        <v/>
      </c>
      <c r="C285" s="3"/>
      <c r="D285" s="188"/>
      <c r="E285" s="189"/>
      <c r="F285" s="190"/>
      <c r="G285" s="191"/>
      <c r="H285" s="192"/>
      <c r="I285" s="191"/>
      <c r="J285" s="191"/>
      <c r="K285" s="191"/>
      <c r="L285" s="193"/>
      <c r="M285" s="3"/>
      <c r="O285" s="36" t="str">
        <f t="shared" si="47"/>
        <v/>
      </c>
      <c r="Q285" s="36" t="str">
        <f>IF($G285="", "", IF(COUNTIF('Intro &amp; Setup'!$T$38:$T$49, $G285)=0, "X", ""))</f>
        <v/>
      </c>
      <c r="R285" s="11"/>
      <c r="S285" s="11" t="str">
        <f>IF(I285="", "", IF(COUNTIF('Intro &amp; Setup'!$W$17:$W$28, I285)=0, "X", ""))</f>
        <v/>
      </c>
      <c r="T285" s="16" t="str">
        <f>IF(J285="", "", IF(COUNTIF('Intro &amp; Setup'!$W$17:$W$28, J285)=0, "X", ""))</f>
        <v/>
      </c>
      <c r="U285" s="16" t="str">
        <f>IF(K285="", "", IF(COUNTIF('Intro &amp; Setup'!$W$17:$W$28, K285)=0, "X", ""))</f>
        <v/>
      </c>
      <c r="V285" s="12" t="str">
        <f>IF(L285="", "", IF(COUNTIF('Intro &amp; Setup'!$W$17:$W$28, L285)=0, "X", ""))</f>
        <v/>
      </c>
      <c r="AB285" s="48" t="str">
        <f t="shared" si="48"/>
        <v/>
      </c>
      <c r="AD285" s="53" t="str">
        <f t="shared" si="45"/>
        <v/>
      </c>
      <c r="AE285" s="54" t="str">
        <f t="shared" si="53"/>
        <v/>
      </c>
      <c r="AF285" s="54" t="str">
        <f t="shared" si="53"/>
        <v/>
      </c>
      <c r="AG285" s="54" t="str">
        <f t="shared" si="53"/>
        <v/>
      </c>
      <c r="AH285" s="54" t="str">
        <f t="shared" si="53"/>
        <v/>
      </c>
      <c r="AI285" s="54" t="str">
        <f t="shared" si="53"/>
        <v/>
      </c>
      <c r="AJ285" s="54" t="str">
        <f t="shared" si="53"/>
        <v/>
      </c>
      <c r="AK285" s="54" t="str">
        <f t="shared" si="53"/>
        <v/>
      </c>
      <c r="AL285" s="54" t="str">
        <f t="shared" si="53"/>
        <v/>
      </c>
      <c r="AM285" s="54" t="str">
        <f t="shared" si="53"/>
        <v/>
      </c>
      <c r="AN285" s="54" t="str">
        <f t="shared" si="53"/>
        <v/>
      </c>
      <c r="AO285" s="55" t="str">
        <f t="shared" si="53"/>
        <v/>
      </c>
      <c r="AQ285" s="64" t="str">
        <f>IF('Intro &amp; Setup'!$B$42='Intro &amp; Setup'!$BD$14, IF($D285="", "", $D285), IF('Intro &amp; Setup'!$B$42='Intro &amp; Setup'!$BD$15, IF($H285="", "", $H285), ""))</f>
        <v/>
      </c>
      <c r="AS285" s="36" t="str">
        <f>IF($AQ285="", "", IF(OR($AQ285&lt;'Intro &amp; Setup'!$F$26, $AQ285&gt;'Intro &amp; Setup'!$F$27), "X", ""))</f>
        <v/>
      </c>
      <c r="AU285" s="36" t="str">
        <f t="shared" si="49"/>
        <v/>
      </c>
      <c r="AW285" s="36" t="str">
        <f t="shared" si="50"/>
        <v/>
      </c>
      <c r="AX285" s="36" t="str">
        <f t="shared" si="51"/>
        <v/>
      </c>
      <c r="AZ285" s="36" t="str">
        <f t="shared" si="52"/>
        <v/>
      </c>
    </row>
    <row r="286" spans="1:52" x14ac:dyDescent="0.25">
      <c r="A286" s="3"/>
      <c r="B286" s="36" t="str">
        <f t="shared" si="46"/>
        <v/>
      </c>
      <c r="C286" s="3"/>
      <c r="D286" s="188"/>
      <c r="E286" s="189"/>
      <c r="F286" s="190"/>
      <c r="G286" s="191"/>
      <c r="H286" s="192"/>
      <c r="I286" s="191"/>
      <c r="J286" s="191"/>
      <c r="K286" s="191"/>
      <c r="L286" s="193"/>
      <c r="M286" s="3"/>
      <c r="O286" s="36" t="str">
        <f t="shared" si="47"/>
        <v/>
      </c>
      <c r="Q286" s="36" t="str">
        <f>IF($G286="", "", IF(COUNTIF('Intro &amp; Setup'!$T$38:$T$49, $G286)=0, "X", ""))</f>
        <v/>
      </c>
      <c r="R286" s="11"/>
      <c r="S286" s="11" t="str">
        <f>IF(I286="", "", IF(COUNTIF('Intro &amp; Setup'!$W$17:$W$28, I286)=0, "X", ""))</f>
        <v/>
      </c>
      <c r="T286" s="16" t="str">
        <f>IF(J286="", "", IF(COUNTIF('Intro &amp; Setup'!$W$17:$W$28, J286)=0, "X", ""))</f>
        <v/>
      </c>
      <c r="U286" s="16" t="str">
        <f>IF(K286="", "", IF(COUNTIF('Intro &amp; Setup'!$W$17:$W$28, K286)=0, "X", ""))</f>
        <v/>
      </c>
      <c r="V286" s="12" t="str">
        <f>IF(L286="", "", IF(COUNTIF('Intro &amp; Setup'!$W$17:$W$28, L286)=0, "X", ""))</f>
        <v/>
      </c>
      <c r="AB286" s="48" t="str">
        <f t="shared" si="48"/>
        <v/>
      </c>
      <c r="AD286" s="53" t="str">
        <f t="shared" si="45"/>
        <v/>
      </c>
      <c r="AE286" s="54" t="str">
        <f t="shared" si="53"/>
        <v/>
      </c>
      <c r="AF286" s="54" t="str">
        <f t="shared" si="53"/>
        <v/>
      </c>
      <c r="AG286" s="54" t="str">
        <f t="shared" si="53"/>
        <v/>
      </c>
      <c r="AH286" s="54" t="str">
        <f t="shared" si="53"/>
        <v/>
      </c>
      <c r="AI286" s="54" t="str">
        <f t="shared" si="53"/>
        <v/>
      </c>
      <c r="AJ286" s="54" t="str">
        <f t="shared" si="53"/>
        <v/>
      </c>
      <c r="AK286" s="54" t="str">
        <f t="shared" si="53"/>
        <v/>
      </c>
      <c r="AL286" s="54" t="str">
        <f t="shared" si="53"/>
        <v/>
      </c>
      <c r="AM286" s="54" t="str">
        <f t="shared" si="53"/>
        <v/>
      </c>
      <c r="AN286" s="54" t="str">
        <f t="shared" si="53"/>
        <v/>
      </c>
      <c r="AO286" s="55" t="str">
        <f t="shared" si="53"/>
        <v/>
      </c>
      <c r="AQ286" s="64" t="str">
        <f>IF('Intro &amp; Setup'!$B$42='Intro &amp; Setup'!$BD$14, IF($D286="", "", $D286), IF('Intro &amp; Setup'!$B$42='Intro &amp; Setup'!$BD$15, IF($H286="", "", $H286), ""))</f>
        <v/>
      </c>
      <c r="AS286" s="36" t="str">
        <f>IF($AQ286="", "", IF(OR($AQ286&lt;'Intro &amp; Setup'!$F$26, $AQ286&gt;'Intro &amp; Setup'!$F$27), "X", ""))</f>
        <v/>
      </c>
      <c r="AU286" s="36" t="str">
        <f t="shared" si="49"/>
        <v/>
      </c>
      <c r="AW286" s="36" t="str">
        <f t="shared" si="50"/>
        <v/>
      </c>
      <c r="AX286" s="36" t="str">
        <f t="shared" si="51"/>
        <v/>
      </c>
      <c r="AZ286" s="36" t="str">
        <f t="shared" si="52"/>
        <v/>
      </c>
    </row>
    <row r="287" spans="1:52" x14ac:dyDescent="0.25">
      <c r="A287" s="3"/>
      <c r="B287" s="36" t="str">
        <f t="shared" si="46"/>
        <v/>
      </c>
      <c r="C287" s="3"/>
      <c r="D287" s="188"/>
      <c r="E287" s="189"/>
      <c r="F287" s="190"/>
      <c r="G287" s="191"/>
      <c r="H287" s="192"/>
      <c r="I287" s="191"/>
      <c r="J287" s="191"/>
      <c r="K287" s="191"/>
      <c r="L287" s="193"/>
      <c r="M287" s="3"/>
      <c r="O287" s="36" t="str">
        <f t="shared" si="47"/>
        <v/>
      </c>
      <c r="Q287" s="36" t="str">
        <f>IF($G287="", "", IF(COUNTIF('Intro &amp; Setup'!$T$38:$T$49, $G287)=0, "X", ""))</f>
        <v/>
      </c>
      <c r="R287" s="11"/>
      <c r="S287" s="11" t="str">
        <f>IF(I287="", "", IF(COUNTIF('Intro &amp; Setup'!$W$17:$W$28, I287)=0, "X", ""))</f>
        <v/>
      </c>
      <c r="T287" s="16" t="str">
        <f>IF(J287="", "", IF(COUNTIF('Intro &amp; Setup'!$W$17:$W$28, J287)=0, "X", ""))</f>
        <v/>
      </c>
      <c r="U287" s="16" t="str">
        <f>IF(K287="", "", IF(COUNTIF('Intro &amp; Setup'!$W$17:$W$28, K287)=0, "X", ""))</f>
        <v/>
      </c>
      <c r="V287" s="12" t="str">
        <f>IF(L287="", "", IF(COUNTIF('Intro &amp; Setup'!$W$17:$W$28, L287)=0, "X", ""))</f>
        <v/>
      </c>
      <c r="AB287" s="48" t="str">
        <f t="shared" si="48"/>
        <v/>
      </c>
      <c r="AD287" s="53" t="str">
        <f t="shared" si="45"/>
        <v/>
      </c>
      <c r="AE287" s="54" t="str">
        <f t="shared" si="53"/>
        <v/>
      </c>
      <c r="AF287" s="54" t="str">
        <f t="shared" si="53"/>
        <v/>
      </c>
      <c r="AG287" s="54" t="str">
        <f t="shared" si="53"/>
        <v/>
      </c>
      <c r="AH287" s="54" t="str">
        <f t="shared" si="53"/>
        <v/>
      </c>
      <c r="AI287" s="54" t="str">
        <f t="shared" si="53"/>
        <v/>
      </c>
      <c r="AJ287" s="54" t="str">
        <f t="shared" si="53"/>
        <v/>
      </c>
      <c r="AK287" s="54" t="str">
        <f t="shared" si="53"/>
        <v/>
      </c>
      <c r="AL287" s="54" t="str">
        <f t="shared" si="53"/>
        <v/>
      </c>
      <c r="AM287" s="54" t="str">
        <f t="shared" si="53"/>
        <v/>
      </c>
      <c r="AN287" s="54" t="str">
        <f t="shared" si="53"/>
        <v/>
      </c>
      <c r="AO287" s="55" t="str">
        <f t="shared" si="53"/>
        <v/>
      </c>
      <c r="AQ287" s="64" t="str">
        <f>IF('Intro &amp; Setup'!$B$42='Intro &amp; Setup'!$BD$14, IF($D287="", "", $D287), IF('Intro &amp; Setup'!$B$42='Intro &amp; Setup'!$BD$15, IF($H287="", "", $H287), ""))</f>
        <v/>
      </c>
      <c r="AS287" s="36" t="str">
        <f>IF($AQ287="", "", IF(OR($AQ287&lt;'Intro &amp; Setup'!$F$26, $AQ287&gt;'Intro &amp; Setup'!$F$27), "X", ""))</f>
        <v/>
      </c>
      <c r="AU287" s="36" t="str">
        <f t="shared" si="49"/>
        <v/>
      </c>
      <c r="AW287" s="36" t="str">
        <f t="shared" si="50"/>
        <v/>
      </c>
      <c r="AX287" s="36" t="str">
        <f t="shared" si="51"/>
        <v/>
      </c>
      <c r="AZ287" s="36" t="str">
        <f t="shared" si="52"/>
        <v/>
      </c>
    </row>
    <row r="288" spans="1:52" x14ac:dyDescent="0.25">
      <c r="A288" s="3"/>
      <c r="B288" s="36" t="str">
        <f t="shared" si="46"/>
        <v/>
      </c>
      <c r="C288" s="3"/>
      <c r="D288" s="188"/>
      <c r="E288" s="189"/>
      <c r="F288" s="190"/>
      <c r="G288" s="191"/>
      <c r="H288" s="192"/>
      <c r="I288" s="191"/>
      <c r="J288" s="191"/>
      <c r="K288" s="191"/>
      <c r="L288" s="193"/>
      <c r="M288" s="3"/>
      <c r="O288" s="36" t="str">
        <f t="shared" si="47"/>
        <v/>
      </c>
      <c r="Q288" s="36" t="str">
        <f>IF($G288="", "", IF(COUNTIF('Intro &amp; Setup'!$T$38:$T$49, $G288)=0, "X", ""))</f>
        <v/>
      </c>
      <c r="R288" s="11"/>
      <c r="S288" s="11" t="str">
        <f>IF(I288="", "", IF(COUNTIF('Intro &amp; Setup'!$W$17:$W$28, I288)=0, "X", ""))</f>
        <v/>
      </c>
      <c r="T288" s="16" t="str">
        <f>IF(J288="", "", IF(COUNTIF('Intro &amp; Setup'!$W$17:$W$28, J288)=0, "X", ""))</f>
        <v/>
      </c>
      <c r="U288" s="16" t="str">
        <f>IF(K288="", "", IF(COUNTIF('Intro &amp; Setup'!$W$17:$W$28, K288)=0, "X", ""))</f>
        <v/>
      </c>
      <c r="V288" s="12" t="str">
        <f>IF(L288="", "", IF(COUNTIF('Intro &amp; Setup'!$W$17:$W$28, L288)=0, "X", ""))</f>
        <v/>
      </c>
      <c r="AB288" s="48" t="str">
        <f t="shared" si="48"/>
        <v/>
      </c>
      <c r="AD288" s="53" t="str">
        <f t="shared" si="45"/>
        <v/>
      </c>
      <c r="AE288" s="54" t="str">
        <f t="shared" si="53"/>
        <v/>
      </c>
      <c r="AF288" s="54" t="str">
        <f t="shared" si="53"/>
        <v/>
      </c>
      <c r="AG288" s="54" t="str">
        <f t="shared" si="53"/>
        <v/>
      </c>
      <c r="AH288" s="54" t="str">
        <f t="shared" si="53"/>
        <v/>
      </c>
      <c r="AI288" s="54" t="str">
        <f t="shared" si="53"/>
        <v/>
      </c>
      <c r="AJ288" s="54" t="str">
        <f t="shared" si="53"/>
        <v/>
      </c>
      <c r="AK288" s="54" t="str">
        <f t="shared" si="53"/>
        <v/>
      </c>
      <c r="AL288" s="54" t="str">
        <f t="shared" si="53"/>
        <v/>
      </c>
      <c r="AM288" s="54" t="str">
        <f t="shared" si="53"/>
        <v/>
      </c>
      <c r="AN288" s="54" t="str">
        <f t="shared" si="53"/>
        <v/>
      </c>
      <c r="AO288" s="55" t="str">
        <f t="shared" si="53"/>
        <v/>
      </c>
      <c r="AQ288" s="64" t="str">
        <f>IF('Intro &amp; Setup'!$B$42='Intro &amp; Setup'!$BD$14, IF($D288="", "", $D288), IF('Intro &amp; Setup'!$B$42='Intro &amp; Setup'!$BD$15, IF($H288="", "", $H288), ""))</f>
        <v/>
      </c>
      <c r="AS288" s="36" t="str">
        <f>IF($AQ288="", "", IF(OR($AQ288&lt;'Intro &amp; Setup'!$F$26, $AQ288&gt;'Intro &amp; Setup'!$F$27), "X", ""))</f>
        <v/>
      </c>
      <c r="AU288" s="36" t="str">
        <f t="shared" si="49"/>
        <v/>
      </c>
      <c r="AW288" s="36" t="str">
        <f t="shared" si="50"/>
        <v/>
      </c>
      <c r="AX288" s="36" t="str">
        <f t="shared" si="51"/>
        <v/>
      </c>
      <c r="AZ288" s="36" t="str">
        <f t="shared" si="52"/>
        <v/>
      </c>
    </row>
    <row r="289" spans="1:52" x14ac:dyDescent="0.25">
      <c r="A289" s="3"/>
      <c r="B289" s="36" t="str">
        <f t="shared" si="46"/>
        <v/>
      </c>
      <c r="C289" s="3"/>
      <c r="D289" s="188"/>
      <c r="E289" s="189"/>
      <c r="F289" s="190"/>
      <c r="G289" s="191"/>
      <c r="H289" s="192"/>
      <c r="I289" s="191"/>
      <c r="J289" s="191"/>
      <c r="K289" s="191"/>
      <c r="L289" s="193"/>
      <c r="M289" s="3"/>
      <c r="O289" s="36" t="str">
        <f t="shared" si="47"/>
        <v/>
      </c>
      <c r="Q289" s="36" t="str">
        <f>IF($G289="", "", IF(COUNTIF('Intro &amp; Setup'!$T$38:$T$49, $G289)=0, "X", ""))</f>
        <v/>
      </c>
      <c r="R289" s="11"/>
      <c r="S289" s="11" t="str">
        <f>IF(I289="", "", IF(COUNTIF('Intro &amp; Setup'!$W$17:$W$28, I289)=0, "X", ""))</f>
        <v/>
      </c>
      <c r="T289" s="16" t="str">
        <f>IF(J289="", "", IF(COUNTIF('Intro &amp; Setup'!$W$17:$W$28, J289)=0, "X", ""))</f>
        <v/>
      </c>
      <c r="U289" s="16" t="str">
        <f>IF(K289="", "", IF(COUNTIF('Intro &amp; Setup'!$W$17:$W$28, K289)=0, "X", ""))</f>
        <v/>
      </c>
      <c r="V289" s="12" t="str">
        <f>IF(L289="", "", IF(COUNTIF('Intro &amp; Setup'!$W$17:$W$28, L289)=0, "X", ""))</f>
        <v/>
      </c>
      <c r="AB289" s="48" t="str">
        <f t="shared" si="48"/>
        <v/>
      </c>
      <c r="AD289" s="53" t="str">
        <f t="shared" si="45"/>
        <v/>
      </c>
      <c r="AE289" s="54" t="str">
        <f t="shared" si="53"/>
        <v/>
      </c>
      <c r="AF289" s="54" t="str">
        <f t="shared" si="53"/>
        <v/>
      </c>
      <c r="AG289" s="54" t="str">
        <f t="shared" si="53"/>
        <v/>
      </c>
      <c r="AH289" s="54" t="str">
        <f t="shared" si="53"/>
        <v/>
      </c>
      <c r="AI289" s="54" t="str">
        <f t="shared" si="53"/>
        <v/>
      </c>
      <c r="AJ289" s="54" t="str">
        <f t="shared" si="53"/>
        <v/>
      </c>
      <c r="AK289" s="54" t="str">
        <f t="shared" si="53"/>
        <v/>
      </c>
      <c r="AL289" s="54" t="str">
        <f t="shared" si="53"/>
        <v/>
      </c>
      <c r="AM289" s="54" t="str">
        <f t="shared" si="53"/>
        <v/>
      </c>
      <c r="AN289" s="54" t="str">
        <f t="shared" si="53"/>
        <v/>
      </c>
      <c r="AO289" s="55" t="str">
        <f t="shared" si="53"/>
        <v/>
      </c>
      <c r="AQ289" s="64" t="str">
        <f>IF('Intro &amp; Setup'!$B$42='Intro &amp; Setup'!$BD$14, IF($D289="", "", $D289), IF('Intro &amp; Setup'!$B$42='Intro &amp; Setup'!$BD$15, IF($H289="", "", $H289), ""))</f>
        <v/>
      </c>
      <c r="AS289" s="36" t="str">
        <f>IF($AQ289="", "", IF(OR($AQ289&lt;'Intro &amp; Setup'!$F$26, $AQ289&gt;'Intro &amp; Setup'!$F$27), "X", ""))</f>
        <v/>
      </c>
      <c r="AU289" s="36" t="str">
        <f t="shared" si="49"/>
        <v/>
      </c>
      <c r="AW289" s="36" t="str">
        <f t="shared" si="50"/>
        <v/>
      </c>
      <c r="AX289" s="36" t="str">
        <f t="shared" si="51"/>
        <v/>
      </c>
      <c r="AZ289" s="36" t="str">
        <f t="shared" si="52"/>
        <v/>
      </c>
    </row>
    <row r="290" spans="1:52" x14ac:dyDescent="0.25">
      <c r="A290" s="3"/>
      <c r="B290" s="36" t="str">
        <f t="shared" si="46"/>
        <v/>
      </c>
      <c r="C290" s="3"/>
      <c r="D290" s="188"/>
      <c r="E290" s="189"/>
      <c r="F290" s="190"/>
      <c r="G290" s="191"/>
      <c r="H290" s="192"/>
      <c r="I290" s="191"/>
      <c r="J290" s="191"/>
      <c r="K290" s="191"/>
      <c r="L290" s="193"/>
      <c r="M290" s="3"/>
      <c r="O290" s="36" t="str">
        <f t="shared" si="47"/>
        <v/>
      </c>
      <c r="Q290" s="36" t="str">
        <f>IF($G290="", "", IF(COUNTIF('Intro &amp; Setup'!$T$38:$T$49, $G290)=0, "X", ""))</f>
        <v/>
      </c>
      <c r="R290" s="11"/>
      <c r="S290" s="11" t="str">
        <f>IF(I290="", "", IF(COUNTIF('Intro &amp; Setup'!$W$17:$W$28, I290)=0, "X", ""))</f>
        <v/>
      </c>
      <c r="T290" s="16" t="str">
        <f>IF(J290="", "", IF(COUNTIF('Intro &amp; Setup'!$W$17:$W$28, J290)=0, "X", ""))</f>
        <v/>
      </c>
      <c r="U290" s="16" t="str">
        <f>IF(K290="", "", IF(COUNTIF('Intro &amp; Setup'!$W$17:$W$28, K290)=0, "X", ""))</f>
        <v/>
      </c>
      <c r="V290" s="12" t="str">
        <f>IF(L290="", "", IF(COUNTIF('Intro &amp; Setup'!$W$17:$W$28, L290)=0, "X", ""))</f>
        <v/>
      </c>
      <c r="AB290" s="48" t="str">
        <f t="shared" si="48"/>
        <v/>
      </c>
      <c r="AD290" s="53" t="str">
        <f t="shared" si="45"/>
        <v/>
      </c>
      <c r="AE290" s="54" t="str">
        <f t="shared" si="53"/>
        <v/>
      </c>
      <c r="AF290" s="54" t="str">
        <f t="shared" si="53"/>
        <v/>
      </c>
      <c r="AG290" s="54" t="str">
        <f t="shared" si="53"/>
        <v/>
      </c>
      <c r="AH290" s="54" t="str">
        <f t="shared" si="53"/>
        <v/>
      </c>
      <c r="AI290" s="54" t="str">
        <f t="shared" si="53"/>
        <v/>
      </c>
      <c r="AJ290" s="54" t="str">
        <f t="shared" si="53"/>
        <v/>
      </c>
      <c r="AK290" s="54" t="str">
        <f t="shared" si="53"/>
        <v/>
      </c>
      <c r="AL290" s="54" t="str">
        <f t="shared" si="53"/>
        <v/>
      </c>
      <c r="AM290" s="54" t="str">
        <f t="shared" si="53"/>
        <v/>
      </c>
      <c r="AN290" s="54" t="str">
        <f t="shared" si="53"/>
        <v/>
      </c>
      <c r="AO290" s="55" t="str">
        <f t="shared" si="53"/>
        <v/>
      </c>
      <c r="AQ290" s="64" t="str">
        <f>IF('Intro &amp; Setup'!$B$42='Intro &amp; Setup'!$BD$14, IF($D290="", "", $D290), IF('Intro &amp; Setup'!$B$42='Intro &amp; Setup'!$BD$15, IF($H290="", "", $H290), ""))</f>
        <v/>
      </c>
      <c r="AS290" s="36" t="str">
        <f>IF($AQ290="", "", IF(OR($AQ290&lt;'Intro &amp; Setup'!$F$26, $AQ290&gt;'Intro &amp; Setup'!$F$27), "X", ""))</f>
        <v/>
      </c>
      <c r="AU290" s="36" t="str">
        <f t="shared" si="49"/>
        <v/>
      </c>
      <c r="AW290" s="36" t="str">
        <f t="shared" si="50"/>
        <v/>
      </c>
      <c r="AX290" s="36" t="str">
        <f t="shared" si="51"/>
        <v/>
      </c>
      <c r="AZ290" s="36" t="str">
        <f t="shared" si="52"/>
        <v/>
      </c>
    </row>
    <row r="291" spans="1:52" x14ac:dyDescent="0.25">
      <c r="A291" s="3"/>
      <c r="B291" s="36" t="str">
        <f t="shared" si="46"/>
        <v/>
      </c>
      <c r="C291" s="3"/>
      <c r="D291" s="188"/>
      <c r="E291" s="189"/>
      <c r="F291" s="190"/>
      <c r="G291" s="191"/>
      <c r="H291" s="192"/>
      <c r="I291" s="191"/>
      <c r="J291" s="191"/>
      <c r="K291" s="191"/>
      <c r="L291" s="193"/>
      <c r="M291" s="3"/>
      <c r="O291" s="36" t="str">
        <f t="shared" si="47"/>
        <v/>
      </c>
      <c r="Q291" s="36" t="str">
        <f>IF($G291="", "", IF(COUNTIF('Intro &amp; Setup'!$T$38:$T$49, $G291)=0, "X", ""))</f>
        <v/>
      </c>
      <c r="R291" s="11"/>
      <c r="S291" s="11" t="str">
        <f>IF(I291="", "", IF(COUNTIF('Intro &amp; Setup'!$W$17:$W$28, I291)=0, "X", ""))</f>
        <v/>
      </c>
      <c r="T291" s="16" t="str">
        <f>IF(J291="", "", IF(COUNTIF('Intro &amp; Setup'!$W$17:$W$28, J291)=0, "X", ""))</f>
        <v/>
      </c>
      <c r="U291" s="16" t="str">
        <f>IF(K291="", "", IF(COUNTIF('Intro &amp; Setup'!$W$17:$W$28, K291)=0, "X", ""))</f>
        <v/>
      </c>
      <c r="V291" s="12" t="str">
        <f>IF(L291="", "", IF(COUNTIF('Intro &amp; Setup'!$W$17:$W$28, L291)=0, "X", ""))</f>
        <v/>
      </c>
      <c r="AB291" s="48" t="str">
        <f t="shared" si="48"/>
        <v/>
      </c>
      <c r="AD291" s="53" t="str">
        <f t="shared" si="45"/>
        <v/>
      </c>
      <c r="AE291" s="54" t="str">
        <f t="shared" si="53"/>
        <v/>
      </c>
      <c r="AF291" s="54" t="str">
        <f t="shared" si="53"/>
        <v/>
      </c>
      <c r="AG291" s="54" t="str">
        <f t="shared" si="53"/>
        <v/>
      </c>
      <c r="AH291" s="54" t="str">
        <f t="shared" si="53"/>
        <v/>
      </c>
      <c r="AI291" s="54" t="str">
        <f t="shared" si="53"/>
        <v/>
      </c>
      <c r="AJ291" s="54" t="str">
        <f t="shared" si="53"/>
        <v/>
      </c>
      <c r="AK291" s="54" t="str">
        <f t="shared" si="53"/>
        <v/>
      </c>
      <c r="AL291" s="54" t="str">
        <f t="shared" si="53"/>
        <v/>
      </c>
      <c r="AM291" s="54" t="str">
        <f t="shared" si="53"/>
        <v/>
      </c>
      <c r="AN291" s="54" t="str">
        <f t="shared" si="53"/>
        <v/>
      </c>
      <c r="AO291" s="55" t="str">
        <f t="shared" si="53"/>
        <v/>
      </c>
      <c r="AQ291" s="64" t="str">
        <f>IF('Intro &amp; Setup'!$B$42='Intro &amp; Setup'!$BD$14, IF($D291="", "", $D291), IF('Intro &amp; Setup'!$B$42='Intro &amp; Setup'!$BD$15, IF($H291="", "", $H291), ""))</f>
        <v/>
      </c>
      <c r="AS291" s="36" t="str">
        <f>IF($AQ291="", "", IF(OR($AQ291&lt;'Intro &amp; Setup'!$F$26, $AQ291&gt;'Intro &amp; Setup'!$F$27), "X", ""))</f>
        <v/>
      </c>
      <c r="AU291" s="36" t="str">
        <f t="shared" si="49"/>
        <v/>
      </c>
      <c r="AW291" s="36" t="str">
        <f t="shared" si="50"/>
        <v/>
      </c>
      <c r="AX291" s="36" t="str">
        <f t="shared" si="51"/>
        <v/>
      </c>
      <c r="AZ291" s="36" t="str">
        <f t="shared" si="52"/>
        <v/>
      </c>
    </row>
    <row r="292" spans="1:52" x14ac:dyDescent="0.25">
      <c r="A292" s="3"/>
      <c r="B292" s="36" t="str">
        <f t="shared" si="46"/>
        <v/>
      </c>
      <c r="C292" s="3"/>
      <c r="D292" s="188"/>
      <c r="E292" s="189"/>
      <c r="F292" s="190"/>
      <c r="G292" s="191"/>
      <c r="H292" s="192"/>
      <c r="I292" s="191"/>
      <c r="J292" s="191"/>
      <c r="K292" s="191"/>
      <c r="L292" s="193"/>
      <c r="M292" s="3"/>
      <c r="O292" s="36" t="str">
        <f t="shared" si="47"/>
        <v/>
      </c>
      <c r="Q292" s="36" t="str">
        <f>IF($G292="", "", IF(COUNTIF('Intro &amp; Setup'!$T$38:$T$49, $G292)=0, "X", ""))</f>
        <v/>
      </c>
      <c r="R292" s="11"/>
      <c r="S292" s="11" t="str">
        <f>IF(I292="", "", IF(COUNTIF('Intro &amp; Setup'!$W$17:$W$28, I292)=0, "X", ""))</f>
        <v/>
      </c>
      <c r="T292" s="16" t="str">
        <f>IF(J292="", "", IF(COUNTIF('Intro &amp; Setup'!$W$17:$W$28, J292)=0, "X", ""))</f>
        <v/>
      </c>
      <c r="U292" s="16" t="str">
        <f>IF(K292="", "", IF(COUNTIF('Intro &amp; Setup'!$W$17:$W$28, K292)=0, "X", ""))</f>
        <v/>
      </c>
      <c r="V292" s="12" t="str">
        <f>IF(L292="", "", IF(COUNTIF('Intro &amp; Setup'!$W$17:$W$28, L292)=0, "X", ""))</f>
        <v/>
      </c>
      <c r="AB292" s="48" t="str">
        <f t="shared" si="48"/>
        <v/>
      </c>
      <c r="AD292" s="53" t="str">
        <f t="shared" si="45"/>
        <v/>
      </c>
      <c r="AE292" s="54" t="str">
        <f t="shared" si="53"/>
        <v/>
      </c>
      <c r="AF292" s="54" t="str">
        <f t="shared" si="53"/>
        <v/>
      </c>
      <c r="AG292" s="54" t="str">
        <f t="shared" si="53"/>
        <v/>
      </c>
      <c r="AH292" s="54" t="str">
        <f t="shared" si="53"/>
        <v/>
      </c>
      <c r="AI292" s="54" t="str">
        <f t="shared" si="53"/>
        <v/>
      </c>
      <c r="AJ292" s="54" t="str">
        <f t="shared" si="53"/>
        <v/>
      </c>
      <c r="AK292" s="54" t="str">
        <f t="shared" si="53"/>
        <v/>
      </c>
      <c r="AL292" s="54" t="str">
        <f t="shared" si="53"/>
        <v/>
      </c>
      <c r="AM292" s="54" t="str">
        <f t="shared" si="53"/>
        <v/>
      </c>
      <c r="AN292" s="54" t="str">
        <f t="shared" si="53"/>
        <v/>
      </c>
      <c r="AO292" s="55" t="str">
        <f t="shared" si="53"/>
        <v/>
      </c>
      <c r="AQ292" s="64" t="str">
        <f>IF('Intro &amp; Setup'!$B$42='Intro &amp; Setup'!$BD$14, IF($D292="", "", $D292), IF('Intro &amp; Setup'!$B$42='Intro &amp; Setup'!$BD$15, IF($H292="", "", $H292), ""))</f>
        <v/>
      </c>
      <c r="AS292" s="36" t="str">
        <f>IF($AQ292="", "", IF(OR($AQ292&lt;'Intro &amp; Setup'!$F$26, $AQ292&gt;'Intro &amp; Setup'!$F$27), "X", ""))</f>
        <v/>
      </c>
      <c r="AU292" s="36" t="str">
        <f t="shared" si="49"/>
        <v/>
      </c>
      <c r="AW292" s="36" t="str">
        <f t="shared" si="50"/>
        <v/>
      </c>
      <c r="AX292" s="36" t="str">
        <f t="shared" si="51"/>
        <v/>
      </c>
      <c r="AZ292" s="36" t="str">
        <f t="shared" si="52"/>
        <v/>
      </c>
    </row>
    <row r="293" spans="1:52" x14ac:dyDescent="0.25">
      <c r="A293" s="3"/>
      <c r="B293" s="36" t="str">
        <f t="shared" si="46"/>
        <v/>
      </c>
      <c r="C293" s="3"/>
      <c r="D293" s="188"/>
      <c r="E293" s="189"/>
      <c r="F293" s="190"/>
      <c r="G293" s="191"/>
      <c r="H293" s="192"/>
      <c r="I293" s="191"/>
      <c r="J293" s="191"/>
      <c r="K293" s="191"/>
      <c r="L293" s="193"/>
      <c r="M293" s="3"/>
      <c r="O293" s="36" t="str">
        <f t="shared" si="47"/>
        <v/>
      </c>
      <c r="Q293" s="36" t="str">
        <f>IF($G293="", "", IF(COUNTIF('Intro &amp; Setup'!$T$38:$T$49, $G293)=0, "X", ""))</f>
        <v/>
      </c>
      <c r="R293" s="11"/>
      <c r="S293" s="11" t="str">
        <f>IF(I293="", "", IF(COUNTIF('Intro &amp; Setup'!$W$17:$W$28, I293)=0, "X", ""))</f>
        <v/>
      </c>
      <c r="T293" s="16" t="str">
        <f>IF(J293="", "", IF(COUNTIF('Intro &amp; Setup'!$W$17:$W$28, J293)=0, "X", ""))</f>
        <v/>
      </c>
      <c r="U293" s="16" t="str">
        <f>IF(K293="", "", IF(COUNTIF('Intro &amp; Setup'!$W$17:$W$28, K293)=0, "X", ""))</f>
        <v/>
      </c>
      <c r="V293" s="12" t="str">
        <f>IF(L293="", "", IF(COUNTIF('Intro &amp; Setup'!$W$17:$W$28, L293)=0, "X", ""))</f>
        <v/>
      </c>
      <c r="AB293" s="48" t="str">
        <f t="shared" si="48"/>
        <v/>
      </c>
      <c r="AD293" s="53" t="str">
        <f t="shared" si="45"/>
        <v/>
      </c>
      <c r="AE293" s="54" t="str">
        <f t="shared" si="53"/>
        <v/>
      </c>
      <c r="AF293" s="54" t="str">
        <f t="shared" si="53"/>
        <v/>
      </c>
      <c r="AG293" s="54" t="str">
        <f t="shared" si="53"/>
        <v/>
      </c>
      <c r="AH293" s="54" t="str">
        <f t="shared" si="53"/>
        <v/>
      </c>
      <c r="AI293" s="54" t="str">
        <f t="shared" si="53"/>
        <v/>
      </c>
      <c r="AJ293" s="54" t="str">
        <f t="shared" si="53"/>
        <v/>
      </c>
      <c r="AK293" s="54" t="str">
        <f t="shared" si="53"/>
        <v/>
      </c>
      <c r="AL293" s="54" t="str">
        <f t="shared" si="53"/>
        <v/>
      </c>
      <c r="AM293" s="54" t="str">
        <f t="shared" si="53"/>
        <v/>
      </c>
      <c r="AN293" s="54" t="str">
        <f t="shared" si="53"/>
        <v/>
      </c>
      <c r="AO293" s="55" t="str">
        <f t="shared" si="53"/>
        <v/>
      </c>
      <c r="AQ293" s="64" t="str">
        <f>IF('Intro &amp; Setup'!$B$42='Intro &amp; Setup'!$BD$14, IF($D293="", "", $D293), IF('Intro &amp; Setup'!$B$42='Intro &amp; Setup'!$BD$15, IF($H293="", "", $H293), ""))</f>
        <v/>
      </c>
      <c r="AS293" s="36" t="str">
        <f>IF($AQ293="", "", IF(OR($AQ293&lt;'Intro &amp; Setup'!$F$26, $AQ293&gt;'Intro &amp; Setup'!$F$27), "X", ""))</f>
        <v/>
      </c>
      <c r="AU293" s="36" t="str">
        <f t="shared" si="49"/>
        <v/>
      </c>
      <c r="AW293" s="36" t="str">
        <f t="shared" si="50"/>
        <v/>
      </c>
      <c r="AX293" s="36" t="str">
        <f t="shared" si="51"/>
        <v/>
      </c>
      <c r="AZ293" s="36" t="str">
        <f t="shared" si="52"/>
        <v/>
      </c>
    </row>
    <row r="294" spans="1:52" x14ac:dyDescent="0.25">
      <c r="A294" s="3"/>
      <c r="B294" s="36" t="str">
        <f t="shared" si="46"/>
        <v/>
      </c>
      <c r="C294" s="3"/>
      <c r="D294" s="188"/>
      <c r="E294" s="189"/>
      <c r="F294" s="190"/>
      <c r="G294" s="191"/>
      <c r="H294" s="192"/>
      <c r="I294" s="191"/>
      <c r="J294" s="191"/>
      <c r="K294" s="191"/>
      <c r="L294" s="193"/>
      <c r="M294" s="3"/>
      <c r="O294" s="36" t="str">
        <f t="shared" si="47"/>
        <v/>
      </c>
      <c r="Q294" s="36" t="str">
        <f>IF($G294="", "", IF(COUNTIF('Intro &amp; Setup'!$T$38:$T$49, $G294)=0, "X", ""))</f>
        <v/>
      </c>
      <c r="R294" s="11"/>
      <c r="S294" s="11" t="str">
        <f>IF(I294="", "", IF(COUNTIF('Intro &amp; Setup'!$W$17:$W$28, I294)=0, "X", ""))</f>
        <v/>
      </c>
      <c r="T294" s="16" t="str">
        <f>IF(J294="", "", IF(COUNTIF('Intro &amp; Setup'!$W$17:$W$28, J294)=0, "X", ""))</f>
        <v/>
      </c>
      <c r="U294" s="16" t="str">
        <f>IF(K294="", "", IF(COUNTIF('Intro &amp; Setup'!$W$17:$W$28, K294)=0, "X", ""))</f>
        <v/>
      </c>
      <c r="V294" s="12" t="str">
        <f>IF(L294="", "", IF(COUNTIF('Intro &amp; Setup'!$W$17:$W$28, L294)=0, "X", ""))</f>
        <v/>
      </c>
      <c r="AB294" s="48" t="str">
        <f t="shared" si="48"/>
        <v/>
      </c>
      <c r="AD294" s="53" t="str">
        <f t="shared" si="45"/>
        <v/>
      </c>
      <c r="AE294" s="54" t="str">
        <f t="shared" si="53"/>
        <v/>
      </c>
      <c r="AF294" s="54" t="str">
        <f t="shared" si="53"/>
        <v/>
      </c>
      <c r="AG294" s="54" t="str">
        <f t="shared" si="53"/>
        <v/>
      </c>
      <c r="AH294" s="54" t="str">
        <f t="shared" si="53"/>
        <v/>
      </c>
      <c r="AI294" s="54" t="str">
        <f t="shared" si="53"/>
        <v/>
      </c>
      <c r="AJ294" s="54" t="str">
        <f t="shared" si="53"/>
        <v/>
      </c>
      <c r="AK294" s="54" t="str">
        <f t="shared" si="53"/>
        <v/>
      </c>
      <c r="AL294" s="54" t="str">
        <f t="shared" si="53"/>
        <v/>
      </c>
      <c r="AM294" s="54" t="str">
        <f t="shared" si="53"/>
        <v/>
      </c>
      <c r="AN294" s="54" t="str">
        <f t="shared" si="53"/>
        <v/>
      </c>
      <c r="AO294" s="55" t="str">
        <f t="shared" si="53"/>
        <v/>
      </c>
      <c r="AQ294" s="64" t="str">
        <f>IF('Intro &amp; Setup'!$B$42='Intro &amp; Setup'!$BD$14, IF($D294="", "", $D294), IF('Intro &amp; Setup'!$B$42='Intro &amp; Setup'!$BD$15, IF($H294="", "", $H294), ""))</f>
        <v/>
      </c>
      <c r="AS294" s="36" t="str">
        <f>IF($AQ294="", "", IF(OR($AQ294&lt;'Intro &amp; Setup'!$F$26, $AQ294&gt;'Intro &amp; Setup'!$F$27), "X", ""))</f>
        <v/>
      </c>
      <c r="AU294" s="36" t="str">
        <f t="shared" si="49"/>
        <v/>
      </c>
      <c r="AW294" s="36" t="str">
        <f t="shared" si="50"/>
        <v/>
      </c>
      <c r="AX294" s="36" t="str">
        <f t="shared" si="51"/>
        <v/>
      </c>
      <c r="AZ294" s="36" t="str">
        <f t="shared" si="52"/>
        <v/>
      </c>
    </row>
    <row r="295" spans="1:52" x14ac:dyDescent="0.25">
      <c r="A295" s="3"/>
      <c r="B295" s="36" t="str">
        <f t="shared" si="46"/>
        <v/>
      </c>
      <c r="C295" s="3"/>
      <c r="D295" s="188"/>
      <c r="E295" s="189"/>
      <c r="F295" s="190"/>
      <c r="G295" s="191"/>
      <c r="H295" s="192"/>
      <c r="I295" s="191"/>
      <c r="J295" s="191"/>
      <c r="K295" s="191"/>
      <c r="L295" s="193"/>
      <c r="M295" s="3"/>
      <c r="O295" s="36" t="str">
        <f t="shared" si="47"/>
        <v/>
      </c>
      <c r="Q295" s="36" t="str">
        <f>IF($G295="", "", IF(COUNTIF('Intro &amp; Setup'!$T$38:$T$49, $G295)=0, "X", ""))</f>
        <v/>
      </c>
      <c r="R295" s="11"/>
      <c r="S295" s="11" t="str">
        <f>IF(I295="", "", IF(COUNTIF('Intro &amp; Setup'!$W$17:$W$28, I295)=0, "X", ""))</f>
        <v/>
      </c>
      <c r="T295" s="16" t="str">
        <f>IF(J295="", "", IF(COUNTIF('Intro &amp; Setup'!$W$17:$W$28, J295)=0, "X", ""))</f>
        <v/>
      </c>
      <c r="U295" s="16" t="str">
        <f>IF(K295="", "", IF(COUNTIF('Intro &amp; Setup'!$W$17:$W$28, K295)=0, "X", ""))</f>
        <v/>
      </c>
      <c r="V295" s="12" t="str">
        <f>IF(L295="", "", IF(COUNTIF('Intro &amp; Setup'!$W$17:$W$28, L295)=0, "X", ""))</f>
        <v/>
      </c>
      <c r="AB295" s="48" t="str">
        <f t="shared" si="48"/>
        <v/>
      </c>
      <c r="AD295" s="53" t="str">
        <f t="shared" si="45"/>
        <v/>
      </c>
      <c r="AE295" s="54" t="str">
        <f t="shared" si="53"/>
        <v/>
      </c>
      <c r="AF295" s="54" t="str">
        <f t="shared" si="53"/>
        <v/>
      </c>
      <c r="AG295" s="54" t="str">
        <f t="shared" si="53"/>
        <v/>
      </c>
      <c r="AH295" s="54" t="str">
        <f t="shared" si="53"/>
        <v/>
      </c>
      <c r="AI295" s="54" t="str">
        <f t="shared" si="53"/>
        <v/>
      </c>
      <c r="AJ295" s="54" t="str">
        <f t="shared" si="53"/>
        <v/>
      </c>
      <c r="AK295" s="54" t="str">
        <f t="shared" si="53"/>
        <v/>
      </c>
      <c r="AL295" s="54" t="str">
        <f t="shared" si="53"/>
        <v/>
      </c>
      <c r="AM295" s="54" t="str">
        <f t="shared" si="53"/>
        <v/>
      </c>
      <c r="AN295" s="54" t="str">
        <f t="shared" si="53"/>
        <v/>
      </c>
      <c r="AO295" s="55" t="str">
        <f t="shared" si="53"/>
        <v/>
      </c>
      <c r="AQ295" s="64" t="str">
        <f>IF('Intro &amp; Setup'!$B$42='Intro &amp; Setup'!$BD$14, IF($D295="", "", $D295), IF('Intro &amp; Setup'!$B$42='Intro &amp; Setup'!$BD$15, IF($H295="", "", $H295), ""))</f>
        <v/>
      </c>
      <c r="AS295" s="36" t="str">
        <f>IF($AQ295="", "", IF(OR($AQ295&lt;'Intro &amp; Setup'!$F$26, $AQ295&gt;'Intro &amp; Setup'!$F$27), "X", ""))</f>
        <v/>
      </c>
      <c r="AU295" s="36" t="str">
        <f t="shared" si="49"/>
        <v/>
      </c>
      <c r="AW295" s="36" t="str">
        <f t="shared" si="50"/>
        <v/>
      </c>
      <c r="AX295" s="36" t="str">
        <f t="shared" si="51"/>
        <v/>
      </c>
      <c r="AZ295" s="36" t="str">
        <f t="shared" si="52"/>
        <v/>
      </c>
    </row>
    <row r="296" spans="1:52" x14ac:dyDescent="0.25">
      <c r="A296" s="3"/>
      <c r="B296" s="36" t="str">
        <f t="shared" si="46"/>
        <v/>
      </c>
      <c r="C296" s="3"/>
      <c r="D296" s="188"/>
      <c r="E296" s="189"/>
      <c r="F296" s="190"/>
      <c r="G296" s="191"/>
      <c r="H296" s="192"/>
      <c r="I296" s="191"/>
      <c r="J296" s="191"/>
      <c r="K296" s="191"/>
      <c r="L296" s="193"/>
      <c r="M296" s="3"/>
      <c r="O296" s="36" t="str">
        <f t="shared" si="47"/>
        <v/>
      </c>
      <c r="Q296" s="36" t="str">
        <f>IF($G296="", "", IF(COUNTIF('Intro &amp; Setup'!$T$38:$T$49, $G296)=0, "X", ""))</f>
        <v/>
      </c>
      <c r="R296" s="11"/>
      <c r="S296" s="11" t="str">
        <f>IF(I296="", "", IF(COUNTIF('Intro &amp; Setup'!$W$17:$W$28, I296)=0, "X", ""))</f>
        <v/>
      </c>
      <c r="T296" s="16" t="str">
        <f>IF(J296="", "", IF(COUNTIF('Intro &amp; Setup'!$W$17:$W$28, J296)=0, "X", ""))</f>
        <v/>
      </c>
      <c r="U296" s="16" t="str">
        <f>IF(K296="", "", IF(COUNTIF('Intro &amp; Setup'!$W$17:$W$28, K296)=0, "X", ""))</f>
        <v/>
      </c>
      <c r="V296" s="12" t="str">
        <f>IF(L296="", "", IF(COUNTIF('Intro &amp; Setup'!$W$17:$W$28, L296)=0, "X", ""))</f>
        <v/>
      </c>
      <c r="AB296" s="48" t="str">
        <f t="shared" si="48"/>
        <v/>
      </c>
      <c r="AD296" s="53" t="str">
        <f t="shared" si="45"/>
        <v/>
      </c>
      <c r="AE296" s="54" t="str">
        <f t="shared" si="53"/>
        <v/>
      </c>
      <c r="AF296" s="54" t="str">
        <f t="shared" si="53"/>
        <v/>
      </c>
      <c r="AG296" s="54" t="str">
        <f t="shared" si="53"/>
        <v/>
      </c>
      <c r="AH296" s="54" t="str">
        <f t="shared" si="53"/>
        <v/>
      </c>
      <c r="AI296" s="54" t="str">
        <f t="shared" si="53"/>
        <v/>
      </c>
      <c r="AJ296" s="54" t="str">
        <f t="shared" si="53"/>
        <v/>
      </c>
      <c r="AK296" s="54" t="str">
        <f t="shared" si="53"/>
        <v/>
      </c>
      <c r="AL296" s="54" t="str">
        <f t="shared" si="53"/>
        <v/>
      </c>
      <c r="AM296" s="54" t="str">
        <f t="shared" si="53"/>
        <v/>
      </c>
      <c r="AN296" s="54" t="str">
        <f t="shared" si="53"/>
        <v/>
      </c>
      <c r="AO296" s="55" t="str">
        <f t="shared" si="53"/>
        <v/>
      </c>
      <c r="AQ296" s="64" t="str">
        <f>IF('Intro &amp; Setup'!$B$42='Intro &amp; Setup'!$BD$14, IF($D296="", "", $D296), IF('Intro &amp; Setup'!$B$42='Intro &amp; Setup'!$BD$15, IF($H296="", "", $H296), ""))</f>
        <v/>
      </c>
      <c r="AS296" s="36" t="str">
        <f>IF($AQ296="", "", IF(OR($AQ296&lt;'Intro &amp; Setup'!$F$26, $AQ296&gt;'Intro &amp; Setup'!$F$27), "X", ""))</f>
        <v/>
      </c>
      <c r="AU296" s="36" t="str">
        <f t="shared" si="49"/>
        <v/>
      </c>
      <c r="AW296" s="36" t="str">
        <f t="shared" si="50"/>
        <v/>
      </c>
      <c r="AX296" s="36" t="str">
        <f t="shared" si="51"/>
        <v/>
      </c>
      <c r="AZ296" s="36" t="str">
        <f t="shared" si="52"/>
        <v/>
      </c>
    </row>
    <row r="297" spans="1:52" x14ac:dyDescent="0.25">
      <c r="A297" s="3"/>
      <c r="B297" s="36" t="str">
        <f t="shared" si="46"/>
        <v/>
      </c>
      <c r="C297" s="3"/>
      <c r="D297" s="188"/>
      <c r="E297" s="189"/>
      <c r="F297" s="190"/>
      <c r="G297" s="191"/>
      <c r="H297" s="192"/>
      <c r="I297" s="191"/>
      <c r="J297" s="191"/>
      <c r="K297" s="191"/>
      <c r="L297" s="193"/>
      <c r="M297" s="3"/>
      <c r="O297" s="36" t="str">
        <f t="shared" si="47"/>
        <v/>
      </c>
      <c r="Q297" s="36" t="str">
        <f>IF($G297="", "", IF(COUNTIF('Intro &amp; Setup'!$T$38:$T$49, $G297)=0, "X", ""))</f>
        <v/>
      </c>
      <c r="R297" s="11"/>
      <c r="S297" s="11" t="str">
        <f>IF(I297="", "", IF(COUNTIF('Intro &amp; Setup'!$W$17:$W$28, I297)=0, "X", ""))</f>
        <v/>
      </c>
      <c r="T297" s="16" t="str">
        <f>IF(J297="", "", IF(COUNTIF('Intro &amp; Setup'!$W$17:$W$28, J297)=0, "X", ""))</f>
        <v/>
      </c>
      <c r="U297" s="16" t="str">
        <f>IF(K297="", "", IF(COUNTIF('Intro &amp; Setup'!$W$17:$W$28, K297)=0, "X", ""))</f>
        <v/>
      </c>
      <c r="V297" s="12" t="str">
        <f>IF(L297="", "", IF(COUNTIF('Intro &amp; Setup'!$W$17:$W$28, L297)=0, "X", ""))</f>
        <v/>
      </c>
      <c r="AB297" s="48" t="str">
        <f t="shared" si="48"/>
        <v/>
      </c>
      <c r="AD297" s="53" t="str">
        <f t="shared" si="45"/>
        <v/>
      </c>
      <c r="AE297" s="54" t="str">
        <f t="shared" si="53"/>
        <v/>
      </c>
      <c r="AF297" s="54" t="str">
        <f t="shared" si="53"/>
        <v/>
      </c>
      <c r="AG297" s="54" t="str">
        <f t="shared" si="53"/>
        <v/>
      </c>
      <c r="AH297" s="54" t="str">
        <f t="shared" si="53"/>
        <v/>
      </c>
      <c r="AI297" s="54" t="str">
        <f t="shared" si="53"/>
        <v/>
      </c>
      <c r="AJ297" s="54" t="str">
        <f t="shared" si="53"/>
        <v/>
      </c>
      <c r="AK297" s="54" t="str">
        <f t="shared" si="53"/>
        <v/>
      </c>
      <c r="AL297" s="54" t="str">
        <f t="shared" si="53"/>
        <v/>
      </c>
      <c r="AM297" s="54" t="str">
        <f t="shared" si="53"/>
        <v/>
      </c>
      <c r="AN297" s="54" t="str">
        <f t="shared" si="53"/>
        <v/>
      </c>
      <c r="AO297" s="55" t="str">
        <f t="shared" si="53"/>
        <v/>
      </c>
      <c r="AQ297" s="64" t="str">
        <f>IF('Intro &amp; Setup'!$B$42='Intro &amp; Setup'!$BD$14, IF($D297="", "", $D297), IF('Intro &amp; Setup'!$B$42='Intro &amp; Setup'!$BD$15, IF($H297="", "", $H297), ""))</f>
        <v/>
      </c>
      <c r="AS297" s="36" t="str">
        <f>IF($AQ297="", "", IF(OR($AQ297&lt;'Intro &amp; Setup'!$F$26, $AQ297&gt;'Intro &amp; Setup'!$F$27), "X", ""))</f>
        <v/>
      </c>
      <c r="AU297" s="36" t="str">
        <f t="shared" si="49"/>
        <v/>
      </c>
      <c r="AW297" s="36" t="str">
        <f t="shared" si="50"/>
        <v/>
      </c>
      <c r="AX297" s="36" t="str">
        <f t="shared" si="51"/>
        <v/>
      </c>
      <c r="AZ297" s="36" t="str">
        <f t="shared" si="52"/>
        <v/>
      </c>
    </row>
    <row r="298" spans="1:52" x14ac:dyDescent="0.25">
      <c r="A298" s="3"/>
      <c r="B298" s="36" t="str">
        <f t="shared" si="46"/>
        <v/>
      </c>
      <c r="C298" s="3"/>
      <c r="D298" s="188"/>
      <c r="E298" s="189"/>
      <c r="F298" s="190"/>
      <c r="G298" s="191"/>
      <c r="H298" s="192"/>
      <c r="I298" s="191"/>
      <c r="J298" s="191"/>
      <c r="K298" s="191"/>
      <c r="L298" s="193"/>
      <c r="M298" s="3"/>
      <c r="O298" s="36" t="str">
        <f t="shared" si="47"/>
        <v/>
      </c>
      <c r="Q298" s="36" t="str">
        <f>IF($G298="", "", IF(COUNTIF('Intro &amp; Setup'!$T$38:$T$49, $G298)=0, "X", ""))</f>
        <v/>
      </c>
      <c r="R298" s="11"/>
      <c r="S298" s="11" t="str">
        <f>IF(I298="", "", IF(COUNTIF('Intro &amp; Setup'!$W$17:$W$28, I298)=0, "X", ""))</f>
        <v/>
      </c>
      <c r="T298" s="16" t="str">
        <f>IF(J298="", "", IF(COUNTIF('Intro &amp; Setup'!$W$17:$W$28, J298)=0, "X", ""))</f>
        <v/>
      </c>
      <c r="U298" s="16" t="str">
        <f>IF(K298="", "", IF(COUNTIF('Intro &amp; Setup'!$W$17:$W$28, K298)=0, "X", ""))</f>
        <v/>
      </c>
      <c r="V298" s="12" t="str">
        <f>IF(L298="", "", IF(COUNTIF('Intro &amp; Setup'!$W$17:$W$28, L298)=0, "X", ""))</f>
        <v/>
      </c>
      <c r="AB298" s="48" t="str">
        <f t="shared" si="48"/>
        <v/>
      </c>
      <c r="AD298" s="53" t="str">
        <f t="shared" si="45"/>
        <v/>
      </c>
      <c r="AE298" s="54" t="str">
        <f t="shared" si="53"/>
        <v/>
      </c>
      <c r="AF298" s="54" t="str">
        <f t="shared" si="53"/>
        <v/>
      </c>
      <c r="AG298" s="54" t="str">
        <f t="shared" si="53"/>
        <v/>
      </c>
      <c r="AH298" s="54" t="str">
        <f t="shared" si="53"/>
        <v/>
      </c>
      <c r="AI298" s="54" t="str">
        <f t="shared" si="53"/>
        <v/>
      </c>
      <c r="AJ298" s="54" t="str">
        <f t="shared" si="53"/>
        <v/>
      </c>
      <c r="AK298" s="54" t="str">
        <f t="shared" si="53"/>
        <v/>
      </c>
      <c r="AL298" s="54" t="str">
        <f t="shared" si="53"/>
        <v/>
      </c>
      <c r="AM298" s="54" t="str">
        <f t="shared" si="53"/>
        <v/>
      </c>
      <c r="AN298" s="54" t="str">
        <f t="shared" si="53"/>
        <v/>
      </c>
      <c r="AO298" s="55" t="str">
        <f t="shared" si="53"/>
        <v/>
      </c>
      <c r="AQ298" s="64" t="str">
        <f>IF('Intro &amp; Setup'!$B$42='Intro &amp; Setup'!$BD$14, IF($D298="", "", $D298), IF('Intro &amp; Setup'!$B$42='Intro &amp; Setup'!$BD$15, IF($H298="", "", $H298), ""))</f>
        <v/>
      </c>
      <c r="AS298" s="36" t="str">
        <f>IF($AQ298="", "", IF(OR($AQ298&lt;'Intro &amp; Setup'!$F$26, $AQ298&gt;'Intro &amp; Setup'!$F$27), "X", ""))</f>
        <v/>
      </c>
      <c r="AU298" s="36" t="str">
        <f t="shared" si="49"/>
        <v/>
      </c>
      <c r="AW298" s="36" t="str">
        <f t="shared" si="50"/>
        <v/>
      </c>
      <c r="AX298" s="36" t="str">
        <f t="shared" si="51"/>
        <v/>
      </c>
      <c r="AZ298" s="36" t="str">
        <f t="shared" si="52"/>
        <v/>
      </c>
    </row>
    <row r="299" spans="1:52" x14ac:dyDescent="0.25">
      <c r="A299" s="3"/>
      <c r="B299" s="36" t="str">
        <f t="shared" si="46"/>
        <v/>
      </c>
      <c r="C299" s="3"/>
      <c r="D299" s="188"/>
      <c r="E299" s="189"/>
      <c r="F299" s="190"/>
      <c r="G299" s="191"/>
      <c r="H299" s="192"/>
      <c r="I299" s="191"/>
      <c r="J299" s="191"/>
      <c r="K299" s="191"/>
      <c r="L299" s="193"/>
      <c r="M299" s="3"/>
      <c r="O299" s="36" t="str">
        <f t="shared" si="47"/>
        <v/>
      </c>
      <c r="Q299" s="36" t="str">
        <f>IF($G299="", "", IF(COUNTIF('Intro &amp; Setup'!$T$38:$T$49, $G299)=0, "X", ""))</f>
        <v/>
      </c>
      <c r="R299" s="11"/>
      <c r="S299" s="11" t="str">
        <f>IF(I299="", "", IF(COUNTIF('Intro &amp; Setup'!$W$17:$W$28, I299)=0, "X", ""))</f>
        <v/>
      </c>
      <c r="T299" s="16" t="str">
        <f>IF(J299="", "", IF(COUNTIF('Intro &amp; Setup'!$W$17:$W$28, J299)=0, "X", ""))</f>
        <v/>
      </c>
      <c r="U299" s="16" t="str">
        <f>IF(K299="", "", IF(COUNTIF('Intro &amp; Setup'!$W$17:$W$28, K299)=0, "X", ""))</f>
        <v/>
      </c>
      <c r="V299" s="12" t="str">
        <f>IF(L299="", "", IF(COUNTIF('Intro &amp; Setup'!$W$17:$W$28, L299)=0, "X", ""))</f>
        <v/>
      </c>
      <c r="AB299" s="48" t="str">
        <f t="shared" si="48"/>
        <v/>
      </c>
      <c r="AD299" s="53" t="str">
        <f t="shared" si="45"/>
        <v/>
      </c>
      <c r="AE299" s="54" t="str">
        <f t="shared" si="53"/>
        <v/>
      </c>
      <c r="AF299" s="54" t="str">
        <f t="shared" si="53"/>
        <v/>
      </c>
      <c r="AG299" s="54" t="str">
        <f t="shared" si="53"/>
        <v/>
      </c>
      <c r="AH299" s="54" t="str">
        <f t="shared" si="53"/>
        <v/>
      </c>
      <c r="AI299" s="54" t="str">
        <f t="shared" si="53"/>
        <v/>
      </c>
      <c r="AJ299" s="54" t="str">
        <f t="shared" si="53"/>
        <v/>
      </c>
      <c r="AK299" s="54" t="str">
        <f t="shared" si="53"/>
        <v/>
      </c>
      <c r="AL299" s="54" t="str">
        <f t="shared" si="53"/>
        <v/>
      </c>
      <c r="AM299" s="54" t="str">
        <f t="shared" si="53"/>
        <v/>
      </c>
      <c r="AN299" s="54" t="str">
        <f t="shared" si="53"/>
        <v/>
      </c>
      <c r="AO299" s="55" t="str">
        <f t="shared" si="53"/>
        <v/>
      </c>
      <c r="AQ299" s="64" t="str">
        <f>IF('Intro &amp; Setup'!$B$42='Intro &amp; Setup'!$BD$14, IF($D299="", "", $D299), IF('Intro &amp; Setup'!$B$42='Intro &amp; Setup'!$BD$15, IF($H299="", "", $H299), ""))</f>
        <v/>
      </c>
      <c r="AS299" s="36" t="str">
        <f>IF($AQ299="", "", IF(OR($AQ299&lt;'Intro &amp; Setup'!$F$26, $AQ299&gt;'Intro &amp; Setup'!$F$27), "X", ""))</f>
        <v/>
      </c>
      <c r="AU299" s="36" t="str">
        <f t="shared" si="49"/>
        <v/>
      </c>
      <c r="AW299" s="36" t="str">
        <f t="shared" si="50"/>
        <v/>
      </c>
      <c r="AX299" s="36" t="str">
        <f t="shared" si="51"/>
        <v/>
      </c>
      <c r="AZ299" s="36" t="str">
        <f t="shared" si="52"/>
        <v/>
      </c>
    </row>
    <row r="300" spans="1:52" x14ac:dyDescent="0.25">
      <c r="A300" s="3"/>
      <c r="B300" s="36" t="str">
        <f t="shared" si="46"/>
        <v/>
      </c>
      <c r="C300" s="3"/>
      <c r="D300" s="188"/>
      <c r="E300" s="189"/>
      <c r="F300" s="190"/>
      <c r="G300" s="191"/>
      <c r="H300" s="192"/>
      <c r="I300" s="191"/>
      <c r="J300" s="191"/>
      <c r="K300" s="191"/>
      <c r="L300" s="193"/>
      <c r="M300" s="3"/>
      <c r="O300" s="36" t="str">
        <f t="shared" si="47"/>
        <v/>
      </c>
      <c r="Q300" s="36" t="str">
        <f>IF($G300="", "", IF(COUNTIF('Intro &amp; Setup'!$T$38:$T$49, $G300)=0, "X", ""))</f>
        <v/>
      </c>
      <c r="R300" s="11"/>
      <c r="S300" s="11" t="str">
        <f>IF(I300="", "", IF(COUNTIF('Intro &amp; Setup'!$W$17:$W$28, I300)=0, "X", ""))</f>
        <v/>
      </c>
      <c r="T300" s="16" t="str">
        <f>IF(J300="", "", IF(COUNTIF('Intro &amp; Setup'!$W$17:$W$28, J300)=0, "X", ""))</f>
        <v/>
      </c>
      <c r="U300" s="16" t="str">
        <f>IF(K300="", "", IF(COUNTIF('Intro &amp; Setup'!$W$17:$W$28, K300)=0, "X", ""))</f>
        <v/>
      </c>
      <c r="V300" s="12" t="str">
        <f>IF(L300="", "", IF(COUNTIF('Intro &amp; Setup'!$W$17:$W$28, L300)=0, "X", ""))</f>
        <v/>
      </c>
      <c r="AB300" s="48" t="str">
        <f t="shared" si="48"/>
        <v/>
      </c>
      <c r="AD300" s="53" t="str">
        <f t="shared" si="45"/>
        <v/>
      </c>
      <c r="AE300" s="54" t="str">
        <f t="shared" si="45"/>
        <v/>
      </c>
      <c r="AF300" s="54" t="str">
        <f t="shared" si="45"/>
        <v/>
      </c>
      <c r="AG300" s="54" t="str">
        <f t="shared" si="45"/>
        <v/>
      </c>
      <c r="AH300" s="54" t="str">
        <f t="shared" si="45"/>
        <v/>
      </c>
      <c r="AI300" s="54" t="str">
        <f t="shared" si="45"/>
        <v/>
      </c>
      <c r="AJ300" s="54" t="str">
        <f t="shared" si="45"/>
        <v/>
      </c>
      <c r="AK300" s="54" t="str">
        <f t="shared" si="45"/>
        <v/>
      </c>
      <c r="AL300" s="54" t="str">
        <f t="shared" si="45"/>
        <v/>
      </c>
      <c r="AM300" s="54" t="str">
        <f t="shared" si="45"/>
        <v/>
      </c>
      <c r="AN300" s="54" t="str">
        <f t="shared" si="45"/>
        <v/>
      </c>
      <c r="AO300" s="55" t="str">
        <f t="shared" si="45"/>
        <v/>
      </c>
      <c r="AQ300" s="64" t="str">
        <f>IF('Intro &amp; Setup'!$B$42='Intro &amp; Setup'!$BD$14, IF($D300="", "", $D300), IF('Intro &amp; Setup'!$B$42='Intro &amp; Setup'!$BD$15, IF($H300="", "", $H300), ""))</f>
        <v/>
      </c>
      <c r="AS300" s="36" t="str">
        <f>IF($AQ300="", "", IF(OR($AQ300&lt;'Intro &amp; Setup'!$F$26, $AQ300&gt;'Intro &amp; Setup'!$F$27), "X", ""))</f>
        <v/>
      </c>
      <c r="AU300" s="36" t="str">
        <f t="shared" si="49"/>
        <v/>
      </c>
      <c r="AW300" s="36" t="str">
        <f t="shared" si="50"/>
        <v/>
      </c>
      <c r="AX300" s="36" t="str">
        <f t="shared" si="51"/>
        <v/>
      </c>
      <c r="AZ300" s="36" t="str">
        <f t="shared" si="52"/>
        <v/>
      </c>
    </row>
    <row r="301" spans="1:52" x14ac:dyDescent="0.25">
      <c r="A301" s="3"/>
      <c r="B301" s="36" t="str">
        <f t="shared" si="46"/>
        <v/>
      </c>
      <c r="C301" s="3"/>
      <c r="D301" s="188"/>
      <c r="E301" s="189"/>
      <c r="F301" s="190"/>
      <c r="G301" s="191"/>
      <c r="H301" s="192"/>
      <c r="I301" s="191"/>
      <c r="J301" s="191"/>
      <c r="K301" s="191"/>
      <c r="L301" s="193"/>
      <c r="M301" s="3"/>
      <c r="O301" s="36" t="str">
        <f t="shared" si="47"/>
        <v/>
      </c>
      <c r="Q301" s="36" t="str">
        <f>IF($G301="", "", IF(COUNTIF('Intro &amp; Setup'!$T$38:$T$49, $G301)=0, "X", ""))</f>
        <v/>
      </c>
      <c r="R301" s="11"/>
      <c r="S301" s="11" t="str">
        <f>IF(I301="", "", IF(COUNTIF('Intro &amp; Setup'!$W$17:$W$28, I301)=0, "X", ""))</f>
        <v/>
      </c>
      <c r="T301" s="16" t="str">
        <f>IF(J301="", "", IF(COUNTIF('Intro &amp; Setup'!$W$17:$W$28, J301)=0, "X", ""))</f>
        <v/>
      </c>
      <c r="U301" s="16" t="str">
        <f>IF(K301="", "", IF(COUNTIF('Intro &amp; Setup'!$W$17:$W$28, K301)=0, "X", ""))</f>
        <v/>
      </c>
      <c r="V301" s="12" t="str">
        <f>IF(L301="", "", IF(COUNTIF('Intro &amp; Setup'!$W$17:$W$28, L301)=0, "X", ""))</f>
        <v/>
      </c>
      <c r="AB301" s="48" t="str">
        <f t="shared" si="48"/>
        <v/>
      </c>
      <c r="AD301" s="53" t="str">
        <f t="shared" si="45"/>
        <v/>
      </c>
      <c r="AE301" s="54" t="str">
        <f t="shared" si="45"/>
        <v/>
      </c>
      <c r="AF301" s="54" t="str">
        <f t="shared" si="45"/>
        <v/>
      </c>
      <c r="AG301" s="54" t="str">
        <f t="shared" si="45"/>
        <v/>
      </c>
      <c r="AH301" s="54" t="str">
        <f t="shared" si="45"/>
        <v/>
      </c>
      <c r="AI301" s="54" t="str">
        <f t="shared" si="45"/>
        <v/>
      </c>
      <c r="AJ301" s="54" t="str">
        <f t="shared" si="45"/>
        <v/>
      </c>
      <c r="AK301" s="54" t="str">
        <f t="shared" si="45"/>
        <v/>
      </c>
      <c r="AL301" s="54" t="str">
        <f t="shared" si="45"/>
        <v/>
      </c>
      <c r="AM301" s="54" t="str">
        <f t="shared" si="45"/>
        <v/>
      </c>
      <c r="AN301" s="54" t="str">
        <f t="shared" si="45"/>
        <v/>
      </c>
      <c r="AO301" s="55" t="str">
        <f t="shared" si="45"/>
        <v/>
      </c>
      <c r="AQ301" s="64" t="str">
        <f>IF('Intro &amp; Setup'!$B$42='Intro &amp; Setup'!$BD$14, IF($D301="", "", $D301), IF('Intro &amp; Setup'!$B$42='Intro &amp; Setup'!$BD$15, IF($H301="", "", $H301), ""))</f>
        <v/>
      </c>
      <c r="AS301" s="36" t="str">
        <f>IF($AQ301="", "", IF(OR($AQ301&lt;'Intro &amp; Setup'!$F$26, $AQ301&gt;'Intro &amp; Setup'!$F$27), "X", ""))</f>
        <v/>
      </c>
      <c r="AU301" s="36" t="str">
        <f t="shared" si="49"/>
        <v/>
      </c>
      <c r="AW301" s="36" t="str">
        <f t="shared" si="50"/>
        <v/>
      </c>
      <c r="AX301" s="36" t="str">
        <f t="shared" si="51"/>
        <v/>
      </c>
      <c r="AZ301" s="36" t="str">
        <f t="shared" si="52"/>
        <v/>
      </c>
    </row>
    <row r="302" spans="1:52" x14ac:dyDescent="0.25">
      <c r="A302" s="3"/>
      <c r="B302" s="36" t="str">
        <f t="shared" si="46"/>
        <v/>
      </c>
      <c r="C302" s="3"/>
      <c r="D302" s="188"/>
      <c r="E302" s="189"/>
      <c r="F302" s="190"/>
      <c r="G302" s="191"/>
      <c r="H302" s="192"/>
      <c r="I302" s="191"/>
      <c r="J302" s="191"/>
      <c r="K302" s="191"/>
      <c r="L302" s="193"/>
      <c r="M302" s="3"/>
      <c r="O302" s="36" t="str">
        <f t="shared" si="47"/>
        <v/>
      </c>
      <c r="Q302" s="36" t="str">
        <f>IF($G302="", "", IF(COUNTIF('Intro &amp; Setup'!$T$38:$T$49, $G302)=0, "X", ""))</f>
        <v/>
      </c>
      <c r="R302" s="11"/>
      <c r="S302" s="11" t="str">
        <f>IF(I302="", "", IF(COUNTIF('Intro &amp; Setup'!$W$17:$W$28, I302)=0, "X", ""))</f>
        <v/>
      </c>
      <c r="T302" s="16" t="str">
        <f>IF(J302="", "", IF(COUNTIF('Intro &amp; Setup'!$W$17:$W$28, J302)=0, "X", ""))</f>
        <v/>
      </c>
      <c r="U302" s="16" t="str">
        <f>IF(K302="", "", IF(COUNTIF('Intro &amp; Setup'!$W$17:$W$28, K302)=0, "X", ""))</f>
        <v/>
      </c>
      <c r="V302" s="12" t="str">
        <f>IF(L302="", "", IF(COUNTIF('Intro &amp; Setup'!$W$17:$W$28, L302)=0, "X", ""))</f>
        <v/>
      </c>
      <c r="AB302" s="48" t="str">
        <f t="shared" si="48"/>
        <v/>
      </c>
      <c r="AD302" s="53" t="str">
        <f t="shared" si="45"/>
        <v/>
      </c>
      <c r="AE302" s="54" t="str">
        <f t="shared" si="45"/>
        <v/>
      </c>
      <c r="AF302" s="54" t="str">
        <f t="shared" si="45"/>
        <v/>
      </c>
      <c r="AG302" s="54" t="str">
        <f t="shared" si="45"/>
        <v/>
      </c>
      <c r="AH302" s="54" t="str">
        <f t="shared" si="45"/>
        <v/>
      </c>
      <c r="AI302" s="54" t="str">
        <f t="shared" si="45"/>
        <v/>
      </c>
      <c r="AJ302" s="54" t="str">
        <f t="shared" si="45"/>
        <v/>
      </c>
      <c r="AK302" s="54" t="str">
        <f t="shared" si="45"/>
        <v/>
      </c>
      <c r="AL302" s="54" t="str">
        <f t="shared" si="45"/>
        <v/>
      </c>
      <c r="AM302" s="54" t="str">
        <f t="shared" si="45"/>
        <v/>
      </c>
      <c r="AN302" s="54" t="str">
        <f t="shared" si="45"/>
        <v/>
      </c>
      <c r="AO302" s="55" t="str">
        <f t="shared" si="45"/>
        <v/>
      </c>
      <c r="AQ302" s="64" t="str">
        <f>IF('Intro &amp; Setup'!$B$42='Intro &amp; Setup'!$BD$14, IF($D302="", "", $D302), IF('Intro &amp; Setup'!$B$42='Intro &amp; Setup'!$BD$15, IF($H302="", "", $H302), ""))</f>
        <v/>
      </c>
      <c r="AS302" s="36" t="str">
        <f>IF($AQ302="", "", IF(OR($AQ302&lt;'Intro &amp; Setup'!$F$26, $AQ302&gt;'Intro &amp; Setup'!$F$27), "X", ""))</f>
        <v/>
      </c>
      <c r="AU302" s="36" t="str">
        <f t="shared" si="49"/>
        <v/>
      </c>
      <c r="AW302" s="36" t="str">
        <f t="shared" si="50"/>
        <v/>
      </c>
      <c r="AX302" s="36" t="str">
        <f t="shared" si="51"/>
        <v/>
      </c>
      <c r="AZ302" s="36" t="str">
        <f t="shared" si="52"/>
        <v/>
      </c>
    </row>
    <row r="303" spans="1:52" x14ac:dyDescent="0.25">
      <c r="A303" s="3"/>
      <c r="B303" s="36" t="str">
        <f t="shared" si="46"/>
        <v/>
      </c>
      <c r="C303" s="3"/>
      <c r="D303" s="188"/>
      <c r="E303" s="189"/>
      <c r="F303" s="190"/>
      <c r="G303" s="191"/>
      <c r="H303" s="192"/>
      <c r="I303" s="191"/>
      <c r="J303" s="191"/>
      <c r="K303" s="191"/>
      <c r="L303" s="193"/>
      <c r="M303" s="3"/>
      <c r="O303" s="36" t="str">
        <f t="shared" si="47"/>
        <v/>
      </c>
      <c r="Q303" s="36" t="str">
        <f>IF($G303="", "", IF(COUNTIF('Intro &amp; Setup'!$T$38:$T$49, $G303)=0, "X", ""))</f>
        <v/>
      </c>
      <c r="R303" s="11"/>
      <c r="S303" s="11" t="str">
        <f>IF(I303="", "", IF(COUNTIF('Intro &amp; Setup'!$W$17:$W$28, I303)=0, "X", ""))</f>
        <v/>
      </c>
      <c r="T303" s="16" t="str">
        <f>IF(J303="", "", IF(COUNTIF('Intro &amp; Setup'!$W$17:$W$28, J303)=0, "X", ""))</f>
        <v/>
      </c>
      <c r="U303" s="16" t="str">
        <f>IF(K303="", "", IF(COUNTIF('Intro &amp; Setup'!$W$17:$W$28, K303)=0, "X", ""))</f>
        <v/>
      </c>
      <c r="V303" s="12" t="str">
        <f>IF(L303="", "", IF(COUNTIF('Intro &amp; Setup'!$W$17:$W$28, L303)=0, "X", ""))</f>
        <v/>
      </c>
      <c r="AB303" s="48" t="str">
        <f t="shared" si="48"/>
        <v/>
      </c>
      <c r="AD303" s="53" t="str">
        <f t="shared" si="45"/>
        <v/>
      </c>
      <c r="AE303" s="54" t="str">
        <f t="shared" si="45"/>
        <v/>
      </c>
      <c r="AF303" s="54" t="str">
        <f t="shared" si="45"/>
        <v/>
      </c>
      <c r="AG303" s="54" t="str">
        <f t="shared" si="45"/>
        <v/>
      </c>
      <c r="AH303" s="54" t="str">
        <f t="shared" si="45"/>
        <v/>
      </c>
      <c r="AI303" s="54" t="str">
        <f t="shared" si="45"/>
        <v/>
      </c>
      <c r="AJ303" s="54" t="str">
        <f t="shared" si="45"/>
        <v/>
      </c>
      <c r="AK303" s="54" t="str">
        <f t="shared" si="45"/>
        <v/>
      </c>
      <c r="AL303" s="54" t="str">
        <f t="shared" si="45"/>
        <v/>
      </c>
      <c r="AM303" s="54" t="str">
        <f t="shared" si="45"/>
        <v/>
      </c>
      <c r="AN303" s="54" t="str">
        <f t="shared" si="45"/>
        <v/>
      </c>
      <c r="AO303" s="55" t="str">
        <f t="shared" si="45"/>
        <v/>
      </c>
      <c r="AQ303" s="64" t="str">
        <f>IF('Intro &amp; Setup'!$B$42='Intro &amp; Setup'!$BD$14, IF($D303="", "", $D303), IF('Intro &amp; Setup'!$B$42='Intro &amp; Setup'!$BD$15, IF($H303="", "", $H303), ""))</f>
        <v/>
      </c>
      <c r="AS303" s="36" t="str">
        <f>IF($AQ303="", "", IF(OR($AQ303&lt;'Intro &amp; Setup'!$F$26, $AQ303&gt;'Intro &amp; Setup'!$F$27), "X", ""))</f>
        <v/>
      </c>
      <c r="AU303" s="36" t="str">
        <f t="shared" si="49"/>
        <v/>
      </c>
      <c r="AW303" s="36" t="str">
        <f t="shared" si="50"/>
        <v/>
      </c>
      <c r="AX303" s="36" t="str">
        <f t="shared" si="51"/>
        <v/>
      </c>
      <c r="AZ303" s="36" t="str">
        <f t="shared" si="52"/>
        <v/>
      </c>
    </row>
    <row r="304" spans="1:52" x14ac:dyDescent="0.25">
      <c r="A304" s="3"/>
      <c r="B304" s="36" t="str">
        <f t="shared" si="46"/>
        <v/>
      </c>
      <c r="C304" s="3"/>
      <c r="D304" s="188"/>
      <c r="E304" s="189"/>
      <c r="F304" s="190"/>
      <c r="G304" s="191"/>
      <c r="H304" s="192"/>
      <c r="I304" s="191"/>
      <c r="J304" s="191"/>
      <c r="K304" s="191"/>
      <c r="L304" s="193"/>
      <c r="M304" s="3"/>
      <c r="O304" s="36" t="str">
        <f t="shared" si="47"/>
        <v/>
      </c>
      <c r="Q304" s="36" t="str">
        <f>IF($G304="", "", IF(COUNTIF('Intro &amp; Setup'!$T$38:$T$49, $G304)=0, "X", ""))</f>
        <v/>
      </c>
      <c r="R304" s="11"/>
      <c r="S304" s="11" t="str">
        <f>IF(I304="", "", IF(COUNTIF('Intro &amp; Setup'!$W$17:$W$28, I304)=0, "X", ""))</f>
        <v/>
      </c>
      <c r="T304" s="16" t="str">
        <f>IF(J304="", "", IF(COUNTIF('Intro &amp; Setup'!$W$17:$W$28, J304)=0, "X", ""))</f>
        <v/>
      </c>
      <c r="U304" s="16" t="str">
        <f>IF(K304="", "", IF(COUNTIF('Intro &amp; Setup'!$W$17:$W$28, K304)=0, "X", ""))</f>
        <v/>
      </c>
      <c r="V304" s="12" t="str">
        <f>IF(L304="", "", IF(COUNTIF('Intro &amp; Setup'!$W$17:$W$28, L304)=0, "X", ""))</f>
        <v/>
      </c>
      <c r="AB304" s="48" t="str">
        <f t="shared" si="48"/>
        <v/>
      </c>
      <c r="AD304" s="53" t="str">
        <f t="shared" si="45"/>
        <v/>
      </c>
      <c r="AE304" s="54" t="str">
        <f t="shared" si="45"/>
        <v/>
      </c>
      <c r="AF304" s="54" t="str">
        <f t="shared" si="45"/>
        <v/>
      </c>
      <c r="AG304" s="54" t="str">
        <f t="shared" si="45"/>
        <v/>
      </c>
      <c r="AH304" s="54" t="str">
        <f t="shared" si="45"/>
        <v/>
      </c>
      <c r="AI304" s="54" t="str">
        <f t="shared" si="45"/>
        <v/>
      </c>
      <c r="AJ304" s="54" t="str">
        <f t="shared" si="45"/>
        <v/>
      </c>
      <c r="AK304" s="54" t="str">
        <f t="shared" si="45"/>
        <v/>
      </c>
      <c r="AL304" s="54" t="str">
        <f t="shared" si="45"/>
        <v/>
      </c>
      <c r="AM304" s="54" t="str">
        <f t="shared" si="45"/>
        <v/>
      </c>
      <c r="AN304" s="54" t="str">
        <f t="shared" si="45"/>
        <v/>
      </c>
      <c r="AO304" s="55" t="str">
        <f t="shared" si="45"/>
        <v/>
      </c>
      <c r="AQ304" s="64" t="str">
        <f>IF('Intro &amp; Setup'!$B$42='Intro &amp; Setup'!$BD$14, IF($D304="", "", $D304), IF('Intro &amp; Setup'!$B$42='Intro &amp; Setup'!$BD$15, IF($H304="", "", $H304), ""))</f>
        <v/>
      </c>
      <c r="AS304" s="36" t="str">
        <f>IF($AQ304="", "", IF(OR($AQ304&lt;'Intro &amp; Setup'!$F$26, $AQ304&gt;'Intro &amp; Setup'!$F$27), "X", ""))</f>
        <v/>
      </c>
      <c r="AU304" s="36" t="str">
        <f t="shared" si="49"/>
        <v/>
      </c>
      <c r="AW304" s="36" t="str">
        <f t="shared" si="50"/>
        <v/>
      </c>
      <c r="AX304" s="36" t="str">
        <f t="shared" si="51"/>
        <v/>
      </c>
      <c r="AZ304" s="36" t="str">
        <f t="shared" si="52"/>
        <v/>
      </c>
    </row>
    <row r="305" spans="1:52" x14ac:dyDescent="0.25">
      <c r="A305" s="3"/>
      <c r="B305" s="36" t="str">
        <f t="shared" si="46"/>
        <v/>
      </c>
      <c r="C305" s="3"/>
      <c r="D305" s="188"/>
      <c r="E305" s="189"/>
      <c r="F305" s="190"/>
      <c r="G305" s="191"/>
      <c r="H305" s="192"/>
      <c r="I305" s="191"/>
      <c r="J305" s="191"/>
      <c r="K305" s="191"/>
      <c r="L305" s="193"/>
      <c r="M305" s="3"/>
      <c r="O305" s="36" t="str">
        <f t="shared" si="47"/>
        <v/>
      </c>
      <c r="Q305" s="36" t="str">
        <f>IF($G305="", "", IF(COUNTIF('Intro &amp; Setup'!$T$38:$T$49, $G305)=0, "X", ""))</f>
        <v/>
      </c>
      <c r="R305" s="11"/>
      <c r="S305" s="11" t="str">
        <f>IF(I305="", "", IF(COUNTIF('Intro &amp; Setup'!$W$17:$W$28, I305)=0, "X", ""))</f>
        <v/>
      </c>
      <c r="T305" s="16" t="str">
        <f>IF(J305="", "", IF(COUNTIF('Intro &amp; Setup'!$W$17:$W$28, J305)=0, "X", ""))</f>
        <v/>
      </c>
      <c r="U305" s="16" t="str">
        <f>IF(K305="", "", IF(COUNTIF('Intro &amp; Setup'!$W$17:$W$28, K305)=0, "X", ""))</f>
        <v/>
      </c>
      <c r="V305" s="12" t="str">
        <f>IF(L305="", "", IF(COUNTIF('Intro &amp; Setup'!$W$17:$W$28, L305)=0, "X", ""))</f>
        <v/>
      </c>
      <c r="AB305" s="48" t="str">
        <f t="shared" si="48"/>
        <v/>
      </c>
      <c r="AD305" s="53" t="str">
        <f t="shared" si="45"/>
        <v/>
      </c>
      <c r="AE305" s="54" t="str">
        <f t="shared" si="45"/>
        <v/>
      </c>
      <c r="AF305" s="54" t="str">
        <f t="shared" si="45"/>
        <v/>
      </c>
      <c r="AG305" s="54" t="str">
        <f t="shared" si="45"/>
        <v/>
      </c>
      <c r="AH305" s="54" t="str">
        <f t="shared" si="45"/>
        <v/>
      </c>
      <c r="AI305" s="54" t="str">
        <f t="shared" si="45"/>
        <v/>
      </c>
      <c r="AJ305" s="54" t="str">
        <f t="shared" si="45"/>
        <v/>
      </c>
      <c r="AK305" s="54" t="str">
        <f t="shared" si="45"/>
        <v/>
      </c>
      <c r="AL305" s="54" t="str">
        <f t="shared" si="45"/>
        <v/>
      </c>
      <c r="AM305" s="54" t="str">
        <f t="shared" si="45"/>
        <v/>
      </c>
      <c r="AN305" s="54" t="str">
        <f t="shared" si="45"/>
        <v/>
      </c>
      <c r="AO305" s="55" t="str">
        <f t="shared" si="45"/>
        <v/>
      </c>
      <c r="AQ305" s="64" t="str">
        <f>IF('Intro &amp; Setup'!$B$42='Intro &amp; Setup'!$BD$14, IF($D305="", "", $D305), IF('Intro &amp; Setup'!$B$42='Intro &amp; Setup'!$BD$15, IF($H305="", "", $H305), ""))</f>
        <v/>
      </c>
      <c r="AS305" s="36" t="str">
        <f>IF($AQ305="", "", IF(OR($AQ305&lt;'Intro &amp; Setup'!$F$26, $AQ305&gt;'Intro &amp; Setup'!$F$27), "X", ""))</f>
        <v/>
      </c>
      <c r="AU305" s="36" t="str">
        <f t="shared" si="49"/>
        <v/>
      </c>
      <c r="AW305" s="36" t="str">
        <f t="shared" si="50"/>
        <v/>
      </c>
      <c r="AX305" s="36" t="str">
        <f t="shared" si="51"/>
        <v/>
      </c>
      <c r="AZ305" s="36" t="str">
        <f t="shared" si="52"/>
        <v/>
      </c>
    </row>
    <row r="306" spans="1:52" x14ac:dyDescent="0.25">
      <c r="A306" s="3"/>
      <c r="B306" s="36" t="str">
        <f t="shared" si="46"/>
        <v/>
      </c>
      <c r="C306" s="3"/>
      <c r="D306" s="188"/>
      <c r="E306" s="189"/>
      <c r="F306" s="190"/>
      <c r="G306" s="191"/>
      <c r="H306" s="192"/>
      <c r="I306" s="191"/>
      <c r="J306" s="191"/>
      <c r="K306" s="191"/>
      <c r="L306" s="193"/>
      <c r="M306" s="3"/>
      <c r="O306" s="36" t="str">
        <f t="shared" si="47"/>
        <v/>
      </c>
      <c r="Q306" s="36" t="str">
        <f>IF($G306="", "", IF(COUNTIF('Intro &amp; Setup'!$T$38:$T$49, $G306)=0, "X", ""))</f>
        <v/>
      </c>
      <c r="R306" s="11"/>
      <c r="S306" s="11" t="str">
        <f>IF(I306="", "", IF(COUNTIF('Intro &amp; Setup'!$W$17:$W$28, I306)=0, "X", ""))</f>
        <v/>
      </c>
      <c r="T306" s="16" t="str">
        <f>IF(J306="", "", IF(COUNTIF('Intro &amp; Setup'!$W$17:$W$28, J306)=0, "X", ""))</f>
        <v/>
      </c>
      <c r="U306" s="16" t="str">
        <f>IF(K306="", "", IF(COUNTIF('Intro &amp; Setup'!$W$17:$W$28, K306)=0, "X", ""))</f>
        <v/>
      </c>
      <c r="V306" s="12" t="str">
        <f>IF(L306="", "", IF(COUNTIF('Intro &amp; Setup'!$W$17:$W$28, L306)=0, "X", ""))</f>
        <v/>
      </c>
      <c r="AB306" s="48" t="str">
        <f t="shared" si="48"/>
        <v/>
      </c>
      <c r="AD306" s="53" t="str">
        <f t="shared" si="45"/>
        <v/>
      </c>
      <c r="AE306" s="54" t="str">
        <f t="shared" si="45"/>
        <v/>
      </c>
      <c r="AF306" s="54" t="str">
        <f t="shared" si="45"/>
        <v/>
      </c>
      <c r="AG306" s="54" t="str">
        <f t="shared" si="45"/>
        <v/>
      </c>
      <c r="AH306" s="54" t="str">
        <f t="shared" si="45"/>
        <v/>
      </c>
      <c r="AI306" s="54" t="str">
        <f t="shared" si="45"/>
        <v/>
      </c>
      <c r="AJ306" s="54" t="str">
        <f t="shared" si="45"/>
        <v/>
      </c>
      <c r="AK306" s="54" t="str">
        <f t="shared" si="45"/>
        <v/>
      </c>
      <c r="AL306" s="54" t="str">
        <f t="shared" si="45"/>
        <v/>
      </c>
      <c r="AM306" s="54" t="str">
        <f t="shared" si="45"/>
        <v/>
      </c>
      <c r="AN306" s="54" t="str">
        <f t="shared" si="45"/>
        <v/>
      </c>
      <c r="AO306" s="55" t="str">
        <f t="shared" si="45"/>
        <v/>
      </c>
      <c r="AQ306" s="64" t="str">
        <f>IF('Intro &amp; Setup'!$B$42='Intro &amp; Setup'!$BD$14, IF($D306="", "", $D306), IF('Intro &amp; Setup'!$B$42='Intro &amp; Setup'!$BD$15, IF($H306="", "", $H306), ""))</f>
        <v/>
      </c>
      <c r="AS306" s="36" t="str">
        <f>IF($AQ306="", "", IF(OR($AQ306&lt;'Intro &amp; Setup'!$F$26, $AQ306&gt;'Intro &amp; Setup'!$F$27), "X", ""))</f>
        <v/>
      </c>
      <c r="AU306" s="36" t="str">
        <f t="shared" si="49"/>
        <v/>
      </c>
      <c r="AW306" s="36" t="str">
        <f t="shared" si="50"/>
        <v/>
      </c>
      <c r="AX306" s="36" t="str">
        <f t="shared" si="51"/>
        <v/>
      </c>
      <c r="AZ306" s="36" t="str">
        <f t="shared" si="52"/>
        <v/>
      </c>
    </row>
    <row r="307" spans="1:52" x14ac:dyDescent="0.25">
      <c r="A307" s="3"/>
      <c r="B307" s="36" t="str">
        <f t="shared" si="46"/>
        <v/>
      </c>
      <c r="C307" s="3"/>
      <c r="D307" s="188"/>
      <c r="E307" s="189"/>
      <c r="F307" s="190"/>
      <c r="G307" s="191"/>
      <c r="H307" s="192"/>
      <c r="I307" s="191"/>
      <c r="J307" s="191"/>
      <c r="K307" s="191"/>
      <c r="L307" s="193"/>
      <c r="M307" s="3"/>
      <c r="O307" s="36" t="str">
        <f t="shared" si="47"/>
        <v/>
      </c>
      <c r="Q307" s="36" t="str">
        <f>IF($G307="", "", IF(COUNTIF('Intro &amp; Setup'!$T$38:$T$49, $G307)=0, "X", ""))</f>
        <v/>
      </c>
      <c r="R307" s="11"/>
      <c r="S307" s="11" t="str">
        <f>IF(I307="", "", IF(COUNTIF('Intro &amp; Setup'!$W$17:$W$28, I307)=0, "X", ""))</f>
        <v/>
      </c>
      <c r="T307" s="16" t="str">
        <f>IF(J307="", "", IF(COUNTIF('Intro &amp; Setup'!$W$17:$W$28, J307)=0, "X", ""))</f>
        <v/>
      </c>
      <c r="U307" s="16" t="str">
        <f>IF(K307="", "", IF(COUNTIF('Intro &amp; Setup'!$W$17:$W$28, K307)=0, "X", ""))</f>
        <v/>
      </c>
      <c r="V307" s="12" t="str">
        <f>IF(L307="", "", IF(COUNTIF('Intro &amp; Setup'!$W$17:$W$28, L307)=0, "X", ""))</f>
        <v/>
      </c>
      <c r="AB307" s="48" t="str">
        <f t="shared" si="48"/>
        <v/>
      </c>
      <c r="AD307" s="53" t="str">
        <f t="shared" si="45"/>
        <v/>
      </c>
      <c r="AE307" s="54" t="str">
        <f t="shared" si="45"/>
        <v/>
      </c>
      <c r="AF307" s="54" t="str">
        <f t="shared" si="45"/>
        <v/>
      </c>
      <c r="AG307" s="54" t="str">
        <f t="shared" si="45"/>
        <v/>
      </c>
      <c r="AH307" s="54" t="str">
        <f t="shared" si="45"/>
        <v/>
      </c>
      <c r="AI307" s="54" t="str">
        <f t="shared" si="45"/>
        <v/>
      </c>
      <c r="AJ307" s="54" t="str">
        <f t="shared" si="45"/>
        <v/>
      </c>
      <c r="AK307" s="54" t="str">
        <f t="shared" si="45"/>
        <v/>
      </c>
      <c r="AL307" s="54" t="str">
        <f t="shared" si="45"/>
        <v/>
      </c>
      <c r="AM307" s="54" t="str">
        <f t="shared" si="45"/>
        <v/>
      </c>
      <c r="AN307" s="54" t="str">
        <f t="shared" si="45"/>
        <v/>
      </c>
      <c r="AO307" s="55" t="str">
        <f t="shared" si="45"/>
        <v/>
      </c>
      <c r="AQ307" s="64" t="str">
        <f>IF('Intro &amp; Setup'!$B$42='Intro &amp; Setup'!$BD$14, IF($D307="", "", $D307), IF('Intro &amp; Setup'!$B$42='Intro &amp; Setup'!$BD$15, IF($H307="", "", $H307), ""))</f>
        <v/>
      </c>
      <c r="AS307" s="36" t="str">
        <f>IF($AQ307="", "", IF(OR($AQ307&lt;'Intro &amp; Setup'!$F$26, $AQ307&gt;'Intro &amp; Setup'!$F$27), "X", ""))</f>
        <v/>
      </c>
      <c r="AU307" s="36" t="str">
        <f t="shared" si="49"/>
        <v/>
      </c>
      <c r="AW307" s="36" t="str">
        <f t="shared" si="50"/>
        <v/>
      </c>
      <c r="AX307" s="36" t="str">
        <f t="shared" si="51"/>
        <v/>
      </c>
      <c r="AZ307" s="36" t="str">
        <f t="shared" si="52"/>
        <v/>
      </c>
    </row>
    <row r="308" spans="1:52" x14ac:dyDescent="0.25">
      <c r="A308" s="3"/>
      <c r="B308" s="36" t="str">
        <f t="shared" si="46"/>
        <v/>
      </c>
      <c r="C308" s="3"/>
      <c r="D308" s="188"/>
      <c r="E308" s="189"/>
      <c r="F308" s="190"/>
      <c r="G308" s="191"/>
      <c r="H308" s="192"/>
      <c r="I308" s="191"/>
      <c r="J308" s="191"/>
      <c r="K308" s="191"/>
      <c r="L308" s="193"/>
      <c r="M308" s="3"/>
      <c r="O308" s="36" t="str">
        <f t="shared" si="47"/>
        <v/>
      </c>
      <c r="Q308" s="36" t="str">
        <f>IF($G308="", "", IF(COUNTIF('Intro &amp; Setup'!$T$38:$T$49, $G308)=0, "X", ""))</f>
        <v/>
      </c>
      <c r="R308" s="11"/>
      <c r="S308" s="11" t="str">
        <f>IF(I308="", "", IF(COUNTIF('Intro &amp; Setup'!$W$17:$W$28, I308)=0, "X", ""))</f>
        <v/>
      </c>
      <c r="T308" s="16" t="str">
        <f>IF(J308="", "", IF(COUNTIF('Intro &amp; Setup'!$W$17:$W$28, J308)=0, "X", ""))</f>
        <v/>
      </c>
      <c r="U308" s="16" t="str">
        <f>IF(K308="", "", IF(COUNTIF('Intro &amp; Setup'!$W$17:$W$28, K308)=0, "X", ""))</f>
        <v/>
      </c>
      <c r="V308" s="12" t="str">
        <f>IF(L308="", "", IF(COUNTIF('Intro &amp; Setup'!$W$17:$W$28, L308)=0, "X", ""))</f>
        <v/>
      </c>
      <c r="AB308" s="48" t="str">
        <f t="shared" si="48"/>
        <v/>
      </c>
      <c r="AD308" s="53" t="str">
        <f t="shared" si="45"/>
        <v/>
      </c>
      <c r="AE308" s="54" t="str">
        <f t="shared" si="45"/>
        <v/>
      </c>
      <c r="AF308" s="54" t="str">
        <f t="shared" si="45"/>
        <v/>
      </c>
      <c r="AG308" s="54" t="str">
        <f t="shared" si="45"/>
        <v/>
      </c>
      <c r="AH308" s="54" t="str">
        <f t="shared" si="45"/>
        <v/>
      </c>
      <c r="AI308" s="54" t="str">
        <f t="shared" si="45"/>
        <v/>
      </c>
      <c r="AJ308" s="54" t="str">
        <f t="shared" si="45"/>
        <v/>
      </c>
      <c r="AK308" s="54" t="str">
        <f t="shared" si="45"/>
        <v/>
      </c>
      <c r="AL308" s="54" t="str">
        <f t="shared" si="45"/>
        <v/>
      </c>
      <c r="AM308" s="54" t="str">
        <f t="shared" si="45"/>
        <v/>
      </c>
      <c r="AN308" s="54" t="str">
        <f t="shared" si="45"/>
        <v/>
      </c>
      <c r="AO308" s="55" t="str">
        <f t="shared" si="45"/>
        <v/>
      </c>
      <c r="AQ308" s="64" t="str">
        <f>IF('Intro &amp; Setup'!$B$42='Intro &amp; Setup'!$BD$14, IF($D308="", "", $D308), IF('Intro &amp; Setup'!$B$42='Intro &amp; Setup'!$BD$15, IF($H308="", "", $H308), ""))</f>
        <v/>
      </c>
      <c r="AS308" s="36" t="str">
        <f>IF($AQ308="", "", IF(OR($AQ308&lt;'Intro &amp; Setup'!$F$26, $AQ308&gt;'Intro &amp; Setup'!$F$27), "X", ""))</f>
        <v/>
      </c>
      <c r="AU308" s="36" t="str">
        <f t="shared" si="49"/>
        <v/>
      </c>
      <c r="AW308" s="36" t="str">
        <f t="shared" si="50"/>
        <v/>
      </c>
      <c r="AX308" s="36" t="str">
        <f t="shared" si="51"/>
        <v/>
      </c>
      <c r="AZ308" s="36" t="str">
        <f t="shared" si="52"/>
        <v/>
      </c>
    </row>
    <row r="309" spans="1:52" x14ac:dyDescent="0.25">
      <c r="A309" s="3"/>
      <c r="B309" s="36" t="str">
        <f t="shared" si="46"/>
        <v/>
      </c>
      <c r="C309" s="3"/>
      <c r="D309" s="188"/>
      <c r="E309" s="189"/>
      <c r="F309" s="190"/>
      <c r="G309" s="191"/>
      <c r="H309" s="192"/>
      <c r="I309" s="191"/>
      <c r="J309" s="191"/>
      <c r="K309" s="191"/>
      <c r="L309" s="193"/>
      <c r="M309" s="3"/>
      <c r="O309" s="36" t="str">
        <f t="shared" si="47"/>
        <v/>
      </c>
      <c r="Q309" s="36" t="str">
        <f>IF($G309="", "", IF(COUNTIF('Intro &amp; Setup'!$T$38:$T$49, $G309)=0, "X", ""))</f>
        <v/>
      </c>
      <c r="R309" s="11"/>
      <c r="S309" s="11" t="str">
        <f>IF(I309="", "", IF(COUNTIF('Intro &amp; Setup'!$W$17:$W$28, I309)=0, "X", ""))</f>
        <v/>
      </c>
      <c r="T309" s="16" t="str">
        <f>IF(J309="", "", IF(COUNTIF('Intro &amp; Setup'!$W$17:$W$28, J309)=0, "X", ""))</f>
        <v/>
      </c>
      <c r="U309" s="16" t="str">
        <f>IF(K309="", "", IF(COUNTIF('Intro &amp; Setup'!$W$17:$W$28, K309)=0, "X", ""))</f>
        <v/>
      </c>
      <c r="V309" s="12" t="str">
        <f>IF(L309="", "", IF(COUNTIF('Intro &amp; Setup'!$W$17:$W$28, L309)=0, "X", ""))</f>
        <v/>
      </c>
      <c r="AB309" s="48" t="str">
        <f t="shared" si="48"/>
        <v/>
      </c>
      <c r="AD309" s="53" t="str">
        <f t="shared" si="45"/>
        <v/>
      </c>
      <c r="AE309" s="54" t="str">
        <f t="shared" si="45"/>
        <v/>
      </c>
      <c r="AF309" s="54" t="str">
        <f t="shared" si="45"/>
        <v/>
      </c>
      <c r="AG309" s="54" t="str">
        <f t="shared" si="45"/>
        <v/>
      </c>
      <c r="AH309" s="54" t="str">
        <f t="shared" si="45"/>
        <v/>
      </c>
      <c r="AI309" s="54" t="str">
        <f t="shared" si="45"/>
        <v/>
      </c>
      <c r="AJ309" s="54" t="str">
        <f t="shared" si="45"/>
        <v/>
      </c>
      <c r="AK309" s="54" t="str">
        <f t="shared" si="45"/>
        <v/>
      </c>
      <c r="AL309" s="54" t="str">
        <f t="shared" si="45"/>
        <v/>
      </c>
      <c r="AM309" s="54" t="str">
        <f t="shared" si="45"/>
        <v/>
      </c>
      <c r="AN309" s="54" t="str">
        <f t="shared" si="45"/>
        <v/>
      </c>
      <c r="AO309" s="55" t="str">
        <f t="shared" si="45"/>
        <v/>
      </c>
      <c r="AQ309" s="64" t="str">
        <f>IF('Intro &amp; Setup'!$B$42='Intro &amp; Setup'!$BD$14, IF($D309="", "", $D309), IF('Intro &amp; Setup'!$B$42='Intro &amp; Setup'!$BD$15, IF($H309="", "", $H309), ""))</f>
        <v/>
      </c>
      <c r="AS309" s="36" t="str">
        <f>IF($AQ309="", "", IF(OR($AQ309&lt;'Intro &amp; Setup'!$F$26, $AQ309&gt;'Intro &amp; Setup'!$F$27), "X", ""))</f>
        <v/>
      </c>
      <c r="AU309" s="36" t="str">
        <f t="shared" si="49"/>
        <v/>
      </c>
      <c r="AW309" s="36" t="str">
        <f t="shared" si="50"/>
        <v/>
      </c>
      <c r="AX309" s="36" t="str">
        <f t="shared" si="51"/>
        <v/>
      </c>
      <c r="AZ309" s="36" t="str">
        <f t="shared" si="52"/>
        <v/>
      </c>
    </row>
    <row r="310" spans="1:52" x14ac:dyDescent="0.25">
      <c r="A310" s="3"/>
      <c r="B310" s="36" t="str">
        <f t="shared" si="46"/>
        <v/>
      </c>
      <c r="C310" s="3"/>
      <c r="D310" s="188"/>
      <c r="E310" s="189"/>
      <c r="F310" s="190"/>
      <c r="G310" s="191"/>
      <c r="H310" s="192"/>
      <c r="I310" s="191"/>
      <c r="J310" s="191"/>
      <c r="K310" s="191"/>
      <c r="L310" s="193"/>
      <c r="M310" s="3"/>
      <c r="O310" s="36" t="str">
        <f t="shared" si="47"/>
        <v/>
      </c>
      <c r="Q310" s="36" t="str">
        <f>IF($G310="", "", IF(COUNTIF('Intro &amp; Setup'!$T$38:$T$49, $G310)=0, "X", ""))</f>
        <v/>
      </c>
      <c r="R310" s="11"/>
      <c r="S310" s="11" t="str">
        <f>IF(I310="", "", IF(COUNTIF('Intro &amp; Setup'!$W$17:$W$28, I310)=0, "X", ""))</f>
        <v/>
      </c>
      <c r="T310" s="16" t="str">
        <f>IF(J310="", "", IF(COUNTIF('Intro &amp; Setup'!$W$17:$W$28, J310)=0, "X", ""))</f>
        <v/>
      </c>
      <c r="U310" s="16" t="str">
        <f>IF(K310="", "", IF(COUNTIF('Intro &amp; Setup'!$W$17:$W$28, K310)=0, "X", ""))</f>
        <v/>
      </c>
      <c r="V310" s="12" t="str">
        <f>IF(L310="", "", IF(COUNTIF('Intro &amp; Setup'!$W$17:$W$28, L310)=0, "X", ""))</f>
        <v/>
      </c>
      <c r="AB310" s="48" t="str">
        <f t="shared" si="48"/>
        <v/>
      </c>
      <c r="AD310" s="53" t="str">
        <f t="shared" si="45"/>
        <v/>
      </c>
      <c r="AE310" s="54" t="str">
        <f t="shared" si="45"/>
        <v/>
      </c>
      <c r="AF310" s="54" t="str">
        <f t="shared" si="45"/>
        <v/>
      </c>
      <c r="AG310" s="54" t="str">
        <f t="shared" si="45"/>
        <v/>
      </c>
      <c r="AH310" s="54" t="str">
        <f t="shared" si="45"/>
        <v/>
      </c>
      <c r="AI310" s="54" t="str">
        <f t="shared" si="45"/>
        <v/>
      </c>
      <c r="AJ310" s="54" t="str">
        <f t="shared" si="45"/>
        <v/>
      </c>
      <c r="AK310" s="54" t="str">
        <f t="shared" si="45"/>
        <v/>
      </c>
      <c r="AL310" s="54" t="str">
        <f t="shared" si="45"/>
        <v/>
      </c>
      <c r="AM310" s="54" t="str">
        <f t="shared" si="45"/>
        <v/>
      </c>
      <c r="AN310" s="54" t="str">
        <f t="shared" si="45"/>
        <v/>
      </c>
      <c r="AO310" s="55" t="str">
        <f t="shared" si="45"/>
        <v/>
      </c>
      <c r="AQ310" s="64" t="str">
        <f>IF('Intro &amp; Setup'!$B$42='Intro &amp; Setup'!$BD$14, IF($D310="", "", $D310), IF('Intro &amp; Setup'!$B$42='Intro &amp; Setup'!$BD$15, IF($H310="", "", $H310), ""))</f>
        <v/>
      </c>
      <c r="AS310" s="36" t="str">
        <f>IF($AQ310="", "", IF(OR($AQ310&lt;'Intro &amp; Setup'!$F$26, $AQ310&gt;'Intro &amp; Setup'!$F$27), "X", ""))</f>
        <v/>
      </c>
      <c r="AU310" s="36" t="str">
        <f t="shared" si="49"/>
        <v/>
      </c>
      <c r="AW310" s="36" t="str">
        <f t="shared" si="50"/>
        <v/>
      </c>
      <c r="AX310" s="36" t="str">
        <f t="shared" si="51"/>
        <v/>
      </c>
      <c r="AZ310" s="36" t="str">
        <f t="shared" si="52"/>
        <v/>
      </c>
    </row>
    <row r="311" spans="1:52" x14ac:dyDescent="0.25">
      <c r="A311" s="3"/>
      <c r="B311" s="36" t="str">
        <f t="shared" si="46"/>
        <v/>
      </c>
      <c r="C311" s="3"/>
      <c r="D311" s="188"/>
      <c r="E311" s="189"/>
      <c r="F311" s="190"/>
      <c r="G311" s="191"/>
      <c r="H311" s="192"/>
      <c r="I311" s="191"/>
      <c r="J311" s="191"/>
      <c r="K311" s="191"/>
      <c r="L311" s="193"/>
      <c r="M311" s="3"/>
      <c r="O311" s="36" t="str">
        <f t="shared" si="47"/>
        <v/>
      </c>
      <c r="Q311" s="36" t="str">
        <f>IF($G311="", "", IF(COUNTIF('Intro &amp; Setup'!$T$38:$T$49, $G311)=0, "X", ""))</f>
        <v/>
      </c>
      <c r="R311" s="11"/>
      <c r="S311" s="11" t="str">
        <f>IF(I311="", "", IF(COUNTIF('Intro &amp; Setup'!$W$17:$W$28, I311)=0, "X", ""))</f>
        <v/>
      </c>
      <c r="T311" s="16" t="str">
        <f>IF(J311="", "", IF(COUNTIF('Intro &amp; Setup'!$W$17:$W$28, J311)=0, "X", ""))</f>
        <v/>
      </c>
      <c r="U311" s="16" t="str">
        <f>IF(K311="", "", IF(COUNTIF('Intro &amp; Setup'!$W$17:$W$28, K311)=0, "X", ""))</f>
        <v/>
      </c>
      <c r="V311" s="12" t="str">
        <f>IF(L311="", "", IF(COUNTIF('Intro &amp; Setup'!$W$17:$W$28, L311)=0, "X", ""))</f>
        <v/>
      </c>
      <c r="AB311" s="48" t="str">
        <f t="shared" si="48"/>
        <v/>
      </c>
      <c r="AD311" s="53" t="str">
        <f t="shared" si="45"/>
        <v/>
      </c>
      <c r="AE311" s="54" t="str">
        <f t="shared" si="45"/>
        <v/>
      </c>
      <c r="AF311" s="54" t="str">
        <f t="shared" si="45"/>
        <v/>
      </c>
      <c r="AG311" s="54" t="str">
        <f t="shared" si="45"/>
        <v/>
      </c>
      <c r="AH311" s="54" t="str">
        <f t="shared" si="45"/>
        <v/>
      </c>
      <c r="AI311" s="54" t="str">
        <f t="shared" si="45"/>
        <v/>
      </c>
      <c r="AJ311" s="54" t="str">
        <f t="shared" si="45"/>
        <v/>
      </c>
      <c r="AK311" s="54" t="str">
        <f t="shared" si="45"/>
        <v/>
      </c>
      <c r="AL311" s="54" t="str">
        <f t="shared" si="45"/>
        <v/>
      </c>
      <c r="AM311" s="54" t="str">
        <f t="shared" si="45"/>
        <v/>
      </c>
      <c r="AN311" s="54" t="str">
        <f t="shared" si="45"/>
        <v/>
      </c>
      <c r="AO311" s="55" t="str">
        <f t="shared" si="45"/>
        <v/>
      </c>
      <c r="AQ311" s="64" t="str">
        <f>IF('Intro &amp; Setup'!$B$42='Intro &amp; Setup'!$BD$14, IF($D311="", "", $D311), IF('Intro &amp; Setup'!$B$42='Intro &amp; Setup'!$BD$15, IF($H311="", "", $H311), ""))</f>
        <v/>
      </c>
      <c r="AS311" s="36" t="str">
        <f>IF($AQ311="", "", IF(OR($AQ311&lt;'Intro &amp; Setup'!$F$26, $AQ311&gt;'Intro &amp; Setup'!$F$27), "X", ""))</f>
        <v/>
      </c>
      <c r="AU311" s="36" t="str">
        <f t="shared" si="49"/>
        <v/>
      </c>
      <c r="AW311" s="36" t="str">
        <f t="shared" si="50"/>
        <v/>
      </c>
      <c r="AX311" s="36" t="str">
        <f t="shared" si="51"/>
        <v/>
      </c>
      <c r="AZ311" s="36" t="str">
        <f t="shared" si="52"/>
        <v/>
      </c>
    </row>
    <row r="312" spans="1:52" x14ac:dyDescent="0.25">
      <c r="A312" s="3"/>
      <c r="B312" s="36" t="str">
        <f t="shared" si="46"/>
        <v/>
      </c>
      <c r="C312" s="3"/>
      <c r="D312" s="188"/>
      <c r="E312" s="189"/>
      <c r="F312" s="190"/>
      <c r="G312" s="191"/>
      <c r="H312" s="192"/>
      <c r="I312" s="191"/>
      <c r="J312" s="191"/>
      <c r="K312" s="191"/>
      <c r="L312" s="193"/>
      <c r="M312" s="3"/>
      <c r="O312" s="36" t="str">
        <f t="shared" si="47"/>
        <v/>
      </c>
      <c r="Q312" s="36" t="str">
        <f>IF($G312="", "", IF(COUNTIF('Intro &amp; Setup'!$T$38:$T$49, $G312)=0, "X", ""))</f>
        <v/>
      </c>
      <c r="R312" s="11"/>
      <c r="S312" s="11" t="str">
        <f>IF(I312="", "", IF(COUNTIF('Intro &amp; Setup'!$W$17:$W$28, I312)=0, "X", ""))</f>
        <v/>
      </c>
      <c r="T312" s="16" t="str">
        <f>IF(J312="", "", IF(COUNTIF('Intro &amp; Setup'!$W$17:$W$28, J312)=0, "X", ""))</f>
        <v/>
      </c>
      <c r="U312" s="16" t="str">
        <f>IF(K312="", "", IF(COUNTIF('Intro &amp; Setup'!$W$17:$W$28, K312)=0, "X", ""))</f>
        <v/>
      </c>
      <c r="V312" s="12" t="str">
        <f>IF(L312="", "", IF(COUNTIF('Intro &amp; Setup'!$W$17:$W$28, L312)=0, "X", ""))</f>
        <v/>
      </c>
      <c r="AB312" s="48" t="str">
        <f t="shared" si="48"/>
        <v/>
      </c>
      <c r="AD312" s="53" t="str">
        <f t="shared" si="45"/>
        <v/>
      </c>
      <c r="AE312" s="54" t="str">
        <f t="shared" si="45"/>
        <v/>
      </c>
      <c r="AF312" s="54" t="str">
        <f t="shared" si="45"/>
        <v/>
      </c>
      <c r="AG312" s="54" t="str">
        <f t="shared" si="45"/>
        <v/>
      </c>
      <c r="AH312" s="54" t="str">
        <f t="shared" si="45"/>
        <v/>
      </c>
      <c r="AI312" s="54" t="str">
        <f t="shared" si="45"/>
        <v/>
      </c>
      <c r="AJ312" s="54" t="str">
        <f t="shared" si="45"/>
        <v/>
      </c>
      <c r="AK312" s="54" t="str">
        <f t="shared" si="45"/>
        <v/>
      </c>
      <c r="AL312" s="54" t="str">
        <f t="shared" si="45"/>
        <v/>
      </c>
      <c r="AM312" s="54" t="str">
        <f t="shared" si="45"/>
        <v/>
      </c>
      <c r="AN312" s="54" t="str">
        <f t="shared" si="45"/>
        <v/>
      </c>
      <c r="AO312" s="55" t="str">
        <f t="shared" si="45"/>
        <v/>
      </c>
      <c r="AQ312" s="64" t="str">
        <f>IF('Intro &amp; Setup'!$B$42='Intro &amp; Setup'!$BD$14, IF($D312="", "", $D312), IF('Intro &amp; Setup'!$B$42='Intro &amp; Setup'!$BD$15, IF($H312="", "", $H312), ""))</f>
        <v/>
      </c>
      <c r="AS312" s="36" t="str">
        <f>IF($AQ312="", "", IF(OR($AQ312&lt;'Intro &amp; Setup'!$F$26, $AQ312&gt;'Intro &amp; Setup'!$F$27), "X", ""))</f>
        <v/>
      </c>
      <c r="AU312" s="36" t="str">
        <f t="shared" si="49"/>
        <v/>
      </c>
      <c r="AW312" s="36" t="str">
        <f t="shared" si="50"/>
        <v/>
      </c>
      <c r="AX312" s="36" t="str">
        <f t="shared" si="51"/>
        <v/>
      </c>
      <c r="AZ312" s="36" t="str">
        <f t="shared" si="52"/>
        <v/>
      </c>
    </row>
    <row r="313" spans="1:52" x14ac:dyDescent="0.25">
      <c r="A313" s="3"/>
      <c r="B313" s="36" t="str">
        <f t="shared" si="46"/>
        <v/>
      </c>
      <c r="C313" s="3"/>
      <c r="D313" s="188"/>
      <c r="E313" s="189"/>
      <c r="F313" s="190"/>
      <c r="G313" s="191"/>
      <c r="H313" s="192"/>
      <c r="I313" s="191"/>
      <c r="J313" s="191"/>
      <c r="K313" s="191"/>
      <c r="L313" s="193"/>
      <c r="M313" s="3"/>
      <c r="O313" s="36" t="str">
        <f t="shared" si="47"/>
        <v/>
      </c>
      <c r="Q313" s="36" t="str">
        <f>IF($G313="", "", IF(COUNTIF('Intro &amp; Setup'!$T$38:$T$49, $G313)=0, "X", ""))</f>
        <v/>
      </c>
      <c r="R313" s="11"/>
      <c r="S313" s="11" t="str">
        <f>IF(I313="", "", IF(COUNTIF('Intro &amp; Setup'!$W$17:$W$28, I313)=0, "X", ""))</f>
        <v/>
      </c>
      <c r="T313" s="16" t="str">
        <f>IF(J313="", "", IF(COUNTIF('Intro &amp; Setup'!$W$17:$W$28, J313)=0, "X", ""))</f>
        <v/>
      </c>
      <c r="U313" s="16" t="str">
        <f>IF(K313="", "", IF(COUNTIF('Intro &amp; Setup'!$W$17:$W$28, K313)=0, "X", ""))</f>
        <v/>
      </c>
      <c r="V313" s="12" t="str">
        <f>IF(L313="", "", IF(COUNTIF('Intro &amp; Setup'!$W$17:$W$28, L313)=0, "X", ""))</f>
        <v/>
      </c>
      <c r="AB313" s="48" t="str">
        <f t="shared" si="48"/>
        <v/>
      </c>
      <c r="AD313" s="53" t="str">
        <f t="shared" si="45"/>
        <v/>
      </c>
      <c r="AE313" s="54" t="str">
        <f t="shared" si="45"/>
        <v/>
      </c>
      <c r="AF313" s="54" t="str">
        <f t="shared" si="45"/>
        <v/>
      </c>
      <c r="AG313" s="54" t="str">
        <f t="shared" si="45"/>
        <v/>
      </c>
      <c r="AH313" s="54" t="str">
        <f t="shared" si="45"/>
        <v/>
      </c>
      <c r="AI313" s="54" t="str">
        <f t="shared" si="45"/>
        <v/>
      </c>
      <c r="AJ313" s="54" t="str">
        <f t="shared" si="45"/>
        <v/>
      </c>
      <c r="AK313" s="54" t="str">
        <f t="shared" si="45"/>
        <v/>
      </c>
      <c r="AL313" s="54" t="str">
        <f t="shared" si="45"/>
        <v/>
      </c>
      <c r="AM313" s="54" t="str">
        <f t="shared" si="45"/>
        <v/>
      </c>
      <c r="AN313" s="54" t="str">
        <f t="shared" si="45"/>
        <v/>
      </c>
      <c r="AO313" s="55" t="str">
        <f t="shared" si="45"/>
        <v/>
      </c>
      <c r="AQ313" s="64" t="str">
        <f>IF('Intro &amp; Setup'!$B$42='Intro &amp; Setup'!$BD$14, IF($D313="", "", $D313), IF('Intro &amp; Setup'!$B$42='Intro &amp; Setup'!$BD$15, IF($H313="", "", $H313), ""))</f>
        <v/>
      </c>
      <c r="AS313" s="36" t="str">
        <f>IF($AQ313="", "", IF(OR($AQ313&lt;'Intro &amp; Setup'!$F$26, $AQ313&gt;'Intro &amp; Setup'!$F$27), "X", ""))</f>
        <v/>
      </c>
      <c r="AU313" s="36" t="str">
        <f t="shared" si="49"/>
        <v/>
      </c>
      <c r="AW313" s="36" t="str">
        <f t="shared" si="50"/>
        <v/>
      </c>
      <c r="AX313" s="36" t="str">
        <f t="shared" si="51"/>
        <v/>
      </c>
      <c r="AZ313" s="36" t="str">
        <f t="shared" si="52"/>
        <v/>
      </c>
    </row>
    <row r="314" spans="1:52" x14ac:dyDescent="0.25">
      <c r="A314" s="3"/>
      <c r="B314" s="36" t="str">
        <f t="shared" si="46"/>
        <v/>
      </c>
      <c r="C314" s="3"/>
      <c r="D314" s="188"/>
      <c r="E314" s="189"/>
      <c r="F314" s="190"/>
      <c r="G314" s="191"/>
      <c r="H314" s="192"/>
      <c r="I314" s="191"/>
      <c r="J314" s="191"/>
      <c r="K314" s="191"/>
      <c r="L314" s="193"/>
      <c r="M314" s="3"/>
      <c r="O314" s="36" t="str">
        <f t="shared" si="47"/>
        <v/>
      </c>
      <c r="Q314" s="36" t="str">
        <f>IF($G314="", "", IF(COUNTIF('Intro &amp; Setup'!$T$38:$T$49, $G314)=0, "X", ""))</f>
        <v/>
      </c>
      <c r="R314" s="11"/>
      <c r="S314" s="11" t="str">
        <f>IF(I314="", "", IF(COUNTIF('Intro &amp; Setup'!$W$17:$W$28, I314)=0, "X", ""))</f>
        <v/>
      </c>
      <c r="T314" s="16" t="str">
        <f>IF(J314="", "", IF(COUNTIF('Intro &amp; Setup'!$W$17:$W$28, J314)=0, "X", ""))</f>
        <v/>
      </c>
      <c r="U314" s="16" t="str">
        <f>IF(K314="", "", IF(COUNTIF('Intro &amp; Setup'!$W$17:$W$28, K314)=0, "X", ""))</f>
        <v/>
      </c>
      <c r="V314" s="12" t="str">
        <f>IF(L314="", "", IF(COUNTIF('Intro &amp; Setup'!$W$17:$W$28, L314)=0, "X", ""))</f>
        <v/>
      </c>
      <c r="AB314" s="48" t="str">
        <f t="shared" si="48"/>
        <v/>
      </c>
      <c r="AD314" s="53" t="str">
        <f t="shared" si="45"/>
        <v/>
      </c>
      <c r="AE314" s="54" t="str">
        <f t="shared" si="45"/>
        <v/>
      </c>
      <c r="AF314" s="54" t="str">
        <f t="shared" si="45"/>
        <v/>
      </c>
      <c r="AG314" s="54" t="str">
        <f t="shared" si="45"/>
        <v/>
      </c>
      <c r="AH314" s="54" t="str">
        <f t="shared" si="45"/>
        <v/>
      </c>
      <c r="AI314" s="54" t="str">
        <f t="shared" si="45"/>
        <v/>
      </c>
      <c r="AJ314" s="54" t="str">
        <f t="shared" si="45"/>
        <v/>
      </c>
      <c r="AK314" s="54" t="str">
        <f t="shared" si="45"/>
        <v/>
      </c>
      <c r="AL314" s="54" t="str">
        <f t="shared" si="45"/>
        <v/>
      </c>
      <c r="AM314" s="54" t="str">
        <f t="shared" si="45"/>
        <v/>
      </c>
      <c r="AN314" s="54" t="str">
        <f t="shared" si="45"/>
        <v/>
      </c>
      <c r="AO314" s="55" t="str">
        <f t="shared" si="45"/>
        <v/>
      </c>
      <c r="AQ314" s="64" t="str">
        <f>IF('Intro &amp; Setup'!$B$42='Intro &amp; Setup'!$BD$14, IF($D314="", "", $D314), IF('Intro &amp; Setup'!$B$42='Intro &amp; Setup'!$BD$15, IF($H314="", "", $H314), ""))</f>
        <v/>
      </c>
      <c r="AS314" s="36" t="str">
        <f>IF($AQ314="", "", IF(OR($AQ314&lt;'Intro &amp; Setup'!$F$26, $AQ314&gt;'Intro &amp; Setup'!$F$27), "X", ""))</f>
        <v/>
      </c>
      <c r="AU314" s="36" t="str">
        <f t="shared" si="49"/>
        <v/>
      </c>
      <c r="AW314" s="36" t="str">
        <f t="shared" si="50"/>
        <v/>
      </c>
      <c r="AX314" s="36" t="str">
        <f t="shared" si="51"/>
        <v/>
      </c>
      <c r="AZ314" s="36" t="str">
        <f t="shared" si="52"/>
        <v/>
      </c>
    </row>
    <row r="315" spans="1:52" x14ac:dyDescent="0.25">
      <c r="A315" s="3"/>
      <c r="B315" s="36" t="str">
        <f t="shared" si="46"/>
        <v/>
      </c>
      <c r="C315" s="3"/>
      <c r="D315" s="188"/>
      <c r="E315" s="189"/>
      <c r="F315" s="190"/>
      <c r="G315" s="191"/>
      <c r="H315" s="192"/>
      <c r="I315" s="191"/>
      <c r="J315" s="191"/>
      <c r="K315" s="191"/>
      <c r="L315" s="193"/>
      <c r="M315" s="3"/>
      <c r="O315" s="36" t="str">
        <f t="shared" si="47"/>
        <v/>
      </c>
      <c r="Q315" s="36" t="str">
        <f>IF($G315="", "", IF(COUNTIF('Intro &amp; Setup'!$T$38:$T$49, $G315)=0, "X", ""))</f>
        <v/>
      </c>
      <c r="R315" s="11"/>
      <c r="S315" s="11" t="str">
        <f>IF(I315="", "", IF(COUNTIF('Intro &amp; Setup'!$W$17:$W$28, I315)=0, "X", ""))</f>
        <v/>
      </c>
      <c r="T315" s="16" t="str">
        <f>IF(J315="", "", IF(COUNTIF('Intro &amp; Setup'!$W$17:$W$28, J315)=0, "X", ""))</f>
        <v/>
      </c>
      <c r="U315" s="16" t="str">
        <f>IF(K315="", "", IF(COUNTIF('Intro &amp; Setup'!$W$17:$W$28, K315)=0, "X", ""))</f>
        <v/>
      </c>
      <c r="V315" s="12" t="str">
        <f>IF(L315="", "", IF(COUNTIF('Intro &amp; Setup'!$W$17:$W$28, L315)=0, "X", ""))</f>
        <v/>
      </c>
      <c r="AB315" s="48" t="str">
        <f t="shared" si="48"/>
        <v/>
      </c>
      <c r="AD315" s="53" t="str">
        <f t="shared" si="45"/>
        <v/>
      </c>
      <c r="AE315" s="54" t="str">
        <f t="shared" si="45"/>
        <v/>
      </c>
      <c r="AF315" s="54" t="str">
        <f t="shared" si="45"/>
        <v/>
      </c>
      <c r="AG315" s="54" t="str">
        <f t="shared" si="45"/>
        <v/>
      </c>
      <c r="AH315" s="54" t="str">
        <f t="shared" si="45"/>
        <v/>
      </c>
      <c r="AI315" s="54" t="str">
        <f t="shared" si="45"/>
        <v/>
      </c>
      <c r="AJ315" s="54" t="str">
        <f t="shared" si="45"/>
        <v/>
      </c>
      <c r="AK315" s="54" t="str">
        <f t="shared" si="45"/>
        <v/>
      </c>
      <c r="AL315" s="54" t="str">
        <f t="shared" si="45"/>
        <v/>
      </c>
      <c r="AM315" s="54" t="str">
        <f t="shared" si="45"/>
        <v/>
      </c>
      <c r="AN315" s="54" t="str">
        <f t="shared" si="45"/>
        <v/>
      </c>
      <c r="AO315" s="55" t="str">
        <f t="shared" si="45"/>
        <v/>
      </c>
      <c r="AQ315" s="64" t="str">
        <f>IF('Intro &amp; Setup'!$B$42='Intro &amp; Setup'!$BD$14, IF($D315="", "", $D315), IF('Intro &amp; Setup'!$B$42='Intro &amp; Setup'!$BD$15, IF($H315="", "", $H315), ""))</f>
        <v/>
      </c>
      <c r="AS315" s="36" t="str">
        <f>IF($AQ315="", "", IF(OR($AQ315&lt;'Intro &amp; Setup'!$F$26, $AQ315&gt;'Intro &amp; Setup'!$F$27), "X", ""))</f>
        <v/>
      </c>
      <c r="AU315" s="36" t="str">
        <f t="shared" si="49"/>
        <v/>
      </c>
      <c r="AW315" s="36" t="str">
        <f t="shared" si="50"/>
        <v/>
      </c>
      <c r="AX315" s="36" t="str">
        <f t="shared" si="51"/>
        <v/>
      </c>
      <c r="AZ315" s="36" t="str">
        <f t="shared" si="52"/>
        <v/>
      </c>
    </row>
    <row r="316" spans="1:52" x14ac:dyDescent="0.25">
      <c r="A316" s="3"/>
      <c r="B316" s="36" t="str">
        <f t="shared" si="46"/>
        <v/>
      </c>
      <c r="C316" s="3"/>
      <c r="D316" s="188"/>
      <c r="E316" s="189"/>
      <c r="F316" s="190"/>
      <c r="G316" s="191"/>
      <c r="H316" s="192"/>
      <c r="I316" s="191"/>
      <c r="J316" s="191"/>
      <c r="K316" s="191"/>
      <c r="L316" s="193"/>
      <c r="M316" s="3"/>
      <c r="O316" s="36" t="str">
        <f t="shared" si="47"/>
        <v/>
      </c>
      <c r="Q316" s="36" t="str">
        <f>IF($G316="", "", IF(COUNTIF('Intro &amp; Setup'!$T$38:$T$49, $G316)=0, "X", ""))</f>
        <v/>
      </c>
      <c r="R316" s="11"/>
      <c r="S316" s="11" t="str">
        <f>IF(I316="", "", IF(COUNTIF('Intro &amp; Setup'!$W$17:$W$28, I316)=0, "X", ""))</f>
        <v/>
      </c>
      <c r="T316" s="16" t="str">
        <f>IF(J316="", "", IF(COUNTIF('Intro &amp; Setup'!$W$17:$W$28, J316)=0, "X", ""))</f>
        <v/>
      </c>
      <c r="U316" s="16" t="str">
        <f>IF(K316="", "", IF(COUNTIF('Intro &amp; Setup'!$W$17:$W$28, K316)=0, "X", ""))</f>
        <v/>
      </c>
      <c r="V316" s="12" t="str">
        <f>IF(L316="", "", IF(COUNTIF('Intro &amp; Setup'!$W$17:$W$28, L316)=0, "X", ""))</f>
        <v/>
      </c>
      <c r="AB316" s="48" t="str">
        <f t="shared" si="48"/>
        <v/>
      </c>
      <c r="AD316" s="53" t="str">
        <f t="shared" si="45"/>
        <v/>
      </c>
      <c r="AE316" s="54" t="str">
        <f t="shared" si="45"/>
        <v/>
      </c>
      <c r="AF316" s="54" t="str">
        <f t="shared" si="45"/>
        <v/>
      </c>
      <c r="AG316" s="54" t="str">
        <f t="shared" si="45"/>
        <v/>
      </c>
      <c r="AH316" s="54" t="str">
        <f t="shared" si="45"/>
        <v/>
      </c>
      <c r="AI316" s="54" t="str">
        <f t="shared" si="45"/>
        <v/>
      </c>
      <c r="AJ316" s="54" t="str">
        <f t="shared" si="45"/>
        <v/>
      </c>
      <c r="AK316" s="54" t="str">
        <f t="shared" si="45"/>
        <v/>
      </c>
      <c r="AL316" s="54" t="str">
        <f t="shared" si="45"/>
        <v/>
      </c>
      <c r="AM316" s="54" t="str">
        <f t="shared" si="45"/>
        <v/>
      </c>
      <c r="AN316" s="54" t="str">
        <f t="shared" si="45"/>
        <v/>
      </c>
      <c r="AO316" s="55" t="str">
        <f t="shared" si="45"/>
        <v/>
      </c>
      <c r="AQ316" s="64" t="str">
        <f>IF('Intro &amp; Setup'!$B$42='Intro &amp; Setup'!$BD$14, IF($D316="", "", $D316), IF('Intro &amp; Setup'!$B$42='Intro &amp; Setup'!$BD$15, IF($H316="", "", $H316), ""))</f>
        <v/>
      </c>
      <c r="AS316" s="36" t="str">
        <f>IF($AQ316="", "", IF(OR($AQ316&lt;'Intro &amp; Setup'!$F$26, $AQ316&gt;'Intro &amp; Setup'!$F$27), "X", ""))</f>
        <v/>
      </c>
      <c r="AU316" s="36" t="str">
        <f t="shared" si="49"/>
        <v/>
      </c>
      <c r="AW316" s="36" t="str">
        <f t="shared" si="50"/>
        <v/>
      </c>
      <c r="AX316" s="36" t="str">
        <f t="shared" si="51"/>
        <v/>
      </c>
      <c r="AZ316" s="36" t="str">
        <f t="shared" si="52"/>
        <v/>
      </c>
    </row>
    <row r="317" spans="1:52" x14ac:dyDescent="0.25">
      <c r="A317" s="3"/>
      <c r="B317" s="36" t="str">
        <f t="shared" si="46"/>
        <v/>
      </c>
      <c r="C317" s="3"/>
      <c r="D317" s="188"/>
      <c r="E317" s="189"/>
      <c r="F317" s="190"/>
      <c r="G317" s="191"/>
      <c r="H317" s="192"/>
      <c r="I317" s="191"/>
      <c r="J317" s="191"/>
      <c r="K317" s="191"/>
      <c r="L317" s="193"/>
      <c r="M317" s="3"/>
      <c r="O317" s="36" t="str">
        <f t="shared" si="47"/>
        <v/>
      </c>
      <c r="Q317" s="36" t="str">
        <f>IF($G317="", "", IF(COUNTIF('Intro &amp; Setup'!$T$38:$T$49, $G317)=0, "X", ""))</f>
        <v/>
      </c>
      <c r="R317" s="11"/>
      <c r="S317" s="11" t="str">
        <f>IF(I317="", "", IF(COUNTIF('Intro &amp; Setup'!$W$17:$W$28, I317)=0, "X", ""))</f>
        <v/>
      </c>
      <c r="T317" s="16" t="str">
        <f>IF(J317="", "", IF(COUNTIF('Intro &amp; Setup'!$W$17:$W$28, J317)=0, "X", ""))</f>
        <v/>
      </c>
      <c r="U317" s="16" t="str">
        <f>IF(K317="", "", IF(COUNTIF('Intro &amp; Setup'!$W$17:$W$28, K317)=0, "X", ""))</f>
        <v/>
      </c>
      <c r="V317" s="12" t="str">
        <f>IF(L317="", "", IF(COUNTIF('Intro &amp; Setup'!$W$17:$W$28, L317)=0, "X", ""))</f>
        <v/>
      </c>
      <c r="AB317" s="48" t="str">
        <f t="shared" si="48"/>
        <v/>
      </c>
      <c r="AD317" s="53" t="str">
        <f t="shared" si="45"/>
        <v/>
      </c>
      <c r="AE317" s="54" t="str">
        <f t="shared" si="45"/>
        <v/>
      </c>
      <c r="AF317" s="54" t="str">
        <f t="shared" si="45"/>
        <v/>
      </c>
      <c r="AG317" s="54" t="str">
        <f t="shared" si="45"/>
        <v/>
      </c>
      <c r="AH317" s="54" t="str">
        <f t="shared" si="45"/>
        <v/>
      </c>
      <c r="AI317" s="54" t="str">
        <f t="shared" si="45"/>
        <v/>
      </c>
      <c r="AJ317" s="54" t="str">
        <f t="shared" si="45"/>
        <v/>
      </c>
      <c r="AK317" s="54" t="str">
        <f t="shared" si="45"/>
        <v/>
      </c>
      <c r="AL317" s="54" t="str">
        <f t="shared" si="45"/>
        <v/>
      </c>
      <c r="AM317" s="54" t="str">
        <f t="shared" si="45"/>
        <v/>
      </c>
      <c r="AN317" s="54" t="str">
        <f t="shared" si="45"/>
        <v/>
      </c>
      <c r="AO317" s="55" t="str">
        <f t="shared" si="45"/>
        <v/>
      </c>
      <c r="AQ317" s="64" t="str">
        <f>IF('Intro &amp; Setup'!$B$42='Intro &amp; Setup'!$BD$14, IF($D317="", "", $D317), IF('Intro &amp; Setup'!$B$42='Intro &amp; Setup'!$BD$15, IF($H317="", "", $H317), ""))</f>
        <v/>
      </c>
      <c r="AS317" s="36" t="str">
        <f>IF($AQ317="", "", IF(OR($AQ317&lt;'Intro &amp; Setup'!$F$26, $AQ317&gt;'Intro &amp; Setup'!$F$27), "X", ""))</f>
        <v/>
      </c>
      <c r="AU317" s="36" t="str">
        <f t="shared" si="49"/>
        <v/>
      </c>
      <c r="AW317" s="36" t="str">
        <f t="shared" si="50"/>
        <v/>
      </c>
      <c r="AX317" s="36" t="str">
        <f t="shared" si="51"/>
        <v/>
      </c>
      <c r="AZ317" s="36" t="str">
        <f t="shared" si="52"/>
        <v/>
      </c>
    </row>
    <row r="318" spans="1:52" x14ac:dyDescent="0.25">
      <c r="A318" s="3"/>
      <c r="B318" s="36" t="str">
        <f t="shared" si="46"/>
        <v/>
      </c>
      <c r="C318" s="3"/>
      <c r="D318" s="188"/>
      <c r="E318" s="189"/>
      <c r="F318" s="190"/>
      <c r="G318" s="191"/>
      <c r="H318" s="192"/>
      <c r="I318" s="191"/>
      <c r="J318" s="191"/>
      <c r="K318" s="191"/>
      <c r="L318" s="193"/>
      <c r="M318" s="3"/>
      <c r="O318" s="36" t="str">
        <f t="shared" si="47"/>
        <v/>
      </c>
      <c r="Q318" s="36" t="str">
        <f>IF($G318="", "", IF(COUNTIF('Intro &amp; Setup'!$T$38:$T$49, $G318)=0, "X", ""))</f>
        <v/>
      </c>
      <c r="R318" s="11"/>
      <c r="S318" s="11" t="str">
        <f>IF(I318="", "", IF(COUNTIF('Intro &amp; Setup'!$W$17:$W$28, I318)=0, "X", ""))</f>
        <v/>
      </c>
      <c r="T318" s="16" t="str">
        <f>IF(J318="", "", IF(COUNTIF('Intro &amp; Setup'!$W$17:$W$28, J318)=0, "X", ""))</f>
        <v/>
      </c>
      <c r="U318" s="16" t="str">
        <f>IF(K318="", "", IF(COUNTIF('Intro &amp; Setup'!$W$17:$W$28, K318)=0, "X", ""))</f>
        <v/>
      </c>
      <c r="V318" s="12" t="str">
        <f>IF(L318="", "", IF(COUNTIF('Intro &amp; Setup'!$W$17:$W$28, L318)=0, "X", ""))</f>
        <v/>
      </c>
      <c r="AB318" s="48" t="str">
        <f t="shared" si="48"/>
        <v/>
      </c>
      <c r="AD318" s="53" t="str">
        <f t="shared" ref="AD318:AO339" si="54">IF(OR($O318="", AD$10=""), "", IF($I318=AD$10, $F318*$AB318, 0)+IF($J318=AD$10, $F318*$AB318, 0)+IF($K318=AD$10, $F318*$AB318, 0)+IF($L318=AD$10, $F318*$AB318, 0))</f>
        <v/>
      </c>
      <c r="AE318" s="54" t="str">
        <f t="shared" si="54"/>
        <v/>
      </c>
      <c r="AF318" s="54" t="str">
        <f t="shared" si="54"/>
        <v/>
      </c>
      <c r="AG318" s="54" t="str">
        <f t="shared" si="54"/>
        <v/>
      </c>
      <c r="AH318" s="54" t="str">
        <f t="shared" si="54"/>
        <v/>
      </c>
      <c r="AI318" s="54" t="str">
        <f t="shared" si="54"/>
        <v/>
      </c>
      <c r="AJ318" s="54" t="str">
        <f t="shared" si="54"/>
        <v/>
      </c>
      <c r="AK318" s="54" t="str">
        <f t="shared" si="54"/>
        <v/>
      </c>
      <c r="AL318" s="54" t="str">
        <f t="shared" si="54"/>
        <v/>
      </c>
      <c r="AM318" s="54" t="str">
        <f t="shared" si="54"/>
        <v/>
      </c>
      <c r="AN318" s="54" t="str">
        <f t="shared" si="54"/>
        <v/>
      </c>
      <c r="AO318" s="55" t="str">
        <f t="shared" si="54"/>
        <v/>
      </c>
      <c r="AQ318" s="64" t="str">
        <f>IF('Intro &amp; Setup'!$B$42='Intro &amp; Setup'!$BD$14, IF($D318="", "", $D318), IF('Intro &amp; Setup'!$B$42='Intro &amp; Setup'!$BD$15, IF($H318="", "", $H318), ""))</f>
        <v/>
      </c>
      <c r="AS318" s="36" t="str">
        <f>IF($AQ318="", "", IF(OR($AQ318&lt;'Intro &amp; Setup'!$F$26, $AQ318&gt;'Intro &amp; Setup'!$F$27), "X", ""))</f>
        <v/>
      </c>
      <c r="AU318" s="36" t="str">
        <f t="shared" si="49"/>
        <v/>
      </c>
      <c r="AW318" s="36" t="str">
        <f t="shared" si="50"/>
        <v/>
      </c>
      <c r="AX318" s="36" t="str">
        <f t="shared" si="51"/>
        <v/>
      </c>
      <c r="AZ318" s="36" t="str">
        <f t="shared" si="52"/>
        <v/>
      </c>
    </row>
    <row r="319" spans="1:52" x14ac:dyDescent="0.25">
      <c r="A319" s="3"/>
      <c r="B319" s="36" t="str">
        <f t="shared" si="46"/>
        <v/>
      </c>
      <c r="C319" s="3"/>
      <c r="D319" s="188"/>
      <c r="E319" s="189"/>
      <c r="F319" s="190"/>
      <c r="G319" s="191"/>
      <c r="H319" s="192"/>
      <c r="I319" s="191"/>
      <c r="J319" s="191"/>
      <c r="K319" s="191"/>
      <c r="L319" s="193"/>
      <c r="M319" s="3"/>
      <c r="O319" s="36" t="str">
        <f t="shared" si="47"/>
        <v/>
      </c>
      <c r="Q319" s="36" t="str">
        <f>IF($G319="", "", IF(COUNTIF('Intro &amp; Setup'!$T$38:$T$49, $G319)=0, "X", ""))</f>
        <v/>
      </c>
      <c r="R319" s="11"/>
      <c r="S319" s="11" t="str">
        <f>IF(I319="", "", IF(COUNTIF('Intro &amp; Setup'!$W$17:$W$28, I319)=0, "X", ""))</f>
        <v/>
      </c>
      <c r="T319" s="16" t="str">
        <f>IF(J319="", "", IF(COUNTIF('Intro &amp; Setup'!$W$17:$W$28, J319)=0, "X", ""))</f>
        <v/>
      </c>
      <c r="U319" s="16" t="str">
        <f>IF(K319="", "", IF(COUNTIF('Intro &amp; Setup'!$W$17:$W$28, K319)=0, "X", ""))</f>
        <v/>
      </c>
      <c r="V319" s="12" t="str">
        <f>IF(L319="", "", IF(COUNTIF('Intro &amp; Setup'!$W$17:$W$28, L319)=0, "X", ""))</f>
        <v/>
      </c>
      <c r="AB319" s="48" t="str">
        <f t="shared" si="48"/>
        <v/>
      </c>
      <c r="AD319" s="53" t="str">
        <f t="shared" si="54"/>
        <v/>
      </c>
      <c r="AE319" s="54" t="str">
        <f t="shared" si="54"/>
        <v/>
      </c>
      <c r="AF319" s="54" t="str">
        <f t="shared" si="54"/>
        <v/>
      </c>
      <c r="AG319" s="54" t="str">
        <f t="shared" si="54"/>
        <v/>
      </c>
      <c r="AH319" s="54" t="str">
        <f t="shared" si="54"/>
        <v/>
      </c>
      <c r="AI319" s="54" t="str">
        <f t="shared" si="54"/>
        <v/>
      </c>
      <c r="AJ319" s="54" t="str">
        <f t="shared" si="54"/>
        <v/>
      </c>
      <c r="AK319" s="54" t="str">
        <f t="shared" si="54"/>
        <v/>
      </c>
      <c r="AL319" s="54" t="str">
        <f t="shared" si="54"/>
        <v/>
      </c>
      <c r="AM319" s="54" t="str">
        <f t="shared" si="54"/>
        <v/>
      </c>
      <c r="AN319" s="54" t="str">
        <f t="shared" si="54"/>
        <v/>
      </c>
      <c r="AO319" s="55" t="str">
        <f t="shared" si="54"/>
        <v/>
      </c>
      <c r="AQ319" s="64" t="str">
        <f>IF('Intro &amp; Setup'!$B$42='Intro &amp; Setup'!$BD$14, IF($D319="", "", $D319), IF('Intro &amp; Setup'!$B$42='Intro &amp; Setup'!$BD$15, IF($H319="", "", $H319), ""))</f>
        <v/>
      </c>
      <c r="AS319" s="36" t="str">
        <f>IF($AQ319="", "", IF(OR($AQ319&lt;'Intro &amp; Setup'!$F$26, $AQ319&gt;'Intro &amp; Setup'!$F$27), "X", ""))</f>
        <v/>
      </c>
      <c r="AU319" s="36" t="str">
        <f t="shared" si="49"/>
        <v/>
      </c>
      <c r="AW319" s="36" t="str">
        <f t="shared" si="50"/>
        <v/>
      </c>
      <c r="AX319" s="36" t="str">
        <f t="shared" si="51"/>
        <v/>
      </c>
      <c r="AZ319" s="36" t="str">
        <f t="shared" si="52"/>
        <v/>
      </c>
    </row>
    <row r="320" spans="1:52" x14ac:dyDescent="0.25">
      <c r="A320" s="3"/>
      <c r="B320" s="36" t="str">
        <f t="shared" si="46"/>
        <v/>
      </c>
      <c r="C320" s="3"/>
      <c r="D320" s="188"/>
      <c r="E320" s="189"/>
      <c r="F320" s="190"/>
      <c r="G320" s="191"/>
      <c r="H320" s="192"/>
      <c r="I320" s="191"/>
      <c r="J320" s="191"/>
      <c r="K320" s="191"/>
      <c r="L320" s="193"/>
      <c r="M320" s="3"/>
      <c r="O320" s="36" t="str">
        <f t="shared" si="47"/>
        <v/>
      </c>
      <c r="Q320" s="36" t="str">
        <f>IF($G320="", "", IF(COUNTIF('Intro &amp; Setup'!$T$38:$T$49, $G320)=0, "X", ""))</f>
        <v/>
      </c>
      <c r="R320" s="11"/>
      <c r="S320" s="11" t="str">
        <f>IF(I320="", "", IF(COUNTIF('Intro &amp; Setup'!$W$17:$W$28, I320)=0, "X", ""))</f>
        <v/>
      </c>
      <c r="T320" s="16" t="str">
        <f>IF(J320="", "", IF(COUNTIF('Intro &amp; Setup'!$W$17:$W$28, J320)=0, "X", ""))</f>
        <v/>
      </c>
      <c r="U320" s="16" t="str">
        <f>IF(K320="", "", IF(COUNTIF('Intro &amp; Setup'!$W$17:$W$28, K320)=0, "X", ""))</f>
        <v/>
      </c>
      <c r="V320" s="12" t="str">
        <f>IF(L320="", "", IF(COUNTIF('Intro &amp; Setup'!$W$17:$W$28, L320)=0, "X", ""))</f>
        <v/>
      </c>
      <c r="AB320" s="48" t="str">
        <f t="shared" si="48"/>
        <v/>
      </c>
      <c r="AD320" s="53" t="str">
        <f t="shared" si="54"/>
        <v/>
      </c>
      <c r="AE320" s="54" t="str">
        <f t="shared" si="54"/>
        <v/>
      </c>
      <c r="AF320" s="54" t="str">
        <f t="shared" si="54"/>
        <v/>
      </c>
      <c r="AG320" s="54" t="str">
        <f t="shared" si="54"/>
        <v/>
      </c>
      <c r="AH320" s="54" t="str">
        <f t="shared" si="54"/>
        <v/>
      </c>
      <c r="AI320" s="54" t="str">
        <f t="shared" si="54"/>
        <v/>
      </c>
      <c r="AJ320" s="54" t="str">
        <f t="shared" si="54"/>
        <v/>
      </c>
      <c r="AK320" s="54" t="str">
        <f t="shared" si="54"/>
        <v/>
      </c>
      <c r="AL320" s="54" t="str">
        <f t="shared" si="54"/>
        <v/>
      </c>
      <c r="AM320" s="54" t="str">
        <f t="shared" si="54"/>
        <v/>
      </c>
      <c r="AN320" s="54" t="str">
        <f t="shared" si="54"/>
        <v/>
      </c>
      <c r="AO320" s="55" t="str">
        <f t="shared" si="54"/>
        <v/>
      </c>
      <c r="AQ320" s="64" t="str">
        <f>IF('Intro &amp; Setup'!$B$42='Intro &amp; Setup'!$BD$14, IF($D320="", "", $D320), IF('Intro &amp; Setup'!$B$42='Intro &amp; Setup'!$BD$15, IF($H320="", "", $H320), ""))</f>
        <v/>
      </c>
      <c r="AS320" s="36" t="str">
        <f>IF($AQ320="", "", IF(OR($AQ320&lt;'Intro &amp; Setup'!$F$26, $AQ320&gt;'Intro &amp; Setup'!$F$27), "X", ""))</f>
        <v/>
      </c>
      <c r="AU320" s="36" t="str">
        <f t="shared" si="49"/>
        <v/>
      </c>
      <c r="AW320" s="36" t="str">
        <f t="shared" si="50"/>
        <v/>
      </c>
      <c r="AX320" s="36" t="str">
        <f t="shared" si="51"/>
        <v/>
      </c>
      <c r="AZ320" s="36" t="str">
        <f t="shared" si="52"/>
        <v/>
      </c>
    </row>
    <row r="321" spans="1:52" x14ac:dyDescent="0.25">
      <c r="A321" s="3"/>
      <c r="B321" s="36" t="str">
        <f t="shared" si="46"/>
        <v/>
      </c>
      <c r="C321" s="3"/>
      <c r="D321" s="188"/>
      <c r="E321" s="189"/>
      <c r="F321" s="190"/>
      <c r="G321" s="191"/>
      <c r="H321" s="192"/>
      <c r="I321" s="191"/>
      <c r="J321" s="191"/>
      <c r="K321" s="191"/>
      <c r="L321" s="193"/>
      <c r="M321" s="3"/>
      <c r="O321" s="36" t="str">
        <f t="shared" si="47"/>
        <v/>
      </c>
      <c r="Q321" s="36" t="str">
        <f>IF($G321="", "", IF(COUNTIF('Intro &amp; Setup'!$T$38:$T$49, $G321)=0, "X", ""))</f>
        <v/>
      </c>
      <c r="R321" s="11"/>
      <c r="S321" s="11" t="str">
        <f>IF(I321="", "", IF(COUNTIF('Intro &amp; Setup'!$W$17:$W$28, I321)=0, "X", ""))</f>
        <v/>
      </c>
      <c r="T321" s="16" t="str">
        <f>IF(J321="", "", IF(COUNTIF('Intro &amp; Setup'!$W$17:$W$28, J321)=0, "X", ""))</f>
        <v/>
      </c>
      <c r="U321" s="16" t="str">
        <f>IF(K321="", "", IF(COUNTIF('Intro &amp; Setup'!$W$17:$W$28, K321)=0, "X", ""))</f>
        <v/>
      </c>
      <c r="V321" s="12" t="str">
        <f>IF(L321="", "", IF(COUNTIF('Intro &amp; Setup'!$W$17:$W$28, L321)=0, "X", ""))</f>
        <v/>
      </c>
      <c r="AB321" s="48" t="str">
        <f t="shared" si="48"/>
        <v/>
      </c>
      <c r="AD321" s="53" t="str">
        <f t="shared" si="54"/>
        <v/>
      </c>
      <c r="AE321" s="54" t="str">
        <f t="shared" si="54"/>
        <v/>
      </c>
      <c r="AF321" s="54" t="str">
        <f t="shared" si="54"/>
        <v/>
      </c>
      <c r="AG321" s="54" t="str">
        <f t="shared" si="54"/>
        <v/>
      </c>
      <c r="AH321" s="54" t="str">
        <f t="shared" si="54"/>
        <v/>
      </c>
      <c r="AI321" s="54" t="str">
        <f t="shared" si="54"/>
        <v/>
      </c>
      <c r="AJ321" s="54" t="str">
        <f t="shared" si="54"/>
        <v/>
      </c>
      <c r="AK321" s="54" t="str">
        <f t="shared" si="54"/>
        <v/>
      </c>
      <c r="AL321" s="54" t="str">
        <f t="shared" si="54"/>
        <v/>
      </c>
      <c r="AM321" s="54" t="str">
        <f t="shared" si="54"/>
        <v/>
      </c>
      <c r="AN321" s="54" t="str">
        <f t="shared" si="54"/>
        <v/>
      </c>
      <c r="AO321" s="55" t="str">
        <f t="shared" si="54"/>
        <v/>
      </c>
      <c r="AQ321" s="64" t="str">
        <f>IF('Intro &amp; Setup'!$B$42='Intro &amp; Setup'!$BD$14, IF($D321="", "", $D321), IF('Intro &amp; Setup'!$B$42='Intro &amp; Setup'!$BD$15, IF($H321="", "", $H321), ""))</f>
        <v/>
      </c>
      <c r="AS321" s="36" t="str">
        <f>IF($AQ321="", "", IF(OR($AQ321&lt;'Intro &amp; Setup'!$F$26, $AQ321&gt;'Intro &amp; Setup'!$F$27), "X", ""))</f>
        <v/>
      </c>
      <c r="AU321" s="36" t="str">
        <f t="shared" si="49"/>
        <v/>
      </c>
      <c r="AW321" s="36" t="str">
        <f t="shared" si="50"/>
        <v/>
      </c>
      <c r="AX321" s="36" t="str">
        <f t="shared" si="51"/>
        <v/>
      </c>
      <c r="AZ321" s="36" t="str">
        <f t="shared" si="52"/>
        <v/>
      </c>
    </row>
    <row r="322" spans="1:52" x14ac:dyDescent="0.25">
      <c r="A322" s="3"/>
      <c r="B322" s="36" t="str">
        <f t="shared" si="46"/>
        <v/>
      </c>
      <c r="C322" s="3"/>
      <c r="D322" s="188"/>
      <c r="E322" s="189"/>
      <c r="F322" s="190"/>
      <c r="G322" s="191"/>
      <c r="H322" s="192"/>
      <c r="I322" s="191"/>
      <c r="J322" s="191"/>
      <c r="K322" s="191"/>
      <c r="L322" s="193"/>
      <c r="M322" s="3"/>
      <c r="O322" s="36" t="str">
        <f t="shared" si="47"/>
        <v/>
      </c>
      <c r="Q322" s="36" t="str">
        <f>IF($G322="", "", IF(COUNTIF('Intro &amp; Setup'!$T$38:$T$49, $G322)=0, "X", ""))</f>
        <v/>
      </c>
      <c r="R322" s="11"/>
      <c r="S322" s="11" t="str">
        <f>IF(I322="", "", IF(COUNTIF('Intro &amp; Setup'!$W$17:$W$28, I322)=0, "X", ""))</f>
        <v/>
      </c>
      <c r="T322" s="16" t="str">
        <f>IF(J322="", "", IF(COUNTIF('Intro &amp; Setup'!$W$17:$W$28, J322)=0, "X", ""))</f>
        <v/>
      </c>
      <c r="U322" s="16" t="str">
        <f>IF(K322="", "", IF(COUNTIF('Intro &amp; Setup'!$W$17:$W$28, K322)=0, "X", ""))</f>
        <v/>
      </c>
      <c r="V322" s="12" t="str">
        <f>IF(L322="", "", IF(COUNTIF('Intro &amp; Setup'!$W$17:$W$28, L322)=0, "X", ""))</f>
        <v/>
      </c>
      <c r="AB322" s="48" t="str">
        <f t="shared" si="48"/>
        <v/>
      </c>
      <c r="AD322" s="53" t="str">
        <f t="shared" si="54"/>
        <v/>
      </c>
      <c r="AE322" s="54" t="str">
        <f t="shared" si="54"/>
        <v/>
      </c>
      <c r="AF322" s="54" t="str">
        <f t="shared" si="54"/>
        <v/>
      </c>
      <c r="AG322" s="54" t="str">
        <f t="shared" si="54"/>
        <v/>
      </c>
      <c r="AH322" s="54" t="str">
        <f t="shared" si="54"/>
        <v/>
      </c>
      <c r="AI322" s="54" t="str">
        <f t="shared" si="54"/>
        <v/>
      </c>
      <c r="AJ322" s="54" t="str">
        <f t="shared" si="54"/>
        <v/>
      </c>
      <c r="AK322" s="54" t="str">
        <f t="shared" si="54"/>
        <v/>
      </c>
      <c r="AL322" s="54" t="str">
        <f t="shared" si="54"/>
        <v/>
      </c>
      <c r="AM322" s="54" t="str">
        <f t="shared" si="54"/>
        <v/>
      </c>
      <c r="AN322" s="54" t="str">
        <f t="shared" si="54"/>
        <v/>
      </c>
      <c r="AO322" s="55" t="str">
        <f t="shared" si="54"/>
        <v/>
      </c>
      <c r="AQ322" s="64" t="str">
        <f>IF('Intro &amp; Setup'!$B$42='Intro &amp; Setup'!$BD$14, IF($D322="", "", $D322), IF('Intro &amp; Setup'!$B$42='Intro &amp; Setup'!$BD$15, IF($H322="", "", $H322), ""))</f>
        <v/>
      </c>
      <c r="AS322" s="36" t="str">
        <f>IF($AQ322="", "", IF(OR($AQ322&lt;'Intro &amp; Setup'!$F$26, $AQ322&gt;'Intro &amp; Setup'!$F$27), "X", ""))</f>
        <v/>
      </c>
      <c r="AU322" s="36" t="str">
        <f t="shared" si="49"/>
        <v/>
      </c>
      <c r="AW322" s="36" t="str">
        <f t="shared" si="50"/>
        <v/>
      </c>
      <c r="AX322" s="36" t="str">
        <f t="shared" si="51"/>
        <v/>
      </c>
      <c r="AZ322" s="36" t="str">
        <f t="shared" si="52"/>
        <v/>
      </c>
    </row>
    <row r="323" spans="1:52" x14ac:dyDescent="0.25">
      <c r="A323" s="3"/>
      <c r="B323" s="36" t="str">
        <f t="shared" si="46"/>
        <v/>
      </c>
      <c r="C323" s="3"/>
      <c r="D323" s="188"/>
      <c r="E323" s="189"/>
      <c r="F323" s="190"/>
      <c r="G323" s="191"/>
      <c r="H323" s="192"/>
      <c r="I323" s="191"/>
      <c r="J323" s="191"/>
      <c r="K323" s="191"/>
      <c r="L323" s="193"/>
      <c r="M323" s="3"/>
      <c r="O323" s="36" t="str">
        <f t="shared" si="47"/>
        <v/>
      </c>
      <c r="Q323" s="36" t="str">
        <f>IF($G323="", "", IF(COUNTIF('Intro &amp; Setup'!$T$38:$T$49, $G323)=0, "X", ""))</f>
        <v/>
      </c>
      <c r="R323" s="11"/>
      <c r="S323" s="11" t="str">
        <f>IF(I323="", "", IF(COUNTIF('Intro &amp; Setup'!$W$17:$W$28, I323)=0, "X", ""))</f>
        <v/>
      </c>
      <c r="T323" s="16" t="str">
        <f>IF(J323="", "", IF(COUNTIF('Intro &amp; Setup'!$W$17:$W$28, J323)=0, "X", ""))</f>
        <v/>
      </c>
      <c r="U323" s="16" t="str">
        <f>IF(K323="", "", IF(COUNTIF('Intro &amp; Setup'!$W$17:$W$28, K323)=0, "X", ""))</f>
        <v/>
      </c>
      <c r="V323" s="12" t="str">
        <f>IF(L323="", "", IF(COUNTIF('Intro &amp; Setup'!$W$17:$W$28, L323)=0, "X", ""))</f>
        <v/>
      </c>
      <c r="AB323" s="48" t="str">
        <f t="shared" si="48"/>
        <v/>
      </c>
      <c r="AD323" s="53" t="str">
        <f t="shared" si="54"/>
        <v/>
      </c>
      <c r="AE323" s="54" t="str">
        <f t="shared" si="54"/>
        <v/>
      </c>
      <c r="AF323" s="54" t="str">
        <f t="shared" si="54"/>
        <v/>
      </c>
      <c r="AG323" s="54" t="str">
        <f t="shared" si="54"/>
        <v/>
      </c>
      <c r="AH323" s="54" t="str">
        <f t="shared" si="54"/>
        <v/>
      </c>
      <c r="AI323" s="54" t="str">
        <f t="shared" si="54"/>
        <v/>
      </c>
      <c r="AJ323" s="54" t="str">
        <f t="shared" si="54"/>
        <v/>
      </c>
      <c r="AK323" s="54" t="str">
        <f t="shared" si="54"/>
        <v/>
      </c>
      <c r="AL323" s="54" t="str">
        <f t="shared" si="54"/>
        <v/>
      </c>
      <c r="AM323" s="54" t="str">
        <f t="shared" si="54"/>
        <v/>
      </c>
      <c r="AN323" s="54" t="str">
        <f t="shared" si="54"/>
        <v/>
      </c>
      <c r="AO323" s="55" t="str">
        <f t="shared" si="54"/>
        <v/>
      </c>
      <c r="AQ323" s="64" t="str">
        <f>IF('Intro &amp; Setup'!$B$42='Intro &amp; Setup'!$BD$14, IF($D323="", "", $D323), IF('Intro &amp; Setup'!$B$42='Intro &amp; Setup'!$BD$15, IF($H323="", "", $H323), ""))</f>
        <v/>
      </c>
      <c r="AS323" s="36" t="str">
        <f>IF($AQ323="", "", IF(OR($AQ323&lt;'Intro &amp; Setup'!$F$26, $AQ323&gt;'Intro &amp; Setup'!$F$27), "X", ""))</f>
        <v/>
      </c>
      <c r="AU323" s="36" t="str">
        <f t="shared" si="49"/>
        <v/>
      </c>
      <c r="AW323" s="36" t="str">
        <f t="shared" si="50"/>
        <v/>
      </c>
      <c r="AX323" s="36" t="str">
        <f t="shared" si="51"/>
        <v/>
      </c>
      <c r="AZ323" s="36" t="str">
        <f t="shared" si="52"/>
        <v/>
      </c>
    </row>
    <row r="324" spans="1:52" x14ac:dyDescent="0.25">
      <c r="A324" s="3"/>
      <c r="B324" s="36" t="str">
        <f t="shared" si="46"/>
        <v/>
      </c>
      <c r="C324" s="3"/>
      <c r="D324" s="188"/>
      <c r="E324" s="189"/>
      <c r="F324" s="190"/>
      <c r="G324" s="191"/>
      <c r="H324" s="192"/>
      <c r="I324" s="191"/>
      <c r="J324" s="191"/>
      <c r="K324" s="191"/>
      <c r="L324" s="193"/>
      <c r="M324" s="3"/>
      <c r="O324" s="36" t="str">
        <f t="shared" si="47"/>
        <v/>
      </c>
      <c r="Q324" s="36" t="str">
        <f>IF($G324="", "", IF(COUNTIF('Intro &amp; Setup'!$T$38:$T$49, $G324)=0, "X", ""))</f>
        <v/>
      </c>
      <c r="R324" s="11"/>
      <c r="S324" s="11" t="str">
        <f>IF(I324="", "", IF(COUNTIF('Intro &amp; Setup'!$W$17:$W$28, I324)=0, "X", ""))</f>
        <v/>
      </c>
      <c r="T324" s="16" t="str">
        <f>IF(J324="", "", IF(COUNTIF('Intro &amp; Setup'!$W$17:$W$28, J324)=0, "X", ""))</f>
        <v/>
      </c>
      <c r="U324" s="16" t="str">
        <f>IF(K324="", "", IF(COUNTIF('Intro &amp; Setup'!$W$17:$W$28, K324)=0, "X", ""))</f>
        <v/>
      </c>
      <c r="V324" s="12" t="str">
        <f>IF(L324="", "", IF(COUNTIF('Intro &amp; Setup'!$W$17:$W$28, L324)=0, "X", ""))</f>
        <v/>
      </c>
      <c r="AB324" s="48" t="str">
        <f t="shared" si="48"/>
        <v/>
      </c>
      <c r="AD324" s="53" t="str">
        <f t="shared" si="54"/>
        <v/>
      </c>
      <c r="AE324" s="54" t="str">
        <f t="shared" si="54"/>
        <v/>
      </c>
      <c r="AF324" s="54" t="str">
        <f t="shared" si="54"/>
        <v/>
      </c>
      <c r="AG324" s="54" t="str">
        <f t="shared" si="54"/>
        <v/>
      </c>
      <c r="AH324" s="54" t="str">
        <f t="shared" si="54"/>
        <v/>
      </c>
      <c r="AI324" s="54" t="str">
        <f t="shared" si="54"/>
        <v/>
      </c>
      <c r="AJ324" s="54" t="str">
        <f t="shared" si="54"/>
        <v/>
      </c>
      <c r="AK324" s="54" t="str">
        <f t="shared" si="54"/>
        <v/>
      </c>
      <c r="AL324" s="54" t="str">
        <f t="shared" si="54"/>
        <v/>
      </c>
      <c r="AM324" s="54" t="str">
        <f t="shared" si="54"/>
        <v/>
      </c>
      <c r="AN324" s="54" t="str">
        <f t="shared" si="54"/>
        <v/>
      </c>
      <c r="AO324" s="55" t="str">
        <f t="shared" si="54"/>
        <v/>
      </c>
      <c r="AQ324" s="64" t="str">
        <f>IF('Intro &amp; Setup'!$B$42='Intro &amp; Setup'!$BD$14, IF($D324="", "", $D324), IF('Intro &amp; Setup'!$B$42='Intro &amp; Setup'!$BD$15, IF($H324="", "", $H324), ""))</f>
        <v/>
      </c>
      <c r="AS324" s="36" t="str">
        <f>IF($AQ324="", "", IF(OR($AQ324&lt;'Intro &amp; Setup'!$F$26, $AQ324&gt;'Intro &amp; Setup'!$F$27), "X", ""))</f>
        <v/>
      </c>
      <c r="AU324" s="36" t="str">
        <f t="shared" si="49"/>
        <v/>
      </c>
      <c r="AW324" s="36" t="str">
        <f t="shared" si="50"/>
        <v/>
      </c>
      <c r="AX324" s="36" t="str">
        <f t="shared" si="51"/>
        <v/>
      </c>
      <c r="AZ324" s="36" t="str">
        <f t="shared" si="52"/>
        <v/>
      </c>
    </row>
    <row r="325" spans="1:52" x14ac:dyDescent="0.25">
      <c r="A325" s="3"/>
      <c r="B325" s="36" t="str">
        <f t="shared" si="46"/>
        <v/>
      </c>
      <c r="C325" s="3"/>
      <c r="D325" s="188"/>
      <c r="E325" s="189"/>
      <c r="F325" s="190"/>
      <c r="G325" s="191"/>
      <c r="H325" s="192"/>
      <c r="I325" s="191"/>
      <c r="J325" s="191"/>
      <c r="K325" s="191"/>
      <c r="L325" s="193"/>
      <c r="M325" s="3"/>
      <c r="O325" s="36" t="str">
        <f t="shared" si="47"/>
        <v/>
      </c>
      <c r="Q325" s="36" t="str">
        <f>IF($G325="", "", IF(COUNTIF('Intro &amp; Setup'!$T$38:$T$49, $G325)=0, "X", ""))</f>
        <v/>
      </c>
      <c r="R325" s="11"/>
      <c r="S325" s="11" t="str">
        <f>IF(I325="", "", IF(COUNTIF('Intro &amp; Setup'!$W$17:$W$28, I325)=0, "X", ""))</f>
        <v/>
      </c>
      <c r="T325" s="16" t="str">
        <f>IF(J325="", "", IF(COUNTIF('Intro &amp; Setup'!$W$17:$W$28, J325)=0, "X", ""))</f>
        <v/>
      </c>
      <c r="U325" s="16" t="str">
        <f>IF(K325="", "", IF(COUNTIF('Intro &amp; Setup'!$W$17:$W$28, K325)=0, "X", ""))</f>
        <v/>
      </c>
      <c r="V325" s="12" t="str">
        <f>IF(L325="", "", IF(COUNTIF('Intro &amp; Setup'!$W$17:$W$28, L325)=0, "X", ""))</f>
        <v/>
      </c>
      <c r="AB325" s="48" t="str">
        <f t="shared" si="48"/>
        <v/>
      </c>
      <c r="AD325" s="53" t="str">
        <f t="shared" si="54"/>
        <v/>
      </c>
      <c r="AE325" s="54" t="str">
        <f t="shared" si="54"/>
        <v/>
      </c>
      <c r="AF325" s="54" t="str">
        <f t="shared" si="54"/>
        <v/>
      </c>
      <c r="AG325" s="54" t="str">
        <f t="shared" si="54"/>
        <v/>
      </c>
      <c r="AH325" s="54" t="str">
        <f t="shared" si="54"/>
        <v/>
      </c>
      <c r="AI325" s="54" t="str">
        <f t="shared" si="54"/>
        <v/>
      </c>
      <c r="AJ325" s="54" t="str">
        <f t="shared" si="54"/>
        <v/>
      </c>
      <c r="AK325" s="54" t="str">
        <f t="shared" si="54"/>
        <v/>
      </c>
      <c r="AL325" s="54" t="str">
        <f t="shared" si="54"/>
        <v/>
      </c>
      <c r="AM325" s="54" t="str">
        <f t="shared" si="54"/>
        <v/>
      </c>
      <c r="AN325" s="54" t="str">
        <f t="shared" si="54"/>
        <v/>
      </c>
      <c r="AO325" s="55" t="str">
        <f t="shared" si="54"/>
        <v/>
      </c>
      <c r="AQ325" s="64" t="str">
        <f>IF('Intro &amp; Setup'!$B$42='Intro &amp; Setup'!$BD$14, IF($D325="", "", $D325), IF('Intro &amp; Setup'!$B$42='Intro &amp; Setup'!$BD$15, IF($H325="", "", $H325), ""))</f>
        <v/>
      </c>
      <c r="AS325" s="36" t="str">
        <f>IF($AQ325="", "", IF(OR($AQ325&lt;'Intro &amp; Setup'!$F$26, $AQ325&gt;'Intro &amp; Setup'!$F$27), "X", ""))</f>
        <v/>
      </c>
      <c r="AU325" s="36" t="str">
        <f t="shared" si="49"/>
        <v/>
      </c>
      <c r="AW325" s="36" t="str">
        <f t="shared" si="50"/>
        <v/>
      </c>
      <c r="AX325" s="36" t="str">
        <f t="shared" si="51"/>
        <v/>
      </c>
      <c r="AZ325" s="36" t="str">
        <f t="shared" si="52"/>
        <v/>
      </c>
    </row>
    <row r="326" spans="1:52" x14ac:dyDescent="0.25">
      <c r="A326" s="3"/>
      <c r="B326" s="36" t="str">
        <f t="shared" si="46"/>
        <v/>
      </c>
      <c r="C326" s="3"/>
      <c r="D326" s="188"/>
      <c r="E326" s="189"/>
      <c r="F326" s="190"/>
      <c r="G326" s="191"/>
      <c r="H326" s="192"/>
      <c r="I326" s="191"/>
      <c r="J326" s="191"/>
      <c r="K326" s="191"/>
      <c r="L326" s="193"/>
      <c r="M326" s="3"/>
      <c r="O326" s="36" t="str">
        <f t="shared" si="47"/>
        <v/>
      </c>
      <c r="Q326" s="36" t="str">
        <f>IF($G326="", "", IF(COUNTIF('Intro &amp; Setup'!$T$38:$T$49, $G326)=0, "X", ""))</f>
        <v/>
      </c>
      <c r="R326" s="11"/>
      <c r="S326" s="11" t="str">
        <f>IF(I326="", "", IF(COUNTIF('Intro &amp; Setup'!$W$17:$W$28, I326)=0, "X", ""))</f>
        <v/>
      </c>
      <c r="T326" s="16" t="str">
        <f>IF(J326="", "", IF(COUNTIF('Intro &amp; Setup'!$W$17:$W$28, J326)=0, "X", ""))</f>
        <v/>
      </c>
      <c r="U326" s="16" t="str">
        <f>IF(K326="", "", IF(COUNTIF('Intro &amp; Setup'!$W$17:$W$28, K326)=0, "X", ""))</f>
        <v/>
      </c>
      <c r="V326" s="12" t="str">
        <f>IF(L326="", "", IF(COUNTIF('Intro &amp; Setup'!$W$17:$W$28, L326)=0, "X", ""))</f>
        <v/>
      </c>
      <c r="AB326" s="48" t="str">
        <f t="shared" si="48"/>
        <v/>
      </c>
      <c r="AD326" s="53" t="str">
        <f t="shared" si="54"/>
        <v/>
      </c>
      <c r="AE326" s="54" t="str">
        <f t="shared" si="54"/>
        <v/>
      </c>
      <c r="AF326" s="54" t="str">
        <f t="shared" si="54"/>
        <v/>
      </c>
      <c r="AG326" s="54" t="str">
        <f t="shared" si="54"/>
        <v/>
      </c>
      <c r="AH326" s="54" t="str">
        <f t="shared" si="54"/>
        <v/>
      </c>
      <c r="AI326" s="54" t="str">
        <f t="shared" si="54"/>
        <v/>
      </c>
      <c r="AJ326" s="54" t="str">
        <f t="shared" si="54"/>
        <v/>
      </c>
      <c r="AK326" s="54" t="str">
        <f t="shared" si="54"/>
        <v/>
      </c>
      <c r="AL326" s="54" t="str">
        <f t="shared" si="54"/>
        <v/>
      </c>
      <c r="AM326" s="54" t="str">
        <f t="shared" si="54"/>
        <v/>
      </c>
      <c r="AN326" s="54" t="str">
        <f t="shared" si="54"/>
        <v/>
      </c>
      <c r="AO326" s="55" t="str">
        <f t="shared" si="54"/>
        <v/>
      </c>
      <c r="AQ326" s="64" t="str">
        <f>IF('Intro &amp; Setup'!$B$42='Intro &amp; Setup'!$BD$14, IF($D326="", "", $D326), IF('Intro &amp; Setup'!$B$42='Intro &amp; Setup'!$BD$15, IF($H326="", "", $H326), ""))</f>
        <v/>
      </c>
      <c r="AS326" s="36" t="str">
        <f>IF($AQ326="", "", IF(OR($AQ326&lt;'Intro &amp; Setup'!$F$26, $AQ326&gt;'Intro &amp; Setup'!$F$27), "X", ""))</f>
        <v/>
      </c>
      <c r="AU326" s="36" t="str">
        <f t="shared" si="49"/>
        <v/>
      </c>
      <c r="AW326" s="36" t="str">
        <f t="shared" si="50"/>
        <v/>
      </c>
      <c r="AX326" s="36" t="str">
        <f t="shared" si="51"/>
        <v/>
      </c>
      <c r="AZ326" s="36" t="str">
        <f t="shared" si="52"/>
        <v/>
      </c>
    </row>
    <row r="327" spans="1:52" x14ac:dyDescent="0.25">
      <c r="A327" s="3"/>
      <c r="B327" s="36" t="str">
        <f t="shared" si="46"/>
        <v/>
      </c>
      <c r="C327" s="3"/>
      <c r="D327" s="188"/>
      <c r="E327" s="189"/>
      <c r="F327" s="190"/>
      <c r="G327" s="191"/>
      <c r="H327" s="192"/>
      <c r="I327" s="191"/>
      <c r="J327" s="191"/>
      <c r="K327" s="191"/>
      <c r="L327" s="193"/>
      <c r="M327" s="3"/>
      <c r="O327" s="36" t="str">
        <f t="shared" si="47"/>
        <v/>
      </c>
      <c r="Q327" s="36" t="str">
        <f>IF($G327="", "", IF(COUNTIF('Intro &amp; Setup'!$T$38:$T$49, $G327)=0, "X", ""))</f>
        <v/>
      </c>
      <c r="R327" s="11"/>
      <c r="S327" s="11" t="str">
        <f>IF(I327="", "", IF(COUNTIF('Intro &amp; Setup'!$W$17:$W$28, I327)=0, "X", ""))</f>
        <v/>
      </c>
      <c r="T327" s="16" t="str">
        <f>IF(J327="", "", IF(COUNTIF('Intro &amp; Setup'!$W$17:$W$28, J327)=0, "X", ""))</f>
        <v/>
      </c>
      <c r="U327" s="16" t="str">
        <f>IF(K327="", "", IF(COUNTIF('Intro &amp; Setup'!$W$17:$W$28, K327)=0, "X", ""))</f>
        <v/>
      </c>
      <c r="V327" s="12" t="str">
        <f>IF(L327="", "", IF(COUNTIF('Intro &amp; Setup'!$W$17:$W$28, L327)=0, "X", ""))</f>
        <v/>
      </c>
      <c r="AB327" s="48" t="str">
        <f t="shared" si="48"/>
        <v/>
      </c>
      <c r="AD327" s="53" t="str">
        <f t="shared" si="54"/>
        <v/>
      </c>
      <c r="AE327" s="54" t="str">
        <f t="shared" si="54"/>
        <v/>
      </c>
      <c r="AF327" s="54" t="str">
        <f t="shared" si="54"/>
        <v/>
      </c>
      <c r="AG327" s="54" t="str">
        <f t="shared" si="54"/>
        <v/>
      </c>
      <c r="AH327" s="54" t="str">
        <f t="shared" si="54"/>
        <v/>
      </c>
      <c r="AI327" s="54" t="str">
        <f t="shared" si="54"/>
        <v/>
      </c>
      <c r="AJ327" s="54" t="str">
        <f t="shared" si="54"/>
        <v/>
      </c>
      <c r="AK327" s="54" t="str">
        <f t="shared" si="54"/>
        <v/>
      </c>
      <c r="AL327" s="54" t="str">
        <f t="shared" si="54"/>
        <v/>
      </c>
      <c r="AM327" s="54" t="str">
        <f t="shared" si="54"/>
        <v/>
      </c>
      <c r="AN327" s="54" t="str">
        <f t="shared" si="54"/>
        <v/>
      </c>
      <c r="AO327" s="55" t="str">
        <f t="shared" si="54"/>
        <v/>
      </c>
      <c r="AQ327" s="64" t="str">
        <f>IF('Intro &amp; Setup'!$B$42='Intro &amp; Setup'!$BD$14, IF($D327="", "", $D327), IF('Intro &amp; Setup'!$B$42='Intro &amp; Setup'!$BD$15, IF($H327="", "", $H327), ""))</f>
        <v/>
      </c>
      <c r="AS327" s="36" t="str">
        <f>IF($AQ327="", "", IF(OR($AQ327&lt;'Intro &amp; Setup'!$F$26, $AQ327&gt;'Intro &amp; Setup'!$F$27), "X", ""))</f>
        <v/>
      </c>
      <c r="AU327" s="36" t="str">
        <f t="shared" si="49"/>
        <v/>
      </c>
      <c r="AW327" s="36" t="str">
        <f t="shared" si="50"/>
        <v/>
      </c>
      <c r="AX327" s="36" t="str">
        <f t="shared" si="51"/>
        <v/>
      </c>
      <c r="AZ327" s="36" t="str">
        <f t="shared" si="52"/>
        <v/>
      </c>
    </row>
    <row r="328" spans="1:52" x14ac:dyDescent="0.25">
      <c r="A328" s="3"/>
      <c r="B328" s="36" t="str">
        <f t="shared" si="46"/>
        <v/>
      </c>
      <c r="C328" s="3"/>
      <c r="D328" s="188"/>
      <c r="E328" s="189"/>
      <c r="F328" s="190"/>
      <c r="G328" s="191"/>
      <c r="H328" s="192"/>
      <c r="I328" s="191"/>
      <c r="J328" s="191"/>
      <c r="K328" s="191"/>
      <c r="L328" s="193"/>
      <c r="M328" s="3"/>
      <c r="O328" s="36" t="str">
        <f t="shared" si="47"/>
        <v/>
      </c>
      <c r="Q328" s="36" t="str">
        <f>IF($G328="", "", IF(COUNTIF('Intro &amp; Setup'!$T$38:$T$49, $G328)=0, "X", ""))</f>
        <v/>
      </c>
      <c r="R328" s="11"/>
      <c r="S328" s="11" t="str">
        <f>IF(I328="", "", IF(COUNTIF('Intro &amp; Setup'!$W$17:$W$28, I328)=0, "X", ""))</f>
        <v/>
      </c>
      <c r="T328" s="16" t="str">
        <f>IF(J328="", "", IF(COUNTIF('Intro &amp; Setup'!$W$17:$W$28, J328)=0, "X", ""))</f>
        <v/>
      </c>
      <c r="U328" s="16" t="str">
        <f>IF(K328="", "", IF(COUNTIF('Intro &amp; Setup'!$W$17:$W$28, K328)=0, "X", ""))</f>
        <v/>
      </c>
      <c r="V328" s="12" t="str">
        <f>IF(L328="", "", IF(COUNTIF('Intro &amp; Setup'!$W$17:$W$28, L328)=0, "X", ""))</f>
        <v/>
      </c>
      <c r="AB328" s="48" t="str">
        <f t="shared" si="48"/>
        <v/>
      </c>
      <c r="AD328" s="53" t="str">
        <f t="shared" si="54"/>
        <v/>
      </c>
      <c r="AE328" s="54" t="str">
        <f t="shared" si="54"/>
        <v/>
      </c>
      <c r="AF328" s="54" t="str">
        <f t="shared" si="54"/>
        <v/>
      </c>
      <c r="AG328" s="54" t="str">
        <f t="shared" si="54"/>
        <v/>
      </c>
      <c r="AH328" s="54" t="str">
        <f t="shared" si="54"/>
        <v/>
      </c>
      <c r="AI328" s="54" t="str">
        <f t="shared" si="54"/>
        <v/>
      </c>
      <c r="AJ328" s="54" t="str">
        <f t="shared" si="54"/>
        <v/>
      </c>
      <c r="AK328" s="54" t="str">
        <f t="shared" si="54"/>
        <v/>
      </c>
      <c r="AL328" s="54" t="str">
        <f t="shared" si="54"/>
        <v/>
      </c>
      <c r="AM328" s="54" t="str">
        <f t="shared" si="54"/>
        <v/>
      </c>
      <c r="AN328" s="54" t="str">
        <f t="shared" si="54"/>
        <v/>
      </c>
      <c r="AO328" s="55" t="str">
        <f t="shared" si="54"/>
        <v/>
      </c>
      <c r="AQ328" s="64" t="str">
        <f>IF('Intro &amp; Setup'!$B$42='Intro &amp; Setup'!$BD$14, IF($D328="", "", $D328), IF('Intro &amp; Setup'!$B$42='Intro &amp; Setup'!$BD$15, IF($H328="", "", $H328), ""))</f>
        <v/>
      </c>
      <c r="AS328" s="36" t="str">
        <f>IF($AQ328="", "", IF(OR($AQ328&lt;'Intro &amp; Setup'!$F$26, $AQ328&gt;'Intro &amp; Setup'!$F$27), "X", ""))</f>
        <v/>
      </c>
      <c r="AU328" s="36" t="str">
        <f t="shared" si="49"/>
        <v/>
      </c>
      <c r="AW328" s="36" t="str">
        <f t="shared" si="50"/>
        <v/>
      </c>
      <c r="AX328" s="36" t="str">
        <f t="shared" si="51"/>
        <v/>
      </c>
      <c r="AZ328" s="36" t="str">
        <f t="shared" si="52"/>
        <v/>
      </c>
    </row>
    <row r="329" spans="1:52" x14ac:dyDescent="0.25">
      <c r="A329" s="3"/>
      <c r="B329" s="36" t="str">
        <f t="shared" si="46"/>
        <v/>
      </c>
      <c r="C329" s="3"/>
      <c r="D329" s="188"/>
      <c r="E329" s="189"/>
      <c r="F329" s="190"/>
      <c r="G329" s="191"/>
      <c r="H329" s="192"/>
      <c r="I329" s="191"/>
      <c r="J329" s="191"/>
      <c r="K329" s="191"/>
      <c r="L329" s="193"/>
      <c r="M329" s="3"/>
      <c r="O329" s="36" t="str">
        <f t="shared" si="47"/>
        <v/>
      </c>
      <c r="Q329" s="36" t="str">
        <f>IF($G329="", "", IF(COUNTIF('Intro &amp; Setup'!$T$38:$T$49, $G329)=0, "X", ""))</f>
        <v/>
      </c>
      <c r="R329" s="11"/>
      <c r="S329" s="11" t="str">
        <f>IF(I329="", "", IF(COUNTIF('Intro &amp; Setup'!$W$17:$W$28, I329)=0, "X", ""))</f>
        <v/>
      </c>
      <c r="T329" s="16" t="str">
        <f>IF(J329="", "", IF(COUNTIF('Intro &amp; Setup'!$W$17:$W$28, J329)=0, "X", ""))</f>
        <v/>
      </c>
      <c r="U329" s="16" t="str">
        <f>IF(K329="", "", IF(COUNTIF('Intro &amp; Setup'!$W$17:$W$28, K329)=0, "X", ""))</f>
        <v/>
      </c>
      <c r="V329" s="12" t="str">
        <f>IF(L329="", "", IF(COUNTIF('Intro &amp; Setup'!$W$17:$W$28, L329)=0, "X", ""))</f>
        <v/>
      </c>
      <c r="AB329" s="48" t="str">
        <f t="shared" si="48"/>
        <v/>
      </c>
      <c r="AD329" s="53" t="str">
        <f t="shared" si="54"/>
        <v/>
      </c>
      <c r="AE329" s="54" t="str">
        <f t="shared" si="54"/>
        <v/>
      </c>
      <c r="AF329" s="54" t="str">
        <f t="shared" si="54"/>
        <v/>
      </c>
      <c r="AG329" s="54" t="str">
        <f t="shared" si="54"/>
        <v/>
      </c>
      <c r="AH329" s="54" t="str">
        <f t="shared" si="54"/>
        <v/>
      </c>
      <c r="AI329" s="54" t="str">
        <f t="shared" si="54"/>
        <v/>
      </c>
      <c r="AJ329" s="54" t="str">
        <f t="shared" si="54"/>
        <v/>
      </c>
      <c r="AK329" s="54" t="str">
        <f t="shared" si="54"/>
        <v/>
      </c>
      <c r="AL329" s="54" t="str">
        <f t="shared" si="54"/>
        <v/>
      </c>
      <c r="AM329" s="54" t="str">
        <f t="shared" si="54"/>
        <v/>
      </c>
      <c r="AN329" s="54" t="str">
        <f t="shared" si="54"/>
        <v/>
      </c>
      <c r="AO329" s="55" t="str">
        <f t="shared" si="54"/>
        <v/>
      </c>
      <c r="AQ329" s="64" t="str">
        <f>IF('Intro &amp; Setup'!$B$42='Intro &amp; Setup'!$BD$14, IF($D329="", "", $D329), IF('Intro &amp; Setup'!$B$42='Intro &amp; Setup'!$BD$15, IF($H329="", "", $H329), ""))</f>
        <v/>
      </c>
      <c r="AS329" s="36" t="str">
        <f>IF($AQ329="", "", IF(OR($AQ329&lt;'Intro &amp; Setup'!$F$26, $AQ329&gt;'Intro &amp; Setup'!$F$27), "X", ""))</f>
        <v/>
      </c>
      <c r="AU329" s="36" t="str">
        <f t="shared" si="49"/>
        <v/>
      </c>
      <c r="AW329" s="36" t="str">
        <f t="shared" si="50"/>
        <v/>
      </c>
      <c r="AX329" s="36" t="str">
        <f t="shared" si="51"/>
        <v/>
      </c>
      <c r="AZ329" s="36" t="str">
        <f t="shared" si="52"/>
        <v/>
      </c>
    </row>
    <row r="330" spans="1:52" x14ac:dyDescent="0.25">
      <c r="A330" s="3"/>
      <c r="B330" s="36" t="str">
        <f t="shared" si="46"/>
        <v/>
      </c>
      <c r="C330" s="3"/>
      <c r="D330" s="188"/>
      <c r="E330" s="189"/>
      <c r="F330" s="190"/>
      <c r="G330" s="191"/>
      <c r="H330" s="192"/>
      <c r="I330" s="191"/>
      <c r="J330" s="191"/>
      <c r="K330" s="191"/>
      <c r="L330" s="193"/>
      <c r="M330" s="3"/>
      <c r="O330" s="36" t="str">
        <f t="shared" si="47"/>
        <v/>
      </c>
      <c r="Q330" s="36" t="str">
        <f>IF($G330="", "", IF(COUNTIF('Intro &amp; Setup'!$T$38:$T$49, $G330)=0, "X", ""))</f>
        <v/>
      </c>
      <c r="R330" s="11"/>
      <c r="S330" s="11" t="str">
        <f>IF(I330="", "", IF(COUNTIF('Intro &amp; Setup'!$W$17:$W$28, I330)=0, "X", ""))</f>
        <v/>
      </c>
      <c r="T330" s="16" t="str">
        <f>IF(J330="", "", IF(COUNTIF('Intro &amp; Setup'!$W$17:$W$28, J330)=0, "X", ""))</f>
        <v/>
      </c>
      <c r="U330" s="16" t="str">
        <f>IF(K330="", "", IF(COUNTIF('Intro &amp; Setup'!$W$17:$W$28, K330)=0, "X", ""))</f>
        <v/>
      </c>
      <c r="V330" s="12" t="str">
        <f>IF(L330="", "", IF(COUNTIF('Intro &amp; Setup'!$W$17:$W$28, L330)=0, "X", ""))</f>
        <v/>
      </c>
      <c r="AB330" s="48" t="str">
        <f t="shared" si="48"/>
        <v/>
      </c>
      <c r="AD330" s="53" t="str">
        <f t="shared" si="54"/>
        <v/>
      </c>
      <c r="AE330" s="54" t="str">
        <f t="shared" si="54"/>
        <v/>
      </c>
      <c r="AF330" s="54" t="str">
        <f t="shared" si="54"/>
        <v/>
      </c>
      <c r="AG330" s="54" t="str">
        <f t="shared" si="54"/>
        <v/>
      </c>
      <c r="AH330" s="54" t="str">
        <f t="shared" si="54"/>
        <v/>
      </c>
      <c r="AI330" s="54" t="str">
        <f t="shared" si="54"/>
        <v/>
      </c>
      <c r="AJ330" s="54" t="str">
        <f t="shared" si="54"/>
        <v/>
      </c>
      <c r="AK330" s="54" t="str">
        <f t="shared" si="54"/>
        <v/>
      </c>
      <c r="AL330" s="54" t="str">
        <f t="shared" si="54"/>
        <v/>
      </c>
      <c r="AM330" s="54" t="str">
        <f t="shared" si="54"/>
        <v/>
      </c>
      <c r="AN330" s="54" t="str">
        <f t="shared" si="54"/>
        <v/>
      </c>
      <c r="AO330" s="55" t="str">
        <f t="shared" si="54"/>
        <v/>
      </c>
      <c r="AQ330" s="64" t="str">
        <f>IF('Intro &amp; Setup'!$B$42='Intro &amp; Setup'!$BD$14, IF($D330="", "", $D330), IF('Intro &amp; Setup'!$B$42='Intro &amp; Setup'!$BD$15, IF($H330="", "", $H330), ""))</f>
        <v/>
      </c>
      <c r="AS330" s="36" t="str">
        <f>IF($AQ330="", "", IF(OR($AQ330&lt;'Intro &amp; Setup'!$F$26, $AQ330&gt;'Intro &amp; Setup'!$F$27), "X", ""))</f>
        <v/>
      </c>
      <c r="AU330" s="36" t="str">
        <f t="shared" si="49"/>
        <v/>
      </c>
      <c r="AW330" s="36" t="str">
        <f t="shared" si="50"/>
        <v/>
      </c>
      <c r="AX330" s="36" t="str">
        <f t="shared" si="51"/>
        <v/>
      </c>
      <c r="AZ330" s="36" t="str">
        <f t="shared" si="52"/>
        <v/>
      </c>
    </row>
    <row r="331" spans="1:52" x14ac:dyDescent="0.25">
      <c r="A331" s="3"/>
      <c r="B331" s="36" t="str">
        <f t="shared" si="46"/>
        <v/>
      </c>
      <c r="C331" s="3"/>
      <c r="D331" s="188"/>
      <c r="E331" s="189"/>
      <c r="F331" s="190"/>
      <c r="G331" s="191"/>
      <c r="H331" s="192"/>
      <c r="I331" s="191"/>
      <c r="J331" s="191"/>
      <c r="K331" s="191"/>
      <c r="L331" s="193"/>
      <c r="M331" s="3"/>
      <c r="O331" s="36" t="str">
        <f t="shared" si="47"/>
        <v/>
      </c>
      <c r="Q331" s="36" t="str">
        <f>IF($G331="", "", IF(COUNTIF('Intro &amp; Setup'!$T$38:$T$49, $G331)=0, "X", ""))</f>
        <v/>
      </c>
      <c r="R331" s="11"/>
      <c r="S331" s="11" t="str">
        <f>IF(I331="", "", IF(COUNTIF('Intro &amp; Setup'!$W$17:$W$28, I331)=0, "X", ""))</f>
        <v/>
      </c>
      <c r="T331" s="16" t="str">
        <f>IF(J331="", "", IF(COUNTIF('Intro &amp; Setup'!$W$17:$W$28, J331)=0, "X", ""))</f>
        <v/>
      </c>
      <c r="U331" s="16" t="str">
        <f>IF(K331="", "", IF(COUNTIF('Intro &amp; Setup'!$W$17:$W$28, K331)=0, "X", ""))</f>
        <v/>
      </c>
      <c r="V331" s="12" t="str">
        <f>IF(L331="", "", IF(COUNTIF('Intro &amp; Setup'!$W$17:$W$28, L331)=0, "X", ""))</f>
        <v/>
      </c>
      <c r="AB331" s="48" t="str">
        <f t="shared" si="48"/>
        <v/>
      </c>
      <c r="AD331" s="53" t="str">
        <f t="shared" si="54"/>
        <v/>
      </c>
      <c r="AE331" s="54" t="str">
        <f t="shared" si="54"/>
        <v/>
      </c>
      <c r="AF331" s="54" t="str">
        <f t="shared" si="54"/>
        <v/>
      </c>
      <c r="AG331" s="54" t="str">
        <f t="shared" si="54"/>
        <v/>
      </c>
      <c r="AH331" s="54" t="str">
        <f t="shared" si="54"/>
        <v/>
      </c>
      <c r="AI331" s="54" t="str">
        <f t="shared" si="54"/>
        <v/>
      </c>
      <c r="AJ331" s="54" t="str">
        <f t="shared" si="54"/>
        <v/>
      </c>
      <c r="AK331" s="54" t="str">
        <f t="shared" si="54"/>
        <v/>
      </c>
      <c r="AL331" s="54" t="str">
        <f t="shared" si="54"/>
        <v/>
      </c>
      <c r="AM331" s="54" t="str">
        <f t="shared" si="54"/>
        <v/>
      </c>
      <c r="AN331" s="54" t="str">
        <f t="shared" si="54"/>
        <v/>
      </c>
      <c r="AO331" s="55" t="str">
        <f t="shared" si="54"/>
        <v/>
      </c>
      <c r="AQ331" s="64" t="str">
        <f>IF('Intro &amp; Setup'!$B$42='Intro &amp; Setup'!$BD$14, IF($D331="", "", $D331), IF('Intro &amp; Setup'!$B$42='Intro &amp; Setup'!$BD$15, IF($H331="", "", $H331), ""))</f>
        <v/>
      </c>
      <c r="AS331" s="36" t="str">
        <f>IF($AQ331="", "", IF(OR($AQ331&lt;'Intro &amp; Setup'!$F$26, $AQ331&gt;'Intro &amp; Setup'!$F$27), "X", ""))</f>
        <v/>
      </c>
      <c r="AU331" s="36" t="str">
        <f t="shared" si="49"/>
        <v/>
      </c>
      <c r="AW331" s="36" t="str">
        <f t="shared" si="50"/>
        <v/>
      </c>
      <c r="AX331" s="36" t="str">
        <f t="shared" si="51"/>
        <v/>
      </c>
      <c r="AZ331" s="36" t="str">
        <f t="shared" si="52"/>
        <v/>
      </c>
    </row>
    <row r="332" spans="1:52" x14ac:dyDescent="0.25">
      <c r="A332" s="3"/>
      <c r="B332" s="36" t="str">
        <f t="shared" ref="B332:B395" si="55">IF($O332="", "", IF($H332="", $Z$4, IF(ISNUMBER($H332)=TRUE, $Z$3, $Z$5)))</f>
        <v/>
      </c>
      <c r="C332" s="3"/>
      <c r="D332" s="188"/>
      <c r="E332" s="189"/>
      <c r="F332" s="190"/>
      <c r="G332" s="191"/>
      <c r="H332" s="192"/>
      <c r="I332" s="191"/>
      <c r="J332" s="191"/>
      <c r="K332" s="191"/>
      <c r="L332" s="193"/>
      <c r="M332" s="3"/>
      <c r="O332" s="36" t="str">
        <f t="shared" ref="O332:O395" si="56">IF(COUNTIF($D332:$L332, "")=9, "", "X")</f>
        <v/>
      </c>
      <c r="Q332" s="36" t="str">
        <f>IF($G332="", "", IF(COUNTIF('Intro &amp; Setup'!$T$38:$T$49, $G332)=0, "X", ""))</f>
        <v/>
      </c>
      <c r="R332" s="11"/>
      <c r="S332" s="11" t="str">
        <f>IF(I332="", "", IF(COUNTIF('Intro &amp; Setup'!$W$17:$W$28, I332)=0, "X", ""))</f>
        <v/>
      </c>
      <c r="T332" s="16" t="str">
        <f>IF(J332="", "", IF(COUNTIF('Intro &amp; Setup'!$W$17:$W$28, J332)=0, "X", ""))</f>
        <v/>
      </c>
      <c r="U332" s="16" t="str">
        <f>IF(K332="", "", IF(COUNTIF('Intro &amp; Setup'!$W$17:$W$28, K332)=0, "X", ""))</f>
        <v/>
      </c>
      <c r="V332" s="12" t="str">
        <f>IF(L332="", "", IF(COUNTIF('Intro &amp; Setup'!$W$17:$W$28, L332)=0, "X", ""))</f>
        <v/>
      </c>
      <c r="AB332" s="48" t="str">
        <f t="shared" ref="AB332:AB395" si="57">IF(COUNTIF($I332:$L332, "")=4, "", IFERROR(INDEX($AB$3:$AB$6, MATCH(4-COUNTIF($I332:$L332, ""), $AD$3:$AD$6, 0)), ""))</f>
        <v/>
      </c>
      <c r="AD332" s="53" t="str">
        <f t="shared" si="54"/>
        <v/>
      </c>
      <c r="AE332" s="54" t="str">
        <f t="shared" si="54"/>
        <v/>
      </c>
      <c r="AF332" s="54" t="str">
        <f t="shared" si="54"/>
        <v/>
      </c>
      <c r="AG332" s="54" t="str">
        <f t="shared" si="54"/>
        <v/>
      </c>
      <c r="AH332" s="54" t="str">
        <f t="shared" si="54"/>
        <v/>
      </c>
      <c r="AI332" s="54" t="str">
        <f t="shared" si="54"/>
        <v/>
      </c>
      <c r="AJ332" s="54" t="str">
        <f t="shared" si="54"/>
        <v/>
      </c>
      <c r="AK332" s="54" t="str">
        <f t="shared" si="54"/>
        <v/>
      </c>
      <c r="AL332" s="54" t="str">
        <f t="shared" si="54"/>
        <v/>
      </c>
      <c r="AM332" s="54" t="str">
        <f t="shared" si="54"/>
        <v/>
      </c>
      <c r="AN332" s="54" t="str">
        <f t="shared" si="54"/>
        <v/>
      </c>
      <c r="AO332" s="55" t="str">
        <f t="shared" si="54"/>
        <v/>
      </c>
      <c r="AQ332" s="64" t="str">
        <f>IF('Intro &amp; Setup'!$B$42='Intro &amp; Setup'!$BD$14, IF($D332="", "", $D332), IF('Intro &amp; Setup'!$B$42='Intro &amp; Setup'!$BD$15, IF($H332="", "", $H332), ""))</f>
        <v/>
      </c>
      <c r="AS332" s="36" t="str">
        <f>IF($AQ332="", "", IF(OR($AQ332&lt;'Intro &amp; Setup'!$F$26, $AQ332&gt;'Intro &amp; Setup'!$F$27), "X", ""))</f>
        <v/>
      </c>
      <c r="AU332" s="36" t="str">
        <f t="shared" ref="AU332:AU395" si="58">IF($AQ332="", "", TEXT($AQ332, "mmm yyyy"))</f>
        <v/>
      </c>
      <c r="AW332" s="36" t="str">
        <f t="shared" ref="AW332:AW395" si="59">IF($D332="", "", TEXT($D332, "mmm yyyy"))</f>
        <v/>
      </c>
      <c r="AX332" s="36" t="str">
        <f t="shared" ref="AX332:AX395" si="60">IF($H332="", "", TEXT($H332, "mmm yyyy"))</f>
        <v/>
      </c>
      <c r="AZ332" s="36" t="str">
        <f t="shared" ref="AZ332:AZ395" si="61">IF(OR($AU332="", $G332=""), "", CONCATENATE($AU332, " - ", $G332))</f>
        <v/>
      </c>
    </row>
    <row r="333" spans="1:52" x14ac:dyDescent="0.25">
      <c r="A333" s="3"/>
      <c r="B333" s="36" t="str">
        <f t="shared" si="55"/>
        <v/>
      </c>
      <c r="C333" s="3"/>
      <c r="D333" s="188"/>
      <c r="E333" s="189"/>
      <c r="F333" s="190"/>
      <c r="G333" s="191"/>
      <c r="H333" s="192"/>
      <c r="I333" s="191"/>
      <c r="J333" s="191"/>
      <c r="K333" s="191"/>
      <c r="L333" s="193"/>
      <c r="M333" s="3"/>
      <c r="O333" s="36" t="str">
        <f t="shared" si="56"/>
        <v/>
      </c>
      <c r="Q333" s="36" t="str">
        <f>IF($G333="", "", IF(COUNTIF('Intro &amp; Setup'!$T$38:$T$49, $G333)=0, "X", ""))</f>
        <v/>
      </c>
      <c r="R333" s="11"/>
      <c r="S333" s="11" t="str">
        <f>IF(I333="", "", IF(COUNTIF('Intro &amp; Setup'!$W$17:$W$28, I333)=0, "X", ""))</f>
        <v/>
      </c>
      <c r="T333" s="16" t="str">
        <f>IF(J333="", "", IF(COUNTIF('Intro &amp; Setup'!$W$17:$W$28, J333)=0, "X", ""))</f>
        <v/>
      </c>
      <c r="U333" s="16" t="str">
        <f>IF(K333="", "", IF(COUNTIF('Intro &amp; Setup'!$W$17:$W$28, K333)=0, "X", ""))</f>
        <v/>
      </c>
      <c r="V333" s="12" t="str">
        <f>IF(L333="", "", IF(COUNTIF('Intro &amp; Setup'!$W$17:$W$28, L333)=0, "X", ""))</f>
        <v/>
      </c>
      <c r="AB333" s="48" t="str">
        <f t="shared" si="57"/>
        <v/>
      </c>
      <c r="AD333" s="53" t="str">
        <f t="shared" si="54"/>
        <v/>
      </c>
      <c r="AE333" s="54" t="str">
        <f t="shared" si="54"/>
        <v/>
      </c>
      <c r="AF333" s="54" t="str">
        <f t="shared" si="54"/>
        <v/>
      </c>
      <c r="AG333" s="54" t="str">
        <f t="shared" si="54"/>
        <v/>
      </c>
      <c r="AH333" s="54" t="str">
        <f t="shared" si="54"/>
        <v/>
      </c>
      <c r="AI333" s="54" t="str">
        <f t="shared" si="54"/>
        <v/>
      </c>
      <c r="AJ333" s="54" t="str">
        <f t="shared" si="54"/>
        <v/>
      </c>
      <c r="AK333" s="54" t="str">
        <f t="shared" si="54"/>
        <v/>
      </c>
      <c r="AL333" s="54" t="str">
        <f t="shared" si="54"/>
        <v/>
      </c>
      <c r="AM333" s="54" t="str">
        <f t="shared" si="54"/>
        <v/>
      </c>
      <c r="AN333" s="54" t="str">
        <f t="shared" si="54"/>
        <v/>
      </c>
      <c r="AO333" s="55" t="str">
        <f t="shared" si="54"/>
        <v/>
      </c>
      <c r="AQ333" s="64" t="str">
        <f>IF('Intro &amp; Setup'!$B$42='Intro &amp; Setup'!$BD$14, IF($D333="", "", $D333), IF('Intro &amp; Setup'!$B$42='Intro &amp; Setup'!$BD$15, IF($H333="", "", $H333), ""))</f>
        <v/>
      </c>
      <c r="AS333" s="36" t="str">
        <f>IF($AQ333="", "", IF(OR($AQ333&lt;'Intro &amp; Setup'!$F$26, $AQ333&gt;'Intro &amp; Setup'!$F$27), "X", ""))</f>
        <v/>
      </c>
      <c r="AU333" s="36" t="str">
        <f t="shared" si="58"/>
        <v/>
      </c>
      <c r="AW333" s="36" t="str">
        <f t="shared" si="59"/>
        <v/>
      </c>
      <c r="AX333" s="36" t="str">
        <f t="shared" si="60"/>
        <v/>
      </c>
      <c r="AZ333" s="36" t="str">
        <f t="shared" si="61"/>
        <v/>
      </c>
    </row>
    <row r="334" spans="1:52" x14ac:dyDescent="0.25">
      <c r="A334" s="3"/>
      <c r="B334" s="36" t="str">
        <f t="shared" si="55"/>
        <v/>
      </c>
      <c r="C334" s="3"/>
      <c r="D334" s="188"/>
      <c r="E334" s="189"/>
      <c r="F334" s="190"/>
      <c r="G334" s="191"/>
      <c r="H334" s="192"/>
      <c r="I334" s="191"/>
      <c r="J334" s="191"/>
      <c r="K334" s="191"/>
      <c r="L334" s="193"/>
      <c r="M334" s="3"/>
      <c r="O334" s="36" t="str">
        <f t="shared" si="56"/>
        <v/>
      </c>
      <c r="Q334" s="36" t="str">
        <f>IF($G334="", "", IF(COUNTIF('Intro &amp; Setup'!$T$38:$T$49, $G334)=0, "X", ""))</f>
        <v/>
      </c>
      <c r="R334" s="11"/>
      <c r="S334" s="11" t="str">
        <f>IF(I334="", "", IF(COUNTIF('Intro &amp; Setup'!$W$17:$W$28, I334)=0, "X", ""))</f>
        <v/>
      </c>
      <c r="T334" s="16" t="str">
        <f>IF(J334="", "", IF(COUNTIF('Intro &amp; Setup'!$W$17:$W$28, J334)=0, "X", ""))</f>
        <v/>
      </c>
      <c r="U334" s="16" t="str">
        <f>IF(K334="", "", IF(COUNTIF('Intro &amp; Setup'!$W$17:$W$28, K334)=0, "X", ""))</f>
        <v/>
      </c>
      <c r="V334" s="12" t="str">
        <f>IF(L334="", "", IF(COUNTIF('Intro &amp; Setup'!$W$17:$W$28, L334)=0, "X", ""))</f>
        <v/>
      </c>
      <c r="AB334" s="48" t="str">
        <f t="shared" si="57"/>
        <v/>
      </c>
      <c r="AD334" s="53" t="str">
        <f t="shared" si="54"/>
        <v/>
      </c>
      <c r="AE334" s="54" t="str">
        <f t="shared" si="54"/>
        <v/>
      </c>
      <c r="AF334" s="54" t="str">
        <f t="shared" si="54"/>
        <v/>
      </c>
      <c r="AG334" s="54" t="str">
        <f t="shared" si="54"/>
        <v/>
      </c>
      <c r="AH334" s="54" t="str">
        <f t="shared" si="54"/>
        <v/>
      </c>
      <c r="AI334" s="54" t="str">
        <f t="shared" si="54"/>
        <v/>
      </c>
      <c r="AJ334" s="54" t="str">
        <f t="shared" si="54"/>
        <v/>
      </c>
      <c r="AK334" s="54" t="str">
        <f t="shared" si="54"/>
        <v/>
      </c>
      <c r="AL334" s="54" t="str">
        <f t="shared" si="54"/>
        <v/>
      </c>
      <c r="AM334" s="54" t="str">
        <f t="shared" si="54"/>
        <v/>
      </c>
      <c r="AN334" s="54" t="str">
        <f t="shared" si="54"/>
        <v/>
      </c>
      <c r="AO334" s="55" t="str">
        <f t="shared" si="54"/>
        <v/>
      </c>
      <c r="AQ334" s="64" t="str">
        <f>IF('Intro &amp; Setup'!$B$42='Intro &amp; Setup'!$BD$14, IF($D334="", "", $D334), IF('Intro &amp; Setup'!$B$42='Intro &amp; Setup'!$BD$15, IF($H334="", "", $H334), ""))</f>
        <v/>
      </c>
      <c r="AS334" s="36" t="str">
        <f>IF($AQ334="", "", IF(OR($AQ334&lt;'Intro &amp; Setup'!$F$26, $AQ334&gt;'Intro &amp; Setup'!$F$27), "X", ""))</f>
        <v/>
      </c>
      <c r="AU334" s="36" t="str">
        <f t="shared" si="58"/>
        <v/>
      </c>
      <c r="AW334" s="36" t="str">
        <f t="shared" si="59"/>
        <v/>
      </c>
      <c r="AX334" s="36" t="str">
        <f t="shared" si="60"/>
        <v/>
      </c>
      <c r="AZ334" s="36" t="str">
        <f t="shared" si="61"/>
        <v/>
      </c>
    </row>
    <row r="335" spans="1:52" x14ac:dyDescent="0.25">
      <c r="A335" s="3"/>
      <c r="B335" s="36" t="str">
        <f t="shared" si="55"/>
        <v/>
      </c>
      <c r="C335" s="3"/>
      <c r="D335" s="188"/>
      <c r="E335" s="189"/>
      <c r="F335" s="190"/>
      <c r="G335" s="191"/>
      <c r="H335" s="192"/>
      <c r="I335" s="191"/>
      <c r="J335" s="191"/>
      <c r="K335" s="191"/>
      <c r="L335" s="193"/>
      <c r="M335" s="3"/>
      <c r="O335" s="36" t="str">
        <f t="shared" si="56"/>
        <v/>
      </c>
      <c r="Q335" s="36" t="str">
        <f>IF($G335="", "", IF(COUNTIF('Intro &amp; Setup'!$T$38:$T$49, $G335)=0, "X", ""))</f>
        <v/>
      </c>
      <c r="R335" s="11"/>
      <c r="S335" s="11" t="str">
        <f>IF(I335="", "", IF(COUNTIF('Intro &amp; Setup'!$W$17:$W$28, I335)=0, "X", ""))</f>
        <v/>
      </c>
      <c r="T335" s="16" t="str">
        <f>IF(J335="", "", IF(COUNTIF('Intro &amp; Setup'!$W$17:$W$28, J335)=0, "X", ""))</f>
        <v/>
      </c>
      <c r="U335" s="16" t="str">
        <f>IF(K335="", "", IF(COUNTIF('Intro &amp; Setup'!$W$17:$W$28, K335)=0, "X", ""))</f>
        <v/>
      </c>
      <c r="V335" s="12" t="str">
        <f>IF(L335="", "", IF(COUNTIF('Intro &amp; Setup'!$W$17:$W$28, L335)=0, "X", ""))</f>
        <v/>
      </c>
      <c r="AB335" s="48" t="str">
        <f t="shared" si="57"/>
        <v/>
      </c>
      <c r="AD335" s="53" t="str">
        <f t="shared" si="54"/>
        <v/>
      </c>
      <c r="AE335" s="54" t="str">
        <f t="shared" si="54"/>
        <v/>
      </c>
      <c r="AF335" s="54" t="str">
        <f t="shared" si="54"/>
        <v/>
      </c>
      <c r="AG335" s="54" t="str">
        <f t="shared" si="54"/>
        <v/>
      </c>
      <c r="AH335" s="54" t="str">
        <f t="shared" si="54"/>
        <v/>
      </c>
      <c r="AI335" s="54" t="str">
        <f t="shared" si="54"/>
        <v/>
      </c>
      <c r="AJ335" s="54" t="str">
        <f t="shared" si="54"/>
        <v/>
      </c>
      <c r="AK335" s="54" t="str">
        <f t="shared" si="54"/>
        <v/>
      </c>
      <c r="AL335" s="54" t="str">
        <f t="shared" si="54"/>
        <v/>
      </c>
      <c r="AM335" s="54" t="str">
        <f t="shared" si="54"/>
        <v/>
      </c>
      <c r="AN335" s="54" t="str">
        <f t="shared" si="54"/>
        <v/>
      </c>
      <c r="AO335" s="55" t="str">
        <f t="shared" si="54"/>
        <v/>
      </c>
      <c r="AQ335" s="64" t="str">
        <f>IF('Intro &amp; Setup'!$B$42='Intro &amp; Setup'!$BD$14, IF($D335="", "", $D335), IF('Intro &amp; Setup'!$B$42='Intro &amp; Setup'!$BD$15, IF($H335="", "", $H335), ""))</f>
        <v/>
      </c>
      <c r="AS335" s="36" t="str">
        <f>IF($AQ335="", "", IF(OR($AQ335&lt;'Intro &amp; Setup'!$F$26, $AQ335&gt;'Intro &amp; Setup'!$F$27), "X", ""))</f>
        <v/>
      </c>
      <c r="AU335" s="36" t="str">
        <f t="shared" si="58"/>
        <v/>
      </c>
      <c r="AW335" s="36" t="str">
        <f t="shared" si="59"/>
        <v/>
      </c>
      <c r="AX335" s="36" t="str">
        <f t="shared" si="60"/>
        <v/>
      </c>
      <c r="AZ335" s="36" t="str">
        <f t="shared" si="61"/>
        <v/>
      </c>
    </row>
    <row r="336" spans="1:52" x14ac:dyDescent="0.25">
      <c r="A336" s="3"/>
      <c r="B336" s="36" t="str">
        <f t="shared" si="55"/>
        <v/>
      </c>
      <c r="C336" s="3"/>
      <c r="D336" s="188"/>
      <c r="E336" s="189"/>
      <c r="F336" s="190"/>
      <c r="G336" s="191"/>
      <c r="H336" s="192"/>
      <c r="I336" s="191"/>
      <c r="J336" s="191"/>
      <c r="K336" s="191"/>
      <c r="L336" s="193"/>
      <c r="M336" s="3"/>
      <c r="O336" s="36" t="str">
        <f t="shared" si="56"/>
        <v/>
      </c>
      <c r="Q336" s="36" t="str">
        <f>IF($G336="", "", IF(COUNTIF('Intro &amp; Setup'!$T$38:$T$49, $G336)=0, "X", ""))</f>
        <v/>
      </c>
      <c r="R336" s="11"/>
      <c r="S336" s="11" t="str">
        <f>IF(I336="", "", IF(COUNTIF('Intro &amp; Setup'!$W$17:$W$28, I336)=0, "X", ""))</f>
        <v/>
      </c>
      <c r="T336" s="16" t="str">
        <f>IF(J336="", "", IF(COUNTIF('Intro &amp; Setup'!$W$17:$W$28, J336)=0, "X", ""))</f>
        <v/>
      </c>
      <c r="U336" s="16" t="str">
        <f>IF(K336="", "", IF(COUNTIF('Intro &amp; Setup'!$W$17:$W$28, K336)=0, "X", ""))</f>
        <v/>
      </c>
      <c r="V336" s="12" t="str">
        <f>IF(L336="", "", IF(COUNTIF('Intro &amp; Setup'!$W$17:$W$28, L336)=0, "X", ""))</f>
        <v/>
      </c>
      <c r="AB336" s="48" t="str">
        <f t="shared" si="57"/>
        <v/>
      </c>
      <c r="AD336" s="53" t="str">
        <f t="shared" si="54"/>
        <v/>
      </c>
      <c r="AE336" s="54" t="str">
        <f t="shared" si="54"/>
        <v/>
      </c>
      <c r="AF336" s="54" t="str">
        <f t="shared" si="54"/>
        <v/>
      </c>
      <c r="AG336" s="54" t="str">
        <f t="shared" si="54"/>
        <v/>
      </c>
      <c r="AH336" s="54" t="str">
        <f t="shared" si="54"/>
        <v/>
      </c>
      <c r="AI336" s="54" t="str">
        <f t="shared" si="54"/>
        <v/>
      </c>
      <c r="AJ336" s="54" t="str">
        <f t="shared" si="54"/>
        <v/>
      </c>
      <c r="AK336" s="54" t="str">
        <f t="shared" si="54"/>
        <v/>
      </c>
      <c r="AL336" s="54" t="str">
        <f t="shared" si="54"/>
        <v/>
      </c>
      <c r="AM336" s="54" t="str">
        <f t="shared" si="54"/>
        <v/>
      </c>
      <c r="AN336" s="54" t="str">
        <f t="shared" si="54"/>
        <v/>
      </c>
      <c r="AO336" s="55" t="str">
        <f t="shared" si="54"/>
        <v/>
      </c>
      <c r="AQ336" s="64" t="str">
        <f>IF('Intro &amp; Setup'!$B$42='Intro &amp; Setup'!$BD$14, IF($D336="", "", $D336), IF('Intro &amp; Setup'!$B$42='Intro &amp; Setup'!$BD$15, IF($H336="", "", $H336), ""))</f>
        <v/>
      </c>
      <c r="AS336" s="36" t="str">
        <f>IF($AQ336="", "", IF(OR($AQ336&lt;'Intro &amp; Setup'!$F$26, $AQ336&gt;'Intro &amp; Setup'!$F$27), "X", ""))</f>
        <v/>
      </c>
      <c r="AU336" s="36" t="str">
        <f t="shared" si="58"/>
        <v/>
      </c>
      <c r="AW336" s="36" t="str">
        <f t="shared" si="59"/>
        <v/>
      </c>
      <c r="AX336" s="36" t="str">
        <f t="shared" si="60"/>
        <v/>
      </c>
      <c r="AZ336" s="36" t="str">
        <f t="shared" si="61"/>
        <v/>
      </c>
    </row>
    <row r="337" spans="1:52" x14ac:dyDescent="0.25">
      <c r="A337" s="3"/>
      <c r="B337" s="36" t="str">
        <f t="shared" si="55"/>
        <v/>
      </c>
      <c r="C337" s="3"/>
      <c r="D337" s="188"/>
      <c r="E337" s="189"/>
      <c r="F337" s="190"/>
      <c r="G337" s="191"/>
      <c r="H337" s="192"/>
      <c r="I337" s="191"/>
      <c r="J337" s="191"/>
      <c r="K337" s="191"/>
      <c r="L337" s="193"/>
      <c r="M337" s="3"/>
      <c r="O337" s="36" t="str">
        <f t="shared" si="56"/>
        <v/>
      </c>
      <c r="Q337" s="36" t="str">
        <f>IF($G337="", "", IF(COUNTIF('Intro &amp; Setup'!$T$38:$T$49, $G337)=0, "X", ""))</f>
        <v/>
      </c>
      <c r="R337" s="11"/>
      <c r="S337" s="11" t="str">
        <f>IF(I337="", "", IF(COUNTIF('Intro &amp; Setup'!$W$17:$W$28, I337)=0, "X", ""))</f>
        <v/>
      </c>
      <c r="T337" s="16" t="str">
        <f>IF(J337="", "", IF(COUNTIF('Intro &amp; Setup'!$W$17:$W$28, J337)=0, "X", ""))</f>
        <v/>
      </c>
      <c r="U337" s="16" t="str">
        <f>IF(K337="", "", IF(COUNTIF('Intro &amp; Setup'!$W$17:$W$28, K337)=0, "X", ""))</f>
        <v/>
      </c>
      <c r="V337" s="12" t="str">
        <f>IF(L337="", "", IF(COUNTIF('Intro &amp; Setup'!$W$17:$W$28, L337)=0, "X", ""))</f>
        <v/>
      </c>
      <c r="AB337" s="48" t="str">
        <f t="shared" si="57"/>
        <v/>
      </c>
      <c r="AD337" s="53" t="str">
        <f t="shared" si="54"/>
        <v/>
      </c>
      <c r="AE337" s="54" t="str">
        <f t="shared" si="54"/>
        <v/>
      </c>
      <c r="AF337" s="54" t="str">
        <f t="shared" si="54"/>
        <v/>
      </c>
      <c r="AG337" s="54" t="str">
        <f t="shared" si="54"/>
        <v/>
      </c>
      <c r="AH337" s="54" t="str">
        <f t="shared" si="54"/>
        <v/>
      </c>
      <c r="AI337" s="54" t="str">
        <f t="shared" si="54"/>
        <v/>
      </c>
      <c r="AJ337" s="54" t="str">
        <f t="shared" si="54"/>
        <v/>
      </c>
      <c r="AK337" s="54" t="str">
        <f t="shared" si="54"/>
        <v/>
      </c>
      <c r="AL337" s="54" t="str">
        <f t="shared" si="54"/>
        <v/>
      </c>
      <c r="AM337" s="54" t="str">
        <f t="shared" si="54"/>
        <v/>
      </c>
      <c r="AN337" s="54" t="str">
        <f t="shared" si="54"/>
        <v/>
      </c>
      <c r="AO337" s="55" t="str">
        <f t="shared" si="54"/>
        <v/>
      </c>
      <c r="AQ337" s="64" t="str">
        <f>IF('Intro &amp; Setup'!$B$42='Intro &amp; Setup'!$BD$14, IF($D337="", "", $D337), IF('Intro &amp; Setup'!$B$42='Intro &amp; Setup'!$BD$15, IF($H337="", "", $H337), ""))</f>
        <v/>
      </c>
      <c r="AS337" s="36" t="str">
        <f>IF($AQ337="", "", IF(OR($AQ337&lt;'Intro &amp; Setup'!$F$26, $AQ337&gt;'Intro &amp; Setup'!$F$27), "X", ""))</f>
        <v/>
      </c>
      <c r="AU337" s="36" t="str">
        <f t="shared" si="58"/>
        <v/>
      </c>
      <c r="AW337" s="36" t="str">
        <f t="shared" si="59"/>
        <v/>
      </c>
      <c r="AX337" s="36" t="str">
        <f t="shared" si="60"/>
        <v/>
      </c>
      <c r="AZ337" s="36" t="str">
        <f t="shared" si="61"/>
        <v/>
      </c>
    </row>
    <row r="338" spans="1:52" x14ac:dyDescent="0.25">
      <c r="A338" s="3"/>
      <c r="B338" s="36" t="str">
        <f t="shared" si="55"/>
        <v/>
      </c>
      <c r="C338" s="3"/>
      <c r="D338" s="188"/>
      <c r="E338" s="189"/>
      <c r="F338" s="190"/>
      <c r="G338" s="191"/>
      <c r="H338" s="192"/>
      <c r="I338" s="191"/>
      <c r="J338" s="191"/>
      <c r="K338" s="191"/>
      <c r="L338" s="193"/>
      <c r="M338" s="3"/>
      <c r="O338" s="36" t="str">
        <f t="shared" si="56"/>
        <v/>
      </c>
      <c r="Q338" s="36" t="str">
        <f>IF($G338="", "", IF(COUNTIF('Intro &amp; Setup'!$T$38:$T$49, $G338)=0, "X", ""))</f>
        <v/>
      </c>
      <c r="R338" s="11"/>
      <c r="S338" s="11" t="str">
        <f>IF(I338="", "", IF(COUNTIF('Intro &amp; Setup'!$W$17:$W$28, I338)=0, "X", ""))</f>
        <v/>
      </c>
      <c r="T338" s="16" t="str">
        <f>IF(J338="", "", IF(COUNTIF('Intro &amp; Setup'!$W$17:$W$28, J338)=0, "X", ""))</f>
        <v/>
      </c>
      <c r="U338" s="16" t="str">
        <f>IF(K338="", "", IF(COUNTIF('Intro &amp; Setup'!$W$17:$W$28, K338)=0, "X", ""))</f>
        <v/>
      </c>
      <c r="V338" s="12" t="str">
        <f>IF(L338="", "", IF(COUNTIF('Intro &amp; Setup'!$W$17:$W$28, L338)=0, "X", ""))</f>
        <v/>
      </c>
      <c r="AB338" s="48" t="str">
        <f t="shared" si="57"/>
        <v/>
      </c>
      <c r="AD338" s="53" t="str">
        <f t="shared" si="54"/>
        <v/>
      </c>
      <c r="AE338" s="54" t="str">
        <f t="shared" si="54"/>
        <v/>
      </c>
      <c r="AF338" s="54" t="str">
        <f t="shared" si="54"/>
        <v/>
      </c>
      <c r="AG338" s="54" t="str">
        <f t="shared" si="54"/>
        <v/>
      </c>
      <c r="AH338" s="54" t="str">
        <f t="shared" si="54"/>
        <v/>
      </c>
      <c r="AI338" s="54" t="str">
        <f t="shared" si="54"/>
        <v/>
      </c>
      <c r="AJ338" s="54" t="str">
        <f t="shared" si="54"/>
        <v/>
      </c>
      <c r="AK338" s="54" t="str">
        <f t="shared" si="54"/>
        <v/>
      </c>
      <c r="AL338" s="54" t="str">
        <f t="shared" si="54"/>
        <v/>
      </c>
      <c r="AM338" s="54" t="str">
        <f t="shared" si="54"/>
        <v/>
      </c>
      <c r="AN338" s="54" t="str">
        <f t="shared" si="54"/>
        <v/>
      </c>
      <c r="AO338" s="55" t="str">
        <f t="shared" si="54"/>
        <v/>
      </c>
      <c r="AQ338" s="64" t="str">
        <f>IF('Intro &amp; Setup'!$B$42='Intro &amp; Setup'!$BD$14, IF($D338="", "", $D338), IF('Intro &amp; Setup'!$B$42='Intro &amp; Setup'!$BD$15, IF($H338="", "", $H338), ""))</f>
        <v/>
      </c>
      <c r="AS338" s="36" t="str">
        <f>IF($AQ338="", "", IF(OR($AQ338&lt;'Intro &amp; Setup'!$F$26, $AQ338&gt;'Intro &amp; Setup'!$F$27), "X", ""))</f>
        <v/>
      </c>
      <c r="AU338" s="36" t="str">
        <f t="shared" si="58"/>
        <v/>
      </c>
      <c r="AW338" s="36" t="str">
        <f t="shared" si="59"/>
        <v/>
      </c>
      <c r="AX338" s="36" t="str">
        <f t="shared" si="60"/>
        <v/>
      </c>
      <c r="AZ338" s="36" t="str">
        <f t="shared" si="61"/>
        <v/>
      </c>
    </row>
    <row r="339" spans="1:52" x14ac:dyDescent="0.25">
      <c r="A339" s="3"/>
      <c r="B339" s="36" t="str">
        <f t="shared" si="55"/>
        <v/>
      </c>
      <c r="C339" s="3"/>
      <c r="D339" s="188"/>
      <c r="E339" s="189"/>
      <c r="F339" s="190"/>
      <c r="G339" s="191"/>
      <c r="H339" s="192"/>
      <c r="I339" s="191"/>
      <c r="J339" s="191"/>
      <c r="K339" s="191"/>
      <c r="L339" s="193"/>
      <c r="M339" s="3"/>
      <c r="O339" s="36" t="str">
        <f t="shared" si="56"/>
        <v/>
      </c>
      <c r="Q339" s="36" t="str">
        <f>IF($G339="", "", IF(COUNTIF('Intro &amp; Setup'!$T$38:$T$49, $G339)=0, "X", ""))</f>
        <v/>
      </c>
      <c r="R339" s="11"/>
      <c r="S339" s="11" t="str">
        <f>IF(I339="", "", IF(COUNTIF('Intro &amp; Setup'!$W$17:$W$28, I339)=0, "X", ""))</f>
        <v/>
      </c>
      <c r="T339" s="16" t="str">
        <f>IF(J339="", "", IF(COUNTIF('Intro &amp; Setup'!$W$17:$W$28, J339)=0, "X", ""))</f>
        <v/>
      </c>
      <c r="U339" s="16" t="str">
        <f>IF(K339="", "", IF(COUNTIF('Intro &amp; Setup'!$W$17:$W$28, K339)=0, "X", ""))</f>
        <v/>
      </c>
      <c r="V339" s="12" t="str">
        <f>IF(L339="", "", IF(COUNTIF('Intro &amp; Setup'!$W$17:$W$28, L339)=0, "X", ""))</f>
        <v/>
      </c>
      <c r="AB339" s="48" t="str">
        <f t="shared" si="57"/>
        <v/>
      </c>
      <c r="AD339" s="53" t="str">
        <f t="shared" si="54"/>
        <v/>
      </c>
      <c r="AE339" s="54" t="str">
        <f t="shared" si="54"/>
        <v/>
      </c>
      <c r="AF339" s="54" t="str">
        <f t="shared" si="54"/>
        <v/>
      </c>
      <c r="AG339" s="54" t="str">
        <f t="shared" ref="AE339:AO362" si="62">IF(OR($O339="", AG$10=""), "", IF($I339=AG$10, $F339*$AB339, 0)+IF($J339=AG$10, $F339*$AB339, 0)+IF($K339=AG$10, $F339*$AB339, 0)+IF($L339=AG$10, $F339*$AB339, 0))</f>
        <v/>
      </c>
      <c r="AH339" s="54" t="str">
        <f t="shared" si="62"/>
        <v/>
      </c>
      <c r="AI339" s="54" t="str">
        <f t="shared" si="62"/>
        <v/>
      </c>
      <c r="AJ339" s="54" t="str">
        <f t="shared" si="62"/>
        <v/>
      </c>
      <c r="AK339" s="54" t="str">
        <f t="shared" si="62"/>
        <v/>
      </c>
      <c r="AL339" s="54" t="str">
        <f t="shared" si="62"/>
        <v/>
      </c>
      <c r="AM339" s="54" t="str">
        <f t="shared" si="62"/>
        <v/>
      </c>
      <c r="AN339" s="54" t="str">
        <f t="shared" si="62"/>
        <v/>
      </c>
      <c r="AO339" s="55" t="str">
        <f t="shared" si="62"/>
        <v/>
      </c>
      <c r="AQ339" s="64" t="str">
        <f>IF('Intro &amp; Setup'!$B$42='Intro &amp; Setup'!$BD$14, IF($D339="", "", $D339), IF('Intro &amp; Setup'!$B$42='Intro &amp; Setup'!$BD$15, IF($H339="", "", $H339), ""))</f>
        <v/>
      </c>
      <c r="AS339" s="36" t="str">
        <f>IF($AQ339="", "", IF(OR($AQ339&lt;'Intro &amp; Setup'!$F$26, $AQ339&gt;'Intro &amp; Setup'!$F$27), "X", ""))</f>
        <v/>
      </c>
      <c r="AU339" s="36" t="str">
        <f t="shared" si="58"/>
        <v/>
      </c>
      <c r="AW339" s="36" t="str">
        <f t="shared" si="59"/>
        <v/>
      </c>
      <c r="AX339" s="36" t="str">
        <f t="shared" si="60"/>
        <v/>
      </c>
      <c r="AZ339" s="36" t="str">
        <f t="shared" si="61"/>
        <v/>
      </c>
    </row>
    <row r="340" spans="1:52" x14ac:dyDescent="0.25">
      <c r="A340" s="3"/>
      <c r="B340" s="36" t="str">
        <f t="shared" si="55"/>
        <v/>
      </c>
      <c r="C340" s="3"/>
      <c r="D340" s="188"/>
      <c r="E340" s="189"/>
      <c r="F340" s="190"/>
      <c r="G340" s="191"/>
      <c r="H340" s="192"/>
      <c r="I340" s="191"/>
      <c r="J340" s="191"/>
      <c r="K340" s="191"/>
      <c r="L340" s="193"/>
      <c r="M340" s="3"/>
      <c r="O340" s="36" t="str">
        <f t="shared" si="56"/>
        <v/>
      </c>
      <c r="Q340" s="36" t="str">
        <f>IF($G340="", "", IF(COUNTIF('Intro &amp; Setup'!$T$38:$T$49, $G340)=0, "X", ""))</f>
        <v/>
      </c>
      <c r="R340" s="11"/>
      <c r="S340" s="11" t="str">
        <f>IF(I340="", "", IF(COUNTIF('Intro &amp; Setup'!$W$17:$W$28, I340)=0, "X", ""))</f>
        <v/>
      </c>
      <c r="T340" s="16" t="str">
        <f>IF(J340="", "", IF(COUNTIF('Intro &amp; Setup'!$W$17:$W$28, J340)=0, "X", ""))</f>
        <v/>
      </c>
      <c r="U340" s="16" t="str">
        <f>IF(K340="", "", IF(COUNTIF('Intro &amp; Setup'!$W$17:$W$28, K340)=0, "X", ""))</f>
        <v/>
      </c>
      <c r="V340" s="12" t="str">
        <f>IF(L340="", "", IF(COUNTIF('Intro &amp; Setup'!$W$17:$W$28, L340)=0, "X", ""))</f>
        <v/>
      </c>
      <c r="AB340" s="48" t="str">
        <f t="shared" si="57"/>
        <v/>
      </c>
      <c r="AD340" s="53" t="str">
        <f t="shared" ref="AD340:AD403" si="63">IF(OR($O340="", AD$10=""), "", IF($I340=AD$10, $F340*$AB340, 0)+IF($J340=AD$10, $F340*$AB340, 0)+IF($K340=AD$10, $F340*$AB340, 0)+IF($L340=AD$10, $F340*$AB340, 0))</f>
        <v/>
      </c>
      <c r="AE340" s="54" t="str">
        <f t="shared" si="62"/>
        <v/>
      </c>
      <c r="AF340" s="54" t="str">
        <f t="shared" si="62"/>
        <v/>
      </c>
      <c r="AG340" s="54" t="str">
        <f t="shared" si="62"/>
        <v/>
      </c>
      <c r="AH340" s="54" t="str">
        <f t="shared" si="62"/>
        <v/>
      </c>
      <c r="AI340" s="54" t="str">
        <f t="shared" si="62"/>
        <v/>
      </c>
      <c r="AJ340" s="54" t="str">
        <f t="shared" si="62"/>
        <v/>
      </c>
      <c r="AK340" s="54" t="str">
        <f t="shared" si="62"/>
        <v/>
      </c>
      <c r="AL340" s="54" t="str">
        <f t="shared" si="62"/>
        <v/>
      </c>
      <c r="AM340" s="54" t="str">
        <f t="shared" si="62"/>
        <v/>
      </c>
      <c r="AN340" s="54" t="str">
        <f t="shared" si="62"/>
        <v/>
      </c>
      <c r="AO340" s="55" t="str">
        <f t="shared" si="62"/>
        <v/>
      </c>
      <c r="AQ340" s="64" t="str">
        <f>IF('Intro &amp; Setup'!$B$42='Intro &amp; Setup'!$BD$14, IF($D340="", "", $D340), IF('Intro &amp; Setup'!$B$42='Intro &amp; Setup'!$BD$15, IF($H340="", "", $H340), ""))</f>
        <v/>
      </c>
      <c r="AS340" s="36" t="str">
        <f>IF($AQ340="", "", IF(OR($AQ340&lt;'Intro &amp; Setup'!$F$26, $AQ340&gt;'Intro &amp; Setup'!$F$27), "X", ""))</f>
        <v/>
      </c>
      <c r="AU340" s="36" t="str">
        <f t="shared" si="58"/>
        <v/>
      </c>
      <c r="AW340" s="36" t="str">
        <f t="shared" si="59"/>
        <v/>
      </c>
      <c r="AX340" s="36" t="str">
        <f t="shared" si="60"/>
        <v/>
      </c>
      <c r="AZ340" s="36" t="str">
        <f t="shared" si="61"/>
        <v/>
      </c>
    </row>
    <row r="341" spans="1:52" x14ac:dyDescent="0.25">
      <c r="A341" s="3"/>
      <c r="B341" s="36" t="str">
        <f t="shared" si="55"/>
        <v/>
      </c>
      <c r="C341" s="3"/>
      <c r="D341" s="188"/>
      <c r="E341" s="189"/>
      <c r="F341" s="190"/>
      <c r="G341" s="191"/>
      <c r="H341" s="192"/>
      <c r="I341" s="191"/>
      <c r="J341" s="191"/>
      <c r="K341" s="191"/>
      <c r="L341" s="193"/>
      <c r="M341" s="3"/>
      <c r="O341" s="36" t="str">
        <f t="shared" si="56"/>
        <v/>
      </c>
      <c r="Q341" s="36" t="str">
        <f>IF($G341="", "", IF(COUNTIF('Intro &amp; Setup'!$T$38:$T$49, $G341)=0, "X", ""))</f>
        <v/>
      </c>
      <c r="R341" s="11"/>
      <c r="S341" s="11" t="str">
        <f>IF(I341="", "", IF(COUNTIF('Intro &amp; Setup'!$W$17:$W$28, I341)=0, "X", ""))</f>
        <v/>
      </c>
      <c r="T341" s="16" t="str">
        <f>IF(J341="", "", IF(COUNTIF('Intro &amp; Setup'!$W$17:$W$28, J341)=0, "X", ""))</f>
        <v/>
      </c>
      <c r="U341" s="16" t="str">
        <f>IF(K341="", "", IF(COUNTIF('Intro &amp; Setup'!$W$17:$W$28, K341)=0, "X", ""))</f>
        <v/>
      </c>
      <c r="V341" s="12" t="str">
        <f>IF(L341="", "", IF(COUNTIF('Intro &amp; Setup'!$W$17:$W$28, L341)=0, "X", ""))</f>
        <v/>
      </c>
      <c r="AB341" s="48" t="str">
        <f t="shared" si="57"/>
        <v/>
      </c>
      <c r="AD341" s="53" t="str">
        <f t="shared" si="63"/>
        <v/>
      </c>
      <c r="AE341" s="54" t="str">
        <f t="shared" si="62"/>
        <v/>
      </c>
      <c r="AF341" s="54" t="str">
        <f t="shared" si="62"/>
        <v/>
      </c>
      <c r="AG341" s="54" t="str">
        <f t="shared" si="62"/>
        <v/>
      </c>
      <c r="AH341" s="54" t="str">
        <f t="shared" si="62"/>
        <v/>
      </c>
      <c r="AI341" s="54" t="str">
        <f t="shared" si="62"/>
        <v/>
      </c>
      <c r="AJ341" s="54" t="str">
        <f t="shared" si="62"/>
        <v/>
      </c>
      <c r="AK341" s="54" t="str">
        <f t="shared" si="62"/>
        <v/>
      </c>
      <c r="AL341" s="54" t="str">
        <f t="shared" si="62"/>
        <v/>
      </c>
      <c r="AM341" s="54" t="str">
        <f t="shared" si="62"/>
        <v/>
      </c>
      <c r="AN341" s="54" t="str">
        <f t="shared" si="62"/>
        <v/>
      </c>
      <c r="AO341" s="55" t="str">
        <f t="shared" si="62"/>
        <v/>
      </c>
      <c r="AQ341" s="64" t="str">
        <f>IF('Intro &amp; Setup'!$B$42='Intro &amp; Setup'!$BD$14, IF($D341="", "", $D341), IF('Intro &amp; Setup'!$B$42='Intro &amp; Setup'!$BD$15, IF($H341="", "", $H341), ""))</f>
        <v/>
      </c>
      <c r="AS341" s="36" t="str">
        <f>IF($AQ341="", "", IF(OR($AQ341&lt;'Intro &amp; Setup'!$F$26, $AQ341&gt;'Intro &amp; Setup'!$F$27), "X", ""))</f>
        <v/>
      </c>
      <c r="AU341" s="36" t="str">
        <f t="shared" si="58"/>
        <v/>
      </c>
      <c r="AW341" s="36" t="str">
        <f t="shared" si="59"/>
        <v/>
      </c>
      <c r="AX341" s="36" t="str">
        <f t="shared" si="60"/>
        <v/>
      </c>
      <c r="AZ341" s="36" t="str">
        <f t="shared" si="61"/>
        <v/>
      </c>
    </row>
    <row r="342" spans="1:52" x14ac:dyDescent="0.25">
      <c r="A342" s="3"/>
      <c r="B342" s="36" t="str">
        <f t="shared" si="55"/>
        <v/>
      </c>
      <c r="C342" s="3"/>
      <c r="D342" s="188"/>
      <c r="E342" s="189"/>
      <c r="F342" s="190"/>
      <c r="G342" s="191"/>
      <c r="H342" s="192"/>
      <c r="I342" s="191"/>
      <c r="J342" s="191"/>
      <c r="K342" s="191"/>
      <c r="L342" s="193"/>
      <c r="M342" s="3"/>
      <c r="O342" s="36" t="str">
        <f t="shared" si="56"/>
        <v/>
      </c>
      <c r="Q342" s="36" t="str">
        <f>IF($G342="", "", IF(COUNTIF('Intro &amp; Setup'!$T$38:$T$49, $G342)=0, "X", ""))</f>
        <v/>
      </c>
      <c r="R342" s="11"/>
      <c r="S342" s="11" t="str">
        <f>IF(I342="", "", IF(COUNTIF('Intro &amp; Setup'!$W$17:$W$28, I342)=0, "X", ""))</f>
        <v/>
      </c>
      <c r="T342" s="16" t="str">
        <f>IF(J342="", "", IF(COUNTIF('Intro &amp; Setup'!$W$17:$W$28, J342)=0, "X", ""))</f>
        <v/>
      </c>
      <c r="U342" s="16" t="str">
        <f>IF(K342="", "", IF(COUNTIF('Intro &amp; Setup'!$W$17:$W$28, K342)=0, "X", ""))</f>
        <v/>
      </c>
      <c r="V342" s="12" t="str">
        <f>IF(L342="", "", IF(COUNTIF('Intro &amp; Setup'!$W$17:$W$28, L342)=0, "X", ""))</f>
        <v/>
      </c>
      <c r="AB342" s="48" t="str">
        <f t="shared" si="57"/>
        <v/>
      </c>
      <c r="AD342" s="53" t="str">
        <f t="shared" si="63"/>
        <v/>
      </c>
      <c r="AE342" s="54" t="str">
        <f t="shared" si="62"/>
        <v/>
      </c>
      <c r="AF342" s="54" t="str">
        <f t="shared" si="62"/>
        <v/>
      </c>
      <c r="AG342" s="54" t="str">
        <f t="shared" si="62"/>
        <v/>
      </c>
      <c r="AH342" s="54" t="str">
        <f t="shared" si="62"/>
        <v/>
      </c>
      <c r="AI342" s="54" t="str">
        <f t="shared" si="62"/>
        <v/>
      </c>
      <c r="AJ342" s="54" t="str">
        <f t="shared" si="62"/>
        <v/>
      </c>
      <c r="AK342" s="54" t="str">
        <f t="shared" si="62"/>
        <v/>
      </c>
      <c r="AL342" s="54" t="str">
        <f t="shared" si="62"/>
        <v/>
      </c>
      <c r="AM342" s="54" t="str">
        <f t="shared" si="62"/>
        <v/>
      </c>
      <c r="AN342" s="54" t="str">
        <f t="shared" si="62"/>
        <v/>
      </c>
      <c r="AO342" s="55" t="str">
        <f t="shared" si="62"/>
        <v/>
      </c>
      <c r="AQ342" s="64" t="str">
        <f>IF('Intro &amp; Setup'!$B$42='Intro &amp; Setup'!$BD$14, IF($D342="", "", $D342), IF('Intro &amp; Setup'!$B$42='Intro &amp; Setup'!$BD$15, IF($H342="", "", $H342), ""))</f>
        <v/>
      </c>
      <c r="AS342" s="36" t="str">
        <f>IF($AQ342="", "", IF(OR($AQ342&lt;'Intro &amp; Setup'!$F$26, $AQ342&gt;'Intro &amp; Setup'!$F$27), "X", ""))</f>
        <v/>
      </c>
      <c r="AU342" s="36" t="str">
        <f t="shared" si="58"/>
        <v/>
      </c>
      <c r="AW342" s="36" t="str">
        <f t="shared" si="59"/>
        <v/>
      </c>
      <c r="AX342" s="36" t="str">
        <f t="shared" si="60"/>
        <v/>
      </c>
      <c r="AZ342" s="36" t="str">
        <f t="shared" si="61"/>
        <v/>
      </c>
    </row>
    <row r="343" spans="1:52" x14ac:dyDescent="0.25">
      <c r="A343" s="3"/>
      <c r="B343" s="36" t="str">
        <f t="shared" si="55"/>
        <v/>
      </c>
      <c r="C343" s="3"/>
      <c r="D343" s="188"/>
      <c r="E343" s="189"/>
      <c r="F343" s="190"/>
      <c r="G343" s="191"/>
      <c r="H343" s="192"/>
      <c r="I343" s="191"/>
      <c r="J343" s="191"/>
      <c r="K343" s="191"/>
      <c r="L343" s="193"/>
      <c r="M343" s="3"/>
      <c r="O343" s="36" t="str">
        <f t="shared" si="56"/>
        <v/>
      </c>
      <c r="Q343" s="36" t="str">
        <f>IF($G343="", "", IF(COUNTIF('Intro &amp; Setup'!$T$38:$T$49, $G343)=0, "X", ""))</f>
        <v/>
      </c>
      <c r="R343" s="11"/>
      <c r="S343" s="11" t="str">
        <f>IF(I343="", "", IF(COUNTIF('Intro &amp; Setup'!$W$17:$W$28, I343)=0, "X", ""))</f>
        <v/>
      </c>
      <c r="T343" s="16" t="str">
        <f>IF(J343="", "", IF(COUNTIF('Intro &amp; Setup'!$W$17:$W$28, J343)=0, "X", ""))</f>
        <v/>
      </c>
      <c r="U343" s="16" t="str">
        <f>IF(K343="", "", IF(COUNTIF('Intro &amp; Setup'!$W$17:$W$28, K343)=0, "X", ""))</f>
        <v/>
      </c>
      <c r="V343" s="12" t="str">
        <f>IF(L343="", "", IF(COUNTIF('Intro &amp; Setup'!$W$17:$W$28, L343)=0, "X", ""))</f>
        <v/>
      </c>
      <c r="AB343" s="48" t="str">
        <f t="shared" si="57"/>
        <v/>
      </c>
      <c r="AD343" s="53" t="str">
        <f t="shared" si="63"/>
        <v/>
      </c>
      <c r="AE343" s="54" t="str">
        <f t="shared" si="62"/>
        <v/>
      </c>
      <c r="AF343" s="54" t="str">
        <f t="shared" si="62"/>
        <v/>
      </c>
      <c r="AG343" s="54" t="str">
        <f t="shared" si="62"/>
        <v/>
      </c>
      <c r="AH343" s="54" t="str">
        <f t="shared" si="62"/>
        <v/>
      </c>
      <c r="AI343" s="54" t="str">
        <f t="shared" si="62"/>
        <v/>
      </c>
      <c r="AJ343" s="54" t="str">
        <f t="shared" si="62"/>
        <v/>
      </c>
      <c r="AK343" s="54" t="str">
        <f t="shared" si="62"/>
        <v/>
      </c>
      <c r="AL343" s="54" t="str">
        <f t="shared" si="62"/>
        <v/>
      </c>
      <c r="AM343" s="54" t="str">
        <f t="shared" si="62"/>
        <v/>
      </c>
      <c r="AN343" s="54" t="str">
        <f t="shared" si="62"/>
        <v/>
      </c>
      <c r="AO343" s="55" t="str">
        <f t="shared" si="62"/>
        <v/>
      </c>
      <c r="AQ343" s="64" t="str">
        <f>IF('Intro &amp; Setup'!$B$42='Intro &amp; Setup'!$BD$14, IF($D343="", "", $D343), IF('Intro &amp; Setup'!$B$42='Intro &amp; Setup'!$BD$15, IF($H343="", "", $H343), ""))</f>
        <v/>
      </c>
      <c r="AS343" s="36" t="str">
        <f>IF($AQ343="", "", IF(OR($AQ343&lt;'Intro &amp; Setup'!$F$26, $AQ343&gt;'Intro &amp; Setup'!$F$27), "X", ""))</f>
        <v/>
      </c>
      <c r="AU343" s="36" t="str">
        <f t="shared" si="58"/>
        <v/>
      </c>
      <c r="AW343" s="36" t="str">
        <f t="shared" si="59"/>
        <v/>
      </c>
      <c r="AX343" s="36" t="str">
        <f t="shared" si="60"/>
        <v/>
      </c>
      <c r="AZ343" s="36" t="str">
        <f t="shared" si="61"/>
        <v/>
      </c>
    </row>
    <row r="344" spans="1:52" x14ac:dyDescent="0.25">
      <c r="A344" s="3"/>
      <c r="B344" s="36" t="str">
        <f t="shared" si="55"/>
        <v/>
      </c>
      <c r="C344" s="3"/>
      <c r="D344" s="188"/>
      <c r="E344" s="189"/>
      <c r="F344" s="190"/>
      <c r="G344" s="191"/>
      <c r="H344" s="192"/>
      <c r="I344" s="191"/>
      <c r="J344" s="191"/>
      <c r="K344" s="191"/>
      <c r="L344" s="193"/>
      <c r="M344" s="3"/>
      <c r="O344" s="36" t="str">
        <f t="shared" si="56"/>
        <v/>
      </c>
      <c r="Q344" s="36" t="str">
        <f>IF($G344="", "", IF(COUNTIF('Intro &amp; Setup'!$T$38:$T$49, $G344)=0, "X", ""))</f>
        <v/>
      </c>
      <c r="R344" s="11"/>
      <c r="S344" s="11" t="str">
        <f>IF(I344="", "", IF(COUNTIF('Intro &amp; Setup'!$W$17:$W$28, I344)=0, "X", ""))</f>
        <v/>
      </c>
      <c r="T344" s="16" t="str">
        <f>IF(J344="", "", IF(COUNTIF('Intro &amp; Setup'!$W$17:$W$28, J344)=0, "X", ""))</f>
        <v/>
      </c>
      <c r="U344" s="16" t="str">
        <f>IF(K344="", "", IF(COUNTIF('Intro &amp; Setup'!$W$17:$W$28, K344)=0, "X", ""))</f>
        <v/>
      </c>
      <c r="V344" s="12" t="str">
        <f>IF(L344="", "", IF(COUNTIF('Intro &amp; Setup'!$W$17:$W$28, L344)=0, "X", ""))</f>
        <v/>
      </c>
      <c r="AB344" s="48" t="str">
        <f t="shared" si="57"/>
        <v/>
      </c>
      <c r="AD344" s="53" t="str">
        <f t="shared" si="63"/>
        <v/>
      </c>
      <c r="AE344" s="54" t="str">
        <f t="shared" si="62"/>
        <v/>
      </c>
      <c r="AF344" s="54" t="str">
        <f t="shared" si="62"/>
        <v/>
      </c>
      <c r="AG344" s="54" t="str">
        <f t="shared" si="62"/>
        <v/>
      </c>
      <c r="AH344" s="54" t="str">
        <f t="shared" si="62"/>
        <v/>
      </c>
      <c r="AI344" s="54" t="str">
        <f t="shared" si="62"/>
        <v/>
      </c>
      <c r="AJ344" s="54" t="str">
        <f t="shared" si="62"/>
        <v/>
      </c>
      <c r="AK344" s="54" t="str">
        <f t="shared" si="62"/>
        <v/>
      </c>
      <c r="AL344" s="54" t="str">
        <f t="shared" si="62"/>
        <v/>
      </c>
      <c r="AM344" s="54" t="str">
        <f t="shared" si="62"/>
        <v/>
      </c>
      <c r="AN344" s="54" t="str">
        <f t="shared" si="62"/>
        <v/>
      </c>
      <c r="AO344" s="55" t="str">
        <f t="shared" si="62"/>
        <v/>
      </c>
      <c r="AQ344" s="64" t="str">
        <f>IF('Intro &amp; Setup'!$B$42='Intro &amp; Setup'!$BD$14, IF($D344="", "", $D344), IF('Intro &amp; Setup'!$B$42='Intro &amp; Setup'!$BD$15, IF($H344="", "", $H344), ""))</f>
        <v/>
      </c>
      <c r="AS344" s="36" t="str">
        <f>IF($AQ344="", "", IF(OR($AQ344&lt;'Intro &amp; Setup'!$F$26, $AQ344&gt;'Intro &amp; Setup'!$F$27), "X", ""))</f>
        <v/>
      </c>
      <c r="AU344" s="36" t="str">
        <f t="shared" si="58"/>
        <v/>
      </c>
      <c r="AW344" s="36" t="str">
        <f t="shared" si="59"/>
        <v/>
      </c>
      <c r="AX344" s="36" t="str">
        <f t="shared" si="60"/>
        <v/>
      </c>
      <c r="AZ344" s="36" t="str">
        <f t="shared" si="61"/>
        <v/>
      </c>
    </row>
    <row r="345" spans="1:52" x14ac:dyDescent="0.25">
      <c r="A345" s="3"/>
      <c r="B345" s="36" t="str">
        <f t="shared" si="55"/>
        <v/>
      </c>
      <c r="C345" s="3"/>
      <c r="D345" s="188"/>
      <c r="E345" s="189"/>
      <c r="F345" s="190"/>
      <c r="G345" s="191"/>
      <c r="H345" s="192"/>
      <c r="I345" s="191"/>
      <c r="J345" s="191"/>
      <c r="K345" s="191"/>
      <c r="L345" s="193"/>
      <c r="M345" s="3"/>
      <c r="O345" s="36" t="str">
        <f t="shared" si="56"/>
        <v/>
      </c>
      <c r="Q345" s="36" t="str">
        <f>IF($G345="", "", IF(COUNTIF('Intro &amp; Setup'!$T$38:$T$49, $G345)=0, "X", ""))</f>
        <v/>
      </c>
      <c r="R345" s="11"/>
      <c r="S345" s="11" t="str">
        <f>IF(I345="", "", IF(COUNTIF('Intro &amp; Setup'!$W$17:$W$28, I345)=0, "X", ""))</f>
        <v/>
      </c>
      <c r="T345" s="16" t="str">
        <f>IF(J345="", "", IF(COUNTIF('Intro &amp; Setup'!$W$17:$W$28, J345)=0, "X", ""))</f>
        <v/>
      </c>
      <c r="U345" s="16" t="str">
        <f>IF(K345="", "", IF(COUNTIF('Intro &amp; Setup'!$W$17:$W$28, K345)=0, "X", ""))</f>
        <v/>
      </c>
      <c r="V345" s="12" t="str">
        <f>IF(L345="", "", IF(COUNTIF('Intro &amp; Setup'!$W$17:$W$28, L345)=0, "X", ""))</f>
        <v/>
      </c>
      <c r="AB345" s="48" t="str">
        <f t="shared" si="57"/>
        <v/>
      </c>
      <c r="AD345" s="53" t="str">
        <f t="shared" si="63"/>
        <v/>
      </c>
      <c r="AE345" s="54" t="str">
        <f t="shared" si="62"/>
        <v/>
      </c>
      <c r="AF345" s="54" t="str">
        <f t="shared" si="62"/>
        <v/>
      </c>
      <c r="AG345" s="54" t="str">
        <f t="shared" si="62"/>
        <v/>
      </c>
      <c r="AH345" s="54" t="str">
        <f t="shared" si="62"/>
        <v/>
      </c>
      <c r="AI345" s="54" t="str">
        <f t="shared" si="62"/>
        <v/>
      </c>
      <c r="AJ345" s="54" t="str">
        <f t="shared" si="62"/>
        <v/>
      </c>
      <c r="AK345" s="54" t="str">
        <f t="shared" si="62"/>
        <v/>
      </c>
      <c r="AL345" s="54" t="str">
        <f t="shared" si="62"/>
        <v/>
      </c>
      <c r="AM345" s="54" t="str">
        <f t="shared" si="62"/>
        <v/>
      </c>
      <c r="AN345" s="54" t="str">
        <f t="shared" si="62"/>
        <v/>
      </c>
      <c r="AO345" s="55" t="str">
        <f t="shared" si="62"/>
        <v/>
      </c>
      <c r="AQ345" s="64" t="str">
        <f>IF('Intro &amp; Setup'!$B$42='Intro &amp; Setup'!$BD$14, IF($D345="", "", $D345), IF('Intro &amp; Setup'!$B$42='Intro &amp; Setup'!$BD$15, IF($H345="", "", $H345), ""))</f>
        <v/>
      </c>
      <c r="AS345" s="36" t="str">
        <f>IF($AQ345="", "", IF(OR($AQ345&lt;'Intro &amp; Setup'!$F$26, $AQ345&gt;'Intro &amp; Setup'!$F$27), "X", ""))</f>
        <v/>
      </c>
      <c r="AU345" s="36" t="str">
        <f t="shared" si="58"/>
        <v/>
      </c>
      <c r="AW345" s="36" t="str">
        <f t="shared" si="59"/>
        <v/>
      </c>
      <c r="AX345" s="36" t="str">
        <f t="shared" si="60"/>
        <v/>
      </c>
      <c r="AZ345" s="36" t="str">
        <f t="shared" si="61"/>
        <v/>
      </c>
    </row>
    <row r="346" spans="1:52" x14ac:dyDescent="0.25">
      <c r="A346" s="3"/>
      <c r="B346" s="36" t="str">
        <f t="shared" si="55"/>
        <v/>
      </c>
      <c r="C346" s="3"/>
      <c r="D346" s="188"/>
      <c r="E346" s="189"/>
      <c r="F346" s="190"/>
      <c r="G346" s="191"/>
      <c r="H346" s="192"/>
      <c r="I346" s="191"/>
      <c r="J346" s="191"/>
      <c r="K346" s="191"/>
      <c r="L346" s="193"/>
      <c r="M346" s="3"/>
      <c r="O346" s="36" t="str">
        <f t="shared" si="56"/>
        <v/>
      </c>
      <c r="Q346" s="36" t="str">
        <f>IF($G346="", "", IF(COUNTIF('Intro &amp; Setup'!$T$38:$T$49, $G346)=0, "X", ""))</f>
        <v/>
      </c>
      <c r="R346" s="11"/>
      <c r="S346" s="11" t="str">
        <f>IF(I346="", "", IF(COUNTIF('Intro &amp; Setup'!$W$17:$W$28, I346)=0, "X", ""))</f>
        <v/>
      </c>
      <c r="T346" s="16" t="str">
        <f>IF(J346="", "", IF(COUNTIF('Intro &amp; Setup'!$W$17:$W$28, J346)=0, "X", ""))</f>
        <v/>
      </c>
      <c r="U346" s="16" t="str">
        <f>IF(K346="", "", IF(COUNTIF('Intro &amp; Setup'!$W$17:$W$28, K346)=0, "X", ""))</f>
        <v/>
      </c>
      <c r="V346" s="12" t="str">
        <f>IF(L346="", "", IF(COUNTIF('Intro &amp; Setup'!$W$17:$W$28, L346)=0, "X", ""))</f>
        <v/>
      </c>
      <c r="AB346" s="48" t="str">
        <f t="shared" si="57"/>
        <v/>
      </c>
      <c r="AD346" s="53" t="str">
        <f t="shared" si="63"/>
        <v/>
      </c>
      <c r="AE346" s="54" t="str">
        <f t="shared" si="62"/>
        <v/>
      </c>
      <c r="AF346" s="54" t="str">
        <f t="shared" si="62"/>
        <v/>
      </c>
      <c r="AG346" s="54" t="str">
        <f t="shared" si="62"/>
        <v/>
      </c>
      <c r="AH346" s="54" t="str">
        <f t="shared" si="62"/>
        <v/>
      </c>
      <c r="AI346" s="54" t="str">
        <f t="shared" si="62"/>
        <v/>
      </c>
      <c r="AJ346" s="54" t="str">
        <f t="shared" si="62"/>
        <v/>
      </c>
      <c r="AK346" s="54" t="str">
        <f t="shared" si="62"/>
        <v/>
      </c>
      <c r="AL346" s="54" t="str">
        <f t="shared" si="62"/>
        <v/>
      </c>
      <c r="AM346" s="54" t="str">
        <f t="shared" si="62"/>
        <v/>
      </c>
      <c r="AN346" s="54" t="str">
        <f t="shared" si="62"/>
        <v/>
      </c>
      <c r="AO346" s="55" t="str">
        <f t="shared" si="62"/>
        <v/>
      </c>
      <c r="AQ346" s="64" t="str">
        <f>IF('Intro &amp; Setup'!$B$42='Intro &amp; Setup'!$BD$14, IF($D346="", "", $D346), IF('Intro &amp; Setup'!$B$42='Intro &amp; Setup'!$BD$15, IF($H346="", "", $H346), ""))</f>
        <v/>
      </c>
      <c r="AS346" s="36" t="str">
        <f>IF($AQ346="", "", IF(OR($AQ346&lt;'Intro &amp; Setup'!$F$26, $AQ346&gt;'Intro &amp; Setup'!$F$27), "X", ""))</f>
        <v/>
      </c>
      <c r="AU346" s="36" t="str">
        <f t="shared" si="58"/>
        <v/>
      </c>
      <c r="AW346" s="36" t="str">
        <f t="shared" si="59"/>
        <v/>
      </c>
      <c r="AX346" s="36" t="str">
        <f t="shared" si="60"/>
        <v/>
      </c>
      <c r="AZ346" s="36" t="str">
        <f t="shared" si="61"/>
        <v/>
      </c>
    </row>
    <row r="347" spans="1:52" x14ac:dyDescent="0.25">
      <c r="A347" s="3"/>
      <c r="B347" s="36" t="str">
        <f t="shared" si="55"/>
        <v/>
      </c>
      <c r="C347" s="3"/>
      <c r="D347" s="188"/>
      <c r="E347" s="189"/>
      <c r="F347" s="190"/>
      <c r="G347" s="191"/>
      <c r="H347" s="192"/>
      <c r="I347" s="191"/>
      <c r="J347" s="191"/>
      <c r="K347" s="191"/>
      <c r="L347" s="193"/>
      <c r="M347" s="3"/>
      <c r="O347" s="36" t="str">
        <f t="shared" si="56"/>
        <v/>
      </c>
      <c r="Q347" s="36" t="str">
        <f>IF($G347="", "", IF(COUNTIF('Intro &amp; Setup'!$T$38:$T$49, $G347)=0, "X", ""))</f>
        <v/>
      </c>
      <c r="R347" s="11"/>
      <c r="S347" s="11" t="str">
        <f>IF(I347="", "", IF(COUNTIF('Intro &amp; Setup'!$W$17:$W$28, I347)=0, "X", ""))</f>
        <v/>
      </c>
      <c r="T347" s="16" t="str">
        <f>IF(J347="", "", IF(COUNTIF('Intro &amp; Setup'!$W$17:$W$28, J347)=0, "X", ""))</f>
        <v/>
      </c>
      <c r="U347" s="16" t="str">
        <f>IF(K347="", "", IF(COUNTIF('Intro &amp; Setup'!$W$17:$W$28, K347)=0, "X", ""))</f>
        <v/>
      </c>
      <c r="V347" s="12" t="str">
        <f>IF(L347="", "", IF(COUNTIF('Intro &amp; Setup'!$W$17:$W$28, L347)=0, "X", ""))</f>
        <v/>
      </c>
      <c r="AB347" s="48" t="str">
        <f t="shared" si="57"/>
        <v/>
      </c>
      <c r="AD347" s="53" t="str">
        <f t="shared" si="63"/>
        <v/>
      </c>
      <c r="AE347" s="54" t="str">
        <f t="shared" si="62"/>
        <v/>
      </c>
      <c r="AF347" s="54" t="str">
        <f t="shared" si="62"/>
        <v/>
      </c>
      <c r="AG347" s="54" t="str">
        <f t="shared" si="62"/>
        <v/>
      </c>
      <c r="AH347" s="54" t="str">
        <f t="shared" si="62"/>
        <v/>
      </c>
      <c r="AI347" s="54" t="str">
        <f t="shared" si="62"/>
        <v/>
      </c>
      <c r="AJ347" s="54" t="str">
        <f t="shared" si="62"/>
        <v/>
      </c>
      <c r="AK347" s="54" t="str">
        <f t="shared" si="62"/>
        <v/>
      </c>
      <c r="AL347" s="54" t="str">
        <f t="shared" si="62"/>
        <v/>
      </c>
      <c r="AM347" s="54" t="str">
        <f t="shared" si="62"/>
        <v/>
      </c>
      <c r="AN347" s="54" t="str">
        <f t="shared" si="62"/>
        <v/>
      </c>
      <c r="AO347" s="55" t="str">
        <f t="shared" si="62"/>
        <v/>
      </c>
      <c r="AQ347" s="64" t="str">
        <f>IF('Intro &amp; Setup'!$B$42='Intro &amp; Setup'!$BD$14, IF($D347="", "", $D347), IF('Intro &amp; Setup'!$B$42='Intro &amp; Setup'!$BD$15, IF($H347="", "", $H347), ""))</f>
        <v/>
      </c>
      <c r="AS347" s="36" t="str">
        <f>IF($AQ347="", "", IF(OR($AQ347&lt;'Intro &amp; Setup'!$F$26, $AQ347&gt;'Intro &amp; Setup'!$F$27), "X", ""))</f>
        <v/>
      </c>
      <c r="AU347" s="36" t="str">
        <f t="shared" si="58"/>
        <v/>
      </c>
      <c r="AW347" s="36" t="str">
        <f t="shared" si="59"/>
        <v/>
      </c>
      <c r="AX347" s="36" t="str">
        <f t="shared" si="60"/>
        <v/>
      </c>
      <c r="AZ347" s="36" t="str">
        <f t="shared" si="61"/>
        <v/>
      </c>
    </row>
    <row r="348" spans="1:52" x14ac:dyDescent="0.25">
      <c r="A348" s="3"/>
      <c r="B348" s="36" t="str">
        <f t="shared" si="55"/>
        <v/>
      </c>
      <c r="C348" s="3"/>
      <c r="D348" s="188"/>
      <c r="E348" s="189"/>
      <c r="F348" s="190"/>
      <c r="G348" s="191"/>
      <c r="H348" s="192"/>
      <c r="I348" s="191"/>
      <c r="J348" s="191"/>
      <c r="K348" s="191"/>
      <c r="L348" s="193"/>
      <c r="M348" s="3"/>
      <c r="O348" s="36" t="str">
        <f t="shared" si="56"/>
        <v/>
      </c>
      <c r="Q348" s="36" t="str">
        <f>IF($G348="", "", IF(COUNTIF('Intro &amp; Setup'!$T$38:$T$49, $G348)=0, "X", ""))</f>
        <v/>
      </c>
      <c r="R348" s="11"/>
      <c r="S348" s="11" t="str">
        <f>IF(I348="", "", IF(COUNTIF('Intro &amp; Setup'!$W$17:$W$28, I348)=0, "X", ""))</f>
        <v/>
      </c>
      <c r="T348" s="16" t="str">
        <f>IF(J348="", "", IF(COUNTIF('Intro &amp; Setup'!$W$17:$W$28, J348)=0, "X", ""))</f>
        <v/>
      </c>
      <c r="U348" s="16" t="str">
        <f>IF(K348="", "", IF(COUNTIF('Intro &amp; Setup'!$W$17:$W$28, K348)=0, "X", ""))</f>
        <v/>
      </c>
      <c r="V348" s="12" t="str">
        <f>IF(L348="", "", IF(COUNTIF('Intro &amp; Setup'!$W$17:$W$28, L348)=0, "X", ""))</f>
        <v/>
      </c>
      <c r="AB348" s="48" t="str">
        <f t="shared" si="57"/>
        <v/>
      </c>
      <c r="AD348" s="53" t="str">
        <f t="shared" si="63"/>
        <v/>
      </c>
      <c r="AE348" s="54" t="str">
        <f t="shared" si="62"/>
        <v/>
      </c>
      <c r="AF348" s="54" t="str">
        <f t="shared" si="62"/>
        <v/>
      </c>
      <c r="AG348" s="54" t="str">
        <f t="shared" si="62"/>
        <v/>
      </c>
      <c r="AH348" s="54" t="str">
        <f t="shared" si="62"/>
        <v/>
      </c>
      <c r="AI348" s="54" t="str">
        <f t="shared" si="62"/>
        <v/>
      </c>
      <c r="AJ348" s="54" t="str">
        <f t="shared" si="62"/>
        <v/>
      </c>
      <c r="AK348" s="54" t="str">
        <f t="shared" si="62"/>
        <v/>
      </c>
      <c r="AL348" s="54" t="str">
        <f t="shared" si="62"/>
        <v/>
      </c>
      <c r="AM348" s="54" t="str">
        <f t="shared" si="62"/>
        <v/>
      </c>
      <c r="AN348" s="54" t="str">
        <f t="shared" si="62"/>
        <v/>
      </c>
      <c r="AO348" s="55" t="str">
        <f t="shared" si="62"/>
        <v/>
      </c>
      <c r="AQ348" s="64" t="str">
        <f>IF('Intro &amp; Setup'!$B$42='Intro &amp; Setup'!$BD$14, IF($D348="", "", $D348), IF('Intro &amp; Setup'!$B$42='Intro &amp; Setup'!$BD$15, IF($H348="", "", $H348), ""))</f>
        <v/>
      </c>
      <c r="AS348" s="36" t="str">
        <f>IF($AQ348="", "", IF(OR($AQ348&lt;'Intro &amp; Setup'!$F$26, $AQ348&gt;'Intro &amp; Setup'!$F$27), "X", ""))</f>
        <v/>
      </c>
      <c r="AU348" s="36" t="str">
        <f t="shared" si="58"/>
        <v/>
      </c>
      <c r="AW348" s="36" t="str">
        <f t="shared" si="59"/>
        <v/>
      </c>
      <c r="AX348" s="36" t="str">
        <f t="shared" si="60"/>
        <v/>
      </c>
      <c r="AZ348" s="36" t="str">
        <f t="shared" si="61"/>
        <v/>
      </c>
    </row>
    <row r="349" spans="1:52" x14ac:dyDescent="0.25">
      <c r="A349" s="3"/>
      <c r="B349" s="36" t="str">
        <f t="shared" si="55"/>
        <v/>
      </c>
      <c r="C349" s="3"/>
      <c r="D349" s="188"/>
      <c r="E349" s="189"/>
      <c r="F349" s="190"/>
      <c r="G349" s="191"/>
      <c r="H349" s="192"/>
      <c r="I349" s="191"/>
      <c r="J349" s="191"/>
      <c r="K349" s="191"/>
      <c r="L349" s="193"/>
      <c r="M349" s="3"/>
      <c r="O349" s="36" t="str">
        <f t="shared" si="56"/>
        <v/>
      </c>
      <c r="Q349" s="36" t="str">
        <f>IF($G349="", "", IF(COUNTIF('Intro &amp; Setup'!$T$38:$T$49, $G349)=0, "X", ""))</f>
        <v/>
      </c>
      <c r="R349" s="11"/>
      <c r="S349" s="11" t="str">
        <f>IF(I349="", "", IF(COUNTIF('Intro &amp; Setup'!$W$17:$W$28, I349)=0, "X", ""))</f>
        <v/>
      </c>
      <c r="T349" s="16" t="str">
        <f>IF(J349="", "", IF(COUNTIF('Intro &amp; Setup'!$W$17:$W$28, J349)=0, "X", ""))</f>
        <v/>
      </c>
      <c r="U349" s="16" t="str">
        <f>IF(K349="", "", IF(COUNTIF('Intro &amp; Setup'!$W$17:$W$28, K349)=0, "X", ""))</f>
        <v/>
      </c>
      <c r="V349" s="12" t="str">
        <f>IF(L349="", "", IF(COUNTIF('Intro &amp; Setup'!$W$17:$W$28, L349)=0, "X", ""))</f>
        <v/>
      </c>
      <c r="AB349" s="48" t="str">
        <f t="shared" si="57"/>
        <v/>
      </c>
      <c r="AD349" s="53" t="str">
        <f t="shared" si="63"/>
        <v/>
      </c>
      <c r="AE349" s="54" t="str">
        <f t="shared" si="62"/>
        <v/>
      </c>
      <c r="AF349" s="54" t="str">
        <f t="shared" si="62"/>
        <v/>
      </c>
      <c r="AG349" s="54" t="str">
        <f t="shared" si="62"/>
        <v/>
      </c>
      <c r="AH349" s="54" t="str">
        <f t="shared" si="62"/>
        <v/>
      </c>
      <c r="AI349" s="54" t="str">
        <f t="shared" si="62"/>
        <v/>
      </c>
      <c r="AJ349" s="54" t="str">
        <f t="shared" si="62"/>
        <v/>
      </c>
      <c r="AK349" s="54" t="str">
        <f t="shared" si="62"/>
        <v/>
      </c>
      <c r="AL349" s="54" t="str">
        <f t="shared" si="62"/>
        <v/>
      </c>
      <c r="AM349" s="54" t="str">
        <f t="shared" si="62"/>
        <v/>
      </c>
      <c r="AN349" s="54" t="str">
        <f t="shared" si="62"/>
        <v/>
      </c>
      <c r="AO349" s="55" t="str">
        <f t="shared" si="62"/>
        <v/>
      </c>
      <c r="AQ349" s="64" t="str">
        <f>IF('Intro &amp; Setup'!$B$42='Intro &amp; Setup'!$BD$14, IF($D349="", "", $D349), IF('Intro &amp; Setup'!$B$42='Intro &amp; Setup'!$BD$15, IF($H349="", "", $H349), ""))</f>
        <v/>
      </c>
      <c r="AS349" s="36" t="str">
        <f>IF($AQ349="", "", IF(OR($AQ349&lt;'Intro &amp; Setup'!$F$26, $AQ349&gt;'Intro &amp; Setup'!$F$27), "X", ""))</f>
        <v/>
      </c>
      <c r="AU349" s="36" t="str">
        <f t="shared" si="58"/>
        <v/>
      </c>
      <c r="AW349" s="36" t="str">
        <f t="shared" si="59"/>
        <v/>
      </c>
      <c r="AX349" s="36" t="str">
        <f t="shared" si="60"/>
        <v/>
      </c>
      <c r="AZ349" s="36" t="str">
        <f t="shared" si="61"/>
        <v/>
      </c>
    </row>
    <row r="350" spans="1:52" x14ac:dyDescent="0.25">
      <c r="A350" s="3"/>
      <c r="B350" s="36" t="str">
        <f t="shared" si="55"/>
        <v/>
      </c>
      <c r="C350" s="3"/>
      <c r="D350" s="188"/>
      <c r="E350" s="189"/>
      <c r="F350" s="190"/>
      <c r="G350" s="191"/>
      <c r="H350" s="192"/>
      <c r="I350" s="191"/>
      <c r="J350" s="191"/>
      <c r="K350" s="191"/>
      <c r="L350" s="193"/>
      <c r="M350" s="3"/>
      <c r="O350" s="36" t="str">
        <f t="shared" si="56"/>
        <v/>
      </c>
      <c r="Q350" s="36" t="str">
        <f>IF($G350="", "", IF(COUNTIF('Intro &amp; Setup'!$T$38:$T$49, $G350)=0, "X", ""))</f>
        <v/>
      </c>
      <c r="R350" s="11"/>
      <c r="S350" s="11" t="str">
        <f>IF(I350="", "", IF(COUNTIF('Intro &amp; Setup'!$W$17:$W$28, I350)=0, "X", ""))</f>
        <v/>
      </c>
      <c r="T350" s="16" t="str">
        <f>IF(J350="", "", IF(COUNTIF('Intro &amp; Setup'!$W$17:$W$28, J350)=0, "X", ""))</f>
        <v/>
      </c>
      <c r="U350" s="16" t="str">
        <f>IF(K350="", "", IF(COUNTIF('Intro &amp; Setup'!$W$17:$W$28, K350)=0, "X", ""))</f>
        <v/>
      </c>
      <c r="V350" s="12" t="str">
        <f>IF(L350="", "", IF(COUNTIF('Intro &amp; Setup'!$W$17:$W$28, L350)=0, "X", ""))</f>
        <v/>
      </c>
      <c r="AB350" s="48" t="str">
        <f t="shared" si="57"/>
        <v/>
      </c>
      <c r="AD350" s="53" t="str">
        <f t="shared" si="63"/>
        <v/>
      </c>
      <c r="AE350" s="54" t="str">
        <f t="shared" si="62"/>
        <v/>
      </c>
      <c r="AF350" s="54" t="str">
        <f t="shared" si="62"/>
        <v/>
      </c>
      <c r="AG350" s="54" t="str">
        <f t="shared" si="62"/>
        <v/>
      </c>
      <c r="AH350" s="54" t="str">
        <f t="shared" si="62"/>
        <v/>
      </c>
      <c r="AI350" s="54" t="str">
        <f t="shared" si="62"/>
        <v/>
      </c>
      <c r="AJ350" s="54" t="str">
        <f t="shared" si="62"/>
        <v/>
      </c>
      <c r="AK350" s="54" t="str">
        <f t="shared" si="62"/>
        <v/>
      </c>
      <c r="AL350" s="54" t="str">
        <f t="shared" si="62"/>
        <v/>
      </c>
      <c r="AM350" s="54" t="str">
        <f t="shared" si="62"/>
        <v/>
      </c>
      <c r="AN350" s="54" t="str">
        <f t="shared" si="62"/>
        <v/>
      </c>
      <c r="AO350" s="55" t="str">
        <f t="shared" si="62"/>
        <v/>
      </c>
      <c r="AQ350" s="64" t="str">
        <f>IF('Intro &amp; Setup'!$B$42='Intro &amp; Setup'!$BD$14, IF($D350="", "", $D350), IF('Intro &amp; Setup'!$B$42='Intro &amp; Setup'!$BD$15, IF($H350="", "", $H350), ""))</f>
        <v/>
      </c>
      <c r="AS350" s="36" t="str">
        <f>IF($AQ350="", "", IF(OR($AQ350&lt;'Intro &amp; Setup'!$F$26, $AQ350&gt;'Intro &amp; Setup'!$F$27), "X", ""))</f>
        <v/>
      </c>
      <c r="AU350" s="36" t="str">
        <f t="shared" si="58"/>
        <v/>
      </c>
      <c r="AW350" s="36" t="str">
        <f t="shared" si="59"/>
        <v/>
      </c>
      <c r="AX350" s="36" t="str">
        <f t="shared" si="60"/>
        <v/>
      </c>
      <c r="AZ350" s="36" t="str">
        <f t="shared" si="61"/>
        <v/>
      </c>
    </row>
    <row r="351" spans="1:52" x14ac:dyDescent="0.25">
      <c r="A351" s="3"/>
      <c r="B351" s="36" t="str">
        <f t="shared" si="55"/>
        <v/>
      </c>
      <c r="C351" s="3"/>
      <c r="D351" s="188"/>
      <c r="E351" s="189"/>
      <c r="F351" s="190"/>
      <c r="G351" s="191"/>
      <c r="H351" s="192"/>
      <c r="I351" s="191"/>
      <c r="J351" s="191"/>
      <c r="K351" s="191"/>
      <c r="L351" s="193"/>
      <c r="M351" s="3"/>
      <c r="O351" s="36" t="str">
        <f t="shared" si="56"/>
        <v/>
      </c>
      <c r="Q351" s="36" t="str">
        <f>IF($G351="", "", IF(COUNTIF('Intro &amp; Setup'!$T$38:$T$49, $G351)=0, "X", ""))</f>
        <v/>
      </c>
      <c r="R351" s="11"/>
      <c r="S351" s="11" t="str">
        <f>IF(I351="", "", IF(COUNTIF('Intro &amp; Setup'!$W$17:$W$28, I351)=0, "X", ""))</f>
        <v/>
      </c>
      <c r="T351" s="16" t="str">
        <f>IF(J351="", "", IF(COUNTIF('Intro &amp; Setup'!$W$17:$W$28, J351)=0, "X", ""))</f>
        <v/>
      </c>
      <c r="U351" s="16" t="str">
        <f>IF(K351="", "", IF(COUNTIF('Intro &amp; Setup'!$W$17:$W$28, K351)=0, "X", ""))</f>
        <v/>
      </c>
      <c r="V351" s="12" t="str">
        <f>IF(L351="", "", IF(COUNTIF('Intro &amp; Setup'!$W$17:$W$28, L351)=0, "X", ""))</f>
        <v/>
      </c>
      <c r="AB351" s="48" t="str">
        <f t="shared" si="57"/>
        <v/>
      </c>
      <c r="AD351" s="53" t="str">
        <f t="shared" si="63"/>
        <v/>
      </c>
      <c r="AE351" s="54" t="str">
        <f t="shared" si="62"/>
        <v/>
      </c>
      <c r="AF351" s="54" t="str">
        <f t="shared" si="62"/>
        <v/>
      </c>
      <c r="AG351" s="54" t="str">
        <f t="shared" si="62"/>
        <v/>
      </c>
      <c r="AH351" s="54" t="str">
        <f t="shared" si="62"/>
        <v/>
      </c>
      <c r="AI351" s="54" t="str">
        <f t="shared" si="62"/>
        <v/>
      </c>
      <c r="AJ351" s="54" t="str">
        <f t="shared" si="62"/>
        <v/>
      </c>
      <c r="AK351" s="54" t="str">
        <f t="shared" si="62"/>
        <v/>
      </c>
      <c r="AL351" s="54" t="str">
        <f t="shared" si="62"/>
        <v/>
      </c>
      <c r="AM351" s="54" t="str">
        <f t="shared" si="62"/>
        <v/>
      </c>
      <c r="AN351" s="54" t="str">
        <f t="shared" si="62"/>
        <v/>
      </c>
      <c r="AO351" s="55" t="str">
        <f t="shared" si="62"/>
        <v/>
      </c>
      <c r="AQ351" s="64" t="str">
        <f>IF('Intro &amp; Setup'!$B$42='Intro &amp; Setup'!$BD$14, IF($D351="", "", $D351), IF('Intro &amp; Setup'!$B$42='Intro &amp; Setup'!$BD$15, IF($H351="", "", $H351), ""))</f>
        <v/>
      </c>
      <c r="AS351" s="36" t="str">
        <f>IF($AQ351="", "", IF(OR($AQ351&lt;'Intro &amp; Setup'!$F$26, $AQ351&gt;'Intro &amp; Setup'!$F$27), "X", ""))</f>
        <v/>
      </c>
      <c r="AU351" s="36" t="str">
        <f t="shared" si="58"/>
        <v/>
      </c>
      <c r="AW351" s="36" t="str">
        <f t="shared" si="59"/>
        <v/>
      </c>
      <c r="AX351" s="36" t="str">
        <f t="shared" si="60"/>
        <v/>
      </c>
      <c r="AZ351" s="36" t="str">
        <f t="shared" si="61"/>
        <v/>
      </c>
    </row>
    <row r="352" spans="1:52" x14ac:dyDescent="0.25">
      <c r="A352" s="3"/>
      <c r="B352" s="36" t="str">
        <f t="shared" si="55"/>
        <v/>
      </c>
      <c r="C352" s="3"/>
      <c r="D352" s="188"/>
      <c r="E352" s="189"/>
      <c r="F352" s="190"/>
      <c r="G352" s="191"/>
      <c r="H352" s="192"/>
      <c r="I352" s="191"/>
      <c r="J352" s="191"/>
      <c r="K352" s="191"/>
      <c r="L352" s="193"/>
      <c r="M352" s="3"/>
      <c r="O352" s="36" t="str">
        <f t="shared" si="56"/>
        <v/>
      </c>
      <c r="Q352" s="36" t="str">
        <f>IF($G352="", "", IF(COUNTIF('Intro &amp; Setup'!$T$38:$T$49, $G352)=0, "X", ""))</f>
        <v/>
      </c>
      <c r="R352" s="11"/>
      <c r="S352" s="11" t="str">
        <f>IF(I352="", "", IF(COUNTIF('Intro &amp; Setup'!$W$17:$W$28, I352)=0, "X", ""))</f>
        <v/>
      </c>
      <c r="T352" s="16" t="str">
        <f>IF(J352="", "", IF(COUNTIF('Intro &amp; Setup'!$W$17:$W$28, J352)=0, "X", ""))</f>
        <v/>
      </c>
      <c r="U352" s="16" t="str">
        <f>IF(K352="", "", IF(COUNTIF('Intro &amp; Setup'!$W$17:$W$28, K352)=0, "X", ""))</f>
        <v/>
      </c>
      <c r="V352" s="12" t="str">
        <f>IF(L352="", "", IF(COUNTIF('Intro &amp; Setup'!$W$17:$W$28, L352)=0, "X", ""))</f>
        <v/>
      </c>
      <c r="AB352" s="48" t="str">
        <f t="shared" si="57"/>
        <v/>
      </c>
      <c r="AD352" s="53" t="str">
        <f t="shared" si="63"/>
        <v/>
      </c>
      <c r="AE352" s="54" t="str">
        <f t="shared" si="62"/>
        <v/>
      </c>
      <c r="AF352" s="54" t="str">
        <f t="shared" si="62"/>
        <v/>
      </c>
      <c r="AG352" s="54" t="str">
        <f t="shared" si="62"/>
        <v/>
      </c>
      <c r="AH352" s="54" t="str">
        <f t="shared" si="62"/>
        <v/>
      </c>
      <c r="AI352" s="54" t="str">
        <f t="shared" si="62"/>
        <v/>
      </c>
      <c r="AJ352" s="54" t="str">
        <f t="shared" si="62"/>
        <v/>
      </c>
      <c r="AK352" s="54" t="str">
        <f t="shared" si="62"/>
        <v/>
      </c>
      <c r="AL352" s="54" t="str">
        <f t="shared" si="62"/>
        <v/>
      </c>
      <c r="AM352" s="54" t="str">
        <f t="shared" si="62"/>
        <v/>
      </c>
      <c r="AN352" s="54" t="str">
        <f t="shared" si="62"/>
        <v/>
      </c>
      <c r="AO352" s="55" t="str">
        <f t="shared" si="62"/>
        <v/>
      </c>
      <c r="AQ352" s="64" t="str">
        <f>IF('Intro &amp; Setup'!$B$42='Intro &amp; Setup'!$BD$14, IF($D352="", "", $D352), IF('Intro &amp; Setup'!$B$42='Intro &amp; Setup'!$BD$15, IF($H352="", "", $H352), ""))</f>
        <v/>
      </c>
      <c r="AS352" s="36" t="str">
        <f>IF($AQ352="", "", IF(OR($AQ352&lt;'Intro &amp; Setup'!$F$26, $AQ352&gt;'Intro &amp; Setup'!$F$27), "X", ""))</f>
        <v/>
      </c>
      <c r="AU352" s="36" t="str">
        <f t="shared" si="58"/>
        <v/>
      </c>
      <c r="AW352" s="36" t="str">
        <f t="shared" si="59"/>
        <v/>
      </c>
      <c r="AX352" s="36" t="str">
        <f t="shared" si="60"/>
        <v/>
      </c>
      <c r="AZ352" s="36" t="str">
        <f t="shared" si="61"/>
        <v/>
      </c>
    </row>
    <row r="353" spans="1:52" x14ac:dyDescent="0.25">
      <c r="A353" s="3"/>
      <c r="B353" s="36" t="str">
        <f t="shared" si="55"/>
        <v/>
      </c>
      <c r="C353" s="3"/>
      <c r="D353" s="188"/>
      <c r="E353" s="189"/>
      <c r="F353" s="190"/>
      <c r="G353" s="191"/>
      <c r="H353" s="192"/>
      <c r="I353" s="191"/>
      <c r="J353" s="191"/>
      <c r="K353" s="191"/>
      <c r="L353" s="193"/>
      <c r="M353" s="3"/>
      <c r="O353" s="36" t="str">
        <f t="shared" si="56"/>
        <v/>
      </c>
      <c r="Q353" s="36" t="str">
        <f>IF($G353="", "", IF(COUNTIF('Intro &amp; Setup'!$T$38:$T$49, $G353)=0, "X", ""))</f>
        <v/>
      </c>
      <c r="R353" s="11"/>
      <c r="S353" s="11" t="str">
        <f>IF(I353="", "", IF(COUNTIF('Intro &amp; Setup'!$W$17:$W$28, I353)=0, "X", ""))</f>
        <v/>
      </c>
      <c r="T353" s="16" t="str">
        <f>IF(J353="", "", IF(COUNTIF('Intro &amp; Setup'!$W$17:$W$28, J353)=0, "X", ""))</f>
        <v/>
      </c>
      <c r="U353" s="16" t="str">
        <f>IF(K353="", "", IF(COUNTIF('Intro &amp; Setup'!$W$17:$W$28, K353)=0, "X", ""))</f>
        <v/>
      </c>
      <c r="V353" s="12" t="str">
        <f>IF(L353="", "", IF(COUNTIF('Intro &amp; Setup'!$W$17:$W$28, L353)=0, "X", ""))</f>
        <v/>
      </c>
      <c r="AB353" s="48" t="str">
        <f t="shared" si="57"/>
        <v/>
      </c>
      <c r="AD353" s="53" t="str">
        <f t="shared" si="63"/>
        <v/>
      </c>
      <c r="AE353" s="54" t="str">
        <f t="shared" si="62"/>
        <v/>
      </c>
      <c r="AF353" s="54" t="str">
        <f t="shared" si="62"/>
        <v/>
      </c>
      <c r="AG353" s="54" t="str">
        <f t="shared" si="62"/>
        <v/>
      </c>
      <c r="AH353" s="54" t="str">
        <f t="shared" si="62"/>
        <v/>
      </c>
      <c r="AI353" s="54" t="str">
        <f t="shared" si="62"/>
        <v/>
      </c>
      <c r="AJ353" s="54" t="str">
        <f t="shared" si="62"/>
        <v/>
      </c>
      <c r="AK353" s="54" t="str">
        <f t="shared" si="62"/>
        <v/>
      </c>
      <c r="AL353" s="54" t="str">
        <f t="shared" si="62"/>
        <v/>
      </c>
      <c r="AM353" s="54" t="str">
        <f t="shared" si="62"/>
        <v/>
      </c>
      <c r="AN353" s="54" t="str">
        <f t="shared" si="62"/>
        <v/>
      </c>
      <c r="AO353" s="55" t="str">
        <f t="shared" si="62"/>
        <v/>
      </c>
      <c r="AQ353" s="64" t="str">
        <f>IF('Intro &amp; Setup'!$B$42='Intro &amp; Setup'!$BD$14, IF($D353="", "", $D353), IF('Intro &amp; Setup'!$B$42='Intro &amp; Setup'!$BD$15, IF($H353="", "", $H353), ""))</f>
        <v/>
      </c>
      <c r="AS353" s="36" t="str">
        <f>IF($AQ353="", "", IF(OR($AQ353&lt;'Intro &amp; Setup'!$F$26, $AQ353&gt;'Intro &amp; Setup'!$F$27), "X", ""))</f>
        <v/>
      </c>
      <c r="AU353" s="36" t="str">
        <f t="shared" si="58"/>
        <v/>
      </c>
      <c r="AW353" s="36" t="str">
        <f t="shared" si="59"/>
        <v/>
      </c>
      <c r="AX353" s="36" t="str">
        <f t="shared" si="60"/>
        <v/>
      </c>
      <c r="AZ353" s="36" t="str">
        <f t="shared" si="61"/>
        <v/>
      </c>
    </row>
    <row r="354" spans="1:52" x14ac:dyDescent="0.25">
      <c r="A354" s="3"/>
      <c r="B354" s="36" t="str">
        <f t="shared" si="55"/>
        <v/>
      </c>
      <c r="C354" s="3"/>
      <c r="D354" s="188"/>
      <c r="E354" s="189"/>
      <c r="F354" s="190"/>
      <c r="G354" s="191"/>
      <c r="H354" s="192"/>
      <c r="I354" s="191"/>
      <c r="J354" s="191"/>
      <c r="K354" s="191"/>
      <c r="L354" s="193"/>
      <c r="M354" s="3"/>
      <c r="O354" s="36" t="str">
        <f t="shared" si="56"/>
        <v/>
      </c>
      <c r="Q354" s="36" t="str">
        <f>IF($G354="", "", IF(COUNTIF('Intro &amp; Setup'!$T$38:$T$49, $G354)=0, "X", ""))</f>
        <v/>
      </c>
      <c r="R354" s="11"/>
      <c r="S354" s="11" t="str">
        <f>IF(I354="", "", IF(COUNTIF('Intro &amp; Setup'!$W$17:$W$28, I354)=0, "X", ""))</f>
        <v/>
      </c>
      <c r="T354" s="16" t="str">
        <f>IF(J354="", "", IF(COUNTIF('Intro &amp; Setup'!$W$17:$W$28, J354)=0, "X", ""))</f>
        <v/>
      </c>
      <c r="U354" s="16" t="str">
        <f>IF(K354="", "", IF(COUNTIF('Intro &amp; Setup'!$W$17:$W$28, K354)=0, "X", ""))</f>
        <v/>
      </c>
      <c r="V354" s="12" t="str">
        <f>IF(L354="", "", IF(COUNTIF('Intro &amp; Setup'!$W$17:$W$28, L354)=0, "X", ""))</f>
        <v/>
      </c>
      <c r="AB354" s="48" t="str">
        <f t="shared" si="57"/>
        <v/>
      </c>
      <c r="AD354" s="53" t="str">
        <f t="shared" si="63"/>
        <v/>
      </c>
      <c r="AE354" s="54" t="str">
        <f t="shared" si="62"/>
        <v/>
      </c>
      <c r="AF354" s="54" t="str">
        <f t="shared" si="62"/>
        <v/>
      </c>
      <c r="AG354" s="54" t="str">
        <f t="shared" si="62"/>
        <v/>
      </c>
      <c r="AH354" s="54" t="str">
        <f t="shared" si="62"/>
        <v/>
      </c>
      <c r="AI354" s="54" t="str">
        <f t="shared" si="62"/>
        <v/>
      </c>
      <c r="AJ354" s="54" t="str">
        <f t="shared" si="62"/>
        <v/>
      </c>
      <c r="AK354" s="54" t="str">
        <f t="shared" si="62"/>
        <v/>
      </c>
      <c r="AL354" s="54" t="str">
        <f t="shared" si="62"/>
        <v/>
      </c>
      <c r="AM354" s="54" t="str">
        <f t="shared" si="62"/>
        <v/>
      </c>
      <c r="AN354" s="54" t="str">
        <f t="shared" si="62"/>
        <v/>
      </c>
      <c r="AO354" s="55" t="str">
        <f t="shared" si="62"/>
        <v/>
      </c>
      <c r="AQ354" s="64" t="str">
        <f>IF('Intro &amp; Setup'!$B$42='Intro &amp; Setup'!$BD$14, IF($D354="", "", $D354), IF('Intro &amp; Setup'!$B$42='Intro &amp; Setup'!$BD$15, IF($H354="", "", $H354), ""))</f>
        <v/>
      </c>
      <c r="AS354" s="36" t="str">
        <f>IF($AQ354="", "", IF(OR($AQ354&lt;'Intro &amp; Setup'!$F$26, $AQ354&gt;'Intro &amp; Setup'!$F$27), "X", ""))</f>
        <v/>
      </c>
      <c r="AU354" s="36" t="str">
        <f t="shared" si="58"/>
        <v/>
      </c>
      <c r="AW354" s="36" t="str">
        <f t="shared" si="59"/>
        <v/>
      </c>
      <c r="AX354" s="36" t="str">
        <f t="shared" si="60"/>
        <v/>
      </c>
      <c r="AZ354" s="36" t="str">
        <f t="shared" si="61"/>
        <v/>
      </c>
    </row>
    <row r="355" spans="1:52" x14ac:dyDescent="0.25">
      <c r="A355" s="3"/>
      <c r="B355" s="36" t="str">
        <f t="shared" si="55"/>
        <v/>
      </c>
      <c r="C355" s="3"/>
      <c r="D355" s="188"/>
      <c r="E355" s="189"/>
      <c r="F355" s="190"/>
      <c r="G355" s="191"/>
      <c r="H355" s="192"/>
      <c r="I355" s="191"/>
      <c r="J355" s="191"/>
      <c r="K355" s="191"/>
      <c r="L355" s="193"/>
      <c r="M355" s="3"/>
      <c r="O355" s="36" t="str">
        <f t="shared" si="56"/>
        <v/>
      </c>
      <c r="Q355" s="36" t="str">
        <f>IF($G355="", "", IF(COUNTIF('Intro &amp; Setup'!$T$38:$T$49, $G355)=0, "X", ""))</f>
        <v/>
      </c>
      <c r="R355" s="11"/>
      <c r="S355" s="11" t="str">
        <f>IF(I355="", "", IF(COUNTIF('Intro &amp; Setup'!$W$17:$W$28, I355)=0, "X", ""))</f>
        <v/>
      </c>
      <c r="T355" s="16" t="str">
        <f>IF(J355="", "", IF(COUNTIF('Intro &amp; Setup'!$W$17:$W$28, J355)=0, "X", ""))</f>
        <v/>
      </c>
      <c r="U355" s="16" t="str">
        <f>IF(K355="", "", IF(COUNTIF('Intro &amp; Setup'!$W$17:$W$28, K355)=0, "X", ""))</f>
        <v/>
      </c>
      <c r="V355" s="12" t="str">
        <f>IF(L355="", "", IF(COUNTIF('Intro &amp; Setup'!$W$17:$W$28, L355)=0, "X", ""))</f>
        <v/>
      </c>
      <c r="AB355" s="48" t="str">
        <f t="shared" si="57"/>
        <v/>
      </c>
      <c r="AD355" s="53" t="str">
        <f t="shared" si="63"/>
        <v/>
      </c>
      <c r="AE355" s="54" t="str">
        <f t="shared" si="62"/>
        <v/>
      </c>
      <c r="AF355" s="54" t="str">
        <f t="shared" si="62"/>
        <v/>
      </c>
      <c r="AG355" s="54" t="str">
        <f t="shared" si="62"/>
        <v/>
      </c>
      <c r="AH355" s="54" t="str">
        <f t="shared" si="62"/>
        <v/>
      </c>
      <c r="AI355" s="54" t="str">
        <f t="shared" si="62"/>
        <v/>
      </c>
      <c r="AJ355" s="54" t="str">
        <f t="shared" si="62"/>
        <v/>
      </c>
      <c r="AK355" s="54" t="str">
        <f t="shared" si="62"/>
        <v/>
      </c>
      <c r="AL355" s="54" t="str">
        <f t="shared" si="62"/>
        <v/>
      </c>
      <c r="AM355" s="54" t="str">
        <f t="shared" si="62"/>
        <v/>
      </c>
      <c r="AN355" s="54" t="str">
        <f t="shared" si="62"/>
        <v/>
      </c>
      <c r="AO355" s="55" t="str">
        <f t="shared" si="62"/>
        <v/>
      </c>
      <c r="AQ355" s="64" t="str">
        <f>IF('Intro &amp; Setup'!$B$42='Intro &amp; Setup'!$BD$14, IF($D355="", "", $D355), IF('Intro &amp; Setup'!$B$42='Intro &amp; Setup'!$BD$15, IF($H355="", "", $H355), ""))</f>
        <v/>
      </c>
      <c r="AS355" s="36" t="str">
        <f>IF($AQ355="", "", IF(OR($AQ355&lt;'Intro &amp; Setup'!$F$26, $AQ355&gt;'Intro &amp; Setup'!$F$27), "X", ""))</f>
        <v/>
      </c>
      <c r="AU355" s="36" t="str">
        <f t="shared" si="58"/>
        <v/>
      </c>
      <c r="AW355" s="36" t="str">
        <f t="shared" si="59"/>
        <v/>
      </c>
      <c r="AX355" s="36" t="str">
        <f t="shared" si="60"/>
        <v/>
      </c>
      <c r="AZ355" s="36" t="str">
        <f t="shared" si="61"/>
        <v/>
      </c>
    </row>
    <row r="356" spans="1:52" x14ac:dyDescent="0.25">
      <c r="A356" s="3"/>
      <c r="B356" s="36" t="str">
        <f t="shared" si="55"/>
        <v/>
      </c>
      <c r="C356" s="3"/>
      <c r="D356" s="188"/>
      <c r="E356" s="189"/>
      <c r="F356" s="190"/>
      <c r="G356" s="191"/>
      <c r="H356" s="192"/>
      <c r="I356" s="191"/>
      <c r="J356" s="191"/>
      <c r="K356" s="191"/>
      <c r="L356" s="193"/>
      <c r="M356" s="3"/>
      <c r="O356" s="36" t="str">
        <f t="shared" si="56"/>
        <v/>
      </c>
      <c r="Q356" s="36" t="str">
        <f>IF($G356="", "", IF(COUNTIF('Intro &amp; Setup'!$T$38:$T$49, $G356)=0, "X", ""))</f>
        <v/>
      </c>
      <c r="R356" s="11"/>
      <c r="S356" s="11" t="str">
        <f>IF(I356="", "", IF(COUNTIF('Intro &amp; Setup'!$W$17:$W$28, I356)=0, "X", ""))</f>
        <v/>
      </c>
      <c r="T356" s="16" t="str">
        <f>IF(J356="", "", IF(COUNTIF('Intro &amp; Setup'!$W$17:$W$28, J356)=0, "X", ""))</f>
        <v/>
      </c>
      <c r="U356" s="16" t="str">
        <f>IF(K356="", "", IF(COUNTIF('Intro &amp; Setup'!$W$17:$W$28, K356)=0, "X", ""))</f>
        <v/>
      </c>
      <c r="V356" s="12" t="str">
        <f>IF(L356="", "", IF(COUNTIF('Intro &amp; Setup'!$W$17:$W$28, L356)=0, "X", ""))</f>
        <v/>
      </c>
      <c r="AB356" s="48" t="str">
        <f t="shared" si="57"/>
        <v/>
      </c>
      <c r="AD356" s="53" t="str">
        <f t="shared" si="63"/>
        <v/>
      </c>
      <c r="AE356" s="54" t="str">
        <f t="shared" si="62"/>
        <v/>
      </c>
      <c r="AF356" s="54" t="str">
        <f t="shared" si="62"/>
        <v/>
      </c>
      <c r="AG356" s="54" t="str">
        <f t="shared" si="62"/>
        <v/>
      </c>
      <c r="AH356" s="54" t="str">
        <f t="shared" si="62"/>
        <v/>
      </c>
      <c r="AI356" s="54" t="str">
        <f t="shared" si="62"/>
        <v/>
      </c>
      <c r="AJ356" s="54" t="str">
        <f t="shared" si="62"/>
        <v/>
      </c>
      <c r="AK356" s="54" t="str">
        <f t="shared" si="62"/>
        <v/>
      </c>
      <c r="AL356" s="54" t="str">
        <f t="shared" si="62"/>
        <v/>
      </c>
      <c r="AM356" s="54" t="str">
        <f t="shared" si="62"/>
        <v/>
      </c>
      <c r="AN356" s="54" t="str">
        <f t="shared" si="62"/>
        <v/>
      </c>
      <c r="AO356" s="55" t="str">
        <f t="shared" si="62"/>
        <v/>
      </c>
      <c r="AQ356" s="64" t="str">
        <f>IF('Intro &amp; Setup'!$B$42='Intro &amp; Setup'!$BD$14, IF($D356="", "", $D356), IF('Intro &amp; Setup'!$B$42='Intro &amp; Setup'!$BD$15, IF($H356="", "", $H356), ""))</f>
        <v/>
      </c>
      <c r="AS356" s="36" t="str">
        <f>IF($AQ356="", "", IF(OR($AQ356&lt;'Intro &amp; Setup'!$F$26, $AQ356&gt;'Intro &amp; Setup'!$F$27), "X", ""))</f>
        <v/>
      </c>
      <c r="AU356" s="36" t="str">
        <f t="shared" si="58"/>
        <v/>
      </c>
      <c r="AW356" s="36" t="str">
        <f t="shared" si="59"/>
        <v/>
      </c>
      <c r="AX356" s="36" t="str">
        <f t="shared" si="60"/>
        <v/>
      </c>
      <c r="AZ356" s="36" t="str">
        <f t="shared" si="61"/>
        <v/>
      </c>
    </row>
    <row r="357" spans="1:52" x14ac:dyDescent="0.25">
      <c r="A357" s="3"/>
      <c r="B357" s="36" t="str">
        <f t="shared" si="55"/>
        <v/>
      </c>
      <c r="C357" s="3"/>
      <c r="D357" s="188"/>
      <c r="E357" s="189"/>
      <c r="F357" s="190"/>
      <c r="G357" s="191"/>
      <c r="H357" s="192"/>
      <c r="I357" s="191"/>
      <c r="J357" s="191"/>
      <c r="K357" s="191"/>
      <c r="L357" s="193"/>
      <c r="M357" s="3"/>
      <c r="O357" s="36" t="str">
        <f t="shared" si="56"/>
        <v/>
      </c>
      <c r="Q357" s="36" t="str">
        <f>IF($G357="", "", IF(COUNTIF('Intro &amp; Setup'!$T$38:$T$49, $G357)=0, "X", ""))</f>
        <v/>
      </c>
      <c r="R357" s="11"/>
      <c r="S357" s="11" t="str">
        <f>IF(I357="", "", IF(COUNTIF('Intro &amp; Setup'!$W$17:$W$28, I357)=0, "X", ""))</f>
        <v/>
      </c>
      <c r="T357" s="16" t="str">
        <f>IF(J357="", "", IF(COUNTIF('Intro &amp; Setup'!$W$17:$W$28, J357)=0, "X", ""))</f>
        <v/>
      </c>
      <c r="U357" s="16" t="str">
        <f>IF(K357="", "", IF(COUNTIF('Intro &amp; Setup'!$W$17:$W$28, K357)=0, "X", ""))</f>
        <v/>
      </c>
      <c r="V357" s="12" t="str">
        <f>IF(L357="", "", IF(COUNTIF('Intro &amp; Setup'!$W$17:$W$28, L357)=0, "X", ""))</f>
        <v/>
      </c>
      <c r="AB357" s="48" t="str">
        <f t="shared" si="57"/>
        <v/>
      </c>
      <c r="AD357" s="53" t="str">
        <f t="shared" si="63"/>
        <v/>
      </c>
      <c r="AE357" s="54" t="str">
        <f t="shared" si="62"/>
        <v/>
      </c>
      <c r="AF357" s="54" t="str">
        <f t="shared" si="62"/>
        <v/>
      </c>
      <c r="AG357" s="54" t="str">
        <f t="shared" si="62"/>
        <v/>
      </c>
      <c r="AH357" s="54" t="str">
        <f t="shared" si="62"/>
        <v/>
      </c>
      <c r="AI357" s="54" t="str">
        <f t="shared" si="62"/>
        <v/>
      </c>
      <c r="AJ357" s="54" t="str">
        <f t="shared" si="62"/>
        <v/>
      </c>
      <c r="AK357" s="54" t="str">
        <f t="shared" si="62"/>
        <v/>
      </c>
      <c r="AL357" s="54" t="str">
        <f t="shared" si="62"/>
        <v/>
      </c>
      <c r="AM357" s="54" t="str">
        <f t="shared" si="62"/>
        <v/>
      </c>
      <c r="AN357" s="54" t="str">
        <f t="shared" si="62"/>
        <v/>
      </c>
      <c r="AO357" s="55" t="str">
        <f t="shared" si="62"/>
        <v/>
      </c>
      <c r="AQ357" s="64" t="str">
        <f>IF('Intro &amp; Setup'!$B$42='Intro &amp; Setup'!$BD$14, IF($D357="", "", $D357), IF('Intro &amp; Setup'!$B$42='Intro &amp; Setup'!$BD$15, IF($H357="", "", $H357), ""))</f>
        <v/>
      </c>
      <c r="AS357" s="36" t="str">
        <f>IF($AQ357="", "", IF(OR($AQ357&lt;'Intro &amp; Setup'!$F$26, $AQ357&gt;'Intro &amp; Setup'!$F$27), "X", ""))</f>
        <v/>
      </c>
      <c r="AU357" s="36" t="str">
        <f t="shared" si="58"/>
        <v/>
      </c>
      <c r="AW357" s="36" t="str">
        <f t="shared" si="59"/>
        <v/>
      </c>
      <c r="AX357" s="36" t="str">
        <f t="shared" si="60"/>
        <v/>
      </c>
      <c r="AZ357" s="36" t="str">
        <f t="shared" si="61"/>
        <v/>
      </c>
    </row>
    <row r="358" spans="1:52" x14ac:dyDescent="0.25">
      <c r="A358" s="3"/>
      <c r="B358" s="36" t="str">
        <f t="shared" si="55"/>
        <v/>
      </c>
      <c r="C358" s="3"/>
      <c r="D358" s="188"/>
      <c r="E358" s="189"/>
      <c r="F358" s="190"/>
      <c r="G358" s="191"/>
      <c r="H358" s="192"/>
      <c r="I358" s="191"/>
      <c r="J358" s="191"/>
      <c r="K358" s="191"/>
      <c r="L358" s="193"/>
      <c r="M358" s="3"/>
      <c r="O358" s="36" t="str">
        <f t="shared" si="56"/>
        <v/>
      </c>
      <c r="Q358" s="36" t="str">
        <f>IF($G358="", "", IF(COUNTIF('Intro &amp; Setup'!$T$38:$T$49, $G358)=0, "X", ""))</f>
        <v/>
      </c>
      <c r="R358" s="11"/>
      <c r="S358" s="11" t="str">
        <f>IF(I358="", "", IF(COUNTIF('Intro &amp; Setup'!$W$17:$W$28, I358)=0, "X", ""))</f>
        <v/>
      </c>
      <c r="T358" s="16" t="str">
        <f>IF(J358="", "", IF(COUNTIF('Intro &amp; Setup'!$W$17:$W$28, J358)=0, "X", ""))</f>
        <v/>
      </c>
      <c r="U358" s="16" t="str">
        <f>IF(K358="", "", IF(COUNTIF('Intro &amp; Setup'!$W$17:$W$28, K358)=0, "X", ""))</f>
        <v/>
      </c>
      <c r="V358" s="12" t="str">
        <f>IF(L358="", "", IF(COUNTIF('Intro &amp; Setup'!$W$17:$W$28, L358)=0, "X", ""))</f>
        <v/>
      </c>
      <c r="AB358" s="48" t="str">
        <f t="shared" si="57"/>
        <v/>
      </c>
      <c r="AD358" s="53" t="str">
        <f t="shared" si="63"/>
        <v/>
      </c>
      <c r="AE358" s="54" t="str">
        <f t="shared" si="62"/>
        <v/>
      </c>
      <c r="AF358" s="54" t="str">
        <f t="shared" si="62"/>
        <v/>
      </c>
      <c r="AG358" s="54" t="str">
        <f t="shared" si="62"/>
        <v/>
      </c>
      <c r="AH358" s="54" t="str">
        <f t="shared" si="62"/>
        <v/>
      </c>
      <c r="AI358" s="54" t="str">
        <f t="shared" si="62"/>
        <v/>
      </c>
      <c r="AJ358" s="54" t="str">
        <f t="shared" si="62"/>
        <v/>
      </c>
      <c r="AK358" s="54" t="str">
        <f t="shared" si="62"/>
        <v/>
      </c>
      <c r="AL358" s="54" t="str">
        <f t="shared" si="62"/>
        <v/>
      </c>
      <c r="AM358" s="54" t="str">
        <f t="shared" si="62"/>
        <v/>
      </c>
      <c r="AN358" s="54" t="str">
        <f t="shared" si="62"/>
        <v/>
      </c>
      <c r="AO358" s="55" t="str">
        <f t="shared" si="62"/>
        <v/>
      </c>
      <c r="AQ358" s="64" t="str">
        <f>IF('Intro &amp; Setup'!$B$42='Intro &amp; Setup'!$BD$14, IF($D358="", "", $D358), IF('Intro &amp; Setup'!$B$42='Intro &amp; Setup'!$BD$15, IF($H358="", "", $H358), ""))</f>
        <v/>
      </c>
      <c r="AS358" s="36" t="str">
        <f>IF($AQ358="", "", IF(OR($AQ358&lt;'Intro &amp; Setup'!$F$26, $AQ358&gt;'Intro &amp; Setup'!$F$27), "X", ""))</f>
        <v/>
      </c>
      <c r="AU358" s="36" t="str">
        <f t="shared" si="58"/>
        <v/>
      </c>
      <c r="AW358" s="36" t="str">
        <f t="shared" si="59"/>
        <v/>
      </c>
      <c r="AX358" s="36" t="str">
        <f t="shared" si="60"/>
        <v/>
      </c>
      <c r="AZ358" s="36" t="str">
        <f t="shared" si="61"/>
        <v/>
      </c>
    </row>
    <row r="359" spans="1:52" x14ac:dyDescent="0.25">
      <c r="A359" s="3"/>
      <c r="B359" s="36" t="str">
        <f t="shared" si="55"/>
        <v/>
      </c>
      <c r="C359" s="3"/>
      <c r="D359" s="188"/>
      <c r="E359" s="189"/>
      <c r="F359" s="190"/>
      <c r="G359" s="191"/>
      <c r="H359" s="192"/>
      <c r="I359" s="191"/>
      <c r="J359" s="191"/>
      <c r="K359" s="191"/>
      <c r="L359" s="193"/>
      <c r="M359" s="3"/>
      <c r="O359" s="36" t="str">
        <f t="shared" si="56"/>
        <v/>
      </c>
      <c r="Q359" s="36" t="str">
        <f>IF($G359="", "", IF(COUNTIF('Intro &amp; Setup'!$T$38:$T$49, $G359)=0, "X", ""))</f>
        <v/>
      </c>
      <c r="R359" s="11"/>
      <c r="S359" s="11" t="str">
        <f>IF(I359="", "", IF(COUNTIF('Intro &amp; Setup'!$W$17:$W$28, I359)=0, "X", ""))</f>
        <v/>
      </c>
      <c r="T359" s="16" t="str">
        <f>IF(J359="", "", IF(COUNTIF('Intro &amp; Setup'!$W$17:$W$28, J359)=0, "X", ""))</f>
        <v/>
      </c>
      <c r="U359" s="16" t="str">
        <f>IF(K359="", "", IF(COUNTIF('Intro &amp; Setup'!$W$17:$W$28, K359)=0, "X", ""))</f>
        <v/>
      </c>
      <c r="V359" s="12" t="str">
        <f>IF(L359="", "", IF(COUNTIF('Intro &amp; Setup'!$W$17:$W$28, L359)=0, "X", ""))</f>
        <v/>
      </c>
      <c r="AB359" s="48" t="str">
        <f t="shared" si="57"/>
        <v/>
      </c>
      <c r="AD359" s="53" t="str">
        <f t="shared" si="63"/>
        <v/>
      </c>
      <c r="AE359" s="54" t="str">
        <f t="shared" si="62"/>
        <v/>
      </c>
      <c r="AF359" s="54" t="str">
        <f t="shared" si="62"/>
        <v/>
      </c>
      <c r="AG359" s="54" t="str">
        <f t="shared" si="62"/>
        <v/>
      </c>
      <c r="AH359" s="54" t="str">
        <f t="shared" si="62"/>
        <v/>
      </c>
      <c r="AI359" s="54" t="str">
        <f t="shared" si="62"/>
        <v/>
      </c>
      <c r="AJ359" s="54" t="str">
        <f t="shared" si="62"/>
        <v/>
      </c>
      <c r="AK359" s="54" t="str">
        <f t="shared" si="62"/>
        <v/>
      </c>
      <c r="AL359" s="54" t="str">
        <f t="shared" si="62"/>
        <v/>
      </c>
      <c r="AM359" s="54" t="str">
        <f t="shared" si="62"/>
        <v/>
      </c>
      <c r="AN359" s="54" t="str">
        <f t="shared" si="62"/>
        <v/>
      </c>
      <c r="AO359" s="55" t="str">
        <f t="shared" si="62"/>
        <v/>
      </c>
      <c r="AQ359" s="64" t="str">
        <f>IF('Intro &amp; Setup'!$B$42='Intro &amp; Setup'!$BD$14, IF($D359="", "", $D359), IF('Intro &amp; Setup'!$B$42='Intro &amp; Setup'!$BD$15, IF($H359="", "", $H359), ""))</f>
        <v/>
      </c>
      <c r="AS359" s="36" t="str">
        <f>IF($AQ359="", "", IF(OR($AQ359&lt;'Intro &amp; Setup'!$F$26, $AQ359&gt;'Intro &amp; Setup'!$F$27), "X", ""))</f>
        <v/>
      </c>
      <c r="AU359" s="36" t="str">
        <f t="shared" si="58"/>
        <v/>
      </c>
      <c r="AW359" s="36" t="str">
        <f t="shared" si="59"/>
        <v/>
      </c>
      <c r="AX359" s="36" t="str">
        <f t="shared" si="60"/>
        <v/>
      </c>
      <c r="AZ359" s="36" t="str">
        <f t="shared" si="61"/>
        <v/>
      </c>
    </row>
    <row r="360" spans="1:52" x14ac:dyDescent="0.25">
      <c r="A360" s="3"/>
      <c r="B360" s="36" t="str">
        <f t="shared" si="55"/>
        <v/>
      </c>
      <c r="C360" s="3"/>
      <c r="D360" s="188"/>
      <c r="E360" s="189"/>
      <c r="F360" s="190"/>
      <c r="G360" s="191"/>
      <c r="H360" s="192"/>
      <c r="I360" s="191"/>
      <c r="J360" s="191"/>
      <c r="K360" s="191"/>
      <c r="L360" s="193"/>
      <c r="M360" s="3"/>
      <c r="O360" s="36" t="str">
        <f t="shared" si="56"/>
        <v/>
      </c>
      <c r="Q360" s="36" t="str">
        <f>IF($G360="", "", IF(COUNTIF('Intro &amp; Setup'!$T$38:$T$49, $G360)=0, "X", ""))</f>
        <v/>
      </c>
      <c r="R360" s="11"/>
      <c r="S360" s="11" t="str">
        <f>IF(I360="", "", IF(COUNTIF('Intro &amp; Setup'!$W$17:$W$28, I360)=0, "X", ""))</f>
        <v/>
      </c>
      <c r="T360" s="16" t="str">
        <f>IF(J360="", "", IF(COUNTIF('Intro &amp; Setup'!$W$17:$W$28, J360)=0, "X", ""))</f>
        <v/>
      </c>
      <c r="U360" s="16" t="str">
        <f>IF(K360="", "", IF(COUNTIF('Intro &amp; Setup'!$W$17:$W$28, K360)=0, "X", ""))</f>
        <v/>
      </c>
      <c r="V360" s="12" t="str">
        <f>IF(L360="", "", IF(COUNTIF('Intro &amp; Setup'!$W$17:$W$28, L360)=0, "X", ""))</f>
        <v/>
      </c>
      <c r="AB360" s="48" t="str">
        <f t="shared" si="57"/>
        <v/>
      </c>
      <c r="AD360" s="53" t="str">
        <f t="shared" si="63"/>
        <v/>
      </c>
      <c r="AE360" s="54" t="str">
        <f t="shared" si="62"/>
        <v/>
      </c>
      <c r="AF360" s="54" t="str">
        <f t="shared" si="62"/>
        <v/>
      </c>
      <c r="AG360" s="54" t="str">
        <f t="shared" si="62"/>
        <v/>
      </c>
      <c r="AH360" s="54" t="str">
        <f t="shared" si="62"/>
        <v/>
      </c>
      <c r="AI360" s="54" t="str">
        <f t="shared" si="62"/>
        <v/>
      </c>
      <c r="AJ360" s="54" t="str">
        <f t="shared" si="62"/>
        <v/>
      </c>
      <c r="AK360" s="54" t="str">
        <f t="shared" si="62"/>
        <v/>
      </c>
      <c r="AL360" s="54" t="str">
        <f t="shared" si="62"/>
        <v/>
      </c>
      <c r="AM360" s="54" t="str">
        <f t="shared" si="62"/>
        <v/>
      </c>
      <c r="AN360" s="54" t="str">
        <f t="shared" si="62"/>
        <v/>
      </c>
      <c r="AO360" s="55" t="str">
        <f t="shared" si="62"/>
        <v/>
      </c>
      <c r="AQ360" s="64" t="str">
        <f>IF('Intro &amp; Setup'!$B$42='Intro &amp; Setup'!$BD$14, IF($D360="", "", $D360), IF('Intro &amp; Setup'!$B$42='Intro &amp; Setup'!$BD$15, IF($H360="", "", $H360), ""))</f>
        <v/>
      </c>
      <c r="AS360" s="36" t="str">
        <f>IF($AQ360="", "", IF(OR($AQ360&lt;'Intro &amp; Setup'!$F$26, $AQ360&gt;'Intro &amp; Setup'!$F$27), "X", ""))</f>
        <v/>
      </c>
      <c r="AU360" s="36" t="str">
        <f t="shared" si="58"/>
        <v/>
      </c>
      <c r="AW360" s="36" t="str">
        <f t="shared" si="59"/>
        <v/>
      </c>
      <c r="AX360" s="36" t="str">
        <f t="shared" si="60"/>
        <v/>
      </c>
      <c r="AZ360" s="36" t="str">
        <f t="shared" si="61"/>
        <v/>
      </c>
    </row>
    <row r="361" spans="1:52" x14ac:dyDescent="0.25">
      <c r="A361" s="3"/>
      <c r="B361" s="36" t="str">
        <f t="shared" si="55"/>
        <v/>
      </c>
      <c r="C361" s="3"/>
      <c r="D361" s="188"/>
      <c r="E361" s="189"/>
      <c r="F361" s="190"/>
      <c r="G361" s="191"/>
      <c r="H361" s="192"/>
      <c r="I361" s="191"/>
      <c r="J361" s="191"/>
      <c r="K361" s="191"/>
      <c r="L361" s="193"/>
      <c r="M361" s="3"/>
      <c r="O361" s="36" t="str">
        <f t="shared" si="56"/>
        <v/>
      </c>
      <c r="Q361" s="36" t="str">
        <f>IF($G361="", "", IF(COUNTIF('Intro &amp; Setup'!$T$38:$T$49, $G361)=0, "X", ""))</f>
        <v/>
      </c>
      <c r="R361" s="11"/>
      <c r="S361" s="11" t="str">
        <f>IF(I361="", "", IF(COUNTIF('Intro &amp; Setup'!$W$17:$W$28, I361)=0, "X", ""))</f>
        <v/>
      </c>
      <c r="T361" s="16" t="str">
        <f>IF(J361="", "", IF(COUNTIF('Intro &amp; Setup'!$W$17:$W$28, J361)=0, "X", ""))</f>
        <v/>
      </c>
      <c r="U361" s="16" t="str">
        <f>IF(K361="", "", IF(COUNTIF('Intro &amp; Setup'!$W$17:$W$28, K361)=0, "X", ""))</f>
        <v/>
      </c>
      <c r="V361" s="12" t="str">
        <f>IF(L361="", "", IF(COUNTIF('Intro &amp; Setup'!$W$17:$W$28, L361)=0, "X", ""))</f>
        <v/>
      </c>
      <c r="AB361" s="48" t="str">
        <f t="shared" si="57"/>
        <v/>
      </c>
      <c r="AD361" s="53" t="str">
        <f t="shared" si="63"/>
        <v/>
      </c>
      <c r="AE361" s="54" t="str">
        <f t="shared" si="62"/>
        <v/>
      </c>
      <c r="AF361" s="54" t="str">
        <f t="shared" si="62"/>
        <v/>
      </c>
      <c r="AG361" s="54" t="str">
        <f t="shared" si="62"/>
        <v/>
      </c>
      <c r="AH361" s="54" t="str">
        <f t="shared" si="62"/>
        <v/>
      </c>
      <c r="AI361" s="54" t="str">
        <f t="shared" si="62"/>
        <v/>
      </c>
      <c r="AJ361" s="54" t="str">
        <f t="shared" si="62"/>
        <v/>
      </c>
      <c r="AK361" s="54" t="str">
        <f t="shared" si="62"/>
        <v/>
      </c>
      <c r="AL361" s="54" t="str">
        <f t="shared" si="62"/>
        <v/>
      </c>
      <c r="AM361" s="54" t="str">
        <f t="shared" si="62"/>
        <v/>
      </c>
      <c r="AN361" s="54" t="str">
        <f t="shared" si="62"/>
        <v/>
      </c>
      <c r="AO361" s="55" t="str">
        <f t="shared" si="62"/>
        <v/>
      </c>
      <c r="AQ361" s="64" t="str">
        <f>IF('Intro &amp; Setup'!$B$42='Intro &amp; Setup'!$BD$14, IF($D361="", "", $D361), IF('Intro &amp; Setup'!$B$42='Intro &amp; Setup'!$BD$15, IF($H361="", "", $H361), ""))</f>
        <v/>
      </c>
      <c r="AS361" s="36" t="str">
        <f>IF($AQ361="", "", IF(OR($AQ361&lt;'Intro &amp; Setup'!$F$26, $AQ361&gt;'Intro &amp; Setup'!$F$27), "X", ""))</f>
        <v/>
      </c>
      <c r="AU361" s="36" t="str">
        <f t="shared" si="58"/>
        <v/>
      </c>
      <c r="AW361" s="36" t="str">
        <f t="shared" si="59"/>
        <v/>
      </c>
      <c r="AX361" s="36" t="str">
        <f t="shared" si="60"/>
        <v/>
      </c>
      <c r="AZ361" s="36" t="str">
        <f t="shared" si="61"/>
        <v/>
      </c>
    </row>
    <row r="362" spans="1:52" x14ac:dyDescent="0.25">
      <c r="A362" s="3"/>
      <c r="B362" s="36" t="str">
        <f t="shared" si="55"/>
        <v/>
      </c>
      <c r="C362" s="3"/>
      <c r="D362" s="188"/>
      <c r="E362" s="189"/>
      <c r="F362" s="190"/>
      <c r="G362" s="191"/>
      <c r="H362" s="192"/>
      <c r="I362" s="191"/>
      <c r="J362" s="191"/>
      <c r="K362" s="191"/>
      <c r="L362" s="193"/>
      <c r="M362" s="3"/>
      <c r="O362" s="36" t="str">
        <f t="shared" si="56"/>
        <v/>
      </c>
      <c r="Q362" s="36" t="str">
        <f>IF($G362="", "", IF(COUNTIF('Intro &amp; Setup'!$T$38:$T$49, $G362)=0, "X", ""))</f>
        <v/>
      </c>
      <c r="R362" s="11"/>
      <c r="S362" s="11" t="str">
        <f>IF(I362="", "", IF(COUNTIF('Intro &amp; Setup'!$W$17:$W$28, I362)=0, "X", ""))</f>
        <v/>
      </c>
      <c r="T362" s="16" t="str">
        <f>IF(J362="", "", IF(COUNTIF('Intro &amp; Setup'!$W$17:$W$28, J362)=0, "X", ""))</f>
        <v/>
      </c>
      <c r="U362" s="16" t="str">
        <f>IF(K362="", "", IF(COUNTIF('Intro &amp; Setup'!$W$17:$W$28, K362)=0, "X", ""))</f>
        <v/>
      </c>
      <c r="V362" s="12" t="str">
        <f>IF(L362="", "", IF(COUNTIF('Intro &amp; Setup'!$W$17:$W$28, L362)=0, "X", ""))</f>
        <v/>
      </c>
      <c r="AB362" s="48" t="str">
        <f t="shared" si="57"/>
        <v/>
      </c>
      <c r="AD362" s="53" t="str">
        <f t="shared" si="63"/>
        <v/>
      </c>
      <c r="AE362" s="54" t="str">
        <f t="shared" si="62"/>
        <v/>
      </c>
      <c r="AF362" s="54" t="str">
        <f t="shared" si="62"/>
        <v/>
      </c>
      <c r="AG362" s="54" t="str">
        <f t="shared" si="62"/>
        <v/>
      </c>
      <c r="AH362" s="54" t="str">
        <f t="shared" si="62"/>
        <v/>
      </c>
      <c r="AI362" s="54" t="str">
        <f t="shared" ref="AE362:AO385" si="64">IF(OR($O362="", AI$10=""), "", IF($I362=AI$10, $F362*$AB362, 0)+IF($J362=AI$10, $F362*$AB362, 0)+IF($K362=AI$10, $F362*$AB362, 0)+IF($L362=AI$10, $F362*$AB362, 0))</f>
        <v/>
      </c>
      <c r="AJ362" s="54" t="str">
        <f t="shared" si="64"/>
        <v/>
      </c>
      <c r="AK362" s="54" t="str">
        <f t="shared" si="64"/>
        <v/>
      </c>
      <c r="AL362" s="54" t="str">
        <f t="shared" si="64"/>
        <v/>
      </c>
      <c r="AM362" s="54" t="str">
        <f t="shared" si="64"/>
        <v/>
      </c>
      <c r="AN362" s="54" t="str">
        <f t="shared" si="64"/>
        <v/>
      </c>
      <c r="AO362" s="55" t="str">
        <f t="shared" si="64"/>
        <v/>
      </c>
      <c r="AQ362" s="64" t="str">
        <f>IF('Intro &amp; Setup'!$B$42='Intro &amp; Setup'!$BD$14, IF($D362="", "", $D362), IF('Intro &amp; Setup'!$B$42='Intro &amp; Setup'!$BD$15, IF($H362="", "", $H362), ""))</f>
        <v/>
      </c>
      <c r="AS362" s="36" t="str">
        <f>IF($AQ362="", "", IF(OR($AQ362&lt;'Intro &amp; Setup'!$F$26, $AQ362&gt;'Intro &amp; Setup'!$F$27), "X", ""))</f>
        <v/>
      </c>
      <c r="AU362" s="36" t="str">
        <f t="shared" si="58"/>
        <v/>
      </c>
      <c r="AW362" s="36" t="str">
        <f t="shared" si="59"/>
        <v/>
      </c>
      <c r="AX362" s="36" t="str">
        <f t="shared" si="60"/>
        <v/>
      </c>
      <c r="AZ362" s="36" t="str">
        <f t="shared" si="61"/>
        <v/>
      </c>
    </row>
    <row r="363" spans="1:52" x14ac:dyDescent="0.25">
      <c r="A363" s="3"/>
      <c r="B363" s="36" t="str">
        <f t="shared" si="55"/>
        <v/>
      </c>
      <c r="C363" s="3"/>
      <c r="D363" s="188"/>
      <c r="E363" s="189"/>
      <c r="F363" s="190"/>
      <c r="G363" s="191"/>
      <c r="H363" s="192"/>
      <c r="I363" s="191"/>
      <c r="J363" s="191"/>
      <c r="K363" s="191"/>
      <c r="L363" s="193"/>
      <c r="M363" s="3"/>
      <c r="O363" s="36" t="str">
        <f t="shared" si="56"/>
        <v/>
      </c>
      <c r="Q363" s="36" t="str">
        <f>IF($G363="", "", IF(COUNTIF('Intro &amp; Setup'!$T$38:$T$49, $G363)=0, "X", ""))</f>
        <v/>
      </c>
      <c r="R363" s="11"/>
      <c r="S363" s="11" t="str">
        <f>IF(I363="", "", IF(COUNTIF('Intro &amp; Setup'!$W$17:$W$28, I363)=0, "X", ""))</f>
        <v/>
      </c>
      <c r="T363" s="16" t="str">
        <f>IF(J363="", "", IF(COUNTIF('Intro &amp; Setup'!$W$17:$W$28, J363)=0, "X", ""))</f>
        <v/>
      </c>
      <c r="U363" s="16" t="str">
        <f>IF(K363="", "", IF(COUNTIF('Intro &amp; Setup'!$W$17:$W$28, K363)=0, "X", ""))</f>
        <v/>
      </c>
      <c r="V363" s="12" t="str">
        <f>IF(L363="", "", IF(COUNTIF('Intro &amp; Setup'!$W$17:$W$28, L363)=0, "X", ""))</f>
        <v/>
      </c>
      <c r="AB363" s="48" t="str">
        <f t="shared" si="57"/>
        <v/>
      </c>
      <c r="AD363" s="53" t="str">
        <f t="shared" si="63"/>
        <v/>
      </c>
      <c r="AE363" s="54" t="str">
        <f t="shared" si="64"/>
        <v/>
      </c>
      <c r="AF363" s="54" t="str">
        <f t="shared" si="64"/>
        <v/>
      </c>
      <c r="AG363" s="54" t="str">
        <f t="shared" si="64"/>
        <v/>
      </c>
      <c r="AH363" s="54" t="str">
        <f t="shared" si="64"/>
        <v/>
      </c>
      <c r="AI363" s="54" t="str">
        <f t="shared" si="64"/>
        <v/>
      </c>
      <c r="AJ363" s="54" t="str">
        <f t="shared" si="64"/>
        <v/>
      </c>
      <c r="AK363" s="54" t="str">
        <f t="shared" si="64"/>
        <v/>
      </c>
      <c r="AL363" s="54" t="str">
        <f t="shared" si="64"/>
        <v/>
      </c>
      <c r="AM363" s="54" t="str">
        <f t="shared" si="64"/>
        <v/>
      </c>
      <c r="AN363" s="54" t="str">
        <f t="shared" si="64"/>
        <v/>
      </c>
      <c r="AO363" s="55" t="str">
        <f t="shared" si="64"/>
        <v/>
      </c>
      <c r="AQ363" s="64" t="str">
        <f>IF('Intro &amp; Setup'!$B$42='Intro &amp; Setup'!$BD$14, IF($D363="", "", $D363), IF('Intro &amp; Setup'!$B$42='Intro &amp; Setup'!$BD$15, IF($H363="", "", $H363), ""))</f>
        <v/>
      </c>
      <c r="AS363" s="36" t="str">
        <f>IF($AQ363="", "", IF(OR($AQ363&lt;'Intro &amp; Setup'!$F$26, $AQ363&gt;'Intro &amp; Setup'!$F$27), "X", ""))</f>
        <v/>
      </c>
      <c r="AU363" s="36" t="str">
        <f t="shared" si="58"/>
        <v/>
      </c>
      <c r="AW363" s="36" t="str">
        <f t="shared" si="59"/>
        <v/>
      </c>
      <c r="AX363" s="36" t="str">
        <f t="shared" si="60"/>
        <v/>
      </c>
      <c r="AZ363" s="36" t="str">
        <f t="shared" si="61"/>
        <v/>
      </c>
    </row>
    <row r="364" spans="1:52" x14ac:dyDescent="0.25">
      <c r="A364" s="3"/>
      <c r="B364" s="36" t="str">
        <f t="shared" si="55"/>
        <v/>
      </c>
      <c r="C364" s="3"/>
      <c r="D364" s="188"/>
      <c r="E364" s="189"/>
      <c r="F364" s="190"/>
      <c r="G364" s="191"/>
      <c r="H364" s="192"/>
      <c r="I364" s="191"/>
      <c r="J364" s="191"/>
      <c r="K364" s="191"/>
      <c r="L364" s="193"/>
      <c r="M364" s="3"/>
      <c r="O364" s="36" t="str">
        <f t="shared" si="56"/>
        <v/>
      </c>
      <c r="Q364" s="36" t="str">
        <f>IF($G364="", "", IF(COUNTIF('Intro &amp; Setup'!$T$38:$T$49, $G364)=0, "X", ""))</f>
        <v/>
      </c>
      <c r="R364" s="11"/>
      <c r="S364" s="11" t="str">
        <f>IF(I364="", "", IF(COUNTIF('Intro &amp; Setup'!$W$17:$W$28, I364)=0, "X", ""))</f>
        <v/>
      </c>
      <c r="T364" s="16" t="str">
        <f>IF(J364="", "", IF(COUNTIF('Intro &amp; Setup'!$W$17:$W$28, J364)=0, "X", ""))</f>
        <v/>
      </c>
      <c r="U364" s="16" t="str">
        <f>IF(K364="", "", IF(COUNTIF('Intro &amp; Setup'!$W$17:$W$28, K364)=0, "X", ""))</f>
        <v/>
      </c>
      <c r="V364" s="12" t="str">
        <f>IF(L364="", "", IF(COUNTIF('Intro &amp; Setup'!$W$17:$W$28, L364)=0, "X", ""))</f>
        <v/>
      </c>
      <c r="AB364" s="48" t="str">
        <f t="shared" si="57"/>
        <v/>
      </c>
      <c r="AD364" s="53" t="str">
        <f t="shared" si="63"/>
        <v/>
      </c>
      <c r="AE364" s="54" t="str">
        <f t="shared" si="64"/>
        <v/>
      </c>
      <c r="AF364" s="54" t="str">
        <f t="shared" si="64"/>
        <v/>
      </c>
      <c r="AG364" s="54" t="str">
        <f t="shared" si="64"/>
        <v/>
      </c>
      <c r="AH364" s="54" t="str">
        <f t="shared" si="64"/>
        <v/>
      </c>
      <c r="AI364" s="54" t="str">
        <f t="shared" si="64"/>
        <v/>
      </c>
      <c r="AJ364" s="54" t="str">
        <f t="shared" si="64"/>
        <v/>
      </c>
      <c r="AK364" s="54" t="str">
        <f t="shared" si="64"/>
        <v/>
      </c>
      <c r="AL364" s="54" t="str">
        <f t="shared" si="64"/>
        <v/>
      </c>
      <c r="AM364" s="54" t="str">
        <f t="shared" si="64"/>
        <v/>
      </c>
      <c r="AN364" s="54" t="str">
        <f t="shared" si="64"/>
        <v/>
      </c>
      <c r="AO364" s="55" t="str">
        <f t="shared" si="64"/>
        <v/>
      </c>
      <c r="AQ364" s="64" t="str">
        <f>IF('Intro &amp; Setup'!$B$42='Intro &amp; Setup'!$BD$14, IF($D364="", "", $D364), IF('Intro &amp; Setup'!$B$42='Intro &amp; Setup'!$BD$15, IF($H364="", "", $H364), ""))</f>
        <v/>
      </c>
      <c r="AS364" s="36" t="str">
        <f>IF($AQ364="", "", IF(OR($AQ364&lt;'Intro &amp; Setup'!$F$26, $AQ364&gt;'Intro &amp; Setup'!$F$27), "X", ""))</f>
        <v/>
      </c>
      <c r="AU364" s="36" t="str">
        <f t="shared" si="58"/>
        <v/>
      </c>
      <c r="AW364" s="36" t="str">
        <f t="shared" si="59"/>
        <v/>
      </c>
      <c r="AX364" s="36" t="str">
        <f t="shared" si="60"/>
        <v/>
      </c>
      <c r="AZ364" s="36" t="str">
        <f t="shared" si="61"/>
        <v/>
      </c>
    </row>
    <row r="365" spans="1:52" x14ac:dyDescent="0.25">
      <c r="A365" s="3"/>
      <c r="B365" s="36" t="str">
        <f t="shared" si="55"/>
        <v/>
      </c>
      <c r="C365" s="3"/>
      <c r="D365" s="188"/>
      <c r="E365" s="189"/>
      <c r="F365" s="190"/>
      <c r="G365" s="191"/>
      <c r="H365" s="192"/>
      <c r="I365" s="191"/>
      <c r="J365" s="191"/>
      <c r="K365" s="191"/>
      <c r="L365" s="193"/>
      <c r="M365" s="3"/>
      <c r="O365" s="36" t="str">
        <f t="shared" si="56"/>
        <v/>
      </c>
      <c r="Q365" s="36" t="str">
        <f>IF($G365="", "", IF(COUNTIF('Intro &amp; Setup'!$T$38:$T$49, $G365)=0, "X", ""))</f>
        <v/>
      </c>
      <c r="R365" s="11"/>
      <c r="S365" s="11" t="str">
        <f>IF(I365="", "", IF(COUNTIF('Intro &amp; Setup'!$W$17:$W$28, I365)=0, "X", ""))</f>
        <v/>
      </c>
      <c r="T365" s="16" t="str">
        <f>IF(J365="", "", IF(COUNTIF('Intro &amp; Setup'!$W$17:$W$28, J365)=0, "X", ""))</f>
        <v/>
      </c>
      <c r="U365" s="16" t="str">
        <f>IF(K365="", "", IF(COUNTIF('Intro &amp; Setup'!$W$17:$W$28, K365)=0, "X", ""))</f>
        <v/>
      </c>
      <c r="V365" s="12" t="str">
        <f>IF(L365="", "", IF(COUNTIF('Intro &amp; Setup'!$W$17:$W$28, L365)=0, "X", ""))</f>
        <v/>
      </c>
      <c r="AB365" s="48" t="str">
        <f t="shared" si="57"/>
        <v/>
      </c>
      <c r="AD365" s="53" t="str">
        <f t="shared" si="63"/>
        <v/>
      </c>
      <c r="AE365" s="54" t="str">
        <f t="shared" si="64"/>
        <v/>
      </c>
      <c r="AF365" s="54" t="str">
        <f t="shared" si="64"/>
        <v/>
      </c>
      <c r="AG365" s="54" t="str">
        <f t="shared" si="64"/>
        <v/>
      </c>
      <c r="AH365" s="54" t="str">
        <f t="shared" si="64"/>
        <v/>
      </c>
      <c r="AI365" s="54" t="str">
        <f t="shared" si="64"/>
        <v/>
      </c>
      <c r="AJ365" s="54" t="str">
        <f t="shared" si="64"/>
        <v/>
      </c>
      <c r="AK365" s="54" t="str">
        <f t="shared" si="64"/>
        <v/>
      </c>
      <c r="AL365" s="54" t="str">
        <f t="shared" si="64"/>
        <v/>
      </c>
      <c r="AM365" s="54" t="str">
        <f t="shared" si="64"/>
        <v/>
      </c>
      <c r="AN365" s="54" t="str">
        <f t="shared" si="64"/>
        <v/>
      </c>
      <c r="AO365" s="55" t="str">
        <f t="shared" si="64"/>
        <v/>
      </c>
      <c r="AQ365" s="64" t="str">
        <f>IF('Intro &amp; Setup'!$B$42='Intro &amp; Setup'!$BD$14, IF($D365="", "", $D365), IF('Intro &amp; Setup'!$B$42='Intro &amp; Setup'!$BD$15, IF($H365="", "", $H365), ""))</f>
        <v/>
      </c>
      <c r="AS365" s="36" t="str">
        <f>IF($AQ365="", "", IF(OR($AQ365&lt;'Intro &amp; Setup'!$F$26, $AQ365&gt;'Intro &amp; Setup'!$F$27), "X", ""))</f>
        <v/>
      </c>
      <c r="AU365" s="36" t="str">
        <f t="shared" si="58"/>
        <v/>
      </c>
      <c r="AW365" s="36" t="str">
        <f t="shared" si="59"/>
        <v/>
      </c>
      <c r="AX365" s="36" t="str">
        <f t="shared" si="60"/>
        <v/>
      </c>
      <c r="AZ365" s="36" t="str">
        <f t="shared" si="61"/>
        <v/>
      </c>
    </row>
    <row r="366" spans="1:52" x14ac:dyDescent="0.25">
      <c r="A366" s="3"/>
      <c r="B366" s="36" t="str">
        <f t="shared" si="55"/>
        <v/>
      </c>
      <c r="C366" s="3"/>
      <c r="D366" s="188"/>
      <c r="E366" s="189"/>
      <c r="F366" s="190"/>
      <c r="G366" s="191"/>
      <c r="H366" s="192"/>
      <c r="I366" s="191"/>
      <c r="J366" s="191"/>
      <c r="K366" s="191"/>
      <c r="L366" s="193"/>
      <c r="M366" s="3"/>
      <c r="O366" s="36" t="str">
        <f t="shared" si="56"/>
        <v/>
      </c>
      <c r="Q366" s="36" t="str">
        <f>IF($G366="", "", IF(COUNTIF('Intro &amp; Setup'!$T$38:$T$49, $G366)=0, "X", ""))</f>
        <v/>
      </c>
      <c r="R366" s="11"/>
      <c r="S366" s="11" t="str">
        <f>IF(I366="", "", IF(COUNTIF('Intro &amp; Setup'!$W$17:$W$28, I366)=0, "X", ""))</f>
        <v/>
      </c>
      <c r="T366" s="16" t="str">
        <f>IF(J366="", "", IF(COUNTIF('Intro &amp; Setup'!$W$17:$W$28, J366)=0, "X", ""))</f>
        <v/>
      </c>
      <c r="U366" s="16" t="str">
        <f>IF(K366="", "", IF(COUNTIF('Intro &amp; Setup'!$W$17:$W$28, K366)=0, "X", ""))</f>
        <v/>
      </c>
      <c r="V366" s="12" t="str">
        <f>IF(L366="", "", IF(COUNTIF('Intro &amp; Setup'!$W$17:$W$28, L366)=0, "X", ""))</f>
        <v/>
      </c>
      <c r="AB366" s="48" t="str">
        <f t="shared" si="57"/>
        <v/>
      </c>
      <c r="AD366" s="53" t="str">
        <f t="shared" si="63"/>
        <v/>
      </c>
      <c r="AE366" s="54" t="str">
        <f t="shared" si="64"/>
        <v/>
      </c>
      <c r="AF366" s="54" t="str">
        <f t="shared" si="64"/>
        <v/>
      </c>
      <c r="AG366" s="54" t="str">
        <f t="shared" si="64"/>
        <v/>
      </c>
      <c r="AH366" s="54" t="str">
        <f t="shared" si="64"/>
        <v/>
      </c>
      <c r="AI366" s="54" t="str">
        <f t="shared" si="64"/>
        <v/>
      </c>
      <c r="AJ366" s="54" t="str">
        <f t="shared" si="64"/>
        <v/>
      </c>
      <c r="AK366" s="54" t="str">
        <f t="shared" si="64"/>
        <v/>
      </c>
      <c r="AL366" s="54" t="str">
        <f t="shared" si="64"/>
        <v/>
      </c>
      <c r="AM366" s="54" t="str">
        <f t="shared" si="64"/>
        <v/>
      </c>
      <c r="AN366" s="54" t="str">
        <f t="shared" si="64"/>
        <v/>
      </c>
      <c r="AO366" s="55" t="str">
        <f t="shared" si="64"/>
        <v/>
      </c>
      <c r="AQ366" s="64" t="str">
        <f>IF('Intro &amp; Setup'!$B$42='Intro &amp; Setup'!$BD$14, IF($D366="", "", $D366), IF('Intro &amp; Setup'!$B$42='Intro &amp; Setup'!$BD$15, IF($H366="", "", $H366), ""))</f>
        <v/>
      </c>
      <c r="AS366" s="36" t="str">
        <f>IF($AQ366="", "", IF(OR($AQ366&lt;'Intro &amp; Setup'!$F$26, $AQ366&gt;'Intro &amp; Setup'!$F$27), "X", ""))</f>
        <v/>
      </c>
      <c r="AU366" s="36" t="str">
        <f t="shared" si="58"/>
        <v/>
      </c>
      <c r="AW366" s="36" t="str">
        <f t="shared" si="59"/>
        <v/>
      </c>
      <c r="AX366" s="36" t="str">
        <f t="shared" si="60"/>
        <v/>
      </c>
      <c r="AZ366" s="36" t="str">
        <f t="shared" si="61"/>
        <v/>
      </c>
    </row>
    <row r="367" spans="1:52" x14ac:dyDescent="0.25">
      <c r="A367" s="3"/>
      <c r="B367" s="36" t="str">
        <f t="shared" si="55"/>
        <v/>
      </c>
      <c r="C367" s="3"/>
      <c r="D367" s="188"/>
      <c r="E367" s="189"/>
      <c r="F367" s="190"/>
      <c r="G367" s="191"/>
      <c r="H367" s="192"/>
      <c r="I367" s="191"/>
      <c r="J367" s="191"/>
      <c r="K367" s="191"/>
      <c r="L367" s="193"/>
      <c r="M367" s="3"/>
      <c r="O367" s="36" t="str">
        <f t="shared" si="56"/>
        <v/>
      </c>
      <c r="Q367" s="36" t="str">
        <f>IF($G367="", "", IF(COUNTIF('Intro &amp; Setup'!$T$38:$T$49, $G367)=0, "X", ""))</f>
        <v/>
      </c>
      <c r="R367" s="11"/>
      <c r="S367" s="11" t="str">
        <f>IF(I367="", "", IF(COUNTIF('Intro &amp; Setup'!$W$17:$W$28, I367)=0, "X", ""))</f>
        <v/>
      </c>
      <c r="T367" s="16" t="str">
        <f>IF(J367="", "", IF(COUNTIF('Intro &amp; Setup'!$W$17:$W$28, J367)=0, "X", ""))</f>
        <v/>
      </c>
      <c r="U367" s="16" t="str">
        <f>IF(K367="", "", IF(COUNTIF('Intro &amp; Setup'!$W$17:$W$28, K367)=0, "X", ""))</f>
        <v/>
      </c>
      <c r="V367" s="12" t="str">
        <f>IF(L367="", "", IF(COUNTIF('Intro &amp; Setup'!$W$17:$W$28, L367)=0, "X", ""))</f>
        <v/>
      </c>
      <c r="AB367" s="48" t="str">
        <f t="shared" si="57"/>
        <v/>
      </c>
      <c r="AD367" s="53" t="str">
        <f t="shared" si="63"/>
        <v/>
      </c>
      <c r="AE367" s="54" t="str">
        <f t="shared" si="64"/>
        <v/>
      </c>
      <c r="AF367" s="54" t="str">
        <f t="shared" si="64"/>
        <v/>
      </c>
      <c r="AG367" s="54" t="str">
        <f t="shared" si="64"/>
        <v/>
      </c>
      <c r="AH367" s="54" t="str">
        <f t="shared" si="64"/>
        <v/>
      </c>
      <c r="AI367" s="54" t="str">
        <f t="shared" si="64"/>
        <v/>
      </c>
      <c r="AJ367" s="54" t="str">
        <f t="shared" si="64"/>
        <v/>
      </c>
      <c r="AK367" s="54" t="str">
        <f t="shared" si="64"/>
        <v/>
      </c>
      <c r="AL367" s="54" t="str">
        <f t="shared" si="64"/>
        <v/>
      </c>
      <c r="AM367" s="54" t="str">
        <f t="shared" si="64"/>
        <v/>
      </c>
      <c r="AN367" s="54" t="str">
        <f t="shared" si="64"/>
        <v/>
      </c>
      <c r="AO367" s="55" t="str">
        <f t="shared" si="64"/>
        <v/>
      </c>
      <c r="AQ367" s="64" t="str">
        <f>IF('Intro &amp; Setup'!$B$42='Intro &amp; Setup'!$BD$14, IF($D367="", "", $D367), IF('Intro &amp; Setup'!$B$42='Intro &amp; Setup'!$BD$15, IF($H367="", "", $H367), ""))</f>
        <v/>
      </c>
      <c r="AS367" s="36" t="str">
        <f>IF($AQ367="", "", IF(OR($AQ367&lt;'Intro &amp; Setup'!$F$26, $AQ367&gt;'Intro &amp; Setup'!$F$27), "X", ""))</f>
        <v/>
      </c>
      <c r="AU367" s="36" t="str">
        <f t="shared" si="58"/>
        <v/>
      </c>
      <c r="AW367" s="36" t="str">
        <f t="shared" si="59"/>
        <v/>
      </c>
      <c r="AX367" s="36" t="str">
        <f t="shared" si="60"/>
        <v/>
      </c>
      <c r="AZ367" s="36" t="str">
        <f t="shared" si="61"/>
        <v/>
      </c>
    </row>
    <row r="368" spans="1:52" x14ac:dyDescent="0.25">
      <c r="A368" s="3"/>
      <c r="B368" s="36" t="str">
        <f t="shared" si="55"/>
        <v/>
      </c>
      <c r="C368" s="3"/>
      <c r="D368" s="188"/>
      <c r="E368" s="189"/>
      <c r="F368" s="190"/>
      <c r="G368" s="191"/>
      <c r="H368" s="192"/>
      <c r="I368" s="191"/>
      <c r="J368" s="191"/>
      <c r="K368" s="191"/>
      <c r="L368" s="193"/>
      <c r="M368" s="3"/>
      <c r="O368" s="36" t="str">
        <f t="shared" si="56"/>
        <v/>
      </c>
      <c r="Q368" s="36" t="str">
        <f>IF($G368="", "", IF(COUNTIF('Intro &amp; Setup'!$T$38:$T$49, $G368)=0, "X", ""))</f>
        <v/>
      </c>
      <c r="R368" s="11"/>
      <c r="S368" s="11" t="str">
        <f>IF(I368="", "", IF(COUNTIF('Intro &amp; Setup'!$W$17:$W$28, I368)=0, "X", ""))</f>
        <v/>
      </c>
      <c r="T368" s="16" t="str">
        <f>IF(J368="", "", IF(COUNTIF('Intro &amp; Setup'!$W$17:$W$28, J368)=0, "X", ""))</f>
        <v/>
      </c>
      <c r="U368" s="16" t="str">
        <f>IF(K368="", "", IF(COUNTIF('Intro &amp; Setup'!$W$17:$W$28, K368)=0, "X", ""))</f>
        <v/>
      </c>
      <c r="V368" s="12" t="str">
        <f>IF(L368="", "", IF(COUNTIF('Intro &amp; Setup'!$W$17:$W$28, L368)=0, "X", ""))</f>
        <v/>
      </c>
      <c r="AB368" s="48" t="str">
        <f t="shared" si="57"/>
        <v/>
      </c>
      <c r="AD368" s="53" t="str">
        <f t="shared" si="63"/>
        <v/>
      </c>
      <c r="AE368" s="54" t="str">
        <f t="shared" si="64"/>
        <v/>
      </c>
      <c r="AF368" s="54" t="str">
        <f t="shared" si="64"/>
        <v/>
      </c>
      <c r="AG368" s="54" t="str">
        <f t="shared" si="64"/>
        <v/>
      </c>
      <c r="AH368" s="54" t="str">
        <f t="shared" si="64"/>
        <v/>
      </c>
      <c r="AI368" s="54" t="str">
        <f t="shared" si="64"/>
        <v/>
      </c>
      <c r="AJ368" s="54" t="str">
        <f t="shared" si="64"/>
        <v/>
      </c>
      <c r="AK368" s="54" t="str">
        <f t="shared" si="64"/>
        <v/>
      </c>
      <c r="AL368" s="54" t="str">
        <f t="shared" si="64"/>
        <v/>
      </c>
      <c r="AM368" s="54" t="str">
        <f t="shared" si="64"/>
        <v/>
      </c>
      <c r="AN368" s="54" t="str">
        <f t="shared" si="64"/>
        <v/>
      </c>
      <c r="AO368" s="55" t="str">
        <f t="shared" si="64"/>
        <v/>
      </c>
      <c r="AQ368" s="64" t="str">
        <f>IF('Intro &amp; Setup'!$B$42='Intro &amp; Setup'!$BD$14, IF($D368="", "", $D368), IF('Intro &amp; Setup'!$B$42='Intro &amp; Setup'!$BD$15, IF($H368="", "", $H368), ""))</f>
        <v/>
      </c>
      <c r="AS368" s="36" t="str">
        <f>IF($AQ368="", "", IF(OR($AQ368&lt;'Intro &amp; Setup'!$F$26, $AQ368&gt;'Intro &amp; Setup'!$F$27), "X", ""))</f>
        <v/>
      </c>
      <c r="AU368" s="36" t="str">
        <f t="shared" si="58"/>
        <v/>
      </c>
      <c r="AW368" s="36" t="str">
        <f t="shared" si="59"/>
        <v/>
      </c>
      <c r="AX368" s="36" t="str">
        <f t="shared" si="60"/>
        <v/>
      </c>
      <c r="AZ368" s="36" t="str">
        <f t="shared" si="61"/>
        <v/>
      </c>
    </row>
    <row r="369" spans="1:52" x14ac:dyDescent="0.25">
      <c r="A369" s="3"/>
      <c r="B369" s="36" t="str">
        <f t="shared" si="55"/>
        <v/>
      </c>
      <c r="C369" s="3"/>
      <c r="D369" s="188"/>
      <c r="E369" s="189"/>
      <c r="F369" s="190"/>
      <c r="G369" s="191"/>
      <c r="H369" s="192"/>
      <c r="I369" s="191"/>
      <c r="J369" s="191"/>
      <c r="K369" s="191"/>
      <c r="L369" s="193"/>
      <c r="M369" s="3"/>
      <c r="O369" s="36" t="str">
        <f t="shared" si="56"/>
        <v/>
      </c>
      <c r="Q369" s="36" t="str">
        <f>IF($G369="", "", IF(COUNTIF('Intro &amp; Setup'!$T$38:$T$49, $G369)=0, "X", ""))</f>
        <v/>
      </c>
      <c r="R369" s="11"/>
      <c r="S369" s="11" t="str">
        <f>IF(I369="", "", IF(COUNTIF('Intro &amp; Setup'!$W$17:$W$28, I369)=0, "X", ""))</f>
        <v/>
      </c>
      <c r="T369" s="16" t="str">
        <f>IF(J369="", "", IF(COUNTIF('Intro &amp; Setup'!$W$17:$W$28, J369)=0, "X", ""))</f>
        <v/>
      </c>
      <c r="U369" s="16" t="str">
        <f>IF(K369="", "", IF(COUNTIF('Intro &amp; Setup'!$W$17:$W$28, K369)=0, "X", ""))</f>
        <v/>
      </c>
      <c r="V369" s="12" t="str">
        <f>IF(L369="", "", IF(COUNTIF('Intro &amp; Setup'!$W$17:$W$28, L369)=0, "X", ""))</f>
        <v/>
      </c>
      <c r="AB369" s="48" t="str">
        <f t="shared" si="57"/>
        <v/>
      </c>
      <c r="AD369" s="53" t="str">
        <f t="shared" si="63"/>
        <v/>
      </c>
      <c r="AE369" s="54" t="str">
        <f t="shared" si="64"/>
        <v/>
      </c>
      <c r="AF369" s="54" t="str">
        <f t="shared" si="64"/>
        <v/>
      </c>
      <c r="AG369" s="54" t="str">
        <f t="shared" si="64"/>
        <v/>
      </c>
      <c r="AH369" s="54" t="str">
        <f t="shared" si="64"/>
        <v/>
      </c>
      <c r="AI369" s="54" t="str">
        <f t="shared" si="64"/>
        <v/>
      </c>
      <c r="AJ369" s="54" t="str">
        <f t="shared" si="64"/>
        <v/>
      </c>
      <c r="AK369" s="54" t="str">
        <f t="shared" si="64"/>
        <v/>
      </c>
      <c r="AL369" s="54" t="str">
        <f t="shared" si="64"/>
        <v/>
      </c>
      <c r="AM369" s="54" t="str">
        <f t="shared" si="64"/>
        <v/>
      </c>
      <c r="AN369" s="54" t="str">
        <f t="shared" si="64"/>
        <v/>
      </c>
      <c r="AO369" s="55" t="str">
        <f t="shared" si="64"/>
        <v/>
      </c>
      <c r="AQ369" s="64" t="str">
        <f>IF('Intro &amp; Setup'!$B$42='Intro &amp; Setup'!$BD$14, IF($D369="", "", $D369), IF('Intro &amp; Setup'!$B$42='Intro &amp; Setup'!$BD$15, IF($H369="", "", $H369), ""))</f>
        <v/>
      </c>
      <c r="AS369" s="36" t="str">
        <f>IF($AQ369="", "", IF(OR($AQ369&lt;'Intro &amp; Setup'!$F$26, $AQ369&gt;'Intro &amp; Setup'!$F$27), "X", ""))</f>
        <v/>
      </c>
      <c r="AU369" s="36" t="str">
        <f t="shared" si="58"/>
        <v/>
      </c>
      <c r="AW369" s="36" t="str">
        <f t="shared" si="59"/>
        <v/>
      </c>
      <c r="AX369" s="36" t="str">
        <f t="shared" si="60"/>
        <v/>
      </c>
      <c r="AZ369" s="36" t="str">
        <f t="shared" si="61"/>
        <v/>
      </c>
    </row>
    <row r="370" spans="1:52" x14ac:dyDescent="0.25">
      <c r="A370" s="3"/>
      <c r="B370" s="36" t="str">
        <f t="shared" si="55"/>
        <v/>
      </c>
      <c r="C370" s="3"/>
      <c r="D370" s="188"/>
      <c r="E370" s="189"/>
      <c r="F370" s="190"/>
      <c r="G370" s="191"/>
      <c r="H370" s="192"/>
      <c r="I370" s="191"/>
      <c r="J370" s="191"/>
      <c r="K370" s="191"/>
      <c r="L370" s="193"/>
      <c r="M370" s="3"/>
      <c r="O370" s="36" t="str">
        <f t="shared" si="56"/>
        <v/>
      </c>
      <c r="Q370" s="36" t="str">
        <f>IF($G370="", "", IF(COUNTIF('Intro &amp; Setup'!$T$38:$T$49, $G370)=0, "X", ""))</f>
        <v/>
      </c>
      <c r="R370" s="11"/>
      <c r="S370" s="11" t="str">
        <f>IF(I370="", "", IF(COUNTIF('Intro &amp; Setup'!$W$17:$W$28, I370)=0, "X", ""))</f>
        <v/>
      </c>
      <c r="T370" s="16" t="str">
        <f>IF(J370="", "", IF(COUNTIF('Intro &amp; Setup'!$W$17:$W$28, J370)=0, "X", ""))</f>
        <v/>
      </c>
      <c r="U370" s="16" t="str">
        <f>IF(K370="", "", IF(COUNTIF('Intro &amp; Setup'!$W$17:$W$28, K370)=0, "X", ""))</f>
        <v/>
      </c>
      <c r="V370" s="12" t="str">
        <f>IF(L370="", "", IF(COUNTIF('Intro &amp; Setup'!$W$17:$W$28, L370)=0, "X", ""))</f>
        <v/>
      </c>
      <c r="AB370" s="48" t="str">
        <f t="shared" si="57"/>
        <v/>
      </c>
      <c r="AD370" s="53" t="str">
        <f t="shared" si="63"/>
        <v/>
      </c>
      <c r="AE370" s="54" t="str">
        <f t="shared" si="64"/>
        <v/>
      </c>
      <c r="AF370" s="54" t="str">
        <f t="shared" si="64"/>
        <v/>
      </c>
      <c r="AG370" s="54" t="str">
        <f t="shared" si="64"/>
        <v/>
      </c>
      <c r="AH370" s="54" t="str">
        <f t="shared" si="64"/>
        <v/>
      </c>
      <c r="AI370" s="54" t="str">
        <f t="shared" si="64"/>
        <v/>
      </c>
      <c r="AJ370" s="54" t="str">
        <f t="shared" si="64"/>
        <v/>
      </c>
      <c r="AK370" s="54" t="str">
        <f t="shared" si="64"/>
        <v/>
      </c>
      <c r="AL370" s="54" t="str">
        <f t="shared" si="64"/>
        <v/>
      </c>
      <c r="AM370" s="54" t="str">
        <f t="shared" si="64"/>
        <v/>
      </c>
      <c r="AN370" s="54" t="str">
        <f t="shared" si="64"/>
        <v/>
      </c>
      <c r="AO370" s="55" t="str">
        <f t="shared" si="64"/>
        <v/>
      </c>
      <c r="AQ370" s="64" t="str">
        <f>IF('Intro &amp; Setup'!$B$42='Intro &amp; Setup'!$BD$14, IF($D370="", "", $D370), IF('Intro &amp; Setup'!$B$42='Intro &amp; Setup'!$BD$15, IF($H370="", "", $H370), ""))</f>
        <v/>
      </c>
      <c r="AS370" s="36" t="str">
        <f>IF($AQ370="", "", IF(OR($AQ370&lt;'Intro &amp; Setup'!$F$26, $AQ370&gt;'Intro &amp; Setup'!$F$27), "X", ""))</f>
        <v/>
      </c>
      <c r="AU370" s="36" t="str">
        <f t="shared" si="58"/>
        <v/>
      </c>
      <c r="AW370" s="36" t="str">
        <f t="shared" si="59"/>
        <v/>
      </c>
      <c r="AX370" s="36" t="str">
        <f t="shared" si="60"/>
        <v/>
      </c>
      <c r="AZ370" s="36" t="str">
        <f t="shared" si="61"/>
        <v/>
      </c>
    </row>
    <row r="371" spans="1:52" x14ac:dyDescent="0.25">
      <c r="A371" s="3"/>
      <c r="B371" s="36" t="str">
        <f t="shared" si="55"/>
        <v/>
      </c>
      <c r="C371" s="3"/>
      <c r="D371" s="188"/>
      <c r="E371" s="189"/>
      <c r="F371" s="190"/>
      <c r="G371" s="191"/>
      <c r="H371" s="192"/>
      <c r="I371" s="191"/>
      <c r="J371" s="191"/>
      <c r="K371" s="191"/>
      <c r="L371" s="193"/>
      <c r="M371" s="3"/>
      <c r="O371" s="36" t="str">
        <f t="shared" si="56"/>
        <v/>
      </c>
      <c r="Q371" s="36" t="str">
        <f>IF($G371="", "", IF(COUNTIF('Intro &amp; Setup'!$T$38:$T$49, $G371)=0, "X", ""))</f>
        <v/>
      </c>
      <c r="R371" s="11"/>
      <c r="S371" s="11" t="str">
        <f>IF(I371="", "", IF(COUNTIF('Intro &amp; Setup'!$W$17:$W$28, I371)=0, "X", ""))</f>
        <v/>
      </c>
      <c r="T371" s="16" t="str">
        <f>IF(J371="", "", IF(COUNTIF('Intro &amp; Setup'!$W$17:$W$28, J371)=0, "X", ""))</f>
        <v/>
      </c>
      <c r="U371" s="16" t="str">
        <f>IF(K371="", "", IF(COUNTIF('Intro &amp; Setup'!$W$17:$W$28, K371)=0, "X", ""))</f>
        <v/>
      </c>
      <c r="V371" s="12" t="str">
        <f>IF(L371="", "", IF(COUNTIF('Intro &amp; Setup'!$W$17:$W$28, L371)=0, "X", ""))</f>
        <v/>
      </c>
      <c r="AB371" s="48" t="str">
        <f t="shared" si="57"/>
        <v/>
      </c>
      <c r="AD371" s="53" t="str">
        <f t="shared" si="63"/>
        <v/>
      </c>
      <c r="AE371" s="54" t="str">
        <f t="shared" si="64"/>
        <v/>
      </c>
      <c r="AF371" s="54" t="str">
        <f t="shared" si="64"/>
        <v/>
      </c>
      <c r="AG371" s="54" t="str">
        <f t="shared" si="64"/>
        <v/>
      </c>
      <c r="AH371" s="54" t="str">
        <f t="shared" si="64"/>
        <v/>
      </c>
      <c r="AI371" s="54" t="str">
        <f t="shared" si="64"/>
        <v/>
      </c>
      <c r="AJ371" s="54" t="str">
        <f t="shared" si="64"/>
        <v/>
      </c>
      <c r="AK371" s="54" t="str">
        <f t="shared" si="64"/>
        <v/>
      </c>
      <c r="AL371" s="54" t="str">
        <f t="shared" si="64"/>
        <v/>
      </c>
      <c r="AM371" s="54" t="str">
        <f t="shared" si="64"/>
        <v/>
      </c>
      <c r="AN371" s="54" t="str">
        <f t="shared" si="64"/>
        <v/>
      </c>
      <c r="AO371" s="55" t="str">
        <f t="shared" si="64"/>
        <v/>
      </c>
      <c r="AQ371" s="64" t="str">
        <f>IF('Intro &amp; Setup'!$B$42='Intro &amp; Setup'!$BD$14, IF($D371="", "", $D371), IF('Intro &amp; Setup'!$B$42='Intro &amp; Setup'!$BD$15, IF($H371="", "", $H371), ""))</f>
        <v/>
      </c>
      <c r="AS371" s="36" t="str">
        <f>IF($AQ371="", "", IF(OR($AQ371&lt;'Intro &amp; Setup'!$F$26, $AQ371&gt;'Intro &amp; Setup'!$F$27), "X", ""))</f>
        <v/>
      </c>
      <c r="AU371" s="36" t="str">
        <f t="shared" si="58"/>
        <v/>
      </c>
      <c r="AW371" s="36" t="str">
        <f t="shared" si="59"/>
        <v/>
      </c>
      <c r="AX371" s="36" t="str">
        <f t="shared" si="60"/>
        <v/>
      </c>
      <c r="AZ371" s="36" t="str">
        <f t="shared" si="61"/>
        <v/>
      </c>
    </row>
    <row r="372" spans="1:52" x14ac:dyDescent="0.25">
      <c r="A372" s="3"/>
      <c r="B372" s="36" t="str">
        <f t="shared" si="55"/>
        <v/>
      </c>
      <c r="C372" s="3"/>
      <c r="D372" s="188"/>
      <c r="E372" s="189"/>
      <c r="F372" s="190"/>
      <c r="G372" s="191"/>
      <c r="H372" s="192"/>
      <c r="I372" s="191"/>
      <c r="J372" s="191"/>
      <c r="K372" s="191"/>
      <c r="L372" s="193"/>
      <c r="M372" s="3"/>
      <c r="O372" s="36" t="str">
        <f t="shared" si="56"/>
        <v/>
      </c>
      <c r="Q372" s="36" t="str">
        <f>IF($G372="", "", IF(COUNTIF('Intro &amp; Setup'!$T$38:$T$49, $G372)=0, "X", ""))</f>
        <v/>
      </c>
      <c r="R372" s="11"/>
      <c r="S372" s="11" t="str">
        <f>IF(I372="", "", IF(COUNTIF('Intro &amp; Setup'!$W$17:$W$28, I372)=0, "X", ""))</f>
        <v/>
      </c>
      <c r="T372" s="16" t="str">
        <f>IF(J372="", "", IF(COUNTIF('Intro &amp; Setup'!$W$17:$W$28, J372)=0, "X", ""))</f>
        <v/>
      </c>
      <c r="U372" s="16" t="str">
        <f>IF(K372="", "", IF(COUNTIF('Intro &amp; Setup'!$W$17:$W$28, K372)=0, "X", ""))</f>
        <v/>
      </c>
      <c r="V372" s="12" t="str">
        <f>IF(L372="", "", IF(COUNTIF('Intro &amp; Setup'!$W$17:$W$28, L372)=0, "X", ""))</f>
        <v/>
      </c>
      <c r="AB372" s="48" t="str">
        <f t="shared" si="57"/>
        <v/>
      </c>
      <c r="AD372" s="53" t="str">
        <f t="shared" si="63"/>
        <v/>
      </c>
      <c r="AE372" s="54" t="str">
        <f t="shared" si="64"/>
        <v/>
      </c>
      <c r="AF372" s="54" t="str">
        <f t="shared" si="64"/>
        <v/>
      </c>
      <c r="AG372" s="54" t="str">
        <f t="shared" si="64"/>
        <v/>
      </c>
      <c r="AH372" s="54" t="str">
        <f t="shared" si="64"/>
        <v/>
      </c>
      <c r="AI372" s="54" t="str">
        <f t="shared" si="64"/>
        <v/>
      </c>
      <c r="AJ372" s="54" t="str">
        <f t="shared" si="64"/>
        <v/>
      </c>
      <c r="AK372" s="54" t="str">
        <f t="shared" si="64"/>
        <v/>
      </c>
      <c r="AL372" s="54" t="str">
        <f t="shared" si="64"/>
        <v/>
      </c>
      <c r="AM372" s="54" t="str">
        <f t="shared" si="64"/>
        <v/>
      </c>
      <c r="AN372" s="54" t="str">
        <f t="shared" si="64"/>
        <v/>
      </c>
      <c r="AO372" s="55" t="str">
        <f t="shared" si="64"/>
        <v/>
      </c>
      <c r="AQ372" s="64" t="str">
        <f>IF('Intro &amp; Setup'!$B$42='Intro &amp; Setup'!$BD$14, IF($D372="", "", $D372), IF('Intro &amp; Setup'!$B$42='Intro &amp; Setup'!$BD$15, IF($H372="", "", $H372), ""))</f>
        <v/>
      </c>
      <c r="AS372" s="36" t="str">
        <f>IF($AQ372="", "", IF(OR($AQ372&lt;'Intro &amp; Setup'!$F$26, $AQ372&gt;'Intro &amp; Setup'!$F$27), "X", ""))</f>
        <v/>
      </c>
      <c r="AU372" s="36" t="str">
        <f t="shared" si="58"/>
        <v/>
      </c>
      <c r="AW372" s="36" t="str">
        <f t="shared" si="59"/>
        <v/>
      </c>
      <c r="AX372" s="36" t="str">
        <f t="shared" si="60"/>
        <v/>
      </c>
      <c r="AZ372" s="36" t="str">
        <f t="shared" si="61"/>
        <v/>
      </c>
    </row>
    <row r="373" spans="1:52" x14ac:dyDescent="0.25">
      <c r="A373" s="3"/>
      <c r="B373" s="36" t="str">
        <f t="shared" si="55"/>
        <v/>
      </c>
      <c r="C373" s="3"/>
      <c r="D373" s="188"/>
      <c r="E373" s="189"/>
      <c r="F373" s="190"/>
      <c r="G373" s="191"/>
      <c r="H373" s="192"/>
      <c r="I373" s="191"/>
      <c r="J373" s="191"/>
      <c r="K373" s="191"/>
      <c r="L373" s="193"/>
      <c r="M373" s="3"/>
      <c r="O373" s="36" t="str">
        <f t="shared" si="56"/>
        <v/>
      </c>
      <c r="Q373" s="36" t="str">
        <f>IF($G373="", "", IF(COUNTIF('Intro &amp; Setup'!$T$38:$T$49, $G373)=0, "X", ""))</f>
        <v/>
      </c>
      <c r="R373" s="11"/>
      <c r="S373" s="11" t="str">
        <f>IF(I373="", "", IF(COUNTIF('Intro &amp; Setup'!$W$17:$W$28, I373)=0, "X", ""))</f>
        <v/>
      </c>
      <c r="T373" s="16" t="str">
        <f>IF(J373="", "", IF(COUNTIF('Intro &amp; Setup'!$W$17:$W$28, J373)=0, "X", ""))</f>
        <v/>
      </c>
      <c r="U373" s="16" t="str">
        <f>IF(K373="", "", IF(COUNTIF('Intro &amp; Setup'!$W$17:$W$28, K373)=0, "X", ""))</f>
        <v/>
      </c>
      <c r="V373" s="12" t="str">
        <f>IF(L373="", "", IF(COUNTIF('Intro &amp; Setup'!$W$17:$W$28, L373)=0, "X", ""))</f>
        <v/>
      </c>
      <c r="AB373" s="48" t="str">
        <f t="shared" si="57"/>
        <v/>
      </c>
      <c r="AD373" s="53" t="str">
        <f t="shared" si="63"/>
        <v/>
      </c>
      <c r="AE373" s="54" t="str">
        <f t="shared" si="64"/>
        <v/>
      </c>
      <c r="AF373" s="54" t="str">
        <f t="shared" si="64"/>
        <v/>
      </c>
      <c r="AG373" s="54" t="str">
        <f t="shared" si="64"/>
        <v/>
      </c>
      <c r="AH373" s="54" t="str">
        <f t="shared" si="64"/>
        <v/>
      </c>
      <c r="AI373" s="54" t="str">
        <f t="shared" si="64"/>
        <v/>
      </c>
      <c r="AJ373" s="54" t="str">
        <f t="shared" si="64"/>
        <v/>
      </c>
      <c r="AK373" s="54" t="str">
        <f t="shared" si="64"/>
        <v/>
      </c>
      <c r="AL373" s="54" t="str">
        <f t="shared" si="64"/>
        <v/>
      </c>
      <c r="AM373" s="54" t="str">
        <f t="shared" si="64"/>
        <v/>
      </c>
      <c r="AN373" s="54" t="str">
        <f t="shared" si="64"/>
        <v/>
      </c>
      <c r="AO373" s="55" t="str">
        <f t="shared" si="64"/>
        <v/>
      </c>
      <c r="AQ373" s="64" t="str">
        <f>IF('Intro &amp; Setup'!$B$42='Intro &amp; Setup'!$BD$14, IF($D373="", "", $D373), IF('Intro &amp; Setup'!$B$42='Intro &amp; Setup'!$BD$15, IF($H373="", "", $H373), ""))</f>
        <v/>
      </c>
      <c r="AS373" s="36" t="str">
        <f>IF($AQ373="", "", IF(OR($AQ373&lt;'Intro &amp; Setup'!$F$26, $AQ373&gt;'Intro &amp; Setup'!$F$27), "X", ""))</f>
        <v/>
      </c>
      <c r="AU373" s="36" t="str">
        <f t="shared" si="58"/>
        <v/>
      </c>
      <c r="AW373" s="36" t="str">
        <f t="shared" si="59"/>
        <v/>
      </c>
      <c r="AX373" s="36" t="str">
        <f t="shared" si="60"/>
        <v/>
      </c>
      <c r="AZ373" s="36" t="str">
        <f t="shared" si="61"/>
        <v/>
      </c>
    </row>
    <row r="374" spans="1:52" x14ac:dyDescent="0.25">
      <c r="A374" s="3"/>
      <c r="B374" s="36" t="str">
        <f t="shared" si="55"/>
        <v/>
      </c>
      <c r="C374" s="3"/>
      <c r="D374" s="188"/>
      <c r="E374" s="189"/>
      <c r="F374" s="190"/>
      <c r="G374" s="191"/>
      <c r="H374" s="192"/>
      <c r="I374" s="191"/>
      <c r="J374" s="191"/>
      <c r="K374" s="191"/>
      <c r="L374" s="193"/>
      <c r="M374" s="3"/>
      <c r="O374" s="36" t="str">
        <f t="shared" si="56"/>
        <v/>
      </c>
      <c r="Q374" s="36" t="str">
        <f>IF($G374="", "", IF(COUNTIF('Intro &amp; Setup'!$T$38:$T$49, $G374)=0, "X", ""))</f>
        <v/>
      </c>
      <c r="R374" s="11"/>
      <c r="S374" s="11" t="str">
        <f>IF(I374="", "", IF(COUNTIF('Intro &amp; Setup'!$W$17:$W$28, I374)=0, "X", ""))</f>
        <v/>
      </c>
      <c r="T374" s="16" t="str">
        <f>IF(J374="", "", IF(COUNTIF('Intro &amp; Setup'!$W$17:$W$28, J374)=0, "X", ""))</f>
        <v/>
      </c>
      <c r="U374" s="16" t="str">
        <f>IF(K374="", "", IF(COUNTIF('Intro &amp; Setup'!$W$17:$W$28, K374)=0, "X", ""))</f>
        <v/>
      </c>
      <c r="V374" s="12" t="str">
        <f>IF(L374="", "", IF(COUNTIF('Intro &amp; Setup'!$W$17:$W$28, L374)=0, "X", ""))</f>
        <v/>
      </c>
      <c r="AB374" s="48" t="str">
        <f t="shared" si="57"/>
        <v/>
      </c>
      <c r="AD374" s="53" t="str">
        <f t="shared" si="63"/>
        <v/>
      </c>
      <c r="AE374" s="54" t="str">
        <f t="shared" si="64"/>
        <v/>
      </c>
      <c r="AF374" s="54" t="str">
        <f t="shared" si="64"/>
        <v/>
      </c>
      <c r="AG374" s="54" t="str">
        <f t="shared" si="64"/>
        <v/>
      </c>
      <c r="AH374" s="54" t="str">
        <f t="shared" si="64"/>
        <v/>
      </c>
      <c r="AI374" s="54" t="str">
        <f t="shared" si="64"/>
        <v/>
      </c>
      <c r="AJ374" s="54" t="str">
        <f t="shared" si="64"/>
        <v/>
      </c>
      <c r="AK374" s="54" t="str">
        <f t="shared" si="64"/>
        <v/>
      </c>
      <c r="AL374" s="54" t="str">
        <f t="shared" si="64"/>
        <v/>
      </c>
      <c r="AM374" s="54" t="str">
        <f t="shared" si="64"/>
        <v/>
      </c>
      <c r="AN374" s="54" t="str">
        <f t="shared" si="64"/>
        <v/>
      </c>
      <c r="AO374" s="55" t="str">
        <f t="shared" si="64"/>
        <v/>
      </c>
      <c r="AQ374" s="64" t="str">
        <f>IF('Intro &amp; Setup'!$B$42='Intro &amp; Setup'!$BD$14, IF($D374="", "", $D374), IF('Intro &amp; Setup'!$B$42='Intro &amp; Setup'!$BD$15, IF($H374="", "", $H374), ""))</f>
        <v/>
      </c>
      <c r="AS374" s="36" t="str">
        <f>IF($AQ374="", "", IF(OR($AQ374&lt;'Intro &amp; Setup'!$F$26, $AQ374&gt;'Intro &amp; Setup'!$F$27), "X", ""))</f>
        <v/>
      </c>
      <c r="AU374" s="36" t="str">
        <f t="shared" si="58"/>
        <v/>
      </c>
      <c r="AW374" s="36" t="str">
        <f t="shared" si="59"/>
        <v/>
      </c>
      <c r="AX374" s="36" t="str">
        <f t="shared" si="60"/>
        <v/>
      </c>
      <c r="AZ374" s="36" t="str">
        <f t="shared" si="61"/>
        <v/>
      </c>
    </row>
    <row r="375" spans="1:52" x14ac:dyDescent="0.25">
      <c r="A375" s="3"/>
      <c r="B375" s="36" t="str">
        <f t="shared" si="55"/>
        <v/>
      </c>
      <c r="C375" s="3"/>
      <c r="D375" s="188"/>
      <c r="E375" s="189"/>
      <c r="F375" s="190"/>
      <c r="G375" s="191"/>
      <c r="H375" s="192"/>
      <c r="I375" s="191"/>
      <c r="J375" s="191"/>
      <c r="K375" s="191"/>
      <c r="L375" s="193"/>
      <c r="M375" s="3"/>
      <c r="O375" s="36" t="str">
        <f t="shared" si="56"/>
        <v/>
      </c>
      <c r="Q375" s="36" t="str">
        <f>IF($G375="", "", IF(COUNTIF('Intro &amp; Setup'!$T$38:$T$49, $G375)=0, "X", ""))</f>
        <v/>
      </c>
      <c r="R375" s="11"/>
      <c r="S375" s="11" t="str">
        <f>IF(I375="", "", IF(COUNTIF('Intro &amp; Setup'!$W$17:$W$28, I375)=0, "X", ""))</f>
        <v/>
      </c>
      <c r="T375" s="16" t="str">
        <f>IF(J375="", "", IF(COUNTIF('Intro &amp; Setup'!$W$17:$W$28, J375)=0, "X", ""))</f>
        <v/>
      </c>
      <c r="U375" s="16" t="str">
        <f>IF(K375="", "", IF(COUNTIF('Intro &amp; Setup'!$W$17:$W$28, K375)=0, "X", ""))</f>
        <v/>
      </c>
      <c r="V375" s="12" t="str">
        <f>IF(L375="", "", IF(COUNTIF('Intro &amp; Setup'!$W$17:$W$28, L375)=0, "X", ""))</f>
        <v/>
      </c>
      <c r="AB375" s="48" t="str">
        <f t="shared" si="57"/>
        <v/>
      </c>
      <c r="AD375" s="53" t="str">
        <f t="shared" si="63"/>
        <v/>
      </c>
      <c r="AE375" s="54" t="str">
        <f t="shared" si="64"/>
        <v/>
      </c>
      <c r="AF375" s="54" t="str">
        <f t="shared" si="64"/>
        <v/>
      </c>
      <c r="AG375" s="54" t="str">
        <f t="shared" si="64"/>
        <v/>
      </c>
      <c r="AH375" s="54" t="str">
        <f t="shared" si="64"/>
        <v/>
      </c>
      <c r="AI375" s="54" t="str">
        <f t="shared" si="64"/>
        <v/>
      </c>
      <c r="AJ375" s="54" t="str">
        <f t="shared" si="64"/>
        <v/>
      </c>
      <c r="AK375" s="54" t="str">
        <f t="shared" si="64"/>
        <v/>
      </c>
      <c r="AL375" s="54" t="str">
        <f t="shared" si="64"/>
        <v/>
      </c>
      <c r="AM375" s="54" t="str">
        <f t="shared" si="64"/>
        <v/>
      </c>
      <c r="AN375" s="54" t="str">
        <f t="shared" si="64"/>
        <v/>
      </c>
      <c r="AO375" s="55" t="str">
        <f t="shared" si="64"/>
        <v/>
      </c>
      <c r="AQ375" s="64" t="str">
        <f>IF('Intro &amp; Setup'!$B$42='Intro &amp; Setup'!$BD$14, IF($D375="", "", $D375), IF('Intro &amp; Setup'!$B$42='Intro &amp; Setup'!$BD$15, IF($H375="", "", $H375), ""))</f>
        <v/>
      </c>
      <c r="AS375" s="36" t="str">
        <f>IF($AQ375="", "", IF(OR($AQ375&lt;'Intro &amp; Setup'!$F$26, $AQ375&gt;'Intro &amp; Setup'!$F$27), "X", ""))</f>
        <v/>
      </c>
      <c r="AU375" s="36" t="str">
        <f t="shared" si="58"/>
        <v/>
      </c>
      <c r="AW375" s="36" t="str">
        <f t="shared" si="59"/>
        <v/>
      </c>
      <c r="AX375" s="36" t="str">
        <f t="shared" si="60"/>
        <v/>
      </c>
      <c r="AZ375" s="36" t="str">
        <f t="shared" si="61"/>
        <v/>
      </c>
    </row>
    <row r="376" spans="1:52" x14ac:dyDescent="0.25">
      <c r="A376" s="3"/>
      <c r="B376" s="36" t="str">
        <f t="shared" si="55"/>
        <v/>
      </c>
      <c r="C376" s="3"/>
      <c r="D376" s="188"/>
      <c r="E376" s="189"/>
      <c r="F376" s="190"/>
      <c r="G376" s="191"/>
      <c r="H376" s="192"/>
      <c r="I376" s="191"/>
      <c r="J376" s="191"/>
      <c r="K376" s="191"/>
      <c r="L376" s="193"/>
      <c r="M376" s="3"/>
      <c r="O376" s="36" t="str">
        <f t="shared" si="56"/>
        <v/>
      </c>
      <c r="Q376" s="36" t="str">
        <f>IF($G376="", "", IF(COUNTIF('Intro &amp; Setup'!$T$38:$T$49, $G376)=0, "X", ""))</f>
        <v/>
      </c>
      <c r="R376" s="11"/>
      <c r="S376" s="11" t="str">
        <f>IF(I376="", "", IF(COUNTIF('Intro &amp; Setup'!$W$17:$W$28, I376)=0, "X", ""))</f>
        <v/>
      </c>
      <c r="T376" s="16" t="str">
        <f>IF(J376="", "", IF(COUNTIF('Intro &amp; Setup'!$W$17:$W$28, J376)=0, "X", ""))</f>
        <v/>
      </c>
      <c r="U376" s="16" t="str">
        <f>IF(K376="", "", IF(COUNTIF('Intro &amp; Setup'!$W$17:$W$28, K376)=0, "X", ""))</f>
        <v/>
      </c>
      <c r="V376" s="12" t="str">
        <f>IF(L376="", "", IF(COUNTIF('Intro &amp; Setup'!$W$17:$W$28, L376)=0, "X", ""))</f>
        <v/>
      </c>
      <c r="AB376" s="48" t="str">
        <f t="shared" si="57"/>
        <v/>
      </c>
      <c r="AD376" s="53" t="str">
        <f t="shared" si="63"/>
        <v/>
      </c>
      <c r="AE376" s="54" t="str">
        <f t="shared" si="64"/>
        <v/>
      </c>
      <c r="AF376" s="54" t="str">
        <f t="shared" si="64"/>
        <v/>
      </c>
      <c r="AG376" s="54" t="str">
        <f t="shared" si="64"/>
        <v/>
      </c>
      <c r="AH376" s="54" t="str">
        <f t="shared" si="64"/>
        <v/>
      </c>
      <c r="AI376" s="54" t="str">
        <f t="shared" si="64"/>
        <v/>
      </c>
      <c r="AJ376" s="54" t="str">
        <f t="shared" si="64"/>
        <v/>
      </c>
      <c r="AK376" s="54" t="str">
        <f t="shared" si="64"/>
        <v/>
      </c>
      <c r="AL376" s="54" t="str">
        <f t="shared" si="64"/>
        <v/>
      </c>
      <c r="AM376" s="54" t="str">
        <f t="shared" si="64"/>
        <v/>
      </c>
      <c r="AN376" s="54" t="str">
        <f t="shared" si="64"/>
        <v/>
      </c>
      <c r="AO376" s="55" t="str">
        <f t="shared" si="64"/>
        <v/>
      </c>
      <c r="AQ376" s="64" t="str">
        <f>IF('Intro &amp; Setup'!$B$42='Intro &amp; Setup'!$BD$14, IF($D376="", "", $D376), IF('Intro &amp; Setup'!$B$42='Intro &amp; Setup'!$BD$15, IF($H376="", "", $H376), ""))</f>
        <v/>
      </c>
      <c r="AS376" s="36" t="str">
        <f>IF($AQ376="", "", IF(OR($AQ376&lt;'Intro &amp; Setup'!$F$26, $AQ376&gt;'Intro &amp; Setup'!$F$27), "X", ""))</f>
        <v/>
      </c>
      <c r="AU376" s="36" t="str">
        <f t="shared" si="58"/>
        <v/>
      </c>
      <c r="AW376" s="36" t="str">
        <f t="shared" si="59"/>
        <v/>
      </c>
      <c r="AX376" s="36" t="str">
        <f t="shared" si="60"/>
        <v/>
      </c>
      <c r="AZ376" s="36" t="str">
        <f t="shared" si="61"/>
        <v/>
      </c>
    </row>
    <row r="377" spans="1:52" x14ac:dyDescent="0.25">
      <c r="A377" s="3"/>
      <c r="B377" s="36" t="str">
        <f t="shared" si="55"/>
        <v/>
      </c>
      <c r="C377" s="3"/>
      <c r="D377" s="188"/>
      <c r="E377" s="189"/>
      <c r="F377" s="190"/>
      <c r="G377" s="191"/>
      <c r="H377" s="192"/>
      <c r="I377" s="191"/>
      <c r="J377" s="191"/>
      <c r="K377" s="191"/>
      <c r="L377" s="193"/>
      <c r="M377" s="3"/>
      <c r="O377" s="36" t="str">
        <f t="shared" si="56"/>
        <v/>
      </c>
      <c r="Q377" s="36" t="str">
        <f>IF($G377="", "", IF(COUNTIF('Intro &amp; Setup'!$T$38:$T$49, $G377)=0, "X", ""))</f>
        <v/>
      </c>
      <c r="R377" s="11"/>
      <c r="S377" s="11" t="str">
        <f>IF(I377="", "", IF(COUNTIF('Intro &amp; Setup'!$W$17:$W$28, I377)=0, "X", ""))</f>
        <v/>
      </c>
      <c r="T377" s="16" t="str">
        <f>IF(J377="", "", IF(COUNTIF('Intro &amp; Setup'!$W$17:$W$28, J377)=0, "X", ""))</f>
        <v/>
      </c>
      <c r="U377" s="16" t="str">
        <f>IF(K377="", "", IF(COUNTIF('Intro &amp; Setup'!$W$17:$W$28, K377)=0, "X", ""))</f>
        <v/>
      </c>
      <c r="V377" s="12" t="str">
        <f>IF(L377="", "", IF(COUNTIF('Intro &amp; Setup'!$W$17:$W$28, L377)=0, "X", ""))</f>
        <v/>
      </c>
      <c r="AB377" s="48" t="str">
        <f t="shared" si="57"/>
        <v/>
      </c>
      <c r="AD377" s="53" t="str">
        <f t="shared" si="63"/>
        <v/>
      </c>
      <c r="AE377" s="54" t="str">
        <f t="shared" si="64"/>
        <v/>
      </c>
      <c r="AF377" s="54" t="str">
        <f t="shared" si="64"/>
        <v/>
      </c>
      <c r="AG377" s="54" t="str">
        <f t="shared" si="64"/>
        <v/>
      </c>
      <c r="AH377" s="54" t="str">
        <f t="shared" si="64"/>
        <v/>
      </c>
      <c r="AI377" s="54" t="str">
        <f t="shared" si="64"/>
        <v/>
      </c>
      <c r="AJ377" s="54" t="str">
        <f t="shared" si="64"/>
        <v/>
      </c>
      <c r="AK377" s="54" t="str">
        <f t="shared" si="64"/>
        <v/>
      </c>
      <c r="AL377" s="54" t="str">
        <f t="shared" si="64"/>
        <v/>
      </c>
      <c r="AM377" s="54" t="str">
        <f t="shared" si="64"/>
        <v/>
      </c>
      <c r="AN377" s="54" t="str">
        <f t="shared" si="64"/>
        <v/>
      </c>
      <c r="AO377" s="55" t="str">
        <f t="shared" si="64"/>
        <v/>
      </c>
      <c r="AQ377" s="64" t="str">
        <f>IF('Intro &amp; Setup'!$B$42='Intro &amp; Setup'!$BD$14, IF($D377="", "", $D377), IF('Intro &amp; Setup'!$B$42='Intro &amp; Setup'!$BD$15, IF($H377="", "", $H377), ""))</f>
        <v/>
      </c>
      <c r="AS377" s="36" t="str">
        <f>IF($AQ377="", "", IF(OR($AQ377&lt;'Intro &amp; Setup'!$F$26, $AQ377&gt;'Intro &amp; Setup'!$F$27), "X", ""))</f>
        <v/>
      </c>
      <c r="AU377" s="36" t="str">
        <f t="shared" si="58"/>
        <v/>
      </c>
      <c r="AW377" s="36" t="str">
        <f t="shared" si="59"/>
        <v/>
      </c>
      <c r="AX377" s="36" t="str">
        <f t="shared" si="60"/>
        <v/>
      </c>
      <c r="AZ377" s="36" t="str">
        <f t="shared" si="61"/>
        <v/>
      </c>
    </row>
    <row r="378" spans="1:52" x14ac:dyDescent="0.25">
      <c r="A378" s="3"/>
      <c r="B378" s="36" t="str">
        <f t="shared" si="55"/>
        <v/>
      </c>
      <c r="C378" s="3"/>
      <c r="D378" s="188"/>
      <c r="E378" s="189"/>
      <c r="F378" s="190"/>
      <c r="G378" s="191"/>
      <c r="H378" s="192"/>
      <c r="I378" s="191"/>
      <c r="J378" s="191"/>
      <c r="K378" s="191"/>
      <c r="L378" s="193"/>
      <c r="M378" s="3"/>
      <c r="O378" s="36" t="str">
        <f t="shared" si="56"/>
        <v/>
      </c>
      <c r="Q378" s="36" t="str">
        <f>IF($G378="", "", IF(COUNTIF('Intro &amp; Setup'!$T$38:$T$49, $G378)=0, "X", ""))</f>
        <v/>
      </c>
      <c r="R378" s="11"/>
      <c r="S378" s="11" t="str">
        <f>IF(I378="", "", IF(COUNTIF('Intro &amp; Setup'!$W$17:$W$28, I378)=0, "X", ""))</f>
        <v/>
      </c>
      <c r="T378" s="16" t="str">
        <f>IF(J378="", "", IF(COUNTIF('Intro &amp; Setup'!$W$17:$W$28, J378)=0, "X", ""))</f>
        <v/>
      </c>
      <c r="U378" s="16" t="str">
        <f>IF(K378="", "", IF(COUNTIF('Intro &amp; Setup'!$W$17:$W$28, K378)=0, "X", ""))</f>
        <v/>
      </c>
      <c r="V378" s="12" t="str">
        <f>IF(L378="", "", IF(COUNTIF('Intro &amp; Setup'!$W$17:$W$28, L378)=0, "X", ""))</f>
        <v/>
      </c>
      <c r="AB378" s="48" t="str">
        <f t="shared" si="57"/>
        <v/>
      </c>
      <c r="AD378" s="53" t="str">
        <f t="shared" si="63"/>
        <v/>
      </c>
      <c r="AE378" s="54" t="str">
        <f t="shared" si="64"/>
        <v/>
      </c>
      <c r="AF378" s="54" t="str">
        <f t="shared" si="64"/>
        <v/>
      </c>
      <c r="AG378" s="54" t="str">
        <f t="shared" si="64"/>
        <v/>
      </c>
      <c r="AH378" s="54" t="str">
        <f t="shared" si="64"/>
        <v/>
      </c>
      <c r="AI378" s="54" t="str">
        <f t="shared" si="64"/>
        <v/>
      </c>
      <c r="AJ378" s="54" t="str">
        <f t="shared" si="64"/>
        <v/>
      </c>
      <c r="AK378" s="54" t="str">
        <f t="shared" si="64"/>
        <v/>
      </c>
      <c r="AL378" s="54" t="str">
        <f t="shared" si="64"/>
        <v/>
      </c>
      <c r="AM378" s="54" t="str">
        <f t="shared" si="64"/>
        <v/>
      </c>
      <c r="AN378" s="54" t="str">
        <f t="shared" si="64"/>
        <v/>
      </c>
      <c r="AO378" s="55" t="str">
        <f t="shared" si="64"/>
        <v/>
      </c>
      <c r="AQ378" s="64" t="str">
        <f>IF('Intro &amp; Setup'!$B$42='Intro &amp; Setup'!$BD$14, IF($D378="", "", $D378), IF('Intro &amp; Setup'!$B$42='Intro &amp; Setup'!$BD$15, IF($H378="", "", $H378), ""))</f>
        <v/>
      </c>
      <c r="AS378" s="36" t="str">
        <f>IF($AQ378="", "", IF(OR($AQ378&lt;'Intro &amp; Setup'!$F$26, $AQ378&gt;'Intro &amp; Setup'!$F$27), "X", ""))</f>
        <v/>
      </c>
      <c r="AU378" s="36" t="str">
        <f t="shared" si="58"/>
        <v/>
      </c>
      <c r="AW378" s="36" t="str">
        <f t="shared" si="59"/>
        <v/>
      </c>
      <c r="AX378" s="36" t="str">
        <f t="shared" si="60"/>
        <v/>
      </c>
      <c r="AZ378" s="36" t="str">
        <f t="shared" si="61"/>
        <v/>
      </c>
    </row>
    <row r="379" spans="1:52" x14ac:dyDescent="0.25">
      <c r="A379" s="3"/>
      <c r="B379" s="36" t="str">
        <f t="shared" si="55"/>
        <v/>
      </c>
      <c r="C379" s="3"/>
      <c r="D379" s="188"/>
      <c r="E379" s="189"/>
      <c r="F379" s="190"/>
      <c r="G379" s="191"/>
      <c r="H379" s="192"/>
      <c r="I379" s="191"/>
      <c r="J379" s="191"/>
      <c r="K379" s="191"/>
      <c r="L379" s="193"/>
      <c r="M379" s="3"/>
      <c r="O379" s="36" t="str">
        <f t="shared" si="56"/>
        <v/>
      </c>
      <c r="Q379" s="36" t="str">
        <f>IF($G379="", "", IF(COUNTIF('Intro &amp; Setup'!$T$38:$T$49, $G379)=0, "X", ""))</f>
        <v/>
      </c>
      <c r="R379" s="11"/>
      <c r="S379" s="11" t="str">
        <f>IF(I379="", "", IF(COUNTIF('Intro &amp; Setup'!$W$17:$W$28, I379)=0, "X", ""))</f>
        <v/>
      </c>
      <c r="T379" s="16" t="str">
        <f>IF(J379="", "", IF(COUNTIF('Intro &amp; Setup'!$W$17:$W$28, J379)=0, "X", ""))</f>
        <v/>
      </c>
      <c r="U379" s="16" t="str">
        <f>IF(K379="", "", IF(COUNTIF('Intro &amp; Setup'!$W$17:$W$28, K379)=0, "X", ""))</f>
        <v/>
      </c>
      <c r="V379" s="12" t="str">
        <f>IF(L379="", "", IF(COUNTIF('Intro &amp; Setup'!$W$17:$W$28, L379)=0, "X", ""))</f>
        <v/>
      </c>
      <c r="AB379" s="48" t="str">
        <f t="shared" si="57"/>
        <v/>
      </c>
      <c r="AD379" s="53" t="str">
        <f t="shared" si="63"/>
        <v/>
      </c>
      <c r="AE379" s="54" t="str">
        <f t="shared" si="64"/>
        <v/>
      </c>
      <c r="AF379" s="54" t="str">
        <f t="shared" si="64"/>
        <v/>
      </c>
      <c r="AG379" s="54" t="str">
        <f t="shared" si="64"/>
        <v/>
      </c>
      <c r="AH379" s="54" t="str">
        <f t="shared" si="64"/>
        <v/>
      </c>
      <c r="AI379" s="54" t="str">
        <f t="shared" si="64"/>
        <v/>
      </c>
      <c r="AJ379" s="54" t="str">
        <f t="shared" si="64"/>
        <v/>
      </c>
      <c r="AK379" s="54" t="str">
        <f t="shared" si="64"/>
        <v/>
      </c>
      <c r="AL379" s="54" t="str">
        <f t="shared" si="64"/>
        <v/>
      </c>
      <c r="AM379" s="54" t="str">
        <f t="shared" si="64"/>
        <v/>
      </c>
      <c r="AN379" s="54" t="str">
        <f t="shared" si="64"/>
        <v/>
      </c>
      <c r="AO379" s="55" t="str">
        <f t="shared" si="64"/>
        <v/>
      </c>
      <c r="AQ379" s="64" t="str">
        <f>IF('Intro &amp; Setup'!$B$42='Intro &amp; Setup'!$BD$14, IF($D379="", "", $D379), IF('Intro &amp; Setup'!$B$42='Intro &amp; Setup'!$BD$15, IF($H379="", "", $H379), ""))</f>
        <v/>
      </c>
      <c r="AS379" s="36" t="str">
        <f>IF($AQ379="", "", IF(OR($AQ379&lt;'Intro &amp; Setup'!$F$26, $AQ379&gt;'Intro &amp; Setup'!$F$27), "X", ""))</f>
        <v/>
      </c>
      <c r="AU379" s="36" t="str">
        <f t="shared" si="58"/>
        <v/>
      </c>
      <c r="AW379" s="36" t="str">
        <f t="shared" si="59"/>
        <v/>
      </c>
      <c r="AX379" s="36" t="str">
        <f t="shared" si="60"/>
        <v/>
      </c>
      <c r="AZ379" s="36" t="str">
        <f t="shared" si="61"/>
        <v/>
      </c>
    </row>
    <row r="380" spans="1:52" x14ac:dyDescent="0.25">
      <c r="A380" s="3"/>
      <c r="B380" s="36" t="str">
        <f t="shared" si="55"/>
        <v/>
      </c>
      <c r="C380" s="3"/>
      <c r="D380" s="188"/>
      <c r="E380" s="189"/>
      <c r="F380" s="190"/>
      <c r="G380" s="191"/>
      <c r="H380" s="192"/>
      <c r="I380" s="191"/>
      <c r="J380" s="191"/>
      <c r="K380" s="191"/>
      <c r="L380" s="193"/>
      <c r="M380" s="3"/>
      <c r="O380" s="36" t="str">
        <f t="shared" si="56"/>
        <v/>
      </c>
      <c r="Q380" s="36" t="str">
        <f>IF($G380="", "", IF(COUNTIF('Intro &amp; Setup'!$T$38:$T$49, $G380)=0, "X", ""))</f>
        <v/>
      </c>
      <c r="R380" s="11"/>
      <c r="S380" s="11" t="str">
        <f>IF(I380="", "", IF(COUNTIF('Intro &amp; Setup'!$W$17:$W$28, I380)=0, "X", ""))</f>
        <v/>
      </c>
      <c r="T380" s="16" t="str">
        <f>IF(J380="", "", IF(COUNTIF('Intro &amp; Setup'!$W$17:$W$28, J380)=0, "X", ""))</f>
        <v/>
      </c>
      <c r="U380" s="16" t="str">
        <f>IF(K380="", "", IF(COUNTIF('Intro &amp; Setup'!$W$17:$W$28, K380)=0, "X", ""))</f>
        <v/>
      </c>
      <c r="V380" s="12" t="str">
        <f>IF(L380="", "", IF(COUNTIF('Intro &amp; Setup'!$W$17:$W$28, L380)=0, "X", ""))</f>
        <v/>
      </c>
      <c r="AB380" s="48" t="str">
        <f t="shared" si="57"/>
        <v/>
      </c>
      <c r="AD380" s="53" t="str">
        <f t="shared" si="63"/>
        <v/>
      </c>
      <c r="AE380" s="54" t="str">
        <f t="shared" si="64"/>
        <v/>
      </c>
      <c r="AF380" s="54" t="str">
        <f t="shared" si="64"/>
        <v/>
      </c>
      <c r="AG380" s="54" t="str">
        <f t="shared" si="64"/>
        <v/>
      </c>
      <c r="AH380" s="54" t="str">
        <f t="shared" si="64"/>
        <v/>
      </c>
      <c r="AI380" s="54" t="str">
        <f t="shared" si="64"/>
        <v/>
      </c>
      <c r="AJ380" s="54" t="str">
        <f t="shared" si="64"/>
        <v/>
      </c>
      <c r="AK380" s="54" t="str">
        <f t="shared" si="64"/>
        <v/>
      </c>
      <c r="AL380" s="54" t="str">
        <f t="shared" si="64"/>
        <v/>
      </c>
      <c r="AM380" s="54" t="str">
        <f t="shared" si="64"/>
        <v/>
      </c>
      <c r="AN380" s="54" t="str">
        <f t="shared" si="64"/>
        <v/>
      </c>
      <c r="AO380" s="55" t="str">
        <f t="shared" si="64"/>
        <v/>
      </c>
      <c r="AQ380" s="64" t="str">
        <f>IF('Intro &amp; Setup'!$B$42='Intro &amp; Setup'!$BD$14, IF($D380="", "", $D380), IF('Intro &amp; Setup'!$B$42='Intro &amp; Setup'!$BD$15, IF($H380="", "", $H380), ""))</f>
        <v/>
      </c>
      <c r="AS380" s="36" t="str">
        <f>IF($AQ380="", "", IF(OR($AQ380&lt;'Intro &amp; Setup'!$F$26, $AQ380&gt;'Intro &amp; Setup'!$F$27), "X", ""))</f>
        <v/>
      </c>
      <c r="AU380" s="36" t="str">
        <f t="shared" si="58"/>
        <v/>
      </c>
      <c r="AW380" s="36" t="str">
        <f t="shared" si="59"/>
        <v/>
      </c>
      <c r="AX380" s="36" t="str">
        <f t="shared" si="60"/>
        <v/>
      </c>
      <c r="AZ380" s="36" t="str">
        <f t="shared" si="61"/>
        <v/>
      </c>
    </row>
    <row r="381" spans="1:52" x14ac:dyDescent="0.25">
      <c r="A381" s="3"/>
      <c r="B381" s="36" t="str">
        <f t="shared" si="55"/>
        <v/>
      </c>
      <c r="C381" s="3"/>
      <c r="D381" s="188"/>
      <c r="E381" s="189"/>
      <c r="F381" s="190"/>
      <c r="G381" s="191"/>
      <c r="H381" s="192"/>
      <c r="I381" s="191"/>
      <c r="J381" s="191"/>
      <c r="K381" s="191"/>
      <c r="L381" s="193"/>
      <c r="M381" s="3"/>
      <c r="O381" s="36" t="str">
        <f t="shared" si="56"/>
        <v/>
      </c>
      <c r="Q381" s="36" t="str">
        <f>IF($G381="", "", IF(COUNTIF('Intro &amp; Setup'!$T$38:$T$49, $G381)=0, "X", ""))</f>
        <v/>
      </c>
      <c r="R381" s="11"/>
      <c r="S381" s="11" t="str">
        <f>IF(I381="", "", IF(COUNTIF('Intro &amp; Setup'!$W$17:$W$28, I381)=0, "X", ""))</f>
        <v/>
      </c>
      <c r="T381" s="16" t="str">
        <f>IF(J381="", "", IF(COUNTIF('Intro &amp; Setup'!$W$17:$W$28, J381)=0, "X", ""))</f>
        <v/>
      </c>
      <c r="U381" s="16" t="str">
        <f>IF(K381="", "", IF(COUNTIF('Intro &amp; Setup'!$W$17:$W$28, K381)=0, "X", ""))</f>
        <v/>
      </c>
      <c r="V381" s="12" t="str">
        <f>IF(L381="", "", IF(COUNTIF('Intro &amp; Setup'!$W$17:$W$28, L381)=0, "X", ""))</f>
        <v/>
      </c>
      <c r="AB381" s="48" t="str">
        <f t="shared" si="57"/>
        <v/>
      </c>
      <c r="AD381" s="53" t="str">
        <f t="shared" si="63"/>
        <v/>
      </c>
      <c r="AE381" s="54" t="str">
        <f t="shared" si="64"/>
        <v/>
      </c>
      <c r="AF381" s="54" t="str">
        <f t="shared" si="64"/>
        <v/>
      </c>
      <c r="AG381" s="54" t="str">
        <f t="shared" si="64"/>
        <v/>
      </c>
      <c r="AH381" s="54" t="str">
        <f t="shared" si="64"/>
        <v/>
      </c>
      <c r="AI381" s="54" t="str">
        <f t="shared" si="64"/>
        <v/>
      </c>
      <c r="AJ381" s="54" t="str">
        <f t="shared" si="64"/>
        <v/>
      </c>
      <c r="AK381" s="54" t="str">
        <f t="shared" si="64"/>
        <v/>
      </c>
      <c r="AL381" s="54" t="str">
        <f t="shared" si="64"/>
        <v/>
      </c>
      <c r="AM381" s="54" t="str">
        <f t="shared" si="64"/>
        <v/>
      </c>
      <c r="AN381" s="54" t="str">
        <f t="shared" si="64"/>
        <v/>
      </c>
      <c r="AO381" s="55" t="str">
        <f t="shared" si="64"/>
        <v/>
      </c>
      <c r="AQ381" s="64" t="str">
        <f>IF('Intro &amp; Setup'!$B$42='Intro &amp; Setup'!$BD$14, IF($D381="", "", $D381), IF('Intro &amp; Setup'!$B$42='Intro &amp; Setup'!$BD$15, IF($H381="", "", $H381), ""))</f>
        <v/>
      </c>
      <c r="AS381" s="36" t="str">
        <f>IF($AQ381="", "", IF(OR($AQ381&lt;'Intro &amp; Setup'!$F$26, $AQ381&gt;'Intro &amp; Setup'!$F$27), "X", ""))</f>
        <v/>
      </c>
      <c r="AU381" s="36" t="str">
        <f t="shared" si="58"/>
        <v/>
      </c>
      <c r="AW381" s="36" t="str">
        <f t="shared" si="59"/>
        <v/>
      </c>
      <c r="AX381" s="36" t="str">
        <f t="shared" si="60"/>
        <v/>
      </c>
      <c r="AZ381" s="36" t="str">
        <f t="shared" si="61"/>
        <v/>
      </c>
    </row>
    <row r="382" spans="1:52" x14ac:dyDescent="0.25">
      <c r="A382" s="3"/>
      <c r="B382" s="36" t="str">
        <f t="shared" si="55"/>
        <v/>
      </c>
      <c r="C382" s="3"/>
      <c r="D382" s="188"/>
      <c r="E382" s="189"/>
      <c r="F382" s="190"/>
      <c r="G382" s="191"/>
      <c r="H382" s="192"/>
      <c r="I382" s="191"/>
      <c r="J382" s="191"/>
      <c r="K382" s="191"/>
      <c r="L382" s="193"/>
      <c r="M382" s="3"/>
      <c r="O382" s="36" t="str">
        <f t="shared" si="56"/>
        <v/>
      </c>
      <c r="Q382" s="36" t="str">
        <f>IF($G382="", "", IF(COUNTIF('Intro &amp; Setup'!$T$38:$T$49, $G382)=0, "X", ""))</f>
        <v/>
      </c>
      <c r="R382" s="11"/>
      <c r="S382" s="11" t="str">
        <f>IF(I382="", "", IF(COUNTIF('Intro &amp; Setup'!$W$17:$W$28, I382)=0, "X", ""))</f>
        <v/>
      </c>
      <c r="T382" s="16" t="str">
        <f>IF(J382="", "", IF(COUNTIF('Intro &amp; Setup'!$W$17:$W$28, J382)=0, "X", ""))</f>
        <v/>
      </c>
      <c r="U382" s="16" t="str">
        <f>IF(K382="", "", IF(COUNTIF('Intro &amp; Setup'!$W$17:$W$28, K382)=0, "X", ""))</f>
        <v/>
      </c>
      <c r="V382" s="12" t="str">
        <f>IF(L382="", "", IF(COUNTIF('Intro &amp; Setup'!$W$17:$W$28, L382)=0, "X", ""))</f>
        <v/>
      </c>
      <c r="AB382" s="48" t="str">
        <f t="shared" si="57"/>
        <v/>
      </c>
      <c r="AD382" s="53" t="str">
        <f t="shared" si="63"/>
        <v/>
      </c>
      <c r="AE382" s="54" t="str">
        <f t="shared" si="64"/>
        <v/>
      </c>
      <c r="AF382" s="54" t="str">
        <f t="shared" si="64"/>
        <v/>
      </c>
      <c r="AG382" s="54" t="str">
        <f t="shared" si="64"/>
        <v/>
      </c>
      <c r="AH382" s="54" t="str">
        <f t="shared" si="64"/>
        <v/>
      </c>
      <c r="AI382" s="54" t="str">
        <f t="shared" si="64"/>
        <v/>
      </c>
      <c r="AJ382" s="54" t="str">
        <f t="shared" si="64"/>
        <v/>
      </c>
      <c r="AK382" s="54" t="str">
        <f t="shared" si="64"/>
        <v/>
      </c>
      <c r="AL382" s="54" t="str">
        <f t="shared" si="64"/>
        <v/>
      </c>
      <c r="AM382" s="54" t="str">
        <f t="shared" si="64"/>
        <v/>
      </c>
      <c r="AN382" s="54" t="str">
        <f t="shared" si="64"/>
        <v/>
      </c>
      <c r="AO382" s="55" t="str">
        <f t="shared" si="64"/>
        <v/>
      </c>
      <c r="AQ382" s="64" t="str">
        <f>IF('Intro &amp; Setup'!$B$42='Intro &amp; Setup'!$BD$14, IF($D382="", "", $D382), IF('Intro &amp; Setup'!$B$42='Intro &amp; Setup'!$BD$15, IF($H382="", "", $H382), ""))</f>
        <v/>
      </c>
      <c r="AS382" s="36" t="str">
        <f>IF($AQ382="", "", IF(OR($AQ382&lt;'Intro &amp; Setup'!$F$26, $AQ382&gt;'Intro &amp; Setup'!$F$27), "X", ""))</f>
        <v/>
      </c>
      <c r="AU382" s="36" t="str">
        <f t="shared" si="58"/>
        <v/>
      </c>
      <c r="AW382" s="36" t="str">
        <f t="shared" si="59"/>
        <v/>
      </c>
      <c r="AX382" s="36" t="str">
        <f t="shared" si="60"/>
        <v/>
      </c>
      <c r="AZ382" s="36" t="str">
        <f t="shared" si="61"/>
        <v/>
      </c>
    </row>
    <row r="383" spans="1:52" x14ac:dyDescent="0.25">
      <c r="A383" s="3"/>
      <c r="B383" s="36" t="str">
        <f t="shared" si="55"/>
        <v/>
      </c>
      <c r="C383" s="3"/>
      <c r="D383" s="188"/>
      <c r="E383" s="189"/>
      <c r="F383" s="190"/>
      <c r="G383" s="191"/>
      <c r="H383" s="192"/>
      <c r="I383" s="191"/>
      <c r="J383" s="191"/>
      <c r="K383" s="191"/>
      <c r="L383" s="193"/>
      <c r="M383" s="3"/>
      <c r="O383" s="36" t="str">
        <f t="shared" si="56"/>
        <v/>
      </c>
      <c r="Q383" s="36" t="str">
        <f>IF($G383="", "", IF(COUNTIF('Intro &amp; Setup'!$T$38:$T$49, $G383)=0, "X", ""))</f>
        <v/>
      </c>
      <c r="R383" s="11"/>
      <c r="S383" s="11" t="str">
        <f>IF(I383="", "", IF(COUNTIF('Intro &amp; Setup'!$W$17:$W$28, I383)=0, "X", ""))</f>
        <v/>
      </c>
      <c r="T383" s="16" t="str">
        <f>IF(J383="", "", IF(COUNTIF('Intro &amp; Setup'!$W$17:$W$28, J383)=0, "X", ""))</f>
        <v/>
      </c>
      <c r="U383" s="16" t="str">
        <f>IF(K383="", "", IF(COUNTIF('Intro &amp; Setup'!$W$17:$W$28, K383)=0, "X", ""))</f>
        <v/>
      </c>
      <c r="V383" s="12" t="str">
        <f>IF(L383="", "", IF(COUNTIF('Intro &amp; Setup'!$W$17:$W$28, L383)=0, "X", ""))</f>
        <v/>
      </c>
      <c r="AB383" s="48" t="str">
        <f t="shared" si="57"/>
        <v/>
      </c>
      <c r="AD383" s="53" t="str">
        <f t="shared" si="63"/>
        <v/>
      </c>
      <c r="AE383" s="54" t="str">
        <f t="shared" si="64"/>
        <v/>
      </c>
      <c r="AF383" s="54" t="str">
        <f t="shared" si="64"/>
        <v/>
      </c>
      <c r="AG383" s="54" t="str">
        <f t="shared" si="64"/>
        <v/>
      </c>
      <c r="AH383" s="54" t="str">
        <f t="shared" si="64"/>
        <v/>
      </c>
      <c r="AI383" s="54" t="str">
        <f t="shared" si="64"/>
        <v/>
      </c>
      <c r="AJ383" s="54" t="str">
        <f t="shared" si="64"/>
        <v/>
      </c>
      <c r="AK383" s="54" t="str">
        <f t="shared" si="64"/>
        <v/>
      </c>
      <c r="AL383" s="54" t="str">
        <f t="shared" si="64"/>
        <v/>
      </c>
      <c r="AM383" s="54" t="str">
        <f t="shared" si="64"/>
        <v/>
      </c>
      <c r="AN383" s="54" t="str">
        <f t="shared" si="64"/>
        <v/>
      </c>
      <c r="AO383" s="55" t="str">
        <f t="shared" si="64"/>
        <v/>
      </c>
      <c r="AQ383" s="64" t="str">
        <f>IF('Intro &amp; Setup'!$B$42='Intro &amp; Setup'!$BD$14, IF($D383="", "", $D383), IF('Intro &amp; Setup'!$B$42='Intro &amp; Setup'!$BD$15, IF($H383="", "", $H383), ""))</f>
        <v/>
      </c>
      <c r="AS383" s="36" t="str">
        <f>IF($AQ383="", "", IF(OR($AQ383&lt;'Intro &amp; Setup'!$F$26, $AQ383&gt;'Intro &amp; Setup'!$F$27), "X", ""))</f>
        <v/>
      </c>
      <c r="AU383" s="36" t="str">
        <f t="shared" si="58"/>
        <v/>
      </c>
      <c r="AW383" s="36" t="str">
        <f t="shared" si="59"/>
        <v/>
      </c>
      <c r="AX383" s="36" t="str">
        <f t="shared" si="60"/>
        <v/>
      </c>
      <c r="AZ383" s="36" t="str">
        <f t="shared" si="61"/>
        <v/>
      </c>
    </row>
    <row r="384" spans="1:52" x14ac:dyDescent="0.25">
      <c r="A384" s="3"/>
      <c r="B384" s="36" t="str">
        <f t="shared" si="55"/>
        <v/>
      </c>
      <c r="C384" s="3"/>
      <c r="D384" s="188"/>
      <c r="E384" s="189"/>
      <c r="F384" s="190"/>
      <c r="G384" s="191"/>
      <c r="H384" s="192"/>
      <c r="I384" s="191"/>
      <c r="J384" s="191"/>
      <c r="K384" s="191"/>
      <c r="L384" s="193"/>
      <c r="M384" s="3"/>
      <c r="O384" s="36" t="str">
        <f t="shared" si="56"/>
        <v/>
      </c>
      <c r="Q384" s="36" t="str">
        <f>IF($G384="", "", IF(COUNTIF('Intro &amp; Setup'!$T$38:$T$49, $G384)=0, "X", ""))</f>
        <v/>
      </c>
      <c r="R384" s="11"/>
      <c r="S384" s="11" t="str">
        <f>IF(I384="", "", IF(COUNTIF('Intro &amp; Setup'!$W$17:$W$28, I384)=0, "X", ""))</f>
        <v/>
      </c>
      <c r="T384" s="16" t="str">
        <f>IF(J384="", "", IF(COUNTIF('Intro &amp; Setup'!$W$17:$W$28, J384)=0, "X", ""))</f>
        <v/>
      </c>
      <c r="U384" s="16" t="str">
        <f>IF(K384="", "", IF(COUNTIF('Intro &amp; Setup'!$W$17:$W$28, K384)=0, "X", ""))</f>
        <v/>
      </c>
      <c r="V384" s="12" t="str">
        <f>IF(L384="", "", IF(COUNTIF('Intro &amp; Setup'!$W$17:$W$28, L384)=0, "X", ""))</f>
        <v/>
      </c>
      <c r="AB384" s="48" t="str">
        <f t="shared" si="57"/>
        <v/>
      </c>
      <c r="AD384" s="53" t="str">
        <f t="shared" si="63"/>
        <v/>
      </c>
      <c r="AE384" s="54" t="str">
        <f t="shared" si="64"/>
        <v/>
      </c>
      <c r="AF384" s="54" t="str">
        <f t="shared" si="64"/>
        <v/>
      </c>
      <c r="AG384" s="54" t="str">
        <f t="shared" si="64"/>
        <v/>
      </c>
      <c r="AH384" s="54" t="str">
        <f t="shared" si="64"/>
        <v/>
      </c>
      <c r="AI384" s="54" t="str">
        <f t="shared" si="64"/>
        <v/>
      </c>
      <c r="AJ384" s="54" t="str">
        <f t="shared" si="64"/>
        <v/>
      </c>
      <c r="AK384" s="54" t="str">
        <f t="shared" si="64"/>
        <v/>
      </c>
      <c r="AL384" s="54" t="str">
        <f t="shared" si="64"/>
        <v/>
      </c>
      <c r="AM384" s="54" t="str">
        <f t="shared" si="64"/>
        <v/>
      </c>
      <c r="AN384" s="54" t="str">
        <f t="shared" si="64"/>
        <v/>
      </c>
      <c r="AO384" s="55" t="str">
        <f t="shared" si="64"/>
        <v/>
      </c>
      <c r="AQ384" s="64" t="str">
        <f>IF('Intro &amp; Setup'!$B$42='Intro &amp; Setup'!$BD$14, IF($D384="", "", $D384), IF('Intro &amp; Setup'!$B$42='Intro &amp; Setup'!$BD$15, IF($H384="", "", $H384), ""))</f>
        <v/>
      </c>
      <c r="AS384" s="36" t="str">
        <f>IF($AQ384="", "", IF(OR($AQ384&lt;'Intro &amp; Setup'!$F$26, $AQ384&gt;'Intro &amp; Setup'!$F$27), "X", ""))</f>
        <v/>
      </c>
      <c r="AU384" s="36" t="str">
        <f t="shared" si="58"/>
        <v/>
      </c>
      <c r="AW384" s="36" t="str">
        <f t="shared" si="59"/>
        <v/>
      </c>
      <c r="AX384" s="36" t="str">
        <f t="shared" si="60"/>
        <v/>
      </c>
      <c r="AZ384" s="36" t="str">
        <f t="shared" si="61"/>
        <v/>
      </c>
    </row>
    <row r="385" spans="1:52" x14ac:dyDescent="0.25">
      <c r="A385" s="3"/>
      <c r="B385" s="36" t="str">
        <f t="shared" si="55"/>
        <v/>
      </c>
      <c r="C385" s="3"/>
      <c r="D385" s="188"/>
      <c r="E385" s="189"/>
      <c r="F385" s="190"/>
      <c r="G385" s="191"/>
      <c r="H385" s="192"/>
      <c r="I385" s="191"/>
      <c r="J385" s="191"/>
      <c r="K385" s="191"/>
      <c r="L385" s="193"/>
      <c r="M385" s="3"/>
      <c r="O385" s="36" t="str">
        <f t="shared" si="56"/>
        <v/>
      </c>
      <c r="Q385" s="36" t="str">
        <f>IF($G385="", "", IF(COUNTIF('Intro &amp; Setup'!$T$38:$T$49, $G385)=0, "X", ""))</f>
        <v/>
      </c>
      <c r="R385" s="11"/>
      <c r="S385" s="11" t="str">
        <f>IF(I385="", "", IF(COUNTIF('Intro &amp; Setup'!$W$17:$W$28, I385)=0, "X", ""))</f>
        <v/>
      </c>
      <c r="T385" s="16" t="str">
        <f>IF(J385="", "", IF(COUNTIF('Intro &amp; Setup'!$W$17:$W$28, J385)=0, "X", ""))</f>
        <v/>
      </c>
      <c r="U385" s="16" t="str">
        <f>IF(K385="", "", IF(COUNTIF('Intro &amp; Setup'!$W$17:$W$28, K385)=0, "X", ""))</f>
        <v/>
      </c>
      <c r="V385" s="12" t="str">
        <f>IF(L385="", "", IF(COUNTIF('Intro &amp; Setup'!$W$17:$W$28, L385)=0, "X", ""))</f>
        <v/>
      </c>
      <c r="AB385" s="48" t="str">
        <f t="shared" si="57"/>
        <v/>
      </c>
      <c r="AD385" s="53" t="str">
        <f t="shared" si="63"/>
        <v/>
      </c>
      <c r="AE385" s="54" t="str">
        <f t="shared" si="64"/>
        <v/>
      </c>
      <c r="AF385" s="54" t="str">
        <f t="shared" si="64"/>
        <v/>
      </c>
      <c r="AG385" s="54" t="str">
        <f t="shared" si="64"/>
        <v/>
      </c>
      <c r="AH385" s="54" t="str">
        <f t="shared" si="64"/>
        <v/>
      </c>
      <c r="AI385" s="54" t="str">
        <f t="shared" si="64"/>
        <v/>
      </c>
      <c r="AJ385" s="54" t="str">
        <f t="shared" si="64"/>
        <v/>
      </c>
      <c r="AK385" s="54" t="str">
        <f t="shared" ref="AE385:AO408" si="65">IF(OR($O385="", AK$10=""), "", IF($I385=AK$10, $F385*$AB385, 0)+IF($J385=AK$10, $F385*$AB385, 0)+IF($K385=AK$10, $F385*$AB385, 0)+IF($L385=AK$10, $F385*$AB385, 0))</f>
        <v/>
      </c>
      <c r="AL385" s="54" t="str">
        <f t="shared" si="65"/>
        <v/>
      </c>
      <c r="AM385" s="54" t="str">
        <f t="shared" si="65"/>
        <v/>
      </c>
      <c r="AN385" s="54" t="str">
        <f t="shared" si="65"/>
        <v/>
      </c>
      <c r="AO385" s="55" t="str">
        <f t="shared" si="65"/>
        <v/>
      </c>
      <c r="AQ385" s="64" t="str">
        <f>IF('Intro &amp; Setup'!$B$42='Intro &amp; Setup'!$BD$14, IF($D385="", "", $D385), IF('Intro &amp; Setup'!$B$42='Intro &amp; Setup'!$BD$15, IF($H385="", "", $H385), ""))</f>
        <v/>
      </c>
      <c r="AS385" s="36" t="str">
        <f>IF($AQ385="", "", IF(OR($AQ385&lt;'Intro &amp; Setup'!$F$26, $AQ385&gt;'Intro &amp; Setup'!$F$27), "X", ""))</f>
        <v/>
      </c>
      <c r="AU385" s="36" t="str">
        <f t="shared" si="58"/>
        <v/>
      </c>
      <c r="AW385" s="36" t="str">
        <f t="shared" si="59"/>
        <v/>
      </c>
      <c r="AX385" s="36" t="str">
        <f t="shared" si="60"/>
        <v/>
      </c>
      <c r="AZ385" s="36" t="str">
        <f t="shared" si="61"/>
        <v/>
      </c>
    </row>
    <row r="386" spans="1:52" x14ac:dyDescent="0.25">
      <c r="A386" s="3"/>
      <c r="B386" s="36" t="str">
        <f t="shared" si="55"/>
        <v/>
      </c>
      <c r="C386" s="3"/>
      <c r="D386" s="188"/>
      <c r="E386" s="189"/>
      <c r="F386" s="190"/>
      <c r="G386" s="191"/>
      <c r="H386" s="192"/>
      <c r="I386" s="191"/>
      <c r="J386" s="191"/>
      <c r="K386" s="191"/>
      <c r="L386" s="193"/>
      <c r="M386" s="3"/>
      <c r="O386" s="36" t="str">
        <f t="shared" si="56"/>
        <v/>
      </c>
      <c r="Q386" s="36" t="str">
        <f>IF($G386="", "", IF(COUNTIF('Intro &amp; Setup'!$T$38:$T$49, $G386)=0, "X", ""))</f>
        <v/>
      </c>
      <c r="R386" s="11"/>
      <c r="S386" s="11" t="str">
        <f>IF(I386="", "", IF(COUNTIF('Intro &amp; Setup'!$W$17:$W$28, I386)=0, "X", ""))</f>
        <v/>
      </c>
      <c r="T386" s="16" t="str">
        <f>IF(J386="", "", IF(COUNTIF('Intro &amp; Setup'!$W$17:$W$28, J386)=0, "X", ""))</f>
        <v/>
      </c>
      <c r="U386" s="16" t="str">
        <f>IF(K386="", "", IF(COUNTIF('Intro &amp; Setup'!$W$17:$W$28, K386)=0, "X", ""))</f>
        <v/>
      </c>
      <c r="V386" s="12" t="str">
        <f>IF(L386="", "", IF(COUNTIF('Intro &amp; Setup'!$W$17:$W$28, L386)=0, "X", ""))</f>
        <v/>
      </c>
      <c r="AB386" s="48" t="str">
        <f t="shared" si="57"/>
        <v/>
      </c>
      <c r="AD386" s="53" t="str">
        <f t="shared" si="63"/>
        <v/>
      </c>
      <c r="AE386" s="54" t="str">
        <f t="shared" si="65"/>
        <v/>
      </c>
      <c r="AF386" s="54" t="str">
        <f t="shared" si="65"/>
        <v/>
      </c>
      <c r="AG386" s="54" t="str">
        <f t="shared" si="65"/>
        <v/>
      </c>
      <c r="AH386" s="54" t="str">
        <f t="shared" si="65"/>
        <v/>
      </c>
      <c r="AI386" s="54" t="str">
        <f t="shared" si="65"/>
        <v/>
      </c>
      <c r="AJ386" s="54" t="str">
        <f t="shared" si="65"/>
        <v/>
      </c>
      <c r="AK386" s="54" t="str">
        <f t="shared" si="65"/>
        <v/>
      </c>
      <c r="AL386" s="54" t="str">
        <f t="shared" si="65"/>
        <v/>
      </c>
      <c r="AM386" s="54" t="str">
        <f t="shared" si="65"/>
        <v/>
      </c>
      <c r="AN386" s="54" t="str">
        <f t="shared" si="65"/>
        <v/>
      </c>
      <c r="AO386" s="55" t="str">
        <f t="shared" si="65"/>
        <v/>
      </c>
      <c r="AQ386" s="64" t="str">
        <f>IF('Intro &amp; Setup'!$B$42='Intro &amp; Setup'!$BD$14, IF($D386="", "", $D386), IF('Intro &amp; Setup'!$B$42='Intro &amp; Setup'!$BD$15, IF($H386="", "", $H386), ""))</f>
        <v/>
      </c>
      <c r="AS386" s="36" t="str">
        <f>IF($AQ386="", "", IF(OR($AQ386&lt;'Intro &amp; Setup'!$F$26, $AQ386&gt;'Intro &amp; Setup'!$F$27), "X", ""))</f>
        <v/>
      </c>
      <c r="AU386" s="36" t="str">
        <f t="shared" si="58"/>
        <v/>
      </c>
      <c r="AW386" s="36" t="str">
        <f t="shared" si="59"/>
        <v/>
      </c>
      <c r="AX386" s="36" t="str">
        <f t="shared" si="60"/>
        <v/>
      </c>
      <c r="AZ386" s="36" t="str">
        <f t="shared" si="61"/>
        <v/>
      </c>
    </row>
    <row r="387" spans="1:52" x14ac:dyDescent="0.25">
      <c r="A387" s="3"/>
      <c r="B387" s="36" t="str">
        <f t="shared" si="55"/>
        <v/>
      </c>
      <c r="C387" s="3"/>
      <c r="D387" s="188"/>
      <c r="E387" s="189"/>
      <c r="F387" s="190"/>
      <c r="G387" s="191"/>
      <c r="H387" s="192"/>
      <c r="I387" s="191"/>
      <c r="J387" s="191"/>
      <c r="K387" s="191"/>
      <c r="L387" s="193"/>
      <c r="M387" s="3"/>
      <c r="O387" s="36" t="str">
        <f t="shared" si="56"/>
        <v/>
      </c>
      <c r="Q387" s="36" t="str">
        <f>IF($G387="", "", IF(COUNTIF('Intro &amp; Setup'!$T$38:$T$49, $G387)=0, "X", ""))</f>
        <v/>
      </c>
      <c r="R387" s="11"/>
      <c r="S387" s="11" t="str">
        <f>IF(I387="", "", IF(COUNTIF('Intro &amp; Setup'!$W$17:$W$28, I387)=0, "X", ""))</f>
        <v/>
      </c>
      <c r="T387" s="16" t="str">
        <f>IF(J387="", "", IF(COUNTIF('Intro &amp; Setup'!$W$17:$W$28, J387)=0, "X", ""))</f>
        <v/>
      </c>
      <c r="U387" s="16" t="str">
        <f>IF(K387="", "", IF(COUNTIF('Intro &amp; Setup'!$W$17:$W$28, K387)=0, "X", ""))</f>
        <v/>
      </c>
      <c r="V387" s="12" t="str">
        <f>IF(L387="", "", IF(COUNTIF('Intro &amp; Setup'!$W$17:$W$28, L387)=0, "X", ""))</f>
        <v/>
      </c>
      <c r="AB387" s="48" t="str">
        <f t="shared" si="57"/>
        <v/>
      </c>
      <c r="AD387" s="53" t="str">
        <f t="shared" si="63"/>
        <v/>
      </c>
      <c r="AE387" s="54" t="str">
        <f t="shared" si="65"/>
        <v/>
      </c>
      <c r="AF387" s="54" t="str">
        <f t="shared" si="65"/>
        <v/>
      </c>
      <c r="AG387" s="54" t="str">
        <f t="shared" si="65"/>
        <v/>
      </c>
      <c r="AH387" s="54" t="str">
        <f t="shared" si="65"/>
        <v/>
      </c>
      <c r="AI387" s="54" t="str">
        <f t="shared" si="65"/>
        <v/>
      </c>
      <c r="AJ387" s="54" t="str">
        <f t="shared" si="65"/>
        <v/>
      </c>
      <c r="AK387" s="54" t="str">
        <f t="shared" si="65"/>
        <v/>
      </c>
      <c r="AL387" s="54" t="str">
        <f t="shared" si="65"/>
        <v/>
      </c>
      <c r="AM387" s="54" t="str">
        <f t="shared" si="65"/>
        <v/>
      </c>
      <c r="AN387" s="54" t="str">
        <f t="shared" si="65"/>
        <v/>
      </c>
      <c r="AO387" s="55" t="str">
        <f t="shared" si="65"/>
        <v/>
      </c>
      <c r="AQ387" s="64" t="str">
        <f>IF('Intro &amp; Setup'!$B$42='Intro &amp; Setup'!$BD$14, IF($D387="", "", $D387), IF('Intro &amp; Setup'!$B$42='Intro &amp; Setup'!$BD$15, IF($H387="", "", $H387), ""))</f>
        <v/>
      </c>
      <c r="AS387" s="36" t="str">
        <f>IF($AQ387="", "", IF(OR($AQ387&lt;'Intro &amp; Setup'!$F$26, $AQ387&gt;'Intro &amp; Setup'!$F$27), "X", ""))</f>
        <v/>
      </c>
      <c r="AU387" s="36" t="str">
        <f t="shared" si="58"/>
        <v/>
      </c>
      <c r="AW387" s="36" t="str">
        <f t="shared" si="59"/>
        <v/>
      </c>
      <c r="AX387" s="36" t="str">
        <f t="shared" si="60"/>
        <v/>
      </c>
      <c r="AZ387" s="36" t="str">
        <f t="shared" si="61"/>
        <v/>
      </c>
    </row>
    <row r="388" spans="1:52" x14ac:dyDescent="0.25">
      <c r="A388" s="3"/>
      <c r="B388" s="36" t="str">
        <f t="shared" si="55"/>
        <v/>
      </c>
      <c r="C388" s="3"/>
      <c r="D388" s="188"/>
      <c r="E388" s="189"/>
      <c r="F388" s="190"/>
      <c r="G388" s="191"/>
      <c r="H388" s="192"/>
      <c r="I388" s="191"/>
      <c r="J388" s="191"/>
      <c r="K388" s="191"/>
      <c r="L388" s="193"/>
      <c r="M388" s="3"/>
      <c r="O388" s="36" t="str">
        <f t="shared" si="56"/>
        <v/>
      </c>
      <c r="Q388" s="36" t="str">
        <f>IF($G388="", "", IF(COUNTIF('Intro &amp; Setup'!$T$38:$T$49, $G388)=0, "X", ""))</f>
        <v/>
      </c>
      <c r="R388" s="11"/>
      <c r="S388" s="11" t="str">
        <f>IF(I388="", "", IF(COUNTIF('Intro &amp; Setup'!$W$17:$W$28, I388)=0, "X", ""))</f>
        <v/>
      </c>
      <c r="T388" s="16" t="str">
        <f>IF(J388="", "", IF(COUNTIF('Intro &amp; Setup'!$W$17:$W$28, J388)=0, "X", ""))</f>
        <v/>
      </c>
      <c r="U388" s="16" t="str">
        <f>IF(K388="", "", IF(COUNTIF('Intro &amp; Setup'!$W$17:$W$28, K388)=0, "X", ""))</f>
        <v/>
      </c>
      <c r="V388" s="12" t="str">
        <f>IF(L388="", "", IF(COUNTIF('Intro &amp; Setup'!$W$17:$W$28, L388)=0, "X", ""))</f>
        <v/>
      </c>
      <c r="AB388" s="48" t="str">
        <f t="shared" si="57"/>
        <v/>
      </c>
      <c r="AD388" s="53" t="str">
        <f t="shared" si="63"/>
        <v/>
      </c>
      <c r="AE388" s="54" t="str">
        <f t="shared" si="65"/>
        <v/>
      </c>
      <c r="AF388" s="54" t="str">
        <f t="shared" si="65"/>
        <v/>
      </c>
      <c r="AG388" s="54" t="str">
        <f t="shared" si="65"/>
        <v/>
      </c>
      <c r="AH388" s="54" t="str">
        <f t="shared" si="65"/>
        <v/>
      </c>
      <c r="AI388" s="54" t="str">
        <f t="shared" si="65"/>
        <v/>
      </c>
      <c r="AJ388" s="54" t="str">
        <f t="shared" si="65"/>
        <v/>
      </c>
      <c r="AK388" s="54" t="str">
        <f t="shared" si="65"/>
        <v/>
      </c>
      <c r="AL388" s="54" t="str">
        <f t="shared" si="65"/>
        <v/>
      </c>
      <c r="AM388" s="54" t="str">
        <f t="shared" si="65"/>
        <v/>
      </c>
      <c r="AN388" s="54" t="str">
        <f t="shared" si="65"/>
        <v/>
      </c>
      <c r="AO388" s="55" t="str">
        <f t="shared" si="65"/>
        <v/>
      </c>
      <c r="AQ388" s="64" t="str">
        <f>IF('Intro &amp; Setup'!$B$42='Intro &amp; Setup'!$BD$14, IF($D388="", "", $D388), IF('Intro &amp; Setup'!$B$42='Intro &amp; Setup'!$BD$15, IF($H388="", "", $H388), ""))</f>
        <v/>
      </c>
      <c r="AS388" s="36" t="str">
        <f>IF($AQ388="", "", IF(OR($AQ388&lt;'Intro &amp; Setup'!$F$26, $AQ388&gt;'Intro &amp; Setup'!$F$27), "X", ""))</f>
        <v/>
      </c>
      <c r="AU388" s="36" t="str">
        <f t="shared" si="58"/>
        <v/>
      </c>
      <c r="AW388" s="36" t="str">
        <f t="shared" si="59"/>
        <v/>
      </c>
      <c r="AX388" s="36" t="str">
        <f t="shared" si="60"/>
        <v/>
      </c>
      <c r="AZ388" s="36" t="str">
        <f t="shared" si="61"/>
        <v/>
      </c>
    </row>
    <row r="389" spans="1:52" x14ac:dyDescent="0.25">
      <c r="A389" s="3"/>
      <c r="B389" s="36" t="str">
        <f t="shared" si="55"/>
        <v/>
      </c>
      <c r="C389" s="3"/>
      <c r="D389" s="188"/>
      <c r="E389" s="189"/>
      <c r="F389" s="190"/>
      <c r="G389" s="191"/>
      <c r="H389" s="192"/>
      <c r="I389" s="191"/>
      <c r="J389" s="191"/>
      <c r="K389" s="191"/>
      <c r="L389" s="193"/>
      <c r="M389" s="3"/>
      <c r="O389" s="36" t="str">
        <f t="shared" si="56"/>
        <v/>
      </c>
      <c r="Q389" s="36" t="str">
        <f>IF($G389="", "", IF(COUNTIF('Intro &amp; Setup'!$T$38:$T$49, $G389)=0, "X", ""))</f>
        <v/>
      </c>
      <c r="R389" s="11"/>
      <c r="S389" s="11" t="str">
        <f>IF(I389="", "", IF(COUNTIF('Intro &amp; Setup'!$W$17:$W$28, I389)=0, "X", ""))</f>
        <v/>
      </c>
      <c r="T389" s="16" t="str">
        <f>IF(J389="", "", IF(COUNTIF('Intro &amp; Setup'!$W$17:$W$28, J389)=0, "X", ""))</f>
        <v/>
      </c>
      <c r="U389" s="16" t="str">
        <f>IF(K389="", "", IF(COUNTIF('Intro &amp; Setup'!$W$17:$W$28, K389)=0, "X", ""))</f>
        <v/>
      </c>
      <c r="V389" s="12" t="str">
        <f>IF(L389="", "", IF(COUNTIF('Intro &amp; Setup'!$W$17:$W$28, L389)=0, "X", ""))</f>
        <v/>
      </c>
      <c r="AB389" s="48" t="str">
        <f t="shared" si="57"/>
        <v/>
      </c>
      <c r="AD389" s="53" t="str">
        <f t="shared" si="63"/>
        <v/>
      </c>
      <c r="AE389" s="54" t="str">
        <f t="shared" si="65"/>
        <v/>
      </c>
      <c r="AF389" s="54" t="str">
        <f t="shared" si="65"/>
        <v/>
      </c>
      <c r="AG389" s="54" t="str">
        <f t="shared" si="65"/>
        <v/>
      </c>
      <c r="AH389" s="54" t="str">
        <f t="shared" si="65"/>
        <v/>
      </c>
      <c r="AI389" s="54" t="str">
        <f t="shared" si="65"/>
        <v/>
      </c>
      <c r="AJ389" s="54" t="str">
        <f t="shared" si="65"/>
        <v/>
      </c>
      <c r="AK389" s="54" t="str">
        <f t="shared" si="65"/>
        <v/>
      </c>
      <c r="AL389" s="54" t="str">
        <f t="shared" si="65"/>
        <v/>
      </c>
      <c r="AM389" s="54" t="str">
        <f t="shared" si="65"/>
        <v/>
      </c>
      <c r="AN389" s="54" t="str">
        <f t="shared" si="65"/>
        <v/>
      </c>
      <c r="AO389" s="55" t="str">
        <f t="shared" si="65"/>
        <v/>
      </c>
      <c r="AQ389" s="64" t="str">
        <f>IF('Intro &amp; Setup'!$B$42='Intro &amp; Setup'!$BD$14, IF($D389="", "", $D389), IF('Intro &amp; Setup'!$B$42='Intro &amp; Setup'!$BD$15, IF($H389="", "", $H389), ""))</f>
        <v/>
      </c>
      <c r="AS389" s="36" t="str">
        <f>IF($AQ389="", "", IF(OR($AQ389&lt;'Intro &amp; Setup'!$F$26, $AQ389&gt;'Intro &amp; Setup'!$F$27), "X", ""))</f>
        <v/>
      </c>
      <c r="AU389" s="36" t="str">
        <f t="shared" si="58"/>
        <v/>
      </c>
      <c r="AW389" s="36" t="str">
        <f t="shared" si="59"/>
        <v/>
      </c>
      <c r="AX389" s="36" t="str">
        <f t="shared" si="60"/>
        <v/>
      </c>
      <c r="AZ389" s="36" t="str">
        <f t="shared" si="61"/>
        <v/>
      </c>
    </row>
    <row r="390" spans="1:52" x14ac:dyDescent="0.25">
      <c r="A390" s="3"/>
      <c r="B390" s="36" t="str">
        <f t="shared" si="55"/>
        <v/>
      </c>
      <c r="C390" s="3"/>
      <c r="D390" s="188"/>
      <c r="E390" s="189"/>
      <c r="F390" s="190"/>
      <c r="G390" s="191"/>
      <c r="H390" s="192"/>
      <c r="I390" s="191"/>
      <c r="J390" s="191"/>
      <c r="K390" s="191"/>
      <c r="L390" s="193"/>
      <c r="M390" s="3"/>
      <c r="O390" s="36" t="str">
        <f t="shared" si="56"/>
        <v/>
      </c>
      <c r="Q390" s="36" t="str">
        <f>IF($G390="", "", IF(COUNTIF('Intro &amp; Setup'!$T$38:$T$49, $G390)=0, "X", ""))</f>
        <v/>
      </c>
      <c r="R390" s="11"/>
      <c r="S390" s="11" t="str">
        <f>IF(I390="", "", IF(COUNTIF('Intro &amp; Setup'!$W$17:$W$28, I390)=0, "X", ""))</f>
        <v/>
      </c>
      <c r="T390" s="16" t="str">
        <f>IF(J390="", "", IF(COUNTIF('Intro &amp; Setup'!$W$17:$W$28, J390)=0, "X", ""))</f>
        <v/>
      </c>
      <c r="U390" s="16" t="str">
        <f>IF(K390="", "", IF(COUNTIF('Intro &amp; Setup'!$W$17:$W$28, K390)=0, "X", ""))</f>
        <v/>
      </c>
      <c r="V390" s="12" t="str">
        <f>IF(L390="", "", IF(COUNTIF('Intro &amp; Setup'!$W$17:$W$28, L390)=0, "X", ""))</f>
        <v/>
      </c>
      <c r="AB390" s="48" t="str">
        <f t="shared" si="57"/>
        <v/>
      </c>
      <c r="AD390" s="53" t="str">
        <f t="shared" si="63"/>
        <v/>
      </c>
      <c r="AE390" s="54" t="str">
        <f t="shared" si="65"/>
        <v/>
      </c>
      <c r="AF390" s="54" t="str">
        <f t="shared" si="65"/>
        <v/>
      </c>
      <c r="AG390" s="54" t="str">
        <f t="shared" si="65"/>
        <v/>
      </c>
      <c r="AH390" s="54" t="str">
        <f t="shared" si="65"/>
        <v/>
      </c>
      <c r="AI390" s="54" t="str">
        <f t="shared" si="65"/>
        <v/>
      </c>
      <c r="AJ390" s="54" t="str">
        <f t="shared" si="65"/>
        <v/>
      </c>
      <c r="AK390" s="54" t="str">
        <f t="shared" si="65"/>
        <v/>
      </c>
      <c r="AL390" s="54" t="str">
        <f t="shared" si="65"/>
        <v/>
      </c>
      <c r="AM390" s="54" t="str">
        <f t="shared" si="65"/>
        <v/>
      </c>
      <c r="AN390" s="54" t="str">
        <f t="shared" si="65"/>
        <v/>
      </c>
      <c r="AO390" s="55" t="str">
        <f t="shared" si="65"/>
        <v/>
      </c>
      <c r="AQ390" s="64" t="str">
        <f>IF('Intro &amp; Setup'!$B$42='Intro &amp; Setup'!$BD$14, IF($D390="", "", $D390), IF('Intro &amp; Setup'!$B$42='Intro &amp; Setup'!$BD$15, IF($H390="", "", $H390), ""))</f>
        <v/>
      </c>
      <c r="AS390" s="36" t="str">
        <f>IF($AQ390="", "", IF(OR($AQ390&lt;'Intro &amp; Setup'!$F$26, $AQ390&gt;'Intro &amp; Setup'!$F$27), "X", ""))</f>
        <v/>
      </c>
      <c r="AU390" s="36" t="str">
        <f t="shared" si="58"/>
        <v/>
      </c>
      <c r="AW390" s="36" t="str">
        <f t="shared" si="59"/>
        <v/>
      </c>
      <c r="AX390" s="36" t="str">
        <f t="shared" si="60"/>
        <v/>
      </c>
      <c r="AZ390" s="36" t="str">
        <f t="shared" si="61"/>
        <v/>
      </c>
    </row>
    <row r="391" spans="1:52" x14ac:dyDescent="0.25">
      <c r="A391" s="3"/>
      <c r="B391" s="36" t="str">
        <f t="shared" si="55"/>
        <v/>
      </c>
      <c r="C391" s="3"/>
      <c r="D391" s="188"/>
      <c r="E391" s="189"/>
      <c r="F391" s="190"/>
      <c r="G391" s="191"/>
      <c r="H391" s="192"/>
      <c r="I391" s="191"/>
      <c r="J391" s="191"/>
      <c r="K391" s="191"/>
      <c r="L391" s="193"/>
      <c r="M391" s="3"/>
      <c r="O391" s="36" t="str">
        <f t="shared" si="56"/>
        <v/>
      </c>
      <c r="Q391" s="36" t="str">
        <f>IF($G391="", "", IF(COUNTIF('Intro &amp; Setup'!$T$38:$T$49, $G391)=0, "X", ""))</f>
        <v/>
      </c>
      <c r="R391" s="11"/>
      <c r="S391" s="11" t="str">
        <f>IF(I391="", "", IF(COUNTIF('Intro &amp; Setup'!$W$17:$W$28, I391)=0, "X", ""))</f>
        <v/>
      </c>
      <c r="T391" s="16" t="str">
        <f>IF(J391="", "", IF(COUNTIF('Intro &amp; Setup'!$W$17:$W$28, J391)=0, "X", ""))</f>
        <v/>
      </c>
      <c r="U391" s="16" t="str">
        <f>IF(K391="", "", IF(COUNTIF('Intro &amp; Setup'!$W$17:$W$28, K391)=0, "X", ""))</f>
        <v/>
      </c>
      <c r="V391" s="12" t="str">
        <f>IF(L391="", "", IF(COUNTIF('Intro &amp; Setup'!$W$17:$W$28, L391)=0, "X", ""))</f>
        <v/>
      </c>
      <c r="AB391" s="48" t="str">
        <f t="shared" si="57"/>
        <v/>
      </c>
      <c r="AD391" s="53" t="str">
        <f t="shared" si="63"/>
        <v/>
      </c>
      <c r="AE391" s="54" t="str">
        <f t="shared" si="65"/>
        <v/>
      </c>
      <c r="AF391" s="54" t="str">
        <f t="shared" si="65"/>
        <v/>
      </c>
      <c r="AG391" s="54" t="str">
        <f t="shared" si="65"/>
        <v/>
      </c>
      <c r="AH391" s="54" t="str">
        <f t="shared" si="65"/>
        <v/>
      </c>
      <c r="AI391" s="54" t="str">
        <f t="shared" si="65"/>
        <v/>
      </c>
      <c r="AJ391" s="54" t="str">
        <f t="shared" si="65"/>
        <v/>
      </c>
      <c r="AK391" s="54" t="str">
        <f t="shared" si="65"/>
        <v/>
      </c>
      <c r="AL391" s="54" t="str">
        <f t="shared" si="65"/>
        <v/>
      </c>
      <c r="AM391" s="54" t="str">
        <f t="shared" si="65"/>
        <v/>
      </c>
      <c r="AN391" s="54" t="str">
        <f t="shared" si="65"/>
        <v/>
      </c>
      <c r="AO391" s="55" t="str">
        <f t="shared" si="65"/>
        <v/>
      </c>
      <c r="AQ391" s="64" t="str">
        <f>IF('Intro &amp; Setup'!$B$42='Intro &amp; Setup'!$BD$14, IF($D391="", "", $D391), IF('Intro &amp; Setup'!$B$42='Intro &amp; Setup'!$BD$15, IF($H391="", "", $H391), ""))</f>
        <v/>
      </c>
      <c r="AS391" s="36" t="str">
        <f>IF($AQ391="", "", IF(OR($AQ391&lt;'Intro &amp; Setup'!$F$26, $AQ391&gt;'Intro &amp; Setup'!$F$27), "X", ""))</f>
        <v/>
      </c>
      <c r="AU391" s="36" t="str">
        <f t="shared" si="58"/>
        <v/>
      </c>
      <c r="AW391" s="36" t="str">
        <f t="shared" si="59"/>
        <v/>
      </c>
      <c r="AX391" s="36" t="str">
        <f t="shared" si="60"/>
        <v/>
      </c>
      <c r="AZ391" s="36" t="str">
        <f t="shared" si="61"/>
        <v/>
      </c>
    </row>
    <row r="392" spans="1:52" x14ac:dyDescent="0.25">
      <c r="A392" s="3"/>
      <c r="B392" s="36" t="str">
        <f t="shared" si="55"/>
        <v/>
      </c>
      <c r="C392" s="3"/>
      <c r="D392" s="188"/>
      <c r="E392" s="189"/>
      <c r="F392" s="190"/>
      <c r="G392" s="191"/>
      <c r="H392" s="192"/>
      <c r="I392" s="191"/>
      <c r="J392" s="191"/>
      <c r="K392" s="191"/>
      <c r="L392" s="193"/>
      <c r="M392" s="3"/>
      <c r="O392" s="36" t="str">
        <f t="shared" si="56"/>
        <v/>
      </c>
      <c r="Q392" s="36" t="str">
        <f>IF($G392="", "", IF(COUNTIF('Intro &amp; Setup'!$T$38:$T$49, $G392)=0, "X", ""))</f>
        <v/>
      </c>
      <c r="R392" s="11"/>
      <c r="S392" s="11" t="str">
        <f>IF(I392="", "", IF(COUNTIF('Intro &amp; Setup'!$W$17:$W$28, I392)=0, "X", ""))</f>
        <v/>
      </c>
      <c r="T392" s="16" t="str">
        <f>IF(J392="", "", IF(COUNTIF('Intro &amp; Setup'!$W$17:$W$28, J392)=0, "X", ""))</f>
        <v/>
      </c>
      <c r="U392" s="16" t="str">
        <f>IF(K392="", "", IF(COUNTIF('Intro &amp; Setup'!$W$17:$W$28, K392)=0, "X", ""))</f>
        <v/>
      </c>
      <c r="V392" s="12" t="str">
        <f>IF(L392="", "", IF(COUNTIF('Intro &amp; Setup'!$W$17:$W$28, L392)=0, "X", ""))</f>
        <v/>
      </c>
      <c r="AB392" s="48" t="str">
        <f t="shared" si="57"/>
        <v/>
      </c>
      <c r="AD392" s="53" t="str">
        <f t="shared" si="63"/>
        <v/>
      </c>
      <c r="AE392" s="54" t="str">
        <f t="shared" si="65"/>
        <v/>
      </c>
      <c r="AF392" s="54" t="str">
        <f t="shared" si="65"/>
        <v/>
      </c>
      <c r="AG392" s="54" t="str">
        <f t="shared" si="65"/>
        <v/>
      </c>
      <c r="AH392" s="54" t="str">
        <f t="shared" si="65"/>
        <v/>
      </c>
      <c r="AI392" s="54" t="str">
        <f t="shared" si="65"/>
        <v/>
      </c>
      <c r="AJ392" s="54" t="str">
        <f t="shared" si="65"/>
        <v/>
      </c>
      <c r="AK392" s="54" t="str">
        <f t="shared" si="65"/>
        <v/>
      </c>
      <c r="AL392" s="54" t="str">
        <f t="shared" si="65"/>
        <v/>
      </c>
      <c r="AM392" s="54" t="str">
        <f t="shared" si="65"/>
        <v/>
      </c>
      <c r="AN392" s="54" t="str">
        <f t="shared" si="65"/>
        <v/>
      </c>
      <c r="AO392" s="55" t="str">
        <f t="shared" si="65"/>
        <v/>
      </c>
      <c r="AQ392" s="64" t="str">
        <f>IF('Intro &amp; Setup'!$B$42='Intro &amp; Setup'!$BD$14, IF($D392="", "", $D392), IF('Intro &amp; Setup'!$B$42='Intro &amp; Setup'!$BD$15, IF($H392="", "", $H392), ""))</f>
        <v/>
      </c>
      <c r="AS392" s="36" t="str">
        <f>IF($AQ392="", "", IF(OR($AQ392&lt;'Intro &amp; Setup'!$F$26, $AQ392&gt;'Intro &amp; Setup'!$F$27), "X", ""))</f>
        <v/>
      </c>
      <c r="AU392" s="36" t="str">
        <f t="shared" si="58"/>
        <v/>
      </c>
      <c r="AW392" s="36" t="str">
        <f t="shared" si="59"/>
        <v/>
      </c>
      <c r="AX392" s="36" t="str">
        <f t="shared" si="60"/>
        <v/>
      </c>
      <c r="AZ392" s="36" t="str">
        <f t="shared" si="61"/>
        <v/>
      </c>
    </row>
    <row r="393" spans="1:52" x14ac:dyDescent="0.25">
      <c r="A393" s="3"/>
      <c r="B393" s="36" t="str">
        <f t="shared" si="55"/>
        <v/>
      </c>
      <c r="C393" s="3"/>
      <c r="D393" s="188"/>
      <c r="E393" s="189"/>
      <c r="F393" s="190"/>
      <c r="G393" s="191"/>
      <c r="H393" s="192"/>
      <c r="I393" s="191"/>
      <c r="J393" s="191"/>
      <c r="K393" s="191"/>
      <c r="L393" s="193"/>
      <c r="M393" s="3"/>
      <c r="O393" s="36" t="str">
        <f t="shared" si="56"/>
        <v/>
      </c>
      <c r="Q393" s="36" t="str">
        <f>IF($G393="", "", IF(COUNTIF('Intro &amp; Setup'!$T$38:$T$49, $G393)=0, "X", ""))</f>
        <v/>
      </c>
      <c r="R393" s="11"/>
      <c r="S393" s="11" t="str">
        <f>IF(I393="", "", IF(COUNTIF('Intro &amp; Setup'!$W$17:$W$28, I393)=0, "X", ""))</f>
        <v/>
      </c>
      <c r="T393" s="16" t="str">
        <f>IF(J393="", "", IF(COUNTIF('Intro &amp; Setup'!$W$17:$W$28, J393)=0, "X", ""))</f>
        <v/>
      </c>
      <c r="U393" s="16" t="str">
        <f>IF(K393="", "", IF(COUNTIF('Intro &amp; Setup'!$W$17:$W$28, K393)=0, "X", ""))</f>
        <v/>
      </c>
      <c r="V393" s="12" t="str">
        <f>IF(L393="", "", IF(COUNTIF('Intro &amp; Setup'!$W$17:$W$28, L393)=0, "X", ""))</f>
        <v/>
      </c>
      <c r="AB393" s="48" t="str">
        <f t="shared" si="57"/>
        <v/>
      </c>
      <c r="AD393" s="53" t="str">
        <f t="shared" si="63"/>
        <v/>
      </c>
      <c r="AE393" s="54" t="str">
        <f t="shared" si="65"/>
        <v/>
      </c>
      <c r="AF393" s="54" t="str">
        <f t="shared" si="65"/>
        <v/>
      </c>
      <c r="AG393" s="54" t="str">
        <f t="shared" si="65"/>
        <v/>
      </c>
      <c r="AH393" s="54" t="str">
        <f t="shared" si="65"/>
        <v/>
      </c>
      <c r="AI393" s="54" t="str">
        <f t="shared" si="65"/>
        <v/>
      </c>
      <c r="AJ393" s="54" t="str">
        <f t="shared" si="65"/>
        <v/>
      </c>
      <c r="AK393" s="54" t="str">
        <f t="shared" si="65"/>
        <v/>
      </c>
      <c r="AL393" s="54" t="str">
        <f t="shared" si="65"/>
        <v/>
      </c>
      <c r="AM393" s="54" t="str">
        <f t="shared" si="65"/>
        <v/>
      </c>
      <c r="AN393" s="54" t="str">
        <f t="shared" si="65"/>
        <v/>
      </c>
      <c r="AO393" s="55" t="str">
        <f t="shared" si="65"/>
        <v/>
      </c>
      <c r="AQ393" s="64" t="str">
        <f>IF('Intro &amp; Setup'!$B$42='Intro &amp; Setup'!$BD$14, IF($D393="", "", $D393), IF('Intro &amp; Setup'!$B$42='Intro &amp; Setup'!$BD$15, IF($H393="", "", $H393), ""))</f>
        <v/>
      </c>
      <c r="AS393" s="36" t="str">
        <f>IF($AQ393="", "", IF(OR($AQ393&lt;'Intro &amp; Setup'!$F$26, $AQ393&gt;'Intro &amp; Setup'!$F$27), "X", ""))</f>
        <v/>
      </c>
      <c r="AU393" s="36" t="str">
        <f t="shared" si="58"/>
        <v/>
      </c>
      <c r="AW393" s="36" t="str">
        <f t="shared" si="59"/>
        <v/>
      </c>
      <c r="AX393" s="36" t="str">
        <f t="shared" si="60"/>
        <v/>
      </c>
      <c r="AZ393" s="36" t="str">
        <f t="shared" si="61"/>
        <v/>
      </c>
    </row>
    <row r="394" spans="1:52" x14ac:dyDescent="0.25">
      <c r="A394" s="3"/>
      <c r="B394" s="36" t="str">
        <f t="shared" si="55"/>
        <v/>
      </c>
      <c r="C394" s="3"/>
      <c r="D394" s="188"/>
      <c r="E394" s="189"/>
      <c r="F394" s="190"/>
      <c r="G394" s="191"/>
      <c r="H394" s="192"/>
      <c r="I394" s="191"/>
      <c r="J394" s="191"/>
      <c r="K394" s="191"/>
      <c r="L394" s="193"/>
      <c r="M394" s="3"/>
      <c r="O394" s="36" t="str">
        <f t="shared" si="56"/>
        <v/>
      </c>
      <c r="Q394" s="36" t="str">
        <f>IF($G394="", "", IF(COUNTIF('Intro &amp; Setup'!$T$38:$T$49, $G394)=0, "X", ""))</f>
        <v/>
      </c>
      <c r="R394" s="11"/>
      <c r="S394" s="11" t="str">
        <f>IF(I394="", "", IF(COUNTIF('Intro &amp; Setup'!$W$17:$W$28, I394)=0, "X", ""))</f>
        <v/>
      </c>
      <c r="T394" s="16" t="str">
        <f>IF(J394="", "", IF(COUNTIF('Intro &amp; Setup'!$W$17:$W$28, J394)=0, "X", ""))</f>
        <v/>
      </c>
      <c r="U394" s="16" t="str">
        <f>IF(K394="", "", IF(COUNTIF('Intro &amp; Setup'!$W$17:$W$28, K394)=0, "X", ""))</f>
        <v/>
      </c>
      <c r="V394" s="12" t="str">
        <f>IF(L394="", "", IF(COUNTIF('Intro &amp; Setup'!$W$17:$W$28, L394)=0, "X", ""))</f>
        <v/>
      </c>
      <c r="AB394" s="48" t="str">
        <f t="shared" si="57"/>
        <v/>
      </c>
      <c r="AD394" s="53" t="str">
        <f t="shared" si="63"/>
        <v/>
      </c>
      <c r="AE394" s="54" t="str">
        <f t="shared" si="65"/>
        <v/>
      </c>
      <c r="AF394" s="54" t="str">
        <f t="shared" si="65"/>
        <v/>
      </c>
      <c r="AG394" s="54" t="str">
        <f t="shared" si="65"/>
        <v/>
      </c>
      <c r="AH394" s="54" t="str">
        <f t="shared" si="65"/>
        <v/>
      </c>
      <c r="AI394" s="54" t="str">
        <f t="shared" si="65"/>
        <v/>
      </c>
      <c r="AJ394" s="54" t="str">
        <f t="shared" si="65"/>
        <v/>
      </c>
      <c r="AK394" s="54" t="str">
        <f t="shared" si="65"/>
        <v/>
      </c>
      <c r="AL394" s="54" t="str">
        <f t="shared" si="65"/>
        <v/>
      </c>
      <c r="AM394" s="54" t="str">
        <f t="shared" si="65"/>
        <v/>
      </c>
      <c r="AN394" s="54" t="str">
        <f t="shared" si="65"/>
        <v/>
      </c>
      <c r="AO394" s="55" t="str">
        <f t="shared" si="65"/>
        <v/>
      </c>
      <c r="AQ394" s="64" t="str">
        <f>IF('Intro &amp; Setup'!$B$42='Intro &amp; Setup'!$BD$14, IF($D394="", "", $D394), IF('Intro &amp; Setup'!$B$42='Intro &amp; Setup'!$BD$15, IF($H394="", "", $H394), ""))</f>
        <v/>
      </c>
      <c r="AS394" s="36" t="str">
        <f>IF($AQ394="", "", IF(OR($AQ394&lt;'Intro &amp; Setup'!$F$26, $AQ394&gt;'Intro &amp; Setup'!$F$27), "X", ""))</f>
        <v/>
      </c>
      <c r="AU394" s="36" t="str">
        <f t="shared" si="58"/>
        <v/>
      </c>
      <c r="AW394" s="36" t="str">
        <f t="shared" si="59"/>
        <v/>
      </c>
      <c r="AX394" s="36" t="str">
        <f t="shared" si="60"/>
        <v/>
      </c>
      <c r="AZ394" s="36" t="str">
        <f t="shared" si="61"/>
        <v/>
      </c>
    </row>
    <row r="395" spans="1:52" x14ac:dyDescent="0.25">
      <c r="A395" s="3"/>
      <c r="B395" s="36" t="str">
        <f t="shared" si="55"/>
        <v/>
      </c>
      <c r="C395" s="3"/>
      <c r="D395" s="188"/>
      <c r="E395" s="189"/>
      <c r="F395" s="190"/>
      <c r="G395" s="191"/>
      <c r="H395" s="192"/>
      <c r="I395" s="191"/>
      <c r="J395" s="191"/>
      <c r="K395" s="191"/>
      <c r="L395" s="193"/>
      <c r="M395" s="3"/>
      <c r="O395" s="36" t="str">
        <f t="shared" si="56"/>
        <v/>
      </c>
      <c r="Q395" s="36" t="str">
        <f>IF($G395="", "", IF(COUNTIF('Intro &amp; Setup'!$T$38:$T$49, $G395)=0, "X", ""))</f>
        <v/>
      </c>
      <c r="R395" s="11"/>
      <c r="S395" s="11" t="str">
        <f>IF(I395="", "", IF(COUNTIF('Intro &amp; Setup'!$W$17:$W$28, I395)=0, "X", ""))</f>
        <v/>
      </c>
      <c r="T395" s="16" t="str">
        <f>IF(J395="", "", IF(COUNTIF('Intro &amp; Setup'!$W$17:$W$28, J395)=0, "X", ""))</f>
        <v/>
      </c>
      <c r="U395" s="16" t="str">
        <f>IF(K395="", "", IF(COUNTIF('Intro &amp; Setup'!$W$17:$W$28, K395)=0, "X", ""))</f>
        <v/>
      </c>
      <c r="V395" s="12" t="str">
        <f>IF(L395="", "", IF(COUNTIF('Intro &amp; Setup'!$W$17:$W$28, L395)=0, "X", ""))</f>
        <v/>
      </c>
      <c r="AB395" s="48" t="str">
        <f t="shared" si="57"/>
        <v/>
      </c>
      <c r="AD395" s="53" t="str">
        <f t="shared" si="63"/>
        <v/>
      </c>
      <c r="AE395" s="54" t="str">
        <f t="shared" si="65"/>
        <v/>
      </c>
      <c r="AF395" s="54" t="str">
        <f t="shared" si="65"/>
        <v/>
      </c>
      <c r="AG395" s="54" t="str">
        <f t="shared" si="65"/>
        <v/>
      </c>
      <c r="AH395" s="54" t="str">
        <f t="shared" si="65"/>
        <v/>
      </c>
      <c r="AI395" s="54" t="str">
        <f t="shared" si="65"/>
        <v/>
      </c>
      <c r="AJ395" s="54" t="str">
        <f t="shared" si="65"/>
        <v/>
      </c>
      <c r="AK395" s="54" t="str">
        <f t="shared" si="65"/>
        <v/>
      </c>
      <c r="AL395" s="54" t="str">
        <f t="shared" si="65"/>
        <v/>
      </c>
      <c r="AM395" s="54" t="str">
        <f t="shared" si="65"/>
        <v/>
      </c>
      <c r="AN395" s="54" t="str">
        <f t="shared" si="65"/>
        <v/>
      </c>
      <c r="AO395" s="55" t="str">
        <f t="shared" si="65"/>
        <v/>
      </c>
      <c r="AQ395" s="64" t="str">
        <f>IF('Intro &amp; Setup'!$B$42='Intro &amp; Setup'!$BD$14, IF($D395="", "", $D395), IF('Intro &amp; Setup'!$B$42='Intro &amp; Setup'!$BD$15, IF($H395="", "", $H395), ""))</f>
        <v/>
      </c>
      <c r="AS395" s="36" t="str">
        <f>IF($AQ395="", "", IF(OR($AQ395&lt;'Intro &amp; Setup'!$F$26, $AQ395&gt;'Intro &amp; Setup'!$F$27), "X", ""))</f>
        <v/>
      </c>
      <c r="AU395" s="36" t="str">
        <f t="shared" si="58"/>
        <v/>
      </c>
      <c r="AW395" s="36" t="str">
        <f t="shared" si="59"/>
        <v/>
      </c>
      <c r="AX395" s="36" t="str">
        <f t="shared" si="60"/>
        <v/>
      </c>
      <c r="AZ395" s="36" t="str">
        <f t="shared" si="61"/>
        <v/>
      </c>
    </row>
    <row r="396" spans="1:52" x14ac:dyDescent="0.25">
      <c r="A396" s="3"/>
      <c r="B396" s="36" t="str">
        <f t="shared" ref="B396:B459" si="66">IF($O396="", "", IF($H396="", $Z$4, IF(ISNUMBER($H396)=TRUE, $Z$3, $Z$5)))</f>
        <v/>
      </c>
      <c r="C396" s="3"/>
      <c r="D396" s="188"/>
      <c r="E396" s="189"/>
      <c r="F396" s="190"/>
      <c r="G396" s="191"/>
      <c r="H396" s="192"/>
      <c r="I396" s="191"/>
      <c r="J396" s="191"/>
      <c r="K396" s="191"/>
      <c r="L396" s="193"/>
      <c r="M396" s="3"/>
      <c r="O396" s="36" t="str">
        <f t="shared" ref="O396:O459" si="67">IF(COUNTIF($D396:$L396, "")=9, "", "X")</f>
        <v/>
      </c>
      <c r="Q396" s="36" t="str">
        <f>IF($G396="", "", IF(COUNTIF('Intro &amp; Setup'!$T$38:$T$49, $G396)=0, "X", ""))</f>
        <v/>
      </c>
      <c r="R396" s="11"/>
      <c r="S396" s="11" t="str">
        <f>IF(I396="", "", IF(COUNTIF('Intro &amp; Setup'!$W$17:$W$28, I396)=0, "X", ""))</f>
        <v/>
      </c>
      <c r="T396" s="16" t="str">
        <f>IF(J396="", "", IF(COUNTIF('Intro &amp; Setup'!$W$17:$W$28, J396)=0, "X", ""))</f>
        <v/>
      </c>
      <c r="U396" s="16" t="str">
        <f>IF(K396="", "", IF(COUNTIF('Intro &amp; Setup'!$W$17:$W$28, K396)=0, "X", ""))</f>
        <v/>
      </c>
      <c r="V396" s="12" t="str">
        <f>IF(L396="", "", IF(COUNTIF('Intro &amp; Setup'!$W$17:$W$28, L396)=0, "X", ""))</f>
        <v/>
      </c>
      <c r="AB396" s="48" t="str">
        <f t="shared" ref="AB396:AB459" si="68">IF(COUNTIF($I396:$L396, "")=4, "", IFERROR(INDEX($AB$3:$AB$6, MATCH(4-COUNTIF($I396:$L396, ""), $AD$3:$AD$6, 0)), ""))</f>
        <v/>
      </c>
      <c r="AD396" s="53" t="str">
        <f t="shared" si="63"/>
        <v/>
      </c>
      <c r="AE396" s="54" t="str">
        <f t="shared" si="65"/>
        <v/>
      </c>
      <c r="AF396" s="54" t="str">
        <f t="shared" si="65"/>
        <v/>
      </c>
      <c r="AG396" s="54" t="str">
        <f t="shared" si="65"/>
        <v/>
      </c>
      <c r="AH396" s="54" t="str">
        <f t="shared" si="65"/>
        <v/>
      </c>
      <c r="AI396" s="54" t="str">
        <f t="shared" si="65"/>
        <v/>
      </c>
      <c r="AJ396" s="54" t="str">
        <f t="shared" si="65"/>
        <v/>
      </c>
      <c r="AK396" s="54" t="str">
        <f t="shared" si="65"/>
        <v/>
      </c>
      <c r="AL396" s="54" t="str">
        <f t="shared" si="65"/>
        <v/>
      </c>
      <c r="AM396" s="54" t="str">
        <f t="shared" si="65"/>
        <v/>
      </c>
      <c r="AN396" s="54" t="str">
        <f t="shared" si="65"/>
        <v/>
      </c>
      <c r="AO396" s="55" t="str">
        <f t="shared" si="65"/>
        <v/>
      </c>
      <c r="AQ396" s="64" t="str">
        <f>IF('Intro &amp; Setup'!$B$42='Intro &amp; Setup'!$BD$14, IF($D396="", "", $D396), IF('Intro &amp; Setup'!$B$42='Intro &amp; Setup'!$BD$15, IF($H396="", "", $H396), ""))</f>
        <v/>
      </c>
      <c r="AS396" s="36" t="str">
        <f>IF($AQ396="", "", IF(OR($AQ396&lt;'Intro &amp; Setup'!$F$26, $AQ396&gt;'Intro &amp; Setup'!$F$27), "X", ""))</f>
        <v/>
      </c>
      <c r="AU396" s="36" t="str">
        <f t="shared" ref="AU396:AU459" si="69">IF($AQ396="", "", TEXT($AQ396, "mmm yyyy"))</f>
        <v/>
      </c>
      <c r="AW396" s="36" t="str">
        <f t="shared" ref="AW396:AW459" si="70">IF($D396="", "", TEXT($D396, "mmm yyyy"))</f>
        <v/>
      </c>
      <c r="AX396" s="36" t="str">
        <f t="shared" ref="AX396:AX459" si="71">IF($H396="", "", TEXT($H396, "mmm yyyy"))</f>
        <v/>
      </c>
      <c r="AZ396" s="36" t="str">
        <f t="shared" ref="AZ396:AZ459" si="72">IF(OR($AU396="", $G396=""), "", CONCATENATE($AU396, " - ", $G396))</f>
        <v/>
      </c>
    </row>
    <row r="397" spans="1:52" x14ac:dyDescent="0.25">
      <c r="A397" s="3"/>
      <c r="B397" s="36" t="str">
        <f t="shared" si="66"/>
        <v/>
      </c>
      <c r="C397" s="3"/>
      <c r="D397" s="188"/>
      <c r="E397" s="189"/>
      <c r="F397" s="190"/>
      <c r="G397" s="191"/>
      <c r="H397" s="192"/>
      <c r="I397" s="191"/>
      <c r="J397" s="191"/>
      <c r="K397" s="191"/>
      <c r="L397" s="193"/>
      <c r="M397" s="3"/>
      <c r="O397" s="36" t="str">
        <f t="shared" si="67"/>
        <v/>
      </c>
      <c r="Q397" s="36" t="str">
        <f>IF($G397="", "", IF(COUNTIF('Intro &amp; Setup'!$T$38:$T$49, $G397)=0, "X", ""))</f>
        <v/>
      </c>
      <c r="R397" s="11"/>
      <c r="S397" s="11" t="str">
        <f>IF(I397="", "", IF(COUNTIF('Intro &amp; Setup'!$W$17:$W$28, I397)=0, "X", ""))</f>
        <v/>
      </c>
      <c r="T397" s="16" t="str">
        <f>IF(J397="", "", IF(COUNTIF('Intro &amp; Setup'!$W$17:$W$28, J397)=0, "X", ""))</f>
        <v/>
      </c>
      <c r="U397" s="16" t="str">
        <f>IF(K397="", "", IF(COUNTIF('Intro &amp; Setup'!$W$17:$W$28, K397)=0, "X", ""))</f>
        <v/>
      </c>
      <c r="V397" s="12" t="str">
        <f>IF(L397="", "", IF(COUNTIF('Intro &amp; Setup'!$W$17:$W$28, L397)=0, "X", ""))</f>
        <v/>
      </c>
      <c r="AB397" s="48" t="str">
        <f t="shared" si="68"/>
        <v/>
      </c>
      <c r="AD397" s="53" t="str">
        <f t="shared" si="63"/>
        <v/>
      </c>
      <c r="AE397" s="54" t="str">
        <f t="shared" si="65"/>
        <v/>
      </c>
      <c r="AF397" s="54" t="str">
        <f t="shared" si="65"/>
        <v/>
      </c>
      <c r="AG397" s="54" t="str">
        <f t="shared" si="65"/>
        <v/>
      </c>
      <c r="AH397" s="54" t="str">
        <f t="shared" si="65"/>
        <v/>
      </c>
      <c r="AI397" s="54" t="str">
        <f t="shared" si="65"/>
        <v/>
      </c>
      <c r="AJ397" s="54" t="str">
        <f t="shared" si="65"/>
        <v/>
      </c>
      <c r="AK397" s="54" t="str">
        <f t="shared" si="65"/>
        <v/>
      </c>
      <c r="AL397" s="54" t="str">
        <f t="shared" si="65"/>
        <v/>
      </c>
      <c r="AM397" s="54" t="str">
        <f t="shared" si="65"/>
        <v/>
      </c>
      <c r="AN397" s="54" t="str">
        <f t="shared" si="65"/>
        <v/>
      </c>
      <c r="AO397" s="55" t="str">
        <f t="shared" si="65"/>
        <v/>
      </c>
      <c r="AQ397" s="64" t="str">
        <f>IF('Intro &amp; Setup'!$B$42='Intro &amp; Setup'!$BD$14, IF($D397="", "", $D397), IF('Intro &amp; Setup'!$B$42='Intro &amp; Setup'!$BD$15, IF($H397="", "", $H397), ""))</f>
        <v/>
      </c>
      <c r="AS397" s="36" t="str">
        <f>IF($AQ397="", "", IF(OR($AQ397&lt;'Intro &amp; Setup'!$F$26, $AQ397&gt;'Intro &amp; Setup'!$F$27), "X", ""))</f>
        <v/>
      </c>
      <c r="AU397" s="36" t="str">
        <f t="shared" si="69"/>
        <v/>
      </c>
      <c r="AW397" s="36" t="str">
        <f t="shared" si="70"/>
        <v/>
      </c>
      <c r="AX397" s="36" t="str">
        <f t="shared" si="71"/>
        <v/>
      </c>
      <c r="AZ397" s="36" t="str">
        <f t="shared" si="72"/>
        <v/>
      </c>
    </row>
    <row r="398" spans="1:52" x14ac:dyDescent="0.25">
      <c r="A398" s="3"/>
      <c r="B398" s="36" t="str">
        <f t="shared" si="66"/>
        <v/>
      </c>
      <c r="C398" s="3"/>
      <c r="D398" s="188"/>
      <c r="E398" s="189"/>
      <c r="F398" s="190"/>
      <c r="G398" s="191"/>
      <c r="H398" s="192"/>
      <c r="I398" s="191"/>
      <c r="J398" s="191"/>
      <c r="K398" s="191"/>
      <c r="L398" s="193"/>
      <c r="M398" s="3"/>
      <c r="O398" s="36" t="str">
        <f t="shared" si="67"/>
        <v/>
      </c>
      <c r="Q398" s="36" t="str">
        <f>IF($G398="", "", IF(COUNTIF('Intro &amp; Setup'!$T$38:$T$49, $G398)=0, "X", ""))</f>
        <v/>
      </c>
      <c r="R398" s="11"/>
      <c r="S398" s="11" t="str">
        <f>IF(I398="", "", IF(COUNTIF('Intro &amp; Setup'!$W$17:$W$28, I398)=0, "X", ""))</f>
        <v/>
      </c>
      <c r="T398" s="16" t="str">
        <f>IF(J398="", "", IF(COUNTIF('Intro &amp; Setup'!$W$17:$W$28, J398)=0, "X", ""))</f>
        <v/>
      </c>
      <c r="U398" s="16" t="str">
        <f>IF(K398="", "", IF(COUNTIF('Intro &amp; Setup'!$W$17:$W$28, K398)=0, "X", ""))</f>
        <v/>
      </c>
      <c r="V398" s="12" t="str">
        <f>IF(L398="", "", IF(COUNTIF('Intro &amp; Setup'!$W$17:$W$28, L398)=0, "X", ""))</f>
        <v/>
      </c>
      <c r="AB398" s="48" t="str">
        <f t="shared" si="68"/>
        <v/>
      </c>
      <c r="AD398" s="53" t="str">
        <f t="shared" si="63"/>
        <v/>
      </c>
      <c r="AE398" s="54" t="str">
        <f t="shared" si="65"/>
        <v/>
      </c>
      <c r="AF398" s="54" t="str">
        <f t="shared" si="65"/>
        <v/>
      </c>
      <c r="AG398" s="54" t="str">
        <f t="shared" si="65"/>
        <v/>
      </c>
      <c r="AH398" s="54" t="str">
        <f t="shared" si="65"/>
        <v/>
      </c>
      <c r="AI398" s="54" t="str">
        <f t="shared" si="65"/>
        <v/>
      </c>
      <c r="AJ398" s="54" t="str">
        <f t="shared" si="65"/>
        <v/>
      </c>
      <c r="AK398" s="54" t="str">
        <f t="shared" si="65"/>
        <v/>
      </c>
      <c r="AL398" s="54" t="str">
        <f t="shared" si="65"/>
        <v/>
      </c>
      <c r="AM398" s="54" t="str">
        <f t="shared" si="65"/>
        <v/>
      </c>
      <c r="AN398" s="54" t="str">
        <f t="shared" si="65"/>
        <v/>
      </c>
      <c r="AO398" s="55" t="str">
        <f t="shared" si="65"/>
        <v/>
      </c>
      <c r="AQ398" s="64" t="str">
        <f>IF('Intro &amp; Setup'!$B$42='Intro &amp; Setup'!$BD$14, IF($D398="", "", $D398), IF('Intro &amp; Setup'!$B$42='Intro &amp; Setup'!$BD$15, IF($H398="", "", $H398), ""))</f>
        <v/>
      </c>
      <c r="AS398" s="36" t="str">
        <f>IF($AQ398="", "", IF(OR($AQ398&lt;'Intro &amp; Setup'!$F$26, $AQ398&gt;'Intro &amp; Setup'!$F$27), "X", ""))</f>
        <v/>
      </c>
      <c r="AU398" s="36" t="str">
        <f t="shared" si="69"/>
        <v/>
      </c>
      <c r="AW398" s="36" t="str">
        <f t="shared" si="70"/>
        <v/>
      </c>
      <c r="AX398" s="36" t="str">
        <f t="shared" si="71"/>
        <v/>
      </c>
      <c r="AZ398" s="36" t="str">
        <f t="shared" si="72"/>
        <v/>
      </c>
    </row>
    <row r="399" spans="1:52" x14ac:dyDescent="0.25">
      <c r="A399" s="3"/>
      <c r="B399" s="36" t="str">
        <f t="shared" si="66"/>
        <v/>
      </c>
      <c r="C399" s="3"/>
      <c r="D399" s="188"/>
      <c r="E399" s="189"/>
      <c r="F399" s="190"/>
      <c r="G399" s="191"/>
      <c r="H399" s="192"/>
      <c r="I399" s="191"/>
      <c r="J399" s="191"/>
      <c r="K399" s="191"/>
      <c r="L399" s="193"/>
      <c r="M399" s="3"/>
      <c r="O399" s="36" t="str">
        <f t="shared" si="67"/>
        <v/>
      </c>
      <c r="Q399" s="36" t="str">
        <f>IF($G399="", "", IF(COUNTIF('Intro &amp; Setup'!$T$38:$T$49, $G399)=0, "X", ""))</f>
        <v/>
      </c>
      <c r="R399" s="11"/>
      <c r="S399" s="11" t="str">
        <f>IF(I399="", "", IF(COUNTIF('Intro &amp; Setup'!$W$17:$W$28, I399)=0, "X", ""))</f>
        <v/>
      </c>
      <c r="T399" s="16" t="str">
        <f>IF(J399="", "", IF(COUNTIF('Intro &amp; Setup'!$W$17:$W$28, J399)=0, "X", ""))</f>
        <v/>
      </c>
      <c r="U399" s="16" t="str">
        <f>IF(K399="", "", IF(COUNTIF('Intro &amp; Setup'!$W$17:$W$28, K399)=0, "X", ""))</f>
        <v/>
      </c>
      <c r="V399" s="12" t="str">
        <f>IF(L399="", "", IF(COUNTIF('Intro &amp; Setup'!$W$17:$W$28, L399)=0, "X", ""))</f>
        <v/>
      </c>
      <c r="AB399" s="48" t="str">
        <f t="shared" si="68"/>
        <v/>
      </c>
      <c r="AD399" s="53" t="str">
        <f t="shared" si="63"/>
        <v/>
      </c>
      <c r="AE399" s="54" t="str">
        <f t="shared" si="65"/>
        <v/>
      </c>
      <c r="AF399" s="54" t="str">
        <f t="shared" si="65"/>
        <v/>
      </c>
      <c r="AG399" s="54" t="str">
        <f t="shared" si="65"/>
        <v/>
      </c>
      <c r="AH399" s="54" t="str">
        <f t="shared" si="65"/>
        <v/>
      </c>
      <c r="AI399" s="54" t="str">
        <f t="shared" si="65"/>
        <v/>
      </c>
      <c r="AJ399" s="54" t="str">
        <f t="shared" si="65"/>
        <v/>
      </c>
      <c r="AK399" s="54" t="str">
        <f t="shared" si="65"/>
        <v/>
      </c>
      <c r="AL399" s="54" t="str">
        <f t="shared" si="65"/>
        <v/>
      </c>
      <c r="AM399" s="54" t="str">
        <f t="shared" si="65"/>
        <v/>
      </c>
      <c r="AN399" s="54" t="str">
        <f t="shared" si="65"/>
        <v/>
      </c>
      <c r="AO399" s="55" t="str">
        <f t="shared" si="65"/>
        <v/>
      </c>
      <c r="AQ399" s="64" t="str">
        <f>IF('Intro &amp; Setup'!$B$42='Intro &amp; Setup'!$BD$14, IF($D399="", "", $D399), IF('Intro &amp; Setup'!$B$42='Intro &amp; Setup'!$BD$15, IF($H399="", "", $H399), ""))</f>
        <v/>
      </c>
      <c r="AS399" s="36" t="str">
        <f>IF($AQ399="", "", IF(OR($AQ399&lt;'Intro &amp; Setup'!$F$26, $AQ399&gt;'Intro &amp; Setup'!$F$27), "X", ""))</f>
        <v/>
      </c>
      <c r="AU399" s="36" t="str">
        <f t="shared" si="69"/>
        <v/>
      </c>
      <c r="AW399" s="36" t="str">
        <f t="shared" si="70"/>
        <v/>
      </c>
      <c r="AX399" s="36" t="str">
        <f t="shared" si="71"/>
        <v/>
      </c>
      <c r="AZ399" s="36" t="str">
        <f t="shared" si="72"/>
        <v/>
      </c>
    </row>
    <row r="400" spans="1:52" x14ac:dyDescent="0.25">
      <c r="A400" s="3"/>
      <c r="B400" s="36" t="str">
        <f t="shared" si="66"/>
        <v/>
      </c>
      <c r="C400" s="3"/>
      <c r="D400" s="188"/>
      <c r="E400" s="189"/>
      <c r="F400" s="190"/>
      <c r="G400" s="191"/>
      <c r="H400" s="192"/>
      <c r="I400" s="191"/>
      <c r="J400" s="191"/>
      <c r="K400" s="191"/>
      <c r="L400" s="193"/>
      <c r="M400" s="3"/>
      <c r="O400" s="36" t="str">
        <f t="shared" si="67"/>
        <v/>
      </c>
      <c r="Q400" s="36" t="str">
        <f>IF($G400="", "", IF(COUNTIF('Intro &amp; Setup'!$T$38:$T$49, $G400)=0, "X", ""))</f>
        <v/>
      </c>
      <c r="R400" s="11"/>
      <c r="S400" s="11" t="str">
        <f>IF(I400="", "", IF(COUNTIF('Intro &amp; Setup'!$W$17:$W$28, I400)=0, "X", ""))</f>
        <v/>
      </c>
      <c r="T400" s="16" t="str">
        <f>IF(J400="", "", IF(COUNTIF('Intro &amp; Setup'!$W$17:$W$28, J400)=0, "X", ""))</f>
        <v/>
      </c>
      <c r="U400" s="16" t="str">
        <f>IF(K400="", "", IF(COUNTIF('Intro &amp; Setup'!$W$17:$W$28, K400)=0, "X", ""))</f>
        <v/>
      </c>
      <c r="V400" s="12" t="str">
        <f>IF(L400="", "", IF(COUNTIF('Intro &amp; Setup'!$W$17:$W$28, L400)=0, "X", ""))</f>
        <v/>
      </c>
      <c r="AB400" s="48" t="str">
        <f t="shared" si="68"/>
        <v/>
      </c>
      <c r="AD400" s="53" t="str">
        <f t="shared" si="63"/>
        <v/>
      </c>
      <c r="AE400" s="54" t="str">
        <f t="shared" si="65"/>
        <v/>
      </c>
      <c r="AF400" s="54" t="str">
        <f t="shared" si="65"/>
        <v/>
      </c>
      <c r="AG400" s="54" t="str">
        <f t="shared" si="65"/>
        <v/>
      </c>
      <c r="AH400" s="54" t="str">
        <f t="shared" si="65"/>
        <v/>
      </c>
      <c r="AI400" s="54" t="str">
        <f t="shared" si="65"/>
        <v/>
      </c>
      <c r="AJ400" s="54" t="str">
        <f t="shared" si="65"/>
        <v/>
      </c>
      <c r="AK400" s="54" t="str">
        <f t="shared" si="65"/>
        <v/>
      </c>
      <c r="AL400" s="54" t="str">
        <f t="shared" si="65"/>
        <v/>
      </c>
      <c r="AM400" s="54" t="str">
        <f t="shared" si="65"/>
        <v/>
      </c>
      <c r="AN400" s="54" t="str">
        <f t="shared" si="65"/>
        <v/>
      </c>
      <c r="AO400" s="55" t="str">
        <f t="shared" si="65"/>
        <v/>
      </c>
      <c r="AQ400" s="64" t="str">
        <f>IF('Intro &amp; Setup'!$B$42='Intro &amp; Setup'!$BD$14, IF($D400="", "", $D400), IF('Intro &amp; Setup'!$B$42='Intro &amp; Setup'!$BD$15, IF($H400="", "", $H400), ""))</f>
        <v/>
      </c>
      <c r="AS400" s="36" t="str">
        <f>IF($AQ400="", "", IF(OR($AQ400&lt;'Intro &amp; Setup'!$F$26, $AQ400&gt;'Intro &amp; Setup'!$F$27), "X", ""))</f>
        <v/>
      </c>
      <c r="AU400" s="36" t="str">
        <f t="shared" si="69"/>
        <v/>
      </c>
      <c r="AW400" s="36" t="str">
        <f t="shared" si="70"/>
        <v/>
      </c>
      <c r="AX400" s="36" t="str">
        <f t="shared" si="71"/>
        <v/>
      </c>
      <c r="AZ400" s="36" t="str">
        <f t="shared" si="72"/>
        <v/>
      </c>
    </row>
    <row r="401" spans="1:52" x14ac:dyDescent="0.25">
      <c r="A401" s="3"/>
      <c r="B401" s="36" t="str">
        <f t="shared" si="66"/>
        <v/>
      </c>
      <c r="C401" s="3"/>
      <c r="D401" s="188"/>
      <c r="E401" s="189"/>
      <c r="F401" s="190"/>
      <c r="G401" s="191"/>
      <c r="H401" s="192"/>
      <c r="I401" s="191"/>
      <c r="J401" s="191"/>
      <c r="K401" s="191"/>
      <c r="L401" s="193"/>
      <c r="M401" s="3"/>
      <c r="O401" s="36" t="str">
        <f t="shared" si="67"/>
        <v/>
      </c>
      <c r="Q401" s="36" t="str">
        <f>IF($G401="", "", IF(COUNTIF('Intro &amp; Setup'!$T$38:$T$49, $G401)=0, "X", ""))</f>
        <v/>
      </c>
      <c r="R401" s="11"/>
      <c r="S401" s="11" t="str">
        <f>IF(I401="", "", IF(COUNTIF('Intro &amp; Setup'!$W$17:$W$28, I401)=0, "X", ""))</f>
        <v/>
      </c>
      <c r="T401" s="16" t="str">
        <f>IF(J401="", "", IF(COUNTIF('Intro &amp; Setup'!$W$17:$W$28, J401)=0, "X", ""))</f>
        <v/>
      </c>
      <c r="U401" s="16" t="str">
        <f>IF(K401="", "", IF(COUNTIF('Intro &amp; Setup'!$W$17:$W$28, K401)=0, "X", ""))</f>
        <v/>
      </c>
      <c r="V401" s="12" t="str">
        <f>IF(L401="", "", IF(COUNTIF('Intro &amp; Setup'!$W$17:$W$28, L401)=0, "X", ""))</f>
        <v/>
      </c>
      <c r="AB401" s="48" t="str">
        <f t="shared" si="68"/>
        <v/>
      </c>
      <c r="AD401" s="53" t="str">
        <f t="shared" si="63"/>
        <v/>
      </c>
      <c r="AE401" s="54" t="str">
        <f t="shared" si="65"/>
        <v/>
      </c>
      <c r="AF401" s="54" t="str">
        <f t="shared" si="65"/>
        <v/>
      </c>
      <c r="AG401" s="54" t="str">
        <f t="shared" si="65"/>
        <v/>
      </c>
      <c r="AH401" s="54" t="str">
        <f t="shared" si="65"/>
        <v/>
      </c>
      <c r="AI401" s="54" t="str">
        <f t="shared" si="65"/>
        <v/>
      </c>
      <c r="AJ401" s="54" t="str">
        <f t="shared" si="65"/>
        <v/>
      </c>
      <c r="AK401" s="54" t="str">
        <f t="shared" si="65"/>
        <v/>
      </c>
      <c r="AL401" s="54" t="str">
        <f t="shared" si="65"/>
        <v/>
      </c>
      <c r="AM401" s="54" t="str">
        <f t="shared" si="65"/>
        <v/>
      </c>
      <c r="AN401" s="54" t="str">
        <f t="shared" si="65"/>
        <v/>
      </c>
      <c r="AO401" s="55" t="str">
        <f t="shared" si="65"/>
        <v/>
      </c>
      <c r="AQ401" s="64" t="str">
        <f>IF('Intro &amp; Setup'!$B$42='Intro &amp; Setup'!$BD$14, IF($D401="", "", $D401), IF('Intro &amp; Setup'!$B$42='Intro &amp; Setup'!$BD$15, IF($H401="", "", $H401), ""))</f>
        <v/>
      </c>
      <c r="AS401" s="36" t="str">
        <f>IF($AQ401="", "", IF(OR($AQ401&lt;'Intro &amp; Setup'!$F$26, $AQ401&gt;'Intro &amp; Setup'!$F$27), "X", ""))</f>
        <v/>
      </c>
      <c r="AU401" s="36" t="str">
        <f t="shared" si="69"/>
        <v/>
      </c>
      <c r="AW401" s="36" t="str">
        <f t="shared" si="70"/>
        <v/>
      </c>
      <c r="AX401" s="36" t="str">
        <f t="shared" si="71"/>
        <v/>
      </c>
      <c r="AZ401" s="36" t="str">
        <f t="shared" si="72"/>
        <v/>
      </c>
    </row>
    <row r="402" spans="1:52" x14ac:dyDescent="0.25">
      <c r="A402" s="3"/>
      <c r="B402" s="36" t="str">
        <f t="shared" si="66"/>
        <v/>
      </c>
      <c r="C402" s="3"/>
      <c r="D402" s="188"/>
      <c r="E402" s="189"/>
      <c r="F402" s="190"/>
      <c r="G402" s="191"/>
      <c r="H402" s="192"/>
      <c r="I402" s="191"/>
      <c r="J402" s="191"/>
      <c r="K402" s="191"/>
      <c r="L402" s="193"/>
      <c r="M402" s="3"/>
      <c r="O402" s="36" t="str">
        <f t="shared" si="67"/>
        <v/>
      </c>
      <c r="Q402" s="36" t="str">
        <f>IF($G402="", "", IF(COUNTIF('Intro &amp; Setup'!$T$38:$T$49, $G402)=0, "X", ""))</f>
        <v/>
      </c>
      <c r="R402" s="11"/>
      <c r="S402" s="11" t="str">
        <f>IF(I402="", "", IF(COUNTIF('Intro &amp; Setup'!$W$17:$W$28, I402)=0, "X", ""))</f>
        <v/>
      </c>
      <c r="T402" s="16" t="str">
        <f>IF(J402="", "", IF(COUNTIF('Intro &amp; Setup'!$W$17:$W$28, J402)=0, "X", ""))</f>
        <v/>
      </c>
      <c r="U402" s="16" t="str">
        <f>IF(K402="", "", IF(COUNTIF('Intro &amp; Setup'!$W$17:$W$28, K402)=0, "X", ""))</f>
        <v/>
      </c>
      <c r="V402" s="12" t="str">
        <f>IF(L402="", "", IF(COUNTIF('Intro &amp; Setup'!$W$17:$W$28, L402)=0, "X", ""))</f>
        <v/>
      </c>
      <c r="AB402" s="48" t="str">
        <f t="shared" si="68"/>
        <v/>
      </c>
      <c r="AD402" s="53" t="str">
        <f t="shared" si="63"/>
        <v/>
      </c>
      <c r="AE402" s="54" t="str">
        <f t="shared" si="65"/>
        <v/>
      </c>
      <c r="AF402" s="54" t="str">
        <f t="shared" si="65"/>
        <v/>
      </c>
      <c r="AG402" s="54" t="str">
        <f t="shared" si="65"/>
        <v/>
      </c>
      <c r="AH402" s="54" t="str">
        <f t="shared" si="65"/>
        <v/>
      </c>
      <c r="AI402" s="54" t="str">
        <f t="shared" si="65"/>
        <v/>
      </c>
      <c r="AJ402" s="54" t="str">
        <f t="shared" si="65"/>
        <v/>
      </c>
      <c r="AK402" s="54" t="str">
        <f t="shared" si="65"/>
        <v/>
      </c>
      <c r="AL402" s="54" t="str">
        <f t="shared" si="65"/>
        <v/>
      </c>
      <c r="AM402" s="54" t="str">
        <f t="shared" si="65"/>
        <v/>
      </c>
      <c r="AN402" s="54" t="str">
        <f t="shared" si="65"/>
        <v/>
      </c>
      <c r="AO402" s="55" t="str">
        <f t="shared" si="65"/>
        <v/>
      </c>
      <c r="AQ402" s="64" t="str">
        <f>IF('Intro &amp; Setup'!$B$42='Intro &amp; Setup'!$BD$14, IF($D402="", "", $D402), IF('Intro &amp; Setup'!$B$42='Intro &amp; Setup'!$BD$15, IF($H402="", "", $H402), ""))</f>
        <v/>
      </c>
      <c r="AS402" s="36" t="str">
        <f>IF($AQ402="", "", IF(OR($AQ402&lt;'Intro &amp; Setup'!$F$26, $AQ402&gt;'Intro &amp; Setup'!$F$27), "X", ""))</f>
        <v/>
      </c>
      <c r="AU402" s="36" t="str">
        <f t="shared" si="69"/>
        <v/>
      </c>
      <c r="AW402" s="36" t="str">
        <f t="shared" si="70"/>
        <v/>
      </c>
      <c r="AX402" s="36" t="str">
        <f t="shared" si="71"/>
        <v/>
      </c>
      <c r="AZ402" s="36" t="str">
        <f t="shared" si="72"/>
        <v/>
      </c>
    </row>
    <row r="403" spans="1:52" x14ac:dyDescent="0.25">
      <c r="A403" s="3"/>
      <c r="B403" s="36" t="str">
        <f t="shared" si="66"/>
        <v/>
      </c>
      <c r="C403" s="3"/>
      <c r="D403" s="188"/>
      <c r="E403" s="189"/>
      <c r="F403" s="190"/>
      <c r="G403" s="191"/>
      <c r="H403" s="192"/>
      <c r="I403" s="191"/>
      <c r="J403" s="191"/>
      <c r="K403" s="191"/>
      <c r="L403" s="193"/>
      <c r="M403" s="3"/>
      <c r="O403" s="36" t="str">
        <f t="shared" si="67"/>
        <v/>
      </c>
      <c r="Q403" s="36" t="str">
        <f>IF($G403="", "", IF(COUNTIF('Intro &amp; Setup'!$T$38:$T$49, $G403)=0, "X", ""))</f>
        <v/>
      </c>
      <c r="R403" s="11"/>
      <c r="S403" s="11" t="str">
        <f>IF(I403="", "", IF(COUNTIF('Intro &amp; Setup'!$W$17:$W$28, I403)=0, "X", ""))</f>
        <v/>
      </c>
      <c r="T403" s="16" t="str">
        <f>IF(J403="", "", IF(COUNTIF('Intro &amp; Setup'!$W$17:$W$28, J403)=0, "X", ""))</f>
        <v/>
      </c>
      <c r="U403" s="16" t="str">
        <f>IF(K403="", "", IF(COUNTIF('Intro &amp; Setup'!$W$17:$W$28, K403)=0, "X", ""))</f>
        <v/>
      </c>
      <c r="V403" s="12" t="str">
        <f>IF(L403="", "", IF(COUNTIF('Intro &amp; Setup'!$W$17:$W$28, L403)=0, "X", ""))</f>
        <v/>
      </c>
      <c r="AB403" s="48" t="str">
        <f t="shared" si="68"/>
        <v/>
      </c>
      <c r="AD403" s="53" t="str">
        <f t="shared" si="63"/>
        <v/>
      </c>
      <c r="AE403" s="54" t="str">
        <f t="shared" si="65"/>
        <v/>
      </c>
      <c r="AF403" s="54" t="str">
        <f t="shared" si="65"/>
        <v/>
      </c>
      <c r="AG403" s="54" t="str">
        <f t="shared" si="65"/>
        <v/>
      </c>
      <c r="AH403" s="54" t="str">
        <f t="shared" si="65"/>
        <v/>
      </c>
      <c r="AI403" s="54" t="str">
        <f t="shared" si="65"/>
        <v/>
      </c>
      <c r="AJ403" s="54" t="str">
        <f t="shared" si="65"/>
        <v/>
      </c>
      <c r="AK403" s="54" t="str">
        <f t="shared" si="65"/>
        <v/>
      </c>
      <c r="AL403" s="54" t="str">
        <f t="shared" si="65"/>
        <v/>
      </c>
      <c r="AM403" s="54" t="str">
        <f t="shared" si="65"/>
        <v/>
      </c>
      <c r="AN403" s="54" t="str">
        <f t="shared" si="65"/>
        <v/>
      </c>
      <c r="AO403" s="55" t="str">
        <f t="shared" si="65"/>
        <v/>
      </c>
      <c r="AQ403" s="64" t="str">
        <f>IF('Intro &amp; Setup'!$B$42='Intro &amp; Setup'!$BD$14, IF($D403="", "", $D403), IF('Intro &amp; Setup'!$B$42='Intro &amp; Setup'!$BD$15, IF($H403="", "", $H403), ""))</f>
        <v/>
      </c>
      <c r="AS403" s="36" t="str">
        <f>IF($AQ403="", "", IF(OR($AQ403&lt;'Intro &amp; Setup'!$F$26, $AQ403&gt;'Intro &amp; Setup'!$F$27), "X", ""))</f>
        <v/>
      </c>
      <c r="AU403" s="36" t="str">
        <f t="shared" si="69"/>
        <v/>
      </c>
      <c r="AW403" s="36" t="str">
        <f t="shared" si="70"/>
        <v/>
      </c>
      <c r="AX403" s="36" t="str">
        <f t="shared" si="71"/>
        <v/>
      </c>
      <c r="AZ403" s="36" t="str">
        <f t="shared" si="72"/>
        <v/>
      </c>
    </row>
    <row r="404" spans="1:52" x14ac:dyDescent="0.25">
      <c r="A404" s="3"/>
      <c r="B404" s="36" t="str">
        <f t="shared" si="66"/>
        <v/>
      </c>
      <c r="C404" s="3"/>
      <c r="D404" s="188"/>
      <c r="E404" s="189"/>
      <c r="F404" s="190"/>
      <c r="G404" s="191"/>
      <c r="H404" s="192"/>
      <c r="I404" s="191"/>
      <c r="J404" s="191"/>
      <c r="K404" s="191"/>
      <c r="L404" s="193"/>
      <c r="M404" s="3"/>
      <c r="O404" s="36" t="str">
        <f t="shared" si="67"/>
        <v/>
      </c>
      <c r="Q404" s="36" t="str">
        <f>IF($G404="", "", IF(COUNTIF('Intro &amp; Setup'!$T$38:$T$49, $G404)=0, "X", ""))</f>
        <v/>
      </c>
      <c r="R404" s="11"/>
      <c r="S404" s="11" t="str">
        <f>IF(I404="", "", IF(COUNTIF('Intro &amp; Setup'!$W$17:$W$28, I404)=0, "X", ""))</f>
        <v/>
      </c>
      <c r="T404" s="16" t="str">
        <f>IF(J404="", "", IF(COUNTIF('Intro &amp; Setup'!$W$17:$W$28, J404)=0, "X", ""))</f>
        <v/>
      </c>
      <c r="U404" s="16" t="str">
        <f>IF(K404="", "", IF(COUNTIF('Intro &amp; Setup'!$W$17:$W$28, K404)=0, "X", ""))</f>
        <v/>
      </c>
      <c r="V404" s="12" t="str">
        <f>IF(L404="", "", IF(COUNTIF('Intro &amp; Setup'!$W$17:$W$28, L404)=0, "X", ""))</f>
        <v/>
      </c>
      <c r="AB404" s="48" t="str">
        <f t="shared" si="68"/>
        <v/>
      </c>
      <c r="AD404" s="53" t="str">
        <f t="shared" ref="AD404:AD467" si="73">IF(OR($O404="", AD$10=""), "", IF($I404=AD$10, $F404*$AB404, 0)+IF($J404=AD$10, $F404*$AB404, 0)+IF($K404=AD$10, $F404*$AB404, 0)+IF($L404=AD$10, $F404*$AB404, 0))</f>
        <v/>
      </c>
      <c r="AE404" s="54" t="str">
        <f t="shared" si="65"/>
        <v/>
      </c>
      <c r="AF404" s="54" t="str">
        <f t="shared" si="65"/>
        <v/>
      </c>
      <c r="AG404" s="54" t="str">
        <f t="shared" si="65"/>
        <v/>
      </c>
      <c r="AH404" s="54" t="str">
        <f t="shared" si="65"/>
        <v/>
      </c>
      <c r="AI404" s="54" t="str">
        <f t="shared" si="65"/>
        <v/>
      </c>
      <c r="AJ404" s="54" t="str">
        <f t="shared" si="65"/>
        <v/>
      </c>
      <c r="AK404" s="54" t="str">
        <f t="shared" si="65"/>
        <v/>
      </c>
      <c r="AL404" s="54" t="str">
        <f t="shared" si="65"/>
        <v/>
      </c>
      <c r="AM404" s="54" t="str">
        <f t="shared" si="65"/>
        <v/>
      </c>
      <c r="AN404" s="54" t="str">
        <f t="shared" si="65"/>
        <v/>
      </c>
      <c r="AO404" s="55" t="str">
        <f t="shared" si="65"/>
        <v/>
      </c>
      <c r="AQ404" s="64" t="str">
        <f>IF('Intro &amp; Setup'!$B$42='Intro &amp; Setup'!$BD$14, IF($D404="", "", $D404), IF('Intro &amp; Setup'!$B$42='Intro &amp; Setup'!$BD$15, IF($H404="", "", $H404), ""))</f>
        <v/>
      </c>
      <c r="AS404" s="36" t="str">
        <f>IF($AQ404="", "", IF(OR($AQ404&lt;'Intro &amp; Setup'!$F$26, $AQ404&gt;'Intro &amp; Setup'!$F$27), "X", ""))</f>
        <v/>
      </c>
      <c r="AU404" s="36" t="str">
        <f t="shared" si="69"/>
        <v/>
      </c>
      <c r="AW404" s="36" t="str">
        <f t="shared" si="70"/>
        <v/>
      </c>
      <c r="AX404" s="36" t="str">
        <f t="shared" si="71"/>
        <v/>
      </c>
      <c r="AZ404" s="36" t="str">
        <f t="shared" si="72"/>
        <v/>
      </c>
    </row>
    <row r="405" spans="1:52" x14ac:dyDescent="0.25">
      <c r="A405" s="3"/>
      <c r="B405" s="36" t="str">
        <f t="shared" si="66"/>
        <v/>
      </c>
      <c r="C405" s="3"/>
      <c r="D405" s="188"/>
      <c r="E405" s="189"/>
      <c r="F405" s="190"/>
      <c r="G405" s="191"/>
      <c r="H405" s="192"/>
      <c r="I405" s="191"/>
      <c r="J405" s="191"/>
      <c r="K405" s="191"/>
      <c r="L405" s="193"/>
      <c r="M405" s="3"/>
      <c r="O405" s="36" t="str">
        <f t="shared" si="67"/>
        <v/>
      </c>
      <c r="Q405" s="36" t="str">
        <f>IF($G405="", "", IF(COUNTIF('Intro &amp; Setup'!$T$38:$T$49, $G405)=0, "X", ""))</f>
        <v/>
      </c>
      <c r="R405" s="11"/>
      <c r="S405" s="11" t="str">
        <f>IF(I405="", "", IF(COUNTIF('Intro &amp; Setup'!$W$17:$W$28, I405)=0, "X", ""))</f>
        <v/>
      </c>
      <c r="T405" s="16" t="str">
        <f>IF(J405="", "", IF(COUNTIF('Intro &amp; Setup'!$W$17:$W$28, J405)=0, "X", ""))</f>
        <v/>
      </c>
      <c r="U405" s="16" t="str">
        <f>IF(K405="", "", IF(COUNTIF('Intro &amp; Setup'!$W$17:$W$28, K405)=0, "X", ""))</f>
        <v/>
      </c>
      <c r="V405" s="12" t="str">
        <f>IF(L405="", "", IF(COUNTIF('Intro &amp; Setup'!$W$17:$W$28, L405)=0, "X", ""))</f>
        <v/>
      </c>
      <c r="AB405" s="48" t="str">
        <f t="shared" si="68"/>
        <v/>
      </c>
      <c r="AD405" s="53" t="str">
        <f t="shared" si="73"/>
        <v/>
      </c>
      <c r="AE405" s="54" t="str">
        <f t="shared" si="65"/>
        <v/>
      </c>
      <c r="AF405" s="54" t="str">
        <f t="shared" si="65"/>
        <v/>
      </c>
      <c r="AG405" s="54" t="str">
        <f t="shared" si="65"/>
        <v/>
      </c>
      <c r="AH405" s="54" t="str">
        <f t="shared" si="65"/>
        <v/>
      </c>
      <c r="AI405" s="54" t="str">
        <f t="shared" si="65"/>
        <v/>
      </c>
      <c r="AJ405" s="54" t="str">
        <f t="shared" si="65"/>
        <v/>
      </c>
      <c r="AK405" s="54" t="str">
        <f t="shared" si="65"/>
        <v/>
      </c>
      <c r="AL405" s="54" t="str">
        <f t="shared" si="65"/>
        <v/>
      </c>
      <c r="AM405" s="54" t="str">
        <f t="shared" si="65"/>
        <v/>
      </c>
      <c r="AN405" s="54" t="str">
        <f t="shared" si="65"/>
        <v/>
      </c>
      <c r="AO405" s="55" t="str">
        <f t="shared" si="65"/>
        <v/>
      </c>
      <c r="AQ405" s="64" t="str">
        <f>IF('Intro &amp; Setup'!$B$42='Intro &amp; Setup'!$BD$14, IF($D405="", "", $D405), IF('Intro &amp; Setup'!$B$42='Intro &amp; Setup'!$BD$15, IF($H405="", "", $H405), ""))</f>
        <v/>
      </c>
      <c r="AS405" s="36" t="str">
        <f>IF($AQ405="", "", IF(OR($AQ405&lt;'Intro &amp; Setup'!$F$26, $AQ405&gt;'Intro &amp; Setup'!$F$27), "X", ""))</f>
        <v/>
      </c>
      <c r="AU405" s="36" t="str">
        <f t="shared" si="69"/>
        <v/>
      </c>
      <c r="AW405" s="36" t="str">
        <f t="shared" si="70"/>
        <v/>
      </c>
      <c r="AX405" s="36" t="str">
        <f t="shared" si="71"/>
        <v/>
      </c>
      <c r="AZ405" s="36" t="str">
        <f t="shared" si="72"/>
        <v/>
      </c>
    </row>
    <row r="406" spans="1:52" x14ac:dyDescent="0.25">
      <c r="A406" s="3"/>
      <c r="B406" s="36" t="str">
        <f t="shared" si="66"/>
        <v/>
      </c>
      <c r="C406" s="3"/>
      <c r="D406" s="188"/>
      <c r="E406" s="189"/>
      <c r="F406" s="190"/>
      <c r="G406" s="191"/>
      <c r="H406" s="192"/>
      <c r="I406" s="191"/>
      <c r="J406" s="191"/>
      <c r="K406" s="191"/>
      <c r="L406" s="193"/>
      <c r="M406" s="3"/>
      <c r="O406" s="36" t="str">
        <f t="shared" si="67"/>
        <v/>
      </c>
      <c r="Q406" s="36" t="str">
        <f>IF($G406="", "", IF(COUNTIF('Intro &amp; Setup'!$T$38:$T$49, $G406)=0, "X", ""))</f>
        <v/>
      </c>
      <c r="R406" s="11"/>
      <c r="S406" s="11" t="str">
        <f>IF(I406="", "", IF(COUNTIF('Intro &amp; Setup'!$W$17:$W$28, I406)=0, "X", ""))</f>
        <v/>
      </c>
      <c r="T406" s="16" t="str">
        <f>IF(J406="", "", IF(COUNTIF('Intro &amp; Setup'!$W$17:$W$28, J406)=0, "X", ""))</f>
        <v/>
      </c>
      <c r="U406" s="16" t="str">
        <f>IF(K406="", "", IF(COUNTIF('Intro &amp; Setup'!$W$17:$W$28, K406)=0, "X", ""))</f>
        <v/>
      </c>
      <c r="V406" s="12" t="str">
        <f>IF(L406="", "", IF(COUNTIF('Intro &amp; Setup'!$W$17:$W$28, L406)=0, "X", ""))</f>
        <v/>
      </c>
      <c r="AB406" s="48" t="str">
        <f t="shared" si="68"/>
        <v/>
      </c>
      <c r="AD406" s="53" t="str">
        <f t="shared" si="73"/>
        <v/>
      </c>
      <c r="AE406" s="54" t="str">
        <f t="shared" si="65"/>
        <v/>
      </c>
      <c r="AF406" s="54" t="str">
        <f t="shared" si="65"/>
        <v/>
      </c>
      <c r="AG406" s="54" t="str">
        <f t="shared" si="65"/>
        <v/>
      </c>
      <c r="AH406" s="54" t="str">
        <f t="shared" si="65"/>
        <v/>
      </c>
      <c r="AI406" s="54" t="str">
        <f t="shared" si="65"/>
        <v/>
      </c>
      <c r="AJ406" s="54" t="str">
        <f t="shared" si="65"/>
        <v/>
      </c>
      <c r="AK406" s="54" t="str">
        <f t="shared" si="65"/>
        <v/>
      </c>
      <c r="AL406" s="54" t="str">
        <f t="shared" si="65"/>
        <v/>
      </c>
      <c r="AM406" s="54" t="str">
        <f t="shared" si="65"/>
        <v/>
      </c>
      <c r="AN406" s="54" t="str">
        <f t="shared" si="65"/>
        <v/>
      </c>
      <c r="AO406" s="55" t="str">
        <f t="shared" si="65"/>
        <v/>
      </c>
      <c r="AQ406" s="64" t="str">
        <f>IF('Intro &amp; Setup'!$B$42='Intro &amp; Setup'!$BD$14, IF($D406="", "", $D406), IF('Intro &amp; Setup'!$B$42='Intro &amp; Setup'!$BD$15, IF($H406="", "", $H406), ""))</f>
        <v/>
      </c>
      <c r="AS406" s="36" t="str">
        <f>IF($AQ406="", "", IF(OR($AQ406&lt;'Intro &amp; Setup'!$F$26, $AQ406&gt;'Intro &amp; Setup'!$F$27), "X", ""))</f>
        <v/>
      </c>
      <c r="AU406" s="36" t="str">
        <f t="shared" si="69"/>
        <v/>
      </c>
      <c r="AW406" s="36" t="str">
        <f t="shared" si="70"/>
        <v/>
      </c>
      <c r="AX406" s="36" t="str">
        <f t="shared" si="71"/>
        <v/>
      </c>
      <c r="AZ406" s="36" t="str">
        <f t="shared" si="72"/>
        <v/>
      </c>
    </row>
    <row r="407" spans="1:52" x14ac:dyDescent="0.25">
      <c r="A407" s="3"/>
      <c r="B407" s="36" t="str">
        <f t="shared" si="66"/>
        <v/>
      </c>
      <c r="C407" s="3"/>
      <c r="D407" s="188"/>
      <c r="E407" s="189"/>
      <c r="F407" s="190"/>
      <c r="G407" s="191"/>
      <c r="H407" s="192"/>
      <c r="I407" s="191"/>
      <c r="J407" s="191"/>
      <c r="K407" s="191"/>
      <c r="L407" s="193"/>
      <c r="M407" s="3"/>
      <c r="O407" s="36" t="str">
        <f t="shared" si="67"/>
        <v/>
      </c>
      <c r="Q407" s="36" t="str">
        <f>IF($G407="", "", IF(COUNTIF('Intro &amp; Setup'!$T$38:$T$49, $G407)=0, "X", ""))</f>
        <v/>
      </c>
      <c r="R407" s="11"/>
      <c r="S407" s="11" t="str">
        <f>IF(I407="", "", IF(COUNTIF('Intro &amp; Setup'!$W$17:$W$28, I407)=0, "X", ""))</f>
        <v/>
      </c>
      <c r="T407" s="16" t="str">
        <f>IF(J407="", "", IF(COUNTIF('Intro &amp; Setup'!$W$17:$W$28, J407)=0, "X", ""))</f>
        <v/>
      </c>
      <c r="U407" s="16" t="str">
        <f>IF(K407="", "", IF(COUNTIF('Intro &amp; Setup'!$W$17:$W$28, K407)=0, "X", ""))</f>
        <v/>
      </c>
      <c r="V407" s="12" t="str">
        <f>IF(L407="", "", IF(COUNTIF('Intro &amp; Setup'!$W$17:$W$28, L407)=0, "X", ""))</f>
        <v/>
      </c>
      <c r="AB407" s="48" t="str">
        <f t="shared" si="68"/>
        <v/>
      </c>
      <c r="AD407" s="53" t="str">
        <f t="shared" si="73"/>
        <v/>
      </c>
      <c r="AE407" s="54" t="str">
        <f t="shared" si="65"/>
        <v/>
      </c>
      <c r="AF407" s="54" t="str">
        <f t="shared" si="65"/>
        <v/>
      </c>
      <c r="AG407" s="54" t="str">
        <f t="shared" si="65"/>
        <v/>
      </c>
      <c r="AH407" s="54" t="str">
        <f t="shared" si="65"/>
        <v/>
      </c>
      <c r="AI407" s="54" t="str">
        <f t="shared" si="65"/>
        <v/>
      </c>
      <c r="AJ407" s="54" t="str">
        <f t="shared" si="65"/>
        <v/>
      </c>
      <c r="AK407" s="54" t="str">
        <f t="shared" si="65"/>
        <v/>
      </c>
      <c r="AL407" s="54" t="str">
        <f t="shared" si="65"/>
        <v/>
      </c>
      <c r="AM407" s="54" t="str">
        <f t="shared" si="65"/>
        <v/>
      </c>
      <c r="AN407" s="54" t="str">
        <f t="shared" si="65"/>
        <v/>
      </c>
      <c r="AO407" s="55" t="str">
        <f t="shared" si="65"/>
        <v/>
      </c>
      <c r="AQ407" s="64" t="str">
        <f>IF('Intro &amp; Setup'!$B$42='Intro &amp; Setup'!$BD$14, IF($D407="", "", $D407), IF('Intro &amp; Setup'!$B$42='Intro &amp; Setup'!$BD$15, IF($H407="", "", $H407), ""))</f>
        <v/>
      </c>
      <c r="AS407" s="36" t="str">
        <f>IF($AQ407="", "", IF(OR($AQ407&lt;'Intro &amp; Setup'!$F$26, $AQ407&gt;'Intro &amp; Setup'!$F$27), "X", ""))</f>
        <v/>
      </c>
      <c r="AU407" s="36" t="str">
        <f t="shared" si="69"/>
        <v/>
      </c>
      <c r="AW407" s="36" t="str">
        <f t="shared" si="70"/>
        <v/>
      </c>
      <c r="AX407" s="36" t="str">
        <f t="shared" si="71"/>
        <v/>
      </c>
      <c r="AZ407" s="36" t="str">
        <f t="shared" si="72"/>
        <v/>
      </c>
    </row>
    <row r="408" spans="1:52" x14ac:dyDescent="0.25">
      <c r="A408" s="3"/>
      <c r="B408" s="36" t="str">
        <f t="shared" si="66"/>
        <v/>
      </c>
      <c r="C408" s="3"/>
      <c r="D408" s="188"/>
      <c r="E408" s="189"/>
      <c r="F408" s="190"/>
      <c r="G408" s="191"/>
      <c r="H408" s="192"/>
      <c r="I408" s="191"/>
      <c r="J408" s="191"/>
      <c r="K408" s="191"/>
      <c r="L408" s="193"/>
      <c r="M408" s="3"/>
      <c r="O408" s="36" t="str">
        <f t="shared" si="67"/>
        <v/>
      </c>
      <c r="Q408" s="36" t="str">
        <f>IF($G408="", "", IF(COUNTIF('Intro &amp; Setup'!$T$38:$T$49, $G408)=0, "X", ""))</f>
        <v/>
      </c>
      <c r="R408" s="11"/>
      <c r="S408" s="11" t="str">
        <f>IF(I408="", "", IF(COUNTIF('Intro &amp; Setup'!$W$17:$W$28, I408)=0, "X", ""))</f>
        <v/>
      </c>
      <c r="T408" s="16" t="str">
        <f>IF(J408="", "", IF(COUNTIF('Intro &amp; Setup'!$W$17:$W$28, J408)=0, "X", ""))</f>
        <v/>
      </c>
      <c r="U408" s="16" t="str">
        <f>IF(K408="", "", IF(COUNTIF('Intro &amp; Setup'!$W$17:$W$28, K408)=0, "X", ""))</f>
        <v/>
      </c>
      <c r="V408" s="12" t="str">
        <f>IF(L408="", "", IF(COUNTIF('Intro &amp; Setup'!$W$17:$W$28, L408)=0, "X", ""))</f>
        <v/>
      </c>
      <c r="AB408" s="48" t="str">
        <f t="shared" si="68"/>
        <v/>
      </c>
      <c r="AD408" s="53" t="str">
        <f t="shared" si="73"/>
        <v/>
      </c>
      <c r="AE408" s="54" t="str">
        <f t="shared" si="65"/>
        <v/>
      </c>
      <c r="AF408" s="54" t="str">
        <f t="shared" si="65"/>
        <v/>
      </c>
      <c r="AG408" s="54" t="str">
        <f t="shared" si="65"/>
        <v/>
      </c>
      <c r="AH408" s="54" t="str">
        <f t="shared" si="65"/>
        <v/>
      </c>
      <c r="AI408" s="54" t="str">
        <f t="shared" si="65"/>
        <v/>
      </c>
      <c r="AJ408" s="54" t="str">
        <f t="shared" si="65"/>
        <v/>
      </c>
      <c r="AK408" s="54" t="str">
        <f t="shared" si="65"/>
        <v/>
      </c>
      <c r="AL408" s="54" t="str">
        <f t="shared" si="65"/>
        <v/>
      </c>
      <c r="AM408" s="54" t="str">
        <f t="shared" ref="AE408:AO431" si="74">IF(OR($O408="", AM$10=""), "", IF($I408=AM$10, $F408*$AB408, 0)+IF($J408=AM$10, $F408*$AB408, 0)+IF($K408=AM$10, $F408*$AB408, 0)+IF($L408=AM$10, $F408*$AB408, 0))</f>
        <v/>
      </c>
      <c r="AN408" s="54" t="str">
        <f t="shared" si="74"/>
        <v/>
      </c>
      <c r="AO408" s="55" t="str">
        <f t="shared" si="74"/>
        <v/>
      </c>
      <c r="AQ408" s="64" t="str">
        <f>IF('Intro &amp; Setup'!$B$42='Intro &amp; Setup'!$BD$14, IF($D408="", "", $D408), IF('Intro &amp; Setup'!$B$42='Intro &amp; Setup'!$BD$15, IF($H408="", "", $H408), ""))</f>
        <v/>
      </c>
      <c r="AS408" s="36" t="str">
        <f>IF($AQ408="", "", IF(OR($AQ408&lt;'Intro &amp; Setup'!$F$26, $AQ408&gt;'Intro &amp; Setup'!$F$27), "X", ""))</f>
        <v/>
      </c>
      <c r="AU408" s="36" t="str">
        <f t="shared" si="69"/>
        <v/>
      </c>
      <c r="AW408" s="36" t="str">
        <f t="shared" si="70"/>
        <v/>
      </c>
      <c r="AX408" s="36" t="str">
        <f t="shared" si="71"/>
        <v/>
      </c>
      <c r="AZ408" s="36" t="str">
        <f t="shared" si="72"/>
        <v/>
      </c>
    </row>
    <row r="409" spans="1:52" x14ac:dyDescent="0.25">
      <c r="A409" s="3"/>
      <c r="B409" s="36" t="str">
        <f t="shared" si="66"/>
        <v/>
      </c>
      <c r="C409" s="3"/>
      <c r="D409" s="188"/>
      <c r="E409" s="189"/>
      <c r="F409" s="190"/>
      <c r="G409" s="191"/>
      <c r="H409" s="192"/>
      <c r="I409" s="191"/>
      <c r="J409" s="191"/>
      <c r="K409" s="191"/>
      <c r="L409" s="193"/>
      <c r="M409" s="3"/>
      <c r="O409" s="36" t="str">
        <f t="shared" si="67"/>
        <v/>
      </c>
      <c r="Q409" s="36" t="str">
        <f>IF($G409="", "", IF(COUNTIF('Intro &amp; Setup'!$T$38:$T$49, $G409)=0, "X", ""))</f>
        <v/>
      </c>
      <c r="R409" s="11"/>
      <c r="S409" s="11" t="str">
        <f>IF(I409="", "", IF(COUNTIF('Intro &amp; Setup'!$W$17:$W$28, I409)=0, "X", ""))</f>
        <v/>
      </c>
      <c r="T409" s="16" t="str">
        <f>IF(J409="", "", IF(COUNTIF('Intro &amp; Setup'!$W$17:$W$28, J409)=0, "X", ""))</f>
        <v/>
      </c>
      <c r="U409" s="16" t="str">
        <f>IF(K409="", "", IF(COUNTIF('Intro &amp; Setup'!$W$17:$W$28, K409)=0, "X", ""))</f>
        <v/>
      </c>
      <c r="V409" s="12" t="str">
        <f>IF(L409="", "", IF(COUNTIF('Intro &amp; Setup'!$W$17:$W$28, L409)=0, "X", ""))</f>
        <v/>
      </c>
      <c r="AB409" s="48" t="str">
        <f t="shared" si="68"/>
        <v/>
      </c>
      <c r="AD409" s="53" t="str">
        <f t="shared" si="73"/>
        <v/>
      </c>
      <c r="AE409" s="54" t="str">
        <f t="shared" si="74"/>
        <v/>
      </c>
      <c r="AF409" s="54" t="str">
        <f t="shared" si="74"/>
        <v/>
      </c>
      <c r="AG409" s="54" t="str">
        <f t="shared" si="74"/>
        <v/>
      </c>
      <c r="AH409" s="54" t="str">
        <f t="shared" si="74"/>
        <v/>
      </c>
      <c r="AI409" s="54" t="str">
        <f t="shared" si="74"/>
        <v/>
      </c>
      <c r="AJ409" s="54" t="str">
        <f t="shared" si="74"/>
        <v/>
      </c>
      <c r="AK409" s="54" t="str">
        <f t="shared" si="74"/>
        <v/>
      </c>
      <c r="AL409" s="54" t="str">
        <f t="shared" si="74"/>
        <v/>
      </c>
      <c r="AM409" s="54" t="str">
        <f t="shared" si="74"/>
        <v/>
      </c>
      <c r="AN409" s="54" t="str">
        <f t="shared" si="74"/>
        <v/>
      </c>
      <c r="AO409" s="55" t="str">
        <f t="shared" si="74"/>
        <v/>
      </c>
      <c r="AQ409" s="64" t="str">
        <f>IF('Intro &amp; Setup'!$B$42='Intro &amp; Setup'!$BD$14, IF($D409="", "", $D409), IF('Intro &amp; Setup'!$B$42='Intro &amp; Setup'!$BD$15, IF($H409="", "", $H409), ""))</f>
        <v/>
      </c>
      <c r="AS409" s="36" t="str">
        <f>IF($AQ409="", "", IF(OR($AQ409&lt;'Intro &amp; Setup'!$F$26, $AQ409&gt;'Intro &amp; Setup'!$F$27), "X", ""))</f>
        <v/>
      </c>
      <c r="AU409" s="36" t="str">
        <f t="shared" si="69"/>
        <v/>
      </c>
      <c r="AW409" s="36" t="str">
        <f t="shared" si="70"/>
        <v/>
      </c>
      <c r="AX409" s="36" t="str">
        <f t="shared" si="71"/>
        <v/>
      </c>
      <c r="AZ409" s="36" t="str">
        <f t="shared" si="72"/>
        <v/>
      </c>
    </row>
    <row r="410" spans="1:52" x14ac:dyDescent="0.25">
      <c r="A410" s="3"/>
      <c r="B410" s="36" t="str">
        <f t="shared" si="66"/>
        <v/>
      </c>
      <c r="C410" s="3"/>
      <c r="D410" s="188"/>
      <c r="E410" s="189"/>
      <c r="F410" s="190"/>
      <c r="G410" s="191"/>
      <c r="H410" s="192"/>
      <c r="I410" s="191"/>
      <c r="J410" s="191"/>
      <c r="K410" s="191"/>
      <c r="L410" s="193"/>
      <c r="M410" s="3"/>
      <c r="O410" s="36" t="str">
        <f t="shared" si="67"/>
        <v/>
      </c>
      <c r="Q410" s="36" t="str">
        <f>IF($G410="", "", IF(COUNTIF('Intro &amp; Setup'!$T$38:$T$49, $G410)=0, "X", ""))</f>
        <v/>
      </c>
      <c r="R410" s="11"/>
      <c r="S410" s="11" t="str">
        <f>IF(I410="", "", IF(COUNTIF('Intro &amp; Setup'!$W$17:$W$28, I410)=0, "X", ""))</f>
        <v/>
      </c>
      <c r="T410" s="16" t="str">
        <f>IF(J410="", "", IF(COUNTIF('Intro &amp; Setup'!$W$17:$W$28, J410)=0, "X", ""))</f>
        <v/>
      </c>
      <c r="U410" s="16" t="str">
        <f>IF(K410="", "", IF(COUNTIF('Intro &amp; Setup'!$W$17:$W$28, K410)=0, "X", ""))</f>
        <v/>
      </c>
      <c r="V410" s="12" t="str">
        <f>IF(L410="", "", IF(COUNTIF('Intro &amp; Setup'!$W$17:$W$28, L410)=0, "X", ""))</f>
        <v/>
      </c>
      <c r="AB410" s="48" t="str">
        <f t="shared" si="68"/>
        <v/>
      </c>
      <c r="AD410" s="53" t="str">
        <f t="shared" si="73"/>
        <v/>
      </c>
      <c r="AE410" s="54" t="str">
        <f t="shared" si="74"/>
        <v/>
      </c>
      <c r="AF410" s="54" t="str">
        <f t="shared" si="74"/>
        <v/>
      </c>
      <c r="AG410" s="54" t="str">
        <f t="shared" si="74"/>
        <v/>
      </c>
      <c r="AH410" s="54" t="str">
        <f t="shared" si="74"/>
        <v/>
      </c>
      <c r="AI410" s="54" t="str">
        <f t="shared" si="74"/>
        <v/>
      </c>
      <c r="AJ410" s="54" t="str">
        <f t="shared" si="74"/>
        <v/>
      </c>
      <c r="AK410" s="54" t="str">
        <f t="shared" si="74"/>
        <v/>
      </c>
      <c r="AL410" s="54" t="str">
        <f t="shared" si="74"/>
        <v/>
      </c>
      <c r="AM410" s="54" t="str">
        <f t="shared" si="74"/>
        <v/>
      </c>
      <c r="AN410" s="54" t="str">
        <f t="shared" si="74"/>
        <v/>
      </c>
      <c r="AO410" s="55" t="str">
        <f t="shared" si="74"/>
        <v/>
      </c>
      <c r="AQ410" s="64" t="str">
        <f>IF('Intro &amp; Setup'!$B$42='Intro &amp; Setup'!$BD$14, IF($D410="", "", $D410), IF('Intro &amp; Setup'!$B$42='Intro &amp; Setup'!$BD$15, IF($H410="", "", $H410), ""))</f>
        <v/>
      </c>
      <c r="AS410" s="36" t="str">
        <f>IF($AQ410="", "", IF(OR($AQ410&lt;'Intro &amp; Setup'!$F$26, $AQ410&gt;'Intro &amp; Setup'!$F$27), "X", ""))</f>
        <v/>
      </c>
      <c r="AU410" s="36" t="str">
        <f t="shared" si="69"/>
        <v/>
      </c>
      <c r="AW410" s="36" t="str">
        <f t="shared" si="70"/>
        <v/>
      </c>
      <c r="AX410" s="36" t="str">
        <f t="shared" si="71"/>
        <v/>
      </c>
      <c r="AZ410" s="36" t="str">
        <f t="shared" si="72"/>
        <v/>
      </c>
    </row>
    <row r="411" spans="1:52" x14ac:dyDescent="0.25">
      <c r="A411" s="3"/>
      <c r="B411" s="36" t="str">
        <f t="shared" si="66"/>
        <v/>
      </c>
      <c r="C411" s="3"/>
      <c r="D411" s="188"/>
      <c r="E411" s="189"/>
      <c r="F411" s="190"/>
      <c r="G411" s="191"/>
      <c r="H411" s="192"/>
      <c r="I411" s="191"/>
      <c r="J411" s="191"/>
      <c r="K411" s="191"/>
      <c r="L411" s="193"/>
      <c r="M411" s="3"/>
      <c r="O411" s="36" t="str">
        <f t="shared" si="67"/>
        <v/>
      </c>
      <c r="Q411" s="36" t="str">
        <f>IF($G411="", "", IF(COUNTIF('Intro &amp; Setup'!$T$38:$T$49, $G411)=0, "X", ""))</f>
        <v/>
      </c>
      <c r="R411" s="11"/>
      <c r="S411" s="11" t="str">
        <f>IF(I411="", "", IF(COUNTIF('Intro &amp; Setup'!$W$17:$W$28, I411)=0, "X", ""))</f>
        <v/>
      </c>
      <c r="T411" s="16" t="str">
        <f>IF(J411="", "", IF(COUNTIF('Intro &amp; Setup'!$W$17:$W$28, J411)=0, "X", ""))</f>
        <v/>
      </c>
      <c r="U411" s="16" t="str">
        <f>IF(K411="", "", IF(COUNTIF('Intro &amp; Setup'!$W$17:$W$28, K411)=0, "X", ""))</f>
        <v/>
      </c>
      <c r="V411" s="12" t="str">
        <f>IF(L411="", "", IF(COUNTIF('Intro &amp; Setup'!$W$17:$W$28, L411)=0, "X", ""))</f>
        <v/>
      </c>
      <c r="AB411" s="48" t="str">
        <f t="shared" si="68"/>
        <v/>
      </c>
      <c r="AD411" s="53" t="str">
        <f t="shared" si="73"/>
        <v/>
      </c>
      <c r="AE411" s="54" t="str">
        <f t="shared" si="74"/>
        <v/>
      </c>
      <c r="AF411" s="54" t="str">
        <f t="shared" si="74"/>
        <v/>
      </c>
      <c r="AG411" s="54" t="str">
        <f t="shared" si="74"/>
        <v/>
      </c>
      <c r="AH411" s="54" t="str">
        <f t="shared" si="74"/>
        <v/>
      </c>
      <c r="AI411" s="54" t="str">
        <f t="shared" si="74"/>
        <v/>
      </c>
      <c r="AJ411" s="54" t="str">
        <f t="shared" si="74"/>
        <v/>
      </c>
      <c r="AK411" s="54" t="str">
        <f t="shared" si="74"/>
        <v/>
      </c>
      <c r="AL411" s="54" t="str">
        <f t="shared" si="74"/>
        <v/>
      </c>
      <c r="AM411" s="54" t="str">
        <f t="shared" si="74"/>
        <v/>
      </c>
      <c r="AN411" s="54" t="str">
        <f t="shared" si="74"/>
        <v/>
      </c>
      <c r="AO411" s="55" t="str">
        <f t="shared" si="74"/>
        <v/>
      </c>
      <c r="AQ411" s="64" t="str">
        <f>IF('Intro &amp; Setup'!$B$42='Intro &amp; Setup'!$BD$14, IF($D411="", "", $D411), IF('Intro &amp; Setup'!$B$42='Intro &amp; Setup'!$BD$15, IF($H411="", "", $H411), ""))</f>
        <v/>
      </c>
      <c r="AS411" s="36" t="str">
        <f>IF($AQ411="", "", IF(OR($AQ411&lt;'Intro &amp; Setup'!$F$26, $AQ411&gt;'Intro &amp; Setup'!$F$27), "X", ""))</f>
        <v/>
      </c>
      <c r="AU411" s="36" t="str">
        <f t="shared" si="69"/>
        <v/>
      </c>
      <c r="AW411" s="36" t="str">
        <f t="shared" si="70"/>
        <v/>
      </c>
      <c r="AX411" s="36" t="str">
        <f t="shared" si="71"/>
        <v/>
      </c>
      <c r="AZ411" s="36" t="str">
        <f t="shared" si="72"/>
        <v/>
      </c>
    </row>
    <row r="412" spans="1:52" x14ac:dyDescent="0.25">
      <c r="A412" s="3"/>
      <c r="B412" s="36" t="str">
        <f t="shared" si="66"/>
        <v/>
      </c>
      <c r="C412" s="3"/>
      <c r="D412" s="188"/>
      <c r="E412" s="189"/>
      <c r="F412" s="190"/>
      <c r="G412" s="191"/>
      <c r="H412" s="192"/>
      <c r="I412" s="191"/>
      <c r="J412" s="191"/>
      <c r="K412" s="191"/>
      <c r="L412" s="193"/>
      <c r="M412" s="3"/>
      <c r="O412" s="36" t="str">
        <f t="shared" si="67"/>
        <v/>
      </c>
      <c r="Q412" s="36" t="str">
        <f>IF($G412="", "", IF(COUNTIF('Intro &amp; Setup'!$T$38:$T$49, $G412)=0, "X", ""))</f>
        <v/>
      </c>
      <c r="R412" s="11"/>
      <c r="S412" s="11" t="str">
        <f>IF(I412="", "", IF(COUNTIF('Intro &amp; Setup'!$W$17:$W$28, I412)=0, "X", ""))</f>
        <v/>
      </c>
      <c r="T412" s="16" t="str">
        <f>IF(J412="", "", IF(COUNTIF('Intro &amp; Setup'!$W$17:$W$28, J412)=0, "X", ""))</f>
        <v/>
      </c>
      <c r="U412" s="16" t="str">
        <f>IF(K412="", "", IF(COUNTIF('Intro &amp; Setup'!$W$17:$W$28, K412)=0, "X", ""))</f>
        <v/>
      </c>
      <c r="V412" s="12" t="str">
        <f>IF(L412="", "", IF(COUNTIF('Intro &amp; Setup'!$W$17:$W$28, L412)=0, "X", ""))</f>
        <v/>
      </c>
      <c r="AB412" s="48" t="str">
        <f t="shared" si="68"/>
        <v/>
      </c>
      <c r="AD412" s="53" t="str">
        <f t="shared" si="73"/>
        <v/>
      </c>
      <c r="AE412" s="54" t="str">
        <f t="shared" si="74"/>
        <v/>
      </c>
      <c r="AF412" s="54" t="str">
        <f t="shared" si="74"/>
        <v/>
      </c>
      <c r="AG412" s="54" t="str">
        <f t="shared" si="74"/>
        <v/>
      </c>
      <c r="AH412" s="54" t="str">
        <f t="shared" si="74"/>
        <v/>
      </c>
      <c r="AI412" s="54" t="str">
        <f t="shared" si="74"/>
        <v/>
      </c>
      <c r="AJ412" s="54" t="str">
        <f t="shared" si="74"/>
        <v/>
      </c>
      <c r="AK412" s="54" t="str">
        <f t="shared" si="74"/>
        <v/>
      </c>
      <c r="AL412" s="54" t="str">
        <f t="shared" si="74"/>
        <v/>
      </c>
      <c r="AM412" s="54" t="str">
        <f t="shared" si="74"/>
        <v/>
      </c>
      <c r="AN412" s="54" t="str">
        <f t="shared" si="74"/>
        <v/>
      </c>
      <c r="AO412" s="55" t="str">
        <f t="shared" si="74"/>
        <v/>
      </c>
      <c r="AQ412" s="64" t="str">
        <f>IF('Intro &amp; Setup'!$B$42='Intro &amp; Setup'!$BD$14, IF($D412="", "", $D412), IF('Intro &amp; Setup'!$B$42='Intro &amp; Setup'!$BD$15, IF($H412="", "", $H412), ""))</f>
        <v/>
      </c>
      <c r="AS412" s="36" t="str">
        <f>IF($AQ412="", "", IF(OR($AQ412&lt;'Intro &amp; Setup'!$F$26, $AQ412&gt;'Intro &amp; Setup'!$F$27), "X", ""))</f>
        <v/>
      </c>
      <c r="AU412" s="36" t="str">
        <f t="shared" si="69"/>
        <v/>
      </c>
      <c r="AW412" s="36" t="str">
        <f t="shared" si="70"/>
        <v/>
      </c>
      <c r="AX412" s="36" t="str">
        <f t="shared" si="71"/>
        <v/>
      </c>
      <c r="AZ412" s="36" t="str">
        <f t="shared" si="72"/>
        <v/>
      </c>
    </row>
    <row r="413" spans="1:52" x14ac:dyDescent="0.25">
      <c r="A413" s="3"/>
      <c r="B413" s="36" t="str">
        <f t="shared" si="66"/>
        <v/>
      </c>
      <c r="C413" s="3"/>
      <c r="D413" s="188"/>
      <c r="E413" s="189"/>
      <c r="F413" s="190"/>
      <c r="G413" s="191"/>
      <c r="H413" s="192"/>
      <c r="I413" s="191"/>
      <c r="J413" s="191"/>
      <c r="K413" s="191"/>
      <c r="L413" s="193"/>
      <c r="M413" s="3"/>
      <c r="O413" s="36" t="str">
        <f t="shared" si="67"/>
        <v/>
      </c>
      <c r="Q413" s="36" t="str">
        <f>IF($G413="", "", IF(COUNTIF('Intro &amp; Setup'!$T$38:$T$49, $G413)=0, "X", ""))</f>
        <v/>
      </c>
      <c r="R413" s="11"/>
      <c r="S413" s="11" t="str">
        <f>IF(I413="", "", IF(COUNTIF('Intro &amp; Setup'!$W$17:$W$28, I413)=0, "X", ""))</f>
        <v/>
      </c>
      <c r="T413" s="16" t="str">
        <f>IF(J413="", "", IF(COUNTIF('Intro &amp; Setup'!$W$17:$W$28, J413)=0, "X", ""))</f>
        <v/>
      </c>
      <c r="U413" s="16" t="str">
        <f>IF(K413="", "", IF(COUNTIF('Intro &amp; Setup'!$W$17:$W$28, K413)=0, "X", ""))</f>
        <v/>
      </c>
      <c r="V413" s="12" t="str">
        <f>IF(L413="", "", IF(COUNTIF('Intro &amp; Setup'!$W$17:$W$28, L413)=0, "X", ""))</f>
        <v/>
      </c>
      <c r="AB413" s="48" t="str">
        <f t="shared" si="68"/>
        <v/>
      </c>
      <c r="AD413" s="53" t="str">
        <f t="shared" si="73"/>
        <v/>
      </c>
      <c r="AE413" s="54" t="str">
        <f t="shared" si="74"/>
        <v/>
      </c>
      <c r="AF413" s="54" t="str">
        <f t="shared" si="74"/>
        <v/>
      </c>
      <c r="AG413" s="54" t="str">
        <f t="shared" si="74"/>
        <v/>
      </c>
      <c r="AH413" s="54" t="str">
        <f t="shared" si="74"/>
        <v/>
      </c>
      <c r="AI413" s="54" t="str">
        <f t="shared" si="74"/>
        <v/>
      </c>
      <c r="AJ413" s="54" t="str">
        <f t="shared" si="74"/>
        <v/>
      </c>
      <c r="AK413" s="54" t="str">
        <f t="shared" si="74"/>
        <v/>
      </c>
      <c r="AL413" s="54" t="str">
        <f t="shared" si="74"/>
        <v/>
      </c>
      <c r="AM413" s="54" t="str">
        <f t="shared" si="74"/>
        <v/>
      </c>
      <c r="AN413" s="54" t="str">
        <f t="shared" si="74"/>
        <v/>
      </c>
      <c r="AO413" s="55" t="str">
        <f t="shared" si="74"/>
        <v/>
      </c>
      <c r="AQ413" s="64" t="str">
        <f>IF('Intro &amp; Setup'!$B$42='Intro &amp; Setup'!$BD$14, IF($D413="", "", $D413), IF('Intro &amp; Setup'!$B$42='Intro &amp; Setup'!$BD$15, IF($H413="", "", $H413), ""))</f>
        <v/>
      </c>
      <c r="AS413" s="36" t="str">
        <f>IF($AQ413="", "", IF(OR($AQ413&lt;'Intro &amp; Setup'!$F$26, $AQ413&gt;'Intro &amp; Setup'!$F$27), "X", ""))</f>
        <v/>
      </c>
      <c r="AU413" s="36" t="str">
        <f t="shared" si="69"/>
        <v/>
      </c>
      <c r="AW413" s="36" t="str">
        <f t="shared" si="70"/>
        <v/>
      </c>
      <c r="AX413" s="36" t="str">
        <f t="shared" si="71"/>
        <v/>
      </c>
      <c r="AZ413" s="36" t="str">
        <f t="shared" si="72"/>
        <v/>
      </c>
    </row>
    <row r="414" spans="1:52" x14ac:dyDescent="0.25">
      <c r="A414" s="3"/>
      <c r="B414" s="36" t="str">
        <f t="shared" si="66"/>
        <v/>
      </c>
      <c r="C414" s="3"/>
      <c r="D414" s="188"/>
      <c r="E414" s="189"/>
      <c r="F414" s="190"/>
      <c r="G414" s="191"/>
      <c r="H414" s="192"/>
      <c r="I414" s="191"/>
      <c r="J414" s="191"/>
      <c r="K414" s="191"/>
      <c r="L414" s="193"/>
      <c r="M414" s="3"/>
      <c r="O414" s="36" t="str">
        <f t="shared" si="67"/>
        <v/>
      </c>
      <c r="Q414" s="36" t="str">
        <f>IF($G414="", "", IF(COUNTIF('Intro &amp; Setup'!$T$38:$T$49, $G414)=0, "X", ""))</f>
        <v/>
      </c>
      <c r="R414" s="11"/>
      <c r="S414" s="11" t="str">
        <f>IF(I414="", "", IF(COUNTIF('Intro &amp; Setup'!$W$17:$W$28, I414)=0, "X", ""))</f>
        <v/>
      </c>
      <c r="T414" s="16" t="str">
        <f>IF(J414="", "", IF(COUNTIF('Intro &amp; Setup'!$W$17:$W$28, J414)=0, "X", ""))</f>
        <v/>
      </c>
      <c r="U414" s="16" t="str">
        <f>IF(K414="", "", IF(COUNTIF('Intro &amp; Setup'!$W$17:$W$28, K414)=0, "X", ""))</f>
        <v/>
      </c>
      <c r="V414" s="12" t="str">
        <f>IF(L414="", "", IF(COUNTIF('Intro &amp; Setup'!$W$17:$W$28, L414)=0, "X", ""))</f>
        <v/>
      </c>
      <c r="AB414" s="48" t="str">
        <f t="shared" si="68"/>
        <v/>
      </c>
      <c r="AD414" s="53" t="str">
        <f t="shared" si="73"/>
        <v/>
      </c>
      <c r="AE414" s="54" t="str">
        <f t="shared" si="74"/>
        <v/>
      </c>
      <c r="AF414" s="54" t="str">
        <f t="shared" si="74"/>
        <v/>
      </c>
      <c r="AG414" s="54" t="str">
        <f t="shared" si="74"/>
        <v/>
      </c>
      <c r="AH414" s="54" t="str">
        <f t="shared" si="74"/>
        <v/>
      </c>
      <c r="AI414" s="54" t="str">
        <f t="shared" si="74"/>
        <v/>
      </c>
      <c r="AJ414" s="54" t="str">
        <f t="shared" si="74"/>
        <v/>
      </c>
      <c r="AK414" s="54" t="str">
        <f t="shared" si="74"/>
        <v/>
      </c>
      <c r="AL414" s="54" t="str">
        <f t="shared" si="74"/>
        <v/>
      </c>
      <c r="AM414" s="54" t="str">
        <f t="shared" si="74"/>
        <v/>
      </c>
      <c r="AN414" s="54" t="str">
        <f t="shared" si="74"/>
        <v/>
      </c>
      <c r="AO414" s="55" t="str">
        <f t="shared" si="74"/>
        <v/>
      </c>
      <c r="AQ414" s="64" t="str">
        <f>IF('Intro &amp; Setup'!$B$42='Intro &amp; Setup'!$BD$14, IF($D414="", "", $D414), IF('Intro &amp; Setup'!$B$42='Intro &amp; Setup'!$BD$15, IF($H414="", "", $H414), ""))</f>
        <v/>
      </c>
      <c r="AS414" s="36" t="str">
        <f>IF($AQ414="", "", IF(OR($AQ414&lt;'Intro &amp; Setup'!$F$26, $AQ414&gt;'Intro &amp; Setup'!$F$27), "X", ""))</f>
        <v/>
      </c>
      <c r="AU414" s="36" t="str">
        <f t="shared" si="69"/>
        <v/>
      </c>
      <c r="AW414" s="36" t="str">
        <f t="shared" si="70"/>
        <v/>
      </c>
      <c r="AX414" s="36" t="str">
        <f t="shared" si="71"/>
        <v/>
      </c>
      <c r="AZ414" s="36" t="str">
        <f t="shared" si="72"/>
        <v/>
      </c>
    </row>
    <row r="415" spans="1:52" x14ac:dyDescent="0.25">
      <c r="A415" s="3"/>
      <c r="B415" s="36" t="str">
        <f t="shared" si="66"/>
        <v/>
      </c>
      <c r="C415" s="3"/>
      <c r="D415" s="188"/>
      <c r="E415" s="189"/>
      <c r="F415" s="190"/>
      <c r="G415" s="191"/>
      <c r="H415" s="192"/>
      <c r="I415" s="191"/>
      <c r="J415" s="191"/>
      <c r="K415" s="191"/>
      <c r="L415" s="193"/>
      <c r="M415" s="3"/>
      <c r="O415" s="36" t="str">
        <f t="shared" si="67"/>
        <v/>
      </c>
      <c r="Q415" s="36" t="str">
        <f>IF($G415="", "", IF(COUNTIF('Intro &amp; Setup'!$T$38:$T$49, $G415)=0, "X", ""))</f>
        <v/>
      </c>
      <c r="R415" s="11"/>
      <c r="S415" s="11" t="str">
        <f>IF(I415="", "", IF(COUNTIF('Intro &amp; Setup'!$W$17:$W$28, I415)=0, "X", ""))</f>
        <v/>
      </c>
      <c r="T415" s="16" t="str">
        <f>IF(J415="", "", IF(COUNTIF('Intro &amp; Setup'!$W$17:$W$28, J415)=0, "X", ""))</f>
        <v/>
      </c>
      <c r="U415" s="16" t="str">
        <f>IF(K415="", "", IF(COUNTIF('Intro &amp; Setup'!$W$17:$W$28, K415)=0, "X", ""))</f>
        <v/>
      </c>
      <c r="V415" s="12" t="str">
        <f>IF(L415="", "", IF(COUNTIF('Intro &amp; Setup'!$W$17:$W$28, L415)=0, "X", ""))</f>
        <v/>
      </c>
      <c r="AB415" s="48" t="str">
        <f t="shared" si="68"/>
        <v/>
      </c>
      <c r="AD415" s="53" t="str">
        <f t="shared" si="73"/>
        <v/>
      </c>
      <c r="AE415" s="54" t="str">
        <f t="shared" si="74"/>
        <v/>
      </c>
      <c r="AF415" s="54" t="str">
        <f t="shared" si="74"/>
        <v/>
      </c>
      <c r="AG415" s="54" t="str">
        <f t="shared" si="74"/>
        <v/>
      </c>
      <c r="AH415" s="54" t="str">
        <f t="shared" si="74"/>
        <v/>
      </c>
      <c r="AI415" s="54" t="str">
        <f t="shared" si="74"/>
        <v/>
      </c>
      <c r="AJ415" s="54" t="str">
        <f t="shared" si="74"/>
        <v/>
      </c>
      <c r="AK415" s="54" t="str">
        <f t="shared" si="74"/>
        <v/>
      </c>
      <c r="AL415" s="54" t="str">
        <f t="shared" si="74"/>
        <v/>
      </c>
      <c r="AM415" s="54" t="str">
        <f t="shared" si="74"/>
        <v/>
      </c>
      <c r="AN415" s="54" t="str">
        <f t="shared" si="74"/>
        <v/>
      </c>
      <c r="AO415" s="55" t="str">
        <f t="shared" si="74"/>
        <v/>
      </c>
      <c r="AQ415" s="64" t="str">
        <f>IF('Intro &amp; Setup'!$B$42='Intro &amp; Setup'!$BD$14, IF($D415="", "", $D415), IF('Intro &amp; Setup'!$B$42='Intro &amp; Setup'!$BD$15, IF($H415="", "", $H415), ""))</f>
        <v/>
      </c>
      <c r="AS415" s="36" t="str">
        <f>IF($AQ415="", "", IF(OR($AQ415&lt;'Intro &amp; Setup'!$F$26, $AQ415&gt;'Intro &amp; Setup'!$F$27), "X", ""))</f>
        <v/>
      </c>
      <c r="AU415" s="36" t="str">
        <f t="shared" si="69"/>
        <v/>
      </c>
      <c r="AW415" s="36" t="str">
        <f t="shared" si="70"/>
        <v/>
      </c>
      <c r="AX415" s="36" t="str">
        <f t="shared" si="71"/>
        <v/>
      </c>
      <c r="AZ415" s="36" t="str">
        <f t="shared" si="72"/>
        <v/>
      </c>
    </row>
    <row r="416" spans="1:52" x14ac:dyDescent="0.25">
      <c r="A416" s="3"/>
      <c r="B416" s="36" t="str">
        <f t="shared" si="66"/>
        <v/>
      </c>
      <c r="C416" s="3"/>
      <c r="D416" s="188"/>
      <c r="E416" s="189"/>
      <c r="F416" s="190"/>
      <c r="G416" s="191"/>
      <c r="H416" s="192"/>
      <c r="I416" s="191"/>
      <c r="J416" s="191"/>
      <c r="K416" s="191"/>
      <c r="L416" s="193"/>
      <c r="M416" s="3"/>
      <c r="O416" s="36" t="str">
        <f t="shared" si="67"/>
        <v/>
      </c>
      <c r="Q416" s="36" t="str">
        <f>IF($G416="", "", IF(COUNTIF('Intro &amp; Setup'!$T$38:$T$49, $G416)=0, "X", ""))</f>
        <v/>
      </c>
      <c r="R416" s="11"/>
      <c r="S416" s="11" t="str">
        <f>IF(I416="", "", IF(COUNTIF('Intro &amp; Setup'!$W$17:$W$28, I416)=0, "X", ""))</f>
        <v/>
      </c>
      <c r="T416" s="16" t="str">
        <f>IF(J416="", "", IF(COUNTIF('Intro &amp; Setup'!$W$17:$W$28, J416)=0, "X", ""))</f>
        <v/>
      </c>
      <c r="U416" s="16" t="str">
        <f>IF(K416="", "", IF(COUNTIF('Intro &amp; Setup'!$W$17:$W$28, K416)=0, "X", ""))</f>
        <v/>
      </c>
      <c r="V416" s="12" t="str">
        <f>IF(L416="", "", IF(COUNTIF('Intro &amp; Setup'!$W$17:$W$28, L416)=0, "X", ""))</f>
        <v/>
      </c>
      <c r="AB416" s="48" t="str">
        <f t="shared" si="68"/>
        <v/>
      </c>
      <c r="AD416" s="53" t="str">
        <f t="shared" si="73"/>
        <v/>
      </c>
      <c r="AE416" s="54" t="str">
        <f t="shared" si="74"/>
        <v/>
      </c>
      <c r="AF416" s="54" t="str">
        <f t="shared" si="74"/>
        <v/>
      </c>
      <c r="AG416" s="54" t="str">
        <f t="shared" si="74"/>
        <v/>
      </c>
      <c r="AH416" s="54" t="str">
        <f t="shared" si="74"/>
        <v/>
      </c>
      <c r="AI416" s="54" t="str">
        <f t="shared" si="74"/>
        <v/>
      </c>
      <c r="AJ416" s="54" t="str">
        <f t="shared" si="74"/>
        <v/>
      </c>
      <c r="AK416" s="54" t="str">
        <f t="shared" si="74"/>
        <v/>
      </c>
      <c r="AL416" s="54" t="str">
        <f t="shared" si="74"/>
        <v/>
      </c>
      <c r="AM416" s="54" t="str">
        <f t="shared" si="74"/>
        <v/>
      </c>
      <c r="AN416" s="54" t="str">
        <f t="shared" si="74"/>
        <v/>
      </c>
      <c r="AO416" s="55" t="str">
        <f t="shared" si="74"/>
        <v/>
      </c>
      <c r="AQ416" s="64" t="str">
        <f>IF('Intro &amp; Setup'!$B$42='Intro &amp; Setup'!$BD$14, IF($D416="", "", $D416), IF('Intro &amp; Setup'!$B$42='Intro &amp; Setup'!$BD$15, IF($H416="", "", $H416), ""))</f>
        <v/>
      </c>
      <c r="AS416" s="36" t="str">
        <f>IF($AQ416="", "", IF(OR($AQ416&lt;'Intro &amp; Setup'!$F$26, $AQ416&gt;'Intro &amp; Setup'!$F$27), "X", ""))</f>
        <v/>
      </c>
      <c r="AU416" s="36" t="str">
        <f t="shared" si="69"/>
        <v/>
      </c>
      <c r="AW416" s="36" t="str">
        <f t="shared" si="70"/>
        <v/>
      </c>
      <c r="AX416" s="36" t="str">
        <f t="shared" si="71"/>
        <v/>
      </c>
      <c r="AZ416" s="36" t="str">
        <f t="shared" si="72"/>
        <v/>
      </c>
    </row>
    <row r="417" spans="1:52" x14ac:dyDescent="0.25">
      <c r="A417" s="3"/>
      <c r="B417" s="36" t="str">
        <f t="shared" si="66"/>
        <v/>
      </c>
      <c r="C417" s="3"/>
      <c r="D417" s="188"/>
      <c r="E417" s="189"/>
      <c r="F417" s="190"/>
      <c r="G417" s="191"/>
      <c r="H417" s="192"/>
      <c r="I417" s="191"/>
      <c r="J417" s="191"/>
      <c r="K417" s="191"/>
      <c r="L417" s="193"/>
      <c r="M417" s="3"/>
      <c r="O417" s="36" t="str">
        <f t="shared" si="67"/>
        <v/>
      </c>
      <c r="Q417" s="36" t="str">
        <f>IF($G417="", "", IF(COUNTIF('Intro &amp; Setup'!$T$38:$T$49, $G417)=0, "X", ""))</f>
        <v/>
      </c>
      <c r="R417" s="11"/>
      <c r="S417" s="11" t="str">
        <f>IF(I417="", "", IF(COUNTIF('Intro &amp; Setup'!$W$17:$W$28, I417)=0, "X", ""))</f>
        <v/>
      </c>
      <c r="T417" s="16" t="str">
        <f>IF(J417="", "", IF(COUNTIF('Intro &amp; Setup'!$W$17:$W$28, J417)=0, "X", ""))</f>
        <v/>
      </c>
      <c r="U417" s="16" t="str">
        <f>IF(K417="", "", IF(COUNTIF('Intro &amp; Setup'!$W$17:$W$28, K417)=0, "X", ""))</f>
        <v/>
      </c>
      <c r="V417" s="12" t="str">
        <f>IF(L417="", "", IF(COUNTIF('Intro &amp; Setup'!$W$17:$W$28, L417)=0, "X", ""))</f>
        <v/>
      </c>
      <c r="AB417" s="48" t="str">
        <f t="shared" si="68"/>
        <v/>
      </c>
      <c r="AD417" s="53" t="str">
        <f t="shared" si="73"/>
        <v/>
      </c>
      <c r="AE417" s="54" t="str">
        <f t="shared" si="74"/>
        <v/>
      </c>
      <c r="AF417" s="54" t="str">
        <f t="shared" si="74"/>
        <v/>
      </c>
      <c r="AG417" s="54" t="str">
        <f t="shared" si="74"/>
        <v/>
      </c>
      <c r="AH417" s="54" t="str">
        <f t="shared" si="74"/>
        <v/>
      </c>
      <c r="AI417" s="54" t="str">
        <f t="shared" si="74"/>
        <v/>
      </c>
      <c r="AJ417" s="54" t="str">
        <f t="shared" si="74"/>
        <v/>
      </c>
      <c r="AK417" s="54" t="str">
        <f t="shared" si="74"/>
        <v/>
      </c>
      <c r="AL417" s="54" t="str">
        <f t="shared" si="74"/>
        <v/>
      </c>
      <c r="AM417" s="54" t="str">
        <f t="shared" si="74"/>
        <v/>
      </c>
      <c r="AN417" s="54" t="str">
        <f t="shared" si="74"/>
        <v/>
      </c>
      <c r="AO417" s="55" t="str">
        <f t="shared" si="74"/>
        <v/>
      </c>
      <c r="AQ417" s="64" t="str">
        <f>IF('Intro &amp; Setup'!$B$42='Intro &amp; Setup'!$BD$14, IF($D417="", "", $D417), IF('Intro &amp; Setup'!$B$42='Intro &amp; Setup'!$BD$15, IF($H417="", "", $H417), ""))</f>
        <v/>
      </c>
      <c r="AS417" s="36" t="str">
        <f>IF($AQ417="", "", IF(OR($AQ417&lt;'Intro &amp; Setup'!$F$26, $AQ417&gt;'Intro &amp; Setup'!$F$27), "X", ""))</f>
        <v/>
      </c>
      <c r="AU417" s="36" t="str">
        <f t="shared" si="69"/>
        <v/>
      </c>
      <c r="AW417" s="36" t="str">
        <f t="shared" si="70"/>
        <v/>
      </c>
      <c r="AX417" s="36" t="str">
        <f t="shared" si="71"/>
        <v/>
      </c>
      <c r="AZ417" s="36" t="str">
        <f t="shared" si="72"/>
        <v/>
      </c>
    </row>
    <row r="418" spans="1:52" x14ac:dyDescent="0.25">
      <c r="A418" s="3"/>
      <c r="B418" s="36" t="str">
        <f t="shared" si="66"/>
        <v/>
      </c>
      <c r="C418" s="3"/>
      <c r="D418" s="188"/>
      <c r="E418" s="189"/>
      <c r="F418" s="190"/>
      <c r="G418" s="191"/>
      <c r="H418" s="192"/>
      <c r="I418" s="191"/>
      <c r="J418" s="191"/>
      <c r="K418" s="191"/>
      <c r="L418" s="193"/>
      <c r="M418" s="3"/>
      <c r="O418" s="36" t="str">
        <f t="shared" si="67"/>
        <v/>
      </c>
      <c r="Q418" s="36" t="str">
        <f>IF($G418="", "", IF(COUNTIF('Intro &amp; Setup'!$T$38:$T$49, $G418)=0, "X", ""))</f>
        <v/>
      </c>
      <c r="R418" s="11"/>
      <c r="S418" s="11" t="str">
        <f>IF(I418="", "", IF(COUNTIF('Intro &amp; Setup'!$W$17:$W$28, I418)=0, "X", ""))</f>
        <v/>
      </c>
      <c r="T418" s="16" t="str">
        <f>IF(J418="", "", IF(COUNTIF('Intro &amp; Setup'!$W$17:$W$28, J418)=0, "X", ""))</f>
        <v/>
      </c>
      <c r="U418" s="16" t="str">
        <f>IF(K418="", "", IF(COUNTIF('Intro &amp; Setup'!$W$17:$W$28, K418)=0, "X", ""))</f>
        <v/>
      </c>
      <c r="V418" s="12" t="str">
        <f>IF(L418="", "", IF(COUNTIF('Intro &amp; Setup'!$W$17:$W$28, L418)=0, "X", ""))</f>
        <v/>
      </c>
      <c r="AB418" s="48" t="str">
        <f t="shared" si="68"/>
        <v/>
      </c>
      <c r="AD418" s="53" t="str">
        <f t="shared" si="73"/>
        <v/>
      </c>
      <c r="AE418" s="54" t="str">
        <f t="shared" si="74"/>
        <v/>
      </c>
      <c r="AF418" s="54" t="str">
        <f t="shared" si="74"/>
        <v/>
      </c>
      <c r="AG418" s="54" t="str">
        <f t="shared" si="74"/>
        <v/>
      </c>
      <c r="AH418" s="54" t="str">
        <f t="shared" si="74"/>
        <v/>
      </c>
      <c r="AI418" s="54" t="str">
        <f t="shared" si="74"/>
        <v/>
      </c>
      <c r="AJ418" s="54" t="str">
        <f t="shared" si="74"/>
        <v/>
      </c>
      <c r="AK418" s="54" t="str">
        <f t="shared" si="74"/>
        <v/>
      </c>
      <c r="AL418" s="54" t="str">
        <f t="shared" si="74"/>
        <v/>
      </c>
      <c r="AM418" s="54" t="str">
        <f t="shared" si="74"/>
        <v/>
      </c>
      <c r="AN418" s="54" t="str">
        <f t="shared" si="74"/>
        <v/>
      </c>
      <c r="AO418" s="55" t="str">
        <f t="shared" si="74"/>
        <v/>
      </c>
      <c r="AQ418" s="64" t="str">
        <f>IF('Intro &amp; Setup'!$B$42='Intro &amp; Setup'!$BD$14, IF($D418="", "", $D418), IF('Intro &amp; Setup'!$B$42='Intro &amp; Setup'!$BD$15, IF($H418="", "", $H418), ""))</f>
        <v/>
      </c>
      <c r="AS418" s="36" t="str">
        <f>IF($AQ418="", "", IF(OR($AQ418&lt;'Intro &amp; Setup'!$F$26, $AQ418&gt;'Intro &amp; Setup'!$F$27), "X", ""))</f>
        <v/>
      </c>
      <c r="AU418" s="36" t="str">
        <f t="shared" si="69"/>
        <v/>
      </c>
      <c r="AW418" s="36" t="str">
        <f t="shared" si="70"/>
        <v/>
      </c>
      <c r="AX418" s="36" t="str">
        <f t="shared" si="71"/>
        <v/>
      </c>
      <c r="AZ418" s="36" t="str">
        <f t="shared" si="72"/>
        <v/>
      </c>
    </row>
    <row r="419" spans="1:52" x14ac:dyDescent="0.25">
      <c r="A419" s="3"/>
      <c r="B419" s="36" t="str">
        <f t="shared" si="66"/>
        <v/>
      </c>
      <c r="C419" s="3"/>
      <c r="D419" s="188"/>
      <c r="E419" s="189"/>
      <c r="F419" s="190"/>
      <c r="G419" s="191"/>
      <c r="H419" s="192"/>
      <c r="I419" s="191"/>
      <c r="J419" s="191"/>
      <c r="K419" s="191"/>
      <c r="L419" s="193"/>
      <c r="M419" s="3"/>
      <c r="O419" s="36" t="str">
        <f t="shared" si="67"/>
        <v/>
      </c>
      <c r="Q419" s="36" t="str">
        <f>IF($G419="", "", IF(COUNTIF('Intro &amp; Setup'!$T$38:$T$49, $G419)=0, "X", ""))</f>
        <v/>
      </c>
      <c r="R419" s="11"/>
      <c r="S419" s="11" t="str">
        <f>IF(I419="", "", IF(COUNTIF('Intro &amp; Setup'!$W$17:$W$28, I419)=0, "X", ""))</f>
        <v/>
      </c>
      <c r="T419" s="16" t="str">
        <f>IF(J419="", "", IF(COUNTIF('Intro &amp; Setup'!$W$17:$W$28, J419)=0, "X", ""))</f>
        <v/>
      </c>
      <c r="U419" s="16" t="str">
        <f>IF(K419="", "", IF(COUNTIF('Intro &amp; Setup'!$W$17:$W$28, K419)=0, "X", ""))</f>
        <v/>
      </c>
      <c r="V419" s="12" t="str">
        <f>IF(L419="", "", IF(COUNTIF('Intro &amp; Setup'!$W$17:$W$28, L419)=0, "X", ""))</f>
        <v/>
      </c>
      <c r="AB419" s="48" t="str">
        <f t="shared" si="68"/>
        <v/>
      </c>
      <c r="AD419" s="53" t="str">
        <f t="shared" si="73"/>
        <v/>
      </c>
      <c r="AE419" s="54" t="str">
        <f t="shared" si="74"/>
        <v/>
      </c>
      <c r="AF419" s="54" t="str">
        <f t="shared" si="74"/>
        <v/>
      </c>
      <c r="AG419" s="54" t="str">
        <f t="shared" si="74"/>
        <v/>
      </c>
      <c r="AH419" s="54" t="str">
        <f t="shared" si="74"/>
        <v/>
      </c>
      <c r="AI419" s="54" t="str">
        <f t="shared" si="74"/>
        <v/>
      </c>
      <c r="AJ419" s="54" t="str">
        <f t="shared" si="74"/>
        <v/>
      </c>
      <c r="AK419" s="54" t="str">
        <f t="shared" si="74"/>
        <v/>
      </c>
      <c r="AL419" s="54" t="str">
        <f t="shared" si="74"/>
        <v/>
      </c>
      <c r="AM419" s="54" t="str">
        <f t="shared" si="74"/>
        <v/>
      </c>
      <c r="AN419" s="54" t="str">
        <f t="shared" si="74"/>
        <v/>
      </c>
      <c r="AO419" s="55" t="str">
        <f t="shared" si="74"/>
        <v/>
      </c>
      <c r="AQ419" s="64" t="str">
        <f>IF('Intro &amp; Setup'!$B$42='Intro &amp; Setup'!$BD$14, IF($D419="", "", $D419), IF('Intro &amp; Setup'!$B$42='Intro &amp; Setup'!$BD$15, IF($H419="", "", $H419), ""))</f>
        <v/>
      </c>
      <c r="AS419" s="36" t="str">
        <f>IF($AQ419="", "", IF(OR($AQ419&lt;'Intro &amp; Setup'!$F$26, $AQ419&gt;'Intro &amp; Setup'!$F$27), "X", ""))</f>
        <v/>
      </c>
      <c r="AU419" s="36" t="str">
        <f t="shared" si="69"/>
        <v/>
      </c>
      <c r="AW419" s="36" t="str">
        <f t="shared" si="70"/>
        <v/>
      </c>
      <c r="AX419" s="36" t="str">
        <f t="shared" si="71"/>
        <v/>
      </c>
      <c r="AZ419" s="36" t="str">
        <f t="shared" si="72"/>
        <v/>
      </c>
    </row>
    <row r="420" spans="1:52" x14ac:dyDescent="0.25">
      <c r="A420" s="3"/>
      <c r="B420" s="36" t="str">
        <f t="shared" si="66"/>
        <v/>
      </c>
      <c r="C420" s="3"/>
      <c r="D420" s="188"/>
      <c r="E420" s="189"/>
      <c r="F420" s="190"/>
      <c r="G420" s="191"/>
      <c r="H420" s="192"/>
      <c r="I420" s="191"/>
      <c r="J420" s="191"/>
      <c r="K420" s="191"/>
      <c r="L420" s="193"/>
      <c r="M420" s="3"/>
      <c r="O420" s="36" t="str">
        <f t="shared" si="67"/>
        <v/>
      </c>
      <c r="Q420" s="36" t="str">
        <f>IF($G420="", "", IF(COUNTIF('Intro &amp; Setup'!$T$38:$T$49, $G420)=0, "X", ""))</f>
        <v/>
      </c>
      <c r="R420" s="11"/>
      <c r="S420" s="11" t="str">
        <f>IF(I420="", "", IF(COUNTIF('Intro &amp; Setup'!$W$17:$W$28, I420)=0, "X", ""))</f>
        <v/>
      </c>
      <c r="T420" s="16" t="str">
        <f>IF(J420="", "", IF(COUNTIF('Intro &amp; Setup'!$W$17:$W$28, J420)=0, "X", ""))</f>
        <v/>
      </c>
      <c r="U420" s="16" t="str">
        <f>IF(K420="", "", IF(COUNTIF('Intro &amp; Setup'!$W$17:$W$28, K420)=0, "X", ""))</f>
        <v/>
      </c>
      <c r="V420" s="12" t="str">
        <f>IF(L420="", "", IF(COUNTIF('Intro &amp; Setup'!$W$17:$W$28, L420)=0, "X", ""))</f>
        <v/>
      </c>
      <c r="AB420" s="48" t="str">
        <f t="shared" si="68"/>
        <v/>
      </c>
      <c r="AD420" s="53" t="str">
        <f t="shared" si="73"/>
        <v/>
      </c>
      <c r="AE420" s="54" t="str">
        <f t="shared" si="74"/>
        <v/>
      </c>
      <c r="AF420" s="54" t="str">
        <f t="shared" si="74"/>
        <v/>
      </c>
      <c r="AG420" s="54" t="str">
        <f t="shared" si="74"/>
        <v/>
      </c>
      <c r="AH420" s="54" t="str">
        <f t="shared" si="74"/>
        <v/>
      </c>
      <c r="AI420" s="54" t="str">
        <f t="shared" si="74"/>
        <v/>
      </c>
      <c r="AJ420" s="54" t="str">
        <f t="shared" si="74"/>
        <v/>
      </c>
      <c r="AK420" s="54" t="str">
        <f t="shared" si="74"/>
        <v/>
      </c>
      <c r="AL420" s="54" t="str">
        <f t="shared" si="74"/>
        <v/>
      </c>
      <c r="AM420" s="54" t="str">
        <f t="shared" si="74"/>
        <v/>
      </c>
      <c r="AN420" s="54" t="str">
        <f t="shared" si="74"/>
        <v/>
      </c>
      <c r="AO420" s="55" t="str">
        <f t="shared" si="74"/>
        <v/>
      </c>
      <c r="AQ420" s="64" t="str">
        <f>IF('Intro &amp; Setup'!$B$42='Intro &amp; Setup'!$BD$14, IF($D420="", "", $D420), IF('Intro &amp; Setup'!$B$42='Intro &amp; Setup'!$BD$15, IF($H420="", "", $H420), ""))</f>
        <v/>
      </c>
      <c r="AS420" s="36" t="str">
        <f>IF($AQ420="", "", IF(OR($AQ420&lt;'Intro &amp; Setup'!$F$26, $AQ420&gt;'Intro &amp; Setup'!$F$27), "X", ""))</f>
        <v/>
      </c>
      <c r="AU420" s="36" t="str">
        <f t="shared" si="69"/>
        <v/>
      </c>
      <c r="AW420" s="36" t="str">
        <f t="shared" si="70"/>
        <v/>
      </c>
      <c r="AX420" s="36" t="str">
        <f t="shared" si="71"/>
        <v/>
      </c>
      <c r="AZ420" s="36" t="str">
        <f t="shared" si="72"/>
        <v/>
      </c>
    </row>
    <row r="421" spans="1:52" x14ac:dyDescent="0.25">
      <c r="A421" s="3"/>
      <c r="B421" s="36" t="str">
        <f t="shared" si="66"/>
        <v/>
      </c>
      <c r="C421" s="3"/>
      <c r="D421" s="188"/>
      <c r="E421" s="189"/>
      <c r="F421" s="190"/>
      <c r="G421" s="191"/>
      <c r="H421" s="192"/>
      <c r="I421" s="191"/>
      <c r="J421" s="191"/>
      <c r="K421" s="191"/>
      <c r="L421" s="193"/>
      <c r="M421" s="3"/>
      <c r="O421" s="36" t="str">
        <f t="shared" si="67"/>
        <v/>
      </c>
      <c r="Q421" s="36" t="str">
        <f>IF($G421="", "", IF(COUNTIF('Intro &amp; Setup'!$T$38:$T$49, $G421)=0, "X", ""))</f>
        <v/>
      </c>
      <c r="R421" s="11"/>
      <c r="S421" s="11" t="str">
        <f>IF(I421="", "", IF(COUNTIF('Intro &amp; Setup'!$W$17:$W$28, I421)=0, "X", ""))</f>
        <v/>
      </c>
      <c r="T421" s="16" t="str">
        <f>IF(J421="", "", IF(COUNTIF('Intro &amp; Setup'!$W$17:$W$28, J421)=0, "X", ""))</f>
        <v/>
      </c>
      <c r="U421" s="16" t="str">
        <f>IF(K421="", "", IF(COUNTIF('Intro &amp; Setup'!$W$17:$W$28, K421)=0, "X", ""))</f>
        <v/>
      </c>
      <c r="V421" s="12" t="str">
        <f>IF(L421="", "", IF(COUNTIF('Intro &amp; Setup'!$W$17:$W$28, L421)=0, "X", ""))</f>
        <v/>
      </c>
      <c r="AB421" s="48" t="str">
        <f t="shared" si="68"/>
        <v/>
      </c>
      <c r="AD421" s="53" t="str">
        <f t="shared" si="73"/>
        <v/>
      </c>
      <c r="AE421" s="54" t="str">
        <f t="shared" si="74"/>
        <v/>
      </c>
      <c r="AF421" s="54" t="str">
        <f t="shared" si="74"/>
        <v/>
      </c>
      <c r="AG421" s="54" t="str">
        <f t="shared" si="74"/>
        <v/>
      </c>
      <c r="AH421" s="54" t="str">
        <f t="shared" si="74"/>
        <v/>
      </c>
      <c r="AI421" s="54" t="str">
        <f t="shared" si="74"/>
        <v/>
      </c>
      <c r="AJ421" s="54" t="str">
        <f t="shared" si="74"/>
        <v/>
      </c>
      <c r="AK421" s="54" t="str">
        <f t="shared" si="74"/>
        <v/>
      </c>
      <c r="AL421" s="54" t="str">
        <f t="shared" si="74"/>
        <v/>
      </c>
      <c r="AM421" s="54" t="str">
        <f t="shared" si="74"/>
        <v/>
      </c>
      <c r="AN421" s="54" t="str">
        <f t="shared" si="74"/>
        <v/>
      </c>
      <c r="AO421" s="55" t="str">
        <f t="shared" si="74"/>
        <v/>
      </c>
      <c r="AQ421" s="64" t="str">
        <f>IF('Intro &amp; Setup'!$B$42='Intro &amp; Setup'!$BD$14, IF($D421="", "", $D421), IF('Intro &amp; Setup'!$B$42='Intro &amp; Setup'!$BD$15, IF($H421="", "", $H421), ""))</f>
        <v/>
      </c>
      <c r="AS421" s="36" t="str">
        <f>IF($AQ421="", "", IF(OR($AQ421&lt;'Intro &amp; Setup'!$F$26, $AQ421&gt;'Intro &amp; Setup'!$F$27), "X", ""))</f>
        <v/>
      </c>
      <c r="AU421" s="36" t="str">
        <f t="shared" si="69"/>
        <v/>
      </c>
      <c r="AW421" s="36" t="str">
        <f t="shared" si="70"/>
        <v/>
      </c>
      <c r="AX421" s="36" t="str">
        <f t="shared" si="71"/>
        <v/>
      </c>
      <c r="AZ421" s="36" t="str">
        <f t="shared" si="72"/>
        <v/>
      </c>
    </row>
    <row r="422" spans="1:52" x14ac:dyDescent="0.25">
      <c r="A422" s="3"/>
      <c r="B422" s="36" t="str">
        <f t="shared" si="66"/>
        <v/>
      </c>
      <c r="C422" s="3"/>
      <c r="D422" s="188"/>
      <c r="E422" s="189"/>
      <c r="F422" s="190"/>
      <c r="G422" s="191"/>
      <c r="H422" s="192"/>
      <c r="I422" s="191"/>
      <c r="J422" s="191"/>
      <c r="K422" s="191"/>
      <c r="L422" s="193"/>
      <c r="M422" s="3"/>
      <c r="O422" s="36" t="str">
        <f t="shared" si="67"/>
        <v/>
      </c>
      <c r="Q422" s="36" t="str">
        <f>IF($G422="", "", IF(COUNTIF('Intro &amp; Setup'!$T$38:$T$49, $G422)=0, "X", ""))</f>
        <v/>
      </c>
      <c r="R422" s="11"/>
      <c r="S422" s="11" t="str">
        <f>IF(I422="", "", IF(COUNTIF('Intro &amp; Setup'!$W$17:$W$28, I422)=0, "X", ""))</f>
        <v/>
      </c>
      <c r="T422" s="16" t="str">
        <f>IF(J422="", "", IF(COUNTIF('Intro &amp; Setup'!$W$17:$W$28, J422)=0, "X", ""))</f>
        <v/>
      </c>
      <c r="U422" s="16" t="str">
        <f>IF(K422="", "", IF(COUNTIF('Intro &amp; Setup'!$W$17:$W$28, K422)=0, "X", ""))</f>
        <v/>
      </c>
      <c r="V422" s="12" t="str">
        <f>IF(L422="", "", IF(COUNTIF('Intro &amp; Setup'!$W$17:$W$28, L422)=0, "X", ""))</f>
        <v/>
      </c>
      <c r="AB422" s="48" t="str">
        <f t="shared" si="68"/>
        <v/>
      </c>
      <c r="AD422" s="53" t="str">
        <f t="shared" si="73"/>
        <v/>
      </c>
      <c r="AE422" s="54" t="str">
        <f t="shared" si="74"/>
        <v/>
      </c>
      <c r="AF422" s="54" t="str">
        <f t="shared" si="74"/>
        <v/>
      </c>
      <c r="AG422" s="54" t="str">
        <f t="shared" si="74"/>
        <v/>
      </c>
      <c r="AH422" s="54" t="str">
        <f t="shared" si="74"/>
        <v/>
      </c>
      <c r="AI422" s="54" t="str">
        <f t="shared" si="74"/>
        <v/>
      </c>
      <c r="AJ422" s="54" t="str">
        <f t="shared" si="74"/>
        <v/>
      </c>
      <c r="AK422" s="54" t="str">
        <f t="shared" si="74"/>
        <v/>
      </c>
      <c r="AL422" s="54" t="str">
        <f t="shared" si="74"/>
        <v/>
      </c>
      <c r="AM422" s="54" t="str">
        <f t="shared" si="74"/>
        <v/>
      </c>
      <c r="AN422" s="54" t="str">
        <f t="shared" si="74"/>
        <v/>
      </c>
      <c r="AO422" s="55" t="str">
        <f t="shared" si="74"/>
        <v/>
      </c>
      <c r="AQ422" s="64" t="str">
        <f>IF('Intro &amp; Setup'!$B$42='Intro &amp; Setup'!$BD$14, IF($D422="", "", $D422), IF('Intro &amp; Setup'!$B$42='Intro &amp; Setup'!$BD$15, IF($H422="", "", $H422), ""))</f>
        <v/>
      </c>
      <c r="AS422" s="36" t="str">
        <f>IF($AQ422="", "", IF(OR($AQ422&lt;'Intro &amp; Setup'!$F$26, $AQ422&gt;'Intro &amp; Setup'!$F$27), "X", ""))</f>
        <v/>
      </c>
      <c r="AU422" s="36" t="str">
        <f t="shared" si="69"/>
        <v/>
      </c>
      <c r="AW422" s="36" t="str">
        <f t="shared" si="70"/>
        <v/>
      </c>
      <c r="AX422" s="36" t="str">
        <f t="shared" si="71"/>
        <v/>
      </c>
      <c r="AZ422" s="36" t="str">
        <f t="shared" si="72"/>
        <v/>
      </c>
    </row>
    <row r="423" spans="1:52" x14ac:dyDescent="0.25">
      <c r="A423" s="3"/>
      <c r="B423" s="36" t="str">
        <f t="shared" si="66"/>
        <v/>
      </c>
      <c r="C423" s="3"/>
      <c r="D423" s="188"/>
      <c r="E423" s="189"/>
      <c r="F423" s="190"/>
      <c r="G423" s="191"/>
      <c r="H423" s="192"/>
      <c r="I423" s="191"/>
      <c r="J423" s="191"/>
      <c r="K423" s="191"/>
      <c r="L423" s="193"/>
      <c r="M423" s="3"/>
      <c r="O423" s="36" t="str">
        <f t="shared" si="67"/>
        <v/>
      </c>
      <c r="Q423" s="36" t="str">
        <f>IF($G423="", "", IF(COUNTIF('Intro &amp; Setup'!$T$38:$T$49, $G423)=0, "X", ""))</f>
        <v/>
      </c>
      <c r="R423" s="11"/>
      <c r="S423" s="11" t="str">
        <f>IF(I423="", "", IF(COUNTIF('Intro &amp; Setup'!$W$17:$W$28, I423)=0, "X", ""))</f>
        <v/>
      </c>
      <c r="T423" s="16" t="str">
        <f>IF(J423="", "", IF(COUNTIF('Intro &amp; Setup'!$W$17:$W$28, J423)=0, "X", ""))</f>
        <v/>
      </c>
      <c r="U423" s="16" t="str">
        <f>IF(K423="", "", IF(COUNTIF('Intro &amp; Setup'!$W$17:$W$28, K423)=0, "X", ""))</f>
        <v/>
      </c>
      <c r="V423" s="12" t="str">
        <f>IF(L423="", "", IF(COUNTIF('Intro &amp; Setup'!$W$17:$W$28, L423)=0, "X", ""))</f>
        <v/>
      </c>
      <c r="AB423" s="48" t="str">
        <f t="shared" si="68"/>
        <v/>
      </c>
      <c r="AD423" s="53" t="str">
        <f t="shared" si="73"/>
        <v/>
      </c>
      <c r="AE423" s="54" t="str">
        <f t="shared" si="74"/>
        <v/>
      </c>
      <c r="AF423" s="54" t="str">
        <f t="shared" si="74"/>
        <v/>
      </c>
      <c r="AG423" s="54" t="str">
        <f t="shared" si="74"/>
        <v/>
      </c>
      <c r="AH423" s="54" t="str">
        <f t="shared" si="74"/>
        <v/>
      </c>
      <c r="AI423" s="54" t="str">
        <f t="shared" si="74"/>
        <v/>
      </c>
      <c r="AJ423" s="54" t="str">
        <f t="shared" si="74"/>
        <v/>
      </c>
      <c r="AK423" s="54" t="str">
        <f t="shared" si="74"/>
        <v/>
      </c>
      <c r="AL423" s="54" t="str">
        <f t="shared" si="74"/>
        <v/>
      </c>
      <c r="AM423" s="54" t="str">
        <f t="shared" si="74"/>
        <v/>
      </c>
      <c r="AN423" s="54" t="str">
        <f t="shared" si="74"/>
        <v/>
      </c>
      <c r="AO423" s="55" t="str">
        <f t="shared" si="74"/>
        <v/>
      </c>
      <c r="AQ423" s="64" t="str">
        <f>IF('Intro &amp; Setup'!$B$42='Intro &amp; Setup'!$BD$14, IF($D423="", "", $D423), IF('Intro &amp; Setup'!$B$42='Intro &amp; Setup'!$BD$15, IF($H423="", "", $H423), ""))</f>
        <v/>
      </c>
      <c r="AS423" s="36" t="str">
        <f>IF($AQ423="", "", IF(OR($AQ423&lt;'Intro &amp; Setup'!$F$26, $AQ423&gt;'Intro &amp; Setup'!$F$27), "X", ""))</f>
        <v/>
      </c>
      <c r="AU423" s="36" t="str">
        <f t="shared" si="69"/>
        <v/>
      </c>
      <c r="AW423" s="36" t="str">
        <f t="shared" si="70"/>
        <v/>
      </c>
      <c r="AX423" s="36" t="str">
        <f t="shared" si="71"/>
        <v/>
      </c>
      <c r="AZ423" s="36" t="str">
        <f t="shared" si="72"/>
        <v/>
      </c>
    </row>
    <row r="424" spans="1:52" x14ac:dyDescent="0.25">
      <c r="A424" s="3"/>
      <c r="B424" s="36" t="str">
        <f t="shared" si="66"/>
        <v/>
      </c>
      <c r="C424" s="3"/>
      <c r="D424" s="188"/>
      <c r="E424" s="189"/>
      <c r="F424" s="190"/>
      <c r="G424" s="191"/>
      <c r="H424" s="192"/>
      <c r="I424" s="191"/>
      <c r="J424" s="191"/>
      <c r="K424" s="191"/>
      <c r="L424" s="193"/>
      <c r="M424" s="3"/>
      <c r="O424" s="36" t="str">
        <f t="shared" si="67"/>
        <v/>
      </c>
      <c r="Q424" s="36" t="str">
        <f>IF($G424="", "", IF(COUNTIF('Intro &amp; Setup'!$T$38:$T$49, $G424)=0, "X", ""))</f>
        <v/>
      </c>
      <c r="R424" s="11"/>
      <c r="S424" s="11" t="str">
        <f>IF(I424="", "", IF(COUNTIF('Intro &amp; Setup'!$W$17:$W$28, I424)=0, "X", ""))</f>
        <v/>
      </c>
      <c r="T424" s="16" t="str">
        <f>IF(J424="", "", IF(COUNTIF('Intro &amp; Setup'!$W$17:$W$28, J424)=0, "X", ""))</f>
        <v/>
      </c>
      <c r="U424" s="16" t="str">
        <f>IF(K424="", "", IF(COUNTIF('Intro &amp; Setup'!$W$17:$W$28, K424)=0, "X", ""))</f>
        <v/>
      </c>
      <c r="V424" s="12" t="str">
        <f>IF(L424="", "", IF(COUNTIF('Intro &amp; Setup'!$W$17:$W$28, L424)=0, "X", ""))</f>
        <v/>
      </c>
      <c r="AB424" s="48" t="str">
        <f t="shared" si="68"/>
        <v/>
      </c>
      <c r="AD424" s="53" t="str">
        <f t="shared" si="73"/>
        <v/>
      </c>
      <c r="AE424" s="54" t="str">
        <f t="shared" si="74"/>
        <v/>
      </c>
      <c r="AF424" s="54" t="str">
        <f t="shared" si="74"/>
        <v/>
      </c>
      <c r="AG424" s="54" t="str">
        <f t="shared" si="74"/>
        <v/>
      </c>
      <c r="AH424" s="54" t="str">
        <f t="shared" si="74"/>
        <v/>
      </c>
      <c r="AI424" s="54" t="str">
        <f t="shared" si="74"/>
        <v/>
      </c>
      <c r="AJ424" s="54" t="str">
        <f t="shared" si="74"/>
        <v/>
      </c>
      <c r="AK424" s="54" t="str">
        <f t="shared" si="74"/>
        <v/>
      </c>
      <c r="AL424" s="54" t="str">
        <f t="shared" si="74"/>
        <v/>
      </c>
      <c r="AM424" s="54" t="str">
        <f t="shared" si="74"/>
        <v/>
      </c>
      <c r="AN424" s="54" t="str">
        <f t="shared" si="74"/>
        <v/>
      </c>
      <c r="AO424" s="55" t="str">
        <f t="shared" si="74"/>
        <v/>
      </c>
      <c r="AQ424" s="64" t="str">
        <f>IF('Intro &amp; Setup'!$B$42='Intro &amp; Setup'!$BD$14, IF($D424="", "", $D424), IF('Intro &amp; Setup'!$B$42='Intro &amp; Setup'!$BD$15, IF($H424="", "", $H424), ""))</f>
        <v/>
      </c>
      <c r="AS424" s="36" t="str">
        <f>IF($AQ424="", "", IF(OR($AQ424&lt;'Intro &amp; Setup'!$F$26, $AQ424&gt;'Intro &amp; Setup'!$F$27), "X", ""))</f>
        <v/>
      </c>
      <c r="AU424" s="36" t="str">
        <f t="shared" si="69"/>
        <v/>
      </c>
      <c r="AW424" s="36" t="str">
        <f t="shared" si="70"/>
        <v/>
      </c>
      <c r="AX424" s="36" t="str">
        <f t="shared" si="71"/>
        <v/>
      </c>
      <c r="AZ424" s="36" t="str">
        <f t="shared" si="72"/>
        <v/>
      </c>
    </row>
    <row r="425" spans="1:52" x14ac:dyDescent="0.25">
      <c r="A425" s="3"/>
      <c r="B425" s="36" t="str">
        <f t="shared" si="66"/>
        <v/>
      </c>
      <c r="C425" s="3"/>
      <c r="D425" s="188"/>
      <c r="E425" s="189"/>
      <c r="F425" s="190"/>
      <c r="G425" s="191"/>
      <c r="H425" s="192"/>
      <c r="I425" s="191"/>
      <c r="J425" s="191"/>
      <c r="K425" s="191"/>
      <c r="L425" s="193"/>
      <c r="M425" s="3"/>
      <c r="O425" s="36" t="str">
        <f t="shared" si="67"/>
        <v/>
      </c>
      <c r="Q425" s="36" t="str">
        <f>IF($G425="", "", IF(COUNTIF('Intro &amp; Setup'!$T$38:$T$49, $G425)=0, "X", ""))</f>
        <v/>
      </c>
      <c r="R425" s="11"/>
      <c r="S425" s="11" t="str">
        <f>IF(I425="", "", IF(COUNTIF('Intro &amp; Setup'!$W$17:$W$28, I425)=0, "X", ""))</f>
        <v/>
      </c>
      <c r="T425" s="16" t="str">
        <f>IF(J425="", "", IF(COUNTIF('Intro &amp; Setup'!$W$17:$W$28, J425)=0, "X", ""))</f>
        <v/>
      </c>
      <c r="U425" s="16" t="str">
        <f>IF(K425="", "", IF(COUNTIF('Intro &amp; Setup'!$W$17:$W$28, K425)=0, "X", ""))</f>
        <v/>
      </c>
      <c r="V425" s="12" t="str">
        <f>IF(L425="", "", IF(COUNTIF('Intro &amp; Setup'!$W$17:$W$28, L425)=0, "X", ""))</f>
        <v/>
      </c>
      <c r="AB425" s="48" t="str">
        <f t="shared" si="68"/>
        <v/>
      </c>
      <c r="AD425" s="53" t="str">
        <f t="shared" si="73"/>
        <v/>
      </c>
      <c r="AE425" s="54" t="str">
        <f t="shared" si="74"/>
        <v/>
      </c>
      <c r="AF425" s="54" t="str">
        <f t="shared" si="74"/>
        <v/>
      </c>
      <c r="AG425" s="54" t="str">
        <f t="shared" si="74"/>
        <v/>
      </c>
      <c r="AH425" s="54" t="str">
        <f t="shared" si="74"/>
        <v/>
      </c>
      <c r="AI425" s="54" t="str">
        <f t="shared" si="74"/>
        <v/>
      </c>
      <c r="AJ425" s="54" t="str">
        <f t="shared" si="74"/>
        <v/>
      </c>
      <c r="AK425" s="54" t="str">
        <f t="shared" si="74"/>
        <v/>
      </c>
      <c r="AL425" s="54" t="str">
        <f t="shared" si="74"/>
        <v/>
      </c>
      <c r="AM425" s="54" t="str">
        <f t="shared" si="74"/>
        <v/>
      </c>
      <c r="AN425" s="54" t="str">
        <f t="shared" si="74"/>
        <v/>
      </c>
      <c r="AO425" s="55" t="str">
        <f t="shared" si="74"/>
        <v/>
      </c>
      <c r="AQ425" s="64" t="str">
        <f>IF('Intro &amp; Setup'!$B$42='Intro &amp; Setup'!$BD$14, IF($D425="", "", $D425), IF('Intro &amp; Setup'!$B$42='Intro &amp; Setup'!$BD$15, IF($H425="", "", $H425), ""))</f>
        <v/>
      </c>
      <c r="AS425" s="36" t="str">
        <f>IF($AQ425="", "", IF(OR($AQ425&lt;'Intro &amp; Setup'!$F$26, $AQ425&gt;'Intro &amp; Setup'!$F$27), "X", ""))</f>
        <v/>
      </c>
      <c r="AU425" s="36" t="str">
        <f t="shared" si="69"/>
        <v/>
      </c>
      <c r="AW425" s="36" t="str">
        <f t="shared" si="70"/>
        <v/>
      </c>
      <c r="AX425" s="36" t="str">
        <f t="shared" si="71"/>
        <v/>
      </c>
      <c r="AZ425" s="36" t="str">
        <f t="shared" si="72"/>
        <v/>
      </c>
    </row>
    <row r="426" spans="1:52" x14ac:dyDescent="0.25">
      <c r="A426" s="3"/>
      <c r="B426" s="36" t="str">
        <f t="shared" si="66"/>
        <v/>
      </c>
      <c r="C426" s="3"/>
      <c r="D426" s="188"/>
      <c r="E426" s="189"/>
      <c r="F426" s="190"/>
      <c r="G426" s="191"/>
      <c r="H426" s="192"/>
      <c r="I426" s="191"/>
      <c r="J426" s="191"/>
      <c r="K426" s="191"/>
      <c r="L426" s="193"/>
      <c r="M426" s="3"/>
      <c r="O426" s="36" t="str">
        <f t="shared" si="67"/>
        <v/>
      </c>
      <c r="Q426" s="36" t="str">
        <f>IF($G426="", "", IF(COUNTIF('Intro &amp; Setup'!$T$38:$T$49, $G426)=0, "X", ""))</f>
        <v/>
      </c>
      <c r="R426" s="11"/>
      <c r="S426" s="11" t="str">
        <f>IF(I426="", "", IF(COUNTIF('Intro &amp; Setup'!$W$17:$W$28, I426)=0, "X", ""))</f>
        <v/>
      </c>
      <c r="T426" s="16" t="str">
        <f>IF(J426="", "", IF(COUNTIF('Intro &amp; Setup'!$W$17:$W$28, J426)=0, "X", ""))</f>
        <v/>
      </c>
      <c r="U426" s="16" t="str">
        <f>IF(K426="", "", IF(COUNTIF('Intro &amp; Setup'!$W$17:$W$28, K426)=0, "X", ""))</f>
        <v/>
      </c>
      <c r="V426" s="12" t="str">
        <f>IF(L426="", "", IF(COUNTIF('Intro &amp; Setup'!$W$17:$W$28, L426)=0, "X", ""))</f>
        <v/>
      </c>
      <c r="AB426" s="48" t="str">
        <f t="shared" si="68"/>
        <v/>
      </c>
      <c r="AD426" s="53" t="str">
        <f t="shared" si="73"/>
        <v/>
      </c>
      <c r="AE426" s="54" t="str">
        <f t="shared" si="74"/>
        <v/>
      </c>
      <c r="AF426" s="54" t="str">
        <f t="shared" si="74"/>
        <v/>
      </c>
      <c r="AG426" s="54" t="str">
        <f t="shared" si="74"/>
        <v/>
      </c>
      <c r="AH426" s="54" t="str">
        <f t="shared" si="74"/>
        <v/>
      </c>
      <c r="AI426" s="54" t="str">
        <f t="shared" si="74"/>
        <v/>
      </c>
      <c r="AJ426" s="54" t="str">
        <f t="shared" si="74"/>
        <v/>
      </c>
      <c r="AK426" s="54" t="str">
        <f t="shared" si="74"/>
        <v/>
      </c>
      <c r="AL426" s="54" t="str">
        <f t="shared" si="74"/>
        <v/>
      </c>
      <c r="AM426" s="54" t="str">
        <f t="shared" si="74"/>
        <v/>
      </c>
      <c r="AN426" s="54" t="str">
        <f t="shared" si="74"/>
        <v/>
      </c>
      <c r="AO426" s="55" t="str">
        <f t="shared" si="74"/>
        <v/>
      </c>
      <c r="AQ426" s="64" t="str">
        <f>IF('Intro &amp; Setup'!$B$42='Intro &amp; Setup'!$BD$14, IF($D426="", "", $D426), IF('Intro &amp; Setup'!$B$42='Intro &amp; Setup'!$BD$15, IF($H426="", "", $H426), ""))</f>
        <v/>
      </c>
      <c r="AS426" s="36" t="str">
        <f>IF($AQ426="", "", IF(OR($AQ426&lt;'Intro &amp; Setup'!$F$26, $AQ426&gt;'Intro &amp; Setup'!$F$27), "X", ""))</f>
        <v/>
      </c>
      <c r="AU426" s="36" t="str">
        <f t="shared" si="69"/>
        <v/>
      </c>
      <c r="AW426" s="36" t="str">
        <f t="shared" si="70"/>
        <v/>
      </c>
      <c r="AX426" s="36" t="str">
        <f t="shared" si="71"/>
        <v/>
      </c>
      <c r="AZ426" s="36" t="str">
        <f t="shared" si="72"/>
        <v/>
      </c>
    </row>
    <row r="427" spans="1:52" x14ac:dyDescent="0.25">
      <c r="A427" s="3"/>
      <c r="B427" s="36" t="str">
        <f t="shared" si="66"/>
        <v/>
      </c>
      <c r="C427" s="3"/>
      <c r="D427" s="188"/>
      <c r="E427" s="189"/>
      <c r="F427" s="190"/>
      <c r="G427" s="191"/>
      <c r="H427" s="192"/>
      <c r="I427" s="191"/>
      <c r="J427" s="191"/>
      <c r="K427" s="191"/>
      <c r="L427" s="193"/>
      <c r="M427" s="3"/>
      <c r="O427" s="36" t="str">
        <f t="shared" si="67"/>
        <v/>
      </c>
      <c r="Q427" s="36" t="str">
        <f>IF($G427="", "", IF(COUNTIF('Intro &amp; Setup'!$T$38:$T$49, $G427)=0, "X", ""))</f>
        <v/>
      </c>
      <c r="R427" s="11"/>
      <c r="S427" s="11" t="str">
        <f>IF(I427="", "", IF(COUNTIF('Intro &amp; Setup'!$W$17:$W$28, I427)=0, "X", ""))</f>
        <v/>
      </c>
      <c r="T427" s="16" t="str">
        <f>IF(J427="", "", IF(COUNTIF('Intro &amp; Setup'!$W$17:$W$28, J427)=0, "X", ""))</f>
        <v/>
      </c>
      <c r="U427" s="16" t="str">
        <f>IF(K427="", "", IF(COUNTIF('Intro &amp; Setup'!$W$17:$W$28, K427)=0, "X", ""))</f>
        <v/>
      </c>
      <c r="V427" s="12" t="str">
        <f>IF(L427="", "", IF(COUNTIF('Intro &amp; Setup'!$W$17:$W$28, L427)=0, "X", ""))</f>
        <v/>
      </c>
      <c r="AB427" s="48" t="str">
        <f t="shared" si="68"/>
        <v/>
      </c>
      <c r="AD427" s="53" t="str">
        <f t="shared" si="73"/>
        <v/>
      </c>
      <c r="AE427" s="54" t="str">
        <f t="shared" si="74"/>
        <v/>
      </c>
      <c r="AF427" s="54" t="str">
        <f t="shared" si="74"/>
        <v/>
      </c>
      <c r="AG427" s="54" t="str">
        <f t="shared" si="74"/>
        <v/>
      </c>
      <c r="AH427" s="54" t="str">
        <f t="shared" si="74"/>
        <v/>
      </c>
      <c r="AI427" s="54" t="str">
        <f t="shared" si="74"/>
        <v/>
      </c>
      <c r="AJ427" s="54" t="str">
        <f t="shared" si="74"/>
        <v/>
      </c>
      <c r="AK427" s="54" t="str">
        <f t="shared" si="74"/>
        <v/>
      </c>
      <c r="AL427" s="54" t="str">
        <f t="shared" si="74"/>
        <v/>
      </c>
      <c r="AM427" s="54" t="str">
        <f t="shared" si="74"/>
        <v/>
      </c>
      <c r="AN427" s="54" t="str">
        <f t="shared" si="74"/>
        <v/>
      </c>
      <c r="AO427" s="55" t="str">
        <f t="shared" si="74"/>
        <v/>
      </c>
      <c r="AQ427" s="64" t="str">
        <f>IF('Intro &amp; Setup'!$B$42='Intro &amp; Setup'!$BD$14, IF($D427="", "", $D427), IF('Intro &amp; Setup'!$B$42='Intro &amp; Setup'!$BD$15, IF($H427="", "", $H427), ""))</f>
        <v/>
      </c>
      <c r="AS427" s="36" t="str">
        <f>IF($AQ427="", "", IF(OR($AQ427&lt;'Intro &amp; Setup'!$F$26, $AQ427&gt;'Intro &amp; Setup'!$F$27), "X", ""))</f>
        <v/>
      </c>
      <c r="AU427" s="36" t="str">
        <f t="shared" si="69"/>
        <v/>
      </c>
      <c r="AW427" s="36" t="str">
        <f t="shared" si="70"/>
        <v/>
      </c>
      <c r="AX427" s="36" t="str">
        <f t="shared" si="71"/>
        <v/>
      </c>
      <c r="AZ427" s="36" t="str">
        <f t="shared" si="72"/>
        <v/>
      </c>
    </row>
    <row r="428" spans="1:52" x14ac:dyDescent="0.25">
      <c r="A428" s="3"/>
      <c r="B428" s="36" t="str">
        <f t="shared" si="66"/>
        <v/>
      </c>
      <c r="C428" s="3"/>
      <c r="D428" s="188"/>
      <c r="E428" s="189"/>
      <c r="F428" s="190"/>
      <c r="G428" s="191"/>
      <c r="H428" s="192"/>
      <c r="I428" s="191"/>
      <c r="J428" s="191"/>
      <c r="K428" s="191"/>
      <c r="L428" s="193"/>
      <c r="M428" s="3"/>
      <c r="O428" s="36" t="str">
        <f t="shared" si="67"/>
        <v/>
      </c>
      <c r="Q428" s="36" t="str">
        <f>IF($G428="", "", IF(COUNTIF('Intro &amp; Setup'!$T$38:$T$49, $G428)=0, "X", ""))</f>
        <v/>
      </c>
      <c r="R428" s="11"/>
      <c r="S428" s="11" t="str">
        <f>IF(I428="", "", IF(COUNTIF('Intro &amp; Setup'!$W$17:$W$28, I428)=0, "X", ""))</f>
        <v/>
      </c>
      <c r="T428" s="16" t="str">
        <f>IF(J428="", "", IF(COUNTIF('Intro &amp; Setup'!$W$17:$W$28, J428)=0, "X", ""))</f>
        <v/>
      </c>
      <c r="U428" s="16" t="str">
        <f>IF(K428="", "", IF(COUNTIF('Intro &amp; Setup'!$W$17:$W$28, K428)=0, "X", ""))</f>
        <v/>
      </c>
      <c r="V428" s="12" t="str">
        <f>IF(L428="", "", IF(COUNTIF('Intro &amp; Setup'!$W$17:$W$28, L428)=0, "X", ""))</f>
        <v/>
      </c>
      <c r="AB428" s="48" t="str">
        <f t="shared" si="68"/>
        <v/>
      </c>
      <c r="AD428" s="53" t="str">
        <f t="shared" si="73"/>
        <v/>
      </c>
      <c r="AE428" s="54" t="str">
        <f t="shared" si="74"/>
        <v/>
      </c>
      <c r="AF428" s="54" t="str">
        <f t="shared" si="74"/>
        <v/>
      </c>
      <c r="AG428" s="54" t="str">
        <f t="shared" si="74"/>
        <v/>
      </c>
      <c r="AH428" s="54" t="str">
        <f t="shared" si="74"/>
        <v/>
      </c>
      <c r="AI428" s="54" t="str">
        <f t="shared" si="74"/>
        <v/>
      </c>
      <c r="AJ428" s="54" t="str">
        <f t="shared" si="74"/>
        <v/>
      </c>
      <c r="AK428" s="54" t="str">
        <f t="shared" si="74"/>
        <v/>
      </c>
      <c r="AL428" s="54" t="str">
        <f t="shared" si="74"/>
        <v/>
      </c>
      <c r="AM428" s="54" t="str">
        <f t="shared" si="74"/>
        <v/>
      </c>
      <c r="AN428" s="54" t="str">
        <f t="shared" si="74"/>
        <v/>
      </c>
      <c r="AO428" s="55" t="str">
        <f t="shared" si="74"/>
        <v/>
      </c>
      <c r="AQ428" s="64" t="str">
        <f>IF('Intro &amp; Setup'!$B$42='Intro &amp; Setup'!$BD$14, IF($D428="", "", $D428), IF('Intro &amp; Setup'!$B$42='Intro &amp; Setup'!$BD$15, IF($H428="", "", $H428), ""))</f>
        <v/>
      </c>
      <c r="AS428" s="36" t="str">
        <f>IF($AQ428="", "", IF(OR($AQ428&lt;'Intro &amp; Setup'!$F$26, $AQ428&gt;'Intro &amp; Setup'!$F$27), "X", ""))</f>
        <v/>
      </c>
      <c r="AU428" s="36" t="str">
        <f t="shared" si="69"/>
        <v/>
      </c>
      <c r="AW428" s="36" t="str">
        <f t="shared" si="70"/>
        <v/>
      </c>
      <c r="AX428" s="36" t="str">
        <f t="shared" si="71"/>
        <v/>
      </c>
      <c r="AZ428" s="36" t="str">
        <f t="shared" si="72"/>
        <v/>
      </c>
    </row>
    <row r="429" spans="1:52" x14ac:dyDescent="0.25">
      <c r="A429" s="3"/>
      <c r="B429" s="36" t="str">
        <f t="shared" si="66"/>
        <v/>
      </c>
      <c r="C429" s="3"/>
      <c r="D429" s="188"/>
      <c r="E429" s="189"/>
      <c r="F429" s="190"/>
      <c r="G429" s="191"/>
      <c r="H429" s="192"/>
      <c r="I429" s="191"/>
      <c r="J429" s="191"/>
      <c r="K429" s="191"/>
      <c r="L429" s="193"/>
      <c r="M429" s="3"/>
      <c r="O429" s="36" t="str">
        <f t="shared" si="67"/>
        <v/>
      </c>
      <c r="Q429" s="36" t="str">
        <f>IF($G429="", "", IF(COUNTIF('Intro &amp; Setup'!$T$38:$T$49, $G429)=0, "X", ""))</f>
        <v/>
      </c>
      <c r="R429" s="11"/>
      <c r="S429" s="11" t="str">
        <f>IF(I429="", "", IF(COUNTIF('Intro &amp; Setup'!$W$17:$W$28, I429)=0, "X", ""))</f>
        <v/>
      </c>
      <c r="T429" s="16" t="str">
        <f>IF(J429="", "", IF(COUNTIF('Intro &amp; Setup'!$W$17:$W$28, J429)=0, "X", ""))</f>
        <v/>
      </c>
      <c r="U429" s="16" t="str">
        <f>IF(K429="", "", IF(COUNTIF('Intro &amp; Setup'!$W$17:$W$28, K429)=0, "X", ""))</f>
        <v/>
      </c>
      <c r="V429" s="12" t="str">
        <f>IF(L429="", "", IF(COUNTIF('Intro &amp; Setup'!$W$17:$W$28, L429)=0, "X", ""))</f>
        <v/>
      </c>
      <c r="AB429" s="48" t="str">
        <f t="shared" si="68"/>
        <v/>
      </c>
      <c r="AD429" s="53" t="str">
        <f t="shared" si="73"/>
        <v/>
      </c>
      <c r="AE429" s="54" t="str">
        <f t="shared" si="74"/>
        <v/>
      </c>
      <c r="AF429" s="54" t="str">
        <f t="shared" si="74"/>
        <v/>
      </c>
      <c r="AG429" s="54" t="str">
        <f t="shared" si="74"/>
        <v/>
      </c>
      <c r="AH429" s="54" t="str">
        <f t="shared" si="74"/>
        <v/>
      </c>
      <c r="AI429" s="54" t="str">
        <f t="shared" si="74"/>
        <v/>
      </c>
      <c r="AJ429" s="54" t="str">
        <f t="shared" si="74"/>
        <v/>
      </c>
      <c r="AK429" s="54" t="str">
        <f t="shared" si="74"/>
        <v/>
      </c>
      <c r="AL429" s="54" t="str">
        <f t="shared" si="74"/>
        <v/>
      </c>
      <c r="AM429" s="54" t="str">
        <f t="shared" si="74"/>
        <v/>
      </c>
      <c r="AN429" s="54" t="str">
        <f t="shared" si="74"/>
        <v/>
      </c>
      <c r="AO429" s="55" t="str">
        <f t="shared" si="74"/>
        <v/>
      </c>
      <c r="AQ429" s="64" t="str">
        <f>IF('Intro &amp; Setup'!$B$42='Intro &amp; Setup'!$BD$14, IF($D429="", "", $D429), IF('Intro &amp; Setup'!$B$42='Intro &amp; Setup'!$BD$15, IF($H429="", "", $H429), ""))</f>
        <v/>
      </c>
      <c r="AS429" s="36" t="str">
        <f>IF($AQ429="", "", IF(OR($AQ429&lt;'Intro &amp; Setup'!$F$26, $AQ429&gt;'Intro &amp; Setup'!$F$27), "X", ""))</f>
        <v/>
      </c>
      <c r="AU429" s="36" t="str">
        <f t="shared" si="69"/>
        <v/>
      </c>
      <c r="AW429" s="36" t="str">
        <f t="shared" si="70"/>
        <v/>
      </c>
      <c r="AX429" s="36" t="str">
        <f t="shared" si="71"/>
        <v/>
      </c>
      <c r="AZ429" s="36" t="str">
        <f t="shared" si="72"/>
        <v/>
      </c>
    </row>
    <row r="430" spans="1:52" x14ac:dyDescent="0.25">
      <c r="A430" s="3"/>
      <c r="B430" s="36" t="str">
        <f t="shared" si="66"/>
        <v/>
      </c>
      <c r="C430" s="3"/>
      <c r="D430" s="188"/>
      <c r="E430" s="189"/>
      <c r="F430" s="190"/>
      <c r="G430" s="191"/>
      <c r="H430" s="192"/>
      <c r="I430" s="191"/>
      <c r="J430" s="191"/>
      <c r="K430" s="191"/>
      <c r="L430" s="193"/>
      <c r="M430" s="3"/>
      <c r="O430" s="36" t="str">
        <f t="shared" si="67"/>
        <v/>
      </c>
      <c r="Q430" s="36" t="str">
        <f>IF($G430="", "", IF(COUNTIF('Intro &amp; Setup'!$T$38:$T$49, $G430)=0, "X", ""))</f>
        <v/>
      </c>
      <c r="R430" s="11"/>
      <c r="S430" s="11" t="str">
        <f>IF(I430="", "", IF(COUNTIF('Intro &amp; Setup'!$W$17:$W$28, I430)=0, "X", ""))</f>
        <v/>
      </c>
      <c r="T430" s="16" t="str">
        <f>IF(J430="", "", IF(COUNTIF('Intro &amp; Setup'!$W$17:$W$28, J430)=0, "X", ""))</f>
        <v/>
      </c>
      <c r="U430" s="16" t="str">
        <f>IF(K430="", "", IF(COUNTIF('Intro &amp; Setup'!$W$17:$W$28, K430)=0, "X", ""))</f>
        <v/>
      </c>
      <c r="V430" s="12" t="str">
        <f>IF(L430="", "", IF(COUNTIF('Intro &amp; Setup'!$W$17:$W$28, L430)=0, "X", ""))</f>
        <v/>
      </c>
      <c r="AB430" s="48" t="str">
        <f t="shared" si="68"/>
        <v/>
      </c>
      <c r="AD430" s="53" t="str">
        <f t="shared" si="73"/>
        <v/>
      </c>
      <c r="AE430" s="54" t="str">
        <f t="shared" si="74"/>
        <v/>
      </c>
      <c r="AF430" s="54" t="str">
        <f t="shared" si="74"/>
        <v/>
      </c>
      <c r="AG430" s="54" t="str">
        <f t="shared" si="74"/>
        <v/>
      </c>
      <c r="AH430" s="54" t="str">
        <f t="shared" si="74"/>
        <v/>
      </c>
      <c r="AI430" s="54" t="str">
        <f t="shared" si="74"/>
        <v/>
      </c>
      <c r="AJ430" s="54" t="str">
        <f t="shared" si="74"/>
        <v/>
      </c>
      <c r="AK430" s="54" t="str">
        <f t="shared" si="74"/>
        <v/>
      </c>
      <c r="AL430" s="54" t="str">
        <f t="shared" si="74"/>
        <v/>
      </c>
      <c r="AM430" s="54" t="str">
        <f t="shared" si="74"/>
        <v/>
      </c>
      <c r="AN430" s="54" t="str">
        <f t="shared" si="74"/>
        <v/>
      </c>
      <c r="AO430" s="55" t="str">
        <f t="shared" si="74"/>
        <v/>
      </c>
      <c r="AQ430" s="64" t="str">
        <f>IF('Intro &amp; Setup'!$B$42='Intro &amp; Setup'!$BD$14, IF($D430="", "", $D430), IF('Intro &amp; Setup'!$B$42='Intro &amp; Setup'!$BD$15, IF($H430="", "", $H430), ""))</f>
        <v/>
      </c>
      <c r="AS430" s="36" t="str">
        <f>IF($AQ430="", "", IF(OR($AQ430&lt;'Intro &amp; Setup'!$F$26, $AQ430&gt;'Intro &amp; Setup'!$F$27), "X", ""))</f>
        <v/>
      </c>
      <c r="AU430" s="36" t="str">
        <f t="shared" si="69"/>
        <v/>
      </c>
      <c r="AW430" s="36" t="str">
        <f t="shared" si="70"/>
        <v/>
      </c>
      <c r="AX430" s="36" t="str">
        <f t="shared" si="71"/>
        <v/>
      </c>
      <c r="AZ430" s="36" t="str">
        <f t="shared" si="72"/>
        <v/>
      </c>
    </row>
    <row r="431" spans="1:52" x14ac:dyDescent="0.25">
      <c r="A431" s="3"/>
      <c r="B431" s="36" t="str">
        <f t="shared" si="66"/>
        <v/>
      </c>
      <c r="C431" s="3"/>
      <c r="D431" s="188"/>
      <c r="E431" s="189"/>
      <c r="F431" s="190"/>
      <c r="G431" s="191"/>
      <c r="H431" s="192"/>
      <c r="I431" s="191"/>
      <c r="J431" s="191"/>
      <c r="K431" s="191"/>
      <c r="L431" s="193"/>
      <c r="M431" s="3"/>
      <c r="O431" s="36" t="str">
        <f t="shared" si="67"/>
        <v/>
      </c>
      <c r="Q431" s="36" t="str">
        <f>IF($G431="", "", IF(COUNTIF('Intro &amp; Setup'!$T$38:$T$49, $G431)=0, "X", ""))</f>
        <v/>
      </c>
      <c r="R431" s="11"/>
      <c r="S431" s="11" t="str">
        <f>IF(I431="", "", IF(COUNTIF('Intro &amp; Setup'!$W$17:$W$28, I431)=0, "X", ""))</f>
        <v/>
      </c>
      <c r="T431" s="16" t="str">
        <f>IF(J431="", "", IF(COUNTIF('Intro &amp; Setup'!$W$17:$W$28, J431)=0, "X", ""))</f>
        <v/>
      </c>
      <c r="U431" s="16" t="str">
        <f>IF(K431="", "", IF(COUNTIF('Intro &amp; Setup'!$W$17:$W$28, K431)=0, "X", ""))</f>
        <v/>
      </c>
      <c r="V431" s="12" t="str">
        <f>IF(L431="", "", IF(COUNTIF('Intro &amp; Setup'!$W$17:$W$28, L431)=0, "X", ""))</f>
        <v/>
      </c>
      <c r="AB431" s="48" t="str">
        <f t="shared" si="68"/>
        <v/>
      </c>
      <c r="AD431" s="53" t="str">
        <f t="shared" si="73"/>
        <v/>
      </c>
      <c r="AE431" s="54" t="str">
        <f t="shared" si="74"/>
        <v/>
      </c>
      <c r="AF431" s="54" t="str">
        <f t="shared" si="74"/>
        <v/>
      </c>
      <c r="AG431" s="54" t="str">
        <f t="shared" si="74"/>
        <v/>
      </c>
      <c r="AH431" s="54" t="str">
        <f t="shared" si="74"/>
        <v/>
      </c>
      <c r="AI431" s="54" t="str">
        <f t="shared" si="74"/>
        <v/>
      </c>
      <c r="AJ431" s="54" t="str">
        <f t="shared" si="74"/>
        <v/>
      </c>
      <c r="AK431" s="54" t="str">
        <f t="shared" si="74"/>
        <v/>
      </c>
      <c r="AL431" s="54" t="str">
        <f t="shared" si="74"/>
        <v/>
      </c>
      <c r="AM431" s="54" t="str">
        <f t="shared" si="74"/>
        <v/>
      </c>
      <c r="AN431" s="54" t="str">
        <f t="shared" si="74"/>
        <v/>
      </c>
      <c r="AO431" s="55" t="str">
        <f t="shared" ref="AE431:AO455" si="75">IF(OR($O431="", AO$10=""), "", IF($I431=AO$10, $F431*$AB431, 0)+IF($J431=AO$10, $F431*$AB431, 0)+IF($K431=AO$10, $F431*$AB431, 0)+IF($L431=AO$10, $F431*$AB431, 0))</f>
        <v/>
      </c>
      <c r="AQ431" s="64" t="str">
        <f>IF('Intro &amp; Setup'!$B$42='Intro &amp; Setup'!$BD$14, IF($D431="", "", $D431), IF('Intro &amp; Setup'!$B$42='Intro &amp; Setup'!$BD$15, IF($H431="", "", $H431), ""))</f>
        <v/>
      </c>
      <c r="AS431" s="36" t="str">
        <f>IF($AQ431="", "", IF(OR($AQ431&lt;'Intro &amp; Setup'!$F$26, $AQ431&gt;'Intro &amp; Setup'!$F$27), "X", ""))</f>
        <v/>
      </c>
      <c r="AU431" s="36" t="str">
        <f t="shared" si="69"/>
        <v/>
      </c>
      <c r="AW431" s="36" t="str">
        <f t="shared" si="70"/>
        <v/>
      </c>
      <c r="AX431" s="36" t="str">
        <f t="shared" si="71"/>
        <v/>
      </c>
      <c r="AZ431" s="36" t="str">
        <f t="shared" si="72"/>
        <v/>
      </c>
    </row>
    <row r="432" spans="1:52" x14ac:dyDescent="0.25">
      <c r="A432" s="3"/>
      <c r="B432" s="36" t="str">
        <f t="shared" si="66"/>
        <v/>
      </c>
      <c r="C432" s="3"/>
      <c r="D432" s="188"/>
      <c r="E432" s="189"/>
      <c r="F432" s="190"/>
      <c r="G432" s="191"/>
      <c r="H432" s="192"/>
      <c r="I432" s="191"/>
      <c r="J432" s="191"/>
      <c r="K432" s="191"/>
      <c r="L432" s="193"/>
      <c r="M432" s="3"/>
      <c r="O432" s="36" t="str">
        <f t="shared" si="67"/>
        <v/>
      </c>
      <c r="Q432" s="36" t="str">
        <f>IF($G432="", "", IF(COUNTIF('Intro &amp; Setup'!$T$38:$T$49, $G432)=0, "X", ""))</f>
        <v/>
      </c>
      <c r="R432" s="11"/>
      <c r="S432" s="11" t="str">
        <f>IF(I432="", "", IF(COUNTIF('Intro &amp; Setup'!$W$17:$W$28, I432)=0, "X", ""))</f>
        <v/>
      </c>
      <c r="T432" s="16" t="str">
        <f>IF(J432="", "", IF(COUNTIF('Intro &amp; Setup'!$W$17:$W$28, J432)=0, "X", ""))</f>
        <v/>
      </c>
      <c r="U432" s="16" t="str">
        <f>IF(K432="", "", IF(COUNTIF('Intro &amp; Setup'!$W$17:$W$28, K432)=0, "X", ""))</f>
        <v/>
      </c>
      <c r="V432" s="12" t="str">
        <f>IF(L432="", "", IF(COUNTIF('Intro &amp; Setup'!$W$17:$W$28, L432)=0, "X", ""))</f>
        <v/>
      </c>
      <c r="AB432" s="48" t="str">
        <f t="shared" si="68"/>
        <v/>
      </c>
      <c r="AD432" s="53" t="str">
        <f t="shared" si="73"/>
        <v/>
      </c>
      <c r="AE432" s="54" t="str">
        <f t="shared" si="75"/>
        <v/>
      </c>
      <c r="AF432" s="54" t="str">
        <f t="shared" si="75"/>
        <v/>
      </c>
      <c r="AG432" s="54" t="str">
        <f t="shared" si="75"/>
        <v/>
      </c>
      <c r="AH432" s="54" t="str">
        <f t="shared" si="75"/>
        <v/>
      </c>
      <c r="AI432" s="54" t="str">
        <f t="shared" si="75"/>
        <v/>
      </c>
      <c r="AJ432" s="54" t="str">
        <f t="shared" si="75"/>
        <v/>
      </c>
      <c r="AK432" s="54" t="str">
        <f t="shared" si="75"/>
        <v/>
      </c>
      <c r="AL432" s="54" t="str">
        <f t="shared" si="75"/>
        <v/>
      </c>
      <c r="AM432" s="54" t="str">
        <f t="shared" si="75"/>
        <v/>
      </c>
      <c r="AN432" s="54" t="str">
        <f t="shared" si="75"/>
        <v/>
      </c>
      <c r="AO432" s="55" t="str">
        <f t="shared" si="75"/>
        <v/>
      </c>
      <c r="AQ432" s="64" t="str">
        <f>IF('Intro &amp; Setup'!$B$42='Intro &amp; Setup'!$BD$14, IF($D432="", "", $D432), IF('Intro &amp; Setup'!$B$42='Intro &amp; Setup'!$BD$15, IF($H432="", "", $H432), ""))</f>
        <v/>
      </c>
      <c r="AS432" s="36" t="str">
        <f>IF($AQ432="", "", IF(OR($AQ432&lt;'Intro &amp; Setup'!$F$26, $AQ432&gt;'Intro &amp; Setup'!$F$27), "X", ""))</f>
        <v/>
      </c>
      <c r="AU432" s="36" t="str">
        <f t="shared" si="69"/>
        <v/>
      </c>
      <c r="AW432" s="36" t="str">
        <f t="shared" si="70"/>
        <v/>
      </c>
      <c r="AX432" s="36" t="str">
        <f t="shared" si="71"/>
        <v/>
      </c>
      <c r="AZ432" s="36" t="str">
        <f t="shared" si="72"/>
        <v/>
      </c>
    </row>
    <row r="433" spans="1:52" x14ac:dyDescent="0.25">
      <c r="A433" s="3"/>
      <c r="B433" s="36" t="str">
        <f t="shared" si="66"/>
        <v/>
      </c>
      <c r="C433" s="3"/>
      <c r="D433" s="188"/>
      <c r="E433" s="189"/>
      <c r="F433" s="190"/>
      <c r="G433" s="191"/>
      <c r="H433" s="192"/>
      <c r="I433" s="191"/>
      <c r="J433" s="191"/>
      <c r="K433" s="191"/>
      <c r="L433" s="193"/>
      <c r="M433" s="3"/>
      <c r="O433" s="36" t="str">
        <f t="shared" si="67"/>
        <v/>
      </c>
      <c r="Q433" s="36" t="str">
        <f>IF($G433="", "", IF(COUNTIF('Intro &amp; Setup'!$T$38:$T$49, $G433)=0, "X", ""))</f>
        <v/>
      </c>
      <c r="R433" s="11"/>
      <c r="S433" s="11" t="str">
        <f>IF(I433="", "", IF(COUNTIF('Intro &amp; Setup'!$W$17:$W$28, I433)=0, "X", ""))</f>
        <v/>
      </c>
      <c r="T433" s="16" t="str">
        <f>IF(J433="", "", IF(COUNTIF('Intro &amp; Setup'!$W$17:$W$28, J433)=0, "X", ""))</f>
        <v/>
      </c>
      <c r="U433" s="16" t="str">
        <f>IF(K433="", "", IF(COUNTIF('Intro &amp; Setup'!$W$17:$W$28, K433)=0, "X", ""))</f>
        <v/>
      </c>
      <c r="V433" s="12" t="str">
        <f>IF(L433="", "", IF(COUNTIF('Intro &amp; Setup'!$W$17:$W$28, L433)=0, "X", ""))</f>
        <v/>
      </c>
      <c r="AB433" s="48" t="str">
        <f t="shared" si="68"/>
        <v/>
      </c>
      <c r="AD433" s="53" t="str">
        <f t="shared" si="73"/>
        <v/>
      </c>
      <c r="AE433" s="54" t="str">
        <f t="shared" si="75"/>
        <v/>
      </c>
      <c r="AF433" s="54" t="str">
        <f t="shared" si="75"/>
        <v/>
      </c>
      <c r="AG433" s="54" t="str">
        <f t="shared" si="75"/>
        <v/>
      </c>
      <c r="AH433" s="54" t="str">
        <f t="shared" si="75"/>
        <v/>
      </c>
      <c r="AI433" s="54" t="str">
        <f t="shared" si="75"/>
        <v/>
      </c>
      <c r="AJ433" s="54" t="str">
        <f t="shared" si="75"/>
        <v/>
      </c>
      <c r="AK433" s="54" t="str">
        <f t="shared" si="75"/>
        <v/>
      </c>
      <c r="AL433" s="54" t="str">
        <f t="shared" si="75"/>
        <v/>
      </c>
      <c r="AM433" s="54" t="str">
        <f t="shared" si="75"/>
        <v/>
      </c>
      <c r="AN433" s="54" t="str">
        <f t="shared" si="75"/>
        <v/>
      </c>
      <c r="AO433" s="55" t="str">
        <f t="shared" si="75"/>
        <v/>
      </c>
      <c r="AQ433" s="64" t="str">
        <f>IF('Intro &amp; Setup'!$B$42='Intro &amp; Setup'!$BD$14, IF($D433="", "", $D433), IF('Intro &amp; Setup'!$B$42='Intro &amp; Setup'!$BD$15, IF($H433="", "", $H433), ""))</f>
        <v/>
      </c>
      <c r="AS433" s="36" t="str">
        <f>IF($AQ433="", "", IF(OR($AQ433&lt;'Intro &amp; Setup'!$F$26, $AQ433&gt;'Intro &amp; Setup'!$F$27), "X", ""))</f>
        <v/>
      </c>
      <c r="AU433" s="36" t="str">
        <f t="shared" si="69"/>
        <v/>
      </c>
      <c r="AW433" s="36" t="str">
        <f t="shared" si="70"/>
        <v/>
      </c>
      <c r="AX433" s="36" t="str">
        <f t="shared" si="71"/>
        <v/>
      </c>
      <c r="AZ433" s="36" t="str">
        <f t="shared" si="72"/>
        <v/>
      </c>
    </row>
    <row r="434" spans="1:52" x14ac:dyDescent="0.25">
      <c r="A434" s="3"/>
      <c r="B434" s="36" t="str">
        <f t="shared" si="66"/>
        <v/>
      </c>
      <c r="C434" s="3"/>
      <c r="D434" s="188"/>
      <c r="E434" s="189"/>
      <c r="F434" s="190"/>
      <c r="G434" s="191"/>
      <c r="H434" s="192"/>
      <c r="I434" s="191"/>
      <c r="J434" s="191"/>
      <c r="K434" s="191"/>
      <c r="L434" s="193"/>
      <c r="M434" s="3"/>
      <c r="O434" s="36" t="str">
        <f t="shared" si="67"/>
        <v/>
      </c>
      <c r="Q434" s="36" t="str">
        <f>IF($G434="", "", IF(COUNTIF('Intro &amp; Setup'!$T$38:$T$49, $G434)=0, "X", ""))</f>
        <v/>
      </c>
      <c r="R434" s="11"/>
      <c r="S434" s="11" t="str">
        <f>IF(I434="", "", IF(COUNTIF('Intro &amp; Setup'!$W$17:$W$28, I434)=0, "X", ""))</f>
        <v/>
      </c>
      <c r="T434" s="16" t="str">
        <f>IF(J434="", "", IF(COUNTIF('Intro &amp; Setup'!$W$17:$W$28, J434)=0, "X", ""))</f>
        <v/>
      </c>
      <c r="U434" s="16" t="str">
        <f>IF(K434="", "", IF(COUNTIF('Intro &amp; Setup'!$W$17:$W$28, K434)=0, "X", ""))</f>
        <v/>
      </c>
      <c r="V434" s="12" t="str">
        <f>IF(L434="", "", IF(COUNTIF('Intro &amp; Setup'!$W$17:$W$28, L434)=0, "X", ""))</f>
        <v/>
      </c>
      <c r="AB434" s="48" t="str">
        <f t="shared" si="68"/>
        <v/>
      </c>
      <c r="AD434" s="53" t="str">
        <f t="shared" si="73"/>
        <v/>
      </c>
      <c r="AE434" s="54" t="str">
        <f t="shared" si="75"/>
        <v/>
      </c>
      <c r="AF434" s="54" t="str">
        <f t="shared" si="75"/>
        <v/>
      </c>
      <c r="AG434" s="54" t="str">
        <f t="shared" si="75"/>
        <v/>
      </c>
      <c r="AH434" s="54" t="str">
        <f t="shared" si="75"/>
        <v/>
      </c>
      <c r="AI434" s="54" t="str">
        <f t="shared" si="75"/>
        <v/>
      </c>
      <c r="AJ434" s="54" t="str">
        <f t="shared" si="75"/>
        <v/>
      </c>
      <c r="AK434" s="54" t="str">
        <f t="shared" si="75"/>
        <v/>
      </c>
      <c r="AL434" s="54" t="str">
        <f t="shared" si="75"/>
        <v/>
      </c>
      <c r="AM434" s="54" t="str">
        <f t="shared" si="75"/>
        <v/>
      </c>
      <c r="AN434" s="54" t="str">
        <f t="shared" si="75"/>
        <v/>
      </c>
      <c r="AO434" s="55" t="str">
        <f t="shared" si="75"/>
        <v/>
      </c>
      <c r="AQ434" s="64" t="str">
        <f>IF('Intro &amp; Setup'!$B$42='Intro &amp; Setup'!$BD$14, IF($D434="", "", $D434), IF('Intro &amp; Setup'!$B$42='Intro &amp; Setup'!$BD$15, IF($H434="", "", $H434), ""))</f>
        <v/>
      </c>
      <c r="AS434" s="36" t="str">
        <f>IF($AQ434="", "", IF(OR($AQ434&lt;'Intro &amp; Setup'!$F$26, $AQ434&gt;'Intro &amp; Setup'!$F$27), "X", ""))</f>
        <v/>
      </c>
      <c r="AU434" s="36" t="str">
        <f t="shared" si="69"/>
        <v/>
      </c>
      <c r="AW434" s="36" t="str">
        <f t="shared" si="70"/>
        <v/>
      </c>
      <c r="AX434" s="36" t="str">
        <f t="shared" si="71"/>
        <v/>
      </c>
      <c r="AZ434" s="36" t="str">
        <f t="shared" si="72"/>
        <v/>
      </c>
    </row>
    <row r="435" spans="1:52" x14ac:dyDescent="0.25">
      <c r="A435" s="3"/>
      <c r="B435" s="36" t="str">
        <f t="shared" si="66"/>
        <v/>
      </c>
      <c r="C435" s="3"/>
      <c r="D435" s="188"/>
      <c r="E435" s="189"/>
      <c r="F435" s="190"/>
      <c r="G435" s="191"/>
      <c r="H435" s="192"/>
      <c r="I435" s="191"/>
      <c r="J435" s="191"/>
      <c r="K435" s="191"/>
      <c r="L435" s="193"/>
      <c r="M435" s="3"/>
      <c r="O435" s="36" t="str">
        <f t="shared" si="67"/>
        <v/>
      </c>
      <c r="Q435" s="36" t="str">
        <f>IF($G435="", "", IF(COUNTIF('Intro &amp; Setup'!$T$38:$T$49, $G435)=0, "X", ""))</f>
        <v/>
      </c>
      <c r="R435" s="11"/>
      <c r="S435" s="11" t="str">
        <f>IF(I435="", "", IF(COUNTIF('Intro &amp; Setup'!$W$17:$W$28, I435)=0, "X", ""))</f>
        <v/>
      </c>
      <c r="T435" s="16" t="str">
        <f>IF(J435="", "", IF(COUNTIF('Intro &amp; Setup'!$W$17:$W$28, J435)=0, "X", ""))</f>
        <v/>
      </c>
      <c r="U435" s="16" t="str">
        <f>IF(K435="", "", IF(COUNTIF('Intro &amp; Setup'!$W$17:$W$28, K435)=0, "X", ""))</f>
        <v/>
      </c>
      <c r="V435" s="12" t="str">
        <f>IF(L435="", "", IF(COUNTIF('Intro &amp; Setup'!$W$17:$W$28, L435)=0, "X", ""))</f>
        <v/>
      </c>
      <c r="AB435" s="48" t="str">
        <f t="shared" si="68"/>
        <v/>
      </c>
      <c r="AD435" s="53" t="str">
        <f t="shared" si="73"/>
        <v/>
      </c>
      <c r="AE435" s="54" t="str">
        <f t="shared" si="75"/>
        <v/>
      </c>
      <c r="AF435" s="54" t="str">
        <f t="shared" si="75"/>
        <v/>
      </c>
      <c r="AG435" s="54" t="str">
        <f t="shared" si="75"/>
        <v/>
      </c>
      <c r="AH435" s="54" t="str">
        <f t="shared" si="75"/>
        <v/>
      </c>
      <c r="AI435" s="54" t="str">
        <f t="shared" si="75"/>
        <v/>
      </c>
      <c r="AJ435" s="54" t="str">
        <f t="shared" si="75"/>
        <v/>
      </c>
      <c r="AK435" s="54" t="str">
        <f t="shared" si="75"/>
        <v/>
      </c>
      <c r="AL435" s="54" t="str">
        <f t="shared" si="75"/>
        <v/>
      </c>
      <c r="AM435" s="54" t="str">
        <f t="shared" si="75"/>
        <v/>
      </c>
      <c r="AN435" s="54" t="str">
        <f t="shared" si="75"/>
        <v/>
      </c>
      <c r="AO435" s="55" t="str">
        <f t="shared" si="75"/>
        <v/>
      </c>
      <c r="AQ435" s="64" t="str">
        <f>IF('Intro &amp; Setup'!$B$42='Intro &amp; Setup'!$BD$14, IF($D435="", "", $D435), IF('Intro &amp; Setup'!$B$42='Intro &amp; Setup'!$BD$15, IF($H435="", "", $H435), ""))</f>
        <v/>
      </c>
      <c r="AS435" s="36" t="str">
        <f>IF($AQ435="", "", IF(OR($AQ435&lt;'Intro &amp; Setup'!$F$26, $AQ435&gt;'Intro &amp; Setup'!$F$27), "X", ""))</f>
        <v/>
      </c>
      <c r="AU435" s="36" t="str">
        <f t="shared" si="69"/>
        <v/>
      </c>
      <c r="AW435" s="36" t="str">
        <f t="shared" si="70"/>
        <v/>
      </c>
      <c r="AX435" s="36" t="str">
        <f t="shared" si="71"/>
        <v/>
      </c>
      <c r="AZ435" s="36" t="str">
        <f t="shared" si="72"/>
        <v/>
      </c>
    </row>
    <row r="436" spans="1:52" x14ac:dyDescent="0.25">
      <c r="A436" s="3"/>
      <c r="B436" s="36" t="str">
        <f t="shared" si="66"/>
        <v/>
      </c>
      <c r="C436" s="3"/>
      <c r="D436" s="188"/>
      <c r="E436" s="189"/>
      <c r="F436" s="190"/>
      <c r="G436" s="191"/>
      <c r="H436" s="192"/>
      <c r="I436" s="191"/>
      <c r="J436" s="191"/>
      <c r="K436" s="191"/>
      <c r="L436" s="193"/>
      <c r="M436" s="3"/>
      <c r="O436" s="36" t="str">
        <f t="shared" si="67"/>
        <v/>
      </c>
      <c r="Q436" s="36" t="str">
        <f>IF($G436="", "", IF(COUNTIF('Intro &amp; Setup'!$T$38:$T$49, $G436)=0, "X", ""))</f>
        <v/>
      </c>
      <c r="R436" s="11"/>
      <c r="S436" s="11" t="str">
        <f>IF(I436="", "", IF(COUNTIF('Intro &amp; Setup'!$W$17:$W$28, I436)=0, "X", ""))</f>
        <v/>
      </c>
      <c r="T436" s="16" t="str">
        <f>IF(J436="", "", IF(COUNTIF('Intro &amp; Setup'!$W$17:$W$28, J436)=0, "X", ""))</f>
        <v/>
      </c>
      <c r="U436" s="16" t="str">
        <f>IF(K436="", "", IF(COUNTIF('Intro &amp; Setup'!$W$17:$W$28, K436)=0, "X", ""))</f>
        <v/>
      </c>
      <c r="V436" s="12" t="str">
        <f>IF(L436="", "", IF(COUNTIF('Intro &amp; Setup'!$W$17:$W$28, L436)=0, "X", ""))</f>
        <v/>
      </c>
      <c r="AB436" s="48" t="str">
        <f t="shared" si="68"/>
        <v/>
      </c>
      <c r="AD436" s="53" t="str">
        <f t="shared" si="73"/>
        <v/>
      </c>
      <c r="AE436" s="54" t="str">
        <f t="shared" si="75"/>
        <v/>
      </c>
      <c r="AF436" s="54" t="str">
        <f t="shared" si="75"/>
        <v/>
      </c>
      <c r="AG436" s="54" t="str">
        <f t="shared" si="75"/>
        <v/>
      </c>
      <c r="AH436" s="54" t="str">
        <f t="shared" si="75"/>
        <v/>
      </c>
      <c r="AI436" s="54" t="str">
        <f t="shared" si="75"/>
        <v/>
      </c>
      <c r="AJ436" s="54" t="str">
        <f t="shared" si="75"/>
        <v/>
      </c>
      <c r="AK436" s="54" t="str">
        <f t="shared" si="75"/>
        <v/>
      </c>
      <c r="AL436" s="54" t="str">
        <f t="shared" si="75"/>
        <v/>
      </c>
      <c r="AM436" s="54" t="str">
        <f t="shared" si="75"/>
        <v/>
      </c>
      <c r="AN436" s="54" t="str">
        <f t="shared" si="75"/>
        <v/>
      </c>
      <c r="AO436" s="55" t="str">
        <f t="shared" si="75"/>
        <v/>
      </c>
      <c r="AQ436" s="64" t="str">
        <f>IF('Intro &amp; Setup'!$B$42='Intro &amp; Setup'!$BD$14, IF($D436="", "", $D436), IF('Intro &amp; Setup'!$B$42='Intro &amp; Setup'!$BD$15, IF($H436="", "", $H436), ""))</f>
        <v/>
      </c>
      <c r="AS436" s="36" t="str">
        <f>IF($AQ436="", "", IF(OR($AQ436&lt;'Intro &amp; Setup'!$F$26, $AQ436&gt;'Intro &amp; Setup'!$F$27), "X", ""))</f>
        <v/>
      </c>
      <c r="AU436" s="36" t="str">
        <f t="shared" si="69"/>
        <v/>
      </c>
      <c r="AW436" s="36" t="str">
        <f t="shared" si="70"/>
        <v/>
      </c>
      <c r="AX436" s="36" t="str">
        <f t="shared" si="71"/>
        <v/>
      </c>
      <c r="AZ436" s="36" t="str">
        <f t="shared" si="72"/>
        <v/>
      </c>
    </row>
    <row r="437" spans="1:52" x14ac:dyDescent="0.25">
      <c r="A437" s="3"/>
      <c r="B437" s="36" t="str">
        <f t="shared" si="66"/>
        <v/>
      </c>
      <c r="C437" s="3"/>
      <c r="D437" s="188"/>
      <c r="E437" s="189"/>
      <c r="F437" s="190"/>
      <c r="G437" s="191"/>
      <c r="H437" s="192"/>
      <c r="I437" s="191"/>
      <c r="J437" s="191"/>
      <c r="K437" s="191"/>
      <c r="L437" s="193"/>
      <c r="M437" s="3"/>
      <c r="O437" s="36" t="str">
        <f t="shared" si="67"/>
        <v/>
      </c>
      <c r="Q437" s="36" t="str">
        <f>IF($G437="", "", IF(COUNTIF('Intro &amp; Setup'!$T$38:$T$49, $G437)=0, "X", ""))</f>
        <v/>
      </c>
      <c r="R437" s="11"/>
      <c r="S437" s="11" t="str">
        <f>IF(I437="", "", IF(COUNTIF('Intro &amp; Setup'!$W$17:$W$28, I437)=0, "X", ""))</f>
        <v/>
      </c>
      <c r="T437" s="16" t="str">
        <f>IF(J437="", "", IF(COUNTIF('Intro &amp; Setup'!$W$17:$W$28, J437)=0, "X", ""))</f>
        <v/>
      </c>
      <c r="U437" s="16" t="str">
        <f>IF(K437="", "", IF(COUNTIF('Intro &amp; Setup'!$W$17:$W$28, K437)=0, "X", ""))</f>
        <v/>
      </c>
      <c r="V437" s="12" t="str">
        <f>IF(L437="", "", IF(COUNTIF('Intro &amp; Setup'!$W$17:$W$28, L437)=0, "X", ""))</f>
        <v/>
      </c>
      <c r="AB437" s="48" t="str">
        <f t="shared" si="68"/>
        <v/>
      </c>
      <c r="AD437" s="53" t="str">
        <f t="shared" si="73"/>
        <v/>
      </c>
      <c r="AE437" s="54" t="str">
        <f t="shared" si="75"/>
        <v/>
      </c>
      <c r="AF437" s="54" t="str">
        <f t="shared" si="75"/>
        <v/>
      </c>
      <c r="AG437" s="54" t="str">
        <f t="shared" si="75"/>
        <v/>
      </c>
      <c r="AH437" s="54" t="str">
        <f t="shared" si="75"/>
        <v/>
      </c>
      <c r="AI437" s="54" t="str">
        <f t="shared" si="75"/>
        <v/>
      </c>
      <c r="AJ437" s="54" t="str">
        <f t="shared" si="75"/>
        <v/>
      </c>
      <c r="AK437" s="54" t="str">
        <f t="shared" si="75"/>
        <v/>
      </c>
      <c r="AL437" s="54" t="str">
        <f t="shared" si="75"/>
        <v/>
      </c>
      <c r="AM437" s="54" t="str">
        <f t="shared" si="75"/>
        <v/>
      </c>
      <c r="AN437" s="54" t="str">
        <f t="shared" si="75"/>
        <v/>
      </c>
      <c r="AO437" s="55" t="str">
        <f t="shared" si="75"/>
        <v/>
      </c>
      <c r="AQ437" s="64" t="str">
        <f>IF('Intro &amp; Setup'!$B$42='Intro &amp; Setup'!$BD$14, IF($D437="", "", $D437), IF('Intro &amp; Setup'!$B$42='Intro &amp; Setup'!$BD$15, IF($H437="", "", $H437), ""))</f>
        <v/>
      </c>
      <c r="AS437" s="36" t="str">
        <f>IF($AQ437="", "", IF(OR($AQ437&lt;'Intro &amp; Setup'!$F$26, $AQ437&gt;'Intro &amp; Setup'!$F$27), "X", ""))</f>
        <v/>
      </c>
      <c r="AU437" s="36" t="str">
        <f t="shared" si="69"/>
        <v/>
      </c>
      <c r="AW437" s="36" t="str">
        <f t="shared" si="70"/>
        <v/>
      </c>
      <c r="AX437" s="36" t="str">
        <f t="shared" si="71"/>
        <v/>
      </c>
      <c r="AZ437" s="36" t="str">
        <f t="shared" si="72"/>
        <v/>
      </c>
    </row>
    <row r="438" spans="1:52" x14ac:dyDescent="0.25">
      <c r="A438" s="3"/>
      <c r="B438" s="36" t="str">
        <f t="shared" si="66"/>
        <v/>
      </c>
      <c r="C438" s="3"/>
      <c r="D438" s="188"/>
      <c r="E438" s="189"/>
      <c r="F438" s="190"/>
      <c r="G438" s="191"/>
      <c r="H438" s="192"/>
      <c r="I438" s="191"/>
      <c r="J438" s="191"/>
      <c r="K438" s="191"/>
      <c r="L438" s="193"/>
      <c r="M438" s="3"/>
      <c r="O438" s="36" t="str">
        <f t="shared" si="67"/>
        <v/>
      </c>
      <c r="Q438" s="36" t="str">
        <f>IF($G438="", "", IF(COUNTIF('Intro &amp; Setup'!$T$38:$T$49, $G438)=0, "X", ""))</f>
        <v/>
      </c>
      <c r="R438" s="11"/>
      <c r="S438" s="11" t="str">
        <f>IF(I438="", "", IF(COUNTIF('Intro &amp; Setup'!$W$17:$W$28, I438)=0, "X", ""))</f>
        <v/>
      </c>
      <c r="T438" s="16" t="str">
        <f>IF(J438="", "", IF(COUNTIF('Intro &amp; Setup'!$W$17:$W$28, J438)=0, "X", ""))</f>
        <v/>
      </c>
      <c r="U438" s="16" t="str">
        <f>IF(K438="", "", IF(COUNTIF('Intro &amp; Setup'!$W$17:$W$28, K438)=0, "X", ""))</f>
        <v/>
      </c>
      <c r="V438" s="12" t="str">
        <f>IF(L438="", "", IF(COUNTIF('Intro &amp; Setup'!$W$17:$W$28, L438)=0, "X", ""))</f>
        <v/>
      </c>
      <c r="AB438" s="48" t="str">
        <f t="shared" si="68"/>
        <v/>
      </c>
      <c r="AD438" s="53" t="str">
        <f t="shared" si="73"/>
        <v/>
      </c>
      <c r="AE438" s="54" t="str">
        <f t="shared" si="75"/>
        <v/>
      </c>
      <c r="AF438" s="54" t="str">
        <f t="shared" si="75"/>
        <v/>
      </c>
      <c r="AG438" s="54" t="str">
        <f t="shared" si="75"/>
        <v/>
      </c>
      <c r="AH438" s="54" t="str">
        <f t="shared" si="75"/>
        <v/>
      </c>
      <c r="AI438" s="54" t="str">
        <f t="shared" si="75"/>
        <v/>
      </c>
      <c r="AJ438" s="54" t="str">
        <f t="shared" si="75"/>
        <v/>
      </c>
      <c r="AK438" s="54" t="str">
        <f t="shared" si="75"/>
        <v/>
      </c>
      <c r="AL438" s="54" t="str">
        <f t="shared" si="75"/>
        <v/>
      </c>
      <c r="AM438" s="54" t="str">
        <f t="shared" si="75"/>
        <v/>
      </c>
      <c r="AN438" s="54" t="str">
        <f t="shared" si="75"/>
        <v/>
      </c>
      <c r="AO438" s="55" t="str">
        <f t="shared" si="75"/>
        <v/>
      </c>
      <c r="AQ438" s="64" t="str">
        <f>IF('Intro &amp; Setup'!$B$42='Intro &amp; Setup'!$BD$14, IF($D438="", "", $D438), IF('Intro &amp; Setup'!$B$42='Intro &amp; Setup'!$BD$15, IF($H438="", "", $H438), ""))</f>
        <v/>
      </c>
      <c r="AS438" s="36" t="str">
        <f>IF($AQ438="", "", IF(OR($AQ438&lt;'Intro &amp; Setup'!$F$26, $AQ438&gt;'Intro &amp; Setup'!$F$27), "X", ""))</f>
        <v/>
      </c>
      <c r="AU438" s="36" t="str">
        <f t="shared" si="69"/>
        <v/>
      </c>
      <c r="AW438" s="36" t="str">
        <f t="shared" si="70"/>
        <v/>
      </c>
      <c r="AX438" s="36" t="str">
        <f t="shared" si="71"/>
        <v/>
      </c>
      <c r="AZ438" s="36" t="str">
        <f t="shared" si="72"/>
        <v/>
      </c>
    </row>
    <row r="439" spans="1:52" x14ac:dyDescent="0.25">
      <c r="A439" s="3"/>
      <c r="B439" s="36" t="str">
        <f t="shared" si="66"/>
        <v/>
      </c>
      <c r="C439" s="3"/>
      <c r="D439" s="188"/>
      <c r="E439" s="189"/>
      <c r="F439" s="190"/>
      <c r="G439" s="191"/>
      <c r="H439" s="192"/>
      <c r="I439" s="191"/>
      <c r="J439" s="191"/>
      <c r="K439" s="191"/>
      <c r="L439" s="193"/>
      <c r="M439" s="3"/>
      <c r="O439" s="36" t="str">
        <f t="shared" si="67"/>
        <v/>
      </c>
      <c r="Q439" s="36" t="str">
        <f>IF($G439="", "", IF(COUNTIF('Intro &amp; Setup'!$T$38:$T$49, $G439)=0, "X", ""))</f>
        <v/>
      </c>
      <c r="R439" s="11"/>
      <c r="S439" s="11" t="str">
        <f>IF(I439="", "", IF(COUNTIF('Intro &amp; Setup'!$W$17:$W$28, I439)=0, "X", ""))</f>
        <v/>
      </c>
      <c r="T439" s="16" t="str">
        <f>IF(J439="", "", IF(COUNTIF('Intro &amp; Setup'!$W$17:$W$28, J439)=0, "X", ""))</f>
        <v/>
      </c>
      <c r="U439" s="16" t="str">
        <f>IF(K439="", "", IF(COUNTIF('Intro &amp; Setup'!$W$17:$W$28, K439)=0, "X", ""))</f>
        <v/>
      </c>
      <c r="V439" s="12" t="str">
        <f>IF(L439="", "", IF(COUNTIF('Intro &amp; Setup'!$W$17:$W$28, L439)=0, "X", ""))</f>
        <v/>
      </c>
      <c r="AB439" s="48" t="str">
        <f t="shared" si="68"/>
        <v/>
      </c>
      <c r="AD439" s="53" t="str">
        <f t="shared" si="73"/>
        <v/>
      </c>
      <c r="AE439" s="54" t="str">
        <f t="shared" si="75"/>
        <v/>
      </c>
      <c r="AF439" s="54" t="str">
        <f t="shared" si="75"/>
        <v/>
      </c>
      <c r="AG439" s="54" t="str">
        <f t="shared" si="75"/>
        <v/>
      </c>
      <c r="AH439" s="54" t="str">
        <f t="shared" si="75"/>
        <v/>
      </c>
      <c r="AI439" s="54" t="str">
        <f t="shared" si="75"/>
        <v/>
      </c>
      <c r="AJ439" s="54" t="str">
        <f t="shared" si="75"/>
        <v/>
      </c>
      <c r="AK439" s="54" t="str">
        <f t="shared" si="75"/>
        <v/>
      </c>
      <c r="AL439" s="54" t="str">
        <f t="shared" si="75"/>
        <v/>
      </c>
      <c r="AM439" s="54" t="str">
        <f t="shared" si="75"/>
        <v/>
      </c>
      <c r="AN439" s="54" t="str">
        <f t="shared" si="75"/>
        <v/>
      </c>
      <c r="AO439" s="55" t="str">
        <f t="shared" si="75"/>
        <v/>
      </c>
      <c r="AQ439" s="64" t="str">
        <f>IF('Intro &amp; Setup'!$B$42='Intro &amp; Setup'!$BD$14, IF($D439="", "", $D439), IF('Intro &amp; Setup'!$B$42='Intro &amp; Setup'!$BD$15, IF($H439="", "", $H439), ""))</f>
        <v/>
      </c>
      <c r="AS439" s="36" t="str">
        <f>IF($AQ439="", "", IF(OR($AQ439&lt;'Intro &amp; Setup'!$F$26, $AQ439&gt;'Intro &amp; Setup'!$F$27), "X", ""))</f>
        <v/>
      </c>
      <c r="AU439" s="36" t="str">
        <f t="shared" si="69"/>
        <v/>
      </c>
      <c r="AW439" s="36" t="str">
        <f t="shared" si="70"/>
        <v/>
      </c>
      <c r="AX439" s="36" t="str">
        <f t="shared" si="71"/>
        <v/>
      </c>
      <c r="AZ439" s="36" t="str">
        <f t="shared" si="72"/>
        <v/>
      </c>
    </row>
    <row r="440" spans="1:52" x14ac:dyDescent="0.25">
      <c r="A440" s="3"/>
      <c r="B440" s="36" t="str">
        <f t="shared" si="66"/>
        <v/>
      </c>
      <c r="C440" s="3"/>
      <c r="D440" s="188"/>
      <c r="E440" s="189"/>
      <c r="F440" s="190"/>
      <c r="G440" s="191"/>
      <c r="H440" s="192"/>
      <c r="I440" s="191"/>
      <c r="J440" s="191"/>
      <c r="K440" s="191"/>
      <c r="L440" s="193"/>
      <c r="M440" s="3"/>
      <c r="O440" s="36" t="str">
        <f t="shared" si="67"/>
        <v/>
      </c>
      <c r="Q440" s="36" t="str">
        <f>IF($G440="", "", IF(COUNTIF('Intro &amp; Setup'!$T$38:$T$49, $G440)=0, "X", ""))</f>
        <v/>
      </c>
      <c r="R440" s="11"/>
      <c r="S440" s="11" t="str">
        <f>IF(I440="", "", IF(COUNTIF('Intro &amp; Setup'!$W$17:$W$28, I440)=0, "X", ""))</f>
        <v/>
      </c>
      <c r="T440" s="16" t="str">
        <f>IF(J440="", "", IF(COUNTIF('Intro &amp; Setup'!$W$17:$W$28, J440)=0, "X", ""))</f>
        <v/>
      </c>
      <c r="U440" s="16" t="str">
        <f>IF(K440="", "", IF(COUNTIF('Intro &amp; Setup'!$W$17:$W$28, K440)=0, "X", ""))</f>
        <v/>
      </c>
      <c r="V440" s="12" t="str">
        <f>IF(L440="", "", IF(COUNTIF('Intro &amp; Setup'!$W$17:$W$28, L440)=0, "X", ""))</f>
        <v/>
      </c>
      <c r="AB440" s="48" t="str">
        <f t="shared" si="68"/>
        <v/>
      </c>
      <c r="AD440" s="53" t="str">
        <f t="shared" si="73"/>
        <v/>
      </c>
      <c r="AE440" s="54" t="str">
        <f t="shared" si="75"/>
        <v/>
      </c>
      <c r="AF440" s="54" t="str">
        <f t="shared" si="75"/>
        <v/>
      </c>
      <c r="AG440" s="54" t="str">
        <f t="shared" si="75"/>
        <v/>
      </c>
      <c r="AH440" s="54" t="str">
        <f t="shared" si="75"/>
        <v/>
      </c>
      <c r="AI440" s="54" t="str">
        <f t="shared" si="75"/>
        <v/>
      </c>
      <c r="AJ440" s="54" t="str">
        <f t="shared" si="75"/>
        <v/>
      </c>
      <c r="AK440" s="54" t="str">
        <f t="shared" si="75"/>
        <v/>
      </c>
      <c r="AL440" s="54" t="str">
        <f t="shared" si="75"/>
        <v/>
      </c>
      <c r="AM440" s="54" t="str">
        <f t="shared" si="75"/>
        <v/>
      </c>
      <c r="AN440" s="54" t="str">
        <f t="shared" si="75"/>
        <v/>
      </c>
      <c r="AO440" s="55" t="str">
        <f t="shared" si="75"/>
        <v/>
      </c>
      <c r="AQ440" s="64" t="str">
        <f>IF('Intro &amp; Setup'!$B$42='Intro &amp; Setup'!$BD$14, IF($D440="", "", $D440), IF('Intro &amp; Setup'!$B$42='Intro &amp; Setup'!$BD$15, IF($H440="", "", $H440), ""))</f>
        <v/>
      </c>
      <c r="AS440" s="36" t="str">
        <f>IF($AQ440="", "", IF(OR($AQ440&lt;'Intro &amp; Setup'!$F$26, $AQ440&gt;'Intro &amp; Setup'!$F$27), "X", ""))</f>
        <v/>
      </c>
      <c r="AU440" s="36" t="str">
        <f t="shared" si="69"/>
        <v/>
      </c>
      <c r="AW440" s="36" t="str">
        <f t="shared" si="70"/>
        <v/>
      </c>
      <c r="AX440" s="36" t="str">
        <f t="shared" si="71"/>
        <v/>
      </c>
      <c r="AZ440" s="36" t="str">
        <f t="shared" si="72"/>
        <v/>
      </c>
    </row>
    <row r="441" spans="1:52" x14ac:dyDescent="0.25">
      <c r="A441" s="3"/>
      <c r="B441" s="36" t="str">
        <f t="shared" si="66"/>
        <v/>
      </c>
      <c r="C441" s="3"/>
      <c r="D441" s="188"/>
      <c r="E441" s="189"/>
      <c r="F441" s="190"/>
      <c r="G441" s="191"/>
      <c r="H441" s="192"/>
      <c r="I441" s="191"/>
      <c r="J441" s="191"/>
      <c r="K441" s="191"/>
      <c r="L441" s="193"/>
      <c r="M441" s="3"/>
      <c r="O441" s="36" t="str">
        <f t="shared" si="67"/>
        <v/>
      </c>
      <c r="Q441" s="36" t="str">
        <f>IF($G441="", "", IF(COUNTIF('Intro &amp; Setup'!$T$38:$T$49, $G441)=0, "X", ""))</f>
        <v/>
      </c>
      <c r="R441" s="11"/>
      <c r="S441" s="11" t="str">
        <f>IF(I441="", "", IF(COUNTIF('Intro &amp; Setup'!$W$17:$W$28, I441)=0, "X", ""))</f>
        <v/>
      </c>
      <c r="T441" s="16" t="str">
        <f>IF(J441="", "", IF(COUNTIF('Intro &amp; Setup'!$W$17:$W$28, J441)=0, "X", ""))</f>
        <v/>
      </c>
      <c r="U441" s="16" t="str">
        <f>IF(K441="", "", IF(COUNTIF('Intro &amp; Setup'!$W$17:$W$28, K441)=0, "X", ""))</f>
        <v/>
      </c>
      <c r="V441" s="12" t="str">
        <f>IF(L441="", "", IF(COUNTIF('Intro &amp; Setup'!$W$17:$W$28, L441)=0, "X", ""))</f>
        <v/>
      </c>
      <c r="AB441" s="48" t="str">
        <f t="shared" si="68"/>
        <v/>
      </c>
      <c r="AD441" s="53" t="str">
        <f t="shared" si="73"/>
        <v/>
      </c>
      <c r="AE441" s="54" t="str">
        <f t="shared" si="75"/>
        <v/>
      </c>
      <c r="AF441" s="54" t="str">
        <f t="shared" si="75"/>
        <v/>
      </c>
      <c r="AG441" s="54" t="str">
        <f t="shared" si="75"/>
        <v/>
      </c>
      <c r="AH441" s="54" t="str">
        <f t="shared" si="75"/>
        <v/>
      </c>
      <c r="AI441" s="54" t="str">
        <f t="shared" si="75"/>
        <v/>
      </c>
      <c r="AJ441" s="54" t="str">
        <f t="shared" si="75"/>
        <v/>
      </c>
      <c r="AK441" s="54" t="str">
        <f t="shared" si="75"/>
        <v/>
      </c>
      <c r="AL441" s="54" t="str">
        <f t="shared" si="75"/>
        <v/>
      </c>
      <c r="AM441" s="54" t="str">
        <f t="shared" si="75"/>
        <v/>
      </c>
      <c r="AN441" s="54" t="str">
        <f t="shared" si="75"/>
        <v/>
      </c>
      <c r="AO441" s="55" t="str">
        <f t="shared" si="75"/>
        <v/>
      </c>
      <c r="AQ441" s="64" t="str">
        <f>IF('Intro &amp; Setup'!$B$42='Intro &amp; Setup'!$BD$14, IF($D441="", "", $D441), IF('Intro &amp; Setup'!$B$42='Intro &amp; Setup'!$BD$15, IF($H441="", "", $H441), ""))</f>
        <v/>
      </c>
      <c r="AS441" s="36" t="str">
        <f>IF($AQ441="", "", IF(OR($AQ441&lt;'Intro &amp; Setup'!$F$26, $AQ441&gt;'Intro &amp; Setup'!$F$27), "X", ""))</f>
        <v/>
      </c>
      <c r="AU441" s="36" t="str">
        <f t="shared" si="69"/>
        <v/>
      </c>
      <c r="AW441" s="36" t="str">
        <f t="shared" si="70"/>
        <v/>
      </c>
      <c r="AX441" s="36" t="str">
        <f t="shared" si="71"/>
        <v/>
      </c>
      <c r="AZ441" s="36" t="str">
        <f t="shared" si="72"/>
        <v/>
      </c>
    </row>
    <row r="442" spans="1:52" x14ac:dyDescent="0.25">
      <c r="A442" s="3"/>
      <c r="B442" s="36" t="str">
        <f t="shared" si="66"/>
        <v/>
      </c>
      <c r="C442" s="3"/>
      <c r="D442" s="188"/>
      <c r="E442" s="189"/>
      <c r="F442" s="190"/>
      <c r="G442" s="191"/>
      <c r="H442" s="192"/>
      <c r="I442" s="191"/>
      <c r="J442" s="191"/>
      <c r="K442" s="191"/>
      <c r="L442" s="193"/>
      <c r="M442" s="3"/>
      <c r="O442" s="36" t="str">
        <f t="shared" si="67"/>
        <v/>
      </c>
      <c r="Q442" s="36" t="str">
        <f>IF($G442="", "", IF(COUNTIF('Intro &amp; Setup'!$T$38:$T$49, $G442)=0, "X", ""))</f>
        <v/>
      </c>
      <c r="R442" s="11"/>
      <c r="S442" s="11" t="str">
        <f>IF(I442="", "", IF(COUNTIF('Intro &amp; Setup'!$W$17:$W$28, I442)=0, "X", ""))</f>
        <v/>
      </c>
      <c r="T442" s="16" t="str">
        <f>IF(J442="", "", IF(COUNTIF('Intro &amp; Setup'!$W$17:$W$28, J442)=0, "X", ""))</f>
        <v/>
      </c>
      <c r="U442" s="16" t="str">
        <f>IF(K442="", "", IF(COUNTIF('Intro &amp; Setup'!$W$17:$W$28, K442)=0, "X", ""))</f>
        <v/>
      </c>
      <c r="V442" s="12" t="str">
        <f>IF(L442="", "", IF(COUNTIF('Intro &amp; Setup'!$W$17:$W$28, L442)=0, "X", ""))</f>
        <v/>
      </c>
      <c r="AB442" s="48" t="str">
        <f t="shared" si="68"/>
        <v/>
      </c>
      <c r="AD442" s="53" t="str">
        <f t="shared" si="73"/>
        <v/>
      </c>
      <c r="AE442" s="54" t="str">
        <f t="shared" si="75"/>
        <v/>
      </c>
      <c r="AF442" s="54" t="str">
        <f t="shared" si="75"/>
        <v/>
      </c>
      <c r="AG442" s="54" t="str">
        <f t="shared" si="75"/>
        <v/>
      </c>
      <c r="AH442" s="54" t="str">
        <f t="shared" si="75"/>
        <v/>
      </c>
      <c r="AI442" s="54" t="str">
        <f t="shared" si="75"/>
        <v/>
      </c>
      <c r="AJ442" s="54" t="str">
        <f t="shared" si="75"/>
        <v/>
      </c>
      <c r="AK442" s="54" t="str">
        <f t="shared" si="75"/>
        <v/>
      </c>
      <c r="AL442" s="54" t="str">
        <f t="shared" si="75"/>
        <v/>
      </c>
      <c r="AM442" s="54" t="str">
        <f t="shared" si="75"/>
        <v/>
      </c>
      <c r="AN442" s="54" t="str">
        <f t="shared" si="75"/>
        <v/>
      </c>
      <c r="AO442" s="55" t="str">
        <f t="shared" si="75"/>
        <v/>
      </c>
      <c r="AQ442" s="64" t="str">
        <f>IF('Intro &amp; Setup'!$B$42='Intro &amp; Setup'!$BD$14, IF($D442="", "", $D442), IF('Intro &amp; Setup'!$B$42='Intro &amp; Setup'!$BD$15, IF($H442="", "", $H442), ""))</f>
        <v/>
      </c>
      <c r="AS442" s="36" t="str">
        <f>IF($AQ442="", "", IF(OR($AQ442&lt;'Intro &amp; Setup'!$F$26, $AQ442&gt;'Intro &amp; Setup'!$F$27), "X", ""))</f>
        <v/>
      </c>
      <c r="AU442" s="36" t="str">
        <f t="shared" si="69"/>
        <v/>
      </c>
      <c r="AW442" s="36" t="str">
        <f t="shared" si="70"/>
        <v/>
      </c>
      <c r="AX442" s="36" t="str">
        <f t="shared" si="71"/>
        <v/>
      </c>
      <c r="AZ442" s="36" t="str">
        <f t="shared" si="72"/>
        <v/>
      </c>
    </row>
    <row r="443" spans="1:52" x14ac:dyDescent="0.25">
      <c r="A443" s="3"/>
      <c r="B443" s="36" t="str">
        <f t="shared" si="66"/>
        <v/>
      </c>
      <c r="C443" s="3"/>
      <c r="D443" s="188"/>
      <c r="E443" s="189"/>
      <c r="F443" s="190"/>
      <c r="G443" s="191"/>
      <c r="H443" s="192"/>
      <c r="I443" s="191"/>
      <c r="J443" s="191"/>
      <c r="K443" s="191"/>
      <c r="L443" s="193"/>
      <c r="M443" s="3"/>
      <c r="O443" s="36" t="str">
        <f t="shared" si="67"/>
        <v/>
      </c>
      <c r="Q443" s="36" t="str">
        <f>IF($G443="", "", IF(COUNTIF('Intro &amp; Setup'!$T$38:$T$49, $G443)=0, "X", ""))</f>
        <v/>
      </c>
      <c r="R443" s="11"/>
      <c r="S443" s="11" t="str">
        <f>IF(I443="", "", IF(COUNTIF('Intro &amp; Setup'!$W$17:$W$28, I443)=0, "X", ""))</f>
        <v/>
      </c>
      <c r="T443" s="16" t="str">
        <f>IF(J443="", "", IF(COUNTIF('Intro &amp; Setup'!$W$17:$W$28, J443)=0, "X", ""))</f>
        <v/>
      </c>
      <c r="U443" s="16" t="str">
        <f>IF(K443="", "", IF(COUNTIF('Intro &amp; Setup'!$W$17:$W$28, K443)=0, "X", ""))</f>
        <v/>
      </c>
      <c r="V443" s="12" t="str">
        <f>IF(L443="", "", IF(COUNTIF('Intro &amp; Setup'!$W$17:$W$28, L443)=0, "X", ""))</f>
        <v/>
      </c>
      <c r="AB443" s="48" t="str">
        <f t="shared" si="68"/>
        <v/>
      </c>
      <c r="AD443" s="53" t="str">
        <f t="shared" si="73"/>
        <v/>
      </c>
      <c r="AE443" s="54" t="str">
        <f t="shared" si="75"/>
        <v/>
      </c>
      <c r="AF443" s="54" t="str">
        <f t="shared" si="75"/>
        <v/>
      </c>
      <c r="AG443" s="54" t="str">
        <f t="shared" si="75"/>
        <v/>
      </c>
      <c r="AH443" s="54" t="str">
        <f t="shared" si="75"/>
        <v/>
      </c>
      <c r="AI443" s="54" t="str">
        <f t="shared" si="75"/>
        <v/>
      </c>
      <c r="AJ443" s="54" t="str">
        <f t="shared" si="75"/>
        <v/>
      </c>
      <c r="AK443" s="54" t="str">
        <f t="shared" si="75"/>
        <v/>
      </c>
      <c r="AL443" s="54" t="str">
        <f t="shared" si="75"/>
        <v/>
      </c>
      <c r="AM443" s="54" t="str">
        <f t="shared" si="75"/>
        <v/>
      </c>
      <c r="AN443" s="54" t="str">
        <f t="shared" si="75"/>
        <v/>
      </c>
      <c r="AO443" s="55" t="str">
        <f t="shared" si="75"/>
        <v/>
      </c>
      <c r="AQ443" s="64" t="str">
        <f>IF('Intro &amp; Setup'!$B$42='Intro &amp; Setup'!$BD$14, IF($D443="", "", $D443), IF('Intro &amp; Setup'!$B$42='Intro &amp; Setup'!$BD$15, IF($H443="", "", $H443), ""))</f>
        <v/>
      </c>
      <c r="AS443" s="36" t="str">
        <f>IF($AQ443="", "", IF(OR($AQ443&lt;'Intro &amp; Setup'!$F$26, $AQ443&gt;'Intro &amp; Setup'!$F$27), "X", ""))</f>
        <v/>
      </c>
      <c r="AU443" s="36" t="str">
        <f t="shared" si="69"/>
        <v/>
      </c>
      <c r="AW443" s="36" t="str">
        <f t="shared" si="70"/>
        <v/>
      </c>
      <c r="AX443" s="36" t="str">
        <f t="shared" si="71"/>
        <v/>
      </c>
      <c r="AZ443" s="36" t="str">
        <f t="shared" si="72"/>
        <v/>
      </c>
    </row>
    <row r="444" spans="1:52" x14ac:dyDescent="0.25">
      <c r="A444" s="3"/>
      <c r="B444" s="36" t="str">
        <f t="shared" si="66"/>
        <v/>
      </c>
      <c r="C444" s="3"/>
      <c r="D444" s="188"/>
      <c r="E444" s="189"/>
      <c r="F444" s="190"/>
      <c r="G444" s="191"/>
      <c r="H444" s="192"/>
      <c r="I444" s="191"/>
      <c r="J444" s="191"/>
      <c r="K444" s="191"/>
      <c r="L444" s="193"/>
      <c r="M444" s="3"/>
      <c r="O444" s="36" t="str">
        <f t="shared" si="67"/>
        <v/>
      </c>
      <c r="Q444" s="36" t="str">
        <f>IF($G444="", "", IF(COUNTIF('Intro &amp; Setup'!$T$38:$T$49, $G444)=0, "X", ""))</f>
        <v/>
      </c>
      <c r="R444" s="11"/>
      <c r="S444" s="11" t="str">
        <f>IF(I444="", "", IF(COUNTIF('Intro &amp; Setup'!$W$17:$W$28, I444)=0, "X", ""))</f>
        <v/>
      </c>
      <c r="T444" s="16" t="str">
        <f>IF(J444="", "", IF(COUNTIF('Intro &amp; Setup'!$W$17:$W$28, J444)=0, "X", ""))</f>
        <v/>
      </c>
      <c r="U444" s="16" t="str">
        <f>IF(K444="", "", IF(COUNTIF('Intro &amp; Setup'!$W$17:$W$28, K444)=0, "X", ""))</f>
        <v/>
      </c>
      <c r="V444" s="12" t="str">
        <f>IF(L444="", "", IF(COUNTIF('Intro &amp; Setup'!$W$17:$W$28, L444)=0, "X", ""))</f>
        <v/>
      </c>
      <c r="AB444" s="48" t="str">
        <f t="shared" si="68"/>
        <v/>
      </c>
      <c r="AD444" s="53" t="str">
        <f t="shared" si="73"/>
        <v/>
      </c>
      <c r="AE444" s="54" t="str">
        <f t="shared" si="75"/>
        <v/>
      </c>
      <c r="AF444" s="54" t="str">
        <f t="shared" si="75"/>
        <v/>
      </c>
      <c r="AG444" s="54" t="str">
        <f t="shared" si="75"/>
        <v/>
      </c>
      <c r="AH444" s="54" t="str">
        <f t="shared" si="75"/>
        <v/>
      </c>
      <c r="AI444" s="54" t="str">
        <f t="shared" si="75"/>
        <v/>
      </c>
      <c r="AJ444" s="54" t="str">
        <f t="shared" si="75"/>
        <v/>
      </c>
      <c r="AK444" s="54" t="str">
        <f t="shared" si="75"/>
        <v/>
      </c>
      <c r="AL444" s="54" t="str">
        <f t="shared" si="75"/>
        <v/>
      </c>
      <c r="AM444" s="54" t="str">
        <f t="shared" si="75"/>
        <v/>
      </c>
      <c r="AN444" s="54" t="str">
        <f t="shared" si="75"/>
        <v/>
      </c>
      <c r="AO444" s="55" t="str">
        <f t="shared" si="75"/>
        <v/>
      </c>
      <c r="AQ444" s="64" t="str">
        <f>IF('Intro &amp; Setup'!$B$42='Intro &amp; Setup'!$BD$14, IF($D444="", "", $D444), IF('Intro &amp; Setup'!$B$42='Intro &amp; Setup'!$BD$15, IF($H444="", "", $H444), ""))</f>
        <v/>
      </c>
      <c r="AS444" s="36" t="str">
        <f>IF($AQ444="", "", IF(OR($AQ444&lt;'Intro &amp; Setup'!$F$26, $AQ444&gt;'Intro &amp; Setup'!$F$27), "X", ""))</f>
        <v/>
      </c>
      <c r="AU444" s="36" t="str">
        <f t="shared" si="69"/>
        <v/>
      </c>
      <c r="AW444" s="36" t="str">
        <f t="shared" si="70"/>
        <v/>
      </c>
      <c r="AX444" s="36" t="str">
        <f t="shared" si="71"/>
        <v/>
      </c>
      <c r="AZ444" s="36" t="str">
        <f t="shared" si="72"/>
        <v/>
      </c>
    </row>
    <row r="445" spans="1:52" x14ac:dyDescent="0.25">
      <c r="A445" s="3"/>
      <c r="B445" s="36" t="str">
        <f t="shared" si="66"/>
        <v/>
      </c>
      <c r="C445" s="3"/>
      <c r="D445" s="188"/>
      <c r="E445" s="189"/>
      <c r="F445" s="190"/>
      <c r="G445" s="191"/>
      <c r="H445" s="192"/>
      <c r="I445" s="191"/>
      <c r="J445" s="191"/>
      <c r="K445" s="191"/>
      <c r="L445" s="193"/>
      <c r="M445" s="3"/>
      <c r="O445" s="36" t="str">
        <f t="shared" si="67"/>
        <v/>
      </c>
      <c r="Q445" s="36" t="str">
        <f>IF($G445="", "", IF(COUNTIF('Intro &amp; Setup'!$T$38:$T$49, $G445)=0, "X", ""))</f>
        <v/>
      </c>
      <c r="R445" s="11"/>
      <c r="S445" s="11" t="str">
        <f>IF(I445="", "", IF(COUNTIF('Intro &amp; Setup'!$W$17:$W$28, I445)=0, "X", ""))</f>
        <v/>
      </c>
      <c r="T445" s="16" t="str">
        <f>IF(J445="", "", IF(COUNTIF('Intro &amp; Setup'!$W$17:$W$28, J445)=0, "X", ""))</f>
        <v/>
      </c>
      <c r="U445" s="16" t="str">
        <f>IF(K445="", "", IF(COUNTIF('Intro &amp; Setup'!$W$17:$W$28, K445)=0, "X", ""))</f>
        <v/>
      </c>
      <c r="V445" s="12" t="str">
        <f>IF(L445="", "", IF(COUNTIF('Intro &amp; Setup'!$W$17:$W$28, L445)=0, "X", ""))</f>
        <v/>
      </c>
      <c r="AB445" s="48" t="str">
        <f t="shared" si="68"/>
        <v/>
      </c>
      <c r="AD445" s="53" t="str">
        <f t="shared" si="73"/>
        <v/>
      </c>
      <c r="AE445" s="54" t="str">
        <f t="shared" si="75"/>
        <v/>
      </c>
      <c r="AF445" s="54" t="str">
        <f t="shared" si="75"/>
        <v/>
      </c>
      <c r="AG445" s="54" t="str">
        <f t="shared" si="75"/>
        <v/>
      </c>
      <c r="AH445" s="54" t="str">
        <f t="shared" si="75"/>
        <v/>
      </c>
      <c r="AI445" s="54" t="str">
        <f t="shared" si="75"/>
        <v/>
      </c>
      <c r="AJ445" s="54" t="str">
        <f t="shared" si="75"/>
        <v/>
      </c>
      <c r="AK445" s="54" t="str">
        <f t="shared" si="75"/>
        <v/>
      </c>
      <c r="AL445" s="54" t="str">
        <f t="shared" si="75"/>
        <v/>
      </c>
      <c r="AM445" s="54" t="str">
        <f t="shared" si="75"/>
        <v/>
      </c>
      <c r="AN445" s="54" t="str">
        <f t="shared" si="75"/>
        <v/>
      </c>
      <c r="AO445" s="55" t="str">
        <f t="shared" si="75"/>
        <v/>
      </c>
      <c r="AQ445" s="64" t="str">
        <f>IF('Intro &amp; Setup'!$B$42='Intro &amp; Setup'!$BD$14, IF($D445="", "", $D445), IF('Intro &amp; Setup'!$B$42='Intro &amp; Setup'!$BD$15, IF($H445="", "", $H445), ""))</f>
        <v/>
      </c>
      <c r="AS445" s="36" t="str">
        <f>IF($AQ445="", "", IF(OR($AQ445&lt;'Intro &amp; Setup'!$F$26, $AQ445&gt;'Intro &amp; Setup'!$F$27), "X", ""))</f>
        <v/>
      </c>
      <c r="AU445" s="36" t="str">
        <f t="shared" si="69"/>
        <v/>
      </c>
      <c r="AW445" s="36" t="str">
        <f t="shared" si="70"/>
        <v/>
      </c>
      <c r="AX445" s="36" t="str">
        <f t="shared" si="71"/>
        <v/>
      </c>
      <c r="AZ445" s="36" t="str">
        <f t="shared" si="72"/>
        <v/>
      </c>
    </row>
    <row r="446" spans="1:52" x14ac:dyDescent="0.25">
      <c r="A446" s="3"/>
      <c r="B446" s="36" t="str">
        <f t="shared" si="66"/>
        <v/>
      </c>
      <c r="C446" s="3"/>
      <c r="D446" s="188"/>
      <c r="E446" s="189"/>
      <c r="F446" s="190"/>
      <c r="G446" s="191"/>
      <c r="H446" s="192"/>
      <c r="I446" s="191"/>
      <c r="J446" s="191"/>
      <c r="K446" s="191"/>
      <c r="L446" s="193"/>
      <c r="M446" s="3"/>
      <c r="O446" s="36" t="str">
        <f t="shared" si="67"/>
        <v/>
      </c>
      <c r="Q446" s="36" t="str">
        <f>IF($G446="", "", IF(COUNTIF('Intro &amp; Setup'!$T$38:$T$49, $G446)=0, "X", ""))</f>
        <v/>
      </c>
      <c r="R446" s="11"/>
      <c r="S446" s="11" t="str">
        <f>IF(I446="", "", IF(COUNTIF('Intro &amp; Setup'!$W$17:$W$28, I446)=0, "X", ""))</f>
        <v/>
      </c>
      <c r="T446" s="16" t="str">
        <f>IF(J446="", "", IF(COUNTIF('Intro &amp; Setup'!$W$17:$W$28, J446)=0, "X", ""))</f>
        <v/>
      </c>
      <c r="U446" s="16" t="str">
        <f>IF(K446="", "", IF(COUNTIF('Intro &amp; Setup'!$W$17:$W$28, K446)=0, "X", ""))</f>
        <v/>
      </c>
      <c r="V446" s="12" t="str">
        <f>IF(L446="", "", IF(COUNTIF('Intro &amp; Setup'!$W$17:$W$28, L446)=0, "X", ""))</f>
        <v/>
      </c>
      <c r="AB446" s="48" t="str">
        <f t="shared" si="68"/>
        <v/>
      </c>
      <c r="AD446" s="53" t="str">
        <f t="shared" si="73"/>
        <v/>
      </c>
      <c r="AE446" s="54" t="str">
        <f t="shared" si="75"/>
        <v/>
      </c>
      <c r="AF446" s="54" t="str">
        <f t="shared" si="75"/>
        <v/>
      </c>
      <c r="AG446" s="54" t="str">
        <f t="shared" si="75"/>
        <v/>
      </c>
      <c r="AH446" s="54" t="str">
        <f t="shared" si="75"/>
        <v/>
      </c>
      <c r="AI446" s="54" t="str">
        <f t="shared" si="75"/>
        <v/>
      </c>
      <c r="AJ446" s="54" t="str">
        <f t="shared" si="75"/>
        <v/>
      </c>
      <c r="AK446" s="54" t="str">
        <f t="shared" si="75"/>
        <v/>
      </c>
      <c r="AL446" s="54" t="str">
        <f t="shared" si="75"/>
        <v/>
      </c>
      <c r="AM446" s="54" t="str">
        <f t="shared" si="75"/>
        <v/>
      </c>
      <c r="AN446" s="54" t="str">
        <f t="shared" si="75"/>
        <v/>
      </c>
      <c r="AO446" s="55" t="str">
        <f t="shared" si="75"/>
        <v/>
      </c>
      <c r="AQ446" s="64" t="str">
        <f>IF('Intro &amp; Setup'!$B$42='Intro &amp; Setup'!$BD$14, IF($D446="", "", $D446), IF('Intro &amp; Setup'!$B$42='Intro &amp; Setup'!$BD$15, IF($H446="", "", $H446), ""))</f>
        <v/>
      </c>
      <c r="AS446" s="36" t="str">
        <f>IF($AQ446="", "", IF(OR($AQ446&lt;'Intro &amp; Setup'!$F$26, $AQ446&gt;'Intro &amp; Setup'!$F$27), "X", ""))</f>
        <v/>
      </c>
      <c r="AU446" s="36" t="str">
        <f t="shared" si="69"/>
        <v/>
      </c>
      <c r="AW446" s="36" t="str">
        <f t="shared" si="70"/>
        <v/>
      </c>
      <c r="AX446" s="36" t="str">
        <f t="shared" si="71"/>
        <v/>
      </c>
      <c r="AZ446" s="36" t="str">
        <f t="shared" si="72"/>
        <v/>
      </c>
    </row>
    <row r="447" spans="1:52" x14ac:dyDescent="0.25">
      <c r="A447" s="3"/>
      <c r="B447" s="36" t="str">
        <f t="shared" si="66"/>
        <v/>
      </c>
      <c r="C447" s="3"/>
      <c r="D447" s="188"/>
      <c r="E447" s="189"/>
      <c r="F447" s="190"/>
      <c r="G447" s="191"/>
      <c r="H447" s="192"/>
      <c r="I447" s="191"/>
      <c r="J447" s="191"/>
      <c r="K447" s="191"/>
      <c r="L447" s="193"/>
      <c r="M447" s="3"/>
      <c r="O447" s="36" t="str">
        <f t="shared" si="67"/>
        <v/>
      </c>
      <c r="Q447" s="36" t="str">
        <f>IF($G447="", "", IF(COUNTIF('Intro &amp; Setup'!$T$38:$T$49, $G447)=0, "X", ""))</f>
        <v/>
      </c>
      <c r="R447" s="11"/>
      <c r="S447" s="11" t="str">
        <f>IF(I447="", "", IF(COUNTIF('Intro &amp; Setup'!$W$17:$W$28, I447)=0, "X", ""))</f>
        <v/>
      </c>
      <c r="T447" s="16" t="str">
        <f>IF(J447="", "", IF(COUNTIF('Intro &amp; Setup'!$W$17:$W$28, J447)=0, "X", ""))</f>
        <v/>
      </c>
      <c r="U447" s="16" t="str">
        <f>IF(K447="", "", IF(COUNTIF('Intro &amp; Setup'!$W$17:$W$28, K447)=0, "X", ""))</f>
        <v/>
      </c>
      <c r="V447" s="12" t="str">
        <f>IF(L447="", "", IF(COUNTIF('Intro &amp; Setup'!$W$17:$W$28, L447)=0, "X", ""))</f>
        <v/>
      </c>
      <c r="AB447" s="48" t="str">
        <f t="shared" si="68"/>
        <v/>
      </c>
      <c r="AD447" s="53" t="str">
        <f t="shared" si="73"/>
        <v/>
      </c>
      <c r="AE447" s="54" t="str">
        <f t="shared" si="75"/>
        <v/>
      </c>
      <c r="AF447" s="54" t="str">
        <f t="shared" si="75"/>
        <v/>
      </c>
      <c r="AG447" s="54" t="str">
        <f t="shared" si="75"/>
        <v/>
      </c>
      <c r="AH447" s="54" t="str">
        <f t="shared" si="75"/>
        <v/>
      </c>
      <c r="AI447" s="54" t="str">
        <f t="shared" si="75"/>
        <v/>
      </c>
      <c r="AJ447" s="54" t="str">
        <f t="shared" si="75"/>
        <v/>
      </c>
      <c r="AK447" s="54" t="str">
        <f t="shared" si="75"/>
        <v/>
      </c>
      <c r="AL447" s="54" t="str">
        <f t="shared" si="75"/>
        <v/>
      </c>
      <c r="AM447" s="54" t="str">
        <f t="shared" si="75"/>
        <v/>
      </c>
      <c r="AN447" s="54" t="str">
        <f t="shared" si="75"/>
        <v/>
      </c>
      <c r="AO447" s="55" t="str">
        <f t="shared" si="75"/>
        <v/>
      </c>
      <c r="AQ447" s="64" t="str">
        <f>IF('Intro &amp; Setup'!$B$42='Intro &amp; Setup'!$BD$14, IF($D447="", "", $D447), IF('Intro &amp; Setup'!$B$42='Intro &amp; Setup'!$BD$15, IF($H447="", "", $H447), ""))</f>
        <v/>
      </c>
      <c r="AS447" s="36" t="str">
        <f>IF($AQ447="", "", IF(OR($AQ447&lt;'Intro &amp; Setup'!$F$26, $AQ447&gt;'Intro &amp; Setup'!$F$27), "X", ""))</f>
        <v/>
      </c>
      <c r="AU447" s="36" t="str">
        <f t="shared" si="69"/>
        <v/>
      </c>
      <c r="AW447" s="36" t="str">
        <f t="shared" si="70"/>
        <v/>
      </c>
      <c r="AX447" s="36" t="str">
        <f t="shared" si="71"/>
        <v/>
      </c>
      <c r="AZ447" s="36" t="str">
        <f t="shared" si="72"/>
        <v/>
      </c>
    </row>
    <row r="448" spans="1:52" x14ac:dyDescent="0.25">
      <c r="A448" s="3"/>
      <c r="B448" s="36" t="str">
        <f t="shared" si="66"/>
        <v/>
      </c>
      <c r="C448" s="3"/>
      <c r="D448" s="188"/>
      <c r="E448" s="189"/>
      <c r="F448" s="190"/>
      <c r="G448" s="191"/>
      <c r="H448" s="192"/>
      <c r="I448" s="191"/>
      <c r="J448" s="191"/>
      <c r="K448" s="191"/>
      <c r="L448" s="193"/>
      <c r="M448" s="3"/>
      <c r="O448" s="36" t="str">
        <f t="shared" si="67"/>
        <v/>
      </c>
      <c r="Q448" s="36" t="str">
        <f>IF($G448="", "", IF(COUNTIF('Intro &amp; Setup'!$T$38:$T$49, $G448)=0, "X", ""))</f>
        <v/>
      </c>
      <c r="R448" s="11"/>
      <c r="S448" s="11" t="str">
        <f>IF(I448="", "", IF(COUNTIF('Intro &amp; Setup'!$W$17:$W$28, I448)=0, "X", ""))</f>
        <v/>
      </c>
      <c r="T448" s="16" t="str">
        <f>IF(J448="", "", IF(COUNTIF('Intro &amp; Setup'!$W$17:$W$28, J448)=0, "X", ""))</f>
        <v/>
      </c>
      <c r="U448" s="16" t="str">
        <f>IF(K448="", "", IF(COUNTIF('Intro &amp; Setup'!$W$17:$W$28, K448)=0, "X", ""))</f>
        <v/>
      </c>
      <c r="V448" s="12" t="str">
        <f>IF(L448="", "", IF(COUNTIF('Intro &amp; Setup'!$W$17:$W$28, L448)=0, "X", ""))</f>
        <v/>
      </c>
      <c r="AB448" s="48" t="str">
        <f t="shared" si="68"/>
        <v/>
      </c>
      <c r="AD448" s="53" t="str">
        <f t="shared" si="73"/>
        <v/>
      </c>
      <c r="AE448" s="54" t="str">
        <f t="shared" si="75"/>
        <v/>
      </c>
      <c r="AF448" s="54" t="str">
        <f t="shared" si="75"/>
        <v/>
      </c>
      <c r="AG448" s="54" t="str">
        <f t="shared" si="75"/>
        <v/>
      </c>
      <c r="AH448" s="54" t="str">
        <f t="shared" si="75"/>
        <v/>
      </c>
      <c r="AI448" s="54" t="str">
        <f t="shared" si="75"/>
        <v/>
      </c>
      <c r="AJ448" s="54" t="str">
        <f t="shared" si="75"/>
        <v/>
      </c>
      <c r="AK448" s="54" t="str">
        <f t="shared" si="75"/>
        <v/>
      </c>
      <c r="AL448" s="54" t="str">
        <f t="shared" si="75"/>
        <v/>
      </c>
      <c r="AM448" s="54" t="str">
        <f t="shared" si="75"/>
        <v/>
      </c>
      <c r="AN448" s="54" t="str">
        <f t="shared" si="75"/>
        <v/>
      </c>
      <c r="AO448" s="55" t="str">
        <f t="shared" si="75"/>
        <v/>
      </c>
      <c r="AQ448" s="64" t="str">
        <f>IF('Intro &amp; Setup'!$B$42='Intro &amp; Setup'!$BD$14, IF($D448="", "", $D448), IF('Intro &amp; Setup'!$B$42='Intro &amp; Setup'!$BD$15, IF($H448="", "", $H448), ""))</f>
        <v/>
      </c>
      <c r="AS448" s="36" t="str">
        <f>IF($AQ448="", "", IF(OR($AQ448&lt;'Intro &amp; Setup'!$F$26, $AQ448&gt;'Intro &amp; Setup'!$F$27), "X", ""))</f>
        <v/>
      </c>
      <c r="AU448" s="36" t="str">
        <f t="shared" si="69"/>
        <v/>
      </c>
      <c r="AW448" s="36" t="str">
        <f t="shared" si="70"/>
        <v/>
      </c>
      <c r="AX448" s="36" t="str">
        <f t="shared" si="71"/>
        <v/>
      </c>
      <c r="AZ448" s="36" t="str">
        <f t="shared" si="72"/>
        <v/>
      </c>
    </row>
    <row r="449" spans="1:52" x14ac:dyDescent="0.25">
      <c r="A449" s="3"/>
      <c r="B449" s="36" t="str">
        <f t="shared" si="66"/>
        <v/>
      </c>
      <c r="C449" s="3"/>
      <c r="D449" s="188"/>
      <c r="E449" s="189"/>
      <c r="F449" s="190"/>
      <c r="G449" s="191"/>
      <c r="H449" s="192"/>
      <c r="I449" s="191"/>
      <c r="J449" s="191"/>
      <c r="K449" s="191"/>
      <c r="L449" s="193"/>
      <c r="M449" s="3"/>
      <c r="O449" s="36" t="str">
        <f t="shared" si="67"/>
        <v/>
      </c>
      <c r="Q449" s="36" t="str">
        <f>IF($G449="", "", IF(COUNTIF('Intro &amp; Setup'!$T$38:$T$49, $G449)=0, "X", ""))</f>
        <v/>
      </c>
      <c r="R449" s="11"/>
      <c r="S449" s="11" t="str">
        <f>IF(I449="", "", IF(COUNTIF('Intro &amp; Setup'!$W$17:$W$28, I449)=0, "X", ""))</f>
        <v/>
      </c>
      <c r="T449" s="16" t="str">
        <f>IF(J449="", "", IF(COUNTIF('Intro &amp; Setup'!$W$17:$W$28, J449)=0, "X", ""))</f>
        <v/>
      </c>
      <c r="U449" s="16" t="str">
        <f>IF(K449="", "", IF(COUNTIF('Intro &amp; Setup'!$W$17:$W$28, K449)=0, "X", ""))</f>
        <v/>
      </c>
      <c r="V449" s="12" t="str">
        <f>IF(L449="", "", IF(COUNTIF('Intro &amp; Setup'!$W$17:$W$28, L449)=0, "X", ""))</f>
        <v/>
      </c>
      <c r="AB449" s="48" t="str">
        <f t="shared" si="68"/>
        <v/>
      </c>
      <c r="AD449" s="53" t="str">
        <f t="shared" si="73"/>
        <v/>
      </c>
      <c r="AE449" s="54" t="str">
        <f t="shared" si="75"/>
        <v/>
      </c>
      <c r="AF449" s="54" t="str">
        <f t="shared" si="75"/>
        <v/>
      </c>
      <c r="AG449" s="54" t="str">
        <f t="shared" si="75"/>
        <v/>
      </c>
      <c r="AH449" s="54" t="str">
        <f t="shared" si="75"/>
        <v/>
      </c>
      <c r="AI449" s="54" t="str">
        <f t="shared" si="75"/>
        <v/>
      </c>
      <c r="AJ449" s="54" t="str">
        <f t="shared" si="75"/>
        <v/>
      </c>
      <c r="AK449" s="54" t="str">
        <f t="shared" si="75"/>
        <v/>
      </c>
      <c r="AL449" s="54" t="str">
        <f t="shared" si="75"/>
        <v/>
      </c>
      <c r="AM449" s="54" t="str">
        <f t="shared" si="75"/>
        <v/>
      </c>
      <c r="AN449" s="54" t="str">
        <f t="shared" si="75"/>
        <v/>
      </c>
      <c r="AO449" s="55" t="str">
        <f t="shared" si="75"/>
        <v/>
      </c>
      <c r="AQ449" s="64" t="str">
        <f>IF('Intro &amp; Setup'!$B$42='Intro &amp; Setup'!$BD$14, IF($D449="", "", $D449), IF('Intro &amp; Setup'!$B$42='Intro &amp; Setup'!$BD$15, IF($H449="", "", $H449), ""))</f>
        <v/>
      </c>
      <c r="AS449" s="36" t="str">
        <f>IF($AQ449="", "", IF(OR($AQ449&lt;'Intro &amp; Setup'!$F$26, $AQ449&gt;'Intro &amp; Setup'!$F$27), "X", ""))</f>
        <v/>
      </c>
      <c r="AU449" s="36" t="str">
        <f t="shared" si="69"/>
        <v/>
      </c>
      <c r="AW449" s="36" t="str">
        <f t="shared" si="70"/>
        <v/>
      </c>
      <c r="AX449" s="36" t="str">
        <f t="shared" si="71"/>
        <v/>
      </c>
      <c r="AZ449" s="36" t="str">
        <f t="shared" si="72"/>
        <v/>
      </c>
    </row>
    <row r="450" spans="1:52" x14ac:dyDescent="0.25">
      <c r="A450" s="3"/>
      <c r="B450" s="36" t="str">
        <f t="shared" si="66"/>
        <v/>
      </c>
      <c r="C450" s="3"/>
      <c r="D450" s="188"/>
      <c r="E450" s="189"/>
      <c r="F450" s="190"/>
      <c r="G450" s="191"/>
      <c r="H450" s="192"/>
      <c r="I450" s="191"/>
      <c r="J450" s="191"/>
      <c r="K450" s="191"/>
      <c r="L450" s="193"/>
      <c r="M450" s="3"/>
      <c r="O450" s="36" t="str">
        <f t="shared" si="67"/>
        <v/>
      </c>
      <c r="Q450" s="36" t="str">
        <f>IF($G450="", "", IF(COUNTIF('Intro &amp; Setup'!$T$38:$T$49, $G450)=0, "X", ""))</f>
        <v/>
      </c>
      <c r="R450" s="11"/>
      <c r="S450" s="11" t="str">
        <f>IF(I450="", "", IF(COUNTIF('Intro &amp; Setup'!$W$17:$W$28, I450)=0, "X", ""))</f>
        <v/>
      </c>
      <c r="T450" s="16" t="str">
        <f>IF(J450="", "", IF(COUNTIF('Intro &amp; Setup'!$W$17:$W$28, J450)=0, "X", ""))</f>
        <v/>
      </c>
      <c r="U450" s="16" t="str">
        <f>IF(K450="", "", IF(COUNTIF('Intro &amp; Setup'!$W$17:$W$28, K450)=0, "X", ""))</f>
        <v/>
      </c>
      <c r="V450" s="12" t="str">
        <f>IF(L450="", "", IF(COUNTIF('Intro &amp; Setup'!$W$17:$W$28, L450)=0, "X", ""))</f>
        <v/>
      </c>
      <c r="AB450" s="48" t="str">
        <f t="shared" si="68"/>
        <v/>
      </c>
      <c r="AD450" s="53" t="str">
        <f t="shared" si="73"/>
        <v/>
      </c>
      <c r="AE450" s="54" t="str">
        <f t="shared" si="75"/>
        <v/>
      </c>
      <c r="AF450" s="54" t="str">
        <f t="shared" si="75"/>
        <v/>
      </c>
      <c r="AG450" s="54" t="str">
        <f t="shared" si="75"/>
        <v/>
      </c>
      <c r="AH450" s="54" t="str">
        <f t="shared" si="75"/>
        <v/>
      </c>
      <c r="AI450" s="54" t="str">
        <f t="shared" si="75"/>
        <v/>
      </c>
      <c r="AJ450" s="54" t="str">
        <f t="shared" si="75"/>
        <v/>
      </c>
      <c r="AK450" s="54" t="str">
        <f t="shared" si="75"/>
        <v/>
      </c>
      <c r="AL450" s="54" t="str">
        <f t="shared" si="75"/>
        <v/>
      </c>
      <c r="AM450" s="54" t="str">
        <f t="shared" si="75"/>
        <v/>
      </c>
      <c r="AN450" s="54" t="str">
        <f t="shared" si="75"/>
        <v/>
      </c>
      <c r="AO450" s="55" t="str">
        <f t="shared" si="75"/>
        <v/>
      </c>
      <c r="AQ450" s="64" t="str">
        <f>IF('Intro &amp; Setup'!$B$42='Intro &amp; Setup'!$BD$14, IF($D450="", "", $D450), IF('Intro &amp; Setup'!$B$42='Intro &amp; Setup'!$BD$15, IF($H450="", "", $H450), ""))</f>
        <v/>
      </c>
      <c r="AS450" s="36" t="str">
        <f>IF($AQ450="", "", IF(OR($AQ450&lt;'Intro &amp; Setup'!$F$26, $AQ450&gt;'Intro &amp; Setup'!$F$27), "X", ""))</f>
        <v/>
      </c>
      <c r="AU450" s="36" t="str">
        <f t="shared" si="69"/>
        <v/>
      </c>
      <c r="AW450" s="36" t="str">
        <f t="shared" si="70"/>
        <v/>
      </c>
      <c r="AX450" s="36" t="str">
        <f t="shared" si="71"/>
        <v/>
      </c>
      <c r="AZ450" s="36" t="str">
        <f t="shared" si="72"/>
        <v/>
      </c>
    </row>
    <row r="451" spans="1:52" x14ac:dyDescent="0.25">
      <c r="A451" s="3"/>
      <c r="B451" s="36" t="str">
        <f t="shared" si="66"/>
        <v/>
      </c>
      <c r="C451" s="3"/>
      <c r="D451" s="188"/>
      <c r="E451" s="189"/>
      <c r="F451" s="190"/>
      <c r="G451" s="191"/>
      <c r="H451" s="192"/>
      <c r="I451" s="191"/>
      <c r="J451" s="191"/>
      <c r="K451" s="191"/>
      <c r="L451" s="193"/>
      <c r="M451" s="3"/>
      <c r="O451" s="36" t="str">
        <f t="shared" si="67"/>
        <v/>
      </c>
      <c r="Q451" s="36" t="str">
        <f>IF($G451="", "", IF(COUNTIF('Intro &amp; Setup'!$T$38:$T$49, $G451)=0, "X", ""))</f>
        <v/>
      </c>
      <c r="R451" s="11"/>
      <c r="S451" s="11" t="str">
        <f>IF(I451="", "", IF(COUNTIF('Intro &amp; Setup'!$W$17:$W$28, I451)=0, "X", ""))</f>
        <v/>
      </c>
      <c r="T451" s="16" t="str">
        <f>IF(J451="", "", IF(COUNTIF('Intro &amp; Setup'!$W$17:$W$28, J451)=0, "X", ""))</f>
        <v/>
      </c>
      <c r="U451" s="16" t="str">
        <f>IF(K451="", "", IF(COUNTIF('Intro &amp; Setup'!$W$17:$W$28, K451)=0, "X", ""))</f>
        <v/>
      </c>
      <c r="V451" s="12" t="str">
        <f>IF(L451="", "", IF(COUNTIF('Intro &amp; Setup'!$W$17:$W$28, L451)=0, "X", ""))</f>
        <v/>
      </c>
      <c r="AB451" s="48" t="str">
        <f t="shared" si="68"/>
        <v/>
      </c>
      <c r="AD451" s="53" t="str">
        <f t="shared" si="73"/>
        <v/>
      </c>
      <c r="AE451" s="54" t="str">
        <f t="shared" si="75"/>
        <v/>
      </c>
      <c r="AF451" s="54" t="str">
        <f t="shared" si="75"/>
        <v/>
      </c>
      <c r="AG451" s="54" t="str">
        <f t="shared" si="75"/>
        <v/>
      </c>
      <c r="AH451" s="54" t="str">
        <f t="shared" si="75"/>
        <v/>
      </c>
      <c r="AI451" s="54" t="str">
        <f t="shared" si="75"/>
        <v/>
      </c>
      <c r="AJ451" s="54" t="str">
        <f t="shared" si="75"/>
        <v/>
      </c>
      <c r="AK451" s="54" t="str">
        <f t="shared" si="75"/>
        <v/>
      </c>
      <c r="AL451" s="54" t="str">
        <f t="shared" si="75"/>
        <v/>
      </c>
      <c r="AM451" s="54" t="str">
        <f t="shared" si="75"/>
        <v/>
      </c>
      <c r="AN451" s="54" t="str">
        <f t="shared" si="75"/>
        <v/>
      </c>
      <c r="AO451" s="55" t="str">
        <f t="shared" si="75"/>
        <v/>
      </c>
      <c r="AQ451" s="64" t="str">
        <f>IF('Intro &amp; Setup'!$B$42='Intro &amp; Setup'!$BD$14, IF($D451="", "", $D451), IF('Intro &amp; Setup'!$B$42='Intro &amp; Setup'!$BD$15, IF($H451="", "", $H451), ""))</f>
        <v/>
      </c>
      <c r="AS451" s="36" t="str">
        <f>IF($AQ451="", "", IF(OR($AQ451&lt;'Intro &amp; Setup'!$F$26, $AQ451&gt;'Intro &amp; Setup'!$F$27), "X", ""))</f>
        <v/>
      </c>
      <c r="AU451" s="36" t="str">
        <f t="shared" si="69"/>
        <v/>
      </c>
      <c r="AW451" s="36" t="str">
        <f t="shared" si="70"/>
        <v/>
      </c>
      <c r="AX451" s="36" t="str">
        <f t="shared" si="71"/>
        <v/>
      </c>
      <c r="AZ451" s="36" t="str">
        <f t="shared" si="72"/>
        <v/>
      </c>
    </row>
    <row r="452" spans="1:52" x14ac:dyDescent="0.25">
      <c r="A452" s="3"/>
      <c r="B452" s="36" t="str">
        <f t="shared" si="66"/>
        <v/>
      </c>
      <c r="C452" s="3"/>
      <c r="D452" s="188"/>
      <c r="E452" s="189"/>
      <c r="F452" s="190"/>
      <c r="G452" s="191"/>
      <c r="H452" s="192"/>
      <c r="I452" s="191"/>
      <c r="J452" s="191"/>
      <c r="K452" s="191"/>
      <c r="L452" s="193"/>
      <c r="M452" s="3"/>
      <c r="O452" s="36" t="str">
        <f t="shared" si="67"/>
        <v/>
      </c>
      <c r="Q452" s="36" t="str">
        <f>IF($G452="", "", IF(COUNTIF('Intro &amp; Setup'!$T$38:$T$49, $G452)=0, "X", ""))</f>
        <v/>
      </c>
      <c r="R452" s="11"/>
      <c r="S452" s="11" t="str">
        <f>IF(I452="", "", IF(COUNTIF('Intro &amp; Setup'!$W$17:$W$28, I452)=0, "X", ""))</f>
        <v/>
      </c>
      <c r="T452" s="16" t="str">
        <f>IF(J452="", "", IF(COUNTIF('Intro &amp; Setup'!$W$17:$W$28, J452)=0, "X", ""))</f>
        <v/>
      </c>
      <c r="U452" s="16" t="str">
        <f>IF(K452="", "", IF(COUNTIF('Intro &amp; Setup'!$W$17:$W$28, K452)=0, "X", ""))</f>
        <v/>
      </c>
      <c r="V452" s="12" t="str">
        <f>IF(L452="", "", IF(COUNTIF('Intro &amp; Setup'!$W$17:$W$28, L452)=0, "X", ""))</f>
        <v/>
      </c>
      <c r="AB452" s="48" t="str">
        <f t="shared" si="68"/>
        <v/>
      </c>
      <c r="AD452" s="53" t="str">
        <f t="shared" si="73"/>
        <v/>
      </c>
      <c r="AE452" s="54" t="str">
        <f t="shared" si="75"/>
        <v/>
      </c>
      <c r="AF452" s="54" t="str">
        <f t="shared" si="75"/>
        <v/>
      </c>
      <c r="AG452" s="54" t="str">
        <f t="shared" si="75"/>
        <v/>
      </c>
      <c r="AH452" s="54" t="str">
        <f t="shared" si="75"/>
        <v/>
      </c>
      <c r="AI452" s="54" t="str">
        <f t="shared" si="75"/>
        <v/>
      </c>
      <c r="AJ452" s="54" t="str">
        <f t="shared" si="75"/>
        <v/>
      </c>
      <c r="AK452" s="54" t="str">
        <f t="shared" si="75"/>
        <v/>
      </c>
      <c r="AL452" s="54" t="str">
        <f t="shared" si="75"/>
        <v/>
      </c>
      <c r="AM452" s="54" t="str">
        <f t="shared" si="75"/>
        <v/>
      </c>
      <c r="AN452" s="54" t="str">
        <f t="shared" si="75"/>
        <v/>
      </c>
      <c r="AO452" s="55" t="str">
        <f t="shared" si="75"/>
        <v/>
      </c>
      <c r="AQ452" s="64" t="str">
        <f>IF('Intro &amp; Setup'!$B$42='Intro &amp; Setup'!$BD$14, IF($D452="", "", $D452), IF('Intro &amp; Setup'!$B$42='Intro &amp; Setup'!$BD$15, IF($H452="", "", $H452), ""))</f>
        <v/>
      </c>
      <c r="AS452" s="36" t="str">
        <f>IF($AQ452="", "", IF(OR($AQ452&lt;'Intro &amp; Setup'!$F$26, $AQ452&gt;'Intro &amp; Setup'!$F$27), "X", ""))</f>
        <v/>
      </c>
      <c r="AU452" s="36" t="str">
        <f t="shared" si="69"/>
        <v/>
      </c>
      <c r="AW452" s="36" t="str">
        <f t="shared" si="70"/>
        <v/>
      </c>
      <c r="AX452" s="36" t="str">
        <f t="shared" si="71"/>
        <v/>
      </c>
      <c r="AZ452" s="36" t="str">
        <f t="shared" si="72"/>
        <v/>
      </c>
    </row>
    <row r="453" spans="1:52" x14ac:dyDescent="0.25">
      <c r="A453" s="3"/>
      <c r="B453" s="36" t="str">
        <f t="shared" si="66"/>
        <v/>
      </c>
      <c r="C453" s="3"/>
      <c r="D453" s="188"/>
      <c r="E453" s="189"/>
      <c r="F453" s="190"/>
      <c r="G453" s="191"/>
      <c r="H453" s="192"/>
      <c r="I453" s="191"/>
      <c r="J453" s="191"/>
      <c r="K453" s="191"/>
      <c r="L453" s="193"/>
      <c r="M453" s="3"/>
      <c r="O453" s="36" t="str">
        <f t="shared" si="67"/>
        <v/>
      </c>
      <c r="Q453" s="36" t="str">
        <f>IF($G453="", "", IF(COUNTIF('Intro &amp; Setup'!$T$38:$T$49, $G453)=0, "X", ""))</f>
        <v/>
      </c>
      <c r="R453" s="11"/>
      <c r="S453" s="11" t="str">
        <f>IF(I453="", "", IF(COUNTIF('Intro &amp; Setup'!$W$17:$W$28, I453)=0, "X", ""))</f>
        <v/>
      </c>
      <c r="T453" s="16" t="str">
        <f>IF(J453="", "", IF(COUNTIF('Intro &amp; Setup'!$W$17:$W$28, J453)=0, "X", ""))</f>
        <v/>
      </c>
      <c r="U453" s="16" t="str">
        <f>IF(K453="", "", IF(COUNTIF('Intro &amp; Setup'!$W$17:$W$28, K453)=0, "X", ""))</f>
        <v/>
      </c>
      <c r="V453" s="12" t="str">
        <f>IF(L453="", "", IF(COUNTIF('Intro &amp; Setup'!$W$17:$W$28, L453)=0, "X", ""))</f>
        <v/>
      </c>
      <c r="AB453" s="48" t="str">
        <f t="shared" si="68"/>
        <v/>
      </c>
      <c r="AD453" s="53" t="str">
        <f t="shared" si="73"/>
        <v/>
      </c>
      <c r="AE453" s="54" t="str">
        <f t="shared" si="75"/>
        <v/>
      </c>
      <c r="AF453" s="54" t="str">
        <f t="shared" si="75"/>
        <v/>
      </c>
      <c r="AG453" s="54" t="str">
        <f t="shared" si="75"/>
        <v/>
      </c>
      <c r="AH453" s="54" t="str">
        <f t="shared" si="75"/>
        <v/>
      </c>
      <c r="AI453" s="54" t="str">
        <f t="shared" si="75"/>
        <v/>
      </c>
      <c r="AJ453" s="54" t="str">
        <f t="shared" si="75"/>
        <v/>
      </c>
      <c r="AK453" s="54" t="str">
        <f t="shared" si="75"/>
        <v/>
      </c>
      <c r="AL453" s="54" t="str">
        <f t="shared" si="75"/>
        <v/>
      </c>
      <c r="AM453" s="54" t="str">
        <f t="shared" si="75"/>
        <v/>
      </c>
      <c r="AN453" s="54" t="str">
        <f t="shared" si="75"/>
        <v/>
      </c>
      <c r="AO453" s="55" t="str">
        <f t="shared" si="75"/>
        <v/>
      </c>
      <c r="AQ453" s="64" t="str">
        <f>IF('Intro &amp; Setup'!$B$42='Intro &amp; Setup'!$BD$14, IF($D453="", "", $D453), IF('Intro &amp; Setup'!$B$42='Intro &amp; Setup'!$BD$15, IF($H453="", "", $H453), ""))</f>
        <v/>
      </c>
      <c r="AS453" s="36" t="str">
        <f>IF($AQ453="", "", IF(OR($AQ453&lt;'Intro &amp; Setup'!$F$26, $AQ453&gt;'Intro &amp; Setup'!$F$27), "X", ""))</f>
        <v/>
      </c>
      <c r="AU453" s="36" t="str">
        <f t="shared" si="69"/>
        <v/>
      </c>
      <c r="AW453" s="36" t="str">
        <f t="shared" si="70"/>
        <v/>
      </c>
      <c r="AX453" s="36" t="str">
        <f t="shared" si="71"/>
        <v/>
      </c>
      <c r="AZ453" s="36" t="str">
        <f t="shared" si="72"/>
        <v/>
      </c>
    </row>
    <row r="454" spans="1:52" x14ac:dyDescent="0.25">
      <c r="A454" s="3"/>
      <c r="B454" s="36" t="str">
        <f t="shared" si="66"/>
        <v/>
      </c>
      <c r="C454" s="3"/>
      <c r="D454" s="188"/>
      <c r="E454" s="189"/>
      <c r="F454" s="190"/>
      <c r="G454" s="191"/>
      <c r="H454" s="192"/>
      <c r="I454" s="191"/>
      <c r="J454" s="191"/>
      <c r="K454" s="191"/>
      <c r="L454" s="193"/>
      <c r="M454" s="3"/>
      <c r="O454" s="36" t="str">
        <f t="shared" si="67"/>
        <v/>
      </c>
      <c r="Q454" s="36" t="str">
        <f>IF($G454="", "", IF(COUNTIF('Intro &amp; Setup'!$T$38:$T$49, $G454)=0, "X", ""))</f>
        <v/>
      </c>
      <c r="R454" s="11"/>
      <c r="S454" s="11" t="str">
        <f>IF(I454="", "", IF(COUNTIF('Intro &amp; Setup'!$W$17:$W$28, I454)=0, "X", ""))</f>
        <v/>
      </c>
      <c r="T454" s="16" t="str">
        <f>IF(J454="", "", IF(COUNTIF('Intro &amp; Setup'!$W$17:$W$28, J454)=0, "X", ""))</f>
        <v/>
      </c>
      <c r="U454" s="16" t="str">
        <f>IF(K454="", "", IF(COUNTIF('Intro &amp; Setup'!$W$17:$W$28, K454)=0, "X", ""))</f>
        <v/>
      </c>
      <c r="V454" s="12" t="str">
        <f>IF(L454="", "", IF(COUNTIF('Intro &amp; Setup'!$W$17:$W$28, L454)=0, "X", ""))</f>
        <v/>
      </c>
      <c r="AB454" s="48" t="str">
        <f t="shared" si="68"/>
        <v/>
      </c>
      <c r="AD454" s="53" t="str">
        <f t="shared" si="73"/>
        <v/>
      </c>
      <c r="AE454" s="54" t="str">
        <f t="shared" si="75"/>
        <v/>
      </c>
      <c r="AF454" s="54" t="str">
        <f t="shared" si="75"/>
        <v/>
      </c>
      <c r="AG454" s="54" t="str">
        <f t="shared" si="75"/>
        <v/>
      </c>
      <c r="AH454" s="54" t="str">
        <f t="shared" si="75"/>
        <v/>
      </c>
      <c r="AI454" s="54" t="str">
        <f t="shared" si="75"/>
        <v/>
      </c>
      <c r="AJ454" s="54" t="str">
        <f t="shared" si="75"/>
        <v/>
      </c>
      <c r="AK454" s="54" t="str">
        <f t="shared" si="75"/>
        <v/>
      </c>
      <c r="AL454" s="54" t="str">
        <f t="shared" si="75"/>
        <v/>
      </c>
      <c r="AM454" s="54" t="str">
        <f t="shared" si="75"/>
        <v/>
      </c>
      <c r="AN454" s="54" t="str">
        <f t="shared" si="75"/>
        <v/>
      </c>
      <c r="AO454" s="55" t="str">
        <f t="shared" si="75"/>
        <v/>
      </c>
      <c r="AQ454" s="64" t="str">
        <f>IF('Intro &amp; Setup'!$B$42='Intro &amp; Setup'!$BD$14, IF($D454="", "", $D454), IF('Intro &amp; Setup'!$B$42='Intro &amp; Setup'!$BD$15, IF($H454="", "", $H454), ""))</f>
        <v/>
      </c>
      <c r="AS454" s="36" t="str">
        <f>IF($AQ454="", "", IF(OR($AQ454&lt;'Intro &amp; Setup'!$F$26, $AQ454&gt;'Intro &amp; Setup'!$F$27), "X", ""))</f>
        <v/>
      </c>
      <c r="AU454" s="36" t="str">
        <f t="shared" si="69"/>
        <v/>
      </c>
      <c r="AW454" s="36" t="str">
        <f t="shared" si="70"/>
        <v/>
      </c>
      <c r="AX454" s="36" t="str">
        <f t="shared" si="71"/>
        <v/>
      </c>
      <c r="AZ454" s="36" t="str">
        <f t="shared" si="72"/>
        <v/>
      </c>
    </row>
    <row r="455" spans="1:52" x14ac:dyDescent="0.25">
      <c r="A455" s="3"/>
      <c r="B455" s="36" t="str">
        <f t="shared" si="66"/>
        <v/>
      </c>
      <c r="C455" s="3"/>
      <c r="D455" s="188"/>
      <c r="E455" s="189"/>
      <c r="F455" s="190"/>
      <c r="G455" s="191"/>
      <c r="H455" s="192"/>
      <c r="I455" s="191"/>
      <c r="J455" s="191"/>
      <c r="K455" s="191"/>
      <c r="L455" s="193"/>
      <c r="M455" s="3"/>
      <c r="O455" s="36" t="str">
        <f t="shared" si="67"/>
        <v/>
      </c>
      <c r="Q455" s="36" t="str">
        <f>IF($G455="", "", IF(COUNTIF('Intro &amp; Setup'!$T$38:$T$49, $G455)=0, "X", ""))</f>
        <v/>
      </c>
      <c r="R455" s="11"/>
      <c r="S455" s="11" t="str">
        <f>IF(I455="", "", IF(COUNTIF('Intro &amp; Setup'!$W$17:$W$28, I455)=0, "X", ""))</f>
        <v/>
      </c>
      <c r="T455" s="16" t="str">
        <f>IF(J455="", "", IF(COUNTIF('Intro &amp; Setup'!$W$17:$W$28, J455)=0, "X", ""))</f>
        <v/>
      </c>
      <c r="U455" s="16" t="str">
        <f>IF(K455="", "", IF(COUNTIF('Intro &amp; Setup'!$W$17:$W$28, K455)=0, "X", ""))</f>
        <v/>
      </c>
      <c r="V455" s="12" t="str">
        <f>IF(L455="", "", IF(COUNTIF('Intro &amp; Setup'!$W$17:$W$28, L455)=0, "X", ""))</f>
        <v/>
      </c>
      <c r="AB455" s="48" t="str">
        <f t="shared" si="68"/>
        <v/>
      </c>
      <c r="AD455" s="53" t="str">
        <f t="shared" si="73"/>
        <v/>
      </c>
      <c r="AE455" s="54" t="str">
        <f t="shared" si="75"/>
        <v/>
      </c>
      <c r="AF455" s="54" t="str">
        <f t="shared" ref="AE455:AO478" si="76">IF(OR($O455="", AF$10=""), "", IF($I455=AF$10, $F455*$AB455, 0)+IF($J455=AF$10, $F455*$AB455, 0)+IF($K455=AF$10, $F455*$AB455, 0)+IF($L455=AF$10, $F455*$AB455, 0))</f>
        <v/>
      </c>
      <c r="AG455" s="54" t="str">
        <f t="shared" si="76"/>
        <v/>
      </c>
      <c r="AH455" s="54" t="str">
        <f t="shared" si="76"/>
        <v/>
      </c>
      <c r="AI455" s="54" t="str">
        <f t="shared" si="76"/>
        <v/>
      </c>
      <c r="AJ455" s="54" t="str">
        <f t="shared" si="76"/>
        <v/>
      </c>
      <c r="AK455" s="54" t="str">
        <f t="shared" si="76"/>
        <v/>
      </c>
      <c r="AL455" s="54" t="str">
        <f t="shared" si="76"/>
        <v/>
      </c>
      <c r="AM455" s="54" t="str">
        <f t="shared" si="76"/>
        <v/>
      </c>
      <c r="AN455" s="54" t="str">
        <f t="shared" si="76"/>
        <v/>
      </c>
      <c r="AO455" s="55" t="str">
        <f t="shared" si="76"/>
        <v/>
      </c>
      <c r="AQ455" s="64" t="str">
        <f>IF('Intro &amp; Setup'!$B$42='Intro &amp; Setup'!$BD$14, IF($D455="", "", $D455), IF('Intro &amp; Setup'!$B$42='Intro &amp; Setup'!$BD$15, IF($H455="", "", $H455), ""))</f>
        <v/>
      </c>
      <c r="AS455" s="36" t="str">
        <f>IF($AQ455="", "", IF(OR($AQ455&lt;'Intro &amp; Setup'!$F$26, $AQ455&gt;'Intro &amp; Setup'!$F$27), "X", ""))</f>
        <v/>
      </c>
      <c r="AU455" s="36" t="str">
        <f t="shared" si="69"/>
        <v/>
      </c>
      <c r="AW455" s="36" t="str">
        <f t="shared" si="70"/>
        <v/>
      </c>
      <c r="AX455" s="36" t="str">
        <f t="shared" si="71"/>
        <v/>
      </c>
      <c r="AZ455" s="36" t="str">
        <f t="shared" si="72"/>
        <v/>
      </c>
    </row>
    <row r="456" spans="1:52" x14ac:dyDescent="0.25">
      <c r="A456" s="3"/>
      <c r="B456" s="36" t="str">
        <f t="shared" si="66"/>
        <v/>
      </c>
      <c r="C456" s="3"/>
      <c r="D456" s="188"/>
      <c r="E456" s="189"/>
      <c r="F456" s="190"/>
      <c r="G456" s="191"/>
      <c r="H456" s="192"/>
      <c r="I456" s="191"/>
      <c r="J456" s="191"/>
      <c r="K456" s="191"/>
      <c r="L456" s="193"/>
      <c r="M456" s="3"/>
      <c r="O456" s="36" t="str">
        <f t="shared" si="67"/>
        <v/>
      </c>
      <c r="Q456" s="36" t="str">
        <f>IF($G456="", "", IF(COUNTIF('Intro &amp; Setup'!$T$38:$T$49, $G456)=0, "X", ""))</f>
        <v/>
      </c>
      <c r="R456" s="11"/>
      <c r="S456" s="11" t="str">
        <f>IF(I456="", "", IF(COUNTIF('Intro &amp; Setup'!$W$17:$W$28, I456)=0, "X", ""))</f>
        <v/>
      </c>
      <c r="T456" s="16" t="str">
        <f>IF(J456="", "", IF(COUNTIF('Intro &amp; Setup'!$W$17:$W$28, J456)=0, "X", ""))</f>
        <v/>
      </c>
      <c r="U456" s="16" t="str">
        <f>IF(K456="", "", IF(COUNTIF('Intro &amp; Setup'!$W$17:$W$28, K456)=0, "X", ""))</f>
        <v/>
      </c>
      <c r="V456" s="12" t="str">
        <f>IF(L456="", "", IF(COUNTIF('Intro &amp; Setup'!$W$17:$W$28, L456)=0, "X", ""))</f>
        <v/>
      </c>
      <c r="AB456" s="48" t="str">
        <f t="shared" si="68"/>
        <v/>
      </c>
      <c r="AD456" s="53" t="str">
        <f t="shared" si="73"/>
        <v/>
      </c>
      <c r="AE456" s="54" t="str">
        <f t="shared" si="76"/>
        <v/>
      </c>
      <c r="AF456" s="54" t="str">
        <f t="shared" si="76"/>
        <v/>
      </c>
      <c r="AG456" s="54" t="str">
        <f t="shared" si="76"/>
        <v/>
      </c>
      <c r="AH456" s="54" t="str">
        <f t="shared" si="76"/>
        <v/>
      </c>
      <c r="AI456" s="54" t="str">
        <f t="shared" si="76"/>
        <v/>
      </c>
      <c r="AJ456" s="54" t="str">
        <f t="shared" si="76"/>
        <v/>
      </c>
      <c r="AK456" s="54" t="str">
        <f t="shared" si="76"/>
        <v/>
      </c>
      <c r="AL456" s="54" t="str">
        <f t="shared" si="76"/>
        <v/>
      </c>
      <c r="AM456" s="54" t="str">
        <f t="shared" si="76"/>
        <v/>
      </c>
      <c r="AN456" s="54" t="str">
        <f t="shared" si="76"/>
        <v/>
      </c>
      <c r="AO456" s="55" t="str">
        <f t="shared" si="76"/>
        <v/>
      </c>
      <c r="AQ456" s="64" t="str">
        <f>IF('Intro &amp; Setup'!$B$42='Intro &amp; Setup'!$BD$14, IF($D456="", "", $D456), IF('Intro &amp; Setup'!$B$42='Intro &amp; Setup'!$BD$15, IF($H456="", "", $H456), ""))</f>
        <v/>
      </c>
      <c r="AS456" s="36" t="str">
        <f>IF($AQ456="", "", IF(OR($AQ456&lt;'Intro &amp; Setup'!$F$26, $AQ456&gt;'Intro &amp; Setup'!$F$27), "X", ""))</f>
        <v/>
      </c>
      <c r="AU456" s="36" t="str">
        <f t="shared" si="69"/>
        <v/>
      </c>
      <c r="AW456" s="36" t="str">
        <f t="shared" si="70"/>
        <v/>
      </c>
      <c r="AX456" s="36" t="str">
        <f t="shared" si="71"/>
        <v/>
      </c>
      <c r="AZ456" s="36" t="str">
        <f t="shared" si="72"/>
        <v/>
      </c>
    </row>
    <row r="457" spans="1:52" x14ac:dyDescent="0.25">
      <c r="A457" s="3"/>
      <c r="B457" s="36" t="str">
        <f t="shared" si="66"/>
        <v/>
      </c>
      <c r="C457" s="3"/>
      <c r="D457" s="188"/>
      <c r="E457" s="189"/>
      <c r="F457" s="190"/>
      <c r="G457" s="191"/>
      <c r="H457" s="192"/>
      <c r="I457" s="191"/>
      <c r="J457" s="191"/>
      <c r="K457" s="191"/>
      <c r="L457" s="193"/>
      <c r="M457" s="3"/>
      <c r="O457" s="36" t="str">
        <f t="shared" si="67"/>
        <v/>
      </c>
      <c r="Q457" s="36" t="str">
        <f>IF($G457="", "", IF(COUNTIF('Intro &amp; Setup'!$T$38:$T$49, $G457)=0, "X", ""))</f>
        <v/>
      </c>
      <c r="R457" s="11"/>
      <c r="S457" s="11" t="str">
        <f>IF(I457="", "", IF(COUNTIF('Intro &amp; Setup'!$W$17:$W$28, I457)=0, "X", ""))</f>
        <v/>
      </c>
      <c r="T457" s="16" t="str">
        <f>IF(J457="", "", IF(COUNTIF('Intro &amp; Setup'!$W$17:$W$28, J457)=0, "X", ""))</f>
        <v/>
      </c>
      <c r="U457" s="16" t="str">
        <f>IF(K457="", "", IF(COUNTIF('Intro &amp; Setup'!$W$17:$W$28, K457)=0, "X", ""))</f>
        <v/>
      </c>
      <c r="V457" s="12" t="str">
        <f>IF(L457="", "", IF(COUNTIF('Intro &amp; Setup'!$W$17:$W$28, L457)=0, "X", ""))</f>
        <v/>
      </c>
      <c r="AB457" s="48" t="str">
        <f t="shared" si="68"/>
        <v/>
      </c>
      <c r="AD457" s="53" t="str">
        <f t="shared" si="73"/>
        <v/>
      </c>
      <c r="AE457" s="54" t="str">
        <f t="shared" si="76"/>
        <v/>
      </c>
      <c r="AF457" s="54" t="str">
        <f t="shared" si="76"/>
        <v/>
      </c>
      <c r="AG457" s="54" t="str">
        <f t="shared" si="76"/>
        <v/>
      </c>
      <c r="AH457" s="54" t="str">
        <f t="shared" si="76"/>
        <v/>
      </c>
      <c r="AI457" s="54" t="str">
        <f t="shared" si="76"/>
        <v/>
      </c>
      <c r="AJ457" s="54" t="str">
        <f t="shared" si="76"/>
        <v/>
      </c>
      <c r="AK457" s="54" t="str">
        <f t="shared" si="76"/>
        <v/>
      </c>
      <c r="AL457" s="54" t="str">
        <f t="shared" si="76"/>
        <v/>
      </c>
      <c r="AM457" s="54" t="str">
        <f t="shared" si="76"/>
        <v/>
      </c>
      <c r="AN457" s="54" t="str">
        <f t="shared" si="76"/>
        <v/>
      </c>
      <c r="AO457" s="55" t="str">
        <f t="shared" si="76"/>
        <v/>
      </c>
      <c r="AQ457" s="64" t="str">
        <f>IF('Intro &amp; Setup'!$B$42='Intro &amp; Setup'!$BD$14, IF($D457="", "", $D457), IF('Intro &amp; Setup'!$B$42='Intro &amp; Setup'!$BD$15, IF($H457="", "", $H457), ""))</f>
        <v/>
      </c>
      <c r="AS457" s="36" t="str">
        <f>IF($AQ457="", "", IF(OR($AQ457&lt;'Intro &amp; Setup'!$F$26, $AQ457&gt;'Intro &amp; Setup'!$F$27), "X", ""))</f>
        <v/>
      </c>
      <c r="AU457" s="36" t="str">
        <f t="shared" si="69"/>
        <v/>
      </c>
      <c r="AW457" s="36" t="str">
        <f t="shared" si="70"/>
        <v/>
      </c>
      <c r="AX457" s="36" t="str">
        <f t="shared" si="71"/>
        <v/>
      </c>
      <c r="AZ457" s="36" t="str">
        <f t="shared" si="72"/>
        <v/>
      </c>
    </row>
    <row r="458" spans="1:52" x14ac:dyDescent="0.25">
      <c r="A458" s="3"/>
      <c r="B458" s="36" t="str">
        <f t="shared" si="66"/>
        <v/>
      </c>
      <c r="C458" s="3"/>
      <c r="D458" s="188"/>
      <c r="E458" s="189"/>
      <c r="F458" s="190"/>
      <c r="G458" s="191"/>
      <c r="H458" s="192"/>
      <c r="I458" s="191"/>
      <c r="J458" s="191"/>
      <c r="K458" s="191"/>
      <c r="L458" s="193"/>
      <c r="M458" s="3"/>
      <c r="O458" s="36" t="str">
        <f t="shared" si="67"/>
        <v/>
      </c>
      <c r="Q458" s="36" t="str">
        <f>IF($G458="", "", IF(COUNTIF('Intro &amp; Setup'!$T$38:$T$49, $G458)=0, "X", ""))</f>
        <v/>
      </c>
      <c r="R458" s="11"/>
      <c r="S458" s="11" t="str">
        <f>IF(I458="", "", IF(COUNTIF('Intro &amp; Setup'!$W$17:$W$28, I458)=0, "X", ""))</f>
        <v/>
      </c>
      <c r="T458" s="16" t="str">
        <f>IF(J458="", "", IF(COUNTIF('Intro &amp; Setup'!$W$17:$W$28, J458)=0, "X", ""))</f>
        <v/>
      </c>
      <c r="U458" s="16" t="str">
        <f>IF(K458="", "", IF(COUNTIF('Intro &amp; Setup'!$W$17:$W$28, K458)=0, "X", ""))</f>
        <v/>
      </c>
      <c r="V458" s="12" t="str">
        <f>IF(L458="", "", IF(COUNTIF('Intro &amp; Setup'!$W$17:$W$28, L458)=0, "X", ""))</f>
        <v/>
      </c>
      <c r="AB458" s="48" t="str">
        <f t="shared" si="68"/>
        <v/>
      </c>
      <c r="AD458" s="53" t="str">
        <f t="shared" si="73"/>
        <v/>
      </c>
      <c r="AE458" s="54" t="str">
        <f t="shared" si="76"/>
        <v/>
      </c>
      <c r="AF458" s="54" t="str">
        <f t="shared" si="76"/>
        <v/>
      </c>
      <c r="AG458" s="54" t="str">
        <f t="shared" si="76"/>
        <v/>
      </c>
      <c r="AH458" s="54" t="str">
        <f t="shared" si="76"/>
        <v/>
      </c>
      <c r="AI458" s="54" t="str">
        <f t="shared" si="76"/>
        <v/>
      </c>
      <c r="AJ458" s="54" t="str">
        <f t="shared" si="76"/>
        <v/>
      </c>
      <c r="AK458" s="54" t="str">
        <f t="shared" si="76"/>
        <v/>
      </c>
      <c r="AL458" s="54" t="str">
        <f t="shared" si="76"/>
        <v/>
      </c>
      <c r="AM458" s="54" t="str">
        <f t="shared" si="76"/>
        <v/>
      </c>
      <c r="AN458" s="54" t="str">
        <f t="shared" si="76"/>
        <v/>
      </c>
      <c r="AO458" s="55" t="str">
        <f t="shared" si="76"/>
        <v/>
      </c>
      <c r="AQ458" s="64" t="str">
        <f>IF('Intro &amp; Setup'!$B$42='Intro &amp; Setup'!$BD$14, IF($D458="", "", $D458), IF('Intro &amp; Setup'!$B$42='Intro &amp; Setup'!$BD$15, IF($H458="", "", $H458), ""))</f>
        <v/>
      </c>
      <c r="AS458" s="36" t="str">
        <f>IF($AQ458="", "", IF(OR($AQ458&lt;'Intro &amp; Setup'!$F$26, $AQ458&gt;'Intro &amp; Setup'!$F$27), "X", ""))</f>
        <v/>
      </c>
      <c r="AU458" s="36" t="str">
        <f t="shared" si="69"/>
        <v/>
      </c>
      <c r="AW458" s="36" t="str">
        <f t="shared" si="70"/>
        <v/>
      </c>
      <c r="AX458" s="36" t="str">
        <f t="shared" si="71"/>
        <v/>
      </c>
      <c r="AZ458" s="36" t="str">
        <f t="shared" si="72"/>
        <v/>
      </c>
    </row>
    <row r="459" spans="1:52" x14ac:dyDescent="0.25">
      <c r="A459" s="3"/>
      <c r="B459" s="36" t="str">
        <f t="shared" si="66"/>
        <v/>
      </c>
      <c r="C459" s="3"/>
      <c r="D459" s="188"/>
      <c r="E459" s="189"/>
      <c r="F459" s="190"/>
      <c r="G459" s="191"/>
      <c r="H459" s="192"/>
      <c r="I459" s="191"/>
      <c r="J459" s="191"/>
      <c r="K459" s="191"/>
      <c r="L459" s="193"/>
      <c r="M459" s="3"/>
      <c r="O459" s="36" t="str">
        <f t="shared" si="67"/>
        <v/>
      </c>
      <c r="Q459" s="36" t="str">
        <f>IF($G459="", "", IF(COUNTIF('Intro &amp; Setup'!$T$38:$T$49, $G459)=0, "X", ""))</f>
        <v/>
      </c>
      <c r="R459" s="11"/>
      <c r="S459" s="11" t="str">
        <f>IF(I459="", "", IF(COUNTIF('Intro &amp; Setup'!$W$17:$W$28, I459)=0, "X", ""))</f>
        <v/>
      </c>
      <c r="T459" s="16" t="str">
        <f>IF(J459="", "", IF(COUNTIF('Intro &amp; Setup'!$W$17:$W$28, J459)=0, "X", ""))</f>
        <v/>
      </c>
      <c r="U459" s="16" t="str">
        <f>IF(K459="", "", IF(COUNTIF('Intro &amp; Setup'!$W$17:$W$28, K459)=0, "X", ""))</f>
        <v/>
      </c>
      <c r="V459" s="12" t="str">
        <f>IF(L459="", "", IF(COUNTIF('Intro &amp; Setup'!$W$17:$W$28, L459)=0, "X", ""))</f>
        <v/>
      </c>
      <c r="AB459" s="48" t="str">
        <f t="shared" si="68"/>
        <v/>
      </c>
      <c r="AD459" s="53" t="str">
        <f t="shared" si="73"/>
        <v/>
      </c>
      <c r="AE459" s="54" t="str">
        <f t="shared" si="76"/>
        <v/>
      </c>
      <c r="AF459" s="54" t="str">
        <f t="shared" si="76"/>
        <v/>
      </c>
      <c r="AG459" s="54" t="str">
        <f t="shared" si="76"/>
        <v/>
      </c>
      <c r="AH459" s="54" t="str">
        <f t="shared" si="76"/>
        <v/>
      </c>
      <c r="AI459" s="54" t="str">
        <f t="shared" si="76"/>
        <v/>
      </c>
      <c r="AJ459" s="54" t="str">
        <f t="shared" si="76"/>
        <v/>
      </c>
      <c r="AK459" s="54" t="str">
        <f t="shared" si="76"/>
        <v/>
      </c>
      <c r="AL459" s="54" t="str">
        <f t="shared" si="76"/>
        <v/>
      </c>
      <c r="AM459" s="54" t="str">
        <f t="shared" si="76"/>
        <v/>
      </c>
      <c r="AN459" s="54" t="str">
        <f t="shared" si="76"/>
        <v/>
      </c>
      <c r="AO459" s="55" t="str">
        <f t="shared" si="76"/>
        <v/>
      </c>
      <c r="AQ459" s="64" t="str">
        <f>IF('Intro &amp; Setup'!$B$42='Intro &amp; Setup'!$BD$14, IF($D459="", "", $D459), IF('Intro &amp; Setup'!$B$42='Intro &amp; Setup'!$BD$15, IF($H459="", "", $H459), ""))</f>
        <v/>
      </c>
      <c r="AS459" s="36" t="str">
        <f>IF($AQ459="", "", IF(OR($AQ459&lt;'Intro &amp; Setup'!$F$26, $AQ459&gt;'Intro &amp; Setup'!$F$27), "X", ""))</f>
        <v/>
      </c>
      <c r="AU459" s="36" t="str">
        <f t="shared" si="69"/>
        <v/>
      </c>
      <c r="AW459" s="36" t="str">
        <f t="shared" si="70"/>
        <v/>
      </c>
      <c r="AX459" s="36" t="str">
        <f t="shared" si="71"/>
        <v/>
      </c>
      <c r="AZ459" s="36" t="str">
        <f t="shared" si="72"/>
        <v/>
      </c>
    </row>
    <row r="460" spans="1:52" x14ac:dyDescent="0.25">
      <c r="A460" s="3"/>
      <c r="B460" s="36" t="str">
        <f t="shared" ref="B460:B523" si="77">IF($O460="", "", IF($H460="", $Z$4, IF(ISNUMBER($H460)=TRUE, $Z$3, $Z$5)))</f>
        <v/>
      </c>
      <c r="C460" s="3"/>
      <c r="D460" s="188"/>
      <c r="E460" s="189"/>
      <c r="F460" s="190"/>
      <c r="G460" s="191"/>
      <c r="H460" s="192"/>
      <c r="I460" s="191"/>
      <c r="J460" s="191"/>
      <c r="K460" s="191"/>
      <c r="L460" s="193"/>
      <c r="M460" s="3"/>
      <c r="O460" s="36" t="str">
        <f t="shared" ref="O460:O523" si="78">IF(COUNTIF($D460:$L460, "")=9, "", "X")</f>
        <v/>
      </c>
      <c r="Q460" s="36" t="str">
        <f>IF($G460="", "", IF(COUNTIF('Intro &amp; Setup'!$T$38:$T$49, $G460)=0, "X", ""))</f>
        <v/>
      </c>
      <c r="R460" s="11"/>
      <c r="S460" s="11" t="str">
        <f>IF(I460="", "", IF(COUNTIF('Intro &amp; Setup'!$W$17:$W$28, I460)=0, "X", ""))</f>
        <v/>
      </c>
      <c r="T460" s="16" t="str">
        <f>IF(J460="", "", IF(COUNTIF('Intro &amp; Setup'!$W$17:$W$28, J460)=0, "X", ""))</f>
        <v/>
      </c>
      <c r="U460" s="16" t="str">
        <f>IF(K460="", "", IF(COUNTIF('Intro &amp; Setup'!$W$17:$W$28, K460)=0, "X", ""))</f>
        <v/>
      </c>
      <c r="V460" s="12" t="str">
        <f>IF(L460="", "", IF(COUNTIF('Intro &amp; Setup'!$W$17:$W$28, L460)=0, "X", ""))</f>
        <v/>
      </c>
      <c r="AB460" s="48" t="str">
        <f t="shared" ref="AB460:AB523" si="79">IF(COUNTIF($I460:$L460, "")=4, "", IFERROR(INDEX($AB$3:$AB$6, MATCH(4-COUNTIF($I460:$L460, ""), $AD$3:$AD$6, 0)), ""))</f>
        <v/>
      </c>
      <c r="AD460" s="53" t="str">
        <f t="shared" si="73"/>
        <v/>
      </c>
      <c r="AE460" s="54" t="str">
        <f t="shared" si="76"/>
        <v/>
      </c>
      <c r="AF460" s="54" t="str">
        <f t="shared" si="76"/>
        <v/>
      </c>
      <c r="AG460" s="54" t="str">
        <f t="shared" si="76"/>
        <v/>
      </c>
      <c r="AH460" s="54" t="str">
        <f t="shared" si="76"/>
        <v/>
      </c>
      <c r="AI460" s="54" t="str">
        <f t="shared" si="76"/>
        <v/>
      </c>
      <c r="AJ460" s="54" t="str">
        <f t="shared" si="76"/>
        <v/>
      </c>
      <c r="AK460" s="54" t="str">
        <f t="shared" si="76"/>
        <v/>
      </c>
      <c r="AL460" s="54" t="str">
        <f t="shared" si="76"/>
        <v/>
      </c>
      <c r="AM460" s="54" t="str">
        <f t="shared" si="76"/>
        <v/>
      </c>
      <c r="AN460" s="54" t="str">
        <f t="shared" si="76"/>
        <v/>
      </c>
      <c r="AO460" s="55" t="str">
        <f t="shared" si="76"/>
        <v/>
      </c>
      <c r="AQ460" s="64" t="str">
        <f>IF('Intro &amp; Setup'!$B$42='Intro &amp; Setup'!$BD$14, IF($D460="", "", $D460), IF('Intro &amp; Setup'!$B$42='Intro &amp; Setup'!$BD$15, IF($H460="", "", $H460), ""))</f>
        <v/>
      </c>
      <c r="AS460" s="36" t="str">
        <f>IF($AQ460="", "", IF(OR($AQ460&lt;'Intro &amp; Setup'!$F$26, $AQ460&gt;'Intro &amp; Setup'!$F$27), "X", ""))</f>
        <v/>
      </c>
      <c r="AU460" s="36" t="str">
        <f t="shared" ref="AU460:AU523" si="80">IF($AQ460="", "", TEXT($AQ460, "mmm yyyy"))</f>
        <v/>
      </c>
      <c r="AW460" s="36" t="str">
        <f t="shared" ref="AW460:AW523" si="81">IF($D460="", "", TEXT($D460, "mmm yyyy"))</f>
        <v/>
      </c>
      <c r="AX460" s="36" t="str">
        <f t="shared" ref="AX460:AX523" si="82">IF($H460="", "", TEXT($H460, "mmm yyyy"))</f>
        <v/>
      </c>
      <c r="AZ460" s="36" t="str">
        <f t="shared" ref="AZ460:AZ523" si="83">IF(OR($AU460="", $G460=""), "", CONCATENATE($AU460, " - ", $G460))</f>
        <v/>
      </c>
    </row>
    <row r="461" spans="1:52" x14ac:dyDescent="0.25">
      <c r="A461" s="3"/>
      <c r="B461" s="36" t="str">
        <f t="shared" si="77"/>
        <v/>
      </c>
      <c r="C461" s="3"/>
      <c r="D461" s="188"/>
      <c r="E461" s="189"/>
      <c r="F461" s="190"/>
      <c r="G461" s="191"/>
      <c r="H461" s="192"/>
      <c r="I461" s="191"/>
      <c r="J461" s="191"/>
      <c r="K461" s="191"/>
      <c r="L461" s="193"/>
      <c r="M461" s="3"/>
      <c r="O461" s="36" t="str">
        <f t="shared" si="78"/>
        <v/>
      </c>
      <c r="Q461" s="36" t="str">
        <f>IF($G461="", "", IF(COUNTIF('Intro &amp; Setup'!$T$38:$T$49, $G461)=0, "X", ""))</f>
        <v/>
      </c>
      <c r="R461" s="11"/>
      <c r="S461" s="11" t="str">
        <f>IF(I461="", "", IF(COUNTIF('Intro &amp; Setup'!$W$17:$W$28, I461)=0, "X", ""))</f>
        <v/>
      </c>
      <c r="T461" s="16" t="str">
        <f>IF(J461="", "", IF(COUNTIF('Intro &amp; Setup'!$W$17:$W$28, J461)=0, "X", ""))</f>
        <v/>
      </c>
      <c r="U461" s="16" t="str">
        <f>IF(K461="", "", IF(COUNTIF('Intro &amp; Setup'!$W$17:$W$28, K461)=0, "X", ""))</f>
        <v/>
      </c>
      <c r="V461" s="12" t="str">
        <f>IF(L461="", "", IF(COUNTIF('Intro &amp; Setup'!$W$17:$W$28, L461)=0, "X", ""))</f>
        <v/>
      </c>
      <c r="AB461" s="48" t="str">
        <f t="shared" si="79"/>
        <v/>
      </c>
      <c r="AD461" s="53" t="str">
        <f t="shared" si="73"/>
        <v/>
      </c>
      <c r="AE461" s="54" t="str">
        <f t="shared" si="76"/>
        <v/>
      </c>
      <c r="AF461" s="54" t="str">
        <f t="shared" si="76"/>
        <v/>
      </c>
      <c r="AG461" s="54" t="str">
        <f t="shared" si="76"/>
        <v/>
      </c>
      <c r="AH461" s="54" t="str">
        <f t="shared" si="76"/>
        <v/>
      </c>
      <c r="AI461" s="54" t="str">
        <f t="shared" si="76"/>
        <v/>
      </c>
      <c r="AJ461" s="54" t="str">
        <f t="shared" si="76"/>
        <v/>
      </c>
      <c r="AK461" s="54" t="str">
        <f t="shared" si="76"/>
        <v/>
      </c>
      <c r="AL461" s="54" t="str">
        <f t="shared" si="76"/>
        <v/>
      </c>
      <c r="AM461" s="54" t="str">
        <f t="shared" si="76"/>
        <v/>
      </c>
      <c r="AN461" s="54" t="str">
        <f t="shared" si="76"/>
        <v/>
      </c>
      <c r="AO461" s="55" t="str">
        <f t="shared" si="76"/>
        <v/>
      </c>
      <c r="AQ461" s="64" t="str">
        <f>IF('Intro &amp; Setup'!$B$42='Intro &amp; Setup'!$BD$14, IF($D461="", "", $D461), IF('Intro &amp; Setup'!$B$42='Intro &amp; Setup'!$BD$15, IF($H461="", "", $H461), ""))</f>
        <v/>
      </c>
      <c r="AS461" s="36" t="str">
        <f>IF($AQ461="", "", IF(OR($AQ461&lt;'Intro &amp; Setup'!$F$26, $AQ461&gt;'Intro &amp; Setup'!$F$27), "X", ""))</f>
        <v/>
      </c>
      <c r="AU461" s="36" t="str">
        <f t="shared" si="80"/>
        <v/>
      </c>
      <c r="AW461" s="36" t="str">
        <f t="shared" si="81"/>
        <v/>
      </c>
      <c r="AX461" s="36" t="str">
        <f t="shared" si="82"/>
        <v/>
      </c>
      <c r="AZ461" s="36" t="str">
        <f t="shared" si="83"/>
        <v/>
      </c>
    </row>
    <row r="462" spans="1:52" x14ac:dyDescent="0.25">
      <c r="A462" s="3"/>
      <c r="B462" s="36" t="str">
        <f t="shared" si="77"/>
        <v/>
      </c>
      <c r="C462" s="3"/>
      <c r="D462" s="188"/>
      <c r="E462" s="189"/>
      <c r="F462" s="190"/>
      <c r="G462" s="191"/>
      <c r="H462" s="192"/>
      <c r="I462" s="191"/>
      <c r="J462" s="191"/>
      <c r="K462" s="191"/>
      <c r="L462" s="193"/>
      <c r="M462" s="3"/>
      <c r="O462" s="36" t="str">
        <f t="shared" si="78"/>
        <v/>
      </c>
      <c r="Q462" s="36" t="str">
        <f>IF($G462="", "", IF(COUNTIF('Intro &amp; Setup'!$T$38:$T$49, $G462)=0, "X", ""))</f>
        <v/>
      </c>
      <c r="R462" s="11"/>
      <c r="S462" s="11" t="str">
        <f>IF(I462="", "", IF(COUNTIF('Intro &amp; Setup'!$W$17:$W$28, I462)=0, "X", ""))</f>
        <v/>
      </c>
      <c r="T462" s="16" t="str">
        <f>IF(J462="", "", IF(COUNTIF('Intro &amp; Setup'!$W$17:$W$28, J462)=0, "X", ""))</f>
        <v/>
      </c>
      <c r="U462" s="16" t="str">
        <f>IF(K462="", "", IF(COUNTIF('Intro &amp; Setup'!$W$17:$W$28, K462)=0, "X", ""))</f>
        <v/>
      </c>
      <c r="V462" s="12" t="str">
        <f>IF(L462="", "", IF(COUNTIF('Intro &amp; Setup'!$W$17:$W$28, L462)=0, "X", ""))</f>
        <v/>
      </c>
      <c r="AB462" s="48" t="str">
        <f t="shared" si="79"/>
        <v/>
      </c>
      <c r="AD462" s="53" t="str">
        <f t="shared" si="73"/>
        <v/>
      </c>
      <c r="AE462" s="54" t="str">
        <f t="shared" si="76"/>
        <v/>
      </c>
      <c r="AF462" s="54" t="str">
        <f t="shared" si="76"/>
        <v/>
      </c>
      <c r="AG462" s="54" t="str">
        <f t="shared" si="76"/>
        <v/>
      </c>
      <c r="AH462" s="54" t="str">
        <f t="shared" si="76"/>
        <v/>
      </c>
      <c r="AI462" s="54" t="str">
        <f t="shared" si="76"/>
        <v/>
      </c>
      <c r="AJ462" s="54" t="str">
        <f t="shared" si="76"/>
        <v/>
      </c>
      <c r="AK462" s="54" t="str">
        <f t="shared" si="76"/>
        <v/>
      </c>
      <c r="AL462" s="54" t="str">
        <f t="shared" si="76"/>
        <v/>
      </c>
      <c r="AM462" s="54" t="str">
        <f t="shared" si="76"/>
        <v/>
      </c>
      <c r="AN462" s="54" t="str">
        <f t="shared" si="76"/>
        <v/>
      </c>
      <c r="AO462" s="55" t="str">
        <f t="shared" si="76"/>
        <v/>
      </c>
      <c r="AQ462" s="64" t="str">
        <f>IF('Intro &amp; Setup'!$B$42='Intro &amp; Setup'!$BD$14, IF($D462="", "", $D462), IF('Intro &amp; Setup'!$B$42='Intro &amp; Setup'!$BD$15, IF($H462="", "", $H462), ""))</f>
        <v/>
      </c>
      <c r="AS462" s="36" t="str">
        <f>IF($AQ462="", "", IF(OR($AQ462&lt;'Intro &amp; Setup'!$F$26, $AQ462&gt;'Intro &amp; Setup'!$F$27), "X", ""))</f>
        <v/>
      </c>
      <c r="AU462" s="36" t="str">
        <f t="shared" si="80"/>
        <v/>
      </c>
      <c r="AW462" s="36" t="str">
        <f t="shared" si="81"/>
        <v/>
      </c>
      <c r="AX462" s="36" t="str">
        <f t="shared" si="82"/>
        <v/>
      </c>
      <c r="AZ462" s="36" t="str">
        <f t="shared" si="83"/>
        <v/>
      </c>
    </row>
    <row r="463" spans="1:52" x14ac:dyDescent="0.25">
      <c r="A463" s="3"/>
      <c r="B463" s="36" t="str">
        <f t="shared" si="77"/>
        <v/>
      </c>
      <c r="C463" s="3"/>
      <c r="D463" s="188"/>
      <c r="E463" s="189"/>
      <c r="F463" s="190"/>
      <c r="G463" s="191"/>
      <c r="H463" s="192"/>
      <c r="I463" s="191"/>
      <c r="J463" s="191"/>
      <c r="K463" s="191"/>
      <c r="L463" s="193"/>
      <c r="M463" s="3"/>
      <c r="O463" s="36" t="str">
        <f t="shared" si="78"/>
        <v/>
      </c>
      <c r="Q463" s="36" t="str">
        <f>IF($G463="", "", IF(COUNTIF('Intro &amp; Setup'!$T$38:$T$49, $G463)=0, "X", ""))</f>
        <v/>
      </c>
      <c r="R463" s="11"/>
      <c r="S463" s="11" t="str">
        <f>IF(I463="", "", IF(COUNTIF('Intro &amp; Setup'!$W$17:$W$28, I463)=0, "X", ""))</f>
        <v/>
      </c>
      <c r="T463" s="16" t="str">
        <f>IF(J463="", "", IF(COUNTIF('Intro &amp; Setup'!$W$17:$W$28, J463)=0, "X", ""))</f>
        <v/>
      </c>
      <c r="U463" s="16" t="str">
        <f>IF(K463="", "", IF(COUNTIF('Intro &amp; Setup'!$W$17:$W$28, K463)=0, "X", ""))</f>
        <v/>
      </c>
      <c r="V463" s="12" t="str">
        <f>IF(L463="", "", IF(COUNTIF('Intro &amp; Setup'!$W$17:$W$28, L463)=0, "X", ""))</f>
        <v/>
      </c>
      <c r="AB463" s="48" t="str">
        <f t="shared" si="79"/>
        <v/>
      </c>
      <c r="AD463" s="53" t="str">
        <f t="shared" si="73"/>
        <v/>
      </c>
      <c r="AE463" s="54" t="str">
        <f t="shared" si="76"/>
        <v/>
      </c>
      <c r="AF463" s="54" t="str">
        <f t="shared" si="76"/>
        <v/>
      </c>
      <c r="AG463" s="54" t="str">
        <f t="shared" si="76"/>
        <v/>
      </c>
      <c r="AH463" s="54" t="str">
        <f t="shared" si="76"/>
        <v/>
      </c>
      <c r="AI463" s="54" t="str">
        <f t="shared" si="76"/>
        <v/>
      </c>
      <c r="AJ463" s="54" t="str">
        <f t="shared" si="76"/>
        <v/>
      </c>
      <c r="AK463" s="54" t="str">
        <f t="shared" si="76"/>
        <v/>
      </c>
      <c r="AL463" s="54" t="str">
        <f t="shared" si="76"/>
        <v/>
      </c>
      <c r="AM463" s="54" t="str">
        <f t="shared" si="76"/>
        <v/>
      </c>
      <c r="AN463" s="54" t="str">
        <f t="shared" si="76"/>
        <v/>
      </c>
      <c r="AO463" s="55" t="str">
        <f t="shared" si="76"/>
        <v/>
      </c>
      <c r="AQ463" s="64" t="str">
        <f>IF('Intro &amp; Setup'!$B$42='Intro &amp; Setup'!$BD$14, IF($D463="", "", $D463), IF('Intro &amp; Setup'!$B$42='Intro &amp; Setup'!$BD$15, IF($H463="", "", $H463), ""))</f>
        <v/>
      </c>
      <c r="AS463" s="36" t="str">
        <f>IF($AQ463="", "", IF(OR($AQ463&lt;'Intro &amp; Setup'!$F$26, $AQ463&gt;'Intro &amp; Setup'!$F$27), "X", ""))</f>
        <v/>
      </c>
      <c r="AU463" s="36" t="str">
        <f t="shared" si="80"/>
        <v/>
      </c>
      <c r="AW463" s="36" t="str">
        <f t="shared" si="81"/>
        <v/>
      </c>
      <c r="AX463" s="36" t="str">
        <f t="shared" si="82"/>
        <v/>
      </c>
      <c r="AZ463" s="36" t="str">
        <f t="shared" si="83"/>
        <v/>
      </c>
    </row>
    <row r="464" spans="1:52" x14ac:dyDescent="0.25">
      <c r="A464" s="3"/>
      <c r="B464" s="36" t="str">
        <f t="shared" si="77"/>
        <v/>
      </c>
      <c r="C464" s="3"/>
      <c r="D464" s="188"/>
      <c r="E464" s="189"/>
      <c r="F464" s="190"/>
      <c r="G464" s="191"/>
      <c r="H464" s="192"/>
      <c r="I464" s="191"/>
      <c r="J464" s="191"/>
      <c r="K464" s="191"/>
      <c r="L464" s="193"/>
      <c r="M464" s="3"/>
      <c r="O464" s="36" t="str">
        <f t="shared" si="78"/>
        <v/>
      </c>
      <c r="Q464" s="36" t="str">
        <f>IF($G464="", "", IF(COUNTIF('Intro &amp; Setup'!$T$38:$T$49, $G464)=0, "X", ""))</f>
        <v/>
      </c>
      <c r="R464" s="11"/>
      <c r="S464" s="11" t="str">
        <f>IF(I464="", "", IF(COUNTIF('Intro &amp; Setup'!$W$17:$W$28, I464)=0, "X", ""))</f>
        <v/>
      </c>
      <c r="T464" s="16" t="str">
        <f>IF(J464="", "", IF(COUNTIF('Intro &amp; Setup'!$W$17:$W$28, J464)=0, "X", ""))</f>
        <v/>
      </c>
      <c r="U464" s="16" t="str">
        <f>IF(K464="", "", IF(COUNTIF('Intro &amp; Setup'!$W$17:$W$28, K464)=0, "X", ""))</f>
        <v/>
      </c>
      <c r="V464" s="12" t="str">
        <f>IF(L464="", "", IF(COUNTIF('Intro &amp; Setup'!$W$17:$W$28, L464)=0, "X", ""))</f>
        <v/>
      </c>
      <c r="AB464" s="48" t="str">
        <f t="shared" si="79"/>
        <v/>
      </c>
      <c r="AD464" s="53" t="str">
        <f t="shared" si="73"/>
        <v/>
      </c>
      <c r="AE464" s="54" t="str">
        <f t="shared" si="76"/>
        <v/>
      </c>
      <c r="AF464" s="54" t="str">
        <f t="shared" si="76"/>
        <v/>
      </c>
      <c r="AG464" s="54" t="str">
        <f t="shared" si="76"/>
        <v/>
      </c>
      <c r="AH464" s="54" t="str">
        <f t="shared" si="76"/>
        <v/>
      </c>
      <c r="AI464" s="54" t="str">
        <f t="shared" si="76"/>
        <v/>
      </c>
      <c r="AJ464" s="54" t="str">
        <f t="shared" si="76"/>
        <v/>
      </c>
      <c r="AK464" s="54" t="str">
        <f t="shared" si="76"/>
        <v/>
      </c>
      <c r="AL464" s="54" t="str">
        <f t="shared" si="76"/>
        <v/>
      </c>
      <c r="AM464" s="54" t="str">
        <f t="shared" si="76"/>
        <v/>
      </c>
      <c r="AN464" s="54" t="str">
        <f t="shared" si="76"/>
        <v/>
      </c>
      <c r="AO464" s="55" t="str">
        <f t="shared" si="76"/>
        <v/>
      </c>
      <c r="AQ464" s="64" t="str">
        <f>IF('Intro &amp; Setup'!$B$42='Intro &amp; Setup'!$BD$14, IF($D464="", "", $D464), IF('Intro &amp; Setup'!$B$42='Intro &amp; Setup'!$BD$15, IF($H464="", "", $H464), ""))</f>
        <v/>
      </c>
      <c r="AS464" s="36" t="str">
        <f>IF($AQ464="", "", IF(OR($AQ464&lt;'Intro &amp; Setup'!$F$26, $AQ464&gt;'Intro &amp; Setup'!$F$27), "X", ""))</f>
        <v/>
      </c>
      <c r="AU464" s="36" t="str">
        <f t="shared" si="80"/>
        <v/>
      </c>
      <c r="AW464" s="36" t="str">
        <f t="shared" si="81"/>
        <v/>
      </c>
      <c r="AX464" s="36" t="str">
        <f t="shared" si="82"/>
        <v/>
      </c>
      <c r="AZ464" s="36" t="str">
        <f t="shared" si="83"/>
        <v/>
      </c>
    </row>
    <row r="465" spans="1:52" x14ac:dyDescent="0.25">
      <c r="A465" s="3"/>
      <c r="B465" s="36" t="str">
        <f t="shared" si="77"/>
        <v/>
      </c>
      <c r="C465" s="3"/>
      <c r="D465" s="188"/>
      <c r="E465" s="189"/>
      <c r="F465" s="190"/>
      <c r="G465" s="191"/>
      <c r="H465" s="192"/>
      <c r="I465" s="191"/>
      <c r="J465" s="191"/>
      <c r="K465" s="191"/>
      <c r="L465" s="193"/>
      <c r="M465" s="3"/>
      <c r="O465" s="36" t="str">
        <f t="shared" si="78"/>
        <v/>
      </c>
      <c r="Q465" s="36" t="str">
        <f>IF($G465="", "", IF(COUNTIF('Intro &amp; Setup'!$T$38:$T$49, $G465)=0, "X", ""))</f>
        <v/>
      </c>
      <c r="R465" s="11"/>
      <c r="S465" s="11" t="str">
        <f>IF(I465="", "", IF(COUNTIF('Intro &amp; Setup'!$W$17:$W$28, I465)=0, "X", ""))</f>
        <v/>
      </c>
      <c r="T465" s="16" t="str">
        <f>IF(J465="", "", IF(COUNTIF('Intro &amp; Setup'!$W$17:$W$28, J465)=0, "X", ""))</f>
        <v/>
      </c>
      <c r="U465" s="16" t="str">
        <f>IF(K465="", "", IF(COUNTIF('Intro &amp; Setup'!$W$17:$W$28, K465)=0, "X", ""))</f>
        <v/>
      </c>
      <c r="V465" s="12" t="str">
        <f>IF(L465="", "", IF(COUNTIF('Intro &amp; Setup'!$W$17:$W$28, L465)=0, "X", ""))</f>
        <v/>
      </c>
      <c r="AB465" s="48" t="str">
        <f t="shared" si="79"/>
        <v/>
      </c>
      <c r="AD465" s="53" t="str">
        <f t="shared" si="73"/>
        <v/>
      </c>
      <c r="AE465" s="54" t="str">
        <f t="shared" si="76"/>
        <v/>
      </c>
      <c r="AF465" s="54" t="str">
        <f t="shared" si="76"/>
        <v/>
      </c>
      <c r="AG465" s="54" t="str">
        <f t="shared" si="76"/>
        <v/>
      </c>
      <c r="AH465" s="54" t="str">
        <f t="shared" si="76"/>
        <v/>
      </c>
      <c r="AI465" s="54" t="str">
        <f t="shared" si="76"/>
        <v/>
      </c>
      <c r="AJ465" s="54" t="str">
        <f t="shared" si="76"/>
        <v/>
      </c>
      <c r="AK465" s="54" t="str">
        <f t="shared" si="76"/>
        <v/>
      </c>
      <c r="AL465" s="54" t="str">
        <f t="shared" si="76"/>
        <v/>
      </c>
      <c r="AM465" s="54" t="str">
        <f t="shared" si="76"/>
        <v/>
      </c>
      <c r="AN465" s="54" t="str">
        <f t="shared" si="76"/>
        <v/>
      </c>
      <c r="AO465" s="55" t="str">
        <f t="shared" si="76"/>
        <v/>
      </c>
      <c r="AQ465" s="64" t="str">
        <f>IF('Intro &amp; Setup'!$B$42='Intro &amp; Setup'!$BD$14, IF($D465="", "", $D465), IF('Intro &amp; Setup'!$B$42='Intro &amp; Setup'!$BD$15, IF($H465="", "", $H465), ""))</f>
        <v/>
      </c>
      <c r="AS465" s="36" t="str">
        <f>IF($AQ465="", "", IF(OR($AQ465&lt;'Intro &amp; Setup'!$F$26, $AQ465&gt;'Intro &amp; Setup'!$F$27), "X", ""))</f>
        <v/>
      </c>
      <c r="AU465" s="36" t="str">
        <f t="shared" si="80"/>
        <v/>
      </c>
      <c r="AW465" s="36" t="str">
        <f t="shared" si="81"/>
        <v/>
      </c>
      <c r="AX465" s="36" t="str">
        <f t="shared" si="82"/>
        <v/>
      </c>
      <c r="AZ465" s="36" t="str">
        <f t="shared" si="83"/>
        <v/>
      </c>
    </row>
    <row r="466" spans="1:52" x14ac:dyDescent="0.25">
      <c r="A466" s="3"/>
      <c r="B466" s="36" t="str">
        <f t="shared" si="77"/>
        <v/>
      </c>
      <c r="C466" s="3"/>
      <c r="D466" s="188"/>
      <c r="E466" s="189"/>
      <c r="F466" s="190"/>
      <c r="G466" s="191"/>
      <c r="H466" s="192"/>
      <c r="I466" s="191"/>
      <c r="J466" s="191"/>
      <c r="K466" s="191"/>
      <c r="L466" s="193"/>
      <c r="M466" s="3"/>
      <c r="O466" s="36" t="str">
        <f t="shared" si="78"/>
        <v/>
      </c>
      <c r="Q466" s="36" t="str">
        <f>IF($G466="", "", IF(COUNTIF('Intro &amp; Setup'!$T$38:$T$49, $G466)=0, "X", ""))</f>
        <v/>
      </c>
      <c r="R466" s="11"/>
      <c r="S466" s="11" t="str">
        <f>IF(I466="", "", IF(COUNTIF('Intro &amp; Setup'!$W$17:$W$28, I466)=0, "X", ""))</f>
        <v/>
      </c>
      <c r="T466" s="16" t="str">
        <f>IF(J466="", "", IF(COUNTIF('Intro &amp; Setup'!$W$17:$W$28, J466)=0, "X", ""))</f>
        <v/>
      </c>
      <c r="U466" s="16" t="str">
        <f>IF(K466="", "", IF(COUNTIF('Intro &amp; Setup'!$W$17:$W$28, K466)=0, "X", ""))</f>
        <v/>
      </c>
      <c r="V466" s="12" t="str">
        <f>IF(L466="", "", IF(COUNTIF('Intro &amp; Setup'!$W$17:$W$28, L466)=0, "X", ""))</f>
        <v/>
      </c>
      <c r="AB466" s="48" t="str">
        <f t="shared" si="79"/>
        <v/>
      </c>
      <c r="AD466" s="53" t="str">
        <f t="shared" si="73"/>
        <v/>
      </c>
      <c r="AE466" s="54" t="str">
        <f t="shared" si="76"/>
        <v/>
      </c>
      <c r="AF466" s="54" t="str">
        <f t="shared" si="76"/>
        <v/>
      </c>
      <c r="AG466" s="54" t="str">
        <f t="shared" si="76"/>
        <v/>
      </c>
      <c r="AH466" s="54" t="str">
        <f t="shared" si="76"/>
        <v/>
      </c>
      <c r="AI466" s="54" t="str">
        <f t="shared" si="76"/>
        <v/>
      </c>
      <c r="AJ466" s="54" t="str">
        <f t="shared" si="76"/>
        <v/>
      </c>
      <c r="AK466" s="54" t="str">
        <f t="shared" si="76"/>
        <v/>
      </c>
      <c r="AL466" s="54" t="str">
        <f t="shared" si="76"/>
        <v/>
      </c>
      <c r="AM466" s="54" t="str">
        <f t="shared" si="76"/>
        <v/>
      </c>
      <c r="AN466" s="54" t="str">
        <f t="shared" si="76"/>
        <v/>
      </c>
      <c r="AO466" s="55" t="str">
        <f t="shared" si="76"/>
        <v/>
      </c>
      <c r="AQ466" s="64" t="str">
        <f>IF('Intro &amp; Setup'!$B$42='Intro &amp; Setup'!$BD$14, IF($D466="", "", $D466), IF('Intro &amp; Setup'!$B$42='Intro &amp; Setup'!$BD$15, IF($H466="", "", $H466), ""))</f>
        <v/>
      </c>
      <c r="AS466" s="36" t="str">
        <f>IF($AQ466="", "", IF(OR($AQ466&lt;'Intro &amp; Setup'!$F$26, $AQ466&gt;'Intro &amp; Setup'!$F$27), "X", ""))</f>
        <v/>
      </c>
      <c r="AU466" s="36" t="str">
        <f t="shared" si="80"/>
        <v/>
      </c>
      <c r="AW466" s="36" t="str">
        <f t="shared" si="81"/>
        <v/>
      </c>
      <c r="AX466" s="36" t="str">
        <f t="shared" si="82"/>
        <v/>
      </c>
      <c r="AZ466" s="36" t="str">
        <f t="shared" si="83"/>
        <v/>
      </c>
    </row>
    <row r="467" spans="1:52" x14ac:dyDescent="0.25">
      <c r="A467" s="3"/>
      <c r="B467" s="36" t="str">
        <f t="shared" si="77"/>
        <v/>
      </c>
      <c r="C467" s="3"/>
      <c r="D467" s="188"/>
      <c r="E467" s="189"/>
      <c r="F467" s="190"/>
      <c r="G467" s="191"/>
      <c r="H467" s="192"/>
      <c r="I467" s="191"/>
      <c r="J467" s="191"/>
      <c r="K467" s="191"/>
      <c r="L467" s="193"/>
      <c r="M467" s="3"/>
      <c r="O467" s="36" t="str">
        <f t="shared" si="78"/>
        <v/>
      </c>
      <c r="Q467" s="36" t="str">
        <f>IF($G467="", "", IF(COUNTIF('Intro &amp; Setup'!$T$38:$T$49, $G467)=0, "X", ""))</f>
        <v/>
      </c>
      <c r="R467" s="11"/>
      <c r="S467" s="11" t="str">
        <f>IF(I467="", "", IF(COUNTIF('Intro &amp; Setup'!$W$17:$W$28, I467)=0, "X", ""))</f>
        <v/>
      </c>
      <c r="T467" s="16" t="str">
        <f>IF(J467="", "", IF(COUNTIF('Intro &amp; Setup'!$W$17:$W$28, J467)=0, "X", ""))</f>
        <v/>
      </c>
      <c r="U467" s="16" t="str">
        <f>IF(K467="", "", IF(COUNTIF('Intro &amp; Setup'!$W$17:$W$28, K467)=0, "X", ""))</f>
        <v/>
      </c>
      <c r="V467" s="12" t="str">
        <f>IF(L467="", "", IF(COUNTIF('Intro &amp; Setup'!$W$17:$W$28, L467)=0, "X", ""))</f>
        <v/>
      </c>
      <c r="AB467" s="48" t="str">
        <f t="shared" si="79"/>
        <v/>
      </c>
      <c r="AD467" s="53" t="str">
        <f t="shared" si="73"/>
        <v/>
      </c>
      <c r="AE467" s="54" t="str">
        <f t="shared" si="76"/>
        <v/>
      </c>
      <c r="AF467" s="54" t="str">
        <f t="shared" si="76"/>
        <v/>
      </c>
      <c r="AG467" s="54" t="str">
        <f t="shared" si="76"/>
        <v/>
      </c>
      <c r="AH467" s="54" t="str">
        <f t="shared" si="76"/>
        <v/>
      </c>
      <c r="AI467" s="54" t="str">
        <f t="shared" si="76"/>
        <v/>
      </c>
      <c r="AJ467" s="54" t="str">
        <f t="shared" si="76"/>
        <v/>
      </c>
      <c r="AK467" s="54" t="str">
        <f t="shared" si="76"/>
        <v/>
      </c>
      <c r="AL467" s="54" t="str">
        <f t="shared" si="76"/>
        <v/>
      </c>
      <c r="AM467" s="54" t="str">
        <f t="shared" si="76"/>
        <v/>
      </c>
      <c r="AN467" s="54" t="str">
        <f t="shared" si="76"/>
        <v/>
      </c>
      <c r="AO467" s="55" t="str">
        <f t="shared" si="76"/>
        <v/>
      </c>
      <c r="AQ467" s="64" t="str">
        <f>IF('Intro &amp; Setup'!$B$42='Intro &amp; Setup'!$BD$14, IF($D467="", "", $D467), IF('Intro &amp; Setup'!$B$42='Intro &amp; Setup'!$BD$15, IF($H467="", "", $H467), ""))</f>
        <v/>
      </c>
      <c r="AS467" s="36" t="str">
        <f>IF($AQ467="", "", IF(OR($AQ467&lt;'Intro &amp; Setup'!$F$26, $AQ467&gt;'Intro &amp; Setup'!$F$27), "X", ""))</f>
        <v/>
      </c>
      <c r="AU467" s="36" t="str">
        <f t="shared" si="80"/>
        <v/>
      </c>
      <c r="AW467" s="36" t="str">
        <f t="shared" si="81"/>
        <v/>
      </c>
      <c r="AX467" s="36" t="str">
        <f t="shared" si="82"/>
        <v/>
      </c>
      <c r="AZ467" s="36" t="str">
        <f t="shared" si="83"/>
        <v/>
      </c>
    </row>
    <row r="468" spans="1:52" x14ac:dyDescent="0.25">
      <c r="A468" s="3"/>
      <c r="B468" s="36" t="str">
        <f t="shared" si="77"/>
        <v/>
      </c>
      <c r="C468" s="3"/>
      <c r="D468" s="188"/>
      <c r="E468" s="189"/>
      <c r="F468" s="190"/>
      <c r="G468" s="191"/>
      <c r="H468" s="192"/>
      <c r="I468" s="191"/>
      <c r="J468" s="191"/>
      <c r="K468" s="191"/>
      <c r="L468" s="193"/>
      <c r="M468" s="3"/>
      <c r="O468" s="36" t="str">
        <f t="shared" si="78"/>
        <v/>
      </c>
      <c r="Q468" s="36" t="str">
        <f>IF($G468="", "", IF(COUNTIF('Intro &amp; Setup'!$T$38:$T$49, $G468)=0, "X", ""))</f>
        <v/>
      </c>
      <c r="R468" s="11"/>
      <c r="S468" s="11" t="str">
        <f>IF(I468="", "", IF(COUNTIF('Intro &amp; Setup'!$W$17:$W$28, I468)=0, "X", ""))</f>
        <v/>
      </c>
      <c r="T468" s="16" t="str">
        <f>IF(J468="", "", IF(COUNTIF('Intro &amp; Setup'!$W$17:$W$28, J468)=0, "X", ""))</f>
        <v/>
      </c>
      <c r="U468" s="16" t="str">
        <f>IF(K468="", "", IF(COUNTIF('Intro &amp; Setup'!$W$17:$W$28, K468)=0, "X", ""))</f>
        <v/>
      </c>
      <c r="V468" s="12" t="str">
        <f>IF(L468="", "", IF(COUNTIF('Intro &amp; Setup'!$W$17:$W$28, L468)=0, "X", ""))</f>
        <v/>
      </c>
      <c r="AB468" s="48" t="str">
        <f t="shared" si="79"/>
        <v/>
      </c>
      <c r="AD468" s="53" t="str">
        <f t="shared" ref="AD468:AD531" si="84">IF(OR($O468="", AD$10=""), "", IF($I468=AD$10, $F468*$AB468, 0)+IF($J468=AD$10, $F468*$AB468, 0)+IF($K468=AD$10, $F468*$AB468, 0)+IF($L468=AD$10, $F468*$AB468, 0))</f>
        <v/>
      </c>
      <c r="AE468" s="54" t="str">
        <f t="shared" si="76"/>
        <v/>
      </c>
      <c r="AF468" s="54" t="str">
        <f t="shared" si="76"/>
        <v/>
      </c>
      <c r="AG468" s="54" t="str">
        <f t="shared" si="76"/>
        <v/>
      </c>
      <c r="AH468" s="54" t="str">
        <f t="shared" si="76"/>
        <v/>
      </c>
      <c r="AI468" s="54" t="str">
        <f t="shared" si="76"/>
        <v/>
      </c>
      <c r="AJ468" s="54" t="str">
        <f t="shared" si="76"/>
        <v/>
      </c>
      <c r="AK468" s="54" t="str">
        <f t="shared" si="76"/>
        <v/>
      </c>
      <c r="AL468" s="54" t="str">
        <f t="shared" si="76"/>
        <v/>
      </c>
      <c r="AM468" s="54" t="str">
        <f t="shared" si="76"/>
        <v/>
      </c>
      <c r="AN468" s="54" t="str">
        <f t="shared" si="76"/>
        <v/>
      </c>
      <c r="AO468" s="55" t="str">
        <f t="shared" si="76"/>
        <v/>
      </c>
      <c r="AQ468" s="64" t="str">
        <f>IF('Intro &amp; Setup'!$B$42='Intro &amp; Setup'!$BD$14, IF($D468="", "", $D468), IF('Intro &amp; Setup'!$B$42='Intro &amp; Setup'!$BD$15, IF($H468="", "", $H468), ""))</f>
        <v/>
      </c>
      <c r="AS468" s="36" t="str">
        <f>IF($AQ468="", "", IF(OR($AQ468&lt;'Intro &amp; Setup'!$F$26, $AQ468&gt;'Intro &amp; Setup'!$F$27), "X", ""))</f>
        <v/>
      </c>
      <c r="AU468" s="36" t="str">
        <f t="shared" si="80"/>
        <v/>
      </c>
      <c r="AW468" s="36" t="str">
        <f t="shared" si="81"/>
        <v/>
      </c>
      <c r="AX468" s="36" t="str">
        <f t="shared" si="82"/>
        <v/>
      </c>
      <c r="AZ468" s="36" t="str">
        <f t="shared" si="83"/>
        <v/>
      </c>
    </row>
    <row r="469" spans="1:52" x14ac:dyDescent="0.25">
      <c r="A469" s="3"/>
      <c r="B469" s="36" t="str">
        <f t="shared" si="77"/>
        <v/>
      </c>
      <c r="C469" s="3"/>
      <c r="D469" s="188"/>
      <c r="E469" s="189"/>
      <c r="F469" s="190"/>
      <c r="G469" s="191"/>
      <c r="H469" s="192"/>
      <c r="I469" s="191"/>
      <c r="J469" s="191"/>
      <c r="K469" s="191"/>
      <c r="L469" s="193"/>
      <c r="M469" s="3"/>
      <c r="O469" s="36" t="str">
        <f t="shared" si="78"/>
        <v/>
      </c>
      <c r="Q469" s="36" t="str">
        <f>IF($G469="", "", IF(COUNTIF('Intro &amp; Setup'!$T$38:$T$49, $G469)=0, "X", ""))</f>
        <v/>
      </c>
      <c r="R469" s="11"/>
      <c r="S469" s="11" t="str">
        <f>IF(I469="", "", IF(COUNTIF('Intro &amp; Setup'!$W$17:$W$28, I469)=0, "X", ""))</f>
        <v/>
      </c>
      <c r="T469" s="16" t="str">
        <f>IF(J469="", "", IF(COUNTIF('Intro &amp; Setup'!$W$17:$W$28, J469)=0, "X", ""))</f>
        <v/>
      </c>
      <c r="U469" s="16" t="str">
        <f>IF(K469="", "", IF(COUNTIF('Intro &amp; Setup'!$W$17:$W$28, K469)=0, "X", ""))</f>
        <v/>
      </c>
      <c r="V469" s="12" t="str">
        <f>IF(L469="", "", IF(COUNTIF('Intro &amp; Setup'!$W$17:$W$28, L469)=0, "X", ""))</f>
        <v/>
      </c>
      <c r="AB469" s="48" t="str">
        <f t="shared" si="79"/>
        <v/>
      </c>
      <c r="AD469" s="53" t="str">
        <f t="shared" si="84"/>
        <v/>
      </c>
      <c r="AE469" s="54" t="str">
        <f t="shared" si="76"/>
        <v/>
      </c>
      <c r="AF469" s="54" t="str">
        <f t="shared" si="76"/>
        <v/>
      </c>
      <c r="AG469" s="54" t="str">
        <f t="shared" si="76"/>
        <v/>
      </c>
      <c r="AH469" s="54" t="str">
        <f t="shared" si="76"/>
        <v/>
      </c>
      <c r="AI469" s="54" t="str">
        <f t="shared" si="76"/>
        <v/>
      </c>
      <c r="AJ469" s="54" t="str">
        <f t="shared" si="76"/>
        <v/>
      </c>
      <c r="AK469" s="54" t="str">
        <f t="shared" si="76"/>
        <v/>
      </c>
      <c r="AL469" s="54" t="str">
        <f t="shared" si="76"/>
        <v/>
      </c>
      <c r="AM469" s="54" t="str">
        <f t="shared" si="76"/>
        <v/>
      </c>
      <c r="AN469" s="54" t="str">
        <f t="shared" si="76"/>
        <v/>
      </c>
      <c r="AO469" s="55" t="str">
        <f t="shared" si="76"/>
        <v/>
      </c>
      <c r="AQ469" s="64" t="str">
        <f>IF('Intro &amp; Setup'!$B$42='Intro &amp; Setup'!$BD$14, IF($D469="", "", $D469), IF('Intro &amp; Setup'!$B$42='Intro &amp; Setup'!$BD$15, IF($H469="", "", $H469), ""))</f>
        <v/>
      </c>
      <c r="AS469" s="36" t="str">
        <f>IF($AQ469="", "", IF(OR($AQ469&lt;'Intro &amp; Setup'!$F$26, $AQ469&gt;'Intro &amp; Setup'!$F$27), "X", ""))</f>
        <v/>
      </c>
      <c r="AU469" s="36" t="str">
        <f t="shared" si="80"/>
        <v/>
      </c>
      <c r="AW469" s="36" t="str">
        <f t="shared" si="81"/>
        <v/>
      </c>
      <c r="AX469" s="36" t="str">
        <f t="shared" si="82"/>
        <v/>
      </c>
      <c r="AZ469" s="36" t="str">
        <f t="shared" si="83"/>
        <v/>
      </c>
    </row>
    <row r="470" spans="1:52" x14ac:dyDescent="0.25">
      <c r="A470" s="3"/>
      <c r="B470" s="36" t="str">
        <f t="shared" si="77"/>
        <v/>
      </c>
      <c r="C470" s="3"/>
      <c r="D470" s="188"/>
      <c r="E470" s="189"/>
      <c r="F470" s="190"/>
      <c r="G470" s="191"/>
      <c r="H470" s="192"/>
      <c r="I470" s="191"/>
      <c r="J470" s="191"/>
      <c r="K470" s="191"/>
      <c r="L470" s="193"/>
      <c r="M470" s="3"/>
      <c r="O470" s="36" t="str">
        <f t="shared" si="78"/>
        <v/>
      </c>
      <c r="Q470" s="36" t="str">
        <f>IF($G470="", "", IF(COUNTIF('Intro &amp; Setup'!$T$38:$T$49, $G470)=0, "X", ""))</f>
        <v/>
      </c>
      <c r="R470" s="11"/>
      <c r="S470" s="11" t="str">
        <f>IF(I470="", "", IF(COUNTIF('Intro &amp; Setup'!$W$17:$W$28, I470)=0, "X", ""))</f>
        <v/>
      </c>
      <c r="T470" s="16" t="str">
        <f>IF(J470="", "", IF(COUNTIF('Intro &amp; Setup'!$W$17:$W$28, J470)=0, "X", ""))</f>
        <v/>
      </c>
      <c r="U470" s="16" t="str">
        <f>IF(K470="", "", IF(COUNTIF('Intro &amp; Setup'!$W$17:$W$28, K470)=0, "X", ""))</f>
        <v/>
      </c>
      <c r="V470" s="12" t="str">
        <f>IF(L470="", "", IF(COUNTIF('Intro &amp; Setup'!$W$17:$W$28, L470)=0, "X", ""))</f>
        <v/>
      </c>
      <c r="AB470" s="48" t="str">
        <f t="shared" si="79"/>
        <v/>
      </c>
      <c r="AD470" s="53" t="str">
        <f t="shared" si="84"/>
        <v/>
      </c>
      <c r="AE470" s="54" t="str">
        <f t="shared" si="76"/>
        <v/>
      </c>
      <c r="AF470" s="54" t="str">
        <f t="shared" si="76"/>
        <v/>
      </c>
      <c r="AG470" s="54" t="str">
        <f t="shared" si="76"/>
        <v/>
      </c>
      <c r="AH470" s="54" t="str">
        <f t="shared" si="76"/>
        <v/>
      </c>
      <c r="AI470" s="54" t="str">
        <f t="shared" si="76"/>
        <v/>
      </c>
      <c r="AJ470" s="54" t="str">
        <f t="shared" si="76"/>
        <v/>
      </c>
      <c r="AK470" s="54" t="str">
        <f t="shared" si="76"/>
        <v/>
      </c>
      <c r="AL470" s="54" t="str">
        <f t="shared" si="76"/>
        <v/>
      </c>
      <c r="AM470" s="54" t="str">
        <f t="shared" si="76"/>
        <v/>
      </c>
      <c r="AN470" s="54" t="str">
        <f t="shared" si="76"/>
        <v/>
      </c>
      <c r="AO470" s="55" t="str">
        <f t="shared" si="76"/>
        <v/>
      </c>
      <c r="AQ470" s="64" t="str">
        <f>IF('Intro &amp; Setup'!$B$42='Intro &amp; Setup'!$BD$14, IF($D470="", "", $D470), IF('Intro &amp; Setup'!$B$42='Intro &amp; Setup'!$BD$15, IF($H470="", "", $H470), ""))</f>
        <v/>
      </c>
      <c r="AS470" s="36" t="str">
        <f>IF($AQ470="", "", IF(OR($AQ470&lt;'Intro &amp; Setup'!$F$26, $AQ470&gt;'Intro &amp; Setup'!$F$27), "X", ""))</f>
        <v/>
      </c>
      <c r="AU470" s="36" t="str">
        <f t="shared" si="80"/>
        <v/>
      </c>
      <c r="AW470" s="36" t="str">
        <f t="shared" si="81"/>
        <v/>
      </c>
      <c r="AX470" s="36" t="str">
        <f t="shared" si="82"/>
        <v/>
      </c>
      <c r="AZ470" s="36" t="str">
        <f t="shared" si="83"/>
        <v/>
      </c>
    </row>
    <row r="471" spans="1:52" x14ac:dyDescent="0.25">
      <c r="A471" s="3"/>
      <c r="B471" s="36" t="str">
        <f t="shared" si="77"/>
        <v/>
      </c>
      <c r="C471" s="3"/>
      <c r="D471" s="188"/>
      <c r="E471" s="189"/>
      <c r="F471" s="190"/>
      <c r="G471" s="191"/>
      <c r="H471" s="192"/>
      <c r="I471" s="191"/>
      <c r="J471" s="191"/>
      <c r="K471" s="191"/>
      <c r="L471" s="193"/>
      <c r="M471" s="3"/>
      <c r="O471" s="36" t="str">
        <f t="shared" si="78"/>
        <v/>
      </c>
      <c r="Q471" s="36" t="str">
        <f>IF($G471="", "", IF(COUNTIF('Intro &amp; Setup'!$T$38:$T$49, $G471)=0, "X", ""))</f>
        <v/>
      </c>
      <c r="R471" s="11"/>
      <c r="S471" s="11" t="str">
        <f>IF(I471="", "", IF(COUNTIF('Intro &amp; Setup'!$W$17:$W$28, I471)=0, "X", ""))</f>
        <v/>
      </c>
      <c r="T471" s="16" t="str">
        <f>IF(J471="", "", IF(COUNTIF('Intro &amp; Setup'!$W$17:$W$28, J471)=0, "X", ""))</f>
        <v/>
      </c>
      <c r="U471" s="16" t="str">
        <f>IF(K471="", "", IF(COUNTIF('Intro &amp; Setup'!$W$17:$W$28, K471)=0, "X", ""))</f>
        <v/>
      </c>
      <c r="V471" s="12" t="str">
        <f>IF(L471="", "", IF(COUNTIF('Intro &amp; Setup'!$W$17:$W$28, L471)=0, "X", ""))</f>
        <v/>
      </c>
      <c r="AB471" s="48" t="str">
        <f t="shared" si="79"/>
        <v/>
      </c>
      <c r="AD471" s="53" t="str">
        <f t="shared" si="84"/>
        <v/>
      </c>
      <c r="AE471" s="54" t="str">
        <f t="shared" si="76"/>
        <v/>
      </c>
      <c r="AF471" s="54" t="str">
        <f t="shared" si="76"/>
        <v/>
      </c>
      <c r="AG471" s="54" t="str">
        <f t="shared" si="76"/>
        <v/>
      </c>
      <c r="AH471" s="54" t="str">
        <f t="shared" si="76"/>
        <v/>
      </c>
      <c r="AI471" s="54" t="str">
        <f t="shared" si="76"/>
        <v/>
      </c>
      <c r="AJ471" s="54" t="str">
        <f t="shared" si="76"/>
        <v/>
      </c>
      <c r="AK471" s="54" t="str">
        <f t="shared" si="76"/>
        <v/>
      </c>
      <c r="AL471" s="54" t="str">
        <f t="shared" si="76"/>
        <v/>
      </c>
      <c r="AM471" s="54" t="str">
        <f t="shared" si="76"/>
        <v/>
      </c>
      <c r="AN471" s="54" t="str">
        <f t="shared" si="76"/>
        <v/>
      </c>
      <c r="AO471" s="55" t="str">
        <f t="shared" si="76"/>
        <v/>
      </c>
      <c r="AQ471" s="64" t="str">
        <f>IF('Intro &amp; Setup'!$B$42='Intro &amp; Setup'!$BD$14, IF($D471="", "", $D471), IF('Intro &amp; Setup'!$B$42='Intro &amp; Setup'!$BD$15, IF($H471="", "", $H471), ""))</f>
        <v/>
      </c>
      <c r="AS471" s="36" t="str">
        <f>IF($AQ471="", "", IF(OR($AQ471&lt;'Intro &amp; Setup'!$F$26, $AQ471&gt;'Intro &amp; Setup'!$F$27), "X", ""))</f>
        <v/>
      </c>
      <c r="AU471" s="36" t="str">
        <f t="shared" si="80"/>
        <v/>
      </c>
      <c r="AW471" s="36" t="str">
        <f t="shared" si="81"/>
        <v/>
      </c>
      <c r="AX471" s="36" t="str">
        <f t="shared" si="82"/>
        <v/>
      </c>
      <c r="AZ471" s="36" t="str">
        <f t="shared" si="83"/>
        <v/>
      </c>
    </row>
    <row r="472" spans="1:52" x14ac:dyDescent="0.25">
      <c r="A472" s="3"/>
      <c r="B472" s="36" t="str">
        <f t="shared" si="77"/>
        <v/>
      </c>
      <c r="C472" s="3"/>
      <c r="D472" s="188"/>
      <c r="E472" s="189"/>
      <c r="F472" s="190"/>
      <c r="G472" s="191"/>
      <c r="H472" s="192"/>
      <c r="I472" s="191"/>
      <c r="J472" s="191"/>
      <c r="K472" s="191"/>
      <c r="L472" s="193"/>
      <c r="M472" s="3"/>
      <c r="O472" s="36" t="str">
        <f t="shared" si="78"/>
        <v/>
      </c>
      <c r="Q472" s="36" t="str">
        <f>IF($G472="", "", IF(COUNTIF('Intro &amp; Setup'!$T$38:$T$49, $G472)=0, "X", ""))</f>
        <v/>
      </c>
      <c r="R472" s="11"/>
      <c r="S472" s="11" t="str">
        <f>IF(I472="", "", IF(COUNTIF('Intro &amp; Setup'!$W$17:$W$28, I472)=0, "X", ""))</f>
        <v/>
      </c>
      <c r="T472" s="16" t="str">
        <f>IF(J472="", "", IF(COUNTIF('Intro &amp; Setup'!$W$17:$W$28, J472)=0, "X", ""))</f>
        <v/>
      </c>
      <c r="U472" s="16" t="str">
        <f>IF(K472="", "", IF(COUNTIF('Intro &amp; Setup'!$W$17:$W$28, K472)=0, "X", ""))</f>
        <v/>
      </c>
      <c r="V472" s="12" t="str">
        <f>IF(L472="", "", IF(COUNTIF('Intro &amp; Setup'!$W$17:$W$28, L472)=0, "X", ""))</f>
        <v/>
      </c>
      <c r="AB472" s="48" t="str">
        <f t="shared" si="79"/>
        <v/>
      </c>
      <c r="AD472" s="53" t="str">
        <f t="shared" si="84"/>
        <v/>
      </c>
      <c r="AE472" s="54" t="str">
        <f t="shared" si="76"/>
        <v/>
      </c>
      <c r="AF472" s="54" t="str">
        <f t="shared" si="76"/>
        <v/>
      </c>
      <c r="AG472" s="54" t="str">
        <f t="shared" si="76"/>
        <v/>
      </c>
      <c r="AH472" s="54" t="str">
        <f t="shared" si="76"/>
        <v/>
      </c>
      <c r="AI472" s="54" t="str">
        <f t="shared" si="76"/>
        <v/>
      </c>
      <c r="AJ472" s="54" t="str">
        <f t="shared" si="76"/>
        <v/>
      </c>
      <c r="AK472" s="54" t="str">
        <f t="shared" si="76"/>
        <v/>
      </c>
      <c r="AL472" s="54" t="str">
        <f t="shared" si="76"/>
        <v/>
      </c>
      <c r="AM472" s="54" t="str">
        <f t="shared" si="76"/>
        <v/>
      </c>
      <c r="AN472" s="54" t="str">
        <f t="shared" si="76"/>
        <v/>
      </c>
      <c r="AO472" s="55" t="str">
        <f t="shared" si="76"/>
        <v/>
      </c>
      <c r="AQ472" s="64" t="str">
        <f>IF('Intro &amp; Setup'!$B$42='Intro &amp; Setup'!$BD$14, IF($D472="", "", $D472), IF('Intro &amp; Setup'!$B$42='Intro &amp; Setup'!$BD$15, IF($H472="", "", $H472), ""))</f>
        <v/>
      </c>
      <c r="AS472" s="36" t="str">
        <f>IF($AQ472="", "", IF(OR($AQ472&lt;'Intro &amp; Setup'!$F$26, $AQ472&gt;'Intro &amp; Setup'!$F$27), "X", ""))</f>
        <v/>
      </c>
      <c r="AU472" s="36" t="str">
        <f t="shared" si="80"/>
        <v/>
      </c>
      <c r="AW472" s="36" t="str">
        <f t="shared" si="81"/>
        <v/>
      </c>
      <c r="AX472" s="36" t="str">
        <f t="shared" si="82"/>
        <v/>
      </c>
      <c r="AZ472" s="36" t="str">
        <f t="shared" si="83"/>
        <v/>
      </c>
    </row>
    <row r="473" spans="1:52" x14ac:dyDescent="0.25">
      <c r="A473" s="3"/>
      <c r="B473" s="36" t="str">
        <f t="shared" si="77"/>
        <v/>
      </c>
      <c r="C473" s="3"/>
      <c r="D473" s="188"/>
      <c r="E473" s="189"/>
      <c r="F473" s="190"/>
      <c r="G473" s="191"/>
      <c r="H473" s="192"/>
      <c r="I473" s="191"/>
      <c r="J473" s="191"/>
      <c r="K473" s="191"/>
      <c r="L473" s="193"/>
      <c r="M473" s="3"/>
      <c r="O473" s="36" t="str">
        <f t="shared" si="78"/>
        <v/>
      </c>
      <c r="Q473" s="36" t="str">
        <f>IF($G473="", "", IF(COUNTIF('Intro &amp; Setup'!$T$38:$T$49, $G473)=0, "X", ""))</f>
        <v/>
      </c>
      <c r="R473" s="11"/>
      <c r="S473" s="11" t="str">
        <f>IF(I473="", "", IF(COUNTIF('Intro &amp; Setup'!$W$17:$W$28, I473)=0, "X", ""))</f>
        <v/>
      </c>
      <c r="T473" s="16" t="str">
        <f>IF(J473="", "", IF(COUNTIF('Intro &amp; Setup'!$W$17:$W$28, J473)=0, "X", ""))</f>
        <v/>
      </c>
      <c r="U473" s="16" t="str">
        <f>IF(K473="", "", IF(COUNTIF('Intro &amp; Setup'!$W$17:$W$28, K473)=0, "X", ""))</f>
        <v/>
      </c>
      <c r="V473" s="12" t="str">
        <f>IF(L473="", "", IF(COUNTIF('Intro &amp; Setup'!$W$17:$W$28, L473)=0, "X", ""))</f>
        <v/>
      </c>
      <c r="AB473" s="48" t="str">
        <f t="shared" si="79"/>
        <v/>
      </c>
      <c r="AD473" s="53" t="str">
        <f t="shared" si="84"/>
        <v/>
      </c>
      <c r="AE473" s="54" t="str">
        <f t="shared" si="76"/>
        <v/>
      </c>
      <c r="AF473" s="54" t="str">
        <f t="shared" si="76"/>
        <v/>
      </c>
      <c r="AG473" s="54" t="str">
        <f t="shared" si="76"/>
        <v/>
      </c>
      <c r="AH473" s="54" t="str">
        <f t="shared" si="76"/>
        <v/>
      </c>
      <c r="AI473" s="54" t="str">
        <f t="shared" si="76"/>
        <v/>
      </c>
      <c r="AJ473" s="54" t="str">
        <f t="shared" si="76"/>
        <v/>
      </c>
      <c r="AK473" s="54" t="str">
        <f t="shared" si="76"/>
        <v/>
      </c>
      <c r="AL473" s="54" t="str">
        <f t="shared" si="76"/>
        <v/>
      </c>
      <c r="AM473" s="54" t="str">
        <f t="shared" si="76"/>
        <v/>
      </c>
      <c r="AN473" s="54" t="str">
        <f t="shared" si="76"/>
        <v/>
      </c>
      <c r="AO473" s="55" t="str">
        <f t="shared" si="76"/>
        <v/>
      </c>
      <c r="AQ473" s="64" t="str">
        <f>IF('Intro &amp; Setup'!$B$42='Intro &amp; Setup'!$BD$14, IF($D473="", "", $D473), IF('Intro &amp; Setup'!$B$42='Intro &amp; Setup'!$BD$15, IF($H473="", "", $H473), ""))</f>
        <v/>
      </c>
      <c r="AS473" s="36" t="str">
        <f>IF($AQ473="", "", IF(OR($AQ473&lt;'Intro &amp; Setup'!$F$26, $AQ473&gt;'Intro &amp; Setup'!$F$27), "X", ""))</f>
        <v/>
      </c>
      <c r="AU473" s="36" t="str">
        <f t="shared" si="80"/>
        <v/>
      </c>
      <c r="AW473" s="36" t="str">
        <f t="shared" si="81"/>
        <v/>
      </c>
      <c r="AX473" s="36" t="str">
        <f t="shared" si="82"/>
        <v/>
      </c>
      <c r="AZ473" s="36" t="str">
        <f t="shared" si="83"/>
        <v/>
      </c>
    </row>
    <row r="474" spans="1:52" x14ac:dyDescent="0.25">
      <c r="A474" s="3"/>
      <c r="B474" s="36" t="str">
        <f t="shared" si="77"/>
        <v/>
      </c>
      <c r="C474" s="3"/>
      <c r="D474" s="188"/>
      <c r="E474" s="189"/>
      <c r="F474" s="190"/>
      <c r="G474" s="191"/>
      <c r="H474" s="192"/>
      <c r="I474" s="191"/>
      <c r="J474" s="191"/>
      <c r="K474" s="191"/>
      <c r="L474" s="193"/>
      <c r="M474" s="3"/>
      <c r="O474" s="36" t="str">
        <f t="shared" si="78"/>
        <v/>
      </c>
      <c r="Q474" s="36" t="str">
        <f>IF($G474="", "", IF(COUNTIF('Intro &amp; Setup'!$T$38:$T$49, $G474)=0, "X", ""))</f>
        <v/>
      </c>
      <c r="R474" s="11"/>
      <c r="S474" s="11" t="str">
        <f>IF(I474="", "", IF(COUNTIF('Intro &amp; Setup'!$W$17:$W$28, I474)=0, "X", ""))</f>
        <v/>
      </c>
      <c r="T474" s="16" t="str">
        <f>IF(J474="", "", IF(COUNTIF('Intro &amp; Setup'!$W$17:$W$28, J474)=0, "X", ""))</f>
        <v/>
      </c>
      <c r="U474" s="16" t="str">
        <f>IF(K474="", "", IF(COUNTIF('Intro &amp; Setup'!$W$17:$W$28, K474)=0, "X", ""))</f>
        <v/>
      </c>
      <c r="V474" s="12" t="str">
        <f>IF(L474="", "", IF(COUNTIF('Intro &amp; Setup'!$W$17:$W$28, L474)=0, "X", ""))</f>
        <v/>
      </c>
      <c r="AB474" s="48" t="str">
        <f t="shared" si="79"/>
        <v/>
      </c>
      <c r="AD474" s="53" t="str">
        <f t="shared" si="84"/>
        <v/>
      </c>
      <c r="AE474" s="54" t="str">
        <f t="shared" si="76"/>
        <v/>
      </c>
      <c r="AF474" s="54" t="str">
        <f t="shared" si="76"/>
        <v/>
      </c>
      <c r="AG474" s="54" t="str">
        <f t="shared" si="76"/>
        <v/>
      </c>
      <c r="AH474" s="54" t="str">
        <f t="shared" si="76"/>
        <v/>
      </c>
      <c r="AI474" s="54" t="str">
        <f t="shared" si="76"/>
        <v/>
      </c>
      <c r="AJ474" s="54" t="str">
        <f t="shared" si="76"/>
        <v/>
      </c>
      <c r="AK474" s="54" t="str">
        <f t="shared" si="76"/>
        <v/>
      </c>
      <c r="AL474" s="54" t="str">
        <f t="shared" si="76"/>
        <v/>
      </c>
      <c r="AM474" s="54" t="str">
        <f t="shared" si="76"/>
        <v/>
      </c>
      <c r="AN474" s="54" t="str">
        <f t="shared" si="76"/>
        <v/>
      </c>
      <c r="AO474" s="55" t="str">
        <f t="shared" si="76"/>
        <v/>
      </c>
      <c r="AQ474" s="64" t="str">
        <f>IF('Intro &amp; Setup'!$B$42='Intro &amp; Setup'!$BD$14, IF($D474="", "", $D474), IF('Intro &amp; Setup'!$B$42='Intro &amp; Setup'!$BD$15, IF($H474="", "", $H474), ""))</f>
        <v/>
      </c>
      <c r="AS474" s="36" t="str">
        <f>IF($AQ474="", "", IF(OR($AQ474&lt;'Intro &amp; Setup'!$F$26, $AQ474&gt;'Intro &amp; Setup'!$F$27), "X", ""))</f>
        <v/>
      </c>
      <c r="AU474" s="36" t="str">
        <f t="shared" si="80"/>
        <v/>
      </c>
      <c r="AW474" s="36" t="str">
        <f t="shared" si="81"/>
        <v/>
      </c>
      <c r="AX474" s="36" t="str">
        <f t="shared" si="82"/>
        <v/>
      </c>
      <c r="AZ474" s="36" t="str">
        <f t="shared" si="83"/>
        <v/>
      </c>
    </row>
    <row r="475" spans="1:52" x14ac:dyDescent="0.25">
      <c r="A475" s="3"/>
      <c r="B475" s="36" t="str">
        <f t="shared" si="77"/>
        <v/>
      </c>
      <c r="C475" s="3"/>
      <c r="D475" s="188"/>
      <c r="E475" s="189"/>
      <c r="F475" s="190"/>
      <c r="G475" s="191"/>
      <c r="H475" s="192"/>
      <c r="I475" s="191"/>
      <c r="J475" s="191"/>
      <c r="K475" s="191"/>
      <c r="L475" s="193"/>
      <c r="M475" s="3"/>
      <c r="O475" s="36" t="str">
        <f t="shared" si="78"/>
        <v/>
      </c>
      <c r="Q475" s="36" t="str">
        <f>IF($G475="", "", IF(COUNTIF('Intro &amp; Setup'!$T$38:$T$49, $G475)=0, "X", ""))</f>
        <v/>
      </c>
      <c r="R475" s="11"/>
      <c r="S475" s="11" t="str">
        <f>IF(I475="", "", IF(COUNTIF('Intro &amp; Setup'!$W$17:$W$28, I475)=0, "X", ""))</f>
        <v/>
      </c>
      <c r="T475" s="16" t="str">
        <f>IF(J475="", "", IF(COUNTIF('Intro &amp; Setup'!$W$17:$W$28, J475)=0, "X", ""))</f>
        <v/>
      </c>
      <c r="U475" s="16" t="str">
        <f>IF(K475="", "", IF(COUNTIF('Intro &amp; Setup'!$W$17:$W$28, K475)=0, "X", ""))</f>
        <v/>
      </c>
      <c r="V475" s="12" t="str">
        <f>IF(L475="", "", IF(COUNTIF('Intro &amp; Setup'!$W$17:$W$28, L475)=0, "X", ""))</f>
        <v/>
      </c>
      <c r="AB475" s="48" t="str">
        <f t="shared" si="79"/>
        <v/>
      </c>
      <c r="AD475" s="53" t="str">
        <f t="shared" si="84"/>
        <v/>
      </c>
      <c r="AE475" s="54" t="str">
        <f t="shared" si="76"/>
        <v/>
      </c>
      <c r="AF475" s="54" t="str">
        <f t="shared" si="76"/>
        <v/>
      </c>
      <c r="AG475" s="54" t="str">
        <f t="shared" si="76"/>
        <v/>
      </c>
      <c r="AH475" s="54" t="str">
        <f t="shared" si="76"/>
        <v/>
      </c>
      <c r="AI475" s="54" t="str">
        <f t="shared" si="76"/>
        <v/>
      </c>
      <c r="AJ475" s="54" t="str">
        <f t="shared" si="76"/>
        <v/>
      </c>
      <c r="AK475" s="54" t="str">
        <f t="shared" si="76"/>
        <v/>
      </c>
      <c r="AL475" s="54" t="str">
        <f t="shared" si="76"/>
        <v/>
      </c>
      <c r="AM475" s="54" t="str">
        <f t="shared" si="76"/>
        <v/>
      </c>
      <c r="AN475" s="54" t="str">
        <f t="shared" si="76"/>
        <v/>
      </c>
      <c r="AO475" s="55" t="str">
        <f t="shared" si="76"/>
        <v/>
      </c>
      <c r="AQ475" s="64" t="str">
        <f>IF('Intro &amp; Setup'!$B$42='Intro &amp; Setup'!$BD$14, IF($D475="", "", $D475), IF('Intro &amp; Setup'!$B$42='Intro &amp; Setup'!$BD$15, IF($H475="", "", $H475), ""))</f>
        <v/>
      </c>
      <c r="AS475" s="36" t="str">
        <f>IF($AQ475="", "", IF(OR($AQ475&lt;'Intro &amp; Setup'!$F$26, $AQ475&gt;'Intro &amp; Setup'!$F$27), "X", ""))</f>
        <v/>
      </c>
      <c r="AU475" s="36" t="str">
        <f t="shared" si="80"/>
        <v/>
      </c>
      <c r="AW475" s="36" t="str">
        <f t="shared" si="81"/>
        <v/>
      </c>
      <c r="AX475" s="36" t="str">
        <f t="shared" si="82"/>
        <v/>
      </c>
      <c r="AZ475" s="36" t="str">
        <f t="shared" si="83"/>
        <v/>
      </c>
    </row>
    <row r="476" spans="1:52" x14ac:dyDescent="0.25">
      <c r="A476" s="3"/>
      <c r="B476" s="36" t="str">
        <f t="shared" si="77"/>
        <v/>
      </c>
      <c r="C476" s="3"/>
      <c r="D476" s="188"/>
      <c r="E476" s="189"/>
      <c r="F476" s="190"/>
      <c r="G476" s="191"/>
      <c r="H476" s="192"/>
      <c r="I476" s="191"/>
      <c r="J476" s="191"/>
      <c r="K476" s="191"/>
      <c r="L476" s="193"/>
      <c r="M476" s="3"/>
      <c r="O476" s="36" t="str">
        <f t="shared" si="78"/>
        <v/>
      </c>
      <c r="Q476" s="36" t="str">
        <f>IF($G476="", "", IF(COUNTIF('Intro &amp; Setup'!$T$38:$T$49, $G476)=0, "X", ""))</f>
        <v/>
      </c>
      <c r="R476" s="11"/>
      <c r="S476" s="11" t="str">
        <f>IF(I476="", "", IF(COUNTIF('Intro &amp; Setup'!$W$17:$W$28, I476)=0, "X", ""))</f>
        <v/>
      </c>
      <c r="T476" s="16" t="str">
        <f>IF(J476="", "", IF(COUNTIF('Intro &amp; Setup'!$W$17:$W$28, J476)=0, "X", ""))</f>
        <v/>
      </c>
      <c r="U476" s="16" t="str">
        <f>IF(K476="", "", IF(COUNTIF('Intro &amp; Setup'!$W$17:$W$28, K476)=0, "X", ""))</f>
        <v/>
      </c>
      <c r="V476" s="12" t="str">
        <f>IF(L476="", "", IF(COUNTIF('Intro &amp; Setup'!$W$17:$W$28, L476)=0, "X", ""))</f>
        <v/>
      </c>
      <c r="AB476" s="48" t="str">
        <f t="shared" si="79"/>
        <v/>
      </c>
      <c r="AD476" s="53" t="str">
        <f t="shared" si="84"/>
        <v/>
      </c>
      <c r="AE476" s="54" t="str">
        <f t="shared" si="76"/>
        <v/>
      </c>
      <c r="AF476" s="54" t="str">
        <f t="shared" si="76"/>
        <v/>
      </c>
      <c r="AG476" s="54" t="str">
        <f t="shared" si="76"/>
        <v/>
      </c>
      <c r="AH476" s="54" t="str">
        <f t="shared" si="76"/>
        <v/>
      </c>
      <c r="AI476" s="54" t="str">
        <f t="shared" si="76"/>
        <v/>
      </c>
      <c r="AJ476" s="54" t="str">
        <f t="shared" si="76"/>
        <v/>
      </c>
      <c r="AK476" s="54" t="str">
        <f t="shared" si="76"/>
        <v/>
      </c>
      <c r="AL476" s="54" t="str">
        <f t="shared" si="76"/>
        <v/>
      </c>
      <c r="AM476" s="54" t="str">
        <f t="shared" si="76"/>
        <v/>
      </c>
      <c r="AN476" s="54" t="str">
        <f t="shared" si="76"/>
        <v/>
      </c>
      <c r="AO476" s="55" t="str">
        <f t="shared" si="76"/>
        <v/>
      </c>
      <c r="AQ476" s="64" t="str">
        <f>IF('Intro &amp; Setup'!$B$42='Intro &amp; Setup'!$BD$14, IF($D476="", "", $D476), IF('Intro &amp; Setup'!$B$42='Intro &amp; Setup'!$BD$15, IF($H476="", "", $H476), ""))</f>
        <v/>
      </c>
      <c r="AS476" s="36" t="str">
        <f>IF($AQ476="", "", IF(OR($AQ476&lt;'Intro &amp; Setup'!$F$26, $AQ476&gt;'Intro &amp; Setup'!$F$27), "X", ""))</f>
        <v/>
      </c>
      <c r="AU476" s="36" t="str">
        <f t="shared" si="80"/>
        <v/>
      </c>
      <c r="AW476" s="36" t="str">
        <f t="shared" si="81"/>
        <v/>
      </c>
      <c r="AX476" s="36" t="str">
        <f t="shared" si="82"/>
        <v/>
      </c>
      <c r="AZ476" s="36" t="str">
        <f t="shared" si="83"/>
        <v/>
      </c>
    </row>
    <row r="477" spans="1:52" x14ac:dyDescent="0.25">
      <c r="A477" s="3"/>
      <c r="B477" s="36" t="str">
        <f t="shared" si="77"/>
        <v/>
      </c>
      <c r="C477" s="3"/>
      <c r="D477" s="188"/>
      <c r="E477" s="189"/>
      <c r="F477" s="190"/>
      <c r="G477" s="191"/>
      <c r="H477" s="192"/>
      <c r="I477" s="191"/>
      <c r="J477" s="191"/>
      <c r="K477" s="191"/>
      <c r="L477" s="193"/>
      <c r="M477" s="3"/>
      <c r="O477" s="36" t="str">
        <f t="shared" si="78"/>
        <v/>
      </c>
      <c r="Q477" s="36" t="str">
        <f>IF($G477="", "", IF(COUNTIF('Intro &amp; Setup'!$T$38:$T$49, $G477)=0, "X", ""))</f>
        <v/>
      </c>
      <c r="R477" s="11"/>
      <c r="S477" s="11" t="str">
        <f>IF(I477="", "", IF(COUNTIF('Intro &amp; Setup'!$W$17:$W$28, I477)=0, "X", ""))</f>
        <v/>
      </c>
      <c r="T477" s="16" t="str">
        <f>IF(J477="", "", IF(COUNTIF('Intro &amp; Setup'!$W$17:$W$28, J477)=0, "X", ""))</f>
        <v/>
      </c>
      <c r="U477" s="16" t="str">
        <f>IF(K477="", "", IF(COUNTIF('Intro &amp; Setup'!$W$17:$W$28, K477)=0, "X", ""))</f>
        <v/>
      </c>
      <c r="V477" s="12" t="str">
        <f>IF(L477="", "", IF(COUNTIF('Intro &amp; Setup'!$W$17:$W$28, L477)=0, "X", ""))</f>
        <v/>
      </c>
      <c r="AB477" s="48" t="str">
        <f t="shared" si="79"/>
        <v/>
      </c>
      <c r="AD477" s="53" t="str">
        <f t="shared" si="84"/>
        <v/>
      </c>
      <c r="AE477" s="54" t="str">
        <f t="shared" si="76"/>
        <v/>
      </c>
      <c r="AF477" s="54" t="str">
        <f t="shared" si="76"/>
        <v/>
      </c>
      <c r="AG477" s="54" t="str">
        <f t="shared" si="76"/>
        <v/>
      </c>
      <c r="AH477" s="54" t="str">
        <f t="shared" si="76"/>
        <v/>
      </c>
      <c r="AI477" s="54" t="str">
        <f t="shared" si="76"/>
        <v/>
      </c>
      <c r="AJ477" s="54" t="str">
        <f t="shared" si="76"/>
        <v/>
      </c>
      <c r="AK477" s="54" t="str">
        <f t="shared" si="76"/>
        <v/>
      </c>
      <c r="AL477" s="54" t="str">
        <f t="shared" si="76"/>
        <v/>
      </c>
      <c r="AM477" s="54" t="str">
        <f t="shared" si="76"/>
        <v/>
      </c>
      <c r="AN477" s="54" t="str">
        <f t="shared" si="76"/>
        <v/>
      </c>
      <c r="AO477" s="55" t="str">
        <f t="shared" si="76"/>
        <v/>
      </c>
      <c r="AQ477" s="64" t="str">
        <f>IF('Intro &amp; Setup'!$B$42='Intro &amp; Setup'!$BD$14, IF($D477="", "", $D477), IF('Intro &amp; Setup'!$B$42='Intro &amp; Setup'!$BD$15, IF($H477="", "", $H477), ""))</f>
        <v/>
      </c>
      <c r="AS477" s="36" t="str">
        <f>IF($AQ477="", "", IF(OR($AQ477&lt;'Intro &amp; Setup'!$F$26, $AQ477&gt;'Intro &amp; Setup'!$F$27), "X", ""))</f>
        <v/>
      </c>
      <c r="AU477" s="36" t="str">
        <f t="shared" si="80"/>
        <v/>
      </c>
      <c r="AW477" s="36" t="str">
        <f t="shared" si="81"/>
        <v/>
      </c>
      <c r="AX477" s="36" t="str">
        <f t="shared" si="82"/>
        <v/>
      </c>
      <c r="AZ477" s="36" t="str">
        <f t="shared" si="83"/>
        <v/>
      </c>
    </row>
    <row r="478" spans="1:52" x14ac:dyDescent="0.25">
      <c r="A478" s="3"/>
      <c r="B478" s="36" t="str">
        <f t="shared" si="77"/>
        <v/>
      </c>
      <c r="C478" s="3"/>
      <c r="D478" s="188"/>
      <c r="E478" s="189"/>
      <c r="F478" s="190"/>
      <c r="G478" s="191"/>
      <c r="H478" s="192"/>
      <c r="I478" s="191"/>
      <c r="J478" s="191"/>
      <c r="K478" s="191"/>
      <c r="L478" s="193"/>
      <c r="M478" s="3"/>
      <c r="O478" s="36" t="str">
        <f t="shared" si="78"/>
        <v/>
      </c>
      <c r="Q478" s="36" t="str">
        <f>IF($G478="", "", IF(COUNTIF('Intro &amp; Setup'!$T$38:$T$49, $G478)=0, "X", ""))</f>
        <v/>
      </c>
      <c r="R478" s="11"/>
      <c r="S478" s="11" t="str">
        <f>IF(I478="", "", IF(COUNTIF('Intro &amp; Setup'!$W$17:$W$28, I478)=0, "X", ""))</f>
        <v/>
      </c>
      <c r="T478" s="16" t="str">
        <f>IF(J478="", "", IF(COUNTIF('Intro &amp; Setup'!$W$17:$W$28, J478)=0, "X", ""))</f>
        <v/>
      </c>
      <c r="U478" s="16" t="str">
        <f>IF(K478="", "", IF(COUNTIF('Intro &amp; Setup'!$W$17:$W$28, K478)=0, "X", ""))</f>
        <v/>
      </c>
      <c r="V478" s="12" t="str">
        <f>IF(L478="", "", IF(COUNTIF('Intro &amp; Setup'!$W$17:$W$28, L478)=0, "X", ""))</f>
        <v/>
      </c>
      <c r="AB478" s="48" t="str">
        <f t="shared" si="79"/>
        <v/>
      </c>
      <c r="AD478" s="53" t="str">
        <f t="shared" si="84"/>
        <v/>
      </c>
      <c r="AE478" s="54" t="str">
        <f t="shared" si="76"/>
        <v/>
      </c>
      <c r="AF478" s="54" t="str">
        <f t="shared" si="76"/>
        <v/>
      </c>
      <c r="AG478" s="54" t="str">
        <f t="shared" si="76"/>
        <v/>
      </c>
      <c r="AH478" s="54" t="str">
        <f t="shared" ref="AE478:AO501" si="85">IF(OR($O478="", AH$10=""), "", IF($I478=AH$10, $F478*$AB478, 0)+IF($J478=AH$10, $F478*$AB478, 0)+IF($K478=AH$10, $F478*$AB478, 0)+IF($L478=AH$10, $F478*$AB478, 0))</f>
        <v/>
      </c>
      <c r="AI478" s="54" t="str">
        <f t="shared" si="85"/>
        <v/>
      </c>
      <c r="AJ478" s="54" t="str">
        <f t="shared" si="85"/>
        <v/>
      </c>
      <c r="AK478" s="54" t="str">
        <f t="shared" si="85"/>
        <v/>
      </c>
      <c r="AL478" s="54" t="str">
        <f t="shared" si="85"/>
        <v/>
      </c>
      <c r="AM478" s="54" t="str">
        <f t="shared" si="85"/>
        <v/>
      </c>
      <c r="AN478" s="54" t="str">
        <f t="shared" si="85"/>
        <v/>
      </c>
      <c r="AO478" s="55" t="str">
        <f t="shared" si="85"/>
        <v/>
      </c>
      <c r="AQ478" s="64" t="str">
        <f>IF('Intro &amp; Setup'!$B$42='Intro &amp; Setup'!$BD$14, IF($D478="", "", $D478), IF('Intro &amp; Setup'!$B$42='Intro &amp; Setup'!$BD$15, IF($H478="", "", $H478), ""))</f>
        <v/>
      </c>
      <c r="AS478" s="36" t="str">
        <f>IF($AQ478="", "", IF(OR($AQ478&lt;'Intro &amp; Setup'!$F$26, $AQ478&gt;'Intro &amp; Setup'!$F$27), "X", ""))</f>
        <v/>
      </c>
      <c r="AU478" s="36" t="str">
        <f t="shared" si="80"/>
        <v/>
      </c>
      <c r="AW478" s="36" t="str">
        <f t="shared" si="81"/>
        <v/>
      </c>
      <c r="AX478" s="36" t="str">
        <f t="shared" si="82"/>
        <v/>
      </c>
      <c r="AZ478" s="36" t="str">
        <f t="shared" si="83"/>
        <v/>
      </c>
    </row>
    <row r="479" spans="1:52" x14ac:dyDescent="0.25">
      <c r="A479" s="3"/>
      <c r="B479" s="36" t="str">
        <f t="shared" si="77"/>
        <v/>
      </c>
      <c r="C479" s="3"/>
      <c r="D479" s="188"/>
      <c r="E479" s="189"/>
      <c r="F479" s="190"/>
      <c r="G479" s="191"/>
      <c r="H479" s="192"/>
      <c r="I479" s="191"/>
      <c r="J479" s="191"/>
      <c r="K479" s="191"/>
      <c r="L479" s="193"/>
      <c r="M479" s="3"/>
      <c r="O479" s="36" t="str">
        <f t="shared" si="78"/>
        <v/>
      </c>
      <c r="Q479" s="36" t="str">
        <f>IF($G479="", "", IF(COUNTIF('Intro &amp; Setup'!$T$38:$T$49, $G479)=0, "X", ""))</f>
        <v/>
      </c>
      <c r="R479" s="11"/>
      <c r="S479" s="11" t="str">
        <f>IF(I479="", "", IF(COUNTIF('Intro &amp; Setup'!$W$17:$W$28, I479)=0, "X", ""))</f>
        <v/>
      </c>
      <c r="T479" s="16" t="str">
        <f>IF(J479="", "", IF(COUNTIF('Intro &amp; Setup'!$W$17:$W$28, J479)=0, "X", ""))</f>
        <v/>
      </c>
      <c r="U479" s="16" t="str">
        <f>IF(K479="", "", IF(COUNTIF('Intro &amp; Setup'!$W$17:$W$28, K479)=0, "X", ""))</f>
        <v/>
      </c>
      <c r="V479" s="12" t="str">
        <f>IF(L479="", "", IF(COUNTIF('Intro &amp; Setup'!$W$17:$W$28, L479)=0, "X", ""))</f>
        <v/>
      </c>
      <c r="AB479" s="48" t="str">
        <f t="shared" si="79"/>
        <v/>
      </c>
      <c r="AD479" s="53" t="str">
        <f t="shared" si="84"/>
        <v/>
      </c>
      <c r="AE479" s="54" t="str">
        <f t="shared" si="85"/>
        <v/>
      </c>
      <c r="AF479" s="54" t="str">
        <f t="shared" si="85"/>
        <v/>
      </c>
      <c r="AG479" s="54" t="str">
        <f t="shared" si="85"/>
        <v/>
      </c>
      <c r="AH479" s="54" t="str">
        <f t="shared" si="85"/>
        <v/>
      </c>
      <c r="AI479" s="54" t="str">
        <f t="shared" si="85"/>
        <v/>
      </c>
      <c r="AJ479" s="54" t="str">
        <f t="shared" si="85"/>
        <v/>
      </c>
      <c r="AK479" s="54" t="str">
        <f t="shared" si="85"/>
        <v/>
      </c>
      <c r="AL479" s="54" t="str">
        <f t="shared" si="85"/>
        <v/>
      </c>
      <c r="AM479" s="54" t="str">
        <f t="shared" si="85"/>
        <v/>
      </c>
      <c r="AN479" s="54" t="str">
        <f t="shared" si="85"/>
        <v/>
      </c>
      <c r="AO479" s="55" t="str">
        <f t="shared" si="85"/>
        <v/>
      </c>
      <c r="AQ479" s="64" t="str">
        <f>IF('Intro &amp; Setup'!$B$42='Intro &amp; Setup'!$BD$14, IF($D479="", "", $D479), IF('Intro &amp; Setup'!$B$42='Intro &amp; Setup'!$BD$15, IF($H479="", "", $H479), ""))</f>
        <v/>
      </c>
      <c r="AS479" s="36" t="str">
        <f>IF($AQ479="", "", IF(OR($AQ479&lt;'Intro &amp; Setup'!$F$26, $AQ479&gt;'Intro &amp; Setup'!$F$27), "X", ""))</f>
        <v/>
      </c>
      <c r="AU479" s="36" t="str">
        <f t="shared" si="80"/>
        <v/>
      </c>
      <c r="AW479" s="36" t="str">
        <f t="shared" si="81"/>
        <v/>
      </c>
      <c r="AX479" s="36" t="str">
        <f t="shared" si="82"/>
        <v/>
      </c>
      <c r="AZ479" s="36" t="str">
        <f t="shared" si="83"/>
        <v/>
      </c>
    </row>
    <row r="480" spans="1:52" x14ac:dyDescent="0.25">
      <c r="A480" s="3"/>
      <c r="B480" s="36" t="str">
        <f t="shared" si="77"/>
        <v/>
      </c>
      <c r="C480" s="3"/>
      <c r="D480" s="188"/>
      <c r="E480" s="189"/>
      <c r="F480" s="190"/>
      <c r="G480" s="191"/>
      <c r="H480" s="192"/>
      <c r="I480" s="191"/>
      <c r="J480" s="191"/>
      <c r="K480" s="191"/>
      <c r="L480" s="193"/>
      <c r="M480" s="3"/>
      <c r="O480" s="36" t="str">
        <f t="shared" si="78"/>
        <v/>
      </c>
      <c r="Q480" s="36" t="str">
        <f>IF($G480="", "", IF(COUNTIF('Intro &amp; Setup'!$T$38:$T$49, $G480)=0, "X", ""))</f>
        <v/>
      </c>
      <c r="R480" s="11"/>
      <c r="S480" s="11" t="str">
        <f>IF(I480="", "", IF(COUNTIF('Intro &amp; Setup'!$W$17:$W$28, I480)=0, "X", ""))</f>
        <v/>
      </c>
      <c r="T480" s="16" t="str">
        <f>IF(J480="", "", IF(COUNTIF('Intro &amp; Setup'!$W$17:$W$28, J480)=0, "X", ""))</f>
        <v/>
      </c>
      <c r="U480" s="16" t="str">
        <f>IF(K480="", "", IF(COUNTIF('Intro &amp; Setup'!$W$17:$W$28, K480)=0, "X", ""))</f>
        <v/>
      </c>
      <c r="V480" s="12" t="str">
        <f>IF(L480="", "", IF(COUNTIF('Intro &amp; Setup'!$W$17:$W$28, L480)=0, "X", ""))</f>
        <v/>
      </c>
      <c r="AB480" s="48" t="str">
        <f t="shared" si="79"/>
        <v/>
      </c>
      <c r="AD480" s="53" t="str">
        <f t="shared" si="84"/>
        <v/>
      </c>
      <c r="AE480" s="54" t="str">
        <f t="shared" si="85"/>
        <v/>
      </c>
      <c r="AF480" s="54" t="str">
        <f t="shared" si="85"/>
        <v/>
      </c>
      <c r="AG480" s="54" t="str">
        <f t="shared" si="85"/>
        <v/>
      </c>
      <c r="AH480" s="54" t="str">
        <f t="shared" si="85"/>
        <v/>
      </c>
      <c r="AI480" s="54" t="str">
        <f t="shared" si="85"/>
        <v/>
      </c>
      <c r="AJ480" s="54" t="str">
        <f t="shared" si="85"/>
        <v/>
      </c>
      <c r="AK480" s="54" t="str">
        <f t="shared" si="85"/>
        <v/>
      </c>
      <c r="AL480" s="54" t="str">
        <f t="shared" si="85"/>
        <v/>
      </c>
      <c r="AM480" s="54" t="str">
        <f t="shared" si="85"/>
        <v/>
      </c>
      <c r="AN480" s="54" t="str">
        <f t="shared" si="85"/>
        <v/>
      </c>
      <c r="AO480" s="55" t="str">
        <f t="shared" si="85"/>
        <v/>
      </c>
      <c r="AQ480" s="64" t="str">
        <f>IF('Intro &amp; Setup'!$B$42='Intro &amp; Setup'!$BD$14, IF($D480="", "", $D480), IF('Intro &amp; Setup'!$B$42='Intro &amp; Setup'!$BD$15, IF($H480="", "", $H480), ""))</f>
        <v/>
      </c>
      <c r="AS480" s="36" t="str">
        <f>IF($AQ480="", "", IF(OR($AQ480&lt;'Intro &amp; Setup'!$F$26, $AQ480&gt;'Intro &amp; Setup'!$F$27), "X", ""))</f>
        <v/>
      </c>
      <c r="AU480" s="36" t="str">
        <f t="shared" si="80"/>
        <v/>
      </c>
      <c r="AW480" s="36" t="str">
        <f t="shared" si="81"/>
        <v/>
      </c>
      <c r="AX480" s="36" t="str">
        <f t="shared" si="82"/>
        <v/>
      </c>
      <c r="AZ480" s="36" t="str">
        <f t="shared" si="83"/>
        <v/>
      </c>
    </row>
    <row r="481" spans="1:52" x14ac:dyDescent="0.25">
      <c r="A481" s="3"/>
      <c r="B481" s="36" t="str">
        <f t="shared" si="77"/>
        <v/>
      </c>
      <c r="C481" s="3"/>
      <c r="D481" s="188"/>
      <c r="E481" s="189"/>
      <c r="F481" s="190"/>
      <c r="G481" s="191"/>
      <c r="H481" s="192"/>
      <c r="I481" s="191"/>
      <c r="J481" s="191"/>
      <c r="K481" s="191"/>
      <c r="L481" s="193"/>
      <c r="M481" s="3"/>
      <c r="O481" s="36" t="str">
        <f t="shared" si="78"/>
        <v/>
      </c>
      <c r="Q481" s="36" t="str">
        <f>IF($G481="", "", IF(COUNTIF('Intro &amp; Setup'!$T$38:$T$49, $G481)=0, "X", ""))</f>
        <v/>
      </c>
      <c r="R481" s="11"/>
      <c r="S481" s="11" t="str">
        <f>IF(I481="", "", IF(COUNTIF('Intro &amp; Setup'!$W$17:$W$28, I481)=0, "X", ""))</f>
        <v/>
      </c>
      <c r="T481" s="16" t="str">
        <f>IF(J481="", "", IF(COUNTIF('Intro &amp; Setup'!$W$17:$W$28, J481)=0, "X", ""))</f>
        <v/>
      </c>
      <c r="U481" s="16" t="str">
        <f>IF(K481="", "", IF(COUNTIF('Intro &amp; Setup'!$W$17:$W$28, K481)=0, "X", ""))</f>
        <v/>
      </c>
      <c r="V481" s="12" t="str">
        <f>IF(L481="", "", IF(COUNTIF('Intro &amp; Setup'!$W$17:$W$28, L481)=0, "X", ""))</f>
        <v/>
      </c>
      <c r="AB481" s="48" t="str">
        <f t="shared" si="79"/>
        <v/>
      </c>
      <c r="AD481" s="53" t="str">
        <f t="shared" si="84"/>
        <v/>
      </c>
      <c r="AE481" s="54" t="str">
        <f t="shared" si="85"/>
        <v/>
      </c>
      <c r="AF481" s="54" t="str">
        <f t="shared" si="85"/>
        <v/>
      </c>
      <c r="AG481" s="54" t="str">
        <f t="shared" si="85"/>
        <v/>
      </c>
      <c r="AH481" s="54" t="str">
        <f t="shared" si="85"/>
        <v/>
      </c>
      <c r="AI481" s="54" t="str">
        <f t="shared" si="85"/>
        <v/>
      </c>
      <c r="AJ481" s="54" t="str">
        <f t="shared" si="85"/>
        <v/>
      </c>
      <c r="AK481" s="54" t="str">
        <f t="shared" si="85"/>
        <v/>
      </c>
      <c r="AL481" s="54" t="str">
        <f t="shared" si="85"/>
        <v/>
      </c>
      <c r="AM481" s="54" t="str">
        <f t="shared" si="85"/>
        <v/>
      </c>
      <c r="AN481" s="54" t="str">
        <f t="shared" si="85"/>
        <v/>
      </c>
      <c r="AO481" s="55" t="str">
        <f t="shared" si="85"/>
        <v/>
      </c>
      <c r="AQ481" s="64" t="str">
        <f>IF('Intro &amp; Setup'!$B$42='Intro &amp; Setup'!$BD$14, IF($D481="", "", $D481), IF('Intro &amp; Setup'!$B$42='Intro &amp; Setup'!$BD$15, IF($H481="", "", $H481), ""))</f>
        <v/>
      </c>
      <c r="AS481" s="36" t="str">
        <f>IF($AQ481="", "", IF(OR($AQ481&lt;'Intro &amp; Setup'!$F$26, $AQ481&gt;'Intro &amp; Setup'!$F$27), "X", ""))</f>
        <v/>
      </c>
      <c r="AU481" s="36" t="str">
        <f t="shared" si="80"/>
        <v/>
      </c>
      <c r="AW481" s="36" t="str">
        <f t="shared" si="81"/>
        <v/>
      </c>
      <c r="AX481" s="36" t="str">
        <f t="shared" si="82"/>
        <v/>
      </c>
      <c r="AZ481" s="36" t="str">
        <f t="shared" si="83"/>
        <v/>
      </c>
    </row>
    <row r="482" spans="1:52" x14ac:dyDescent="0.25">
      <c r="A482" s="3"/>
      <c r="B482" s="36" t="str">
        <f t="shared" si="77"/>
        <v/>
      </c>
      <c r="C482" s="3"/>
      <c r="D482" s="188"/>
      <c r="E482" s="189"/>
      <c r="F482" s="190"/>
      <c r="G482" s="191"/>
      <c r="H482" s="192"/>
      <c r="I482" s="191"/>
      <c r="J482" s="191"/>
      <c r="K482" s="191"/>
      <c r="L482" s="193"/>
      <c r="M482" s="3"/>
      <c r="O482" s="36" t="str">
        <f t="shared" si="78"/>
        <v/>
      </c>
      <c r="Q482" s="36" t="str">
        <f>IF($G482="", "", IF(COUNTIF('Intro &amp; Setup'!$T$38:$T$49, $G482)=0, "X", ""))</f>
        <v/>
      </c>
      <c r="R482" s="11"/>
      <c r="S482" s="11" t="str">
        <f>IF(I482="", "", IF(COUNTIF('Intro &amp; Setup'!$W$17:$W$28, I482)=0, "X", ""))</f>
        <v/>
      </c>
      <c r="T482" s="16" t="str">
        <f>IF(J482="", "", IF(COUNTIF('Intro &amp; Setup'!$W$17:$W$28, J482)=0, "X", ""))</f>
        <v/>
      </c>
      <c r="U482" s="16" t="str">
        <f>IF(K482="", "", IF(COUNTIF('Intro &amp; Setup'!$W$17:$W$28, K482)=0, "X", ""))</f>
        <v/>
      </c>
      <c r="V482" s="12" t="str">
        <f>IF(L482="", "", IF(COUNTIF('Intro &amp; Setup'!$W$17:$W$28, L482)=0, "X", ""))</f>
        <v/>
      </c>
      <c r="AB482" s="48" t="str">
        <f t="shared" si="79"/>
        <v/>
      </c>
      <c r="AD482" s="53" t="str">
        <f t="shared" si="84"/>
        <v/>
      </c>
      <c r="AE482" s="54" t="str">
        <f t="shared" si="85"/>
        <v/>
      </c>
      <c r="AF482" s="54" t="str">
        <f t="shared" si="85"/>
        <v/>
      </c>
      <c r="AG482" s="54" t="str">
        <f t="shared" si="85"/>
        <v/>
      </c>
      <c r="AH482" s="54" t="str">
        <f t="shared" si="85"/>
        <v/>
      </c>
      <c r="AI482" s="54" t="str">
        <f t="shared" si="85"/>
        <v/>
      </c>
      <c r="AJ482" s="54" t="str">
        <f t="shared" si="85"/>
        <v/>
      </c>
      <c r="AK482" s="54" t="str">
        <f t="shared" si="85"/>
        <v/>
      </c>
      <c r="AL482" s="54" t="str">
        <f t="shared" si="85"/>
        <v/>
      </c>
      <c r="AM482" s="54" t="str">
        <f t="shared" si="85"/>
        <v/>
      </c>
      <c r="AN482" s="54" t="str">
        <f t="shared" si="85"/>
        <v/>
      </c>
      <c r="AO482" s="55" t="str">
        <f t="shared" si="85"/>
        <v/>
      </c>
      <c r="AQ482" s="64" t="str">
        <f>IF('Intro &amp; Setup'!$B$42='Intro &amp; Setup'!$BD$14, IF($D482="", "", $D482), IF('Intro &amp; Setup'!$B$42='Intro &amp; Setup'!$BD$15, IF($H482="", "", $H482), ""))</f>
        <v/>
      </c>
      <c r="AS482" s="36" t="str">
        <f>IF($AQ482="", "", IF(OR($AQ482&lt;'Intro &amp; Setup'!$F$26, $AQ482&gt;'Intro &amp; Setup'!$F$27), "X", ""))</f>
        <v/>
      </c>
      <c r="AU482" s="36" t="str">
        <f t="shared" si="80"/>
        <v/>
      </c>
      <c r="AW482" s="36" t="str">
        <f t="shared" si="81"/>
        <v/>
      </c>
      <c r="AX482" s="36" t="str">
        <f t="shared" si="82"/>
        <v/>
      </c>
      <c r="AZ482" s="36" t="str">
        <f t="shared" si="83"/>
        <v/>
      </c>
    </row>
    <row r="483" spans="1:52" x14ac:dyDescent="0.25">
      <c r="A483" s="3"/>
      <c r="B483" s="36" t="str">
        <f t="shared" si="77"/>
        <v/>
      </c>
      <c r="C483" s="3"/>
      <c r="D483" s="188"/>
      <c r="E483" s="189"/>
      <c r="F483" s="190"/>
      <c r="G483" s="191"/>
      <c r="H483" s="192"/>
      <c r="I483" s="191"/>
      <c r="J483" s="191"/>
      <c r="K483" s="191"/>
      <c r="L483" s="193"/>
      <c r="M483" s="3"/>
      <c r="O483" s="36" t="str">
        <f t="shared" si="78"/>
        <v/>
      </c>
      <c r="Q483" s="36" t="str">
        <f>IF($G483="", "", IF(COUNTIF('Intro &amp; Setup'!$T$38:$T$49, $G483)=0, "X", ""))</f>
        <v/>
      </c>
      <c r="R483" s="11"/>
      <c r="S483" s="11" t="str">
        <f>IF(I483="", "", IF(COUNTIF('Intro &amp; Setup'!$W$17:$W$28, I483)=0, "X", ""))</f>
        <v/>
      </c>
      <c r="T483" s="16" t="str">
        <f>IF(J483="", "", IF(COUNTIF('Intro &amp; Setup'!$W$17:$W$28, J483)=0, "X", ""))</f>
        <v/>
      </c>
      <c r="U483" s="16" t="str">
        <f>IF(K483="", "", IF(COUNTIF('Intro &amp; Setup'!$W$17:$W$28, K483)=0, "X", ""))</f>
        <v/>
      </c>
      <c r="V483" s="12" t="str">
        <f>IF(L483="", "", IF(COUNTIF('Intro &amp; Setup'!$W$17:$W$28, L483)=0, "X", ""))</f>
        <v/>
      </c>
      <c r="AB483" s="48" t="str">
        <f t="shared" si="79"/>
        <v/>
      </c>
      <c r="AD483" s="53" t="str">
        <f t="shared" si="84"/>
        <v/>
      </c>
      <c r="AE483" s="54" t="str">
        <f t="shared" si="85"/>
        <v/>
      </c>
      <c r="AF483" s="54" t="str">
        <f t="shared" si="85"/>
        <v/>
      </c>
      <c r="AG483" s="54" t="str">
        <f t="shared" si="85"/>
        <v/>
      </c>
      <c r="AH483" s="54" t="str">
        <f t="shared" si="85"/>
        <v/>
      </c>
      <c r="AI483" s="54" t="str">
        <f t="shared" si="85"/>
        <v/>
      </c>
      <c r="AJ483" s="54" t="str">
        <f t="shared" si="85"/>
        <v/>
      </c>
      <c r="AK483" s="54" t="str">
        <f t="shared" si="85"/>
        <v/>
      </c>
      <c r="AL483" s="54" t="str">
        <f t="shared" si="85"/>
        <v/>
      </c>
      <c r="AM483" s="54" t="str">
        <f t="shared" si="85"/>
        <v/>
      </c>
      <c r="AN483" s="54" t="str">
        <f t="shared" si="85"/>
        <v/>
      </c>
      <c r="AO483" s="55" t="str">
        <f t="shared" si="85"/>
        <v/>
      </c>
      <c r="AQ483" s="64" t="str">
        <f>IF('Intro &amp; Setup'!$B$42='Intro &amp; Setup'!$BD$14, IF($D483="", "", $D483), IF('Intro &amp; Setup'!$B$42='Intro &amp; Setup'!$BD$15, IF($H483="", "", $H483), ""))</f>
        <v/>
      </c>
      <c r="AS483" s="36" t="str">
        <f>IF($AQ483="", "", IF(OR($AQ483&lt;'Intro &amp; Setup'!$F$26, $AQ483&gt;'Intro &amp; Setup'!$F$27), "X", ""))</f>
        <v/>
      </c>
      <c r="AU483" s="36" t="str">
        <f t="shared" si="80"/>
        <v/>
      </c>
      <c r="AW483" s="36" t="str">
        <f t="shared" si="81"/>
        <v/>
      </c>
      <c r="AX483" s="36" t="str">
        <f t="shared" si="82"/>
        <v/>
      </c>
      <c r="AZ483" s="36" t="str">
        <f t="shared" si="83"/>
        <v/>
      </c>
    </row>
    <row r="484" spans="1:52" x14ac:dyDescent="0.25">
      <c r="A484" s="3"/>
      <c r="B484" s="36" t="str">
        <f t="shared" si="77"/>
        <v/>
      </c>
      <c r="C484" s="3"/>
      <c r="D484" s="188"/>
      <c r="E484" s="189"/>
      <c r="F484" s="190"/>
      <c r="G484" s="191"/>
      <c r="H484" s="192"/>
      <c r="I484" s="191"/>
      <c r="J484" s="191"/>
      <c r="K484" s="191"/>
      <c r="L484" s="193"/>
      <c r="M484" s="3"/>
      <c r="O484" s="36" t="str">
        <f t="shared" si="78"/>
        <v/>
      </c>
      <c r="Q484" s="36" t="str">
        <f>IF($G484="", "", IF(COUNTIF('Intro &amp; Setup'!$T$38:$T$49, $G484)=0, "X", ""))</f>
        <v/>
      </c>
      <c r="R484" s="11"/>
      <c r="S484" s="11" t="str">
        <f>IF(I484="", "", IF(COUNTIF('Intro &amp; Setup'!$W$17:$W$28, I484)=0, "X", ""))</f>
        <v/>
      </c>
      <c r="T484" s="16" t="str">
        <f>IF(J484="", "", IF(COUNTIF('Intro &amp; Setup'!$W$17:$W$28, J484)=0, "X", ""))</f>
        <v/>
      </c>
      <c r="U484" s="16" t="str">
        <f>IF(K484="", "", IF(COUNTIF('Intro &amp; Setup'!$W$17:$W$28, K484)=0, "X", ""))</f>
        <v/>
      </c>
      <c r="V484" s="12" t="str">
        <f>IF(L484="", "", IF(COUNTIF('Intro &amp; Setup'!$W$17:$W$28, L484)=0, "X", ""))</f>
        <v/>
      </c>
      <c r="AB484" s="48" t="str">
        <f t="shared" si="79"/>
        <v/>
      </c>
      <c r="AD484" s="53" t="str">
        <f t="shared" si="84"/>
        <v/>
      </c>
      <c r="AE484" s="54" t="str">
        <f t="shared" si="85"/>
        <v/>
      </c>
      <c r="AF484" s="54" t="str">
        <f t="shared" si="85"/>
        <v/>
      </c>
      <c r="AG484" s="54" t="str">
        <f t="shared" si="85"/>
        <v/>
      </c>
      <c r="AH484" s="54" t="str">
        <f t="shared" si="85"/>
        <v/>
      </c>
      <c r="AI484" s="54" t="str">
        <f t="shared" si="85"/>
        <v/>
      </c>
      <c r="AJ484" s="54" t="str">
        <f t="shared" si="85"/>
        <v/>
      </c>
      <c r="AK484" s="54" t="str">
        <f t="shared" si="85"/>
        <v/>
      </c>
      <c r="AL484" s="54" t="str">
        <f t="shared" si="85"/>
        <v/>
      </c>
      <c r="AM484" s="54" t="str">
        <f t="shared" si="85"/>
        <v/>
      </c>
      <c r="AN484" s="54" t="str">
        <f t="shared" si="85"/>
        <v/>
      </c>
      <c r="AO484" s="55" t="str">
        <f t="shared" si="85"/>
        <v/>
      </c>
      <c r="AQ484" s="64" t="str">
        <f>IF('Intro &amp; Setup'!$B$42='Intro &amp; Setup'!$BD$14, IF($D484="", "", $D484), IF('Intro &amp; Setup'!$B$42='Intro &amp; Setup'!$BD$15, IF($H484="", "", $H484), ""))</f>
        <v/>
      </c>
      <c r="AS484" s="36" t="str">
        <f>IF($AQ484="", "", IF(OR($AQ484&lt;'Intro &amp; Setup'!$F$26, $AQ484&gt;'Intro &amp; Setup'!$F$27), "X", ""))</f>
        <v/>
      </c>
      <c r="AU484" s="36" t="str">
        <f t="shared" si="80"/>
        <v/>
      </c>
      <c r="AW484" s="36" t="str">
        <f t="shared" si="81"/>
        <v/>
      </c>
      <c r="AX484" s="36" t="str">
        <f t="shared" si="82"/>
        <v/>
      </c>
      <c r="AZ484" s="36" t="str">
        <f t="shared" si="83"/>
        <v/>
      </c>
    </row>
    <row r="485" spans="1:52" x14ac:dyDescent="0.25">
      <c r="A485" s="3"/>
      <c r="B485" s="36" t="str">
        <f t="shared" si="77"/>
        <v/>
      </c>
      <c r="C485" s="3"/>
      <c r="D485" s="188"/>
      <c r="E485" s="189"/>
      <c r="F485" s="190"/>
      <c r="G485" s="191"/>
      <c r="H485" s="192"/>
      <c r="I485" s="191"/>
      <c r="J485" s="191"/>
      <c r="K485" s="191"/>
      <c r="L485" s="193"/>
      <c r="M485" s="3"/>
      <c r="O485" s="36" t="str">
        <f t="shared" si="78"/>
        <v/>
      </c>
      <c r="Q485" s="36" t="str">
        <f>IF($G485="", "", IF(COUNTIF('Intro &amp; Setup'!$T$38:$T$49, $G485)=0, "X", ""))</f>
        <v/>
      </c>
      <c r="R485" s="11"/>
      <c r="S485" s="11" t="str">
        <f>IF(I485="", "", IF(COUNTIF('Intro &amp; Setup'!$W$17:$W$28, I485)=0, "X", ""))</f>
        <v/>
      </c>
      <c r="T485" s="16" t="str">
        <f>IF(J485="", "", IF(COUNTIF('Intro &amp; Setup'!$W$17:$W$28, J485)=0, "X", ""))</f>
        <v/>
      </c>
      <c r="U485" s="16" t="str">
        <f>IF(K485="", "", IF(COUNTIF('Intro &amp; Setup'!$W$17:$W$28, K485)=0, "X", ""))</f>
        <v/>
      </c>
      <c r="V485" s="12" t="str">
        <f>IF(L485="", "", IF(COUNTIF('Intro &amp; Setup'!$W$17:$W$28, L485)=0, "X", ""))</f>
        <v/>
      </c>
      <c r="AB485" s="48" t="str">
        <f t="shared" si="79"/>
        <v/>
      </c>
      <c r="AD485" s="53" t="str">
        <f t="shared" si="84"/>
        <v/>
      </c>
      <c r="AE485" s="54" t="str">
        <f t="shared" si="85"/>
        <v/>
      </c>
      <c r="AF485" s="54" t="str">
        <f t="shared" si="85"/>
        <v/>
      </c>
      <c r="AG485" s="54" t="str">
        <f t="shared" si="85"/>
        <v/>
      </c>
      <c r="AH485" s="54" t="str">
        <f t="shared" si="85"/>
        <v/>
      </c>
      <c r="AI485" s="54" t="str">
        <f t="shared" si="85"/>
        <v/>
      </c>
      <c r="AJ485" s="54" t="str">
        <f t="shared" si="85"/>
        <v/>
      </c>
      <c r="AK485" s="54" t="str">
        <f t="shared" si="85"/>
        <v/>
      </c>
      <c r="AL485" s="54" t="str">
        <f t="shared" si="85"/>
        <v/>
      </c>
      <c r="AM485" s="54" t="str">
        <f t="shared" si="85"/>
        <v/>
      </c>
      <c r="AN485" s="54" t="str">
        <f t="shared" si="85"/>
        <v/>
      </c>
      <c r="AO485" s="55" t="str">
        <f t="shared" si="85"/>
        <v/>
      </c>
      <c r="AQ485" s="64" t="str">
        <f>IF('Intro &amp; Setup'!$B$42='Intro &amp; Setup'!$BD$14, IF($D485="", "", $D485), IF('Intro &amp; Setup'!$B$42='Intro &amp; Setup'!$BD$15, IF($H485="", "", $H485), ""))</f>
        <v/>
      </c>
      <c r="AS485" s="36" t="str">
        <f>IF($AQ485="", "", IF(OR($AQ485&lt;'Intro &amp; Setup'!$F$26, $AQ485&gt;'Intro &amp; Setup'!$F$27), "X", ""))</f>
        <v/>
      </c>
      <c r="AU485" s="36" t="str">
        <f t="shared" si="80"/>
        <v/>
      </c>
      <c r="AW485" s="36" t="str">
        <f t="shared" si="81"/>
        <v/>
      </c>
      <c r="AX485" s="36" t="str">
        <f t="shared" si="82"/>
        <v/>
      </c>
      <c r="AZ485" s="36" t="str">
        <f t="shared" si="83"/>
        <v/>
      </c>
    </row>
    <row r="486" spans="1:52" x14ac:dyDescent="0.25">
      <c r="A486" s="3"/>
      <c r="B486" s="36" t="str">
        <f t="shared" si="77"/>
        <v/>
      </c>
      <c r="C486" s="3"/>
      <c r="D486" s="188"/>
      <c r="E486" s="189"/>
      <c r="F486" s="190"/>
      <c r="G486" s="191"/>
      <c r="H486" s="192"/>
      <c r="I486" s="191"/>
      <c r="J486" s="191"/>
      <c r="K486" s="191"/>
      <c r="L486" s="193"/>
      <c r="M486" s="3"/>
      <c r="O486" s="36" t="str">
        <f t="shared" si="78"/>
        <v/>
      </c>
      <c r="Q486" s="36" t="str">
        <f>IF($G486="", "", IF(COUNTIF('Intro &amp; Setup'!$T$38:$T$49, $G486)=0, "X", ""))</f>
        <v/>
      </c>
      <c r="R486" s="11"/>
      <c r="S486" s="11" t="str">
        <f>IF(I486="", "", IF(COUNTIF('Intro &amp; Setup'!$W$17:$W$28, I486)=0, "X", ""))</f>
        <v/>
      </c>
      <c r="T486" s="16" t="str">
        <f>IF(J486="", "", IF(COUNTIF('Intro &amp; Setup'!$W$17:$W$28, J486)=0, "X", ""))</f>
        <v/>
      </c>
      <c r="U486" s="16" t="str">
        <f>IF(K486="", "", IF(COUNTIF('Intro &amp; Setup'!$W$17:$W$28, K486)=0, "X", ""))</f>
        <v/>
      </c>
      <c r="V486" s="12" t="str">
        <f>IF(L486="", "", IF(COUNTIF('Intro &amp; Setup'!$W$17:$W$28, L486)=0, "X", ""))</f>
        <v/>
      </c>
      <c r="AB486" s="48" t="str">
        <f t="shared" si="79"/>
        <v/>
      </c>
      <c r="AD486" s="53" t="str">
        <f t="shared" si="84"/>
        <v/>
      </c>
      <c r="AE486" s="54" t="str">
        <f t="shared" si="85"/>
        <v/>
      </c>
      <c r="AF486" s="54" t="str">
        <f t="shared" si="85"/>
        <v/>
      </c>
      <c r="AG486" s="54" t="str">
        <f t="shared" si="85"/>
        <v/>
      </c>
      <c r="AH486" s="54" t="str">
        <f t="shared" si="85"/>
        <v/>
      </c>
      <c r="AI486" s="54" t="str">
        <f t="shared" si="85"/>
        <v/>
      </c>
      <c r="AJ486" s="54" t="str">
        <f t="shared" si="85"/>
        <v/>
      </c>
      <c r="AK486" s="54" t="str">
        <f t="shared" si="85"/>
        <v/>
      </c>
      <c r="AL486" s="54" t="str">
        <f t="shared" si="85"/>
        <v/>
      </c>
      <c r="AM486" s="54" t="str">
        <f t="shared" si="85"/>
        <v/>
      </c>
      <c r="AN486" s="54" t="str">
        <f t="shared" si="85"/>
        <v/>
      </c>
      <c r="AO486" s="55" t="str">
        <f t="shared" si="85"/>
        <v/>
      </c>
      <c r="AQ486" s="64" t="str">
        <f>IF('Intro &amp; Setup'!$B$42='Intro &amp; Setup'!$BD$14, IF($D486="", "", $D486), IF('Intro &amp; Setup'!$B$42='Intro &amp; Setup'!$BD$15, IF($H486="", "", $H486), ""))</f>
        <v/>
      </c>
      <c r="AS486" s="36" t="str">
        <f>IF($AQ486="", "", IF(OR($AQ486&lt;'Intro &amp; Setup'!$F$26, $AQ486&gt;'Intro &amp; Setup'!$F$27), "X", ""))</f>
        <v/>
      </c>
      <c r="AU486" s="36" t="str">
        <f t="shared" si="80"/>
        <v/>
      </c>
      <c r="AW486" s="36" t="str">
        <f t="shared" si="81"/>
        <v/>
      </c>
      <c r="AX486" s="36" t="str">
        <f t="shared" si="82"/>
        <v/>
      </c>
      <c r="AZ486" s="36" t="str">
        <f t="shared" si="83"/>
        <v/>
      </c>
    </row>
    <row r="487" spans="1:52" x14ac:dyDescent="0.25">
      <c r="A487" s="3"/>
      <c r="B487" s="36" t="str">
        <f t="shared" si="77"/>
        <v/>
      </c>
      <c r="C487" s="3"/>
      <c r="D487" s="188"/>
      <c r="E487" s="189"/>
      <c r="F487" s="190"/>
      <c r="G487" s="191"/>
      <c r="H487" s="192"/>
      <c r="I487" s="191"/>
      <c r="J487" s="191"/>
      <c r="K487" s="191"/>
      <c r="L487" s="193"/>
      <c r="M487" s="3"/>
      <c r="O487" s="36" t="str">
        <f t="shared" si="78"/>
        <v/>
      </c>
      <c r="Q487" s="36" t="str">
        <f>IF($G487="", "", IF(COUNTIF('Intro &amp; Setup'!$T$38:$T$49, $G487)=0, "X", ""))</f>
        <v/>
      </c>
      <c r="R487" s="11"/>
      <c r="S487" s="11" t="str">
        <f>IF(I487="", "", IF(COUNTIF('Intro &amp; Setup'!$W$17:$W$28, I487)=0, "X", ""))</f>
        <v/>
      </c>
      <c r="T487" s="16" t="str">
        <f>IF(J487="", "", IF(COUNTIF('Intro &amp; Setup'!$W$17:$W$28, J487)=0, "X", ""))</f>
        <v/>
      </c>
      <c r="U487" s="16" t="str">
        <f>IF(K487="", "", IF(COUNTIF('Intro &amp; Setup'!$W$17:$W$28, K487)=0, "X", ""))</f>
        <v/>
      </c>
      <c r="V487" s="12" t="str">
        <f>IF(L487="", "", IF(COUNTIF('Intro &amp; Setup'!$W$17:$W$28, L487)=0, "X", ""))</f>
        <v/>
      </c>
      <c r="AB487" s="48" t="str">
        <f t="shared" si="79"/>
        <v/>
      </c>
      <c r="AD487" s="53" t="str">
        <f t="shared" si="84"/>
        <v/>
      </c>
      <c r="AE487" s="54" t="str">
        <f t="shared" si="85"/>
        <v/>
      </c>
      <c r="AF487" s="54" t="str">
        <f t="shared" si="85"/>
        <v/>
      </c>
      <c r="AG487" s="54" t="str">
        <f t="shared" si="85"/>
        <v/>
      </c>
      <c r="AH487" s="54" t="str">
        <f t="shared" si="85"/>
        <v/>
      </c>
      <c r="AI487" s="54" t="str">
        <f t="shared" si="85"/>
        <v/>
      </c>
      <c r="AJ487" s="54" t="str">
        <f t="shared" si="85"/>
        <v/>
      </c>
      <c r="AK487" s="54" t="str">
        <f t="shared" si="85"/>
        <v/>
      </c>
      <c r="AL487" s="54" t="str">
        <f t="shared" si="85"/>
        <v/>
      </c>
      <c r="AM487" s="54" t="str">
        <f t="shared" si="85"/>
        <v/>
      </c>
      <c r="AN487" s="54" t="str">
        <f t="shared" si="85"/>
        <v/>
      </c>
      <c r="AO487" s="55" t="str">
        <f t="shared" si="85"/>
        <v/>
      </c>
      <c r="AQ487" s="64" t="str">
        <f>IF('Intro &amp; Setup'!$B$42='Intro &amp; Setup'!$BD$14, IF($D487="", "", $D487), IF('Intro &amp; Setup'!$B$42='Intro &amp; Setup'!$BD$15, IF($H487="", "", $H487), ""))</f>
        <v/>
      </c>
      <c r="AS487" s="36" t="str">
        <f>IF($AQ487="", "", IF(OR($AQ487&lt;'Intro &amp; Setup'!$F$26, $AQ487&gt;'Intro &amp; Setup'!$F$27), "X", ""))</f>
        <v/>
      </c>
      <c r="AU487" s="36" t="str">
        <f t="shared" si="80"/>
        <v/>
      </c>
      <c r="AW487" s="36" t="str">
        <f t="shared" si="81"/>
        <v/>
      </c>
      <c r="AX487" s="36" t="str">
        <f t="shared" si="82"/>
        <v/>
      </c>
      <c r="AZ487" s="36" t="str">
        <f t="shared" si="83"/>
        <v/>
      </c>
    </row>
    <row r="488" spans="1:52" x14ac:dyDescent="0.25">
      <c r="A488" s="3"/>
      <c r="B488" s="36" t="str">
        <f t="shared" si="77"/>
        <v/>
      </c>
      <c r="C488" s="3"/>
      <c r="D488" s="188"/>
      <c r="E488" s="189"/>
      <c r="F488" s="190"/>
      <c r="G488" s="191"/>
      <c r="H488" s="192"/>
      <c r="I488" s="191"/>
      <c r="J488" s="191"/>
      <c r="K488" s="191"/>
      <c r="L488" s="193"/>
      <c r="M488" s="3"/>
      <c r="O488" s="36" t="str">
        <f t="shared" si="78"/>
        <v/>
      </c>
      <c r="Q488" s="36" t="str">
        <f>IF($G488="", "", IF(COUNTIF('Intro &amp; Setup'!$T$38:$T$49, $G488)=0, "X", ""))</f>
        <v/>
      </c>
      <c r="R488" s="11"/>
      <c r="S488" s="11" t="str">
        <f>IF(I488="", "", IF(COUNTIF('Intro &amp; Setup'!$W$17:$W$28, I488)=0, "X", ""))</f>
        <v/>
      </c>
      <c r="T488" s="16" t="str">
        <f>IF(J488="", "", IF(COUNTIF('Intro &amp; Setup'!$W$17:$W$28, J488)=0, "X", ""))</f>
        <v/>
      </c>
      <c r="U488" s="16" t="str">
        <f>IF(K488="", "", IF(COUNTIF('Intro &amp; Setup'!$W$17:$W$28, K488)=0, "X", ""))</f>
        <v/>
      </c>
      <c r="V488" s="12" t="str">
        <f>IF(L488="", "", IF(COUNTIF('Intro &amp; Setup'!$W$17:$W$28, L488)=0, "X", ""))</f>
        <v/>
      </c>
      <c r="AB488" s="48" t="str">
        <f t="shared" si="79"/>
        <v/>
      </c>
      <c r="AD488" s="53" t="str">
        <f t="shared" si="84"/>
        <v/>
      </c>
      <c r="AE488" s="54" t="str">
        <f t="shared" si="85"/>
        <v/>
      </c>
      <c r="AF488" s="54" t="str">
        <f t="shared" si="85"/>
        <v/>
      </c>
      <c r="AG488" s="54" t="str">
        <f t="shared" si="85"/>
        <v/>
      </c>
      <c r="AH488" s="54" t="str">
        <f t="shared" si="85"/>
        <v/>
      </c>
      <c r="AI488" s="54" t="str">
        <f t="shared" si="85"/>
        <v/>
      </c>
      <c r="AJ488" s="54" t="str">
        <f t="shared" si="85"/>
        <v/>
      </c>
      <c r="AK488" s="54" t="str">
        <f t="shared" si="85"/>
        <v/>
      </c>
      <c r="AL488" s="54" t="str">
        <f t="shared" si="85"/>
        <v/>
      </c>
      <c r="AM488" s="54" t="str">
        <f t="shared" si="85"/>
        <v/>
      </c>
      <c r="AN488" s="54" t="str">
        <f t="shared" si="85"/>
        <v/>
      </c>
      <c r="AO488" s="55" t="str">
        <f t="shared" si="85"/>
        <v/>
      </c>
      <c r="AQ488" s="64" t="str">
        <f>IF('Intro &amp; Setup'!$B$42='Intro &amp; Setup'!$BD$14, IF($D488="", "", $D488), IF('Intro &amp; Setup'!$B$42='Intro &amp; Setup'!$BD$15, IF($H488="", "", $H488), ""))</f>
        <v/>
      </c>
      <c r="AS488" s="36" t="str">
        <f>IF($AQ488="", "", IF(OR($AQ488&lt;'Intro &amp; Setup'!$F$26, $AQ488&gt;'Intro &amp; Setup'!$F$27), "X", ""))</f>
        <v/>
      </c>
      <c r="AU488" s="36" t="str">
        <f t="shared" si="80"/>
        <v/>
      </c>
      <c r="AW488" s="36" t="str">
        <f t="shared" si="81"/>
        <v/>
      </c>
      <c r="AX488" s="36" t="str">
        <f t="shared" si="82"/>
        <v/>
      </c>
      <c r="AZ488" s="36" t="str">
        <f t="shared" si="83"/>
        <v/>
      </c>
    </row>
    <row r="489" spans="1:52" x14ac:dyDescent="0.25">
      <c r="A489" s="3"/>
      <c r="B489" s="36" t="str">
        <f t="shared" si="77"/>
        <v/>
      </c>
      <c r="C489" s="3"/>
      <c r="D489" s="188"/>
      <c r="E489" s="189"/>
      <c r="F489" s="190"/>
      <c r="G489" s="191"/>
      <c r="H489" s="192"/>
      <c r="I489" s="191"/>
      <c r="J489" s="191"/>
      <c r="K489" s="191"/>
      <c r="L489" s="193"/>
      <c r="M489" s="3"/>
      <c r="O489" s="36" t="str">
        <f t="shared" si="78"/>
        <v/>
      </c>
      <c r="Q489" s="36" t="str">
        <f>IF($G489="", "", IF(COUNTIF('Intro &amp; Setup'!$T$38:$T$49, $G489)=0, "X", ""))</f>
        <v/>
      </c>
      <c r="R489" s="11"/>
      <c r="S489" s="11" t="str">
        <f>IF(I489="", "", IF(COUNTIF('Intro &amp; Setup'!$W$17:$W$28, I489)=0, "X", ""))</f>
        <v/>
      </c>
      <c r="T489" s="16" t="str">
        <f>IF(J489="", "", IF(COUNTIF('Intro &amp; Setup'!$W$17:$W$28, J489)=0, "X", ""))</f>
        <v/>
      </c>
      <c r="U489" s="16" t="str">
        <f>IF(K489="", "", IF(COUNTIF('Intro &amp; Setup'!$W$17:$W$28, K489)=0, "X", ""))</f>
        <v/>
      </c>
      <c r="V489" s="12" t="str">
        <f>IF(L489="", "", IF(COUNTIF('Intro &amp; Setup'!$W$17:$W$28, L489)=0, "X", ""))</f>
        <v/>
      </c>
      <c r="AB489" s="48" t="str">
        <f t="shared" si="79"/>
        <v/>
      </c>
      <c r="AD489" s="53" t="str">
        <f t="shared" si="84"/>
        <v/>
      </c>
      <c r="AE489" s="54" t="str">
        <f t="shared" si="85"/>
        <v/>
      </c>
      <c r="AF489" s="54" t="str">
        <f t="shared" si="85"/>
        <v/>
      </c>
      <c r="AG489" s="54" t="str">
        <f t="shared" si="85"/>
        <v/>
      </c>
      <c r="AH489" s="54" t="str">
        <f t="shared" si="85"/>
        <v/>
      </c>
      <c r="AI489" s="54" t="str">
        <f t="shared" si="85"/>
        <v/>
      </c>
      <c r="AJ489" s="54" t="str">
        <f t="shared" si="85"/>
        <v/>
      </c>
      <c r="AK489" s="54" t="str">
        <f t="shared" si="85"/>
        <v/>
      </c>
      <c r="AL489" s="54" t="str">
        <f t="shared" si="85"/>
        <v/>
      </c>
      <c r="AM489" s="54" t="str">
        <f t="shared" si="85"/>
        <v/>
      </c>
      <c r="AN489" s="54" t="str">
        <f t="shared" si="85"/>
        <v/>
      </c>
      <c r="AO489" s="55" t="str">
        <f t="shared" si="85"/>
        <v/>
      </c>
      <c r="AQ489" s="64" t="str">
        <f>IF('Intro &amp; Setup'!$B$42='Intro &amp; Setup'!$BD$14, IF($D489="", "", $D489), IF('Intro &amp; Setup'!$B$42='Intro &amp; Setup'!$BD$15, IF($H489="", "", $H489), ""))</f>
        <v/>
      </c>
      <c r="AS489" s="36" t="str">
        <f>IF($AQ489="", "", IF(OR($AQ489&lt;'Intro &amp; Setup'!$F$26, $AQ489&gt;'Intro &amp; Setup'!$F$27), "X", ""))</f>
        <v/>
      </c>
      <c r="AU489" s="36" t="str">
        <f t="shared" si="80"/>
        <v/>
      </c>
      <c r="AW489" s="36" t="str">
        <f t="shared" si="81"/>
        <v/>
      </c>
      <c r="AX489" s="36" t="str">
        <f t="shared" si="82"/>
        <v/>
      </c>
      <c r="AZ489" s="36" t="str">
        <f t="shared" si="83"/>
        <v/>
      </c>
    </row>
    <row r="490" spans="1:52" x14ac:dyDescent="0.25">
      <c r="A490" s="3"/>
      <c r="B490" s="36" t="str">
        <f t="shared" si="77"/>
        <v/>
      </c>
      <c r="C490" s="3"/>
      <c r="D490" s="188"/>
      <c r="E490" s="189"/>
      <c r="F490" s="190"/>
      <c r="G490" s="191"/>
      <c r="H490" s="192"/>
      <c r="I490" s="191"/>
      <c r="J490" s="191"/>
      <c r="K490" s="191"/>
      <c r="L490" s="193"/>
      <c r="M490" s="3"/>
      <c r="O490" s="36" t="str">
        <f t="shared" si="78"/>
        <v/>
      </c>
      <c r="Q490" s="36" t="str">
        <f>IF($G490="", "", IF(COUNTIF('Intro &amp; Setup'!$T$38:$T$49, $G490)=0, "X", ""))</f>
        <v/>
      </c>
      <c r="R490" s="11"/>
      <c r="S490" s="11" t="str">
        <f>IF(I490="", "", IF(COUNTIF('Intro &amp; Setup'!$W$17:$W$28, I490)=0, "X", ""))</f>
        <v/>
      </c>
      <c r="T490" s="16" t="str">
        <f>IF(J490="", "", IF(COUNTIF('Intro &amp; Setup'!$W$17:$W$28, J490)=0, "X", ""))</f>
        <v/>
      </c>
      <c r="U490" s="16" t="str">
        <f>IF(K490="", "", IF(COUNTIF('Intro &amp; Setup'!$W$17:$W$28, K490)=0, "X", ""))</f>
        <v/>
      </c>
      <c r="V490" s="12" t="str">
        <f>IF(L490="", "", IF(COUNTIF('Intro &amp; Setup'!$W$17:$W$28, L490)=0, "X", ""))</f>
        <v/>
      </c>
      <c r="AB490" s="48" t="str">
        <f t="shared" si="79"/>
        <v/>
      </c>
      <c r="AD490" s="53" t="str">
        <f t="shared" si="84"/>
        <v/>
      </c>
      <c r="AE490" s="54" t="str">
        <f t="shared" si="85"/>
        <v/>
      </c>
      <c r="AF490" s="54" t="str">
        <f t="shared" si="85"/>
        <v/>
      </c>
      <c r="AG490" s="54" t="str">
        <f t="shared" si="85"/>
        <v/>
      </c>
      <c r="AH490" s="54" t="str">
        <f t="shared" si="85"/>
        <v/>
      </c>
      <c r="AI490" s="54" t="str">
        <f t="shared" si="85"/>
        <v/>
      </c>
      <c r="AJ490" s="54" t="str">
        <f t="shared" si="85"/>
        <v/>
      </c>
      <c r="AK490" s="54" t="str">
        <f t="shared" si="85"/>
        <v/>
      </c>
      <c r="AL490" s="54" t="str">
        <f t="shared" si="85"/>
        <v/>
      </c>
      <c r="AM490" s="54" t="str">
        <f t="shared" si="85"/>
        <v/>
      </c>
      <c r="AN490" s="54" t="str">
        <f t="shared" si="85"/>
        <v/>
      </c>
      <c r="AO490" s="55" t="str">
        <f t="shared" si="85"/>
        <v/>
      </c>
      <c r="AQ490" s="64" t="str">
        <f>IF('Intro &amp; Setup'!$B$42='Intro &amp; Setup'!$BD$14, IF($D490="", "", $D490), IF('Intro &amp; Setup'!$B$42='Intro &amp; Setup'!$BD$15, IF($H490="", "", $H490), ""))</f>
        <v/>
      </c>
      <c r="AS490" s="36" t="str">
        <f>IF($AQ490="", "", IF(OR($AQ490&lt;'Intro &amp; Setup'!$F$26, $AQ490&gt;'Intro &amp; Setup'!$F$27), "X", ""))</f>
        <v/>
      </c>
      <c r="AU490" s="36" t="str">
        <f t="shared" si="80"/>
        <v/>
      </c>
      <c r="AW490" s="36" t="str">
        <f t="shared" si="81"/>
        <v/>
      </c>
      <c r="AX490" s="36" t="str">
        <f t="shared" si="82"/>
        <v/>
      </c>
      <c r="AZ490" s="36" t="str">
        <f t="shared" si="83"/>
        <v/>
      </c>
    </row>
    <row r="491" spans="1:52" x14ac:dyDescent="0.25">
      <c r="A491" s="3"/>
      <c r="B491" s="36" t="str">
        <f t="shared" si="77"/>
        <v/>
      </c>
      <c r="C491" s="3"/>
      <c r="D491" s="188"/>
      <c r="E491" s="189"/>
      <c r="F491" s="190"/>
      <c r="G491" s="191"/>
      <c r="H491" s="192"/>
      <c r="I491" s="191"/>
      <c r="J491" s="191"/>
      <c r="K491" s="191"/>
      <c r="L491" s="193"/>
      <c r="M491" s="3"/>
      <c r="O491" s="36" t="str">
        <f t="shared" si="78"/>
        <v/>
      </c>
      <c r="Q491" s="36" t="str">
        <f>IF($G491="", "", IF(COUNTIF('Intro &amp; Setup'!$T$38:$T$49, $G491)=0, "X", ""))</f>
        <v/>
      </c>
      <c r="R491" s="11"/>
      <c r="S491" s="11" t="str">
        <f>IF(I491="", "", IF(COUNTIF('Intro &amp; Setup'!$W$17:$W$28, I491)=0, "X", ""))</f>
        <v/>
      </c>
      <c r="T491" s="16" t="str">
        <f>IF(J491="", "", IF(COUNTIF('Intro &amp; Setup'!$W$17:$W$28, J491)=0, "X", ""))</f>
        <v/>
      </c>
      <c r="U491" s="16" t="str">
        <f>IF(K491="", "", IF(COUNTIF('Intro &amp; Setup'!$W$17:$W$28, K491)=0, "X", ""))</f>
        <v/>
      </c>
      <c r="V491" s="12" t="str">
        <f>IF(L491="", "", IF(COUNTIF('Intro &amp; Setup'!$W$17:$W$28, L491)=0, "X", ""))</f>
        <v/>
      </c>
      <c r="AB491" s="48" t="str">
        <f t="shared" si="79"/>
        <v/>
      </c>
      <c r="AD491" s="53" t="str">
        <f t="shared" si="84"/>
        <v/>
      </c>
      <c r="AE491" s="54" t="str">
        <f t="shared" si="85"/>
        <v/>
      </c>
      <c r="AF491" s="54" t="str">
        <f t="shared" si="85"/>
        <v/>
      </c>
      <c r="AG491" s="54" t="str">
        <f t="shared" si="85"/>
        <v/>
      </c>
      <c r="AH491" s="54" t="str">
        <f t="shared" si="85"/>
        <v/>
      </c>
      <c r="AI491" s="54" t="str">
        <f t="shared" si="85"/>
        <v/>
      </c>
      <c r="AJ491" s="54" t="str">
        <f t="shared" si="85"/>
        <v/>
      </c>
      <c r="AK491" s="54" t="str">
        <f t="shared" si="85"/>
        <v/>
      </c>
      <c r="AL491" s="54" t="str">
        <f t="shared" si="85"/>
        <v/>
      </c>
      <c r="AM491" s="54" t="str">
        <f t="shared" si="85"/>
        <v/>
      </c>
      <c r="AN491" s="54" t="str">
        <f t="shared" si="85"/>
        <v/>
      </c>
      <c r="AO491" s="55" t="str">
        <f t="shared" si="85"/>
        <v/>
      </c>
      <c r="AQ491" s="64" t="str">
        <f>IF('Intro &amp; Setup'!$B$42='Intro &amp; Setup'!$BD$14, IF($D491="", "", $D491), IF('Intro &amp; Setup'!$B$42='Intro &amp; Setup'!$BD$15, IF($H491="", "", $H491), ""))</f>
        <v/>
      </c>
      <c r="AS491" s="36" t="str">
        <f>IF($AQ491="", "", IF(OR($AQ491&lt;'Intro &amp; Setup'!$F$26, $AQ491&gt;'Intro &amp; Setup'!$F$27), "X", ""))</f>
        <v/>
      </c>
      <c r="AU491" s="36" t="str">
        <f t="shared" si="80"/>
        <v/>
      </c>
      <c r="AW491" s="36" t="str">
        <f t="shared" si="81"/>
        <v/>
      </c>
      <c r="AX491" s="36" t="str">
        <f t="shared" si="82"/>
        <v/>
      </c>
      <c r="AZ491" s="36" t="str">
        <f t="shared" si="83"/>
        <v/>
      </c>
    </row>
    <row r="492" spans="1:52" x14ac:dyDescent="0.25">
      <c r="A492" s="3"/>
      <c r="B492" s="36" t="str">
        <f t="shared" si="77"/>
        <v/>
      </c>
      <c r="C492" s="3"/>
      <c r="D492" s="188"/>
      <c r="E492" s="189"/>
      <c r="F492" s="190"/>
      <c r="G492" s="191"/>
      <c r="H492" s="192"/>
      <c r="I492" s="191"/>
      <c r="J492" s="191"/>
      <c r="K492" s="191"/>
      <c r="L492" s="193"/>
      <c r="M492" s="3"/>
      <c r="O492" s="36" t="str">
        <f t="shared" si="78"/>
        <v/>
      </c>
      <c r="Q492" s="36" t="str">
        <f>IF($G492="", "", IF(COUNTIF('Intro &amp; Setup'!$T$38:$T$49, $G492)=0, "X", ""))</f>
        <v/>
      </c>
      <c r="R492" s="11"/>
      <c r="S492" s="11" t="str">
        <f>IF(I492="", "", IF(COUNTIF('Intro &amp; Setup'!$W$17:$W$28, I492)=0, "X", ""))</f>
        <v/>
      </c>
      <c r="T492" s="16" t="str">
        <f>IF(J492="", "", IF(COUNTIF('Intro &amp; Setup'!$W$17:$W$28, J492)=0, "X", ""))</f>
        <v/>
      </c>
      <c r="U492" s="16" t="str">
        <f>IF(K492="", "", IF(COUNTIF('Intro &amp; Setup'!$W$17:$W$28, K492)=0, "X", ""))</f>
        <v/>
      </c>
      <c r="V492" s="12" t="str">
        <f>IF(L492="", "", IF(COUNTIF('Intro &amp; Setup'!$W$17:$W$28, L492)=0, "X", ""))</f>
        <v/>
      </c>
      <c r="AB492" s="48" t="str">
        <f t="shared" si="79"/>
        <v/>
      </c>
      <c r="AD492" s="53" t="str">
        <f t="shared" si="84"/>
        <v/>
      </c>
      <c r="AE492" s="54" t="str">
        <f t="shared" si="85"/>
        <v/>
      </c>
      <c r="AF492" s="54" t="str">
        <f t="shared" si="85"/>
        <v/>
      </c>
      <c r="AG492" s="54" t="str">
        <f t="shared" si="85"/>
        <v/>
      </c>
      <c r="AH492" s="54" t="str">
        <f t="shared" si="85"/>
        <v/>
      </c>
      <c r="AI492" s="54" t="str">
        <f t="shared" si="85"/>
        <v/>
      </c>
      <c r="AJ492" s="54" t="str">
        <f t="shared" si="85"/>
        <v/>
      </c>
      <c r="AK492" s="54" t="str">
        <f t="shared" si="85"/>
        <v/>
      </c>
      <c r="AL492" s="54" t="str">
        <f t="shared" si="85"/>
        <v/>
      </c>
      <c r="AM492" s="54" t="str">
        <f t="shared" si="85"/>
        <v/>
      </c>
      <c r="AN492" s="54" t="str">
        <f t="shared" si="85"/>
        <v/>
      </c>
      <c r="AO492" s="55" t="str">
        <f t="shared" si="85"/>
        <v/>
      </c>
      <c r="AQ492" s="64" t="str">
        <f>IF('Intro &amp; Setup'!$B$42='Intro &amp; Setup'!$BD$14, IF($D492="", "", $D492), IF('Intro &amp; Setup'!$B$42='Intro &amp; Setup'!$BD$15, IF($H492="", "", $H492), ""))</f>
        <v/>
      </c>
      <c r="AS492" s="36" t="str">
        <f>IF($AQ492="", "", IF(OR($AQ492&lt;'Intro &amp; Setup'!$F$26, $AQ492&gt;'Intro &amp; Setup'!$F$27), "X", ""))</f>
        <v/>
      </c>
      <c r="AU492" s="36" t="str">
        <f t="shared" si="80"/>
        <v/>
      </c>
      <c r="AW492" s="36" t="str">
        <f t="shared" si="81"/>
        <v/>
      </c>
      <c r="AX492" s="36" t="str">
        <f t="shared" si="82"/>
        <v/>
      </c>
      <c r="AZ492" s="36" t="str">
        <f t="shared" si="83"/>
        <v/>
      </c>
    </row>
    <row r="493" spans="1:52" x14ac:dyDescent="0.25">
      <c r="A493" s="3"/>
      <c r="B493" s="36" t="str">
        <f t="shared" si="77"/>
        <v/>
      </c>
      <c r="C493" s="3"/>
      <c r="D493" s="188"/>
      <c r="E493" s="189"/>
      <c r="F493" s="190"/>
      <c r="G493" s="191"/>
      <c r="H493" s="192"/>
      <c r="I493" s="191"/>
      <c r="J493" s="191"/>
      <c r="K493" s="191"/>
      <c r="L493" s="193"/>
      <c r="M493" s="3"/>
      <c r="O493" s="36" t="str">
        <f t="shared" si="78"/>
        <v/>
      </c>
      <c r="Q493" s="36" t="str">
        <f>IF($G493="", "", IF(COUNTIF('Intro &amp; Setup'!$T$38:$T$49, $G493)=0, "X", ""))</f>
        <v/>
      </c>
      <c r="R493" s="11"/>
      <c r="S493" s="11" t="str">
        <f>IF(I493="", "", IF(COUNTIF('Intro &amp; Setup'!$W$17:$W$28, I493)=0, "X", ""))</f>
        <v/>
      </c>
      <c r="T493" s="16" t="str">
        <f>IF(J493="", "", IF(COUNTIF('Intro &amp; Setup'!$W$17:$W$28, J493)=0, "X", ""))</f>
        <v/>
      </c>
      <c r="U493" s="16" t="str">
        <f>IF(K493="", "", IF(COUNTIF('Intro &amp; Setup'!$W$17:$W$28, K493)=0, "X", ""))</f>
        <v/>
      </c>
      <c r="V493" s="12" t="str">
        <f>IF(L493="", "", IF(COUNTIF('Intro &amp; Setup'!$W$17:$W$28, L493)=0, "X", ""))</f>
        <v/>
      </c>
      <c r="AB493" s="48" t="str">
        <f t="shared" si="79"/>
        <v/>
      </c>
      <c r="AD493" s="53" t="str">
        <f t="shared" si="84"/>
        <v/>
      </c>
      <c r="AE493" s="54" t="str">
        <f t="shared" si="85"/>
        <v/>
      </c>
      <c r="AF493" s="54" t="str">
        <f t="shared" si="85"/>
        <v/>
      </c>
      <c r="AG493" s="54" t="str">
        <f t="shared" si="85"/>
        <v/>
      </c>
      <c r="AH493" s="54" t="str">
        <f t="shared" si="85"/>
        <v/>
      </c>
      <c r="AI493" s="54" t="str">
        <f t="shared" si="85"/>
        <v/>
      </c>
      <c r="AJ493" s="54" t="str">
        <f t="shared" si="85"/>
        <v/>
      </c>
      <c r="AK493" s="54" t="str">
        <f t="shared" si="85"/>
        <v/>
      </c>
      <c r="AL493" s="54" t="str">
        <f t="shared" si="85"/>
        <v/>
      </c>
      <c r="AM493" s="54" t="str">
        <f t="shared" si="85"/>
        <v/>
      </c>
      <c r="AN493" s="54" t="str">
        <f t="shared" si="85"/>
        <v/>
      </c>
      <c r="AO493" s="55" t="str">
        <f t="shared" si="85"/>
        <v/>
      </c>
      <c r="AQ493" s="64" t="str">
        <f>IF('Intro &amp; Setup'!$B$42='Intro &amp; Setup'!$BD$14, IF($D493="", "", $D493), IF('Intro &amp; Setup'!$B$42='Intro &amp; Setup'!$BD$15, IF($H493="", "", $H493), ""))</f>
        <v/>
      </c>
      <c r="AS493" s="36" t="str">
        <f>IF($AQ493="", "", IF(OR($AQ493&lt;'Intro &amp; Setup'!$F$26, $AQ493&gt;'Intro &amp; Setup'!$F$27), "X", ""))</f>
        <v/>
      </c>
      <c r="AU493" s="36" t="str">
        <f t="shared" si="80"/>
        <v/>
      </c>
      <c r="AW493" s="36" t="str">
        <f t="shared" si="81"/>
        <v/>
      </c>
      <c r="AX493" s="36" t="str">
        <f t="shared" si="82"/>
        <v/>
      </c>
      <c r="AZ493" s="36" t="str">
        <f t="shared" si="83"/>
        <v/>
      </c>
    </row>
    <row r="494" spans="1:52" x14ac:dyDescent="0.25">
      <c r="A494" s="3"/>
      <c r="B494" s="36" t="str">
        <f t="shared" si="77"/>
        <v/>
      </c>
      <c r="C494" s="3"/>
      <c r="D494" s="188"/>
      <c r="E494" s="189"/>
      <c r="F494" s="190"/>
      <c r="G494" s="191"/>
      <c r="H494" s="192"/>
      <c r="I494" s="191"/>
      <c r="J494" s="191"/>
      <c r="K494" s="191"/>
      <c r="L494" s="193"/>
      <c r="M494" s="3"/>
      <c r="O494" s="36" t="str">
        <f t="shared" si="78"/>
        <v/>
      </c>
      <c r="Q494" s="36" t="str">
        <f>IF($G494="", "", IF(COUNTIF('Intro &amp; Setup'!$T$38:$T$49, $G494)=0, "X", ""))</f>
        <v/>
      </c>
      <c r="R494" s="11"/>
      <c r="S494" s="11" t="str">
        <f>IF(I494="", "", IF(COUNTIF('Intro &amp; Setup'!$W$17:$W$28, I494)=0, "X", ""))</f>
        <v/>
      </c>
      <c r="T494" s="16" t="str">
        <f>IF(J494="", "", IF(COUNTIF('Intro &amp; Setup'!$W$17:$W$28, J494)=0, "X", ""))</f>
        <v/>
      </c>
      <c r="U494" s="16" t="str">
        <f>IF(K494="", "", IF(COUNTIF('Intro &amp; Setup'!$W$17:$W$28, K494)=0, "X", ""))</f>
        <v/>
      </c>
      <c r="V494" s="12" t="str">
        <f>IF(L494="", "", IF(COUNTIF('Intro &amp; Setup'!$W$17:$W$28, L494)=0, "X", ""))</f>
        <v/>
      </c>
      <c r="AB494" s="48" t="str">
        <f t="shared" si="79"/>
        <v/>
      </c>
      <c r="AD494" s="53" t="str">
        <f t="shared" si="84"/>
        <v/>
      </c>
      <c r="AE494" s="54" t="str">
        <f t="shared" si="85"/>
        <v/>
      </c>
      <c r="AF494" s="54" t="str">
        <f t="shared" si="85"/>
        <v/>
      </c>
      <c r="AG494" s="54" t="str">
        <f t="shared" si="85"/>
        <v/>
      </c>
      <c r="AH494" s="54" t="str">
        <f t="shared" si="85"/>
        <v/>
      </c>
      <c r="AI494" s="54" t="str">
        <f t="shared" si="85"/>
        <v/>
      </c>
      <c r="AJ494" s="54" t="str">
        <f t="shared" si="85"/>
        <v/>
      </c>
      <c r="AK494" s="54" t="str">
        <f t="shared" si="85"/>
        <v/>
      </c>
      <c r="AL494" s="54" t="str">
        <f t="shared" si="85"/>
        <v/>
      </c>
      <c r="AM494" s="54" t="str">
        <f t="shared" si="85"/>
        <v/>
      </c>
      <c r="AN494" s="54" t="str">
        <f t="shared" si="85"/>
        <v/>
      </c>
      <c r="AO494" s="55" t="str">
        <f t="shared" si="85"/>
        <v/>
      </c>
      <c r="AQ494" s="64" t="str">
        <f>IF('Intro &amp; Setup'!$B$42='Intro &amp; Setup'!$BD$14, IF($D494="", "", $D494), IF('Intro &amp; Setup'!$B$42='Intro &amp; Setup'!$BD$15, IF($H494="", "", $H494), ""))</f>
        <v/>
      </c>
      <c r="AS494" s="36" t="str">
        <f>IF($AQ494="", "", IF(OR($AQ494&lt;'Intro &amp; Setup'!$F$26, $AQ494&gt;'Intro &amp; Setup'!$F$27), "X", ""))</f>
        <v/>
      </c>
      <c r="AU494" s="36" t="str">
        <f t="shared" si="80"/>
        <v/>
      </c>
      <c r="AW494" s="36" t="str">
        <f t="shared" si="81"/>
        <v/>
      </c>
      <c r="AX494" s="36" t="str">
        <f t="shared" si="82"/>
        <v/>
      </c>
      <c r="AZ494" s="36" t="str">
        <f t="shared" si="83"/>
        <v/>
      </c>
    </row>
    <row r="495" spans="1:52" x14ac:dyDescent="0.25">
      <c r="A495" s="3"/>
      <c r="B495" s="36" t="str">
        <f t="shared" si="77"/>
        <v/>
      </c>
      <c r="C495" s="3"/>
      <c r="D495" s="188"/>
      <c r="E495" s="189"/>
      <c r="F495" s="190"/>
      <c r="G495" s="191"/>
      <c r="H495" s="192"/>
      <c r="I495" s="191"/>
      <c r="J495" s="191"/>
      <c r="K495" s="191"/>
      <c r="L495" s="193"/>
      <c r="M495" s="3"/>
      <c r="O495" s="36" t="str">
        <f t="shared" si="78"/>
        <v/>
      </c>
      <c r="Q495" s="36" t="str">
        <f>IF($G495="", "", IF(COUNTIF('Intro &amp; Setup'!$T$38:$T$49, $G495)=0, "X", ""))</f>
        <v/>
      </c>
      <c r="R495" s="11"/>
      <c r="S495" s="11" t="str">
        <f>IF(I495="", "", IF(COUNTIF('Intro &amp; Setup'!$W$17:$W$28, I495)=0, "X", ""))</f>
        <v/>
      </c>
      <c r="T495" s="16" t="str">
        <f>IF(J495="", "", IF(COUNTIF('Intro &amp; Setup'!$W$17:$W$28, J495)=0, "X", ""))</f>
        <v/>
      </c>
      <c r="U495" s="16" t="str">
        <f>IF(K495="", "", IF(COUNTIF('Intro &amp; Setup'!$W$17:$W$28, K495)=0, "X", ""))</f>
        <v/>
      </c>
      <c r="V495" s="12" t="str">
        <f>IF(L495="", "", IF(COUNTIF('Intro &amp; Setup'!$W$17:$W$28, L495)=0, "X", ""))</f>
        <v/>
      </c>
      <c r="AB495" s="48" t="str">
        <f t="shared" si="79"/>
        <v/>
      </c>
      <c r="AD495" s="53" t="str">
        <f t="shared" si="84"/>
        <v/>
      </c>
      <c r="AE495" s="54" t="str">
        <f t="shared" si="85"/>
        <v/>
      </c>
      <c r="AF495" s="54" t="str">
        <f t="shared" si="85"/>
        <v/>
      </c>
      <c r="AG495" s="54" t="str">
        <f t="shared" si="85"/>
        <v/>
      </c>
      <c r="AH495" s="54" t="str">
        <f t="shared" si="85"/>
        <v/>
      </c>
      <c r="AI495" s="54" t="str">
        <f t="shared" si="85"/>
        <v/>
      </c>
      <c r="AJ495" s="54" t="str">
        <f t="shared" si="85"/>
        <v/>
      </c>
      <c r="AK495" s="54" t="str">
        <f t="shared" si="85"/>
        <v/>
      </c>
      <c r="AL495" s="54" t="str">
        <f t="shared" si="85"/>
        <v/>
      </c>
      <c r="AM495" s="54" t="str">
        <f t="shared" si="85"/>
        <v/>
      </c>
      <c r="AN495" s="54" t="str">
        <f t="shared" si="85"/>
        <v/>
      </c>
      <c r="AO495" s="55" t="str">
        <f t="shared" si="85"/>
        <v/>
      </c>
      <c r="AQ495" s="64" t="str">
        <f>IF('Intro &amp; Setup'!$B$42='Intro &amp; Setup'!$BD$14, IF($D495="", "", $D495), IF('Intro &amp; Setup'!$B$42='Intro &amp; Setup'!$BD$15, IF($H495="", "", $H495), ""))</f>
        <v/>
      </c>
      <c r="AS495" s="36" t="str">
        <f>IF($AQ495="", "", IF(OR($AQ495&lt;'Intro &amp; Setup'!$F$26, $AQ495&gt;'Intro &amp; Setup'!$F$27), "X", ""))</f>
        <v/>
      </c>
      <c r="AU495" s="36" t="str">
        <f t="shared" si="80"/>
        <v/>
      </c>
      <c r="AW495" s="36" t="str">
        <f t="shared" si="81"/>
        <v/>
      </c>
      <c r="AX495" s="36" t="str">
        <f t="shared" si="82"/>
        <v/>
      </c>
      <c r="AZ495" s="36" t="str">
        <f t="shared" si="83"/>
        <v/>
      </c>
    </row>
    <row r="496" spans="1:52" x14ac:dyDescent="0.25">
      <c r="A496" s="3"/>
      <c r="B496" s="36" t="str">
        <f t="shared" si="77"/>
        <v/>
      </c>
      <c r="C496" s="3"/>
      <c r="D496" s="188"/>
      <c r="E496" s="189"/>
      <c r="F496" s="190"/>
      <c r="G496" s="191"/>
      <c r="H496" s="192"/>
      <c r="I496" s="191"/>
      <c r="J496" s="191"/>
      <c r="K496" s="191"/>
      <c r="L496" s="193"/>
      <c r="M496" s="3"/>
      <c r="O496" s="36" t="str">
        <f t="shared" si="78"/>
        <v/>
      </c>
      <c r="Q496" s="36" t="str">
        <f>IF($G496="", "", IF(COUNTIF('Intro &amp; Setup'!$T$38:$T$49, $G496)=0, "X", ""))</f>
        <v/>
      </c>
      <c r="R496" s="11"/>
      <c r="S496" s="11" t="str">
        <f>IF(I496="", "", IF(COUNTIF('Intro &amp; Setup'!$W$17:$W$28, I496)=0, "X", ""))</f>
        <v/>
      </c>
      <c r="T496" s="16" t="str">
        <f>IF(J496="", "", IF(COUNTIF('Intro &amp; Setup'!$W$17:$W$28, J496)=0, "X", ""))</f>
        <v/>
      </c>
      <c r="U496" s="16" t="str">
        <f>IF(K496="", "", IF(COUNTIF('Intro &amp; Setup'!$W$17:$W$28, K496)=0, "X", ""))</f>
        <v/>
      </c>
      <c r="V496" s="12" t="str">
        <f>IF(L496="", "", IF(COUNTIF('Intro &amp; Setup'!$W$17:$W$28, L496)=0, "X", ""))</f>
        <v/>
      </c>
      <c r="AB496" s="48" t="str">
        <f t="shared" si="79"/>
        <v/>
      </c>
      <c r="AD496" s="53" t="str">
        <f t="shared" si="84"/>
        <v/>
      </c>
      <c r="AE496" s="54" t="str">
        <f t="shared" si="85"/>
        <v/>
      </c>
      <c r="AF496" s="54" t="str">
        <f t="shared" si="85"/>
        <v/>
      </c>
      <c r="AG496" s="54" t="str">
        <f t="shared" si="85"/>
        <v/>
      </c>
      <c r="AH496" s="54" t="str">
        <f t="shared" si="85"/>
        <v/>
      </c>
      <c r="AI496" s="54" t="str">
        <f t="shared" si="85"/>
        <v/>
      </c>
      <c r="AJ496" s="54" t="str">
        <f t="shared" si="85"/>
        <v/>
      </c>
      <c r="AK496" s="54" t="str">
        <f t="shared" si="85"/>
        <v/>
      </c>
      <c r="AL496" s="54" t="str">
        <f t="shared" si="85"/>
        <v/>
      </c>
      <c r="AM496" s="54" t="str">
        <f t="shared" si="85"/>
        <v/>
      </c>
      <c r="AN496" s="54" t="str">
        <f t="shared" si="85"/>
        <v/>
      </c>
      <c r="AO496" s="55" t="str">
        <f t="shared" si="85"/>
        <v/>
      </c>
      <c r="AQ496" s="64" t="str">
        <f>IF('Intro &amp; Setup'!$B$42='Intro &amp; Setup'!$BD$14, IF($D496="", "", $D496), IF('Intro &amp; Setup'!$B$42='Intro &amp; Setup'!$BD$15, IF($H496="", "", $H496), ""))</f>
        <v/>
      </c>
      <c r="AS496" s="36" t="str">
        <f>IF($AQ496="", "", IF(OR($AQ496&lt;'Intro &amp; Setup'!$F$26, $AQ496&gt;'Intro &amp; Setup'!$F$27), "X", ""))</f>
        <v/>
      </c>
      <c r="AU496" s="36" t="str">
        <f t="shared" si="80"/>
        <v/>
      </c>
      <c r="AW496" s="36" t="str">
        <f t="shared" si="81"/>
        <v/>
      </c>
      <c r="AX496" s="36" t="str">
        <f t="shared" si="82"/>
        <v/>
      </c>
      <c r="AZ496" s="36" t="str">
        <f t="shared" si="83"/>
        <v/>
      </c>
    </row>
    <row r="497" spans="1:52" x14ac:dyDescent="0.25">
      <c r="A497" s="3"/>
      <c r="B497" s="36" t="str">
        <f t="shared" si="77"/>
        <v/>
      </c>
      <c r="C497" s="3"/>
      <c r="D497" s="188"/>
      <c r="E497" s="189"/>
      <c r="F497" s="190"/>
      <c r="G497" s="191"/>
      <c r="H497" s="192"/>
      <c r="I497" s="191"/>
      <c r="J497" s="191"/>
      <c r="K497" s="191"/>
      <c r="L497" s="193"/>
      <c r="M497" s="3"/>
      <c r="O497" s="36" t="str">
        <f t="shared" si="78"/>
        <v/>
      </c>
      <c r="Q497" s="36" t="str">
        <f>IF($G497="", "", IF(COUNTIF('Intro &amp; Setup'!$T$38:$T$49, $G497)=0, "X", ""))</f>
        <v/>
      </c>
      <c r="R497" s="11"/>
      <c r="S497" s="11" t="str">
        <f>IF(I497="", "", IF(COUNTIF('Intro &amp; Setup'!$W$17:$W$28, I497)=0, "X", ""))</f>
        <v/>
      </c>
      <c r="T497" s="16" t="str">
        <f>IF(J497="", "", IF(COUNTIF('Intro &amp; Setup'!$W$17:$W$28, J497)=0, "X", ""))</f>
        <v/>
      </c>
      <c r="U497" s="16" t="str">
        <f>IF(K497="", "", IF(COUNTIF('Intro &amp; Setup'!$W$17:$W$28, K497)=0, "X", ""))</f>
        <v/>
      </c>
      <c r="V497" s="12" t="str">
        <f>IF(L497="", "", IF(COUNTIF('Intro &amp; Setup'!$W$17:$W$28, L497)=0, "X", ""))</f>
        <v/>
      </c>
      <c r="AB497" s="48" t="str">
        <f t="shared" si="79"/>
        <v/>
      </c>
      <c r="AD497" s="53" t="str">
        <f t="shared" si="84"/>
        <v/>
      </c>
      <c r="AE497" s="54" t="str">
        <f t="shared" si="85"/>
        <v/>
      </c>
      <c r="AF497" s="54" t="str">
        <f t="shared" si="85"/>
        <v/>
      </c>
      <c r="AG497" s="54" t="str">
        <f t="shared" si="85"/>
        <v/>
      </c>
      <c r="AH497" s="54" t="str">
        <f t="shared" si="85"/>
        <v/>
      </c>
      <c r="AI497" s="54" t="str">
        <f t="shared" si="85"/>
        <v/>
      </c>
      <c r="AJ497" s="54" t="str">
        <f t="shared" si="85"/>
        <v/>
      </c>
      <c r="AK497" s="54" t="str">
        <f t="shared" si="85"/>
        <v/>
      </c>
      <c r="AL497" s="54" t="str">
        <f t="shared" si="85"/>
        <v/>
      </c>
      <c r="AM497" s="54" t="str">
        <f t="shared" si="85"/>
        <v/>
      </c>
      <c r="AN497" s="54" t="str">
        <f t="shared" si="85"/>
        <v/>
      </c>
      <c r="AO497" s="55" t="str">
        <f t="shared" si="85"/>
        <v/>
      </c>
      <c r="AQ497" s="64" t="str">
        <f>IF('Intro &amp; Setup'!$B$42='Intro &amp; Setup'!$BD$14, IF($D497="", "", $D497), IF('Intro &amp; Setup'!$B$42='Intro &amp; Setup'!$BD$15, IF($H497="", "", $H497), ""))</f>
        <v/>
      </c>
      <c r="AS497" s="36" t="str">
        <f>IF($AQ497="", "", IF(OR($AQ497&lt;'Intro &amp; Setup'!$F$26, $AQ497&gt;'Intro &amp; Setup'!$F$27), "X", ""))</f>
        <v/>
      </c>
      <c r="AU497" s="36" t="str">
        <f t="shared" si="80"/>
        <v/>
      </c>
      <c r="AW497" s="36" t="str">
        <f t="shared" si="81"/>
        <v/>
      </c>
      <c r="AX497" s="36" t="str">
        <f t="shared" si="82"/>
        <v/>
      </c>
      <c r="AZ497" s="36" t="str">
        <f t="shared" si="83"/>
        <v/>
      </c>
    </row>
    <row r="498" spans="1:52" x14ac:dyDescent="0.25">
      <c r="A498" s="3"/>
      <c r="B498" s="36" t="str">
        <f t="shared" si="77"/>
        <v/>
      </c>
      <c r="C498" s="3"/>
      <c r="D498" s="188"/>
      <c r="E498" s="189"/>
      <c r="F498" s="190"/>
      <c r="G498" s="191"/>
      <c r="H498" s="192"/>
      <c r="I498" s="191"/>
      <c r="J498" s="191"/>
      <c r="K498" s="191"/>
      <c r="L498" s="193"/>
      <c r="M498" s="3"/>
      <c r="O498" s="36" t="str">
        <f t="shared" si="78"/>
        <v/>
      </c>
      <c r="Q498" s="36" t="str">
        <f>IF($G498="", "", IF(COUNTIF('Intro &amp; Setup'!$T$38:$T$49, $G498)=0, "X", ""))</f>
        <v/>
      </c>
      <c r="R498" s="11"/>
      <c r="S498" s="11" t="str">
        <f>IF(I498="", "", IF(COUNTIF('Intro &amp; Setup'!$W$17:$W$28, I498)=0, "X", ""))</f>
        <v/>
      </c>
      <c r="T498" s="16" t="str">
        <f>IF(J498="", "", IF(COUNTIF('Intro &amp; Setup'!$W$17:$W$28, J498)=0, "X", ""))</f>
        <v/>
      </c>
      <c r="U498" s="16" t="str">
        <f>IF(K498="", "", IF(COUNTIF('Intro &amp; Setup'!$W$17:$W$28, K498)=0, "X", ""))</f>
        <v/>
      </c>
      <c r="V498" s="12" t="str">
        <f>IF(L498="", "", IF(COUNTIF('Intro &amp; Setup'!$W$17:$W$28, L498)=0, "X", ""))</f>
        <v/>
      </c>
      <c r="AB498" s="48" t="str">
        <f t="shared" si="79"/>
        <v/>
      </c>
      <c r="AD498" s="53" t="str">
        <f t="shared" si="84"/>
        <v/>
      </c>
      <c r="AE498" s="54" t="str">
        <f t="shared" si="85"/>
        <v/>
      </c>
      <c r="AF498" s="54" t="str">
        <f t="shared" si="85"/>
        <v/>
      </c>
      <c r="AG498" s="54" t="str">
        <f t="shared" si="85"/>
        <v/>
      </c>
      <c r="AH498" s="54" t="str">
        <f t="shared" si="85"/>
        <v/>
      </c>
      <c r="AI498" s="54" t="str">
        <f t="shared" si="85"/>
        <v/>
      </c>
      <c r="AJ498" s="54" t="str">
        <f t="shared" si="85"/>
        <v/>
      </c>
      <c r="AK498" s="54" t="str">
        <f t="shared" si="85"/>
        <v/>
      </c>
      <c r="AL498" s="54" t="str">
        <f t="shared" si="85"/>
        <v/>
      </c>
      <c r="AM498" s="54" t="str">
        <f t="shared" si="85"/>
        <v/>
      </c>
      <c r="AN498" s="54" t="str">
        <f t="shared" si="85"/>
        <v/>
      </c>
      <c r="AO498" s="55" t="str">
        <f t="shared" si="85"/>
        <v/>
      </c>
      <c r="AQ498" s="64" t="str">
        <f>IF('Intro &amp; Setup'!$B$42='Intro &amp; Setup'!$BD$14, IF($D498="", "", $D498), IF('Intro &amp; Setup'!$B$42='Intro &amp; Setup'!$BD$15, IF($H498="", "", $H498), ""))</f>
        <v/>
      </c>
      <c r="AS498" s="36" t="str">
        <f>IF($AQ498="", "", IF(OR($AQ498&lt;'Intro &amp; Setup'!$F$26, $AQ498&gt;'Intro &amp; Setup'!$F$27), "X", ""))</f>
        <v/>
      </c>
      <c r="AU498" s="36" t="str">
        <f t="shared" si="80"/>
        <v/>
      </c>
      <c r="AW498" s="36" t="str">
        <f t="shared" si="81"/>
        <v/>
      </c>
      <c r="AX498" s="36" t="str">
        <f t="shared" si="82"/>
        <v/>
      </c>
      <c r="AZ498" s="36" t="str">
        <f t="shared" si="83"/>
        <v/>
      </c>
    </row>
    <row r="499" spans="1:52" x14ac:dyDescent="0.25">
      <c r="A499" s="3"/>
      <c r="B499" s="36" t="str">
        <f t="shared" si="77"/>
        <v/>
      </c>
      <c r="C499" s="3"/>
      <c r="D499" s="188"/>
      <c r="E499" s="189"/>
      <c r="F499" s="190"/>
      <c r="G499" s="191"/>
      <c r="H499" s="192"/>
      <c r="I499" s="191"/>
      <c r="J499" s="191"/>
      <c r="K499" s="191"/>
      <c r="L499" s="193"/>
      <c r="M499" s="3"/>
      <c r="O499" s="36" t="str">
        <f t="shared" si="78"/>
        <v/>
      </c>
      <c r="Q499" s="36" t="str">
        <f>IF($G499="", "", IF(COUNTIF('Intro &amp; Setup'!$T$38:$T$49, $G499)=0, "X", ""))</f>
        <v/>
      </c>
      <c r="R499" s="11"/>
      <c r="S499" s="11" t="str">
        <f>IF(I499="", "", IF(COUNTIF('Intro &amp; Setup'!$W$17:$W$28, I499)=0, "X", ""))</f>
        <v/>
      </c>
      <c r="T499" s="16" t="str">
        <f>IF(J499="", "", IF(COUNTIF('Intro &amp; Setup'!$W$17:$W$28, J499)=0, "X", ""))</f>
        <v/>
      </c>
      <c r="U499" s="16" t="str">
        <f>IF(K499="", "", IF(COUNTIF('Intro &amp; Setup'!$W$17:$W$28, K499)=0, "X", ""))</f>
        <v/>
      </c>
      <c r="V499" s="12" t="str">
        <f>IF(L499="", "", IF(COUNTIF('Intro &amp; Setup'!$W$17:$W$28, L499)=0, "X", ""))</f>
        <v/>
      </c>
      <c r="AB499" s="48" t="str">
        <f t="shared" si="79"/>
        <v/>
      </c>
      <c r="AD499" s="53" t="str">
        <f t="shared" si="84"/>
        <v/>
      </c>
      <c r="AE499" s="54" t="str">
        <f t="shared" si="85"/>
        <v/>
      </c>
      <c r="AF499" s="54" t="str">
        <f t="shared" si="85"/>
        <v/>
      </c>
      <c r="AG499" s="54" t="str">
        <f t="shared" si="85"/>
        <v/>
      </c>
      <c r="AH499" s="54" t="str">
        <f t="shared" si="85"/>
        <v/>
      </c>
      <c r="AI499" s="54" t="str">
        <f t="shared" si="85"/>
        <v/>
      </c>
      <c r="AJ499" s="54" t="str">
        <f t="shared" si="85"/>
        <v/>
      </c>
      <c r="AK499" s="54" t="str">
        <f t="shared" si="85"/>
        <v/>
      </c>
      <c r="AL499" s="54" t="str">
        <f t="shared" si="85"/>
        <v/>
      </c>
      <c r="AM499" s="54" t="str">
        <f t="shared" si="85"/>
        <v/>
      </c>
      <c r="AN499" s="54" t="str">
        <f t="shared" si="85"/>
        <v/>
      </c>
      <c r="AO499" s="55" t="str">
        <f t="shared" si="85"/>
        <v/>
      </c>
      <c r="AQ499" s="64" t="str">
        <f>IF('Intro &amp; Setup'!$B$42='Intro &amp; Setup'!$BD$14, IF($D499="", "", $D499), IF('Intro &amp; Setup'!$B$42='Intro &amp; Setup'!$BD$15, IF($H499="", "", $H499), ""))</f>
        <v/>
      </c>
      <c r="AS499" s="36" t="str">
        <f>IF($AQ499="", "", IF(OR($AQ499&lt;'Intro &amp; Setup'!$F$26, $AQ499&gt;'Intro &amp; Setup'!$F$27), "X", ""))</f>
        <v/>
      </c>
      <c r="AU499" s="36" t="str">
        <f t="shared" si="80"/>
        <v/>
      </c>
      <c r="AW499" s="36" t="str">
        <f t="shared" si="81"/>
        <v/>
      </c>
      <c r="AX499" s="36" t="str">
        <f t="shared" si="82"/>
        <v/>
      </c>
      <c r="AZ499" s="36" t="str">
        <f t="shared" si="83"/>
        <v/>
      </c>
    </row>
    <row r="500" spans="1:52" x14ac:dyDescent="0.25">
      <c r="A500" s="3"/>
      <c r="B500" s="36" t="str">
        <f t="shared" si="77"/>
        <v/>
      </c>
      <c r="C500" s="3"/>
      <c r="D500" s="188"/>
      <c r="E500" s="189"/>
      <c r="F500" s="190"/>
      <c r="G500" s="191"/>
      <c r="H500" s="192"/>
      <c r="I500" s="191"/>
      <c r="J500" s="191"/>
      <c r="K500" s="191"/>
      <c r="L500" s="193"/>
      <c r="M500" s="3"/>
      <c r="O500" s="36" t="str">
        <f t="shared" si="78"/>
        <v/>
      </c>
      <c r="Q500" s="36" t="str">
        <f>IF($G500="", "", IF(COUNTIF('Intro &amp; Setup'!$T$38:$T$49, $G500)=0, "X", ""))</f>
        <v/>
      </c>
      <c r="R500" s="11"/>
      <c r="S500" s="11" t="str">
        <f>IF(I500="", "", IF(COUNTIF('Intro &amp; Setup'!$W$17:$W$28, I500)=0, "X", ""))</f>
        <v/>
      </c>
      <c r="T500" s="16" t="str">
        <f>IF(J500="", "", IF(COUNTIF('Intro &amp; Setup'!$W$17:$W$28, J500)=0, "X", ""))</f>
        <v/>
      </c>
      <c r="U500" s="16" t="str">
        <f>IF(K500="", "", IF(COUNTIF('Intro &amp; Setup'!$W$17:$W$28, K500)=0, "X", ""))</f>
        <v/>
      </c>
      <c r="V500" s="12" t="str">
        <f>IF(L500="", "", IF(COUNTIF('Intro &amp; Setup'!$W$17:$W$28, L500)=0, "X", ""))</f>
        <v/>
      </c>
      <c r="AB500" s="48" t="str">
        <f t="shared" si="79"/>
        <v/>
      </c>
      <c r="AD500" s="53" t="str">
        <f t="shared" si="84"/>
        <v/>
      </c>
      <c r="AE500" s="54" t="str">
        <f t="shared" si="85"/>
        <v/>
      </c>
      <c r="AF500" s="54" t="str">
        <f t="shared" si="85"/>
        <v/>
      </c>
      <c r="AG500" s="54" t="str">
        <f t="shared" si="85"/>
        <v/>
      </c>
      <c r="AH500" s="54" t="str">
        <f t="shared" si="85"/>
        <v/>
      </c>
      <c r="AI500" s="54" t="str">
        <f t="shared" si="85"/>
        <v/>
      </c>
      <c r="AJ500" s="54" t="str">
        <f t="shared" si="85"/>
        <v/>
      </c>
      <c r="AK500" s="54" t="str">
        <f t="shared" si="85"/>
        <v/>
      </c>
      <c r="AL500" s="54" t="str">
        <f t="shared" si="85"/>
        <v/>
      </c>
      <c r="AM500" s="54" t="str">
        <f t="shared" si="85"/>
        <v/>
      </c>
      <c r="AN500" s="54" t="str">
        <f t="shared" si="85"/>
        <v/>
      </c>
      <c r="AO500" s="55" t="str">
        <f t="shared" si="85"/>
        <v/>
      </c>
      <c r="AQ500" s="64" t="str">
        <f>IF('Intro &amp; Setup'!$B$42='Intro &amp; Setup'!$BD$14, IF($D500="", "", $D500), IF('Intro &amp; Setup'!$B$42='Intro &amp; Setup'!$BD$15, IF($H500="", "", $H500), ""))</f>
        <v/>
      </c>
      <c r="AS500" s="36" t="str">
        <f>IF($AQ500="", "", IF(OR($AQ500&lt;'Intro &amp; Setup'!$F$26, $AQ500&gt;'Intro &amp; Setup'!$F$27), "X", ""))</f>
        <v/>
      </c>
      <c r="AU500" s="36" t="str">
        <f t="shared" si="80"/>
        <v/>
      </c>
      <c r="AW500" s="36" t="str">
        <f t="shared" si="81"/>
        <v/>
      </c>
      <c r="AX500" s="36" t="str">
        <f t="shared" si="82"/>
        <v/>
      </c>
      <c r="AZ500" s="36" t="str">
        <f t="shared" si="83"/>
        <v/>
      </c>
    </row>
    <row r="501" spans="1:52" x14ac:dyDescent="0.25">
      <c r="A501" s="3"/>
      <c r="B501" s="36" t="str">
        <f t="shared" si="77"/>
        <v/>
      </c>
      <c r="C501" s="3"/>
      <c r="D501" s="188"/>
      <c r="E501" s="189"/>
      <c r="F501" s="190"/>
      <c r="G501" s="191"/>
      <c r="H501" s="192"/>
      <c r="I501" s="191"/>
      <c r="J501" s="191"/>
      <c r="K501" s="191"/>
      <c r="L501" s="193"/>
      <c r="M501" s="3"/>
      <c r="O501" s="36" t="str">
        <f t="shared" si="78"/>
        <v/>
      </c>
      <c r="Q501" s="36" t="str">
        <f>IF($G501="", "", IF(COUNTIF('Intro &amp; Setup'!$T$38:$T$49, $G501)=0, "X", ""))</f>
        <v/>
      </c>
      <c r="R501" s="11"/>
      <c r="S501" s="11" t="str">
        <f>IF(I501="", "", IF(COUNTIF('Intro &amp; Setup'!$W$17:$W$28, I501)=0, "X", ""))</f>
        <v/>
      </c>
      <c r="T501" s="16" t="str">
        <f>IF(J501="", "", IF(COUNTIF('Intro &amp; Setup'!$W$17:$W$28, J501)=0, "X", ""))</f>
        <v/>
      </c>
      <c r="U501" s="16" t="str">
        <f>IF(K501="", "", IF(COUNTIF('Intro &amp; Setup'!$W$17:$W$28, K501)=0, "X", ""))</f>
        <v/>
      </c>
      <c r="V501" s="12" t="str">
        <f>IF(L501="", "", IF(COUNTIF('Intro &amp; Setup'!$W$17:$W$28, L501)=0, "X", ""))</f>
        <v/>
      </c>
      <c r="AB501" s="48" t="str">
        <f t="shared" si="79"/>
        <v/>
      </c>
      <c r="AD501" s="53" t="str">
        <f t="shared" si="84"/>
        <v/>
      </c>
      <c r="AE501" s="54" t="str">
        <f t="shared" si="85"/>
        <v/>
      </c>
      <c r="AF501" s="54" t="str">
        <f t="shared" si="85"/>
        <v/>
      </c>
      <c r="AG501" s="54" t="str">
        <f t="shared" si="85"/>
        <v/>
      </c>
      <c r="AH501" s="54" t="str">
        <f t="shared" si="85"/>
        <v/>
      </c>
      <c r="AI501" s="54" t="str">
        <f t="shared" si="85"/>
        <v/>
      </c>
      <c r="AJ501" s="54" t="str">
        <f t="shared" ref="AE501:AO524" si="86">IF(OR($O501="", AJ$10=""), "", IF($I501=AJ$10, $F501*$AB501, 0)+IF($J501=AJ$10, $F501*$AB501, 0)+IF($K501=AJ$10, $F501*$AB501, 0)+IF($L501=AJ$10, $F501*$AB501, 0))</f>
        <v/>
      </c>
      <c r="AK501" s="54" t="str">
        <f t="shared" si="86"/>
        <v/>
      </c>
      <c r="AL501" s="54" t="str">
        <f t="shared" si="86"/>
        <v/>
      </c>
      <c r="AM501" s="54" t="str">
        <f t="shared" si="86"/>
        <v/>
      </c>
      <c r="AN501" s="54" t="str">
        <f t="shared" si="86"/>
        <v/>
      </c>
      <c r="AO501" s="55" t="str">
        <f t="shared" si="86"/>
        <v/>
      </c>
      <c r="AQ501" s="64" t="str">
        <f>IF('Intro &amp; Setup'!$B$42='Intro &amp; Setup'!$BD$14, IF($D501="", "", $D501), IF('Intro &amp; Setup'!$B$42='Intro &amp; Setup'!$BD$15, IF($H501="", "", $H501), ""))</f>
        <v/>
      </c>
      <c r="AS501" s="36" t="str">
        <f>IF($AQ501="", "", IF(OR($AQ501&lt;'Intro &amp; Setup'!$F$26, $AQ501&gt;'Intro &amp; Setup'!$F$27), "X", ""))</f>
        <v/>
      </c>
      <c r="AU501" s="36" t="str">
        <f t="shared" si="80"/>
        <v/>
      </c>
      <c r="AW501" s="36" t="str">
        <f t="shared" si="81"/>
        <v/>
      </c>
      <c r="AX501" s="36" t="str">
        <f t="shared" si="82"/>
        <v/>
      </c>
      <c r="AZ501" s="36" t="str">
        <f t="shared" si="83"/>
        <v/>
      </c>
    </row>
    <row r="502" spans="1:52" x14ac:dyDescent="0.25">
      <c r="A502" s="3"/>
      <c r="B502" s="36" t="str">
        <f t="shared" si="77"/>
        <v/>
      </c>
      <c r="C502" s="3"/>
      <c r="D502" s="188"/>
      <c r="E502" s="189"/>
      <c r="F502" s="190"/>
      <c r="G502" s="191"/>
      <c r="H502" s="192"/>
      <c r="I502" s="191"/>
      <c r="J502" s="191"/>
      <c r="K502" s="191"/>
      <c r="L502" s="193"/>
      <c r="M502" s="3"/>
      <c r="O502" s="36" t="str">
        <f t="shared" si="78"/>
        <v/>
      </c>
      <c r="Q502" s="36" t="str">
        <f>IF($G502="", "", IF(COUNTIF('Intro &amp; Setup'!$T$38:$T$49, $G502)=0, "X", ""))</f>
        <v/>
      </c>
      <c r="R502" s="11"/>
      <c r="S502" s="11" t="str">
        <f>IF(I502="", "", IF(COUNTIF('Intro &amp; Setup'!$W$17:$W$28, I502)=0, "X", ""))</f>
        <v/>
      </c>
      <c r="T502" s="16" t="str">
        <f>IF(J502="", "", IF(COUNTIF('Intro &amp; Setup'!$W$17:$W$28, J502)=0, "X", ""))</f>
        <v/>
      </c>
      <c r="U502" s="16" t="str">
        <f>IF(K502="", "", IF(COUNTIF('Intro &amp; Setup'!$W$17:$W$28, K502)=0, "X", ""))</f>
        <v/>
      </c>
      <c r="V502" s="12" t="str">
        <f>IF(L502="", "", IF(COUNTIF('Intro &amp; Setup'!$W$17:$W$28, L502)=0, "X", ""))</f>
        <v/>
      </c>
      <c r="AB502" s="48" t="str">
        <f t="shared" si="79"/>
        <v/>
      </c>
      <c r="AD502" s="53" t="str">
        <f t="shared" si="84"/>
        <v/>
      </c>
      <c r="AE502" s="54" t="str">
        <f t="shared" si="86"/>
        <v/>
      </c>
      <c r="AF502" s="54" t="str">
        <f t="shared" si="86"/>
        <v/>
      </c>
      <c r="AG502" s="54" t="str">
        <f t="shared" si="86"/>
        <v/>
      </c>
      <c r="AH502" s="54" t="str">
        <f t="shared" si="86"/>
        <v/>
      </c>
      <c r="AI502" s="54" t="str">
        <f t="shared" si="86"/>
        <v/>
      </c>
      <c r="AJ502" s="54" t="str">
        <f t="shared" si="86"/>
        <v/>
      </c>
      <c r="AK502" s="54" t="str">
        <f t="shared" si="86"/>
        <v/>
      </c>
      <c r="AL502" s="54" t="str">
        <f t="shared" si="86"/>
        <v/>
      </c>
      <c r="AM502" s="54" t="str">
        <f t="shared" si="86"/>
        <v/>
      </c>
      <c r="AN502" s="54" t="str">
        <f t="shared" si="86"/>
        <v/>
      </c>
      <c r="AO502" s="55" t="str">
        <f t="shared" si="86"/>
        <v/>
      </c>
      <c r="AQ502" s="64" t="str">
        <f>IF('Intro &amp; Setup'!$B$42='Intro &amp; Setup'!$BD$14, IF($D502="", "", $D502), IF('Intro &amp; Setup'!$B$42='Intro &amp; Setup'!$BD$15, IF($H502="", "", $H502), ""))</f>
        <v/>
      </c>
      <c r="AS502" s="36" t="str">
        <f>IF($AQ502="", "", IF(OR($AQ502&lt;'Intro &amp; Setup'!$F$26, $AQ502&gt;'Intro &amp; Setup'!$F$27), "X", ""))</f>
        <v/>
      </c>
      <c r="AU502" s="36" t="str">
        <f t="shared" si="80"/>
        <v/>
      </c>
      <c r="AW502" s="36" t="str">
        <f t="shared" si="81"/>
        <v/>
      </c>
      <c r="AX502" s="36" t="str">
        <f t="shared" si="82"/>
        <v/>
      </c>
      <c r="AZ502" s="36" t="str">
        <f t="shared" si="83"/>
        <v/>
      </c>
    </row>
    <row r="503" spans="1:52" x14ac:dyDescent="0.25">
      <c r="A503" s="3"/>
      <c r="B503" s="36" t="str">
        <f t="shared" si="77"/>
        <v/>
      </c>
      <c r="C503" s="3"/>
      <c r="D503" s="188"/>
      <c r="E503" s="189"/>
      <c r="F503" s="190"/>
      <c r="G503" s="191"/>
      <c r="H503" s="192"/>
      <c r="I503" s="191"/>
      <c r="J503" s="191"/>
      <c r="K503" s="191"/>
      <c r="L503" s="193"/>
      <c r="M503" s="3"/>
      <c r="O503" s="36" t="str">
        <f t="shared" si="78"/>
        <v/>
      </c>
      <c r="Q503" s="36" t="str">
        <f>IF($G503="", "", IF(COUNTIF('Intro &amp; Setup'!$T$38:$T$49, $G503)=0, "X", ""))</f>
        <v/>
      </c>
      <c r="R503" s="11"/>
      <c r="S503" s="11" t="str">
        <f>IF(I503="", "", IF(COUNTIF('Intro &amp; Setup'!$W$17:$W$28, I503)=0, "X", ""))</f>
        <v/>
      </c>
      <c r="T503" s="16" t="str">
        <f>IF(J503="", "", IF(COUNTIF('Intro &amp; Setup'!$W$17:$W$28, J503)=0, "X", ""))</f>
        <v/>
      </c>
      <c r="U503" s="16" t="str">
        <f>IF(K503="", "", IF(COUNTIF('Intro &amp; Setup'!$W$17:$W$28, K503)=0, "X", ""))</f>
        <v/>
      </c>
      <c r="V503" s="12" t="str">
        <f>IF(L503="", "", IF(COUNTIF('Intro &amp; Setup'!$W$17:$W$28, L503)=0, "X", ""))</f>
        <v/>
      </c>
      <c r="AB503" s="48" t="str">
        <f t="shared" si="79"/>
        <v/>
      </c>
      <c r="AD503" s="53" t="str">
        <f t="shared" si="84"/>
        <v/>
      </c>
      <c r="AE503" s="54" t="str">
        <f t="shared" si="86"/>
        <v/>
      </c>
      <c r="AF503" s="54" t="str">
        <f t="shared" si="86"/>
        <v/>
      </c>
      <c r="AG503" s="54" t="str">
        <f t="shared" si="86"/>
        <v/>
      </c>
      <c r="AH503" s="54" t="str">
        <f t="shared" si="86"/>
        <v/>
      </c>
      <c r="AI503" s="54" t="str">
        <f t="shared" si="86"/>
        <v/>
      </c>
      <c r="AJ503" s="54" t="str">
        <f t="shared" si="86"/>
        <v/>
      </c>
      <c r="AK503" s="54" t="str">
        <f t="shared" si="86"/>
        <v/>
      </c>
      <c r="AL503" s="54" t="str">
        <f t="shared" si="86"/>
        <v/>
      </c>
      <c r="AM503" s="54" t="str">
        <f t="shared" si="86"/>
        <v/>
      </c>
      <c r="AN503" s="54" t="str">
        <f t="shared" si="86"/>
        <v/>
      </c>
      <c r="AO503" s="55" t="str">
        <f t="shared" si="86"/>
        <v/>
      </c>
      <c r="AQ503" s="64" t="str">
        <f>IF('Intro &amp; Setup'!$B$42='Intro &amp; Setup'!$BD$14, IF($D503="", "", $D503), IF('Intro &amp; Setup'!$B$42='Intro &amp; Setup'!$BD$15, IF($H503="", "", $H503), ""))</f>
        <v/>
      </c>
      <c r="AS503" s="36" t="str">
        <f>IF($AQ503="", "", IF(OR($AQ503&lt;'Intro &amp; Setup'!$F$26, $AQ503&gt;'Intro &amp; Setup'!$F$27), "X", ""))</f>
        <v/>
      </c>
      <c r="AU503" s="36" t="str">
        <f t="shared" si="80"/>
        <v/>
      </c>
      <c r="AW503" s="36" t="str">
        <f t="shared" si="81"/>
        <v/>
      </c>
      <c r="AX503" s="36" t="str">
        <f t="shared" si="82"/>
        <v/>
      </c>
      <c r="AZ503" s="36" t="str">
        <f t="shared" si="83"/>
        <v/>
      </c>
    </row>
    <row r="504" spans="1:52" x14ac:dyDescent="0.25">
      <c r="A504" s="3"/>
      <c r="B504" s="36" t="str">
        <f t="shared" si="77"/>
        <v/>
      </c>
      <c r="C504" s="3"/>
      <c r="D504" s="188"/>
      <c r="E504" s="189"/>
      <c r="F504" s="190"/>
      <c r="G504" s="191"/>
      <c r="H504" s="192"/>
      <c r="I504" s="191"/>
      <c r="J504" s="191"/>
      <c r="K504" s="191"/>
      <c r="L504" s="193"/>
      <c r="M504" s="3"/>
      <c r="O504" s="36" t="str">
        <f t="shared" si="78"/>
        <v/>
      </c>
      <c r="Q504" s="36" t="str">
        <f>IF($G504="", "", IF(COUNTIF('Intro &amp; Setup'!$T$38:$T$49, $G504)=0, "X", ""))</f>
        <v/>
      </c>
      <c r="R504" s="11"/>
      <c r="S504" s="11" t="str">
        <f>IF(I504="", "", IF(COUNTIF('Intro &amp; Setup'!$W$17:$W$28, I504)=0, "X", ""))</f>
        <v/>
      </c>
      <c r="T504" s="16" t="str">
        <f>IF(J504="", "", IF(COUNTIF('Intro &amp; Setup'!$W$17:$W$28, J504)=0, "X", ""))</f>
        <v/>
      </c>
      <c r="U504" s="16" t="str">
        <f>IF(K504="", "", IF(COUNTIF('Intro &amp; Setup'!$W$17:$W$28, K504)=0, "X", ""))</f>
        <v/>
      </c>
      <c r="V504" s="12" t="str">
        <f>IF(L504="", "", IF(COUNTIF('Intro &amp; Setup'!$W$17:$W$28, L504)=0, "X", ""))</f>
        <v/>
      </c>
      <c r="AB504" s="48" t="str">
        <f t="shared" si="79"/>
        <v/>
      </c>
      <c r="AD504" s="53" t="str">
        <f t="shared" si="84"/>
        <v/>
      </c>
      <c r="AE504" s="54" t="str">
        <f t="shared" si="86"/>
        <v/>
      </c>
      <c r="AF504" s="54" t="str">
        <f t="shared" si="86"/>
        <v/>
      </c>
      <c r="AG504" s="54" t="str">
        <f t="shared" si="86"/>
        <v/>
      </c>
      <c r="AH504" s="54" t="str">
        <f t="shared" si="86"/>
        <v/>
      </c>
      <c r="AI504" s="54" t="str">
        <f t="shared" si="86"/>
        <v/>
      </c>
      <c r="AJ504" s="54" t="str">
        <f t="shared" si="86"/>
        <v/>
      </c>
      <c r="AK504" s="54" t="str">
        <f t="shared" si="86"/>
        <v/>
      </c>
      <c r="AL504" s="54" t="str">
        <f t="shared" si="86"/>
        <v/>
      </c>
      <c r="AM504" s="54" t="str">
        <f t="shared" si="86"/>
        <v/>
      </c>
      <c r="AN504" s="54" t="str">
        <f t="shared" si="86"/>
        <v/>
      </c>
      <c r="AO504" s="55" t="str">
        <f t="shared" si="86"/>
        <v/>
      </c>
      <c r="AQ504" s="64" t="str">
        <f>IF('Intro &amp; Setup'!$B$42='Intro &amp; Setup'!$BD$14, IF($D504="", "", $D504), IF('Intro &amp; Setup'!$B$42='Intro &amp; Setup'!$BD$15, IF($H504="", "", $H504), ""))</f>
        <v/>
      </c>
      <c r="AS504" s="36" t="str">
        <f>IF($AQ504="", "", IF(OR($AQ504&lt;'Intro &amp; Setup'!$F$26, $AQ504&gt;'Intro &amp; Setup'!$F$27), "X", ""))</f>
        <v/>
      </c>
      <c r="AU504" s="36" t="str">
        <f t="shared" si="80"/>
        <v/>
      </c>
      <c r="AW504" s="36" t="str">
        <f t="shared" si="81"/>
        <v/>
      </c>
      <c r="AX504" s="36" t="str">
        <f t="shared" si="82"/>
        <v/>
      </c>
      <c r="AZ504" s="36" t="str">
        <f t="shared" si="83"/>
        <v/>
      </c>
    </row>
    <row r="505" spans="1:52" x14ac:dyDescent="0.25">
      <c r="A505" s="3"/>
      <c r="B505" s="36" t="str">
        <f t="shared" si="77"/>
        <v/>
      </c>
      <c r="C505" s="3"/>
      <c r="D505" s="188"/>
      <c r="E505" s="189"/>
      <c r="F505" s="190"/>
      <c r="G505" s="191"/>
      <c r="H505" s="192"/>
      <c r="I505" s="191"/>
      <c r="J505" s="191"/>
      <c r="K505" s="191"/>
      <c r="L505" s="193"/>
      <c r="M505" s="3"/>
      <c r="O505" s="36" t="str">
        <f t="shared" si="78"/>
        <v/>
      </c>
      <c r="Q505" s="36" t="str">
        <f>IF($G505="", "", IF(COUNTIF('Intro &amp; Setup'!$T$38:$T$49, $G505)=0, "X", ""))</f>
        <v/>
      </c>
      <c r="R505" s="11"/>
      <c r="S505" s="11" t="str">
        <f>IF(I505="", "", IF(COUNTIF('Intro &amp; Setup'!$W$17:$W$28, I505)=0, "X", ""))</f>
        <v/>
      </c>
      <c r="T505" s="16" t="str">
        <f>IF(J505="", "", IF(COUNTIF('Intro &amp; Setup'!$W$17:$W$28, J505)=0, "X", ""))</f>
        <v/>
      </c>
      <c r="U505" s="16" t="str">
        <f>IF(K505="", "", IF(COUNTIF('Intro &amp; Setup'!$W$17:$W$28, K505)=0, "X", ""))</f>
        <v/>
      </c>
      <c r="V505" s="12" t="str">
        <f>IF(L505="", "", IF(COUNTIF('Intro &amp; Setup'!$W$17:$W$28, L505)=0, "X", ""))</f>
        <v/>
      </c>
      <c r="AB505" s="48" t="str">
        <f t="shared" si="79"/>
        <v/>
      </c>
      <c r="AD505" s="53" t="str">
        <f t="shared" si="84"/>
        <v/>
      </c>
      <c r="AE505" s="54" t="str">
        <f t="shared" si="86"/>
        <v/>
      </c>
      <c r="AF505" s="54" t="str">
        <f t="shared" si="86"/>
        <v/>
      </c>
      <c r="AG505" s="54" t="str">
        <f t="shared" si="86"/>
        <v/>
      </c>
      <c r="AH505" s="54" t="str">
        <f t="shared" si="86"/>
        <v/>
      </c>
      <c r="AI505" s="54" t="str">
        <f t="shared" si="86"/>
        <v/>
      </c>
      <c r="AJ505" s="54" t="str">
        <f t="shared" si="86"/>
        <v/>
      </c>
      <c r="AK505" s="54" t="str">
        <f t="shared" si="86"/>
        <v/>
      </c>
      <c r="AL505" s="54" t="str">
        <f t="shared" si="86"/>
        <v/>
      </c>
      <c r="AM505" s="54" t="str">
        <f t="shared" si="86"/>
        <v/>
      </c>
      <c r="AN505" s="54" t="str">
        <f t="shared" si="86"/>
        <v/>
      </c>
      <c r="AO505" s="55" t="str">
        <f t="shared" si="86"/>
        <v/>
      </c>
      <c r="AQ505" s="64" t="str">
        <f>IF('Intro &amp; Setup'!$B$42='Intro &amp; Setup'!$BD$14, IF($D505="", "", $D505), IF('Intro &amp; Setup'!$B$42='Intro &amp; Setup'!$BD$15, IF($H505="", "", $H505), ""))</f>
        <v/>
      </c>
      <c r="AS505" s="36" t="str">
        <f>IF($AQ505="", "", IF(OR($AQ505&lt;'Intro &amp; Setup'!$F$26, $AQ505&gt;'Intro &amp; Setup'!$F$27), "X", ""))</f>
        <v/>
      </c>
      <c r="AU505" s="36" t="str">
        <f t="shared" si="80"/>
        <v/>
      </c>
      <c r="AW505" s="36" t="str">
        <f t="shared" si="81"/>
        <v/>
      </c>
      <c r="AX505" s="36" t="str">
        <f t="shared" si="82"/>
        <v/>
      </c>
      <c r="AZ505" s="36" t="str">
        <f t="shared" si="83"/>
        <v/>
      </c>
    </row>
    <row r="506" spans="1:52" x14ac:dyDescent="0.25">
      <c r="A506" s="3"/>
      <c r="B506" s="36" t="str">
        <f t="shared" si="77"/>
        <v/>
      </c>
      <c r="C506" s="3"/>
      <c r="D506" s="188"/>
      <c r="E506" s="189"/>
      <c r="F506" s="190"/>
      <c r="G506" s="191"/>
      <c r="H506" s="192"/>
      <c r="I506" s="191"/>
      <c r="J506" s="191"/>
      <c r="K506" s="191"/>
      <c r="L506" s="193"/>
      <c r="M506" s="3"/>
      <c r="O506" s="36" t="str">
        <f t="shared" si="78"/>
        <v/>
      </c>
      <c r="Q506" s="36" t="str">
        <f>IF($G506="", "", IF(COUNTIF('Intro &amp; Setup'!$T$38:$T$49, $G506)=0, "X", ""))</f>
        <v/>
      </c>
      <c r="R506" s="11"/>
      <c r="S506" s="11" t="str">
        <f>IF(I506="", "", IF(COUNTIF('Intro &amp; Setup'!$W$17:$W$28, I506)=0, "X", ""))</f>
        <v/>
      </c>
      <c r="T506" s="16" t="str">
        <f>IF(J506="", "", IF(COUNTIF('Intro &amp; Setup'!$W$17:$W$28, J506)=0, "X", ""))</f>
        <v/>
      </c>
      <c r="U506" s="16" t="str">
        <f>IF(K506="", "", IF(COUNTIF('Intro &amp; Setup'!$W$17:$W$28, K506)=0, "X", ""))</f>
        <v/>
      </c>
      <c r="V506" s="12" t="str">
        <f>IF(L506="", "", IF(COUNTIF('Intro &amp; Setup'!$W$17:$W$28, L506)=0, "X", ""))</f>
        <v/>
      </c>
      <c r="AB506" s="48" t="str">
        <f t="shared" si="79"/>
        <v/>
      </c>
      <c r="AD506" s="53" t="str">
        <f t="shared" si="84"/>
        <v/>
      </c>
      <c r="AE506" s="54" t="str">
        <f t="shared" si="86"/>
        <v/>
      </c>
      <c r="AF506" s="54" t="str">
        <f t="shared" si="86"/>
        <v/>
      </c>
      <c r="AG506" s="54" t="str">
        <f t="shared" si="86"/>
        <v/>
      </c>
      <c r="AH506" s="54" t="str">
        <f t="shared" si="86"/>
        <v/>
      </c>
      <c r="AI506" s="54" t="str">
        <f t="shared" si="86"/>
        <v/>
      </c>
      <c r="AJ506" s="54" t="str">
        <f t="shared" si="86"/>
        <v/>
      </c>
      <c r="AK506" s="54" t="str">
        <f t="shared" si="86"/>
        <v/>
      </c>
      <c r="AL506" s="54" t="str">
        <f t="shared" si="86"/>
        <v/>
      </c>
      <c r="AM506" s="54" t="str">
        <f t="shared" si="86"/>
        <v/>
      </c>
      <c r="AN506" s="54" t="str">
        <f t="shared" si="86"/>
        <v/>
      </c>
      <c r="AO506" s="55" t="str">
        <f t="shared" si="86"/>
        <v/>
      </c>
      <c r="AQ506" s="64" t="str">
        <f>IF('Intro &amp; Setup'!$B$42='Intro &amp; Setup'!$BD$14, IF($D506="", "", $D506), IF('Intro &amp; Setup'!$B$42='Intro &amp; Setup'!$BD$15, IF($H506="", "", $H506), ""))</f>
        <v/>
      </c>
      <c r="AS506" s="36" t="str">
        <f>IF($AQ506="", "", IF(OR($AQ506&lt;'Intro &amp; Setup'!$F$26, $AQ506&gt;'Intro &amp; Setup'!$F$27), "X", ""))</f>
        <v/>
      </c>
      <c r="AU506" s="36" t="str">
        <f t="shared" si="80"/>
        <v/>
      </c>
      <c r="AW506" s="36" t="str">
        <f t="shared" si="81"/>
        <v/>
      </c>
      <c r="AX506" s="36" t="str">
        <f t="shared" si="82"/>
        <v/>
      </c>
      <c r="AZ506" s="36" t="str">
        <f t="shared" si="83"/>
        <v/>
      </c>
    </row>
    <row r="507" spans="1:52" x14ac:dyDescent="0.25">
      <c r="A507" s="3"/>
      <c r="B507" s="36" t="str">
        <f t="shared" si="77"/>
        <v/>
      </c>
      <c r="C507" s="3"/>
      <c r="D507" s="188"/>
      <c r="E507" s="189"/>
      <c r="F507" s="190"/>
      <c r="G507" s="191"/>
      <c r="H507" s="192"/>
      <c r="I507" s="191"/>
      <c r="J507" s="191"/>
      <c r="K507" s="191"/>
      <c r="L507" s="193"/>
      <c r="M507" s="3"/>
      <c r="O507" s="36" t="str">
        <f t="shared" si="78"/>
        <v/>
      </c>
      <c r="Q507" s="36" t="str">
        <f>IF($G507="", "", IF(COUNTIF('Intro &amp; Setup'!$T$38:$T$49, $G507)=0, "X", ""))</f>
        <v/>
      </c>
      <c r="R507" s="11"/>
      <c r="S507" s="11" t="str">
        <f>IF(I507="", "", IF(COUNTIF('Intro &amp; Setup'!$W$17:$W$28, I507)=0, "X", ""))</f>
        <v/>
      </c>
      <c r="T507" s="16" t="str">
        <f>IF(J507="", "", IF(COUNTIF('Intro &amp; Setup'!$W$17:$W$28, J507)=0, "X", ""))</f>
        <v/>
      </c>
      <c r="U507" s="16" t="str">
        <f>IF(K507="", "", IF(COUNTIF('Intro &amp; Setup'!$W$17:$W$28, K507)=0, "X", ""))</f>
        <v/>
      </c>
      <c r="V507" s="12" t="str">
        <f>IF(L507="", "", IF(COUNTIF('Intro &amp; Setup'!$W$17:$W$28, L507)=0, "X", ""))</f>
        <v/>
      </c>
      <c r="AB507" s="48" t="str">
        <f t="shared" si="79"/>
        <v/>
      </c>
      <c r="AD507" s="53" t="str">
        <f t="shared" si="84"/>
        <v/>
      </c>
      <c r="AE507" s="54" t="str">
        <f t="shared" si="86"/>
        <v/>
      </c>
      <c r="AF507" s="54" t="str">
        <f t="shared" si="86"/>
        <v/>
      </c>
      <c r="AG507" s="54" t="str">
        <f t="shared" si="86"/>
        <v/>
      </c>
      <c r="AH507" s="54" t="str">
        <f t="shared" si="86"/>
        <v/>
      </c>
      <c r="AI507" s="54" t="str">
        <f t="shared" si="86"/>
        <v/>
      </c>
      <c r="AJ507" s="54" t="str">
        <f t="shared" si="86"/>
        <v/>
      </c>
      <c r="AK507" s="54" t="str">
        <f t="shared" si="86"/>
        <v/>
      </c>
      <c r="AL507" s="54" t="str">
        <f t="shared" si="86"/>
        <v/>
      </c>
      <c r="AM507" s="54" t="str">
        <f t="shared" si="86"/>
        <v/>
      </c>
      <c r="AN507" s="54" t="str">
        <f t="shared" si="86"/>
        <v/>
      </c>
      <c r="AO507" s="55" t="str">
        <f t="shared" si="86"/>
        <v/>
      </c>
      <c r="AQ507" s="64" t="str">
        <f>IF('Intro &amp; Setup'!$B$42='Intro &amp; Setup'!$BD$14, IF($D507="", "", $D507), IF('Intro &amp; Setup'!$B$42='Intro &amp; Setup'!$BD$15, IF($H507="", "", $H507), ""))</f>
        <v/>
      </c>
      <c r="AS507" s="36" t="str">
        <f>IF($AQ507="", "", IF(OR($AQ507&lt;'Intro &amp; Setup'!$F$26, $AQ507&gt;'Intro &amp; Setup'!$F$27), "X", ""))</f>
        <v/>
      </c>
      <c r="AU507" s="36" t="str">
        <f t="shared" si="80"/>
        <v/>
      </c>
      <c r="AW507" s="36" t="str">
        <f t="shared" si="81"/>
        <v/>
      </c>
      <c r="AX507" s="36" t="str">
        <f t="shared" si="82"/>
        <v/>
      </c>
      <c r="AZ507" s="36" t="str">
        <f t="shared" si="83"/>
        <v/>
      </c>
    </row>
    <row r="508" spans="1:52" x14ac:dyDescent="0.25">
      <c r="A508" s="3"/>
      <c r="B508" s="36" t="str">
        <f t="shared" si="77"/>
        <v/>
      </c>
      <c r="C508" s="3"/>
      <c r="D508" s="188"/>
      <c r="E508" s="189"/>
      <c r="F508" s="190"/>
      <c r="G508" s="191"/>
      <c r="H508" s="192"/>
      <c r="I508" s="191"/>
      <c r="J508" s="191"/>
      <c r="K508" s="191"/>
      <c r="L508" s="193"/>
      <c r="M508" s="3"/>
      <c r="O508" s="36" t="str">
        <f t="shared" si="78"/>
        <v/>
      </c>
      <c r="Q508" s="36" t="str">
        <f>IF($G508="", "", IF(COUNTIF('Intro &amp; Setup'!$T$38:$T$49, $G508)=0, "X", ""))</f>
        <v/>
      </c>
      <c r="R508" s="11"/>
      <c r="S508" s="11" t="str">
        <f>IF(I508="", "", IF(COUNTIF('Intro &amp; Setup'!$W$17:$W$28, I508)=0, "X", ""))</f>
        <v/>
      </c>
      <c r="T508" s="16" t="str">
        <f>IF(J508="", "", IF(COUNTIF('Intro &amp; Setup'!$W$17:$W$28, J508)=0, "X", ""))</f>
        <v/>
      </c>
      <c r="U508" s="16" t="str">
        <f>IF(K508="", "", IF(COUNTIF('Intro &amp; Setup'!$W$17:$W$28, K508)=0, "X", ""))</f>
        <v/>
      </c>
      <c r="V508" s="12" t="str">
        <f>IF(L508="", "", IF(COUNTIF('Intro &amp; Setup'!$W$17:$W$28, L508)=0, "X", ""))</f>
        <v/>
      </c>
      <c r="AB508" s="48" t="str">
        <f t="shared" si="79"/>
        <v/>
      </c>
      <c r="AD508" s="53" t="str">
        <f t="shared" si="84"/>
        <v/>
      </c>
      <c r="AE508" s="54" t="str">
        <f t="shared" si="86"/>
        <v/>
      </c>
      <c r="AF508" s="54" t="str">
        <f t="shared" si="86"/>
        <v/>
      </c>
      <c r="AG508" s="54" t="str">
        <f t="shared" si="86"/>
        <v/>
      </c>
      <c r="AH508" s="54" t="str">
        <f t="shared" si="86"/>
        <v/>
      </c>
      <c r="AI508" s="54" t="str">
        <f t="shared" si="86"/>
        <v/>
      </c>
      <c r="AJ508" s="54" t="str">
        <f t="shared" si="86"/>
        <v/>
      </c>
      <c r="AK508" s="54" t="str">
        <f t="shared" si="86"/>
        <v/>
      </c>
      <c r="AL508" s="54" t="str">
        <f t="shared" si="86"/>
        <v/>
      </c>
      <c r="AM508" s="54" t="str">
        <f t="shared" si="86"/>
        <v/>
      </c>
      <c r="AN508" s="54" t="str">
        <f t="shared" si="86"/>
        <v/>
      </c>
      <c r="AO508" s="55" t="str">
        <f t="shared" si="86"/>
        <v/>
      </c>
      <c r="AQ508" s="64" t="str">
        <f>IF('Intro &amp; Setup'!$B$42='Intro &amp; Setup'!$BD$14, IF($D508="", "", $D508), IF('Intro &amp; Setup'!$B$42='Intro &amp; Setup'!$BD$15, IF($H508="", "", $H508), ""))</f>
        <v/>
      </c>
      <c r="AS508" s="36" t="str">
        <f>IF($AQ508="", "", IF(OR($AQ508&lt;'Intro &amp; Setup'!$F$26, $AQ508&gt;'Intro &amp; Setup'!$F$27), "X", ""))</f>
        <v/>
      </c>
      <c r="AU508" s="36" t="str">
        <f t="shared" si="80"/>
        <v/>
      </c>
      <c r="AW508" s="36" t="str">
        <f t="shared" si="81"/>
        <v/>
      </c>
      <c r="AX508" s="36" t="str">
        <f t="shared" si="82"/>
        <v/>
      </c>
      <c r="AZ508" s="36" t="str">
        <f t="shared" si="83"/>
        <v/>
      </c>
    </row>
    <row r="509" spans="1:52" x14ac:dyDescent="0.25">
      <c r="A509" s="3"/>
      <c r="B509" s="36" t="str">
        <f t="shared" si="77"/>
        <v/>
      </c>
      <c r="C509" s="3"/>
      <c r="D509" s="188"/>
      <c r="E509" s="189"/>
      <c r="F509" s="190"/>
      <c r="G509" s="191"/>
      <c r="H509" s="192"/>
      <c r="I509" s="191"/>
      <c r="J509" s="191"/>
      <c r="K509" s="191"/>
      <c r="L509" s="193"/>
      <c r="M509" s="3"/>
      <c r="O509" s="36" t="str">
        <f t="shared" si="78"/>
        <v/>
      </c>
      <c r="Q509" s="36" t="str">
        <f>IF($G509="", "", IF(COUNTIF('Intro &amp; Setup'!$T$38:$T$49, $G509)=0, "X", ""))</f>
        <v/>
      </c>
      <c r="R509" s="11"/>
      <c r="S509" s="11" t="str">
        <f>IF(I509="", "", IF(COUNTIF('Intro &amp; Setup'!$W$17:$W$28, I509)=0, "X", ""))</f>
        <v/>
      </c>
      <c r="T509" s="16" t="str">
        <f>IF(J509="", "", IF(COUNTIF('Intro &amp; Setup'!$W$17:$W$28, J509)=0, "X", ""))</f>
        <v/>
      </c>
      <c r="U509" s="16" t="str">
        <f>IF(K509="", "", IF(COUNTIF('Intro &amp; Setup'!$W$17:$W$28, K509)=0, "X", ""))</f>
        <v/>
      </c>
      <c r="V509" s="12" t="str">
        <f>IF(L509="", "", IF(COUNTIF('Intro &amp; Setup'!$W$17:$W$28, L509)=0, "X", ""))</f>
        <v/>
      </c>
      <c r="AB509" s="48" t="str">
        <f t="shared" si="79"/>
        <v/>
      </c>
      <c r="AD509" s="53" t="str">
        <f t="shared" si="84"/>
        <v/>
      </c>
      <c r="AE509" s="54" t="str">
        <f t="shared" si="86"/>
        <v/>
      </c>
      <c r="AF509" s="54" t="str">
        <f t="shared" si="86"/>
        <v/>
      </c>
      <c r="AG509" s="54" t="str">
        <f t="shared" si="86"/>
        <v/>
      </c>
      <c r="AH509" s="54" t="str">
        <f t="shared" si="86"/>
        <v/>
      </c>
      <c r="AI509" s="54" t="str">
        <f t="shared" si="86"/>
        <v/>
      </c>
      <c r="AJ509" s="54" t="str">
        <f t="shared" si="86"/>
        <v/>
      </c>
      <c r="AK509" s="54" t="str">
        <f t="shared" si="86"/>
        <v/>
      </c>
      <c r="AL509" s="54" t="str">
        <f t="shared" si="86"/>
        <v/>
      </c>
      <c r="AM509" s="54" t="str">
        <f t="shared" si="86"/>
        <v/>
      </c>
      <c r="AN509" s="54" t="str">
        <f t="shared" si="86"/>
        <v/>
      </c>
      <c r="AO509" s="55" t="str">
        <f t="shared" si="86"/>
        <v/>
      </c>
      <c r="AQ509" s="64" t="str">
        <f>IF('Intro &amp; Setup'!$B$42='Intro &amp; Setup'!$BD$14, IF($D509="", "", $D509), IF('Intro &amp; Setup'!$B$42='Intro &amp; Setup'!$BD$15, IF($H509="", "", $H509), ""))</f>
        <v/>
      </c>
      <c r="AS509" s="36" t="str">
        <f>IF($AQ509="", "", IF(OR($AQ509&lt;'Intro &amp; Setup'!$F$26, $AQ509&gt;'Intro &amp; Setup'!$F$27), "X", ""))</f>
        <v/>
      </c>
      <c r="AU509" s="36" t="str">
        <f t="shared" si="80"/>
        <v/>
      </c>
      <c r="AW509" s="36" t="str">
        <f t="shared" si="81"/>
        <v/>
      </c>
      <c r="AX509" s="36" t="str">
        <f t="shared" si="82"/>
        <v/>
      </c>
      <c r="AZ509" s="36" t="str">
        <f t="shared" si="83"/>
        <v/>
      </c>
    </row>
    <row r="510" spans="1:52" x14ac:dyDescent="0.25">
      <c r="A510" s="3"/>
      <c r="B510" s="36" t="str">
        <f t="shared" si="77"/>
        <v/>
      </c>
      <c r="C510" s="3"/>
      <c r="D510" s="188"/>
      <c r="E510" s="189"/>
      <c r="F510" s="190"/>
      <c r="G510" s="191"/>
      <c r="H510" s="192"/>
      <c r="I510" s="191"/>
      <c r="J510" s="191"/>
      <c r="K510" s="191"/>
      <c r="L510" s="193"/>
      <c r="M510" s="3"/>
      <c r="O510" s="36" t="str">
        <f t="shared" si="78"/>
        <v/>
      </c>
      <c r="Q510" s="36" t="str">
        <f>IF($G510="", "", IF(COUNTIF('Intro &amp; Setup'!$T$38:$T$49, $G510)=0, "X", ""))</f>
        <v/>
      </c>
      <c r="R510" s="11"/>
      <c r="S510" s="11" t="str">
        <f>IF(I510="", "", IF(COUNTIF('Intro &amp; Setup'!$W$17:$W$28, I510)=0, "X", ""))</f>
        <v/>
      </c>
      <c r="T510" s="16" t="str">
        <f>IF(J510="", "", IF(COUNTIF('Intro &amp; Setup'!$W$17:$W$28, J510)=0, "X", ""))</f>
        <v/>
      </c>
      <c r="U510" s="16" t="str">
        <f>IF(K510="", "", IF(COUNTIF('Intro &amp; Setup'!$W$17:$W$28, K510)=0, "X", ""))</f>
        <v/>
      </c>
      <c r="V510" s="12" t="str">
        <f>IF(L510="", "", IF(COUNTIF('Intro &amp; Setup'!$W$17:$W$28, L510)=0, "X", ""))</f>
        <v/>
      </c>
      <c r="AB510" s="48" t="str">
        <f t="shared" si="79"/>
        <v/>
      </c>
      <c r="AD510" s="53" t="str">
        <f t="shared" si="84"/>
        <v/>
      </c>
      <c r="AE510" s="54" t="str">
        <f t="shared" si="86"/>
        <v/>
      </c>
      <c r="AF510" s="54" t="str">
        <f t="shared" si="86"/>
        <v/>
      </c>
      <c r="AG510" s="54" t="str">
        <f t="shared" si="86"/>
        <v/>
      </c>
      <c r="AH510" s="54" t="str">
        <f t="shared" si="86"/>
        <v/>
      </c>
      <c r="AI510" s="54" t="str">
        <f t="shared" si="86"/>
        <v/>
      </c>
      <c r="AJ510" s="54" t="str">
        <f t="shared" si="86"/>
        <v/>
      </c>
      <c r="AK510" s="54" t="str">
        <f t="shared" si="86"/>
        <v/>
      </c>
      <c r="AL510" s="54" t="str">
        <f t="shared" si="86"/>
        <v/>
      </c>
      <c r="AM510" s="54" t="str">
        <f t="shared" si="86"/>
        <v/>
      </c>
      <c r="AN510" s="54" t="str">
        <f t="shared" si="86"/>
        <v/>
      </c>
      <c r="AO510" s="55" t="str">
        <f t="shared" si="86"/>
        <v/>
      </c>
      <c r="AQ510" s="64" t="str">
        <f>IF('Intro &amp; Setup'!$B$42='Intro &amp; Setup'!$BD$14, IF($D510="", "", $D510), IF('Intro &amp; Setup'!$B$42='Intro &amp; Setup'!$BD$15, IF($H510="", "", $H510), ""))</f>
        <v/>
      </c>
      <c r="AS510" s="36" t="str">
        <f>IF($AQ510="", "", IF(OR($AQ510&lt;'Intro &amp; Setup'!$F$26, $AQ510&gt;'Intro &amp; Setup'!$F$27), "X", ""))</f>
        <v/>
      </c>
      <c r="AU510" s="36" t="str">
        <f t="shared" si="80"/>
        <v/>
      </c>
      <c r="AW510" s="36" t="str">
        <f t="shared" si="81"/>
        <v/>
      </c>
      <c r="AX510" s="36" t="str">
        <f t="shared" si="82"/>
        <v/>
      </c>
      <c r="AZ510" s="36" t="str">
        <f t="shared" si="83"/>
        <v/>
      </c>
    </row>
    <row r="511" spans="1:52" x14ac:dyDescent="0.25">
      <c r="A511" s="3"/>
      <c r="B511" s="36" t="str">
        <f t="shared" si="77"/>
        <v/>
      </c>
      <c r="C511" s="3"/>
      <c r="D511" s="188"/>
      <c r="E511" s="189"/>
      <c r="F511" s="190"/>
      <c r="G511" s="191"/>
      <c r="H511" s="192"/>
      <c r="I511" s="191"/>
      <c r="J511" s="191"/>
      <c r="K511" s="191"/>
      <c r="L511" s="193"/>
      <c r="M511" s="3"/>
      <c r="O511" s="36" t="str">
        <f t="shared" si="78"/>
        <v/>
      </c>
      <c r="Q511" s="36" t="str">
        <f>IF($G511="", "", IF(COUNTIF('Intro &amp; Setup'!$T$38:$T$49, $G511)=0, "X", ""))</f>
        <v/>
      </c>
      <c r="R511" s="11"/>
      <c r="S511" s="11" t="str">
        <f>IF(I511="", "", IF(COUNTIF('Intro &amp; Setup'!$W$17:$W$28, I511)=0, "X", ""))</f>
        <v/>
      </c>
      <c r="T511" s="16" t="str">
        <f>IF(J511="", "", IF(COUNTIF('Intro &amp; Setup'!$W$17:$W$28, J511)=0, "X", ""))</f>
        <v/>
      </c>
      <c r="U511" s="16" t="str">
        <f>IF(K511="", "", IF(COUNTIF('Intro &amp; Setup'!$W$17:$W$28, K511)=0, "X", ""))</f>
        <v/>
      </c>
      <c r="V511" s="12" t="str">
        <f>IF(L511="", "", IF(COUNTIF('Intro &amp; Setup'!$W$17:$W$28, L511)=0, "X", ""))</f>
        <v/>
      </c>
      <c r="AB511" s="48" t="str">
        <f t="shared" si="79"/>
        <v/>
      </c>
      <c r="AD511" s="53" t="str">
        <f t="shared" si="84"/>
        <v/>
      </c>
      <c r="AE511" s="54" t="str">
        <f t="shared" si="86"/>
        <v/>
      </c>
      <c r="AF511" s="54" t="str">
        <f t="shared" si="86"/>
        <v/>
      </c>
      <c r="AG511" s="54" t="str">
        <f t="shared" si="86"/>
        <v/>
      </c>
      <c r="AH511" s="54" t="str">
        <f t="shared" si="86"/>
        <v/>
      </c>
      <c r="AI511" s="54" t="str">
        <f t="shared" si="86"/>
        <v/>
      </c>
      <c r="AJ511" s="54" t="str">
        <f t="shared" si="86"/>
        <v/>
      </c>
      <c r="AK511" s="54" t="str">
        <f t="shared" si="86"/>
        <v/>
      </c>
      <c r="AL511" s="54" t="str">
        <f t="shared" si="86"/>
        <v/>
      </c>
      <c r="AM511" s="54" t="str">
        <f t="shared" si="86"/>
        <v/>
      </c>
      <c r="AN511" s="54" t="str">
        <f t="shared" si="86"/>
        <v/>
      </c>
      <c r="AO511" s="55" t="str">
        <f t="shared" si="86"/>
        <v/>
      </c>
      <c r="AQ511" s="64" t="str">
        <f>IF('Intro &amp; Setup'!$B$42='Intro &amp; Setup'!$BD$14, IF($D511="", "", $D511), IF('Intro &amp; Setup'!$B$42='Intro &amp; Setup'!$BD$15, IF($H511="", "", $H511), ""))</f>
        <v/>
      </c>
      <c r="AS511" s="36" t="str">
        <f>IF($AQ511="", "", IF(OR($AQ511&lt;'Intro &amp; Setup'!$F$26, $AQ511&gt;'Intro &amp; Setup'!$F$27), "X", ""))</f>
        <v/>
      </c>
      <c r="AU511" s="36" t="str">
        <f t="shared" si="80"/>
        <v/>
      </c>
      <c r="AW511" s="36" t="str">
        <f t="shared" si="81"/>
        <v/>
      </c>
      <c r="AX511" s="36" t="str">
        <f t="shared" si="82"/>
        <v/>
      </c>
      <c r="AZ511" s="36" t="str">
        <f t="shared" si="83"/>
        <v/>
      </c>
    </row>
    <row r="512" spans="1:52" x14ac:dyDescent="0.25">
      <c r="A512" s="3"/>
      <c r="B512" s="36" t="str">
        <f t="shared" si="77"/>
        <v/>
      </c>
      <c r="C512" s="3"/>
      <c r="D512" s="188"/>
      <c r="E512" s="189"/>
      <c r="F512" s="190"/>
      <c r="G512" s="191"/>
      <c r="H512" s="192"/>
      <c r="I512" s="191"/>
      <c r="J512" s="191"/>
      <c r="K512" s="191"/>
      <c r="L512" s="193"/>
      <c r="M512" s="3"/>
      <c r="O512" s="36" t="str">
        <f t="shared" si="78"/>
        <v/>
      </c>
      <c r="Q512" s="36" t="str">
        <f>IF($G512="", "", IF(COUNTIF('Intro &amp; Setup'!$T$38:$T$49, $G512)=0, "X", ""))</f>
        <v/>
      </c>
      <c r="R512" s="11"/>
      <c r="S512" s="11" t="str">
        <f>IF(I512="", "", IF(COUNTIF('Intro &amp; Setup'!$W$17:$W$28, I512)=0, "X", ""))</f>
        <v/>
      </c>
      <c r="T512" s="16" t="str">
        <f>IF(J512="", "", IF(COUNTIF('Intro &amp; Setup'!$W$17:$W$28, J512)=0, "X", ""))</f>
        <v/>
      </c>
      <c r="U512" s="16" t="str">
        <f>IF(K512="", "", IF(COUNTIF('Intro &amp; Setup'!$W$17:$W$28, K512)=0, "X", ""))</f>
        <v/>
      </c>
      <c r="V512" s="12" t="str">
        <f>IF(L512="", "", IF(COUNTIF('Intro &amp; Setup'!$W$17:$W$28, L512)=0, "X", ""))</f>
        <v/>
      </c>
      <c r="AB512" s="48" t="str">
        <f t="shared" si="79"/>
        <v/>
      </c>
      <c r="AD512" s="53" t="str">
        <f t="shared" si="84"/>
        <v/>
      </c>
      <c r="AE512" s="54" t="str">
        <f t="shared" si="86"/>
        <v/>
      </c>
      <c r="AF512" s="54" t="str">
        <f t="shared" si="86"/>
        <v/>
      </c>
      <c r="AG512" s="54" t="str">
        <f t="shared" si="86"/>
        <v/>
      </c>
      <c r="AH512" s="54" t="str">
        <f t="shared" si="86"/>
        <v/>
      </c>
      <c r="AI512" s="54" t="str">
        <f t="shared" si="86"/>
        <v/>
      </c>
      <c r="AJ512" s="54" t="str">
        <f t="shared" si="86"/>
        <v/>
      </c>
      <c r="AK512" s="54" t="str">
        <f t="shared" si="86"/>
        <v/>
      </c>
      <c r="AL512" s="54" t="str">
        <f t="shared" si="86"/>
        <v/>
      </c>
      <c r="AM512" s="54" t="str">
        <f t="shared" si="86"/>
        <v/>
      </c>
      <c r="AN512" s="54" t="str">
        <f t="shared" si="86"/>
        <v/>
      </c>
      <c r="AO512" s="55" t="str">
        <f t="shared" si="86"/>
        <v/>
      </c>
      <c r="AQ512" s="64" t="str">
        <f>IF('Intro &amp; Setup'!$B$42='Intro &amp; Setup'!$BD$14, IF($D512="", "", $D512), IF('Intro &amp; Setup'!$B$42='Intro &amp; Setup'!$BD$15, IF($H512="", "", $H512), ""))</f>
        <v/>
      </c>
      <c r="AS512" s="36" t="str">
        <f>IF($AQ512="", "", IF(OR($AQ512&lt;'Intro &amp; Setup'!$F$26, $AQ512&gt;'Intro &amp; Setup'!$F$27), "X", ""))</f>
        <v/>
      </c>
      <c r="AU512" s="36" t="str">
        <f t="shared" si="80"/>
        <v/>
      </c>
      <c r="AW512" s="36" t="str">
        <f t="shared" si="81"/>
        <v/>
      </c>
      <c r="AX512" s="36" t="str">
        <f t="shared" si="82"/>
        <v/>
      </c>
      <c r="AZ512" s="36" t="str">
        <f t="shared" si="83"/>
        <v/>
      </c>
    </row>
    <row r="513" spans="1:52" x14ac:dyDescent="0.25">
      <c r="A513" s="3"/>
      <c r="B513" s="36" t="str">
        <f t="shared" si="77"/>
        <v/>
      </c>
      <c r="C513" s="3"/>
      <c r="D513" s="188"/>
      <c r="E513" s="189"/>
      <c r="F513" s="190"/>
      <c r="G513" s="191"/>
      <c r="H513" s="192"/>
      <c r="I513" s="191"/>
      <c r="J513" s="191"/>
      <c r="K513" s="191"/>
      <c r="L513" s="193"/>
      <c r="M513" s="3"/>
      <c r="O513" s="36" t="str">
        <f t="shared" si="78"/>
        <v/>
      </c>
      <c r="Q513" s="36" t="str">
        <f>IF($G513="", "", IF(COUNTIF('Intro &amp; Setup'!$T$38:$T$49, $G513)=0, "X", ""))</f>
        <v/>
      </c>
      <c r="R513" s="11"/>
      <c r="S513" s="11" t="str">
        <f>IF(I513="", "", IF(COUNTIF('Intro &amp; Setup'!$W$17:$W$28, I513)=0, "X", ""))</f>
        <v/>
      </c>
      <c r="T513" s="16" t="str">
        <f>IF(J513="", "", IF(COUNTIF('Intro &amp; Setup'!$W$17:$W$28, J513)=0, "X", ""))</f>
        <v/>
      </c>
      <c r="U513" s="16" t="str">
        <f>IF(K513="", "", IF(COUNTIF('Intro &amp; Setup'!$W$17:$W$28, K513)=0, "X", ""))</f>
        <v/>
      </c>
      <c r="V513" s="12" t="str">
        <f>IF(L513="", "", IF(COUNTIF('Intro &amp; Setup'!$W$17:$W$28, L513)=0, "X", ""))</f>
        <v/>
      </c>
      <c r="AB513" s="48" t="str">
        <f t="shared" si="79"/>
        <v/>
      </c>
      <c r="AD513" s="53" t="str">
        <f t="shared" si="84"/>
        <v/>
      </c>
      <c r="AE513" s="54" t="str">
        <f t="shared" si="86"/>
        <v/>
      </c>
      <c r="AF513" s="54" t="str">
        <f t="shared" si="86"/>
        <v/>
      </c>
      <c r="AG513" s="54" t="str">
        <f t="shared" si="86"/>
        <v/>
      </c>
      <c r="AH513" s="54" t="str">
        <f t="shared" si="86"/>
        <v/>
      </c>
      <c r="AI513" s="54" t="str">
        <f t="shared" si="86"/>
        <v/>
      </c>
      <c r="AJ513" s="54" t="str">
        <f t="shared" si="86"/>
        <v/>
      </c>
      <c r="AK513" s="54" t="str">
        <f t="shared" si="86"/>
        <v/>
      </c>
      <c r="AL513" s="54" t="str">
        <f t="shared" si="86"/>
        <v/>
      </c>
      <c r="AM513" s="54" t="str">
        <f t="shared" si="86"/>
        <v/>
      </c>
      <c r="AN513" s="54" t="str">
        <f t="shared" si="86"/>
        <v/>
      </c>
      <c r="AO513" s="55" t="str">
        <f t="shared" si="86"/>
        <v/>
      </c>
      <c r="AQ513" s="64" t="str">
        <f>IF('Intro &amp; Setup'!$B$42='Intro &amp; Setup'!$BD$14, IF($D513="", "", $D513), IF('Intro &amp; Setup'!$B$42='Intro &amp; Setup'!$BD$15, IF($H513="", "", $H513), ""))</f>
        <v/>
      </c>
      <c r="AS513" s="36" t="str">
        <f>IF($AQ513="", "", IF(OR($AQ513&lt;'Intro &amp; Setup'!$F$26, $AQ513&gt;'Intro &amp; Setup'!$F$27), "X", ""))</f>
        <v/>
      </c>
      <c r="AU513" s="36" t="str">
        <f t="shared" si="80"/>
        <v/>
      </c>
      <c r="AW513" s="36" t="str">
        <f t="shared" si="81"/>
        <v/>
      </c>
      <c r="AX513" s="36" t="str">
        <f t="shared" si="82"/>
        <v/>
      </c>
      <c r="AZ513" s="36" t="str">
        <f t="shared" si="83"/>
        <v/>
      </c>
    </row>
    <row r="514" spans="1:52" x14ac:dyDescent="0.25">
      <c r="A514" s="3"/>
      <c r="B514" s="36" t="str">
        <f t="shared" si="77"/>
        <v/>
      </c>
      <c r="C514" s="3"/>
      <c r="D514" s="188"/>
      <c r="E514" s="189"/>
      <c r="F514" s="190"/>
      <c r="G514" s="191"/>
      <c r="H514" s="192"/>
      <c r="I514" s="191"/>
      <c r="J514" s="191"/>
      <c r="K514" s="191"/>
      <c r="L514" s="193"/>
      <c r="M514" s="3"/>
      <c r="O514" s="36" t="str">
        <f t="shared" si="78"/>
        <v/>
      </c>
      <c r="Q514" s="36" t="str">
        <f>IF($G514="", "", IF(COUNTIF('Intro &amp; Setup'!$T$38:$T$49, $G514)=0, "X", ""))</f>
        <v/>
      </c>
      <c r="R514" s="11"/>
      <c r="S514" s="11" t="str">
        <f>IF(I514="", "", IF(COUNTIF('Intro &amp; Setup'!$W$17:$W$28, I514)=0, "X", ""))</f>
        <v/>
      </c>
      <c r="T514" s="16" t="str">
        <f>IF(J514="", "", IF(COUNTIF('Intro &amp; Setup'!$W$17:$W$28, J514)=0, "X", ""))</f>
        <v/>
      </c>
      <c r="U514" s="16" t="str">
        <f>IF(K514="", "", IF(COUNTIF('Intro &amp; Setup'!$W$17:$W$28, K514)=0, "X", ""))</f>
        <v/>
      </c>
      <c r="V514" s="12" t="str">
        <f>IF(L514="", "", IF(COUNTIF('Intro &amp; Setup'!$W$17:$W$28, L514)=0, "X", ""))</f>
        <v/>
      </c>
      <c r="AB514" s="48" t="str">
        <f t="shared" si="79"/>
        <v/>
      </c>
      <c r="AD514" s="53" t="str">
        <f t="shared" si="84"/>
        <v/>
      </c>
      <c r="AE514" s="54" t="str">
        <f t="shared" si="86"/>
        <v/>
      </c>
      <c r="AF514" s="54" t="str">
        <f t="shared" si="86"/>
        <v/>
      </c>
      <c r="AG514" s="54" t="str">
        <f t="shared" si="86"/>
        <v/>
      </c>
      <c r="AH514" s="54" t="str">
        <f t="shared" si="86"/>
        <v/>
      </c>
      <c r="AI514" s="54" t="str">
        <f t="shared" si="86"/>
        <v/>
      </c>
      <c r="AJ514" s="54" t="str">
        <f t="shared" si="86"/>
        <v/>
      </c>
      <c r="AK514" s="54" t="str">
        <f t="shared" si="86"/>
        <v/>
      </c>
      <c r="AL514" s="54" t="str">
        <f t="shared" si="86"/>
        <v/>
      </c>
      <c r="AM514" s="54" t="str">
        <f t="shared" si="86"/>
        <v/>
      </c>
      <c r="AN514" s="54" t="str">
        <f t="shared" si="86"/>
        <v/>
      </c>
      <c r="AO514" s="55" t="str">
        <f t="shared" si="86"/>
        <v/>
      </c>
      <c r="AQ514" s="64" t="str">
        <f>IF('Intro &amp; Setup'!$B$42='Intro &amp; Setup'!$BD$14, IF($D514="", "", $D514), IF('Intro &amp; Setup'!$B$42='Intro &amp; Setup'!$BD$15, IF($H514="", "", $H514), ""))</f>
        <v/>
      </c>
      <c r="AS514" s="36" t="str">
        <f>IF($AQ514="", "", IF(OR($AQ514&lt;'Intro &amp; Setup'!$F$26, $AQ514&gt;'Intro &amp; Setup'!$F$27), "X", ""))</f>
        <v/>
      </c>
      <c r="AU514" s="36" t="str">
        <f t="shared" si="80"/>
        <v/>
      </c>
      <c r="AW514" s="36" t="str">
        <f t="shared" si="81"/>
        <v/>
      </c>
      <c r="AX514" s="36" t="str">
        <f t="shared" si="82"/>
        <v/>
      </c>
      <c r="AZ514" s="36" t="str">
        <f t="shared" si="83"/>
        <v/>
      </c>
    </row>
    <row r="515" spans="1:52" x14ac:dyDescent="0.25">
      <c r="A515" s="3"/>
      <c r="B515" s="36" t="str">
        <f t="shared" si="77"/>
        <v/>
      </c>
      <c r="C515" s="3"/>
      <c r="D515" s="188"/>
      <c r="E515" s="189"/>
      <c r="F515" s="190"/>
      <c r="G515" s="191"/>
      <c r="H515" s="192"/>
      <c r="I515" s="191"/>
      <c r="J515" s="191"/>
      <c r="K515" s="191"/>
      <c r="L515" s="193"/>
      <c r="M515" s="3"/>
      <c r="O515" s="36" t="str">
        <f t="shared" si="78"/>
        <v/>
      </c>
      <c r="Q515" s="36" t="str">
        <f>IF($G515="", "", IF(COUNTIF('Intro &amp; Setup'!$T$38:$T$49, $G515)=0, "X", ""))</f>
        <v/>
      </c>
      <c r="R515" s="11"/>
      <c r="S515" s="11" t="str">
        <f>IF(I515="", "", IF(COUNTIF('Intro &amp; Setup'!$W$17:$W$28, I515)=0, "X", ""))</f>
        <v/>
      </c>
      <c r="T515" s="16" t="str">
        <f>IF(J515="", "", IF(COUNTIF('Intro &amp; Setup'!$W$17:$W$28, J515)=0, "X", ""))</f>
        <v/>
      </c>
      <c r="U515" s="16" t="str">
        <f>IF(K515="", "", IF(COUNTIF('Intro &amp; Setup'!$W$17:$W$28, K515)=0, "X", ""))</f>
        <v/>
      </c>
      <c r="V515" s="12" t="str">
        <f>IF(L515="", "", IF(COUNTIF('Intro &amp; Setup'!$W$17:$W$28, L515)=0, "X", ""))</f>
        <v/>
      </c>
      <c r="AB515" s="48" t="str">
        <f t="shared" si="79"/>
        <v/>
      </c>
      <c r="AD515" s="53" t="str">
        <f t="shared" si="84"/>
        <v/>
      </c>
      <c r="AE515" s="54" t="str">
        <f t="shared" si="86"/>
        <v/>
      </c>
      <c r="AF515" s="54" t="str">
        <f t="shared" si="86"/>
        <v/>
      </c>
      <c r="AG515" s="54" t="str">
        <f t="shared" si="86"/>
        <v/>
      </c>
      <c r="AH515" s="54" t="str">
        <f t="shared" si="86"/>
        <v/>
      </c>
      <c r="AI515" s="54" t="str">
        <f t="shared" si="86"/>
        <v/>
      </c>
      <c r="AJ515" s="54" t="str">
        <f t="shared" si="86"/>
        <v/>
      </c>
      <c r="AK515" s="54" t="str">
        <f t="shared" si="86"/>
        <v/>
      </c>
      <c r="AL515" s="54" t="str">
        <f t="shared" si="86"/>
        <v/>
      </c>
      <c r="AM515" s="54" t="str">
        <f t="shared" si="86"/>
        <v/>
      </c>
      <c r="AN515" s="54" t="str">
        <f t="shared" si="86"/>
        <v/>
      </c>
      <c r="AO515" s="55" t="str">
        <f t="shared" si="86"/>
        <v/>
      </c>
      <c r="AQ515" s="64" t="str">
        <f>IF('Intro &amp; Setup'!$B$42='Intro &amp; Setup'!$BD$14, IF($D515="", "", $D515), IF('Intro &amp; Setup'!$B$42='Intro &amp; Setup'!$BD$15, IF($H515="", "", $H515), ""))</f>
        <v/>
      </c>
      <c r="AS515" s="36" t="str">
        <f>IF($AQ515="", "", IF(OR($AQ515&lt;'Intro &amp; Setup'!$F$26, $AQ515&gt;'Intro &amp; Setup'!$F$27), "X", ""))</f>
        <v/>
      </c>
      <c r="AU515" s="36" t="str">
        <f t="shared" si="80"/>
        <v/>
      </c>
      <c r="AW515" s="36" t="str">
        <f t="shared" si="81"/>
        <v/>
      </c>
      <c r="AX515" s="36" t="str">
        <f t="shared" si="82"/>
        <v/>
      </c>
      <c r="AZ515" s="36" t="str">
        <f t="shared" si="83"/>
        <v/>
      </c>
    </row>
    <row r="516" spans="1:52" x14ac:dyDescent="0.25">
      <c r="A516" s="3"/>
      <c r="B516" s="36" t="str">
        <f t="shared" si="77"/>
        <v/>
      </c>
      <c r="C516" s="3"/>
      <c r="D516" s="188"/>
      <c r="E516" s="189"/>
      <c r="F516" s="190"/>
      <c r="G516" s="191"/>
      <c r="H516" s="192"/>
      <c r="I516" s="191"/>
      <c r="J516" s="191"/>
      <c r="K516" s="191"/>
      <c r="L516" s="193"/>
      <c r="M516" s="3"/>
      <c r="O516" s="36" t="str">
        <f t="shared" si="78"/>
        <v/>
      </c>
      <c r="Q516" s="36" t="str">
        <f>IF($G516="", "", IF(COUNTIF('Intro &amp; Setup'!$T$38:$T$49, $G516)=0, "X", ""))</f>
        <v/>
      </c>
      <c r="R516" s="11"/>
      <c r="S516" s="11" t="str">
        <f>IF(I516="", "", IF(COUNTIF('Intro &amp; Setup'!$W$17:$W$28, I516)=0, "X", ""))</f>
        <v/>
      </c>
      <c r="T516" s="16" t="str">
        <f>IF(J516="", "", IF(COUNTIF('Intro &amp; Setup'!$W$17:$W$28, J516)=0, "X", ""))</f>
        <v/>
      </c>
      <c r="U516" s="16" t="str">
        <f>IF(K516="", "", IF(COUNTIF('Intro &amp; Setup'!$W$17:$W$28, K516)=0, "X", ""))</f>
        <v/>
      </c>
      <c r="V516" s="12" t="str">
        <f>IF(L516="", "", IF(COUNTIF('Intro &amp; Setup'!$W$17:$W$28, L516)=0, "X", ""))</f>
        <v/>
      </c>
      <c r="AB516" s="48" t="str">
        <f t="shared" si="79"/>
        <v/>
      </c>
      <c r="AD516" s="53" t="str">
        <f t="shared" si="84"/>
        <v/>
      </c>
      <c r="AE516" s="54" t="str">
        <f t="shared" si="86"/>
        <v/>
      </c>
      <c r="AF516" s="54" t="str">
        <f t="shared" si="86"/>
        <v/>
      </c>
      <c r="AG516" s="54" t="str">
        <f t="shared" si="86"/>
        <v/>
      </c>
      <c r="AH516" s="54" t="str">
        <f t="shared" si="86"/>
        <v/>
      </c>
      <c r="AI516" s="54" t="str">
        <f t="shared" si="86"/>
        <v/>
      </c>
      <c r="AJ516" s="54" t="str">
        <f t="shared" si="86"/>
        <v/>
      </c>
      <c r="AK516" s="54" t="str">
        <f t="shared" si="86"/>
        <v/>
      </c>
      <c r="AL516" s="54" t="str">
        <f t="shared" si="86"/>
        <v/>
      </c>
      <c r="AM516" s="54" t="str">
        <f t="shared" si="86"/>
        <v/>
      </c>
      <c r="AN516" s="54" t="str">
        <f t="shared" si="86"/>
        <v/>
      </c>
      <c r="AO516" s="55" t="str">
        <f t="shared" si="86"/>
        <v/>
      </c>
      <c r="AQ516" s="64" t="str">
        <f>IF('Intro &amp; Setup'!$B$42='Intro &amp; Setup'!$BD$14, IF($D516="", "", $D516), IF('Intro &amp; Setup'!$B$42='Intro &amp; Setup'!$BD$15, IF($H516="", "", $H516), ""))</f>
        <v/>
      </c>
      <c r="AS516" s="36" t="str">
        <f>IF($AQ516="", "", IF(OR($AQ516&lt;'Intro &amp; Setup'!$F$26, $AQ516&gt;'Intro &amp; Setup'!$F$27), "X", ""))</f>
        <v/>
      </c>
      <c r="AU516" s="36" t="str">
        <f t="shared" si="80"/>
        <v/>
      </c>
      <c r="AW516" s="36" t="str">
        <f t="shared" si="81"/>
        <v/>
      </c>
      <c r="AX516" s="36" t="str">
        <f t="shared" si="82"/>
        <v/>
      </c>
      <c r="AZ516" s="36" t="str">
        <f t="shared" si="83"/>
        <v/>
      </c>
    </row>
    <row r="517" spans="1:52" x14ac:dyDescent="0.25">
      <c r="A517" s="3"/>
      <c r="B517" s="36" t="str">
        <f t="shared" si="77"/>
        <v/>
      </c>
      <c r="C517" s="3"/>
      <c r="D517" s="188"/>
      <c r="E517" s="189"/>
      <c r="F517" s="190"/>
      <c r="G517" s="191"/>
      <c r="H517" s="192"/>
      <c r="I517" s="191"/>
      <c r="J517" s="191"/>
      <c r="K517" s="191"/>
      <c r="L517" s="193"/>
      <c r="M517" s="3"/>
      <c r="O517" s="36" t="str">
        <f t="shared" si="78"/>
        <v/>
      </c>
      <c r="Q517" s="36" t="str">
        <f>IF($G517="", "", IF(COUNTIF('Intro &amp; Setup'!$T$38:$T$49, $G517)=0, "X", ""))</f>
        <v/>
      </c>
      <c r="R517" s="11"/>
      <c r="S517" s="11" t="str">
        <f>IF(I517="", "", IF(COUNTIF('Intro &amp; Setup'!$W$17:$W$28, I517)=0, "X", ""))</f>
        <v/>
      </c>
      <c r="T517" s="16" t="str">
        <f>IF(J517="", "", IF(COUNTIF('Intro &amp; Setup'!$W$17:$W$28, J517)=0, "X", ""))</f>
        <v/>
      </c>
      <c r="U517" s="16" t="str">
        <f>IF(K517="", "", IF(COUNTIF('Intro &amp; Setup'!$W$17:$W$28, K517)=0, "X", ""))</f>
        <v/>
      </c>
      <c r="V517" s="12" t="str">
        <f>IF(L517="", "", IF(COUNTIF('Intro &amp; Setup'!$W$17:$W$28, L517)=0, "X", ""))</f>
        <v/>
      </c>
      <c r="AB517" s="48" t="str">
        <f t="shared" si="79"/>
        <v/>
      </c>
      <c r="AD517" s="53" t="str">
        <f t="shared" si="84"/>
        <v/>
      </c>
      <c r="AE517" s="54" t="str">
        <f t="shared" si="86"/>
        <v/>
      </c>
      <c r="AF517" s="54" t="str">
        <f t="shared" si="86"/>
        <v/>
      </c>
      <c r="AG517" s="54" t="str">
        <f t="shared" si="86"/>
        <v/>
      </c>
      <c r="AH517" s="54" t="str">
        <f t="shared" si="86"/>
        <v/>
      </c>
      <c r="AI517" s="54" t="str">
        <f t="shared" si="86"/>
        <v/>
      </c>
      <c r="AJ517" s="54" t="str">
        <f t="shared" si="86"/>
        <v/>
      </c>
      <c r="AK517" s="54" t="str">
        <f t="shared" si="86"/>
        <v/>
      </c>
      <c r="AL517" s="54" t="str">
        <f t="shared" si="86"/>
        <v/>
      </c>
      <c r="AM517" s="54" t="str">
        <f t="shared" si="86"/>
        <v/>
      </c>
      <c r="AN517" s="54" t="str">
        <f t="shared" si="86"/>
        <v/>
      </c>
      <c r="AO517" s="55" t="str">
        <f t="shared" si="86"/>
        <v/>
      </c>
      <c r="AQ517" s="64" t="str">
        <f>IF('Intro &amp; Setup'!$B$42='Intro &amp; Setup'!$BD$14, IF($D517="", "", $D517), IF('Intro &amp; Setup'!$B$42='Intro &amp; Setup'!$BD$15, IF($H517="", "", $H517), ""))</f>
        <v/>
      </c>
      <c r="AS517" s="36" t="str">
        <f>IF($AQ517="", "", IF(OR($AQ517&lt;'Intro &amp; Setup'!$F$26, $AQ517&gt;'Intro &amp; Setup'!$F$27), "X", ""))</f>
        <v/>
      </c>
      <c r="AU517" s="36" t="str">
        <f t="shared" si="80"/>
        <v/>
      </c>
      <c r="AW517" s="36" t="str">
        <f t="shared" si="81"/>
        <v/>
      </c>
      <c r="AX517" s="36" t="str">
        <f t="shared" si="82"/>
        <v/>
      </c>
      <c r="AZ517" s="36" t="str">
        <f t="shared" si="83"/>
        <v/>
      </c>
    </row>
    <row r="518" spans="1:52" x14ac:dyDescent="0.25">
      <c r="A518" s="3"/>
      <c r="B518" s="36" t="str">
        <f t="shared" si="77"/>
        <v/>
      </c>
      <c r="C518" s="3"/>
      <c r="D518" s="188"/>
      <c r="E518" s="189"/>
      <c r="F518" s="190"/>
      <c r="G518" s="191"/>
      <c r="H518" s="192"/>
      <c r="I518" s="191"/>
      <c r="J518" s="191"/>
      <c r="K518" s="191"/>
      <c r="L518" s="193"/>
      <c r="M518" s="3"/>
      <c r="O518" s="36" t="str">
        <f t="shared" si="78"/>
        <v/>
      </c>
      <c r="Q518" s="36" t="str">
        <f>IF($G518="", "", IF(COUNTIF('Intro &amp; Setup'!$T$38:$T$49, $G518)=0, "X", ""))</f>
        <v/>
      </c>
      <c r="R518" s="11"/>
      <c r="S518" s="11" t="str">
        <f>IF(I518="", "", IF(COUNTIF('Intro &amp; Setup'!$W$17:$W$28, I518)=0, "X", ""))</f>
        <v/>
      </c>
      <c r="T518" s="16" t="str">
        <f>IF(J518="", "", IF(COUNTIF('Intro &amp; Setup'!$W$17:$W$28, J518)=0, "X", ""))</f>
        <v/>
      </c>
      <c r="U518" s="16" t="str">
        <f>IF(K518="", "", IF(COUNTIF('Intro &amp; Setup'!$W$17:$W$28, K518)=0, "X", ""))</f>
        <v/>
      </c>
      <c r="V518" s="12" t="str">
        <f>IF(L518="", "", IF(COUNTIF('Intro &amp; Setup'!$W$17:$W$28, L518)=0, "X", ""))</f>
        <v/>
      </c>
      <c r="AB518" s="48" t="str">
        <f t="shared" si="79"/>
        <v/>
      </c>
      <c r="AD518" s="53" t="str">
        <f t="shared" si="84"/>
        <v/>
      </c>
      <c r="AE518" s="54" t="str">
        <f t="shared" si="86"/>
        <v/>
      </c>
      <c r="AF518" s="54" t="str">
        <f t="shared" si="86"/>
        <v/>
      </c>
      <c r="AG518" s="54" t="str">
        <f t="shared" si="86"/>
        <v/>
      </c>
      <c r="AH518" s="54" t="str">
        <f t="shared" si="86"/>
        <v/>
      </c>
      <c r="AI518" s="54" t="str">
        <f t="shared" si="86"/>
        <v/>
      </c>
      <c r="AJ518" s="54" t="str">
        <f t="shared" si="86"/>
        <v/>
      </c>
      <c r="AK518" s="54" t="str">
        <f t="shared" si="86"/>
        <v/>
      </c>
      <c r="AL518" s="54" t="str">
        <f t="shared" si="86"/>
        <v/>
      </c>
      <c r="AM518" s="54" t="str">
        <f t="shared" si="86"/>
        <v/>
      </c>
      <c r="AN518" s="54" t="str">
        <f t="shared" si="86"/>
        <v/>
      </c>
      <c r="AO518" s="55" t="str">
        <f t="shared" si="86"/>
        <v/>
      </c>
      <c r="AQ518" s="64" t="str">
        <f>IF('Intro &amp; Setup'!$B$42='Intro &amp; Setup'!$BD$14, IF($D518="", "", $D518), IF('Intro &amp; Setup'!$B$42='Intro &amp; Setup'!$BD$15, IF($H518="", "", $H518), ""))</f>
        <v/>
      </c>
      <c r="AS518" s="36" t="str">
        <f>IF($AQ518="", "", IF(OR($AQ518&lt;'Intro &amp; Setup'!$F$26, $AQ518&gt;'Intro &amp; Setup'!$F$27), "X", ""))</f>
        <v/>
      </c>
      <c r="AU518" s="36" t="str">
        <f t="shared" si="80"/>
        <v/>
      </c>
      <c r="AW518" s="36" t="str">
        <f t="shared" si="81"/>
        <v/>
      </c>
      <c r="AX518" s="36" t="str">
        <f t="shared" si="82"/>
        <v/>
      </c>
      <c r="AZ518" s="36" t="str">
        <f t="shared" si="83"/>
        <v/>
      </c>
    </row>
    <row r="519" spans="1:52" x14ac:dyDescent="0.25">
      <c r="A519" s="3"/>
      <c r="B519" s="36" t="str">
        <f t="shared" si="77"/>
        <v/>
      </c>
      <c r="C519" s="3"/>
      <c r="D519" s="188"/>
      <c r="E519" s="189"/>
      <c r="F519" s="190"/>
      <c r="G519" s="191"/>
      <c r="H519" s="192"/>
      <c r="I519" s="191"/>
      <c r="J519" s="191"/>
      <c r="K519" s="191"/>
      <c r="L519" s="193"/>
      <c r="M519" s="3"/>
      <c r="O519" s="36" t="str">
        <f t="shared" si="78"/>
        <v/>
      </c>
      <c r="Q519" s="36" t="str">
        <f>IF($G519="", "", IF(COUNTIF('Intro &amp; Setup'!$T$38:$T$49, $G519)=0, "X", ""))</f>
        <v/>
      </c>
      <c r="R519" s="11"/>
      <c r="S519" s="11" t="str">
        <f>IF(I519="", "", IF(COUNTIF('Intro &amp; Setup'!$W$17:$W$28, I519)=0, "X", ""))</f>
        <v/>
      </c>
      <c r="T519" s="16" t="str">
        <f>IF(J519="", "", IF(COUNTIF('Intro &amp; Setup'!$W$17:$W$28, J519)=0, "X", ""))</f>
        <v/>
      </c>
      <c r="U519" s="16" t="str">
        <f>IF(K519="", "", IF(COUNTIF('Intro &amp; Setup'!$W$17:$W$28, K519)=0, "X", ""))</f>
        <v/>
      </c>
      <c r="V519" s="12" t="str">
        <f>IF(L519="", "", IF(COUNTIF('Intro &amp; Setup'!$W$17:$W$28, L519)=0, "X", ""))</f>
        <v/>
      </c>
      <c r="AB519" s="48" t="str">
        <f t="shared" si="79"/>
        <v/>
      </c>
      <c r="AD519" s="53" t="str">
        <f t="shared" si="84"/>
        <v/>
      </c>
      <c r="AE519" s="54" t="str">
        <f t="shared" si="86"/>
        <v/>
      </c>
      <c r="AF519" s="54" t="str">
        <f t="shared" si="86"/>
        <v/>
      </c>
      <c r="AG519" s="54" t="str">
        <f t="shared" si="86"/>
        <v/>
      </c>
      <c r="AH519" s="54" t="str">
        <f t="shared" si="86"/>
        <v/>
      </c>
      <c r="AI519" s="54" t="str">
        <f t="shared" si="86"/>
        <v/>
      </c>
      <c r="AJ519" s="54" t="str">
        <f t="shared" si="86"/>
        <v/>
      </c>
      <c r="AK519" s="54" t="str">
        <f t="shared" si="86"/>
        <v/>
      </c>
      <c r="AL519" s="54" t="str">
        <f t="shared" si="86"/>
        <v/>
      </c>
      <c r="AM519" s="54" t="str">
        <f t="shared" si="86"/>
        <v/>
      </c>
      <c r="AN519" s="54" t="str">
        <f t="shared" si="86"/>
        <v/>
      </c>
      <c r="AO519" s="55" t="str">
        <f t="shared" si="86"/>
        <v/>
      </c>
      <c r="AQ519" s="64" t="str">
        <f>IF('Intro &amp; Setup'!$B$42='Intro &amp; Setup'!$BD$14, IF($D519="", "", $D519), IF('Intro &amp; Setup'!$B$42='Intro &amp; Setup'!$BD$15, IF($H519="", "", $H519), ""))</f>
        <v/>
      </c>
      <c r="AS519" s="36" t="str">
        <f>IF($AQ519="", "", IF(OR($AQ519&lt;'Intro &amp; Setup'!$F$26, $AQ519&gt;'Intro &amp; Setup'!$F$27), "X", ""))</f>
        <v/>
      </c>
      <c r="AU519" s="36" t="str">
        <f t="shared" si="80"/>
        <v/>
      </c>
      <c r="AW519" s="36" t="str">
        <f t="shared" si="81"/>
        <v/>
      </c>
      <c r="AX519" s="36" t="str">
        <f t="shared" si="82"/>
        <v/>
      </c>
      <c r="AZ519" s="36" t="str">
        <f t="shared" si="83"/>
        <v/>
      </c>
    </row>
    <row r="520" spans="1:52" x14ac:dyDescent="0.25">
      <c r="A520" s="3"/>
      <c r="B520" s="36" t="str">
        <f t="shared" si="77"/>
        <v/>
      </c>
      <c r="C520" s="3"/>
      <c r="D520" s="188"/>
      <c r="E520" s="189"/>
      <c r="F520" s="190"/>
      <c r="G520" s="191"/>
      <c r="H520" s="192"/>
      <c r="I520" s="191"/>
      <c r="J520" s="191"/>
      <c r="K520" s="191"/>
      <c r="L520" s="193"/>
      <c r="M520" s="3"/>
      <c r="O520" s="36" t="str">
        <f t="shared" si="78"/>
        <v/>
      </c>
      <c r="Q520" s="36" t="str">
        <f>IF($G520="", "", IF(COUNTIF('Intro &amp; Setup'!$T$38:$T$49, $G520)=0, "X", ""))</f>
        <v/>
      </c>
      <c r="R520" s="11"/>
      <c r="S520" s="11" t="str">
        <f>IF(I520="", "", IF(COUNTIF('Intro &amp; Setup'!$W$17:$W$28, I520)=0, "X", ""))</f>
        <v/>
      </c>
      <c r="T520" s="16" t="str">
        <f>IF(J520="", "", IF(COUNTIF('Intro &amp; Setup'!$W$17:$W$28, J520)=0, "X", ""))</f>
        <v/>
      </c>
      <c r="U520" s="16" t="str">
        <f>IF(K520="", "", IF(COUNTIF('Intro &amp; Setup'!$W$17:$W$28, K520)=0, "X", ""))</f>
        <v/>
      </c>
      <c r="V520" s="12" t="str">
        <f>IF(L520="", "", IF(COUNTIF('Intro &amp; Setup'!$W$17:$W$28, L520)=0, "X", ""))</f>
        <v/>
      </c>
      <c r="AB520" s="48" t="str">
        <f t="shared" si="79"/>
        <v/>
      </c>
      <c r="AD520" s="53" t="str">
        <f t="shared" si="84"/>
        <v/>
      </c>
      <c r="AE520" s="54" t="str">
        <f t="shared" si="86"/>
        <v/>
      </c>
      <c r="AF520" s="54" t="str">
        <f t="shared" si="86"/>
        <v/>
      </c>
      <c r="AG520" s="54" t="str">
        <f t="shared" si="86"/>
        <v/>
      </c>
      <c r="AH520" s="54" t="str">
        <f t="shared" si="86"/>
        <v/>
      </c>
      <c r="AI520" s="54" t="str">
        <f t="shared" si="86"/>
        <v/>
      </c>
      <c r="AJ520" s="54" t="str">
        <f t="shared" si="86"/>
        <v/>
      </c>
      <c r="AK520" s="54" t="str">
        <f t="shared" si="86"/>
        <v/>
      </c>
      <c r="AL520" s="54" t="str">
        <f t="shared" si="86"/>
        <v/>
      </c>
      <c r="AM520" s="54" t="str">
        <f t="shared" si="86"/>
        <v/>
      </c>
      <c r="AN520" s="54" t="str">
        <f t="shared" si="86"/>
        <v/>
      </c>
      <c r="AO520" s="55" t="str">
        <f t="shared" si="86"/>
        <v/>
      </c>
      <c r="AQ520" s="64" t="str">
        <f>IF('Intro &amp; Setup'!$B$42='Intro &amp; Setup'!$BD$14, IF($D520="", "", $D520), IF('Intro &amp; Setup'!$B$42='Intro &amp; Setup'!$BD$15, IF($H520="", "", $H520), ""))</f>
        <v/>
      </c>
      <c r="AS520" s="36" t="str">
        <f>IF($AQ520="", "", IF(OR($AQ520&lt;'Intro &amp; Setup'!$F$26, $AQ520&gt;'Intro &amp; Setup'!$F$27), "X", ""))</f>
        <v/>
      </c>
      <c r="AU520" s="36" t="str">
        <f t="shared" si="80"/>
        <v/>
      </c>
      <c r="AW520" s="36" t="str">
        <f t="shared" si="81"/>
        <v/>
      </c>
      <c r="AX520" s="36" t="str">
        <f t="shared" si="82"/>
        <v/>
      </c>
      <c r="AZ520" s="36" t="str">
        <f t="shared" si="83"/>
        <v/>
      </c>
    </row>
    <row r="521" spans="1:52" x14ac:dyDescent="0.25">
      <c r="A521" s="3"/>
      <c r="B521" s="36" t="str">
        <f t="shared" si="77"/>
        <v/>
      </c>
      <c r="C521" s="3"/>
      <c r="D521" s="188"/>
      <c r="E521" s="189"/>
      <c r="F521" s="190"/>
      <c r="G521" s="191"/>
      <c r="H521" s="192"/>
      <c r="I521" s="191"/>
      <c r="J521" s="191"/>
      <c r="K521" s="191"/>
      <c r="L521" s="193"/>
      <c r="M521" s="3"/>
      <c r="O521" s="36" t="str">
        <f t="shared" si="78"/>
        <v/>
      </c>
      <c r="Q521" s="36" t="str">
        <f>IF($G521="", "", IF(COUNTIF('Intro &amp; Setup'!$T$38:$T$49, $G521)=0, "X", ""))</f>
        <v/>
      </c>
      <c r="R521" s="11"/>
      <c r="S521" s="11" t="str">
        <f>IF(I521="", "", IF(COUNTIF('Intro &amp; Setup'!$W$17:$W$28, I521)=0, "X", ""))</f>
        <v/>
      </c>
      <c r="T521" s="16" t="str">
        <f>IF(J521="", "", IF(COUNTIF('Intro &amp; Setup'!$W$17:$W$28, J521)=0, "X", ""))</f>
        <v/>
      </c>
      <c r="U521" s="16" t="str">
        <f>IF(K521="", "", IF(COUNTIF('Intro &amp; Setup'!$W$17:$W$28, K521)=0, "X", ""))</f>
        <v/>
      </c>
      <c r="V521" s="12" t="str">
        <f>IF(L521="", "", IF(COUNTIF('Intro &amp; Setup'!$W$17:$W$28, L521)=0, "X", ""))</f>
        <v/>
      </c>
      <c r="AB521" s="48" t="str">
        <f t="shared" si="79"/>
        <v/>
      </c>
      <c r="AD521" s="53" t="str">
        <f t="shared" si="84"/>
        <v/>
      </c>
      <c r="AE521" s="54" t="str">
        <f t="shared" si="86"/>
        <v/>
      </c>
      <c r="AF521" s="54" t="str">
        <f t="shared" si="86"/>
        <v/>
      </c>
      <c r="AG521" s="54" t="str">
        <f t="shared" si="86"/>
        <v/>
      </c>
      <c r="AH521" s="54" t="str">
        <f t="shared" si="86"/>
        <v/>
      </c>
      <c r="AI521" s="54" t="str">
        <f t="shared" si="86"/>
        <v/>
      </c>
      <c r="AJ521" s="54" t="str">
        <f t="shared" si="86"/>
        <v/>
      </c>
      <c r="AK521" s="54" t="str">
        <f t="shared" si="86"/>
        <v/>
      </c>
      <c r="AL521" s="54" t="str">
        <f t="shared" si="86"/>
        <v/>
      </c>
      <c r="AM521" s="54" t="str">
        <f t="shared" si="86"/>
        <v/>
      </c>
      <c r="AN521" s="54" t="str">
        <f t="shared" si="86"/>
        <v/>
      </c>
      <c r="AO521" s="55" t="str">
        <f t="shared" si="86"/>
        <v/>
      </c>
      <c r="AQ521" s="64" t="str">
        <f>IF('Intro &amp; Setup'!$B$42='Intro &amp; Setup'!$BD$14, IF($D521="", "", $D521), IF('Intro &amp; Setup'!$B$42='Intro &amp; Setup'!$BD$15, IF($H521="", "", $H521), ""))</f>
        <v/>
      </c>
      <c r="AS521" s="36" t="str">
        <f>IF($AQ521="", "", IF(OR($AQ521&lt;'Intro &amp; Setup'!$F$26, $AQ521&gt;'Intro &amp; Setup'!$F$27), "X", ""))</f>
        <v/>
      </c>
      <c r="AU521" s="36" t="str">
        <f t="shared" si="80"/>
        <v/>
      </c>
      <c r="AW521" s="36" t="str">
        <f t="shared" si="81"/>
        <v/>
      </c>
      <c r="AX521" s="36" t="str">
        <f t="shared" si="82"/>
        <v/>
      </c>
      <c r="AZ521" s="36" t="str">
        <f t="shared" si="83"/>
        <v/>
      </c>
    </row>
    <row r="522" spans="1:52" x14ac:dyDescent="0.25">
      <c r="A522" s="3"/>
      <c r="B522" s="36" t="str">
        <f t="shared" si="77"/>
        <v/>
      </c>
      <c r="C522" s="3"/>
      <c r="D522" s="188"/>
      <c r="E522" s="189"/>
      <c r="F522" s="190"/>
      <c r="G522" s="191"/>
      <c r="H522" s="192"/>
      <c r="I522" s="191"/>
      <c r="J522" s="191"/>
      <c r="K522" s="191"/>
      <c r="L522" s="193"/>
      <c r="M522" s="3"/>
      <c r="O522" s="36" t="str">
        <f t="shared" si="78"/>
        <v/>
      </c>
      <c r="Q522" s="36" t="str">
        <f>IF($G522="", "", IF(COUNTIF('Intro &amp; Setup'!$T$38:$T$49, $G522)=0, "X", ""))</f>
        <v/>
      </c>
      <c r="R522" s="11"/>
      <c r="S522" s="11" t="str">
        <f>IF(I522="", "", IF(COUNTIF('Intro &amp; Setup'!$W$17:$W$28, I522)=0, "X", ""))</f>
        <v/>
      </c>
      <c r="T522" s="16" t="str">
        <f>IF(J522="", "", IF(COUNTIF('Intro &amp; Setup'!$W$17:$W$28, J522)=0, "X", ""))</f>
        <v/>
      </c>
      <c r="U522" s="16" t="str">
        <f>IF(K522="", "", IF(COUNTIF('Intro &amp; Setup'!$W$17:$W$28, K522)=0, "X", ""))</f>
        <v/>
      </c>
      <c r="V522" s="12" t="str">
        <f>IF(L522="", "", IF(COUNTIF('Intro &amp; Setup'!$W$17:$W$28, L522)=0, "X", ""))</f>
        <v/>
      </c>
      <c r="AB522" s="48" t="str">
        <f t="shared" si="79"/>
        <v/>
      </c>
      <c r="AD522" s="53" t="str">
        <f t="shared" si="84"/>
        <v/>
      </c>
      <c r="AE522" s="54" t="str">
        <f t="shared" si="86"/>
        <v/>
      </c>
      <c r="AF522" s="54" t="str">
        <f t="shared" si="86"/>
        <v/>
      </c>
      <c r="AG522" s="54" t="str">
        <f t="shared" si="86"/>
        <v/>
      </c>
      <c r="AH522" s="54" t="str">
        <f t="shared" si="86"/>
        <v/>
      </c>
      <c r="AI522" s="54" t="str">
        <f t="shared" si="86"/>
        <v/>
      </c>
      <c r="AJ522" s="54" t="str">
        <f t="shared" si="86"/>
        <v/>
      </c>
      <c r="AK522" s="54" t="str">
        <f t="shared" si="86"/>
        <v/>
      </c>
      <c r="AL522" s="54" t="str">
        <f t="shared" si="86"/>
        <v/>
      </c>
      <c r="AM522" s="54" t="str">
        <f t="shared" si="86"/>
        <v/>
      </c>
      <c r="AN522" s="54" t="str">
        <f t="shared" si="86"/>
        <v/>
      </c>
      <c r="AO522" s="55" t="str">
        <f t="shared" si="86"/>
        <v/>
      </c>
      <c r="AQ522" s="64" t="str">
        <f>IF('Intro &amp; Setup'!$B$42='Intro &amp; Setup'!$BD$14, IF($D522="", "", $D522), IF('Intro &amp; Setup'!$B$42='Intro &amp; Setup'!$BD$15, IF($H522="", "", $H522), ""))</f>
        <v/>
      </c>
      <c r="AS522" s="36" t="str">
        <f>IF($AQ522="", "", IF(OR($AQ522&lt;'Intro &amp; Setup'!$F$26, $AQ522&gt;'Intro &amp; Setup'!$F$27), "X", ""))</f>
        <v/>
      </c>
      <c r="AU522" s="36" t="str">
        <f t="shared" si="80"/>
        <v/>
      </c>
      <c r="AW522" s="36" t="str">
        <f t="shared" si="81"/>
        <v/>
      </c>
      <c r="AX522" s="36" t="str">
        <f t="shared" si="82"/>
        <v/>
      </c>
      <c r="AZ522" s="36" t="str">
        <f t="shared" si="83"/>
        <v/>
      </c>
    </row>
    <row r="523" spans="1:52" x14ac:dyDescent="0.25">
      <c r="A523" s="3"/>
      <c r="B523" s="36" t="str">
        <f t="shared" si="77"/>
        <v/>
      </c>
      <c r="C523" s="3"/>
      <c r="D523" s="188"/>
      <c r="E523" s="189"/>
      <c r="F523" s="190"/>
      <c r="G523" s="191"/>
      <c r="H523" s="192"/>
      <c r="I523" s="191"/>
      <c r="J523" s="191"/>
      <c r="K523" s="191"/>
      <c r="L523" s="193"/>
      <c r="M523" s="3"/>
      <c r="O523" s="36" t="str">
        <f t="shared" si="78"/>
        <v/>
      </c>
      <c r="Q523" s="36" t="str">
        <f>IF($G523="", "", IF(COUNTIF('Intro &amp; Setup'!$T$38:$T$49, $G523)=0, "X", ""))</f>
        <v/>
      </c>
      <c r="R523" s="11"/>
      <c r="S523" s="11" t="str">
        <f>IF(I523="", "", IF(COUNTIF('Intro &amp; Setup'!$W$17:$W$28, I523)=0, "X", ""))</f>
        <v/>
      </c>
      <c r="T523" s="16" t="str">
        <f>IF(J523="", "", IF(COUNTIF('Intro &amp; Setup'!$W$17:$W$28, J523)=0, "X", ""))</f>
        <v/>
      </c>
      <c r="U523" s="16" t="str">
        <f>IF(K523="", "", IF(COUNTIF('Intro &amp; Setup'!$W$17:$W$28, K523)=0, "X", ""))</f>
        <v/>
      </c>
      <c r="V523" s="12" t="str">
        <f>IF(L523="", "", IF(COUNTIF('Intro &amp; Setup'!$W$17:$W$28, L523)=0, "X", ""))</f>
        <v/>
      </c>
      <c r="AB523" s="48" t="str">
        <f t="shared" si="79"/>
        <v/>
      </c>
      <c r="AD523" s="53" t="str">
        <f t="shared" si="84"/>
        <v/>
      </c>
      <c r="AE523" s="54" t="str">
        <f t="shared" si="86"/>
        <v/>
      </c>
      <c r="AF523" s="54" t="str">
        <f t="shared" si="86"/>
        <v/>
      </c>
      <c r="AG523" s="54" t="str">
        <f t="shared" si="86"/>
        <v/>
      </c>
      <c r="AH523" s="54" t="str">
        <f t="shared" si="86"/>
        <v/>
      </c>
      <c r="AI523" s="54" t="str">
        <f t="shared" si="86"/>
        <v/>
      </c>
      <c r="AJ523" s="54" t="str">
        <f t="shared" si="86"/>
        <v/>
      </c>
      <c r="AK523" s="54" t="str">
        <f t="shared" si="86"/>
        <v/>
      </c>
      <c r="AL523" s="54" t="str">
        <f t="shared" si="86"/>
        <v/>
      </c>
      <c r="AM523" s="54" t="str">
        <f t="shared" si="86"/>
        <v/>
      </c>
      <c r="AN523" s="54" t="str">
        <f t="shared" si="86"/>
        <v/>
      </c>
      <c r="AO523" s="55" t="str">
        <f t="shared" si="86"/>
        <v/>
      </c>
      <c r="AQ523" s="64" t="str">
        <f>IF('Intro &amp; Setup'!$B$42='Intro &amp; Setup'!$BD$14, IF($D523="", "", $D523), IF('Intro &amp; Setup'!$B$42='Intro &amp; Setup'!$BD$15, IF($H523="", "", $H523), ""))</f>
        <v/>
      </c>
      <c r="AS523" s="36" t="str">
        <f>IF($AQ523="", "", IF(OR($AQ523&lt;'Intro &amp; Setup'!$F$26, $AQ523&gt;'Intro &amp; Setup'!$F$27), "X", ""))</f>
        <v/>
      </c>
      <c r="AU523" s="36" t="str">
        <f t="shared" si="80"/>
        <v/>
      </c>
      <c r="AW523" s="36" t="str">
        <f t="shared" si="81"/>
        <v/>
      </c>
      <c r="AX523" s="36" t="str">
        <f t="shared" si="82"/>
        <v/>
      </c>
      <c r="AZ523" s="36" t="str">
        <f t="shared" si="83"/>
        <v/>
      </c>
    </row>
    <row r="524" spans="1:52" x14ac:dyDescent="0.25">
      <c r="A524" s="3"/>
      <c r="B524" s="36" t="str">
        <f t="shared" ref="B524:B587" si="87">IF($O524="", "", IF($H524="", $Z$4, IF(ISNUMBER($H524)=TRUE, $Z$3, $Z$5)))</f>
        <v/>
      </c>
      <c r="C524" s="3"/>
      <c r="D524" s="188"/>
      <c r="E524" s="189"/>
      <c r="F524" s="190"/>
      <c r="G524" s="191"/>
      <c r="H524" s="192"/>
      <c r="I524" s="191"/>
      <c r="J524" s="191"/>
      <c r="K524" s="191"/>
      <c r="L524" s="193"/>
      <c r="M524" s="3"/>
      <c r="O524" s="36" t="str">
        <f t="shared" ref="O524:O587" si="88">IF(COUNTIF($D524:$L524, "")=9, "", "X")</f>
        <v/>
      </c>
      <c r="Q524" s="36" t="str">
        <f>IF($G524="", "", IF(COUNTIF('Intro &amp; Setup'!$T$38:$T$49, $G524)=0, "X", ""))</f>
        <v/>
      </c>
      <c r="R524" s="11"/>
      <c r="S524" s="11" t="str">
        <f>IF(I524="", "", IF(COUNTIF('Intro &amp; Setup'!$W$17:$W$28, I524)=0, "X", ""))</f>
        <v/>
      </c>
      <c r="T524" s="16" t="str">
        <f>IF(J524="", "", IF(COUNTIF('Intro &amp; Setup'!$W$17:$W$28, J524)=0, "X", ""))</f>
        <v/>
      </c>
      <c r="U524" s="16" t="str">
        <f>IF(K524="", "", IF(COUNTIF('Intro &amp; Setup'!$W$17:$W$28, K524)=0, "X", ""))</f>
        <v/>
      </c>
      <c r="V524" s="12" t="str">
        <f>IF(L524="", "", IF(COUNTIF('Intro &amp; Setup'!$W$17:$W$28, L524)=0, "X", ""))</f>
        <v/>
      </c>
      <c r="AB524" s="48" t="str">
        <f t="shared" ref="AB524:AB587" si="89">IF(COUNTIF($I524:$L524, "")=4, "", IFERROR(INDEX($AB$3:$AB$6, MATCH(4-COUNTIF($I524:$L524, ""), $AD$3:$AD$6, 0)), ""))</f>
        <v/>
      </c>
      <c r="AD524" s="53" t="str">
        <f t="shared" si="84"/>
        <v/>
      </c>
      <c r="AE524" s="54" t="str">
        <f t="shared" si="86"/>
        <v/>
      </c>
      <c r="AF524" s="54" t="str">
        <f t="shared" si="86"/>
        <v/>
      </c>
      <c r="AG524" s="54" t="str">
        <f t="shared" si="86"/>
        <v/>
      </c>
      <c r="AH524" s="54" t="str">
        <f t="shared" si="86"/>
        <v/>
      </c>
      <c r="AI524" s="54" t="str">
        <f t="shared" si="86"/>
        <v/>
      </c>
      <c r="AJ524" s="54" t="str">
        <f t="shared" si="86"/>
        <v/>
      </c>
      <c r="AK524" s="54" t="str">
        <f t="shared" si="86"/>
        <v/>
      </c>
      <c r="AL524" s="54" t="str">
        <f t="shared" ref="AE524:AO547" si="90">IF(OR($O524="", AL$10=""), "", IF($I524=AL$10, $F524*$AB524, 0)+IF($J524=AL$10, $F524*$AB524, 0)+IF($K524=AL$10, $F524*$AB524, 0)+IF($L524=AL$10, $F524*$AB524, 0))</f>
        <v/>
      </c>
      <c r="AM524" s="54" t="str">
        <f t="shared" si="90"/>
        <v/>
      </c>
      <c r="AN524" s="54" t="str">
        <f t="shared" si="90"/>
        <v/>
      </c>
      <c r="AO524" s="55" t="str">
        <f t="shared" si="90"/>
        <v/>
      </c>
      <c r="AQ524" s="64" t="str">
        <f>IF('Intro &amp; Setup'!$B$42='Intro &amp; Setup'!$BD$14, IF($D524="", "", $D524), IF('Intro &amp; Setup'!$B$42='Intro &amp; Setup'!$BD$15, IF($H524="", "", $H524), ""))</f>
        <v/>
      </c>
      <c r="AS524" s="36" t="str">
        <f>IF($AQ524="", "", IF(OR($AQ524&lt;'Intro &amp; Setup'!$F$26, $AQ524&gt;'Intro &amp; Setup'!$F$27), "X", ""))</f>
        <v/>
      </c>
      <c r="AU524" s="36" t="str">
        <f t="shared" ref="AU524:AU587" si="91">IF($AQ524="", "", TEXT($AQ524, "mmm yyyy"))</f>
        <v/>
      </c>
      <c r="AW524" s="36" t="str">
        <f t="shared" ref="AW524:AW587" si="92">IF($D524="", "", TEXT($D524, "mmm yyyy"))</f>
        <v/>
      </c>
      <c r="AX524" s="36" t="str">
        <f t="shared" ref="AX524:AX587" si="93">IF($H524="", "", TEXT($H524, "mmm yyyy"))</f>
        <v/>
      </c>
      <c r="AZ524" s="36" t="str">
        <f t="shared" ref="AZ524:AZ587" si="94">IF(OR($AU524="", $G524=""), "", CONCATENATE($AU524, " - ", $G524))</f>
        <v/>
      </c>
    </row>
    <row r="525" spans="1:52" x14ac:dyDescent="0.25">
      <c r="A525" s="3"/>
      <c r="B525" s="36" t="str">
        <f t="shared" si="87"/>
        <v/>
      </c>
      <c r="C525" s="3"/>
      <c r="D525" s="188"/>
      <c r="E525" s="189"/>
      <c r="F525" s="190"/>
      <c r="G525" s="191"/>
      <c r="H525" s="192"/>
      <c r="I525" s="191"/>
      <c r="J525" s="191"/>
      <c r="K525" s="191"/>
      <c r="L525" s="193"/>
      <c r="M525" s="3"/>
      <c r="O525" s="36" t="str">
        <f t="shared" si="88"/>
        <v/>
      </c>
      <c r="Q525" s="36" t="str">
        <f>IF($G525="", "", IF(COUNTIF('Intro &amp; Setup'!$T$38:$T$49, $G525)=0, "X", ""))</f>
        <v/>
      </c>
      <c r="R525" s="11"/>
      <c r="S525" s="11" t="str">
        <f>IF(I525="", "", IF(COUNTIF('Intro &amp; Setup'!$W$17:$W$28, I525)=0, "X", ""))</f>
        <v/>
      </c>
      <c r="T525" s="16" t="str">
        <f>IF(J525="", "", IF(COUNTIF('Intro &amp; Setup'!$W$17:$W$28, J525)=0, "X", ""))</f>
        <v/>
      </c>
      <c r="U525" s="16" t="str">
        <f>IF(K525="", "", IF(COUNTIF('Intro &amp; Setup'!$W$17:$W$28, K525)=0, "X", ""))</f>
        <v/>
      </c>
      <c r="V525" s="12" t="str">
        <f>IF(L525="", "", IF(COUNTIF('Intro &amp; Setup'!$W$17:$W$28, L525)=0, "X", ""))</f>
        <v/>
      </c>
      <c r="AB525" s="48" t="str">
        <f t="shared" si="89"/>
        <v/>
      </c>
      <c r="AD525" s="53" t="str">
        <f t="shared" si="84"/>
        <v/>
      </c>
      <c r="AE525" s="54" t="str">
        <f t="shared" si="90"/>
        <v/>
      </c>
      <c r="AF525" s="54" t="str">
        <f t="shared" si="90"/>
        <v/>
      </c>
      <c r="AG525" s="54" t="str">
        <f t="shared" si="90"/>
        <v/>
      </c>
      <c r="AH525" s="54" t="str">
        <f t="shared" si="90"/>
        <v/>
      </c>
      <c r="AI525" s="54" t="str">
        <f t="shared" si="90"/>
        <v/>
      </c>
      <c r="AJ525" s="54" t="str">
        <f t="shared" si="90"/>
        <v/>
      </c>
      <c r="AK525" s="54" t="str">
        <f t="shared" si="90"/>
        <v/>
      </c>
      <c r="AL525" s="54" t="str">
        <f t="shared" si="90"/>
        <v/>
      </c>
      <c r="AM525" s="54" t="str">
        <f t="shared" si="90"/>
        <v/>
      </c>
      <c r="AN525" s="54" t="str">
        <f t="shared" si="90"/>
        <v/>
      </c>
      <c r="AO525" s="55" t="str">
        <f t="shared" si="90"/>
        <v/>
      </c>
      <c r="AQ525" s="64" t="str">
        <f>IF('Intro &amp; Setup'!$B$42='Intro &amp; Setup'!$BD$14, IF($D525="", "", $D525), IF('Intro &amp; Setup'!$B$42='Intro &amp; Setup'!$BD$15, IF($H525="", "", $H525), ""))</f>
        <v/>
      </c>
      <c r="AS525" s="36" t="str">
        <f>IF($AQ525="", "", IF(OR($AQ525&lt;'Intro &amp; Setup'!$F$26, $AQ525&gt;'Intro &amp; Setup'!$F$27), "X", ""))</f>
        <v/>
      </c>
      <c r="AU525" s="36" t="str">
        <f t="shared" si="91"/>
        <v/>
      </c>
      <c r="AW525" s="36" t="str">
        <f t="shared" si="92"/>
        <v/>
      </c>
      <c r="AX525" s="36" t="str">
        <f t="shared" si="93"/>
        <v/>
      </c>
      <c r="AZ525" s="36" t="str">
        <f t="shared" si="94"/>
        <v/>
      </c>
    </row>
    <row r="526" spans="1:52" x14ac:dyDescent="0.25">
      <c r="A526" s="3"/>
      <c r="B526" s="36" t="str">
        <f t="shared" si="87"/>
        <v/>
      </c>
      <c r="C526" s="3"/>
      <c r="D526" s="188"/>
      <c r="E526" s="189"/>
      <c r="F526" s="190"/>
      <c r="G526" s="191"/>
      <c r="H526" s="192"/>
      <c r="I526" s="191"/>
      <c r="J526" s="191"/>
      <c r="K526" s="191"/>
      <c r="L526" s="193"/>
      <c r="M526" s="3"/>
      <c r="O526" s="36" t="str">
        <f t="shared" si="88"/>
        <v/>
      </c>
      <c r="Q526" s="36" t="str">
        <f>IF($G526="", "", IF(COUNTIF('Intro &amp; Setup'!$T$38:$T$49, $G526)=0, "X", ""))</f>
        <v/>
      </c>
      <c r="R526" s="11"/>
      <c r="S526" s="11" t="str">
        <f>IF(I526="", "", IF(COUNTIF('Intro &amp; Setup'!$W$17:$W$28, I526)=0, "X", ""))</f>
        <v/>
      </c>
      <c r="T526" s="16" t="str">
        <f>IF(J526="", "", IF(COUNTIF('Intro &amp; Setup'!$W$17:$W$28, J526)=0, "X", ""))</f>
        <v/>
      </c>
      <c r="U526" s="16" t="str">
        <f>IF(K526="", "", IF(COUNTIF('Intro &amp; Setup'!$W$17:$W$28, K526)=0, "X", ""))</f>
        <v/>
      </c>
      <c r="V526" s="12" t="str">
        <f>IF(L526="", "", IF(COUNTIF('Intro &amp; Setup'!$W$17:$W$28, L526)=0, "X", ""))</f>
        <v/>
      </c>
      <c r="AB526" s="48" t="str">
        <f t="shared" si="89"/>
        <v/>
      </c>
      <c r="AD526" s="53" t="str">
        <f t="shared" si="84"/>
        <v/>
      </c>
      <c r="AE526" s="54" t="str">
        <f t="shared" si="90"/>
        <v/>
      </c>
      <c r="AF526" s="54" t="str">
        <f t="shared" si="90"/>
        <v/>
      </c>
      <c r="AG526" s="54" t="str">
        <f t="shared" si="90"/>
        <v/>
      </c>
      <c r="AH526" s="54" t="str">
        <f t="shared" si="90"/>
        <v/>
      </c>
      <c r="AI526" s="54" t="str">
        <f t="shared" si="90"/>
        <v/>
      </c>
      <c r="AJ526" s="54" t="str">
        <f t="shared" si="90"/>
        <v/>
      </c>
      <c r="AK526" s="54" t="str">
        <f t="shared" si="90"/>
        <v/>
      </c>
      <c r="AL526" s="54" t="str">
        <f t="shared" si="90"/>
        <v/>
      </c>
      <c r="AM526" s="54" t="str">
        <f t="shared" si="90"/>
        <v/>
      </c>
      <c r="AN526" s="54" t="str">
        <f t="shared" si="90"/>
        <v/>
      </c>
      <c r="AO526" s="55" t="str">
        <f t="shared" si="90"/>
        <v/>
      </c>
      <c r="AQ526" s="64" t="str">
        <f>IF('Intro &amp; Setup'!$B$42='Intro &amp; Setup'!$BD$14, IF($D526="", "", $D526), IF('Intro &amp; Setup'!$B$42='Intro &amp; Setup'!$BD$15, IF($H526="", "", $H526), ""))</f>
        <v/>
      </c>
      <c r="AS526" s="36" t="str">
        <f>IF($AQ526="", "", IF(OR($AQ526&lt;'Intro &amp; Setup'!$F$26, $AQ526&gt;'Intro &amp; Setup'!$F$27), "X", ""))</f>
        <v/>
      </c>
      <c r="AU526" s="36" t="str">
        <f t="shared" si="91"/>
        <v/>
      </c>
      <c r="AW526" s="36" t="str">
        <f t="shared" si="92"/>
        <v/>
      </c>
      <c r="AX526" s="36" t="str">
        <f t="shared" si="93"/>
        <v/>
      </c>
      <c r="AZ526" s="36" t="str">
        <f t="shared" si="94"/>
        <v/>
      </c>
    </row>
    <row r="527" spans="1:52" x14ac:dyDescent="0.25">
      <c r="A527" s="3"/>
      <c r="B527" s="36" t="str">
        <f t="shared" si="87"/>
        <v/>
      </c>
      <c r="C527" s="3"/>
      <c r="D527" s="188"/>
      <c r="E527" s="189"/>
      <c r="F527" s="190"/>
      <c r="G527" s="191"/>
      <c r="H527" s="192"/>
      <c r="I527" s="191"/>
      <c r="J527" s="191"/>
      <c r="K527" s="191"/>
      <c r="L527" s="193"/>
      <c r="M527" s="3"/>
      <c r="O527" s="36" t="str">
        <f t="shared" si="88"/>
        <v/>
      </c>
      <c r="Q527" s="36" t="str">
        <f>IF($G527="", "", IF(COUNTIF('Intro &amp; Setup'!$T$38:$T$49, $G527)=0, "X", ""))</f>
        <v/>
      </c>
      <c r="R527" s="11"/>
      <c r="S527" s="11" t="str">
        <f>IF(I527="", "", IF(COUNTIF('Intro &amp; Setup'!$W$17:$W$28, I527)=0, "X", ""))</f>
        <v/>
      </c>
      <c r="T527" s="16" t="str">
        <f>IF(J527="", "", IF(COUNTIF('Intro &amp; Setup'!$W$17:$W$28, J527)=0, "X", ""))</f>
        <v/>
      </c>
      <c r="U527" s="16" t="str">
        <f>IF(K527="", "", IF(COUNTIF('Intro &amp; Setup'!$W$17:$W$28, K527)=0, "X", ""))</f>
        <v/>
      </c>
      <c r="V527" s="12" t="str">
        <f>IF(L527="", "", IF(COUNTIF('Intro &amp; Setup'!$W$17:$W$28, L527)=0, "X", ""))</f>
        <v/>
      </c>
      <c r="AB527" s="48" t="str">
        <f t="shared" si="89"/>
        <v/>
      </c>
      <c r="AD527" s="53" t="str">
        <f t="shared" si="84"/>
        <v/>
      </c>
      <c r="AE527" s="54" t="str">
        <f t="shared" si="90"/>
        <v/>
      </c>
      <c r="AF527" s="54" t="str">
        <f t="shared" si="90"/>
        <v/>
      </c>
      <c r="AG527" s="54" t="str">
        <f t="shared" si="90"/>
        <v/>
      </c>
      <c r="AH527" s="54" t="str">
        <f t="shared" si="90"/>
        <v/>
      </c>
      <c r="AI527" s="54" t="str">
        <f t="shared" si="90"/>
        <v/>
      </c>
      <c r="AJ527" s="54" t="str">
        <f t="shared" si="90"/>
        <v/>
      </c>
      <c r="AK527" s="54" t="str">
        <f t="shared" si="90"/>
        <v/>
      </c>
      <c r="AL527" s="54" t="str">
        <f t="shared" si="90"/>
        <v/>
      </c>
      <c r="AM527" s="54" t="str">
        <f t="shared" si="90"/>
        <v/>
      </c>
      <c r="AN527" s="54" t="str">
        <f t="shared" si="90"/>
        <v/>
      </c>
      <c r="AO527" s="55" t="str">
        <f t="shared" si="90"/>
        <v/>
      </c>
      <c r="AQ527" s="64" t="str">
        <f>IF('Intro &amp; Setup'!$B$42='Intro &amp; Setup'!$BD$14, IF($D527="", "", $D527), IF('Intro &amp; Setup'!$B$42='Intro &amp; Setup'!$BD$15, IF($H527="", "", $H527), ""))</f>
        <v/>
      </c>
      <c r="AS527" s="36" t="str">
        <f>IF($AQ527="", "", IF(OR($AQ527&lt;'Intro &amp; Setup'!$F$26, $AQ527&gt;'Intro &amp; Setup'!$F$27), "X", ""))</f>
        <v/>
      </c>
      <c r="AU527" s="36" t="str">
        <f t="shared" si="91"/>
        <v/>
      </c>
      <c r="AW527" s="36" t="str">
        <f t="shared" si="92"/>
        <v/>
      </c>
      <c r="AX527" s="36" t="str">
        <f t="shared" si="93"/>
        <v/>
      </c>
      <c r="AZ527" s="36" t="str">
        <f t="shared" si="94"/>
        <v/>
      </c>
    </row>
    <row r="528" spans="1:52" x14ac:dyDescent="0.25">
      <c r="A528" s="3"/>
      <c r="B528" s="36" t="str">
        <f t="shared" si="87"/>
        <v/>
      </c>
      <c r="C528" s="3"/>
      <c r="D528" s="188"/>
      <c r="E528" s="189"/>
      <c r="F528" s="190"/>
      <c r="G528" s="191"/>
      <c r="H528" s="192"/>
      <c r="I528" s="191"/>
      <c r="J528" s="191"/>
      <c r="K528" s="191"/>
      <c r="L528" s="193"/>
      <c r="M528" s="3"/>
      <c r="O528" s="36" t="str">
        <f t="shared" si="88"/>
        <v/>
      </c>
      <c r="Q528" s="36" t="str">
        <f>IF($G528="", "", IF(COUNTIF('Intro &amp; Setup'!$T$38:$T$49, $G528)=0, "X", ""))</f>
        <v/>
      </c>
      <c r="R528" s="11"/>
      <c r="S528" s="11" t="str">
        <f>IF(I528="", "", IF(COUNTIF('Intro &amp; Setup'!$W$17:$W$28, I528)=0, "X", ""))</f>
        <v/>
      </c>
      <c r="T528" s="16" t="str">
        <f>IF(J528="", "", IF(COUNTIF('Intro &amp; Setup'!$W$17:$W$28, J528)=0, "X", ""))</f>
        <v/>
      </c>
      <c r="U528" s="16" t="str">
        <f>IF(K528="", "", IF(COUNTIF('Intro &amp; Setup'!$W$17:$W$28, K528)=0, "X", ""))</f>
        <v/>
      </c>
      <c r="V528" s="12" t="str">
        <f>IF(L528="", "", IF(COUNTIF('Intro &amp; Setup'!$W$17:$W$28, L528)=0, "X", ""))</f>
        <v/>
      </c>
      <c r="AB528" s="48" t="str">
        <f t="shared" si="89"/>
        <v/>
      </c>
      <c r="AD528" s="53" t="str">
        <f t="shared" si="84"/>
        <v/>
      </c>
      <c r="AE528" s="54" t="str">
        <f t="shared" si="90"/>
        <v/>
      </c>
      <c r="AF528" s="54" t="str">
        <f t="shared" si="90"/>
        <v/>
      </c>
      <c r="AG528" s="54" t="str">
        <f t="shared" si="90"/>
        <v/>
      </c>
      <c r="AH528" s="54" t="str">
        <f t="shared" si="90"/>
        <v/>
      </c>
      <c r="AI528" s="54" t="str">
        <f t="shared" si="90"/>
        <v/>
      </c>
      <c r="AJ528" s="54" t="str">
        <f t="shared" si="90"/>
        <v/>
      </c>
      <c r="AK528" s="54" t="str">
        <f t="shared" si="90"/>
        <v/>
      </c>
      <c r="AL528" s="54" t="str">
        <f t="shared" si="90"/>
        <v/>
      </c>
      <c r="AM528" s="54" t="str">
        <f t="shared" si="90"/>
        <v/>
      </c>
      <c r="AN528" s="54" t="str">
        <f t="shared" si="90"/>
        <v/>
      </c>
      <c r="AO528" s="55" t="str">
        <f t="shared" si="90"/>
        <v/>
      </c>
      <c r="AQ528" s="64" t="str">
        <f>IF('Intro &amp; Setup'!$B$42='Intro &amp; Setup'!$BD$14, IF($D528="", "", $D528), IF('Intro &amp; Setup'!$B$42='Intro &amp; Setup'!$BD$15, IF($H528="", "", $H528), ""))</f>
        <v/>
      </c>
      <c r="AS528" s="36" t="str">
        <f>IF($AQ528="", "", IF(OR($AQ528&lt;'Intro &amp; Setup'!$F$26, $AQ528&gt;'Intro &amp; Setup'!$F$27), "X", ""))</f>
        <v/>
      </c>
      <c r="AU528" s="36" t="str">
        <f t="shared" si="91"/>
        <v/>
      </c>
      <c r="AW528" s="36" t="str">
        <f t="shared" si="92"/>
        <v/>
      </c>
      <c r="AX528" s="36" t="str">
        <f t="shared" si="93"/>
        <v/>
      </c>
      <c r="AZ528" s="36" t="str">
        <f t="shared" si="94"/>
        <v/>
      </c>
    </row>
    <row r="529" spans="1:52" x14ac:dyDescent="0.25">
      <c r="A529" s="3"/>
      <c r="B529" s="36" t="str">
        <f t="shared" si="87"/>
        <v/>
      </c>
      <c r="C529" s="3"/>
      <c r="D529" s="188"/>
      <c r="E529" s="189"/>
      <c r="F529" s="190"/>
      <c r="G529" s="191"/>
      <c r="H529" s="192"/>
      <c r="I529" s="191"/>
      <c r="J529" s="191"/>
      <c r="K529" s="191"/>
      <c r="L529" s="193"/>
      <c r="M529" s="3"/>
      <c r="O529" s="36" t="str">
        <f t="shared" si="88"/>
        <v/>
      </c>
      <c r="Q529" s="36" t="str">
        <f>IF($G529="", "", IF(COUNTIF('Intro &amp; Setup'!$T$38:$T$49, $G529)=0, "X", ""))</f>
        <v/>
      </c>
      <c r="R529" s="11"/>
      <c r="S529" s="11" t="str">
        <f>IF(I529="", "", IF(COUNTIF('Intro &amp; Setup'!$W$17:$W$28, I529)=0, "X", ""))</f>
        <v/>
      </c>
      <c r="T529" s="16" t="str">
        <f>IF(J529="", "", IF(COUNTIF('Intro &amp; Setup'!$W$17:$W$28, J529)=0, "X", ""))</f>
        <v/>
      </c>
      <c r="U529" s="16" t="str">
        <f>IF(K529="", "", IF(COUNTIF('Intro &amp; Setup'!$W$17:$W$28, K529)=0, "X", ""))</f>
        <v/>
      </c>
      <c r="V529" s="12" t="str">
        <f>IF(L529="", "", IF(COUNTIF('Intro &amp; Setup'!$W$17:$W$28, L529)=0, "X", ""))</f>
        <v/>
      </c>
      <c r="AB529" s="48" t="str">
        <f t="shared" si="89"/>
        <v/>
      </c>
      <c r="AD529" s="53" t="str">
        <f t="shared" si="84"/>
        <v/>
      </c>
      <c r="AE529" s="54" t="str">
        <f t="shared" si="90"/>
        <v/>
      </c>
      <c r="AF529" s="54" t="str">
        <f t="shared" si="90"/>
        <v/>
      </c>
      <c r="AG529" s="54" t="str">
        <f t="shared" si="90"/>
        <v/>
      </c>
      <c r="AH529" s="54" t="str">
        <f t="shared" si="90"/>
        <v/>
      </c>
      <c r="AI529" s="54" t="str">
        <f t="shared" si="90"/>
        <v/>
      </c>
      <c r="AJ529" s="54" t="str">
        <f t="shared" si="90"/>
        <v/>
      </c>
      <c r="AK529" s="54" t="str">
        <f t="shared" si="90"/>
        <v/>
      </c>
      <c r="AL529" s="54" t="str">
        <f t="shared" si="90"/>
        <v/>
      </c>
      <c r="AM529" s="54" t="str">
        <f t="shared" si="90"/>
        <v/>
      </c>
      <c r="AN529" s="54" t="str">
        <f t="shared" si="90"/>
        <v/>
      </c>
      <c r="AO529" s="55" t="str">
        <f t="shared" si="90"/>
        <v/>
      </c>
      <c r="AQ529" s="64" t="str">
        <f>IF('Intro &amp; Setup'!$B$42='Intro &amp; Setup'!$BD$14, IF($D529="", "", $D529), IF('Intro &amp; Setup'!$B$42='Intro &amp; Setup'!$BD$15, IF($H529="", "", $H529), ""))</f>
        <v/>
      </c>
      <c r="AS529" s="36" t="str">
        <f>IF($AQ529="", "", IF(OR($AQ529&lt;'Intro &amp; Setup'!$F$26, $AQ529&gt;'Intro &amp; Setup'!$F$27), "X", ""))</f>
        <v/>
      </c>
      <c r="AU529" s="36" t="str">
        <f t="shared" si="91"/>
        <v/>
      </c>
      <c r="AW529" s="36" t="str">
        <f t="shared" si="92"/>
        <v/>
      </c>
      <c r="AX529" s="36" t="str">
        <f t="shared" si="93"/>
        <v/>
      </c>
      <c r="AZ529" s="36" t="str">
        <f t="shared" si="94"/>
        <v/>
      </c>
    </row>
    <row r="530" spans="1:52" x14ac:dyDescent="0.25">
      <c r="A530" s="3"/>
      <c r="B530" s="36" t="str">
        <f t="shared" si="87"/>
        <v/>
      </c>
      <c r="C530" s="3"/>
      <c r="D530" s="188"/>
      <c r="E530" s="189"/>
      <c r="F530" s="190"/>
      <c r="G530" s="191"/>
      <c r="H530" s="192"/>
      <c r="I530" s="191"/>
      <c r="J530" s="191"/>
      <c r="K530" s="191"/>
      <c r="L530" s="193"/>
      <c r="M530" s="3"/>
      <c r="O530" s="36" t="str">
        <f t="shared" si="88"/>
        <v/>
      </c>
      <c r="Q530" s="36" t="str">
        <f>IF($G530="", "", IF(COUNTIF('Intro &amp; Setup'!$T$38:$T$49, $G530)=0, "X", ""))</f>
        <v/>
      </c>
      <c r="R530" s="11"/>
      <c r="S530" s="11" t="str">
        <f>IF(I530="", "", IF(COUNTIF('Intro &amp; Setup'!$W$17:$W$28, I530)=0, "X", ""))</f>
        <v/>
      </c>
      <c r="T530" s="16" t="str">
        <f>IF(J530="", "", IF(COUNTIF('Intro &amp; Setup'!$W$17:$W$28, J530)=0, "X", ""))</f>
        <v/>
      </c>
      <c r="U530" s="16" t="str">
        <f>IF(K530="", "", IF(COUNTIF('Intro &amp; Setup'!$W$17:$W$28, K530)=0, "X", ""))</f>
        <v/>
      </c>
      <c r="V530" s="12" t="str">
        <f>IF(L530="", "", IF(COUNTIF('Intro &amp; Setup'!$W$17:$W$28, L530)=0, "X", ""))</f>
        <v/>
      </c>
      <c r="AB530" s="48" t="str">
        <f t="shared" si="89"/>
        <v/>
      </c>
      <c r="AD530" s="53" t="str">
        <f t="shared" si="84"/>
        <v/>
      </c>
      <c r="AE530" s="54" t="str">
        <f t="shared" si="90"/>
        <v/>
      </c>
      <c r="AF530" s="54" t="str">
        <f t="shared" si="90"/>
        <v/>
      </c>
      <c r="AG530" s="54" t="str">
        <f t="shared" si="90"/>
        <v/>
      </c>
      <c r="AH530" s="54" t="str">
        <f t="shared" si="90"/>
        <v/>
      </c>
      <c r="AI530" s="54" t="str">
        <f t="shared" si="90"/>
        <v/>
      </c>
      <c r="AJ530" s="54" t="str">
        <f t="shared" si="90"/>
        <v/>
      </c>
      <c r="AK530" s="54" t="str">
        <f t="shared" si="90"/>
        <v/>
      </c>
      <c r="AL530" s="54" t="str">
        <f t="shared" si="90"/>
        <v/>
      </c>
      <c r="AM530" s="54" t="str">
        <f t="shared" si="90"/>
        <v/>
      </c>
      <c r="AN530" s="54" t="str">
        <f t="shared" si="90"/>
        <v/>
      </c>
      <c r="AO530" s="55" t="str">
        <f t="shared" si="90"/>
        <v/>
      </c>
      <c r="AQ530" s="64" t="str">
        <f>IF('Intro &amp; Setup'!$B$42='Intro &amp; Setup'!$BD$14, IF($D530="", "", $D530), IF('Intro &amp; Setup'!$B$42='Intro &amp; Setup'!$BD$15, IF($H530="", "", $H530), ""))</f>
        <v/>
      </c>
      <c r="AS530" s="36" t="str">
        <f>IF($AQ530="", "", IF(OR($AQ530&lt;'Intro &amp; Setup'!$F$26, $AQ530&gt;'Intro &amp; Setup'!$F$27), "X", ""))</f>
        <v/>
      </c>
      <c r="AU530" s="36" t="str">
        <f t="shared" si="91"/>
        <v/>
      </c>
      <c r="AW530" s="36" t="str">
        <f t="shared" si="92"/>
        <v/>
      </c>
      <c r="AX530" s="36" t="str">
        <f t="shared" si="93"/>
        <v/>
      </c>
      <c r="AZ530" s="36" t="str">
        <f t="shared" si="94"/>
        <v/>
      </c>
    </row>
    <row r="531" spans="1:52" x14ac:dyDescent="0.25">
      <c r="A531" s="3"/>
      <c r="B531" s="36" t="str">
        <f t="shared" si="87"/>
        <v/>
      </c>
      <c r="C531" s="3"/>
      <c r="D531" s="188"/>
      <c r="E531" s="189"/>
      <c r="F531" s="190"/>
      <c r="G531" s="191"/>
      <c r="H531" s="192"/>
      <c r="I531" s="191"/>
      <c r="J531" s="191"/>
      <c r="K531" s="191"/>
      <c r="L531" s="193"/>
      <c r="M531" s="3"/>
      <c r="O531" s="36" t="str">
        <f t="shared" si="88"/>
        <v/>
      </c>
      <c r="Q531" s="36" t="str">
        <f>IF($G531="", "", IF(COUNTIF('Intro &amp; Setup'!$T$38:$T$49, $G531)=0, "X", ""))</f>
        <v/>
      </c>
      <c r="R531" s="11"/>
      <c r="S531" s="11" t="str">
        <f>IF(I531="", "", IF(COUNTIF('Intro &amp; Setup'!$W$17:$W$28, I531)=0, "X", ""))</f>
        <v/>
      </c>
      <c r="T531" s="16" t="str">
        <f>IF(J531="", "", IF(COUNTIF('Intro &amp; Setup'!$W$17:$W$28, J531)=0, "X", ""))</f>
        <v/>
      </c>
      <c r="U531" s="16" t="str">
        <f>IF(K531="", "", IF(COUNTIF('Intro &amp; Setup'!$W$17:$W$28, K531)=0, "X", ""))</f>
        <v/>
      </c>
      <c r="V531" s="12" t="str">
        <f>IF(L531="", "", IF(COUNTIF('Intro &amp; Setup'!$W$17:$W$28, L531)=0, "X", ""))</f>
        <v/>
      </c>
      <c r="AB531" s="48" t="str">
        <f t="shared" si="89"/>
        <v/>
      </c>
      <c r="AD531" s="53" t="str">
        <f t="shared" si="84"/>
        <v/>
      </c>
      <c r="AE531" s="54" t="str">
        <f t="shared" si="90"/>
        <v/>
      </c>
      <c r="AF531" s="54" t="str">
        <f t="shared" si="90"/>
        <v/>
      </c>
      <c r="AG531" s="54" t="str">
        <f t="shared" si="90"/>
        <v/>
      </c>
      <c r="AH531" s="54" t="str">
        <f t="shared" si="90"/>
        <v/>
      </c>
      <c r="AI531" s="54" t="str">
        <f t="shared" si="90"/>
        <v/>
      </c>
      <c r="AJ531" s="54" t="str">
        <f t="shared" si="90"/>
        <v/>
      </c>
      <c r="AK531" s="54" t="str">
        <f t="shared" si="90"/>
        <v/>
      </c>
      <c r="AL531" s="54" t="str">
        <f t="shared" si="90"/>
        <v/>
      </c>
      <c r="AM531" s="54" t="str">
        <f t="shared" si="90"/>
        <v/>
      </c>
      <c r="AN531" s="54" t="str">
        <f t="shared" si="90"/>
        <v/>
      </c>
      <c r="AO531" s="55" t="str">
        <f t="shared" si="90"/>
        <v/>
      </c>
      <c r="AQ531" s="64" t="str">
        <f>IF('Intro &amp; Setup'!$B$42='Intro &amp; Setup'!$BD$14, IF($D531="", "", $D531), IF('Intro &amp; Setup'!$B$42='Intro &amp; Setup'!$BD$15, IF($H531="", "", $H531), ""))</f>
        <v/>
      </c>
      <c r="AS531" s="36" t="str">
        <f>IF($AQ531="", "", IF(OR($AQ531&lt;'Intro &amp; Setup'!$F$26, $AQ531&gt;'Intro &amp; Setup'!$F$27), "X", ""))</f>
        <v/>
      </c>
      <c r="AU531" s="36" t="str">
        <f t="shared" si="91"/>
        <v/>
      </c>
      <c r="AW531" s="36" t="str">
        <f t="shared" si="92"/>
        <v/>
      </c>
      <c r="AX531" s="36" t="str">
        <f t="shared" si="93"/>
        <v/>
      </c>
      <c r="AZ531" s="36" t="str">
        <f t="shared" si="94"/>
        <v/>
      </c>
    </row>
    <row r="532" spans="1:52" x14ac:dyDescent="0.25">
      <c r="A532" s="3"/>
      <c r="B532" s="36" t="str">
        <f t="shared" si="87"/>
        <v/>
      </c>
      <c r="C532" s="3"/>
      <c r="D532" s="188"/>
      <c r="E532" s="189"/>
      <c r="F532" s="190"/>
      <c r="G532" s="191"/>
      <c r="H532" s="192"/>
      <c r="I532" s="191"/>
      <c r="J532" s="191"/>
      <c r="K532" s="191"/>
      <c r="L532" s="193"/>
      <c r="M532" s="3"/>
      <c r="O532" s="36" t="str">
        <f t="shared" si="88"/>
        <v/>
      </c>
      <c r="Q532" s="36" t="str">
        <f>IF($G532="", "", IF(COUNTIF('Intro &amp; Setup'!$T$38:$T$49, $G532)=0, "X", ""))</f>
        <v/>
      </c>
      <c r="R532" s="11"/>
      <c r="S532" s="11" t="str">
        <f>IF(I532="", "", IF(COUNTIF('Intro &amp; Setup'!$W$17:$W$28, I532)=0, "X", ""))</f>
        <v/>
      </c>
      <c r="T532" s="16" t="str">
        <f>IF(J532="", "", IF(COUNTIF('Intro &amp; Setup'!$W$17:$W$28, J532)=0, "X", ""))</f>
        <v/>
      </c>
      <c r="U532" s="16" t="str">
        <f>IF(K532="", "", IF(COUNTIF('Intro &amp; Setup'!$W$17:$W$28, K532)=0, "X", ""))</f>
        <v/>
      </c>
      <c r="V532" s="12" t="str">
        <f>IF(L532="", "", IF(COUNTIF('Intro &amp; Setup'!$W$17:$W$28, L532)=0, "X", ""))</f>
        <v/>
      </c>
      <c r="AB532" s="48" t="str">
        <f t="shared" si="89"/>
        <v/>
      </c>
      <c r="AD532" s="53" t="str">
        <f t="shared" ref="AD532:AO588" si="95">IF(OR($O532="", AD$10=""), "", IF($I532=AD$10, $F532*$AB532, 0)+IF($J532=AD$10, $F532*$AB532, 0)+IF($K532=AD$10, $F532*$AB532, 0)+IF($L532=AD$10, $F532*$AB532, 0))</f>
        <v/>
      </c>
      <c r="AE532" s="54" t="str">
        <f t="shared" si="90"/>
        <v/>
      </c>
      <c r="AF532" s="54" t="str">
        <f t="shared" si="90"/>
        <v/>
      </c>
      <c r="AG532" s="54" t="str">
        <f t="shared" si="90"/>
        <v/>
      </c>
      <c r="AH532" s="54" t="str">
        <f t="shared" si="90"/>
        <v/>
      </c>
      <c r="AI532" s="54" t="str">
        <f t="shared" si="90"/>
        <v/>
      </c>
      <c r="AJ532" s="54" t="str">
        <f t="shared" si="90"/>
        <v/>
      </c>
      <c r="AK532" s="54" t="str">
        <f t="shared" si="90"/>
        <v/>
      </c>
      <c r="AL532" s="54" t="str">
        <f t="shared" si="90"/>
        <v/>
      </c>
      <c r="AM532" s="54" t="str">
        <f t="shared" si="90"/>
        <v/>
      </c>
      <c r="AN532" s="54" t="str">
        <f t="shared" si="90"/>
        <v/>
      </c>
      <c r="AO532" s="55" t="str">
        <f t="shared" si="90"/>
        <v/>
      </c>
      <c r="AQ532" s="64" t="str">
        <f>IF('Intro &amp; Setup'!$B$42='Intro &amp; Setup'!$BD$14, IF($D532="", "", $D532), IF('Intro &amp; Setup'!$B$42='Intro &amp; Setup'!$BD$15, IF($H532="", "", $H532), ""))</f>
        <v/>
      </c>
      <c r="AS532" s="36" t="str">
        <f>IF($AQ532="", "", IF(OR($AQ532&lt;'Intro &amp; Setup'!$F$26, $AQ532&gt;'Intro &amp; Setup'!$F$27), "X", ""))</f>
        <v/>
      </c>
      <c r="AU532" s="36" t="str">
        <f t="shared" si="91"/>
        <v/>
      </c>
      <c r="AW532" s="36" t="str">
        <f t="shared" si="92"/>
        <v/>
      </c>
      <c r="AX532" s="36" t="str">
        <f t="shared" si="93"/>
        <v/>
      </c>
      <c r="AZ532" s="36" t="str">
        <f t="shared" si="94"/>
        <v/>
      </c>
    </row>
    <row r="533" spans="1:52" x14ac:dyDescent="0.25">
      <c r="A533" s="3"/>
      <c r="B533" s="36" t="str">
        <f t="shared" si="87"/>
        <v/>
      </c>
      <c r="C533" s="3"/>
      <c r="D533" s="188"/>
      <c r="E533" s="189"/>
      <c r="F533" s="190"/>
      <c r="G533" s="191"/>
      <c r="H533" s="192"/>
      <c r="I533" s="191"/>
      <c r="J533" s="191"/>
      <c r="K533" s="191"/>
      <c r="L533" s="193"/>
      <c r="M533" s="3"/>
      <c r="O533" s="36" t="str">
        <f t="shared" si="88"/>
        <v/>
      </c>
      <c r="Q533" s="36" t="str">
        <f>IF($G533="", "", IF(COUNTIF('Intro &amp; Setup'!$T$38:$T$49, $G533)=0, "X", ""))</f>
        <v/>
      </c>
      <c r="R533" s="11"/>
      <c r="S533" s="11" t="str">
        <f>IF(I533="", "", IF(COUNTIF('Intro &amp; Setup'!$W$17:$W$28, I533)=0, "X", ""))</f>
        <v/>
      </c>
      <c r="T533" s="16" t="str">
        <f>IF(J533="", "", IF(COUNTIF('Intro &amp; Setup'!$W$17:$W$28, J533)=0, "X", ""))</f>
        <v/>
      </c>
      <c r="U533" s="16" t="str">
        <f>IF(K533="", "", IF(COUNTIF('Intro &amp; Setup'!$W$17:$W$28, K533)=0, "X", ""))</f>
        <v/>
      </c>
      <c r="V533" s="12" t="str">
        <f>IF(L533="", "", IF(COUNTIF('Intro &amp; Setup'!$W$17:$W$28, L533)=0, "X", ""))</f>
        <v/>
      </c>
      <c r="AB533" s="48" t="str">
        <f t="shared" si="89"/>
        <v/>
      </c>
      <c r="AD533" s="53" t="str">
        <f t="shared" si="95"/>
        <v/>
      </c>
      <c r="AE533" s="54" t="str">
        <f t="shared" si="90"/>
        <v/>
      </c>
      <c r="AF533" s="54" t="str">
        <f t="shared" si="90"/>
        <v/>
      </c>
      <c r="AG533" s="54" t="str">
        <f t="shared" si="90"/>
        <v/>
      </c>
      <c r="AH533" s="54" t="str">
        <f t="shared" si="90"/>
        <v/>
      </c>
      <c r="AI533" s="54" t="str">
        <f t="shared" si="90"/>
        <v/>
      </c>
      <c r="AJ533" s="54" t="str">
        <f t="shared" si="90"/>
        <v/>
      </c>
      <c r="AK533" s="54" t="str">
        <f t="shared" si="90"/>
        <v/>
      </c>
      <c r="AL533" s="54" t="str">
        <f t="shared" si="90"/>
        <v/>
      </c>
      <c r="AM533" s="54" t="str">
        <f t="shared" si="90"/>
        <v/>
      </c>
      <c r="AN533" s="54" t="str">
        <f t="shared" si="90"/>
        <v/>
      </c>
      <c r="AO533" s="55" t="str">
        <f t="shared" si="90"/>
        <v/>
      </c>
      <c r="AQ533" s="64" t="str">
        <f>IF('Intro &amp; Setup'!$B$42='Intro &amp; Setup'!$BD$14, IF($D533="", "", $D533), IF('Intro &amp; Setup'!$B$42='Intro &amp; Setup'!$BD$15, IF($H533="", "", $H533), ""))</f>
        <v/>
      </c>
      <c r="AS533" s="36" t="str">
        <f>IF($AQ533="", "", IF(OR($AQ533&lt;'Intro &amp; Setup'!$F$26, $AQ533&gt;'Intro &amp; Setup'!$F$27), "X", ""))</f>
        <v/>
      </c>
      <c r="AU533" s="36" t="str">
        <f t="shared" si="91"/>
        <v/>
      </c>
      <c r="AW533" s="36" t="str">
        <f t="shared" si="92"/>
        <v/>
      </c>
      <c r="AX533" s="36" t="str">
        <f t="shared" si="93"/>
        <v/>
      </c>
      <c r="AZ533" s="36" t="str">
        <f t="shared" si="94"/>
        <v/>
      </c>
    </row>
    <row r="534" spans="1:52" x14ac:dyDescent="0.25">
      <c r="A534" s="3"/>
      <c r="B534" s="36" t="str">
        <f t="shared" si="87"/>
        <v/>
      </c>
      <c r="C534" s="3"/>
      <c r="D534" s="188"/>
      <c r="E534" s="189"/>
      <c r="F534" s="190"/>
      <c r="G534" s="191"/>
      <c r="H534" s="192"/>
      <c r="I534" s="191"/>
      <c r="J534" s="191"/>
      <c r="K534" s="191"/>
      <c r="L534" s="193"/>
      <c r="M534" s="3"/>
      <c r="O534" s="36" t="str">
        <f t="shared" si="88"/>
        <v/>
      </c>
      <c r="Q534" s="36" t="str">
        <f>IF($G534="", "", IF(COUNTIF('Intro &amp; Setup'!$T$38:$T$49, $G534)=0, "X", ""))</f>
        <v/>
      </c>
      <c r="R534" s="11"/>
      <c r="S534" s="11" t="str">
        <f>IF(I534="", "", IF(COUNTIF('Intro &amp; Setup'!$W$17:$W$28, I534)=0, "X", ""))</f>
        <v/>
      </c>
      <c r="T534" s="16" t="str">
        <f>IF(J534="", "", IF(COUNTIF('Intro &amp; Setup'!$W$17:$W$28, J534)=0, "X", ""))</f>
        <v/>
      </c>
      <c r="U534" s="16" t="str">
        <f>IF(K534="", "", IF(COUNTIF('Intro &amp; Setup'!$W$17:$W$28, K534)=0, "X", ""))</f>
        <v/>
      </c>
      <c r="V534" s="12" t="str">
        <f>IF(L534="", "", IF(COUNTIF('Intro &amp; Setup'!$W$17:$W$28, L534)=0, "X", ""))</f>
        <v/>
      </c>
      <c r="AB534" s="48" t="str">
        <f t="shared" si="89"/>
        <v/>
      </c>
      <c r="AD534" s="53" t="str">
        <f t="shared" si="95"/>
        <v/>
      </c>
      <c r="AE534" s="54" t="str">
        <f t="shared" si="90"/>
        <v/>
      </c>
      <c r="AF534" s="54" t="str">
        <f t="shared" si="90"/>
        <v/>
      </c>
      <c r="AG534" s="54" t="str">
        <f t="shared" si="90"/>
        <v/>
      </c>
      <c r="AH534" s="54" t="str">
        <f t="shared" si="90"/>
        <v/>
      </c>
      <c r="AI534" s="54" t="str">
        <f t="shared" si="90"/>
        <v/>
      </c>
      <c r="AJ534" s="54" t="str">
        <f t="shared" si="90"/>
        <v/>
      </c>
      <c r="AK534" s="54" t="str">
        <f t="shared" si="90"/>
        <v/>
      </c>
      <c r="AL534" s="54" t="str">
        <f t="shared" si="90"/>
        <v/>
      </c>
      <c r="AM534" s="54" t="str">
        <f t="shared" si="90"/>
        <v/>
      </c>
      <c r="AN534" s="54" t="str">
        <f t="shared" si="90"/>
        <v/>
      </c>
      <c r="AO534" s="55" t="str">
        <f t="shared" si="90"/>
        <v/>
      </c>
      <c r="AQ534" s="64" t="str">
        <f>IF('Intro &amp; Setup'!$B$42='Intro &amp; Setup'!$BD$14, IF($D534="", "", $D534), IF('Intro &amp; Setup'!$B$42='Intro &amp; Setup'!$BD$15, IF($H534="", "", $H534), ""))</f>
        <v/>
      </c>
      <c r="AS534" s="36" t="str">
        <f>IF($AQ534="", "", IF(OR($AQ534&lt;'Intro &amp; Setup'!$F$26, $AQ534&gt;'Intro &amp; Setup'!$F$27), "X", ""))</f>
        <v/>
      </c>
      <c r="AU534" s="36" t="str">
        <f t="shared" si="91"/>
        <v/>
      </c>
      <c r="AW534" s="36" t="str">
        <f t="shared" si="92"/>
        <v/>
      </c>
      <c r="AX534" s="36" t="str">
        <f t="shared" si="93"/>
        <v/>
      </c>
      <c r="AZ534" s="36" t="str">
        <f t="shared" si="94"/>
        <v/>
      </c>
    </row>
    <row r="535" spans="1:52" x14ac:dyDescent="0.25">
      <c r="A535" s="3"/>
      <c r="B535" s="36" t="str">
        <f t="shared" si="87"/>
        <v/>
      </c>
      <c r="C535" s="3"/>
      <c r="D535" s="188"/>
      <c r="E535" s="189"/>
      <c r="F535" s="190"/>
      <c r="G535" s="191"/>
      <c r="H535" s="192"/>
      <c r="I535" s="191"/>
      <c r="J535" s="191"/>
      <c r="K535" s="191"/>
      <c r="L535" s="193"/>
      <c r="M535" s="3"/>
      <c r="O535" s="36" t="str">
        <f t="shared" si="88"/>
        <v/>
      </c>
      <c r="Q535" s="36" t="str">
        <f>IF($G535="", "", IF(COUNTIF('Intro &amp; Setup'!$T$38:$T$49, $G535)=0, "X", ""))</f>
        <v/>
      </c>
      <c r="R535" s="11"/>
      <c r="S535" s="11" t="str">
        <f>IF(I535="", "", IF(COUNTIF('Intro &amp; Setup'!$W$17:$W$28, I535)=0, "X", ""))</f>
        <v/>
      </c>
      <c r="T535" s="16" t="str">
        <f>IF(J535="", "", IF(COUNTIF('Intro &amp; Setup'!$W$17:$W$28, J535)=0, "X", ""))</f>
        <v/>
      </c>
      <c r="U535" s="16" t="str">
        <f>IF(K535="", "", IF(COUNTIF('Intro &amp; Setup'!$W$17:$W$28, K535)=0, "X", ""))</f>
        <v/>
      </c>
      <c r="V535" s="12" t="str">
        <f>IF(L535="", "", IF(COUNTIF('Intro &amp; Setup'!$W$17:$W$28, L535)=0, "X", ""))</f>
        <v/>
      </c>
      <c r="AB535" s="48" t="str">
        <f t="shared" si="89"/>
        <v/>
      </c>
      <c r="AD535" s="53" t="str">
        <f t="shared" si="95"/>
        <v/>
      </c>
      <c r="AE535" s="54" t="str">
        <f t="shared" si="90"/>
        <v/>
      </c>
      <c r="AF535" s="54" t="str">
        <f t="shared" si="90"/>
        <v/>
      </c>
      <c r="AG535" s="54" t="str">
        <f t="shared" si="90"/>
        <v/>
      </c>
      <c r="AH535" s="54" t="str">
        <f t="shared" si="90"/>
        <v/>
      </c>
      <c r="AI535" s="54" t="str">
        <f t="shared" si="90"/>
        <v/>
      </c>
      <c r="AJ535" s="54" t="str">
        <f t="shared" si="90"/>
        <v/>
      </c>
      <c r="AK535" s="54" t="str">
        <f t="shared" si="90"/>
        <v/>
      </c>
      <c r="AL535" s="54" t="str">
        <f t="shared" si="90"/>
        <v/>
      </c>
      <c r="AM535" s="54" t="str">
        <f t="shared" si="90"/>
        <v/>
      </c>
      <c r="AN535" s="54" t="str">
        <f t="shared" si="90"/>
        <v/>
      </c>
      <c r="AO535" s="55" t="str">
        <f t="shared" si="90"/>
        <v/>
      </c>
      <c r="AQ535" s="64" t="str">
        <f>IF('Intro &amp; Setup'!$B$42='Intro &amp; Setup'!$BD$14, IF($D535="", "", $D535), IF('Intro &amp; Setup'!$B$42='Intro &amp; Setup'!$BD$15, IF($H535="", "", $H535), ""))</f>
        <v/>
      </c>
      <c r="AS535" s="36" t="str">
        <f>IF($AQ535="", "", IF(OR($AQ535&lt;'Intro &amp; Setup'!$F$26, $AQ535&gt;'Intro &amp; Setup'!$F$27), "X", ""))</f>
        <v/>
      </c>
      <c r="AU535" s="36" t="str">
        <f t="shared" si="91"/>
        <v/>
      </c>
      <c r="AW535" s="36" t="str">
        <f t="shared" si="92"/>
        <v/>
      </c>
      <c r="AX535" s="36" t="str">
        <f t="shared" si="93"/>
        <v/>
      </c>
      <c r="AZ535" s="36" t="str">
        <f t="shared" si="94"/>
        <v/>
      </c>
    </row>
    <row r="536" spans="1:52" x14ac:dyDescent="0.25">
      <c r="A536" s="3"/>
      <c r="B536" s="36" t="str">
        <f t="shared" si="87"/>
        <v/>
      </c>
      <c r="C536" s="3"/>
      <c r="D536" s="188"/>
      <c r="E536" s="189"/>
      <c r="F536" s="190"/>
      <c r="G536" s="191"/>
      <c r="H536" s="192"/>
      <c r="I536" s="191"/>
      <c r="J536" s="191"/>
      <c r="K536" s="191"/>
      <c r="L536" s="193"/>
      <c r="M536" s="3"/>
      <c r="O536" s="36" t="str">
        <f t="shared" si="88"/>
        <v/>
      </c>
      <c r="Q536" s="36" t="str">
        <f>IF($G536="", "", IF(COUNTIF('Intro &amp; Setup'!$T$38:$T$49, $G536)=0, "X", ""))</f>
        <v/>
      </c>
      <c r="R536" s="11"/>
      <c r="S536" s="11" t="str">
        <f>IF(I536="", "", IF(COUNTIF('Intro &amp; Setup'!$W$17:$W$28, I536)=0, "X", ""))</f>
        <v/>
      </c>
      <c r="T536" s="16" t="str">
        <f>IF(J536="", "", IF(COUNTIF('Intro &amp; Setup'!$W$17:$W$28, J536)=0, "X", ""))</f>
        <v/>
      </c>
      <c r="U536" s="16" t="str">
        <f>IF(K536="", "", IF(COUNTIF('Intro &amp; Setup'!$W$17:$W$28, K536)=0, "X", ""))</f>
        <v/>
      </c>
      <c r="V536" s="12" t="str">
        <f>IF(L536="", "", IF(COUNTIF('Intro &amp; Setup'!$W$17:$W$28, L536)=0, "X", ""))</f>
        <v/>
      </c>
      <c r="AB536" s="48" t="str">
        <f t="shared" si="89"/>
        <v/>
      </c>
      <c r="AD536" s="53" t="str">
        <f t="shared" si="95"/>
        <v/>
      </c>
      <c r="AE536" s="54" t="str">
        <f t="shared" si="90"/>
        <v/>
      </c>
      <c r="AF536" s="54" t="str">
        <f t="shared" si="90"/>
        <v/>
      </c>
      <c r="AG536" s="54" t="str">
        <f t="shared" si="90"/>
        <v/>
      </c>
      <c r="AH536" s="54" t="str">
        <f t="shared" si="90"/>
        <v/>
      </c>
      <c r="AI536" s="54" t="str">
        <f t="shared" si="90"/>
        <v/>
      </c>
      <c r="AJ536" s="54" t="str">
        <f t="shared" si="90"/>
        <v/>
      </c>
      <c r="AK536" s="54" t="str">
        <f t="shared" si="90"/>
        <v/>
      </c>
      <c r="AL536" s="54" t="str">
        <f t="shared" si="90"/>
        <v/>
      </c>
      <c r="AM536" s="54" t="str">
        <f t="shared" si="90"/>
        <v/>
      </c>
      <c r="AN536" s="54" t="str">
        <f t="shared" si="90"/>
        <v/>
      </c>
      <c r="AO536" s="55" t="str">
        <f t="shared" si="90"/>
        <v/>
      </c>
      <c r="AQ536" s="64" t="str">
        <f>IF('Intro &amp; Setup'!$B$42='Intro &amp; Setup'!$BD$14, IF($D536="", "", $D536), IF('Intro &amp; Setup'!$B$42='Intro &amp; Setup'!$BD$15, IF($H536="", "", $H536), ""))</f>
        <v/>
      </c>
      <c r="AS536" s="36" t="str">
        <f>IF($AQ536="", "", IF(OR($AQ536&lt;'Intro &amp; Setup'!$F$26, $AQ536&gt;'Intro &amp; Setup'!$F$27), "X", ""))</f>
        <v/>
      </c>
      <c r="AU536" s="36" t="str">
        <f t="shared" si="91"/>
        <v/>
      </c>
      <c r="AW536" s="36" t="str">
        <f t="shared" si="92"/>
        <v/>
      </c>
      <c r="AX536" s="36" t="str">
        <f t="shared" si="93"/>
        <v/>
      </c>
      <c r="AZ536" s="36" t="str">
        <f t="shared" si="94"/>
        <v/>
      </c>
    </row>
    <row r="537" spans="1:52" x14ac:dyDescent="0.25">
      <c r="A537" s="3"/>
      <c r="B537" s="36" t="str">
        <f t="shared" si="87"/>
        <v/>
      </c>
      <c r="C537" s="3"/>
      <c r="D537" s="188"/>
      <c r="E537" s="189"/>
      <c r="F537" s="190"/>
      <c r="G537" s="191"/>
      <c r="H537" s="192"/>
      <c r="I537" s="191"/>
      <c r="J537" s="191"/>
      <c r="K537" s="191"/>
      <c r="L537" s="193"/>
      <c r="M537" s="3"/>
      <c r="O537" s="36" t="str">
        <f t="shared" si="88"/>
        <v/>
      </c>
      <c r="Q537" s="36" t="str">
        <f>IF($G537="", "", IF(COUNTIF('Intro &amp; Setup'!$T$38:$T$49, $G537)=0, "X", ""))</f>
        <v/>
      </c>
      <c r="R537" s="11"/>
      <c r="S537" s="11" t="str">
        <f>IF(I537="", "", IF(COUNTIF('Intro &amp; Setup'!$W$17:$W$28, I537)=0, "X", ""))</f>
        <v/>
      </c>
      <c r="T537" s="16" t="str">
        <f>IF(J537="", "", IF(COUNTIF('Intro &amp; Setup'!$W$17:$W$28, J537)=0, "X", ""))</f>
        <v/>
      </c>
      <c r="U537" s="16" t="str">
        <f>IF(K537="", "", IF(COUNTIF('Intro &amp; Setup'!$W$17:$W$28, K537)=0, "X", ""))</f>
        <v/>
      </c>
      <c r="V537" s="12" t="str">
        <f>IF(L537="", "", IF(COUNTIF('Intro &amp; Setup'!$W$17:$W$28, L537)=0, "X", ""))</f>
        <v/>
      </c>
      <c r="AB537" s="48" t="str">
        <f t="shared" si="89"/>
        <v/>
      </c>
      <c r="AD537" s="53" t="str">
        <f t="shared" si="95"/>
        <v/>
      </c>
      <c r="AE537" s="54" t="str">
        <f t="shared" si="90"/>
        <v/>
      </c>
      <c r="AF537" s="54" t="str">
        <f t="shared" si="90"/>
        <v/>
      </c>
      <c r="AG537" s="54" t="str">
        <f t="shared" si="90"/>
        <v/>
      </c>
      <c r="AH537" s="54" t="str">
        <f t="shared" si="90"/>
        <v/>
      </c>
      <c r="AI537" s="54" t="str">
        <f t="shared" si="90"/>
        <v/>
      </c>
      <c r="AJ537" s="54" t="str">
        <f t="shared" si="90"/>
        <v/>
      </c>
      <c r="AK537" s="54" t="str">
        <f t="shared" si="90"/>
        <v/>
      </c>
      <c r="AL537" s="54" t="str">
        <f t="shared" si="90"/>
        <v/>
      </c>
      <c r="AM537" s="54" t="str">
        <f t="shared" si="90"/>
        <v/>
      </c>
      <c r="AN537" s="54" t="str">
        <f t="shared" si="90"/>
        <v/>
      </c>
      <c r="AO537" s="55" t="str">
        <f t="shared" si="90"/>
        <v/>
      </c>
      <c r="AQ537" s="64" t="str">
        <f>IF('Intro &amp; Setup'!$B$42='Intro &amp; Setup'!$BD$14, IF($D537="", "", $D537), IF('Intro &amp; Setup'!$B$42='Intro &amp; Setup'!$BD$15, IF($H537="", "", $H537), ""))</f>
        <v/>
      </c>
      <c r="AS537" s="36" t="str">
        <f>IF($AQ537="", "", IF(OR($AQ537&lt;'Intro &amp; Setup'!$F$26, $AQ537&gt;'Intro &amp; Setup'!$F$27), "X", ""))</f>
        <v/>
      </c>
      <c r="AU537" s="36" t="str">
        <f t="shared" si="91"/>
        <v/>
      </c>
      <c r="AW537" s="36" t="str">
        <f t="shared" si="92"/>
        <v/>
      </c>
      <c r="AX537" s="36" t="str">
        <f t="shared" si="93"/>
        <v/>
      </c>
      <c r="AZ537" s="36" t="str">
        <f t="shared" si="94"/>
        <v/>
      </c>
    </row>
    <row r="538" spans="1:52" x14ac:dyDescent="0.25">
      <c r="A538" s="3"/>
      <c r="B538" s="36" t="str">
        <f t="shared" si="87"/>
        <v/>
      </c>
      <c r="C538" s="3"/>
      <c r="D538" s="188"/>
      <c r="E538" s="189"/>
      <c r="F538" s="190"/>
      <c r="G538" s="191"/>
      <c r="H538" s="192"/>
      <c r="I538" s="191"/>
      <c r="J538" s="191"/>
      <c r="K538" s="191"/>
      <c r="L538" s="193"/>
      <c r="M538" s="3"/>
      <c r="O538" s="36" t="str">
        <f t="shared" si="88"/>
        <v/>
      </c>
      <c r="Q538" s="36" t="str">
        <f>IF($G538="", "", IF(COUNTIF('Intro &amp; Setup'!$T$38:$T$49, $G538)=0, "X", ""))</f>
        <v/>
      </c>
      <c r="R538" s="11"/>
      <c r="S538" s="11" t="str">
        <f>IF(I538="", "", IF(COUNTIF('Intro &amp; Setup'!$W$17:$W$28, I538)=0, "X", ""))</f>
        <v/>
      </c>
      <c r="T538" s="16" t="str">
        <f>IF(J538="", "", IF(COUNTIF('Intro &amp; Setup'!$W$17:$W$28, J538)=0, "X", ""))</f>
        <v/>
      </c>
      <c r="U538" s="16" t="str">
        <f>IF(K538="", "", IF(COUNTIF('Intro &amp; Setup'!$W$17:$W$28, K538)=0, "X", ""))</f>
        <v/>
      </c>
      <c r="V538" s="12" t="str">
        <f>IF(L538="", "", IF(COUNTIF('Intro &amp; Setup'!$W$17:$W$28, L538)=0, "X", ""))</f>
        <v/>
      </c>
      <c r="AB538" s="48" t="str">
        <f t="shared" si="89"/>
        <v/>
      </c>
      <c r="AD538" s="53" t="str">
        <f t="shared" si="95"/>
        <v/>
      </c>
      <c r="AE538" s="54" t="str">
        <f t="shared" si="90"/>
        <v/>
      </c>
      <c r="AF538" s="54" t="str">
        <f t="shared" si="90"/>
        <v/>
      </c>
      <c r="AG538" s="54" t="str">
        <f t="shared" si="90"/>
        <v/>
      </c>
      <c r="AH538" s="54" t="str">
        <f t="shared" si="90"/>
        <v/>
      </c>
      <c r="AI538" s="54" t="str">
        <f t="shared" si="90"/>
        <v/>
      </c>
      <c r="AJ538" s="54" t="str">
        <f t="shared" si="90"/>
        <v/>
      </c>
      <c r="AK538" s="54" t="str">
        <f t="shared" si="90"/>
        <v/>
      </c>
      <c r="AL538" s="54" t="str">
        <f t="shared" si="90"/>
        <v/>
      </c>
      <c r="AM538" s="54" t="str">
        <f t="shared" si="90"/>
        <v/>
      </c>
      <c r="AN538" s="54" t="str">
        <f t="shared" si="90"/>
        <v/>
      </c>
      <c r="AO538" s="55" t="str">
        <f t="shared" si="90"/>
        <v/>
      </c>
      <c r="AQ538" s="64" t="str">
        <f>IF('Intro &amp; Setup'!$B$42='Intro &amp; Setup'!$BD$14, IF($D538="", "", $D538), IF('Intro &amp; Setup'!$B$42='Intro &amp; Setup'!$BD$15, IF($H538="", "", $H538), ""))</f>
        <v/>
      </c>
      <c r="AS538" s="36" t="str">
        <f>IF($AQ538="", "", IF(OR($AQ538&lt;'Intro &amp; Setup'!$F$26, $AQ538&gt;'Intro &amp; Setup'!$F$27), "X", ""))</f>
        <v/>
      </c>
      <c r="AU538" s="36" t="str">
        <f t="shared" si="91"/>
        <v/>
      </c>
      <c r="AW538" s="36" t="str">
        <f t="shared" si="92"/>
        <v/>
      </c>
      <c r="AX538" s="36" t="str">
        <f t="shared" si="93"/>
        <v/>
      </c>
      <c r="AZ538" s="36" t="str">
        <f t="shared" si="94"/>
        <v/>
      </c>
    </row>
    <row r="539" spans="1:52" x14ac:dyDescent="0.25">
      <c r="A539" s="3"/>
      <c r="B539" s="36" t="str">
        <f t="shared" si="87"/>
        <v/>
      </c>
      <c r="C539" s="3"/>
      <c r="D539" s="188"/>
      <c r="E539" s="189"/>
      <c r="F539" s="190"/>
      <c r="G539" s="191"/>
      <c r="H539" s="192"/>
      <c r="I539" s="191"/>
      <c r="J539" s="191"/>
      <c r="K539" s="191"/>
      <c r="L539" s="193"/>
      <c r="M539" s="3"/>
      <c r="O539" s="36" t="str">
        <f t="shared" si="88"/>
        <v/>
      </c>
      <c r="Q539" s="36" t="str">
        <f>IF($G539="", "", IF(COUNTIF('Intro &amp; Setup'!$T$38:$T$49, $G539)=0, "X", ""))</f>
        <v/>
      </c>
      <c r="R539" s="11"/>
      <c r="S539" s="11" t="str">
        <f>IF(I539="", "", IF(COUNTIF('Intro &amp; Setup'!$W$17:$W$28, I539)=0, "X", ""))</f>
        <v/>
      </c>
      <c r="T539" s="16" t="str">
        <f>IF(J539="", "", IF(COUNTIF('Intro &amp; Setup'!$W$17:$W$28, J539)=0, "X", ""))</f>
        <v/>
      </c>
      <c r="U539" s="16" t="str">
        <f>IF(K539="", "", IF(COUNTIF('Intro &amp; Setup'!$W$17:$W$28, K539)=0, "X", ""))</f>
        <v/>
      </c>
      <c r="V539" s="12" t="str">
        <f>IF(L539="", "", IF(COUNTIF('Intro &amp; Setup'!$W$17:$W$28, L539)=0, "X", ""))</f>
        <v/>
      </c>
      <c r="AB539" s="48" t="str">
        <f t="shared" si="89"/>
        <v/>
      </c>
      <c r="AD539" s="53" t="str">
        <f t="shared" si="95"/>
        <v/>
      </c>
      <c r="AE539" s="54" t="str">
        <f t="shared" si="90"/>
        <v/>
      </c>
      <c r="AF539" s="54" t="str">
        <f t="shared" si="90"/>
        <v/>
      </c>
      <c r="AG539" s="54" t="str">
        <f t="shared" si="90"/>
        <v/>
      </c>
      <c r="AH539" s="54" t="str">
        <f t="shared" si="90"/>
        <v/>
      </c>
      <c r="AI539" s="54" t="str">
        <f t="shared" si="90"/>
        <v/>
      </c>
      <c r="AJ539" s="54" t="str">
        <f t="shared" si="90"/>
        <v/>
      </c>
      <c r="AK539" s="54" t="str">
        <f t="shared" si="90"/>
        <v/>
      </c>
      <c r="AL539" s="54" t="str">
        <f t="shared" si="90"/>
        <v/>
      </c>
      <c r="AM539" s="54" t="str">
        <f t="shared" si="90"/>
        <v/>
      </c>
      <c r="AN539" s="54" t="str">
        <f t="shared" si="90"/>
        <v/>
      </c>
      <c r="AO539" s="55" t="str">
        <f t="shared" si="90"/>
        <v/>
      </c>
      <c r="AQ539" s="64" t="str">
        <f>IF('Intro &amp; Setup'!$B$42='Intro &amp; Setup'!$BD$14, IF($D539="", "", $D539), IF('Intro &amp; Setup'!$B$42='Intro &amp; Setup'!$BD$15, IF($H539="", "", $H539), ""))</f>
        <v/>
      </c>
      <c r="AS539" s="36" t="str">
        <f>IF($AQ539="", "", IF(OR($AQ539&lt;'Intro &amp; Setup'!$F$26, $AQ539&gt;'Intro &amp; Setup'!$F$27), "X", ""))</f>
        <v/>
      </c>
      <c r="AU539" s="36" t="str">
        <f t="shared" si="91"/>
        <v/>
      </c>
      <c r="AW539" s="36" t="str">
        <f t="shared" si="92"/>
        <v/>
      </c>
      <c r="AX539" s="36" t="str">
        <f t="shared" si="93"/>
        <v/>
      </c>
      <c r="AZ539" s="36" t="str">
        <f t="shared" si="94"/>
        <v/>
      </c>
    </row>
    <row r="540" spans="1:52" x14ac:dyDescent="0.25">
      <c r="A540" s="3"/>
      <c r="B540" s="36" t="str">
        <f t="shared" si="87"/>
        <v/>
      </c>
      <c r="C540" s="3"/>
      <c r="D540" s="188"/>
      <c r="E540" s="189"/>
      <c r="F540" s="190"/>
      <c r="G540" s="191"/>
      <c r="H540" s="192"/>
      <c r="I540" s="191"/>
      <c r="J540" s="191"/>
      <c r="K540" s="191"/>
      <c r="L540" s="193"/>
      <c r="M540" s="3"/>
      <c r="O540" s="36" t="str">
        <f t="shared" si="88"/>
        <v/>
      </c>
      <c r="Q540" s="36" t="str">
        <f>IF($G540="", "", IF(COUNTIF('Intro &amp; Setup'!$T$38:$T$49, $G540)=0, "X", ""))</f>
        <v/>
      </c>
      <c r="R540" s="11"/>
      <c r="S540" s="11" t="str">
        <f>IF(I540="", "", IF(COUNTIF('Intro &amp; Setup'!$W$17:$W$28, I540)=0, "X", ""))</f>
        <v/>
      </c>
      <c r="T540" s="16" t="str">
        <f>IF(J540="", "", IF(COUNTIF('Intro &amp; Setup'!$W$17:$W$28, J540)=0, "X", ""))</f>
        <v/>
      </c>
      <c r="U540" s="16" t="str">
        <f>IF(K540="", "", IF(COUNTIF('Intro &amp; Setup'!$W$17:$W$28, K540)=0, "X", ""))</f>
        <v/>
      </c>
      <c r="V540" s="12" t="str">
        <f>IF(L540="", "", IF(COUNTIF('Intro &amp; Setup'!$W$17:$W$28, L540)=0, "X", ""))</f>
        <v/>
      </c>
      <c r="AB540" s="48" t="str">
        <f t="shared" si="89"/>
        <v/>
      </c>
      <c r="AD540" s="53" t="str">
        <f t="shared" si="95"/>
        <v/>
      </c>
      <c r="AE540" s="54" t="str">
        <f t="shared" si="90"/>
        <v/>
      </c>
      <c r="AF540" s="54" t="str">
        <f t="shared" si="90"/>
        <v/>
      </c>
      <c r="AG540" s="54" t="str">
        <f t="shared" si="90"/>
        <v/>
      </c>
      <c r="AH540" s="54" t="str">
        <f t="shared" si="90"/>
        <v/>
      </c>
      <c r="AI540" s="54" t="str">
        <f t="shared" si="90"/>
        <v/>
      </c>
      <c r="AJ540" s="54" t="str">
        <f t="shared" si="90"/>
        <v/>
      </c>
      <c r="AK540" s="54" t="str">
        <f t="shared" si="90"/>
        <v/>
      </c>
      <c r="AL540" s="54" t="str">
        <f t="shared" si="90"/>
        <v/>
      </c>
      <c r="AM540" s="54" t="str">
        <f t="shared" si="90"/>
        <v/>
      </c>
      <c r="AN540" s="54" t="str">
        <f t="shared" si="90"/>
        <v/>
      </c>
      <c r="AO540" s="55" t="str">
        <f t="shared" si="90"/>
        <v/>
      </c>
      <c r="AQ540" s="64" t="str">
        <f>IF('Intro &amp; Setup'!$B$42='Intro &amp; Setup'!$BD$14, IF($D540="", "", $D540), IF('Intro &amp; Setup'!$B$42='Intro &amp; Setup'!$BD$15, IF($H540="", "", $H540), ""))</f>
        <v/>
      </c>
      <c r="AS540" s="36" t="str">
        <f>IF($AQ540="", "", IF(OR($AQ540&lt;'Intro &amp; Setup'!$F$26, $AQ540&gt;'Intro &amp; Setup'!$F$27), "X", ""))</f>
        <v/>
      </c>
      <c r="AU540" s="36" t="str">
        <f t="shared" si="91"/>
        <v/>
      </c>
      <c r="AW540" s="36" t="str">
        <f t="shared" si="92"/>
        <v/>
      </c>
      <c r="AX540" s="36" t="str">
        <f t="shared" si="93"/>
        <v/>
      </c>
      <c r="AZ540" s="36" t="str">
        <f t="shared" si="94"/>
        <v/>
      </c>
    </row>
    <row r="541" spans="1:52" x14ac:dyDescent="0.25">
      <c r="A541" s="3"/>
      <c r="B541" s="36" t="str">
        <f t="shared" si="87"/>
        <v/>
      </c>
      <c r="C541" s="3"/>
      <c r="D541" s="188"/>
      <c r="E541" s="189"/>
      <c r="F541" s="190"/>
      <c r="G541" s="191"/>
      <c r="H541" s="192"/>
      <c r="I541" s="191"/>
      <c r="J541" s="191"/>
      <c r="K541" s="191"/>
      <c r="L541" s="193"/>
      <c r="M541" s="3"/>
      <c r="O541" s="36" t="str">
        <f t="shared" si="88"/>
        <v/>
      </c>
      <c r="Q541" s="36" t="str">
        <f>IF($G541="", "", IF(COUNTIF('Intro &amp; Setup'!$T$38:$T$49, $G541)=0, "X", ""))</f>
        <v/>
      </c>
      <c r="R541" s="11"/>
      <c r="S541" s="11" t="str">
        <f>IF(I541="", "", IF(COUNTIF('Intro &amp; Setup'!$W$17:$W$28, I541)=0, "X", ""))</f>
        <v/>
      </c>
      <c r="T541" s="16" t="str">
        <f>IF(J541="", "", IF(COUNTIF('Intro &amp; Setup'!$W$17:$W$28, J541)=0, "X", ""))</f>
        <v/>
      </c>
      <c r="U541" s="16" t="str">
        <f>IF(K541="", "", IF(COUNTIF('Intro &amp; Setup'!$W$17:$W$28, K541)=0, "X", ""))</f>
        <v/>
      </c>
      <c r="V541" s="12" t="str">
        <f>IF(L541="", "", IF(COUNTIF('Intro &amp; Setup'!$W$17:$W$28, L541)=0, "X", ""))</f>
        <v/>
      </c>
      <c r="AB541" s="48" t="str">
        <f t="shared" si="89"/>
        <v/>
      </c>
      <c r="AD541" s="53" t="str">
        <f t="shared" si="95"/>
        <v/>
      </c>
      <c r="AE541" s="54" t="str">
        <f t="shared" si="90"/>
        <v/>
      </c>
      <c r="AF541" s="54" t="str">
        <f t="shared" si="90"/>
        <v/>
      </c>
      <c r="AG541" s="54" t="str">
        <f t="shared" si="90"/>
        <v/>
      </c>
      <c r="AH541" s="54" t="str">
        <f t="shared" si="90"/>
        <v/>
      </c>
      <c r="AI541" s="54" t="str">
        <f t="shared" si="90"/>
        <v/>
      </c>
      <c r="AJ541" s="54" t="str">
        <f t="shared" si="90"/>
        <v/>
      </c>
      <c r="AK541" s="54" t="str">
        <f t="shared" si="90"/>
        <v/>
      </c>
      <c r="AL541" s="54" t="str">
        <f t="shared" si="90"/>
        <v/>
      </c>
      <c r="AM541" s="54" t="str">
        <f t="shared" si="90"/>
        <v/>
      </c>
      <c r="AN541" s="54" t="str">
        <f t="shared" si="90"/>
        <v/>
      </c>
      <c r="AO541" s="55" t="str">
        <f t="shared" si="90"/>
        <v/>
      </c>
      <c r="AQ541" s="64" t="str">
        <f>IF('Intro &amp; Setup'!$B$42='Intro &amp; Setup'!$BD$14, IF($D541="", "", $D541), IF('Intro &amp; Setup'!$B$42='Intro &amp; Setup'!$BD$15, IF($H541="", "", $H541), ""))</f>
        <v/>
      </c>
      <c r="AS541" s="36" t="str">
        <f>IF($AQ541="", "", IF(OR($AQ541&lt;'Intro &amp; Setup'!$F$26, $AQ541&gt;'Intro &amp; Setup'!$F$27), "X", ""))</f>
        <v/>
      </c>
      <c r="AU541" s="36" t="str">
        <f t="shared" si="91"/>
        <v/>
      </c>
      <c r="AW541" s="36" t="str">
        <f t="shared" si="92"/>
        <v/>
      </c>
      <c r="AX541" s="36" t="str">
        <f t="shared" si="93"/>
        <v/>
      </c>
      <c r="AZ541" s="36" t="str">
        <f t="shared" si="94"/>
        <v/>
      </c>
    </row>
    <row r="542" spans="1:52" x14ac:dyDescent="0.25">
      <c r="A542" s="3"/>
      <c r="B542" s="36" t="str">
        <f t="shared" si="87"/>
        <v/>
      </c>
      <c r="C542" s="3"/>
      <c r="D542" s="188"/>
      <c r="E542" s="189"/>
      <c r="F542" s="190"/>
      <c r="G542" s="191"/>
      <c r="H542" s="192"/>
      <c r="I542" s="191"/>
      <c r="J542" s="191"/>
      <c r="K542" s="191"/>
      <c r="L542" s="193"/>
      <c r="M542" s="3"/>
      <c r="O542" s="36" t="str">
        <f t="shared" si="88"/>
        <v/>
      </c>
      <c r="Q542" s="36" t="str">
        <f>IF($G542="", "", IF(COUNTIF('Intro &amp; Setup'!$T$38:$T$49, $G542)=0, "X", ""))</f>
        <v/>
      </c>
      <c r="R542" s="11"/>
      <c r="S542" s="11" t="str">
        <f>IF(I542="", "", IF(COUNTIF('Intro &amp; Setup'!$W$17:$W$28, I542)=0, "X", ""))</f>
        <v/>
      </c>
      <c r="T542" s="16" t="str">
        <f>IF(J542="", "", IF(COUNTIF('Intro &amp; Setup'!$W$17:$W$28, J542)=0, "X", ""))</f>
        <v/>
      </c>
      <c r="U542" s="16" t="str">
        <f>IF(K542="", "", IF(COUNTIF('Intro &amp; Setup'!$W$17:$W$28, K542)=0, "X", ""))</f>
        <v/>
      </c>
      <c r="V542" s="12" t="str">
        <f>IF(L542="", "", IF(COUNTIF('Intro &amp; Setup'!$W$17:$W$28, L542)=0, "X", ""))</f>
        <v/>
      </c>
      <c r="AB542" s="48" t="str">
        <f t="shared" si="89"/>
        <v/>
      </c>
      <c r="AD542" s="53" t="str">
        <f t="shared" si="95"/>
        <v/>
      </c>
      <c r="AE542" s="54" t="str">
        <f t="shared" si="90"/>
        <v/>
      </c>
      <c r="AF542" s="54" t="str">
        <f t="shared" si="90"/>
        <v/>
      </c>
      <c r="AG542" s="54" t="str">
        <f t="shared" si="90"/>
        <v/>
      </c>
      <c r="AH542" s="54" t="str">
        <f t="shared" si="90"/>
        <v/>
      </c>
      <c r="AI542" s="54" t="str">
        <f t="shared" si="90"/>
        <v/>
      </c>
      <c r="AJ542" s="54" t="str">
        <f t="shared" si="90"/>
        <v/>
      </c>
      <c r="AK542" s="54" t="str">
        <f t="shared" si="90"/>
        <v/>
      </c>
      <c r="AL542" s="54" t="str">
        <f t="shared" si="90"/>
        <v/>
      </c>
      <c r="AM542" s="54" t="str">
        <f t="shared" si="90"/>
        <v/>
      </c>
      <c r="AN542" s="54" t="str">
        <f t="shared" si="90"/>
        <v/>
      </c>
      <c r="AO542" s="55" t="str">
        <f t="shared" si="90"/>
        <v/>
      </c>
      <c r="AQ542" s="64" t="str">
        <f>IF('Intro &amp; Setup'!$B$42='Intro &amp; Setup'!$BD$14, IF($D542="", "", $D542), IF('Intro &amp; Setup'!$B$42='Intro &amp; Setup'!$BD$15, IF($H542="", "", $H542), ""))</f>
        <v/>
      </c>
      <c r="AS542" s="36" t="str">
        <f>IF($AQ542="", "", IF(OR($AQ542&lt;'Intro &amp; Setup'!$F$26, $AQ542&gt;'Intro &amp; Setup'!$F$27), "X", ""))</f>
        <v/>
      </c>
      <c r="AU542" s="36" t="str">
        <f t="shared" si="91"/>
        <v/>
      </c>
      <c r="AW542" s="36" t="str">
        <f t="shared" si="92"/>
        <v/>
      </c>
      <c r="AX542" s="36" t="str">
        <f t="shared" si="93"/>
        <v/>
      </c>
      <c r="AZ542" s="36" t="str">
        <f t="shared" si="94"/>
        <v/>
      </c>
    </row>
    <row r="543" spans="1:52" x14ac:dyDescent="0.25">
      <c r="A543" s="3"/>
      <c r="B543" s="36" t="str">
        <f t="shared" si="87"/>
        <v/>
      </c>
      <c r="C543" s="3"/>
      <c r="D543" s="188"/>
      <c r="E543" s="189"/>
      <c r="F543" s="190"/>
      <c r="G543" s="191"/>
      <c r="H543" s="192"/>
      <c r="I543" s="191"/>
      <c r="J543" s="191"/>
      <c r="K543" s="191"/>
      <c r="L543" s="193"/>
      <c r="M543" s="3"/>
      <c r="O543" s="36" t="str">
        <f t="shared" si="88"/>
        <v/>
      </c>
      <c r="Q543" s="36" t="str">
        <f>IF($G543="", "", IF(COUNTIF('Intro &amp; Setup'!$T$38:$T$49, $G543)=0, "X", ""))</f>
        <v/>
      </c>
      <c r="R543" s="11"/>
      <c r="S543" s="11" t="str">
        <f>IF(I543="", "", IF(COUNTIF('Intro &amp; Setup'!$W$17:$W$28, I543)=0, "X", ""))</f>
        <v/>
      </c>
      <c r="T543" s="16" t="str">
        <f>IF(J543="", "", IF(COUNTIF('Intro &amp; Setup'!$W$17:$W$28, J543)=0, "X", ""))</f>
        <v/>
      </c>
      <c r="U543" s="16" t="str">
        <f>IF(K543="", "", IF(COUNTIF('Intro &amp; Setup'!$W$17:$W$28, K543)=0, "X", ""))</f>
        <v/>
      </c>
      <c r="V543" s="12" t="str">
        <f>IF(L543="", "", IF(COUNTIF('Intro &amp; Setup'!$W$17:$W$28, L543)=0, "X", ""))</f>
        <v/>
      </c>
      <c r="AB543" s="48" t="str">
        <f t="shared" si="89"/>
        <v/>
      </c>
      <c r="AD543" s="53" t="str">
        <f t="shared" si="95"/>
        <v/>
      </c>
      <c r="AE543" s="54" t="str">
        <f t="shared" si="90"/>
        <v/>
      </c>
      <c r="AF543" s="54" t="str">
        <f t="shared" si="90"/>
        <v/>
      </c>
      <c r="AG543" s="54" t="str">
        <f t="shared" si="90"/>
        <v/>
      </c>
      <c r="AH543" s="54" t="str">
        <f t="shared" si="90"/>
        <v/>
      </c>
      <c r="AI543" s="54" t="str">
        <f t="shared" si="90"/>
        <v/>
      </c>
      <c r="AJ543" s="54" t="str">
        <f t="shared" si="90"/>
        <v/>
      </c>
      <c r="AK543" s="54" t="str">
        <f t="shared" si="90"/>
        <v/>
      </c>
      <c r="AL543" s="54" t="str">
        <f t="shared" si="90"/>
        <v/>
      </c>
      <c r="AM543" s="54" t="str">
        <f t="shared" si="90"/>
        <v/>
      </c>
      <c r="AN543" s="54" t="str">
        <f t="shared" si="90"/>
        <v/>
      </c>
      <c r="AO543" s="55" t="str">
        <f t="shared" si="90"/>
        <v/>
      </c>
      <c r="AQ543" s="64" t="str">
        <f>IF('Intro &amp; Setup'!$B$42='Intro &amp; Setup'!$BD$14, IF($D543="", "", $D543), IF('Intro &amp; Setup'!$B$42='Intro &amp; Setup'!$BD$15, IF($H543="", "", $H543), ""))</f>
        <v/>
      </c>
      <c r="AS543" s="36" t="str">
        <f>IF($AQ543="", "", IF(OR($AQ543&lt;'Intro &amp; Setup'!$F$26, $AQ543&gt;'Intro &amp; Setup'!$F$27), "X", ""))</f>
        <v/>
      </c>
      <c r="AU543" s="36" t="str">
        <f t="shared" si="91"/>
        <v/>
      </c>
      <c r="AW543" s="36" t="str">
        <f t="shared" si="92"/>
        <v/>
      </c>
      <c r="AX543" s="36" t="str">
        <f t="shared" si="93"/>
        <v/>
      </c>
      <c r="AZ543" s="36" t="str">
        <f t="shared" si="94"/>
        <v/>
      </c>
    </row>
    <row r="544" spans="1:52" x14ac:dyDescent="0.25">
      <c r="A544" s="3"/>
      <c r="B544" s="36" t="str">
        <f t="shared" si="87"/>
        <v/>
      </c>
      <c r="C544" s="3"/>
      <c r="D544" s="188"/>
      <c r="E544" s="189"/>
      <c r="F544" s="190"/>
      <c r="G544" s="191"/>
      <c r="H544" s="192"/>
      <c r="I544" s="191"/>
      <c r="J544" s="191"/>
      <c r="K544" s="191"/>
      <c r="L544" s="193"/>
      <c r="M544" s="3"/>
      <c r="O544" s="36" t="str">
        <f t="shared" si="88"/>
        <v/>
      </c>
      <c r="Q544" s="36" t="str">
        <f>IF($G544="", "", IF(COUNTIF('Intro &amp; Setup'!$T$38:$T$49, $G544)=0, "X", ""))</f>
        <v/>
      </c>
      <c r="R544" s="11"/>
      <c r="S544" s="11" t="str">
        <f>IF(I544="", "", IF(COUNTIF('Intro &amp; Setup'!$W$17:$W$28, I544)=0, "X", ""))</f>
        <v/>
      </c>
      <c r="T544" s="16" t="str">
        <f>IF(J544="", "", IF(COUNTIF('Intro &amp; Setup'!$W$17:$W$28, J544)=0, "X", ""))</f>
        <v/>
      </c>
      <c r="U544" s="16" t="str">
        <f>IF(K544="", "", IF(COUNTIF('Intro &amp; Setup'!$W$17:$W$28, K544)=0, "X", ""))</f>
        <v/>
      </c>
      <c r="V544" s="12" t="str">
        <f>IF(L544="", "", IF(COUNTIF('Intro &amp; Setup'!$W$17:$W$28, L544)=0, "X", ""))</f>
        <v/>
      </c>
      <c r="AB544" s="48" t="str">
        <f t="shared" si="89"/>
        <v/>
      </c>
      <c r="AD544" s="53" t="str">
        <f t="shared" si="95"/>
        <v/>
      </c>
      <c r="AE544" s="54" t="str">
        <f t="shared" si="90"/>
        <v/>
      </c>
      <c r="AF544" s="54" t="str">
        <f t="shared" si="90"/>
        <v/>
      </c>
      <c r="AG544" s="54" t="str">
        <f t="shared" si="90"/>
        <v/>
      </c>
      <c r="AH544" s="54" t="str">
        <f t="shared" si="90"/>
        <v/>
      </c>
      <c r="AI544" s="54" t="str">
        <f t="shared" si="90"/>
        <v/>
      </c>
      <c r="AJ544" s="54" t="str">
        <f t="shared" si="90"/>
        <v/>
      </c>
      <c r="AK544" s="54" t="str">
        <f t="shared" si="90"/>
        <v/>
      </c>
      <c r="AL544" s="54" t="str">
        <f t="shared" si="90"/>
        <v/>
      </c>
      <c r="AM544" s="54" t="str">
        <f t="shared" si="90"/>
        <v/>
      </c>
      <c r="AN544" s="54" t="str">
        <f t="shared" si="90"/>
        <v/>
      </c>
      <c r="AO544" s="55" t="str">
        <f t="shared" si="90"/>
        <v/>
      </c>
      <c r="AQ544" s="64" t="str">
        <f>IF('Intro &amp; Setup'!$B$42='Intro &amp; Setup'!$BD$14, IF($D544="", "", $D544), IF('Intro &amp; Setup'!$B$42='Intro &amp; Setup'!$BD$15, IF($H544="", "", $H544), ""))</f>
        <v/>
      </c>
      <c r="AS544" s="36" t="str">
        <f>IF($AQ544="", "", IF(OR($AQ544&lt;'Intro &amp; Setup'!$F$26, $AQ544&gt;'Intro &amp; Setup'!$F$27), "X", ""))</f>
        <v/>
      </c>
      <c r="AU544" s="36" t="str">
        <f t="shared" si="91"/>
        <v/>
      </c>
      <c r="AW544" s="36" t="str">
        <f t="shared" si="92"/>
        <v/>
      </c>
      <c r="AX544" s="36" t="str">
        <f t="shared" si="93"/>
        <v/>
      </c>
      <c r="AZ544" s="36" t="str">
        <f t="shared" si="94"/>
        <v/>
      </c>
    </row>
    <row r="545" spans="1:52" x14ac:dyDescent="0.25">
      <c r="A545" s="3"/>
      <c r="B545" s="36" t="str">
        <f t="shared" si="87"/>
        <v/>
      </c>
      <c r="C545" s="3"/>
      <c r="D545" s="188"/>
      <c r="E545" s="189"/>
      <c r="F545" s="190"/>
      <c r="G545" s="191"/>
      <c r="H545" s="192"/>
      <c r="I545" s="191"/>
      <c r="J545" s="191"/>
      <c r="K545" s="191"/>
      <c r="L545" s="193"/>
      <c r="M545" s="3"/>
      <c r="O545" s="36" t="str">
        <f t="shared" si="88"/>
        <v/>
      </c>
      <c r="Q545" s="36" t="str">
        <f>IF($G545="", "", IF(COUNTIF('Intro &amp; Setup'!$T$38:$T$49, $G545)=0, "X", ""))</f>
        <v/>
      </c>
      <c r="R545" s="11"/>
      <c r="S545" s="11" t="str">
        <f>IF(I545="", "", IF(COUNTIF('Intro &amp; Setup'!$W$17:$W$28, I545)=0, "X", ""))</f>
        <v/>
      </c>
      <c r="T545" s="16" t="str">
        <f>IF(J545="", "", IF(COUNTIF('Intro &amp; Setup'!$W$17:$W$28, J545)=0, "X", ""))</f>
        <v/>
      </c>
      <c r="U545" s="16" t="str">
        <f>IF(K545="", "", IF(COUNTIF('Intro &amp; Setup'!$W$17:$W$28, K545)=0, "X", ""))</f>
        <v/>
      </c>
      <c r="V545" s="12" t="str">
        <f>IF(L545="", "", IF(COUNTIF('Intro &amp; Setup'!$W$17:$W$28, L545)=0, "X", ""))</f>
        <v/>
      </c>
      <c r="AB545" s="48" t="str">
        <f t="shared" si="89"/>
        <v/>
      </c>
      <c r="AD545" s="53" t="str">
        <f t="shared" si="95"/>
        <v/>
      </c>
      <c r="AE545" s="54" t="str">
        <f t="shared" si="90"/>
        <v/>
      </c>
      <c r="AF545" s="54" t="str">
        <f t="shared" si="90"/>
        <v/>
      </c>
      <c r="AG545" s="54" t="str">
        <f t="shared" si="90"/>
        <v/>
      </c>
      <c r="AH545" s="54" t="str">
        <f t="shared" si="90"/>
        <v/>
      </c>
      <c r="AI545" s="54" t="str">
        <f t="shared" si="90"/>
        <v/>
      </c>
      <c r="AJ545" s="54" t="str">
        <f t="shared" si="90"/>
        <v/>
      </c>
      <c r="AK545" s="54" t="str">
        <f t="shared" si="90"/>
        <v/>
      </c>
      <c r="AL545" s="54" t="str">
        <f t="shared" si="90"/>
        <v/>
      </c>
      <c r="AM545" s="54" t="str">
        <f t="shared" si="90"/>
        <v/>
      </c>
      <c r="AN545" s="54" t="str">
        <f t="shared" si="90"/>
        <v/>
      </c>
      <c r="AO545" s="55" t="str">
        <f t="shared" si="90"/>
        <v/>
      </c>
      <c r="AQ545" s="64" t="str">
        <f>IF('Intro &amp; Setup'!$B$42='Intro &amp; Setup'!$BD$14, IF($D545="", "", $D545), IF('Intro &amp; Setup'!$B$42='Intro &amp; Setup'!$BD$15, IF($H545="", "", $H545), ""))</f>
        <v/>
      </c>
      <c r="AS545" s="36" t="str">
        <f>IF($AQ545="", "", IF(OR($AQ545&lt;'Intro &amp; Setup'!$F$26, $AQ545&gt;'Intro &amp; Setup'!$F$27), "X", ""))</f>
        <v/>
      </c>
      <c r="AU545" s="36" t="str">
        <f t="shared" si="91"/>
        <v/>
      </c>
      <c r="AW545" s="36" t="str">
        <f t="shared" si="92"/>
        <v/>
      </c>
      <c r="AX545" s="36" t="str">
        <f t="shared" si="93"/>
        <v/>
      </c>
      <c r="AZ545" s="36" t="str">
        <f t="shared" si="94"/>
        <v/>
      </c>
    </row>
    <row r="546" spans="1:52" x14ac:dyDescent="0.25">
      <c r="A546" s="3"/>
      <c r="B546" s="36" t="str">
        <f t="shared" si="87"/>
        <v/>
      </c>
      <c r="C546" s="3"/>
      <c r="D546" s="188"/>
      <c r="E546" s="189"/>
      <c r="F546" s="190"/>
      <c r="G546" s="191"/>
      <c r="H546" s="192"/>
      <c r="I546" s="191"/>
      <c r="J546" s="191"/>
      <c r="K546" s="191"/>
      <c r="L546" s="193"/>
      <c r="M546" s="3"/>
      <c r="O546" s="36" t="str">
        <f t="shared" si="88"/>
        <v/>
      </c>
      <c r="Q546" s="36" t="str">
        <f>IF($G546="", "", IF(COUNTIF('Intro &amp; Setup'!$T$38:$T$49, $G546)=0, "X", ""))</f>
        <v/>
      </c>
      <c r="R546" s="11"/>
      <c r="S546" s="11" t="str">
        <f>IF(I546="", "", IF(COUNTIF('Intro &amp; Setup'!$W$17:$W$28, I546)=0, "X", ""))</f>
        <v/>
      </c>
      <c r="T546" s="16" t="str">
        <f>IF(J546="", "", IF(COUNTIF('Intro &amp; Setup'!$W$17:$W$28, J546)=0, "X", ""))</f>
        <v/>
      </c>
      <c r="U546" s="16" t="str">
        <f>IF(K546="", "", IF(COUNTIF('Intro &amp; Setup'!$W$17:$W$28, K546)=0, "X", ""))</f>
        <v/>
      </c>
      <c r="V546" s="12" t="str">
        <f>IF(L546="", "", IF(COUNTIF('Intro &amp; Setup'!$W$17:$W$28, L546)=0, "X", ""))</f>
        <v/>
      </c>
      <c r="AB546" s="48" t="str">
        <f t="shared" si="89"/>
        <v/>
      </c>
      <c r="AD546" s="53" t="str">
        <f t="shared" si="95"/>
        <v/>
      </c>
      <c r="AE546" s="54" t="str">
        <f t="shared" si="90"/>
        <v/>
      </c>
      <c r="AF546" s="54" t="str">
        <f t="shared" si="90"/>
        <v/>
      </c>
      <c r="AG546" s="54" t="str">
        <f t="shared" si="90"/>
        <v/>
      </c>
      <c r="AH546" s="54" t="str">
        <f t="shared" si="90"/>
        <v/>
      </c>
      <c r="AI546" s="54" t="str">
        <f t="shared" si="90"/>
        <v/>
      </c>
      <c r="AJ546" s="54" t="str">
        <f t="shared" si="90"/>
        <v/>
      </c>
      <c r="AK546" s="54" t="str">
        <f t="shared" si="90"/>
        <v/>
      </c>
      <c r="AL546" s="54" t="str">
        <f t="shared" si="90"/>
        <v/>
      </c>
      <c r="AM546" s="54" t="str">
        <f t="shared" si="90"/>
        <v/>
      </c>
      <c r="AN546" s="54" t="str">
        <f t="shared" si="90"/>
        <v/>
      </c>
      <c r="AO546" s="55" t="str">
        <f t="shared" si="90"/>
        <v/>
      </c>
      <c r="AQ546" s="64" t="str">
        <f>IF('Intro &amp; Setup'!$B$42='Intro &amp; Setup'!$BD$14, IF($D546="", "", $D546), IF('Intro &amp; Setup'!$B$42='Intro &amp; Setup'!$BD$15, IF($H546="", "", $H546), ""))</f>
        <v/>
      </c>
      <c r="AS546" s="36" t="str">
        <f>IF($AQ546="", "", IF(OR($AQ546&lt;'Intro &amp; Setup'!$F$26, $AQ546&gt;'Intro &amp; Setup'!$F$27), "X", ""))</f>
        <v/>
      </c>
      <c r="AU546" s="36" t="str">
        <f t="shared" si="91"/>
        <v/>
      </c>
      <c r="AW546" s="36" t="str">
        <f t="shared" si="92"/>
        <v/>
      </c>
      <c r="AX546" s="36" t="str">
        <f t="shared" si="93"/>
        <v/>
      </c>
      <c r="AZ546" s="36" t="str">
        <f t="shared" si="94"/>
        <v/>
      </c>
    </row>
    <row r="547" spans="1:52" x14ac:dyDescent="0.25">
      <c r="A547" s="3"/>
      <c r="B547" s="36" t="str">
        <f t="shared" si="87"/>
        <v/>
      </c>
      <c r="C547" s="3"/>
      <c r="D547" s="188"/>
      <c r="E547" s="189"/>
      <c r="F547" s="190"/>
      <c r="G547" s="191"/>
      <c r="H547" s="192"/>
      <c r="I547" s="191"/>
      <c r="J547" s="191"/>
      <c r="K547" s="191"/>
      <c r="L547" s="193"/>
      <c r="M547" s="3"/>
      <c r="O547" s="36" t="str">
        <f t="shared" si="88"/>
        <v/>
      </c>
      <c r="Q547" s="36" t="str">
        <f>IF($G547="", "", IF(COUNTIF('Intro &amp; Setup'!$T$38:$T$49, $G547)=0, "X", ""))</f>
        <v/>
      </c>
      <c r="R547" s="11"/>
      <c r="S547" s="11" t="str">
        <f>IF(I547="", "", IF(COUNTIF('Intro &amp; Setup'!$W$17:$W$28, I547)=0, "X", ""))</f>
        <v/>
      </c>
      <c r="T547" s="16" t="str">
        <f>IF(J547="", "", IF(COUNTIF('Intro &amp; Setup'!$W$17:$W$28, J547)=0, "X", ""))</f>
        <v/>
      </c>
      <c r="U547" s="16" t="str">
        <f>IF(K547="", "", IF(COUNTIF('Intro &amp; Setup'!$W$17:$W$28, K547)=0, "X", ""))</f>
        <v/>
      </c>
      <c r="V547" s="12" t="str">
        <f>IF(L547="", "", IF(COUNTIF('Intro &amp; Setup'!$W$17:$W$28, L547)=0, "X", ""))</f>
        <v/>
      </c>
      <c r="AB547" s="48" t="str">
        <f t="shared" si="89"/>
        <v/>
      </c>
      <c r="AD547" s="53" t="str">
        <f t="shared" si="95"/>
        <v/>
      </c>
      <c r="AE547" s="54" t="str">
        <f t="shared" si="90"/>
        <v/>
      </c>
      <c r="AF547" s="54" t="str">
        <f t="shared" si="90"/>
        <v/>
      </c>
      <c r="AG547" s="54" t="str">
        <f t="shared" si="90"/>
        <v/>
      </c>
      <c r="AH547" s="54" t="str">
        <f t="shared" si="90"/>
        <v/>
      </c>
      <c r="AI547" s="54" t="str">
        <f t="shared" si="90"/>
        <v/>
      </c>
      <c r="AJ547" s="54" t="str">
        <f t="shared" si="90"/>
        <v/>
      </c>
      <c r="AK547" s="54" t="str">
        <f t="shared" si="90"/>
        <v/>
      </c>
      <c r="AL547" s="54" t="str">
        <f t="shared" si="90"/>
        <v/>
      </c>
      <c r="AM547" s="54" t="str">
        <f t="shared" si="90"/>
        <v/>
      </c>
      <c r="AN547" s="54" t="str">
        <f t="shared" ref="AE547:AO570" si="96">IF(OR($O547="", AN$10=""), "", IF($I547=AN$10, $F547*$AB547, 0)+IF($J547=AN$10, $F547*$AB547, 0)+IF($K547=AN$10, $F547*$AB547, 0)+IF($L547=AN$10, $F547*$AB547, 0))</f>
        <v/>
      </c>
      <c r="AO547" s="55" t="str">
        <f t="shared" si="96"/>
        <v/>
      </c>
      <c r="AQ547" s="64" t="str">
        <f>IF('Intro &amp; Setup'!$B$42='Intro &amp; Setup'!$BD$14, IF($D547="", "", $D547), IF('Intro &amp; Setup'!$B$42='Intro &amp; Setup'!$BD$15, IF($H547="", "", $H547), ""))</f>
        <v/>
      </c>
      <c r="AS547" s="36" t="str">
        <f>IF($AQ547="", "", IF(OR($AQ547&lt;'Intro &amp; Setup'!$F$26, $AQ547&gt;'Intro &amp; Setup'!$F$27), "X", ""))</f>
        <v/>
      </c>
      <c r="AU547" s="36" t="str">
        <f t="shared" si="91"/>
        <v/>
      </c>
      <c r="AW547" s="36" t="str">
        <f t="shared" si="92"/>
        <v/>
      </c>
      <c r="AX547" s="36" t="str">
        <f t="shared" si="93"/>
        <v/>
      </c>
      <c r="AZ547" s="36" t="str">
        <f t="shared" si="94"/>
        <v/>
      </c>
    </row>
    <row r="548" spans="1:52" x14ac:dyDescent="0.25">
      <c r="A548" s="3"/>
      <c r="B548" s="36" t="str">
        <f t="shared" si="87"/>
        <v/>
      </c>
      <c r="C548" s="3"/>
      <c r="D548" s="188"/>
      <c r="E548" s="189"/>
      <c r="F548" s="190"/>
      <c r="G548" s="191"/>
      <c r="H548" s="192"/>
      <c r="I548" s="191"/>
      <c r="J548" s="191"/>
      <c r="K548" s="191"/>
      <c r="L548" s="193"/>
      <c r="M548" s="3"/>
      <c r="O548" s="36" t="str">
        <f t="shared" si="88"/>
        <v/>
      </c>
      <c r="Q548" s="36" t="str">
        <f>IF($G548="", "", IF(COUNTIF('Intro &amp; Setup'!$T$38:$T$49, $G548)=0, "X", ""))</f>
        <v/>
      </c>
      <c r="R548" s="11"/>
      <c r="S548" s="11" t="str">
        <f>IF(I548="", "", IF(COUNTIF('Intro &amp; Setup'!$W$17:$W$28, I548)=0, "X", ""))</f>
        <v/>
      </c>
      <c r="T548" s="16" t="str">
        <f>IF(J548="", "", IF(COUNTIF('Intro &amp; Setup'!$W$17:$W$28, J548)=0, "X", ""))</f>
        <v/>
      </c>
      <c r="U548" s="16" t="str">
        <f>IF(K548="", "", IF(COUNTIF('Intro &amp; Setup'!$W$17:$W$28, K548)=0, "X", ""))</f>
        <v/>
      </c>
      <c r="V548" s="12" t="str">
        <f>IF(L548="", "", IF(COUNTIF('Intro &amp; Setup'!$W$17:$W$28, L548)=0, "X", ""))</f>
        <v/>
      </c>
      <c r="AB548" s="48" t="str">
        <f t="shared" si="89"/>
        <v/>
      </c>
      <c r="AD548" s="53" t="str">
        <f t="shared" si="95"/>
        <v/>
      </c>
      <c r="AE548" s="54" t="str">
        <f t="shared" si="96"/>
        <v/>
      </c>
      <c r="AF548" s="54" t="str">
        <f t="shared" si="96"/>
        <v/>
      </c>
      <c r="AG548" s="54" t="str">
        <f t="shared" si="96"/>
        <v/>
      </c>
      <c r="AH548" s="54" t="str">
        <f t="shared" si="96"/>
        <v/>
      </c>
      <c r="AI548" s="54" t="str">
        <f t="shared" si="96"/>
        <v/>
      </c>
      <c r="AJ548" s="54" t="str">
        <f t="shared" si="96"/>
        <v/>
      </c>
      <c r="AK548" s="54" t="str">
        <f t="shared" si="96"/>
        <v/>
      </c>
      <c r="AL548" s="54" t="str">
        <f t="shared" si="96"/>
        <v/>
      </c>
      <c r="AM548" s="54" t="str">
        <f t="shared" si="96"/>
        <v/>
      </c>
      <c r="AN548" s="54" t="str">
        <f t="shared" si="96"/>
        <v/>
      </c>
      <c r="AO548" s="55" t="str">
        <f t="shared" si="96"/>
        <v/>
      </c>
      <c r="AQ548" s="64" t="str">
        <f>IF('Intro &amp; Setup'!$B$42='Intro &amp; Setup'!$BD$14, IF($D548="", "", $D548), IF('Intro &amp; Setup'!$B$42='Intro &amp; Setup'!$BD$15, IF($H548="", "", $H548), ""))</f>
        <v/>
      </c>
      <c r="AS548" s="36" t="str">
        <f>IF($AQ548="", "", IF(OR($AQ548&lt;'Intro &amp; Setup'!$F$26, $AQ548&gt;'Intro &amp; Setup'!$F$27), "X", ""))</f>
        <v/>
      </c>
      <c r="AU548" s="36" t="str">
        <f t="shared" si="91"/>
        <v/>
      </c>
      <c r="AW548" s="36" t="str">
        <f t="shared" si="92"/>
        <v/>
      </c>
      <c r="AX548" s="36" t="str">
        <f t="shared" si="93"/>
        <v/>
      </c>
      <c r="AZ548" s="36" t="str">
        <f t="shared" si="94"/>
        <v/>
      </c>
    </row>
    <row r="549" spans="1:52" x14ac:dyDescent="0.25">
      <c r="A549" s="3"/>
      <c r="B549" s="36" t="str">
        <f t="shared" si="87"/>
        <v/>
      </c>
      <c r="C549" s="3"/>
      <c r="D549" s="188"/>
      <c r="E549" s="189"/>
      <c r="F549" s="190"/>
      <c r="G549" s="191"/>
      <c r="H549" s="192"/>
      <c r="I549" s="191"/>
      <c r="J549" s="191"/>
      <c r="K549" s="191"/>
      <c r="L549" s="193"/>
      <c r="M549" s="3"/>
      <c r="O549" s="36" t="str">
        <f t="shared" si="88"/>
        <v/>
      </c>
      <c r="Q549" s="36" t="str">
        <f>IF($G549="", "", IF(COUNTIF('Intro &amp; Setup'!$T$38:$T$49, $G549)=0, "X", ""))</f>
        <v/>
      </c>
      <c r="R549" s="11"/>
      <c r="S549" s="11" t="str">
        <f>IF(I549="", "", IF(COUNTIF('Intro &amp; Setup'!$W$17:$W$28, I549)=0, "X", ""))</f>
        <v/>
      </c>
      <c r="T549" s="16" t="str">
        <f>IF(J549="", "", IF(COUNTIF('Intro &amp; Setup'!$W$17:$W$28, J549)=0, "X", ""))</f>
        <v/>
      </c>
      <c r="U549" s="16" t="str">
        <f>IF(K549="", "", IF(COUNTIF('Intro &amp; Setup'!$W$17:$W$28, K549)=0, "X", ""))</f>
        <v/>
      </c>
      <c r="V549" s="12" t="str">
        <f>IF(L549="", "", IF(COUNTIF('Intro &amp; Setup'!$W$17:$W$28, L549)=0, "X", ""))</f>
        <v/>
      </c>
      <c r="AB549" s="48" t="str">
        <f t="shared" si="89"/>
        <v/>
      </c>
      <c r="AD549" s="53" t="str">
        <f t="shared" si="95"/>
        <v/>
      </c>
      <c r="AE549" s="54" t="str">
        <f t="shared" si="96"/>
        <v/>
      </c>
      <c r="AF549" s="54" t="str">
        <f t="shared" si="96"/>
        <v/>
      </c>
      <c r="AG549" s="54" t="str">
        <f t="shared" si="96"/>
        <v/>
      </c>
      <c r="AH549" s="54" t="str">
        <f t="shared" si="96"/>
        <v/>
      </c>
      <c r="AI549" s="54" t="str">
        <f t="shared" si="96"/>
        <v/>
      </c>
      <c r="AJ549" s="54" t="str">
        <f t="shared" si="96"/>
        <v/>
      </c>
      <c r="AK549" s="54" t="str">
        <f t="shared" si="96"/>
        <v/>
      </c>
      <c r="AL549" s="54" t="str">
        <f t="shared" si="96"/>
        <v/>
      </c>
      <c r="AM549" s="54" t="str">
        <f t="shared" si="96"/>
        <v/>
      </c>
      <c r="AN549" s="54" t="str">
        <f t="shared" si="96"/>
        <v/>
      </c>
      <c r="AO549" s="55" t="str">
        <f t="shared" si="96"/>
        <v/>
      </c>
      <c r="AQ549" s="64" t="str">
        <f>IF('Intro &amp; Setup'!$B$42='Intro &amp; Setup'!$BD$14, IF($D549="", "", $D549), IF('Intro &amp; Setup'!$B$42='Intro &amp; Setup'!$BD$15, IF($H549="", "", $H549), ""))</f>
        <v/>
      </c>
      <c r="AS549" s="36" t="str">
        <f>IF($AQ549="", "", IF(OR($AQ549&lt;'Intro &amp; Setup'!$F$26, $AQ549&gt;'Intro &amp; Setup'!$F$27), "X", ""))</f>
        <v/>
      </c>
      <c r="AU549" s="36" t="str">
        <f t="shared" si="91"/>
        <v/>
      </c>
      <c r="AW549" s="36" t="str">
        <f t="shared" si="92"/>
        <v/>
      </c>
      <c r="AX549" s="36" t="str">
        <f t="shared" si="93"/>
        <v/>
      </c>
      <c r="AZ549" s="36" t="str">
        <f t="shared" si="94"/>
        <v/>
      </c>
    </row>
    <row r="550" spans="1:52" x14ac:dyDescent="0.25">
      <c r="A550" s="3"/>
      <c r="B550" s="36" t="str">
        <f t="shared" si="87"/>
        <v/>
      </c>
      <c r="C550" s="3"/>
      <c r="D550" s="188"/>
      <c r="E550" s="189"/>
      <c r="F550" s="190"/>
      <c r="G550" s="191"/>
      <c r="H550" s="192"/>
      <c r="I550" s="191"/>
      <c r="J550" s="191"/>
      <c r="K550" s="191"/>
      <c r="L550" s="193"/>
      <c r="M550" s="3"/>
      <c r="O550" s="36" t="str">
        <f t="shared" si="88"/>
        <v/>
      </c>
      <c r="Q550" s="36" t="str">
        <f>IF($G550="", "", IF(COUNTIF('Intro &amp; Setup'!$T$38:$T$49, $G550)=0, "X", ""))</f>
        <v/>
      </c>
      <c r="R550" s="11"/>
      <c r="S550" s="11" t="str">
        <f>IF(I550="", "", IF(COUNTIF('Intro &amp; Setup'!$W$17:$W$28, I550)=0, "X", ""))</f>
        <v/>
      </c>
      <c r="T550" s="16" t="str">
        <f>IF(J550="", "", IF(COUNTIF('Intro &amp; Setup'!$W$17:$W$28, J550)=0, "X", ""))</f>
        <v/>
      </c>
      <c r="U550" s="16" t="str">
        <f>IF(K550="", "", IF(COUNTIF('Intro &amp; Setup'!$W$17:$W$28, K550)=0, "X", ""))</f>
        <v/>
      </c>
      <c r="V550" s="12" t="str">
        <f>IF(L550="", "", IF(COUNTIF('Intro &amp; Setup'!$W$17:$W$28, L550)=0, "X", ""))</f>
        <v/>
      </c>
      <c r="AB550" s="48" t="str">
        <f t="shared" si="89"/>
        <v/>
      </c>
      <c r="AD550" s="53" t="str">
        <f t="shared" si="95"/>
        <v/>
      </c>
      <c r="AE550" s="54" t="str">
        <f t="shared" si="96"/>
        <v/>
      </c>
      <c r="AF550" s="54" t="str">
        <f t="shared" si="96"/>
        <v/>
      </c>
      <c r="AG550" s="54" t="str">
        <f t="shared" si="96"/>
        <v/>
      </c>
      <c r="AH550" s="54" t="str">
        <f t="shared" si="96"/>
        <v/>
      </c>
      <c r="AI550" s="54" t="str">
        <f t="shared" si="96"/>
        <v/>
      </c>
      <c r="AJ550" s="54" t="str">
        <f t="shared" si="96"/>
        <v/>
      </c>
      <c r="AK550" s="54" t="str">
        <f t="shared" si="96"/>
        <v/>
      </c>
      <c r="AL550" s="54" t="str">
        <f t="shared" si="96"/>
        <v/>
      </c>
      <c r="AM550" s="54" t="str">
        <f t="shared" si="96"/>
        <v/>
      </c>
      <c r="AN550" s="54" t="str">
        <f t="shared" si="96"/>
        <v/>
      </c>
      <c r="AO550" s="55" t="str">
        <f t="shared" si="96"/>
        <v/>
      </c>
      <c r="AQ550" s="64" t="str">
        <f>IF('Intro &amp; Setup'!$B$42='Intro &amp; Setup'!$BD$14, IF($D550="", "", $D550), IF('Intro &amp; Setup'!$B$42='Intro &amp; Setup'!$BD$15, IF($H550="", "", $H550), ""))</f>
        <v/>
      </c>
      <c r="AS550" s="36" t="str">
        <f>IF($AQ550="", "", IF(OR($AQ550&lt;'Intro &amp; Setup'!$F$26, $AQ550&gt;'Intro &amp; Setup'!$F$27), "X", ""))</f>
        <v/>
      </c>
      <c r="AU550" s="36" t="str">
        <f t="shared" si="91"/>
        <v/>
      </c>
      <c r="AW550" s="36" t="str">
        <f t="shared" si="92"/>
        <v/>
      </c>
      <c r="AX550" s="36" t="str">
        <f t="shared" si="93"/>
        <v/>
      </c>
      <c r="AZ550" s="36" t="str">
        <f t="shared" si="94"/>
        <v/>
      </c>
    </row>
    <row r="551" spans="1:52" x14ac:dyDescent="0.25">
      <c r="A551" s="3"/>
      <c r="B551" s="36" t="str">
        <f t="shared" si="87"/>
        <v/>
      </c>
      <c r="C551" s="3"/>
      <c r="D551" s="188"/>
      <c r="E551" s="189"/>
      <c r="F551" s="190"/>
      <c r="G551" s="191"/>
      <c r="H551" s="192"/>
      <c r="I551" s="191"/>
      <c r="J551" s="191"/>
      <c r="K551" s="191"/>
      <c r="L551" s="193"/>
      <c r="M551" s="3"/>
      <c r="O551" s="36" t="str">
        <f t="shared" si="88"/>
        <v/>
      </c>
      <c r="Q551" s="36" t="str">
        <f>IF($G551="", "", IF(COUNTIF('Intro &amp; Setup'!$T$38:$T$49, $G551)=0, "X", ""))</f>
        <v/>
      </c>
      <c r="R551" s="11"/>
      <c r="S551" s="11" t="str">
        <f>IF(I551="", "", IF(COUNTIF('Intro &amp; Setup'!$W$17:$W$28, I551)=0, "X", ""))</f>
        <v/>
      </c>
      <c r="T551" s="16" t="str">
        <f>IF(J551="", "", IF(COUNTIF('Intro &amp; Setup'!$W$17:$W$28, J551)=0, "X", ""))</f>
        <v/>
      </c>
      <c r="U551" s="16" t="str">
        <f>IF(K551="", "", IF(COUNTIF('Intro &amp; Setup'!$W$17:$W$28, K551)=0, "X", ""))</f>
        <v/>
      </c>
      <c r="V551" s="12" t="str">
        <f>IF(L551="", "", IF(COUNTIF('Intro &amp; Setup'!$W$17:$W$28, L551)=0, "X", ""))</f>
        <v/>
      </c>
      <c r="AB551" s="48" t="str">
        <f t="shared" si="89"/>
        <v/>
      </c>
      <c r="AD551" s="53" t="str">
        <f t="shared" si="95"/>
        <v/>
      </c>
      <c r="AE551" s="54" t="str">
        <f t="shared" si="96"/>
        <v/>
      </c>
      <c r="AF551" s="54" t="str">
        <f t="shared" si="96"/>
        <v/>
      </c>
      <c r="AG551" s="54" t="str">
        <f t="shared" si="96"/>
        <v/>
      </c>
      <c r="AH551" s="54" t="str">
        <f t="shared" si="96"/>
        <v/>
      </c>
      <c r="AI551" s="54" t="str">
        <f t="shared" si="96"/>
        <v/>
      </c>
      <c r="AJ551" s="54" t="str">
        <f t="shared" si="96"/>
        <v/>
      </c>
      <c r="AK551" s="54" t="str">
        <f t="shared" si="96"/>
        <v/>
      </c>
      <c r="AL551" s="54" t="str">
        <f t="shared" si="96"/>
        <v/>
      </c>
      <c r="AM551" s="54" t="str">
        <f t="shared" si="96"/>
        <v/>
      </c>
      <c r="AN551" s="54" t="str">
        <f t="shared" si="96"/>
        <v/>
      </c>
      <c r="AO551" s="55" t="str">
        <f t="shared" si="96"/>
        <v/>
      </c>
      <c r="AQ551" s="64" t="str">
        <f>IF('Intro &amp; Setup'!$B$42='Intro &amp; Setup'!$BD$14, IF($D551="", "", $D551), IF('Intro &amp; Setup'!$B$42='Intro &amp; Setup'!$BD$15, IF($H551="", "", $H551), ""))</f>
        <v/>
      </c>
      <c r="AS551" s="36" t="str">
        <f>IF($AQ551="", "", IF(OR($AQ551&lt;'Intro &amp; Setup'!$F$26, $AQ551&gt;'Intro &amp; Setup'!$F$27), "X", ""))</f>
        <v/>
      </c>
      <c r="AU551" s="36" t="str">
        <f t="shared" si="91"/>
        <v/>
      </c>
      <c r="AW551" s="36" t="str">
        <f t="shared" si="92"/>
        <v/>
      </c>
      <c r="AX551" s="36" t="str">
        <f t="shared" si="93"/>
        <v/>
      </c>
      <c r="AZ551" s="36" t="str">
        <f t="shared" si="94"/>
        <v/>
      </c>
    </row>
    <row r="552" spans="1:52" x14ac:dyDescent="0.25">
      <c r="A552" s="3"/>
      <c r="B552" s="36" t="str">
        <f t="shared" si="87"/>
        <v/>
      </c>
      <c r="C552" s="3"/>
      <c r="D552" s="188"/>
      <c r="E552" s="189"/>
      <c r="F552" s="190"/>
      <c r="G552" s="191"/>
      <c r="H552" s="192"/>
      <c r="I552" s="191"/>
      <c r="J552" s="191"/>
      <c r="K552" s="191"/>
      <c r="L552" s="193"/>
      <c r="M552" s="3"/>
      <c r="O552" s="36" t="str">
        <f t="shared" si="88"/>
        <v/>
      </c>
      <c r="Q552" s="36" t="str">
        <f>IF($G552="", "", IF(COUNTIF('Intro &amp; Setup'!$T$38:$T$49, $G552)=0, "X", ""))</f>
        <v/>
      </c>
      <c r="R552" s="11"/>
      <c r="S552" s="11" t="str">
        <f>IF(I552="", "", IF(COUNTIF('Intro &amp; Setup'!$W$17:$W$28, I552)=0, "X", ""))</f>
        <v/>
      </c>
      <c r="T552" s="16" t="str">
        <f>IF(J552="", "", IF(COUNTIF('Intro &amp; Setup'!$W$17:$W$28, J552)=0, "X", ""))</f>
        <v/>
      </c>
      <c r="U552" s="16" t="str">
        <f>IF(K552="", "", IF(COUNTIF('Intro &amp; Setup'!$W$17:$W$28, K552)=0, "X", ""))</f>
        <v/>
      </c>
      <c r="V552" s="12" t="str">
        <f>IF(L552="", "", IF(COUNTIF('Intro &amp; Setup'!$W$17:$W$28, L552)=0, "X", ""))</f>
        <v/>
      </c>
      <c r="AB552" s="48" t="str">
        <f t="shared" si="89"/>
        <v/>
      </c>
      <c r="AD552" s="53" t="str">
        <f t="shared" si="95"/>
        <v/>
      </c>
      <c r="AE552" s="54" t="str">
        <f t="shared" si="96"/>
        <v/>
      </c>
      <c r="AF552" s="54" t="str">
        <f t="shared" si="96"/>
        <v/>
      </c>
      <c r="AG552" s="54" t="str">
        <f t="shared" si="96"/>
        <v/>
      </c>
      <c r="AH552" s="54" t="str">
        <f t="shared" si="96"/>
        <v/>
      </c>
      <c r="AI552" s="54" t="str">
        <f t="shared" si="96"/>
        <v/>
      </c>
      <c r="AJ552" s="54" t="str">
        <f t="shared" si="96"/>
        <v/>
      </c>
      <c r="AK552" s="54" t="str">
        <f t="shared" si="96"/>
        <v/>
      </c>
      <c r="AL552" s="54" t="str">
        <f t="shared" si="96"/>
        <v/>
      </c>
      <c r="AM552" s="54" t="str">
        <f t="shared" si="96"/>
        <v/>
      </c>
      <c r="AN552" s="54" t="str">
        <f t="shared" si="96"/>
        <v/>
      </c>
      <c r="AO552" s="55" t="str">
        <f t="shared" si="96"/>
        <v/>
      </c>
      <c r="AQ552" s="64" t="str">
        <f>IF('Intro &amp; Setup'!$B$42='Intro &amp; Setup'!$BD$14, IF($D552="", "", $D552), IF('Intro &amp; Setup'!$B$42='Intro &amp; Setup'!$BD$15, IF($H552="", "", $H552), ""))</f>
        <v/>
      </c>
      <c r="AS552" s="36" t="str">
        <f>IF($AQ552="", "", IF(OR($AQ552&lt;'Intro &amp; Setup'!$F$26, $AQ552&gt;'Intro &amp; Setup'!$F$27), "X", ""))</f>
        <v/>
      </c>
      <c r="AU552" s="36" t="str">
        <f t="shared" si="91"/>
        <v/>
      </c>
      <c r="AW552" s="36" t="str">
        <f t="shared" si="92"/>
        <v/>
      </c>
      <c r="AX552" s="36" t="str">
        <f t="shared" si="93"/>
        <v/>
      </c>
      <c r="AZ552" s="36" t="str">
        <f t="shared" si="94"/>
        <v/>
      </c>
    </row>
    <row r="553" spans="1:52" x14ac:dyDescent="0.25">
      <c r="A553" s="3"/>
      <c r="B553" s="36" t="str">
        <f t="shared" si="87"/>
        <v/>
      </c>
      <c r="C553" s="3"/>
      <c r="D553" s="188"/>
      <c r="E553" s="189"/>
      <c r="F553" s="190"/>
      <c r="G553" s="191"/>
      <c r="H553" s="192"/>
      <c r="I553" s="191"/>
      <c r="J553" s="191"/>
      <c r="K553" s="191"/>
      <c r="L553" s="193"/>
      <c r="M553" s="3"/>
      <c r="O553" s="36" t="str">
        <f t="shared" si="88"/>
        <v/>
      </c>
      <c r="Q553" s="36" t="str">
        <f>IF($G553="", "", IF(COUNTIF('Intro &amp; Setup'!$T$38:$T$49, $G553)=0, "X", ""))</f>
        <v/>
      </c>
      <c r="R553" s="11"/>
      <c r="S553" s="11" t="str">
        <f>IF(I553="", "", IF(COUNTIF('Intro &amp; Setup'!$W$17:$W$28, I553)=0, "X", ""))</f>
        <v/>
      </c>
      <c r="T553" s="16" t="str">
        <f>IF(J553="", "", IF(COUNTIF('Intro &amp; Setup'!$W$17:$W$28, J553)=0, "X", ""))</f>
        <v/>
      </c>
      <c r="U553" s="16" t="str">
        <f>IF(K553="", "", IF(COUNTIF('Intro &amp; Setup'!$W$17:$W$28, K553)=0, "X", ""))</f>
        <v/>
      </c>
      <c r="V553" s="12" t="str">
        <f>IF(L553="", "", IF(COUNTIF('Intro &amp; Setup'!$W$17:$W$28, L553)=0, "X", ""))</f>
        <v/>
      </c>
      <c r="AB553" s="48" t="str">
        <f t="shared" si="89"/>
        <v/>
      </c>
      <c r="AD553" s="53" t="str">
        <f t="shared" si="95"/>
        <v/>
      </c>
      <c r="AE553" s="54" t="str">
        <f t="shared" si="96"/>
        <v/>
      </c>
      <c r="AF553" s="54" t="str">
        <f t="shared" si="96"/>
        <v/>
      </c>
      <c r="AG553" s="54" t="str">
        <f t="shared" si="96"/>
        <v/>
      </c>
      <c r="AH553" s="54" t="str">
        <f t="shared" si="96"/>
        <v/>
      </c>
      <c r="AI553" s="54" t="str">
        <f t="shared" si="96"/>
        <v/>
      </c>
      <c r="AJ553" s="54" t="str">
        <f t="shared" si="96"/>
        <v/>
      </c>
      <c r="AK553" s="54" t="str">
        <f t="shared" si="96"/>
        <v/>
      </c>
      <c r="AL553" s="54" t="str">
        <f t="shared" si="96"/>
        <v/>
      </c>
      <c r="AM553" s="54" t="str">
        <f t="shared" si="96"/>
        <v/>
      </c>
      <c r="AN553" s="54" t="str">
        <f t="shared" si="96"/>
        <v/>
      </c>
      <c r="AO553" s="55" t="str">
        <f t="shared" si="96"/>
        <v/>
      </c>
      <c r="AQ553" s="64" t="str">
        <f>IF('Intro &amp; Setup'!$B$42='Intro &amp; Setup'!$BD$14, IF($D553="", "", $D553), IF('Intro &amp; Setup'!$B$42='Intro &amp; Setup'!$BD$15, IF($H553="", "", $H553), ""))</f>
        <v/>
      </c>
      <c r="AS553" s="36" t="str">
        <f>IF($AQ553="", "", IF(OR($AQ553&lt;'Intro &amp; Setup'!$F$26, $AQ553&gt;'Intro &amp; Setup'!$F$27), "X", ""))</f>
        <v/>
      </c>
      <c r="AU553" s="36" t="str">
        <f t="shared" si="91"/>
        <v/>
      </c>
      <c r="AW553" s="36" t="str">
        <f t="shared" si="92"/>
        <v/>
      </c>
      <c r="AX553" s="36" t="str">
        <f t="shared" si="93"/>
        <v/>
      </c>
      <c r="AZ553" s="36" t="str">
        <f t="shared" si="94"/>
        <v/>
      </c>
    </row>
    <row r="554" spans="1:52" x14ac:dyDescent="0.25">
      <c r="A554" s="3"/>
      <c r="B554" s="36" t="str">
        <f t="shared" si="87"/>
        <v/>
      </c>
      <c r="C554" s="3"/>
      <c r="D554" s="188"/>
      <c r="E554" s="189"/>
      <c r="F554" s="190"/>
      <c r="G554" s="191"/>
      <c r="H554" s="192"/>
      <c r="I554" s="191"/>
      <c r="J554" s="191"/>
      <c r="K554" s="191"/>
      <c r="L554" s="193"/>
      <c r="M554" s="3"/>
      <c r="O554" s="36" t="str">
        <f t="shared" si="88"/>
        <v/>
      </c>
      <c r="Q554" s="36" t="str">
        <f>IF($G554="", "", IF(COUNTIF('Intro &amp; Setup'!$T$38:$T$49, $G554)=0, "X", ""))</f>
        <v/>
      </c>
      <c r="R554" s="11"/>
      <c r="S554" s="11" t="str">
        <f>IF(I554="", "", IF(COUNTIF('Intro &amp; Setup'!$W$17:$W$28, I554)=0, "X", ""))</f>
        <v/>
      </c>
      <c r="T554" s="16" t="str">
        <f>IF(J554="", "", IF(COUNTIF('Intro &amp; Setup'!$W$17:$W$28, J554)=0, "X", ""))</f>
        <v/>
      </c>
      <c r="U554" s="16" t="str">
        <f>IF(K554="", "", IF(COUNTIF('Intro &amp; Setup'!$W$17:$W$28, K554)=0, "X", ""))</f>
        <v/>
      </c>
      <c r="V554" s="12" t="str">
        <f>IF(L554="", "", IF(COUNTIF('Intro &amp; Setup'!$W$17:$W$28, L554)=0, "X", ""))</f>
        <v/>
      </c>
      <c r="AB554" s="48" t="str">
        <f t="shared" si="89"/>
        <v/>
      </c>
      <c r="AD554" s="53" t="str">
        <f t="shared" si="95"/>
        <v/>
      </c>
      <c r="AE554" s="54" t="str">
        <f t="shared" si="96"/>
        <v/>
      </c>
      <c r="AF554" s="54" t="str">
        <f t="shared" si="96"/>
        <v/>
      </c>
      <c r="AG554" s="54" t="str">
        <f t="shared" si="96"/>
        <v/>
      </c>
      <c r="AH554" s="54" t="str">
        <f t="shared" si="96"/>
        <v/>
      </c>
      <c r="AI554" s="54" t="str">
        <f t="shared" si="96"/>
        <v/>
      </c>
      <c r="AJ554" s="54" t="str">
        <f t="shared" si="96"/>
        <v/>
      </c>
      <c r="AK554" s="54" t="str">
        <f t="shared" si="96"/>
        <v/>
      </c>
      <c r="AL554" s="54" t="str">
        <f t="shared" si="96"/>
        <v/>
      </c>
      <c r="AM554" s="54" t="str">
        <f t="shared" si="96"/>
        <v/>
      </c>
      <c r="AN554" s="54" t="str">
        <f t="shared" si="96"/>
        <v/>
      </c>
      <c r="AO554" s="55" t="str">
        <f t="shared" si="96"/>
        <v/>
      </c>
      <c r="AQ554" s="64" t="str">
        <f>IF('Intro &amp; Setup'!$B$42='Intro &amp; Setup'!$BD$14, IF($D554="", "", $D554), IF('Intro &amp; Setup'!$B$42='Intro &amp; Setup'!$BD$15, IF($H554="", "", $H554), ""))</f>
        <v/>
      </c>
      <c r="AS554" s="36" t="str">
        <f>IF($AQ554="", "", IF(OR($AQ554&lt;'Intro &amp; Setup'!$F$26, $AQ554&gt;'Intro &amp; Setup'!$F$27), "X", ""))</f>
        <v/>
      </c>
      <c r="AU554" s="36" t="str">
        <f t="shared" si="91"/>
        <v/>
      </c>
      <c r="AW554" s="36" t="str">
        <f t="shared" si="92"/>
        <v/>
      </c>
      <c r="AX554" s="36" t="str">
        <f t="shared" si="93"/>
        <v/>
      </c>
      <c r="AZ554" s="36" t="str">
        <f t="shared" si="94"/>
        <v/>
      </c>
    </row>
    <row r="555" spans="1:52" x14ac:dyDescent="0.25">
      <c r="A555" s="3"/>
      <c r="B555" s="36" t="str">
        <f t="shared" si="87"/>
        <v/>
      </c>
      <c r="C555" s="3"/>
      <c r="D555" s="188"/>
      <c r="E555" s="189"/>
      <c r="F555" s="190"/>
      <c r="G555" s="191"/>
      <c r="H555" s="192"/>
      <c r="I555" s="191"/>
      <c r="J555" s="191"/>
      <c r="K555" s="191"/>
      <c r="L555" s="193"/>
      <c r="M555" s="3"/>
      <c r="O555" s="36" t="str">
        <f t="shared" si="88"/>
        <v/>
      </c>
      <c r="Q555" s="36" t="str">
        <f>IF($G555="", "", IF(COUNTIF('Intro &amp; Setup'!$T$38:$T$49, $G555)=0, "X", ""))</f>
        <v/>
      </c>
      <c r="R555" s="11"/>
      <c r="S555" s="11" t="str">
        <f>IF(I555="", "", IF(COUNTIF('Intro &amp; Setup'!$W$17:$W$28, I555)=0, "X", ""))</f>
        <v/>
      </c>
      <c r="T555" s="16" t="str">
        <f>IF(J555="", "", IF(COUNTIF('Intro &amp; Setup'!$W$17:$W$28, J555)=0, "X", ""))</f>
        <v/>
      </c>
      <c r="U555" s="16" t="str">
        <f>IF(K555="", "", IF(COUNTIF('Intro &amp; Setup'!$W$17:$W$28, K555)=0, "X", ""))</f>
        <v/>
      </c>
      <c r="V555" s="12" t="str">
        <f>IF(L555="", "", IF(COUNTIF('Intro &amp; Setup'!$W$17:$W$28, L555)=0, "X", ""))</f>
        <v/>
      </c>
      <c r="AB555" s="48" t="str">
        <f t="shared" si="89"/>
        <v/>
      </c>
      <c r="AD555" s="53" t="str">
        <f t="shared" si="95"/>
        <v/>
      </c>
      <c r="AE555" s="54" t="str">
        <f t="shared" si="96"/>
        <v/>
      </c>
      <c r="AF555" s="54" t="str">
        <f t="shared" si="96"/>
        <v/>
      </c>
      <c r="AG555" s="54" t="str">
        <f t="shared" si="96"/>
        <v/>
      </c>
      <c r="AH555" s="54" t="str">
        <f t="shared" si="96"/>
        <v/>
      </c>
      <c r="AI555" s="54" t="str">
        <f t="shared" si="96"/>
        <v/>
      </c>
      <c r="AJ555" s="54" t="str">
        <f t="shared" si="96"/>
        <v/>
      </c>
      <c r="AK555" s="54" t="str">
        <f t="shared" si="96"/>
        <v/>
      </c>
      <c r="AL555" s="54" t="str">
        <f t="shared" si="96"/>
        <v/>
      </c>
      <c r="AM555" s="54" t="str">
        <f t="shared" si="96"/>
        <v/>
      </c>
      <c r="AN555" s="54" t="str">
        <f t="shared" si="96"/>
        <v/>
      </c>
      <c r="AO555" s="55" t="str">
        <f t="shared" si="96"/>
        <v/>
      </c>
      <c r="AQ555" s="64" t="str">
        <f>IF('Intro &amp; Setup'!$B$42='Intro &amp; Setup'!$BD$14, IF($D555="", "", $D555), IF('Intro &amp; Setup'!$B$42='Intro &amp; Setup'!$BD$15, IF($H555="", "", $H555), ""))</f>
        <v/>
      </c>
      <c r="AS555" s="36" t="str">
        <f>IF($AQ555="", "", IF(OR($AQ555&lt;'Intro &amp; Setup'!$F$26, $AQ555&gt;'Intro &amp; Setup'!$F$27), "X", ""))</f>
        <v/>
      </c>
      <c r="AU555" s="36" t="str">
        <f t="shared" si="91"/>
        <v/>
      </c>
      <c r="AW555" s="36" t="str">
        <f t="shared" si="92"/>
        <v/>
      </c>
      <c r="AX555" s="36" t="str">
        <f t="shared" si="93"/>
        <v/>
      </c>
      <c r="AZ555" s="36" t="str">
        <f t="shared" si="94"/>
        <v/>
      </c>
    </row>
    <row r="556" spans="1:52" x14ac:dyDescent="0.25">
      <c r="A556" s="3"/>
      <c r="B556" s="36" t="str">
        <f t="shared" si="87"/>
        <v/>
      </c>
      <c r="C556" s="3"/>
      <c r="D556" s="188"/>
      <c r="E556" s="189"/>
      <c r="F556" s="190"/>
      <c r="G556" s="191"/>
      <c r="H556" s="192"/>
      <c r="I556" s="191"/>
      <c r="J556" s="191"/>
      <c r="K556" s="191"/>
      <c r="L556" s="193"/>
      <c r="M556" s="3"/>
      <c r="O556" s="36" t="str">
        <f t="shared" si="88"/>
        <v/>
      </c>
      <c r="Q556" s="36" t="str">
        <f>IF($G556="", "", IF(COUNTIF('Intro &amp; Setup'!$T$38:$T$49, $G556)=0, "X", ""))</f>
        <v/>
      </c>
      <c r="R556" s="11"/>
      <c r="S556" s="11" t="str">
        <f>IF(I556="", "", IF(COUNTIF('Intro &amp; Setup'!$W$17:$W$28, I556)=0, "X", ""))</f>
        <v/>
      </c>
      <c r="T556" s="16" t="str">
        <f>IF(J556="", "", IF(COUNTIF('Intro &amp; Setup'!$W$17:$W$28, J556)=0, "X", ""))</f>
        <v/>
      </c>
      <c r="U556" s="16" t="str">
        <f>IF(K556="", "", IF(COUNTIF('Intro &amp; Setup'!$W$17:$W$28, K556)=0, "X", ""))</f>
        <v/>
      </c>
      <c r="V556" s="12" t="str">
        <f>IF(L556="", "", IF(COUNTIF('Intro &amp; Setup'!$W$17:$W$28, L556)=0, "X", ""))</f>
        <v/>
      </c>
      <c r="AB556" s="48" t="str">
        <f t="shared" si="89"/>
        <v/>
      </c>
      <c r="AD556" s="53" t="str">
        <f t="shared" si="95"/>
        <v/>
      </c>
      <c r="AE556" s="54" t="str">
        <f t="shared" si="96"/>
        <v/>
      </c>
      <c r="AF556" s="54" t="str">
        <f t="shared" si="96"/>
        <v/>
      </c>
      <c r="AG556" s="54" t="str">
        <f t="shared" si="96"/>
        <v/>
      </c>
      <c r="AH556" s="54" t="str">
        <f t="shared" si="96"/>
        <v/>
      </c>
      <c r="AI556" s="54" t="str">
        <f t="shared" si="96"/>
        <v/>
      </c>
      <c r="AJ556" s="54" t="str">
        <f t="shared" si="96"/>
        <v/>
      </c>
      <c r="AK556" s="54" t="str">
        <f t="shared" si="96"/>
        <v/>
      </c>
      <c r="AL556" s="54" t="str">
        <f t="shared" si="96"/>
        <v/>
      </c>
      <c r="AM556" s="54" t="str">
        <f t="shared" si="96"/>
        <v/>
      </c>
      <c r="AN556" s="54" t="str">
        <f t="shared" si="96"/>
        <v/>
      </c>
      <c r="AO556" s="55" t="str">
        <f t="shared" si="96"/>
        <v/>
      </c>
      <c r="AQ556" s="64" t="str">
        <f>IF('Intro &amp; Setup'!$B$42='Intro &amp; Setup'!$BD$14, IF($D556="", "", $D556), IF('Intro &amp; Setup'!$B$42='Intro &amp; Setup'!$BD$15, IF($H556="", "", $H556), ""))</f>
        <v/>
      </c>
      <c r="AS556" s="36" t="str">
        <f>IF($AQ556="", "", IF(OR($AQ556&lt;'Intro &amp; Setup'!$F$26, $AQ556&gt;'Intro &amp; Setup'!$F$27), "X", ""))</f>
        <v/>
      </c>
      <c r="AU556" s="36" t="str">
        <f t="shared" si="91"/>
        <v/>
      </c>
      <c r="AW556" s="36" t="str">
        <f t="shared" si="92"/>
        <v/>
      </c>
      <c r="AX556" s="36" t="str">
        <f t="shared" si="93"/>
        <v/>
      </c>
      <c r="AZ556" s="36" t="str">
        <f t="shared" si="94"/>
        <v/>
      </c>
    </row>
    <row r="557" spans="1:52" x14ac:dyDescent="0.25">
      <c r="A557" s="3"/>
      <c r="B557" s="36" t="str">
        <f t="shared" si="87"/>
        <v/>
      </c>
      <c r="C557" s="3"/>
      <c r="D557" s="188"/>
      <c r="E557" s="189"/>
      <c r="F557" s="190"/>
      <c r="G557" s="191"/>
      <c r="H557" s="192"/>
      <c r="I557" s="191"/>
      <c r="J557" s="191"/>
      <c r="K557" s="191"/>
      <c r="L557" s="193"/>
      <c r="M557" s="3"/>
      <c r="O557" s="36" t="str">
        <f t="shared" si="88"/>
        <v/>
      </c>
      <c r="Q557" s="36" t="str">
        <f>IF($G557="", "", IF(COUNTIF('Intro &amp; Setup'!$T$38:$T$49, $G557)=0, "X", ""))</f>
        <v/>
      </c>
      <c r="R557" s="11"/>
      <c r="S557" s="11" t="str">
        <f>IF(I557="", "", IF(COUNTIF('Intro &amp; Setup'!$W$17:$W$28, I557)=0, "X", ""))</f>
        <v/>
      </c>
      <c r="T557" s="16" t="str">
        <f>IF(J557="", "", IF(COUNTIF('Intro &amp; Setup'!$W$17:$W$28, J557)=0, "X", ""))</f>
        <v/>
      </c>
      <c r="U557" s="16" t="str">
        <f>IF(K557="", "", IF(COUNTIF('Intro &amp; Setup'!$W$17:$W$28, K557)=0, "X", ""))</f>
        <v/>
      </c>
      <c r="V557" s="12" t="str">
        <f>IF(L557="", "", IF(COUNTIF('Intro &amp; Setup'!$W$17:$W$28, L557)=0, "X", ""))</f>
        <v/>
      </c>
      <c r="AB557" s="48" t="str">
        <f t="shared" si="89"/>
        <v/>
      </c>
      <c r="AD557" s="53" t="str">
        <f t="shared" si="95"/>
        <v/>
      </c>
      <c r="AE557" s="54" t="str">
        <f t="shared" si="96"/>
        <v/>
      </c>
      <c r="AF557" s="54" t="str">
        <f t="shared" si="96"/>
        <v/>
      </c>
      <c r="AG557" s="54" t="str">
        <f t="shared" si="96"/>
        <v/>
      </c>
      <c r="AH557" s="54" t="str">
        <f t="shared" si="96"/>
        <v/>
      </c>
      <c r="AI557" s="54" t="str">
        <f t="shared" si="96"/>
        <v/>
      </c>
      <c r="AJ557" s="54" t="str">
        <f t="shared" si="96"/>
        <v/>
      </c>
      <c r="AK557" s="54" t="str">
        <f t="shared" si="96"/>
        <v/>
      </c>
      <c r="AL557" s="54" t="str">
        <f t="shared" si="96"/>
        <v/>
      </c>
      <c r="AM557" s="54" t="str">
        <f t="shared" si="96"/>
        <v/>
      </c>
      <c r="AN557" s="54" t="str">
        <f t="shared" si="96"/>
        <v/>
      </c>
      <c r="AO557" s="55" t="str">
        <f t="shared" si="96"/>
        <v/>
      </c>
      <c r="AQ557" s="64" t="str">
        <f>IF('Intro &amp; Setup'!$B$42='Intro &amp; Setup'!$BD$14, IF($D557="", "", $D557), IF('Intro &amp; Setup'!$B$42='Intro &amp; Setup'!$BD$15, IF($H557="", "", $H557), ""))</f>
        <v/>
      </c>
      <c r="AS557" s="36" t="str">
        <f>IF($AQ557="", "", IF(OR($AQ557&lt;'Intro &amp; Setup'!$F$26, $AQ557&gt;'Intro &amp; Setup'!$F$27), "X", ""))</f>
        <v/>
      </c>
      <c r="AU557" s="36" t="str">
        <f t="shared" si="91"/>
        <v/>
      </c>
      <c r="AW557" s="36" t="str">
        <f t="shared" si="92"/>
        <v/>
      </c>
      <c r="AX557" s="36" t="str">
        <f t="shared" si="93"/>
        <v/>
      </c>
      <c r="AZ557" s="36" t="str">
        <f t="shared" si="94"/>
        <v/>
      </c>
    </row>
    <row r="558" spans="1:52" x14ac:dyDescent="0.25">
      <c r="A558" s="3"/>
      <c r="B558" s="36" t="str">
        <f t="shared" si="87"/>
        <v/>
      </c>
      <c r="C558" s="3"/>
      <c r="D558" s="188"/>
      <c r="E558" s="189"/>
      <c r="F558" s="190"/>
      <c r="G558" s="191"/>
      <c r="H558" s="192"/>
      <c r="I558" s="191"/>
      <c r="J558" s="191"/>
      <c r="K558" s="191"/>
      <c r="L558" s="193"/>
      <c r="M558" s="3"/>
      <c r="O558" s="36" t="str">
        <f t="shared" si="88"/>
        <v/>
      </c>
      <c r="Q558" s="36" t="str">
        <f>IF($G558="", "", IF(COUNTIF('Intro &amp; Setup'!$T$38:$T$49, $G558)=0, "X", ""))</f>
        <v/>
      </c>
      <c r="R558" s="11"/>
      <c r="S558" s="11" t="str">
        <f>IF(I558="", "", IF(COUNTIF('Intro &amp; Setup'!$W$17:$W$28, I558)=0, "X", ""))</f>
        <v/>
      </c>
      <c r="T558" s="16" t="str">
        <f>IF(J558="", "", IF(COUNTIF('Intro &amp; Setup'!$W$17:$W$28, J558)=0, "X", ""))</f>
        <v/>
      </c>
      <c r="U558" s="16" t="str">
        <f>IF(K558="", "", IF(COUNTIF('Intro &amp; Setup'!$W$17:$W$28, K558)=0, "X", ""))</f>
        <v/>
      </c>
      <c r="V558" s="12" t="str">
        <f>IF(L558="", "", IF(COUNTIF('Intro &amp; Setup'!$W$17:$W$28, L558)=0, "X", ""))</f>
        <v/>
      </c>
      <c r="AB558" s="48" t="str">
        <f t="shared" si="89"/>
        <v/>
      </c>
      <c r="AD558" s="53" t="str">
        <f t="shared" si="95"/>
        <v/>
      </c>
      <c r="AE558" s="54" t="str">
        <f t="shared" si="96"/>
        <v/>
      </c>
      <c r="AF558" s="54" t="str">
        <f t="shared" si="96"/>
        <v/>
      </c>
      <c r="AG558" s="54" t="str">
        <f t="shared" si="96"/>
        <v/>
      </c>
      <c r="AH558" s="54" t="str">
        <f t="shared" si="96"/>
        <v/>
      </c>
      <c r="AI558" s="54" t="str">
        <f t="shared" si="96"/>
        <v/>
      </c>
      <c r="AJ558" s="54" t="str">
        <f t="shared" si="96"/>
        <v/>
      </c>
      <c r="AK558" s="54" t="str">
        <f t="shared" si="96"/>
        <v/>
      </c>
      <c r="AL558" s="54" t="str">
        <f t="shared" si="96"/>
        <v/>
      </c>
      <c r="AM558" s="54" t="str">
        <f t="shared" si="96"/>
        <v/>
      </c>
      <c r="AN558" s="54" t="str">
        <f t="shared" si="96"/>
        <v/>
      </c>
      <c r="AO558" s="55" t="str">
        <f t="shared" si="96"/>
        <v/>
      </c>
      <c r="AQ558" s="64" t="str">
        <f>IF('Intro &amp; Setup'!$B$42='Intro &amp; Setup'!$BD$14, IF($D558="", "", $D558), IF('Intro &amp; Setup'!$B$42='Intro &amp; Setup'!$BD$15, IF($H558="", "", $H558), ""))</f>
        <v/>
      </c>
      <c r="AS558" s="36" t="str">
        <f>IF($AQ558="", "", IF(OR($AQ558&lt;'Intro &amp; Setup'!$F$26, $AQ558&gt;'Intro &amp; Setup'!$F$27), "X", ""))</f>
        <v/>
      </c>
      <c r="AU558" s="36" t="str">
        <f t="shared" si="91"/>
        <v/>
      </c>
      <c r="AW558" s="36" t="str">
        <f t="shared" si="92"/>
        <v/>
      </c>
      <c r="AX558" s="36" t="str">
        <f t="shared" si="93"/>
        <v/>
      </c>
      <c r="AZ558" s="36" t="str">
        <f t="shared" si="94"/>
        <v/>
      </c>
    </row>
    <row r="559" spans="1:52" x14ac:dyDescent="0.25">
      <c r="A559" s="3"/>
      <c r="B559" s="36" t="str">
        <f t="shared" si="87"/>
        <v/>
      </c>
      <c r="C559" s="3"/>
      <c r="D559" s="188"/>
      <c r="E559" s="189"/>
      <c r="F559" s="190"/>
      <c r="G559" s="191"/>
      <c r="H559" s="192"/>
      <c r="I559" s="191"/>
      <c r="J559" s="191"/>
      <c r="K559" s="191"/>
      <c r="L559" s="193"/>
      <c r="M559" s="3"/>
      <c r="O559" s="36" t="str">
        <f t="shared" si="88"/>
        <v/>
      </c>
      <c r="Q559" s="36" t="str">
        <f>IF($G559="", "", IF(COUNTIF('Intro &amp; Setup'!$T$38:$T$49, $G559)=0, "X", ""))</f>
        <v/>
      </c>
      <c r="R559" s="11"/>
      <c r="S559" s="11" t="str">
        <f>IF(I559="", "", IF(COUNTIF('Intro &amp; Setup'!$W$17:$W$28, I559)=0, "X", ""))</f>
        <v/>
      </c>
      <c r="T559" s="16" t="str">
        <f>IF(J559="", "", IF(COUNTIF('Intro &amp; Setup'!$W$17:$W$28, J559)=0, "X", ""))</f>
        <v/>
      </c>
      <c r="U559" s="16" t="str">
        <f>IF(K559="", "", IF(COUNTIF('Intro &amp; Setup'!$W$17:$W$28, K559)=0, "X", ""))</f>
        <v/>
      </c>
      <c r="V559" s="12" t="str">
        <f>IF(L559="", "", IF(COUNTIF('Intro &amp; Setup'!$W$17:$W$28, L559)=0, "X", ""))</f>
        <v/>
      </c>
      <c r="AB559" s="48" t="str">
        <f t="shared" si="89"/>
        <v/>
      </c>
      <c r="AD559" s="53" t="str">
        <f t="shared" si="95"/>
        <v/>
      </c>
      <c r="AE559" s="54" t="str">
        <f t="shared" si="96"/>
        <v/>
      </c>
      <c r="AF559" s="54" t="str">
        <f t="shared" si="96"/>
        <v/>
      </c>
      <c r="AG559" s="54" t="str">
        <f t="shared" si="96"/>
        <v/>
      </c>
      <c r="AH559" s="54" t="str">
        <f t="shared" si="96"/>
        <v/>
      </c>
      <c r="AI559" s="54" t="str">
        <f t="shared" si="96"/>
        <v/>
      </c>
      <c r="AJ559" s="54" t="str">
        <f t="shared" si="96"/>
        <v/>
      </c>
      <c r="AK559" s="54" t="str">
        <f t="shared" si="96"/>
        <v/>
      </c>
      <c r="AL559" s="54" t="str">
        <f t="shared" si="96"/>
        <v/>
      </c>
      <c r="AM559" s="54" t="str">
        <f t="shared" si="96"/>
        <v/>
      </c>
      <c r="AN559" s="54" t="str">
        <f t="shared" si="96"/>
        <v/>
      </c>
      <c r="AO559" s="55" t="str">
        <f t="shared" si="96"/>
        <v/>
      </c>
      <c r="AQ559" s="64" t="str">
        <f>IF('Intro &amp; Setup'!$B$42='Intro &amp; Setup'!$BD$14, IF($D559="", "", $D559), IF('Intro &amp; Setup'!$B$42='Intro &amp; Setup'!$BD$15, IF($H559="", "", $H559), ""))</f>
        <v/>
      </c>
      <c r="AS559" s="36" t="str">
        <f>IF($AQ559="", "", IF(OR($AQ559&lt;'Intro &amp; Setup'!$F$26, $AQ559&gt;'Intro &amp; Setup'!$F$27), "X", ""))</f>
        <v/>
      </c>
      <c r="AU559" s="36" t="str">
        <f t="shared" si="91"/>
        <v/>
      </c>
      <c r="AW559" s="36" t="str">
        <f t="shared" si="92"/>
        <v/>
      </c>
      <c r="AX559" s="36" t="str">
        <f t="shared" si="93"/>
        <v/>
      </c>
      <c r="AZ559" s="36" t="str">
        <f t="shared" si="94"/>
        <v/>
      </c>
    </row>
    <row r="560" spans="1:52" x14ac:dyDescent="0.25">
      <c r="A560" s="3"/>
      <c r="B560" s="36" t="str">
        <f t="shared" si="87"/>
        <v/>
      </c>
      <c r="C560" s="3"/>
      <c r="D560" s="188"/>
      <c r="E560" s="189"/>
      <c r="F560" s="190"/>
      <c r="G560" s="191"/>
      <c r="H560" s="192"/>
      <c r="I560" s="191"/>
      <c r="J560" s="191"/>
      <c r="K560" s="191"/>
      <c r="L560" s="193"/>
      <c r="M560" s="3"/>
      <c r="O560" s="36" t="str">
        <f t="shared" si="88"/>
        <v/>
      </c>
      <c r="Q560" s="36" t="str">
        <f>IF($G560="", "", IF(COUNTIF('Intro &amp; Setup'!$T$38:$T$49, $G560)=0, "X", ""))</f>
        <v/>
      </c>
      <c r="R560" s="11"/>
      <c r="S560" s="11" t="str">
        <f>IF(I560="", "", IF(COUNTIF('Intro &amp; Setup'!$W$17:$W$28, I560)=0, "X", ""))</f>
        <v/>
      </c>
      <c r="T560" s="16" t="str">
        <f>IF(J560="", "", IF(COUNTIF('Intro &amp; Setup'!$W$17:$W$28, J560)=0, "X", ""))</f>
        <v/>
      </c>
      <c r="U560" s="16" t="str">
        <f>IF(K560="", "", IF(COUNTIF('Intro &amp; Setup'!$W$17:$W$28, K560)=0, "X", ""))</f>
        <v/>
      </c>
      <c r="V560" s="12" t="str">
        <f>IF(L560="", "", IF(COUNTIF('Intro &amp; Setup'!$W$17:$W$28, L560)=0, "X", ""))</f>
        <v/>
      </c>
      <c r="AB560" s="48" t="str">
        <f t="shared" si="89"/>
        <v/>
      </c>
      <c r="AD560" s="53" t="str">
        <f t="shared" si="95"/>
        <v/>
      </c>
      <c r="AE560" s="54" t="str">
        <f t="shared" si="96"/>
        <v/>
      </c>
      <c r="AF560" s="54" t="str">
        <f t="shared" si="96"/>
        <v/>
      </c>
      <c r="AG560" s="54" t="str">
        <f t="shared" si="96"/>
        <v/>
      </c>
      <c r="AH560" s="54" t="str">
        <f t="shared" si="96"/>
        <v/>
      </c>
      <c r="AI560" s="54" t="str">
        <f t="shared" si="96"/>
        <v/>
      </c>
      <c r="AJ560" s="54" t="str">
        <f t="shared" si="96"/>
        <v/>
      </c>
      <c r="AK560" s="54" t="str">
        <f t="shared" si="96"/>
        <v/>
      </c>
      <c r="AL560" s="54" t="str">
        <f t="shared" si="96"/>
        <v/>
      </c>
      <c r="AM560" s="54" t="str">
        <f t="shared" si="96"/>
        <v/>
      </c>
      <c r="AN560" s="54" t="str">
        <f t="shared" si="96"/>
        <v/>
      </c>
      <c r="AO560" s="55" t="str">
        <f t="shared" si="96"/>
        <v/>
      </c>
      <c r="AQ560" s="64" t="str">
        <f>IF('Intro &amp; Setup'!$B$42='Intro &amp; Setup'!$BD$14, IF($D560="", "", $D560), IF('Intro &amp; Setup'!$B$42='Intro &amp; Setup'!$BD$15, IF($H560="", "", $H560), ""))</f>
        <v/>
      </c>
      <c r="AS560" s="36" t="str">
        <f>IF($AQ560="", "", IF(OR($AQ560&lt;'Intro &amp; Setup'!$F$26, $AQ560&gt;'Intro &amp; Setup'!$F$27), "X", ""))</f>
        <v/>
      </c>
      <c r="AU560" s="36" t="str">
        <f t="shared" si="91"/>
        <v/>
      </c>
      <c r="AW560" s="36" t="str">
        <f t="shared" si="92"/>
        <v/>
      </c>
      <c r="AX560" s="36" t="str">
        <f t="shared" si="93"/>
        <v/>
      </c>
      <c r="AZ560" s="36" t="str">
        <f t="shared" si="94"/>
        <v/>
      </c>
    </row>
    <row r="561" spans="1:52" x14ac:dyDescent="0.25">
      <c r="A561" s="3"/>
      <c r="B561" s="36" t="str">
        <f t="shared" si="87"/>
        <v/>
      </c>
      <c r="C561" s="3"/>
      <c r="D561" s="188"/>
      <c r="E561" s="189"/>
      <c r="F561" s="190"/>
      <c r="G561" s="191"/>
      <c r="H561" s="192"/>
      <c r="I561" s="191"/>
      <c r="J561" s="191"/>
      <c r="K561" s="191"/>
      <c r="L561" s="193"/>
      <c r="M561" s="3"/>
      <c r="O561" s="36" t="str">
        <f t="shared" si="88"/>
        <v/>
      </c>
      <c r="Q561" s="36" t="str">
        <f>IF($G561="", "", IF(COUNTIF('Intro &amp; Setup'!$T$38:$T$49, $G561)=0, "X", ""))</f>
        <v/>
      </c>
      <c r="R561" s="11"/>
      <c r="S561" s="11" t="str">
        <f>IF(I561="", "", IF(COUNTIF('Intro &amp; Setup'!$W$17:$W$28, I561)=0, "X", ""))</f>
        <v/>
      </c>
      <c r="T561" s="16" t="str">
        <f>IF(J561="", "", IF(COUNTIF('Intro &amp; Setup'!$W$17:$W$28, J561)=0, "X", ""))</f>
        <v/>
      </c>
      <c r="U561" s="16" t="str">
        <f>IF(K561="", "", IF(COUNTIF('Intro &amp; Setup'!$W$17:$W$28, K561)=0, "X", ""))</f>
        <v/>
      </c>
      <c r="V561" s="12" t="str">
        <f>IF(L561="", "", IF(COUNTIF('Intro &amp; Setup'!$W$17:$W$28, L561)=0, "X", ""))</f>
        <v/>
      </c>
      <c r="AB561" s="48" t="str">
        <f t="shared" si="89"/>
        <v/>
      </c>
      <c r="AD561" s="53" t="str">
        <f t="shared" si="95"/>
        <v/>
      </c>
      <c r="AE561" s="54" t="str">
        <f t="shared" si="96"/>
        <v/>
      </c>
      <c r="AF561" s="54" t="str">
        <f t="shared" si="96"/>
        <v/>
      </c>
      <c r="AG561" s="54" t="str">
        <f t="shared" si="96"/>
        <v/>
      </c>
      <c r="AH561" s="54" t="str">
        <f t="shared" si="96"/>
        <v/>
      </c>
      <c r="AI561" s="54" t="str">
        <f t="shared" si="96"/>
        <v/>
      </c>
      <c r="AJ561" s="54" t="str">
        <f t="shared" si="96"/>
        <v/>
      </c>
      <c r="AK561" s="54" t="str">
        <f t="shared" si="96"/>
        <v/>
      </c>
      <c r="AL561" s="54" t="str">
        <f t="shared" si="96"/>
        <v/>
      </c>
      <c r="AM561" s="54" t="str">
        <f t="shared" si="96"/>
        <v/>
      </c>
      <c r="AN561" s="54" t="str">
        <f t="shared" si="96"/>
        <v/>
      </c>
      <c r="AO561" s="55" t="str">
        <f t="shared" si="96"/>
        <v/>
      </c>
      <c r="AQ561" s="64" t="str">
        <f>IF('Intro &amp; Setup'!$B$42='Intro &amp; Setup'!$BD$14, IF($D561="", "", $D561), IF('Intro &amp; Setup'!$B$42='Intro &amp; Setup'!$BD$15, IF($H561="", "", $H561), ""))</f>
        <v/>
      </c>
      <c r="AS561" s="36" t="str">
        <f>IF($AQ561="", "", IF(OR($AQ561&lt;'Intro &amp; Setup'!$F$26, $AQ561&gt;'Intro &amp; Setup'!$F$27), "X", ""))</f>
        <v/>
      </c>
      <c r="AU561" s="36" t="str">
        <f t="shared" si="91"/>
        <v/>
      </c>
      <c r="AW561" s="36" t="str">
        <f t="shared" si="92"/>
        <v/>
      </c>
      <c r="AX561" s="36" t="str">
        <f t="shared" si="93"/>
        <v/>
      </c>
      <c r="AZ561" s="36" t="str">
        <f t="shared" si="94"/>
        <v/>
      </c>
    </row>
    <row r="562" spans="1:52" x14ac:dyDescent="0.25">
      <c r="A562" s="3"/>
      <c r="B562" s="36" t="str">
        <f t="shared" si="87"/>
        <v/>
      </c>
      <c r="C562" s="3"/>
      <c r="D562" s="188"/>
      <c r="E562" s="189"/>
      <c r="F562" s="190"/>
      <c r="G562" s="191"/>
      <c r="H562" s="192"/>
      <c r="I562" s="191"/>
      <c r="J562" s="191"/>
      <c r="K562" s="191"/>
      <c r="L562" s="193"/>
      <c r="M562" s="3"/>
      <c r="O562" s="36" t="str">
        <f t="shared" si="88"/>
        <v/>
      </c>
      <c r="Q562" s="36" t="str">
        <f>IF($G562="", "", IF(COUNTIF('Intro &amp; Setup'!$T$38:$T$49, $G562)=0, "X", ""))</f>
        <v/>
      </c>
      <c r="R562" s="11"/>
      <c r="S562" s="11" t="str">
        <f>IF(I562="", "", IF(COUNTIF('Intro &amp; Setup'!$W$17:$W$28, I562)=0, "X", ""))</f>
        <v/>
      </c>
      <c r="T562" s="16" t="str">
        <f>IF(J562="", "", IF(COUNTIF('Intro &amp; Setup'!$W$17:$W$28, J562)=0, "X", ""))</f>
        <v/>
      </c>
      <c r="U562" s="16" t="str">
        <f>IF(K562="", "", IF(COUNTIF('Intro &amp; Setup'!$W$17:$W$28, K562)=0, "X", ""))</f>
        <v/>
      </c>
      <c r="V562" s="12" t="str">
        <f>IF(L562="", "", IF(COUNTIF('Intro &amp; Setup'!$W$17:$W$28, L562)=0, "X", ""))</f>
        <v/>
      </c>
      <c r="AB562" s="48" t="str">
        <f t="shared" si="89"/>
        <v/>
      </c>
      <c r="AD562" s="53" t="str">
        <f t="shared" si="95"/>
        <v/>
      </c>
      <c r="AE562" s="54" t="str">
        <f t="shared" si="96"/>
        <v/>
      </c>
      <c r="AF562" s="54" t="str">
        <f t="shared" si="96"/>
        <v/>
      </c>
      <c r="AG562" s="54" t="str">
        <f t="shared" si="96"/>
        <v/>
      </c>
      <c r="AH562" s="54" t="str">
        <f t="shared" si="96"/>
        <v/>
      </c>
      <c r="AI562" s="54" t="str">
        <f t="shared" si="96"/>
        <v/>
      </c>
      <c r="AJ562" s="54" t="str">
        <f t="shared" si="96"/>
        <v/>
      </c>
      <c r="AK562" s="54" t="str">
        <f t="shared" si="96"/>
        <v/>
      </c>
      <c r="AL562" s="54" t="str">
        <f t="shared" si="96"/>
        <v/>
      </c>
      <c r="AM562" s="54" t="str">
        <f t="shared" si="96"/>
        <v/>
      </c>
      <c r="AN562" s="54" t="str">
        <f t="shared" si="96"/>
        <v/>
      </c>
      <c r="AO562" s="55" t="str">
        <f t="shared" si="96"/>
        <v/>
      </c>
      <c r="AQ562" s="64" t="str">
        <f>IF('Intro &amp; Setup'!$B$42='Intro &amp; Setup'!$BD$14, IF($D562="", "", $D562), IF('Intro &amp; Setup'!$B$42='Intro &amp; Setup'!$BD$15, IF($H562="", "", $H562), ""))</f>
        <v/>
      </c>
      <c r="AS562" s="36" t="str">
        <f>IF($AQ562="", "", IF(OR($AQ562&lt;'Intro &amp; Setup'!$F$26, $AQ562&gt;'Intro &amp; Setup'!$F$27), "X", ""))</f>
        <v/>
      </c>
      <c r="AU562" s="36" t="str">
        <f t="shared" si="91"/>
        <v/>
      </c>
      <c r="AW562" s="36" t="str">
        <f t="shared" si="92"/>
        <v/>
      </c>
      <c r="AX562" s="36" t="str">
        <f t="shared" si="93"/>
        <v/>
      </c>
      <c r="AZ562" s="36" t="str">
        <f t="shared" si="94"/>
        <v/>
      </c>
    </row>
    <row r="563" spans="1:52" x14ac:dyDescent="0.25">
      <c r="A563" s="3"/>
      <c r="B563" s="36" t="str">
        <f t="shared" si="87"/>
        <v/>
      </c>
      <c r="C563" s="3"/>
      <c r="D563" s="188"/>
      <c r="E563" s="189"/>
      <c r="F563" s="190"/>
      <c r="G563" s="191"/>
      <c r="H563" s="192"/>
      <c r="I563" s="191"/>
      <c r="J563" s="191"/>
      <c r="K563" s="191"/>
      <c r="L563" s="193"/>
      <c r="M563" s="3"/>
      <c r="O563" s="36" t="str">
        <f t="shared" si="88"/>
        <v/>
      </c>
      <c r="Q563" s="36" t="str">
        <f>IF($G563="", "", IF(COUNTIF('Intro &amp; Setup'!$T$38:$T$49, $G563)=0, "X", ""))</f>
        <v/>
      </c>
      <c r="R563" s="11"/>
      <c r="S563" s="11" t="str">
        <f>IF(I563="", "", IF(COUNTIF('Intro &amp; Setup'!$W$17:$W$28, I563)=0, "X", ""))</f>
        <v/>
      </c>
      <c r="T563" s="16" t="str">
        <f>IF(J563="", "", IF(COUNTIF('Intro &amp; Setup'!$W$17:$W$28, J563)=0, "X", ""))</f>
        <v/>
      </c>
      <c r="U563" s="16" t="str">
        <f>IF(K563="", "", IF(COUNTIF('Intro &amp; Setup'!$W$17:$W$28, K563)=0, "X", ""))</f>
        <v/>
      </c>
      <c r="V563" s="12" t="str">
        <f>IF(L563="", "", IF(COUNTIF('Intro &amp; Setup'!$W$17:$W$28, L563)=0, "X", ""))</f>
        <v/>
      </c>
      <c r="AB563" s="48" t="str">
        <f t="shared" si="89"/>
        <v/>
      </c>
      <c r="AD563" s="53" t="str">
        <f t="shared" si="95"/>
        <v/>
      </c>
      <c r="AE563" s="54" t="str">
        <f t="shared" si="96"/>
        <v/>
      </c>
      <c r="AF563" s="54" t="str">
        <f t="shared" si="96"/>
        <v/>
      </c>
      <c r="AG563" s="54" t="str">
        <f t="shared" si="96"/>
        <v/>
      </c>
      <c r="AH563" s="54" t="str">
        <f t="shared" si="96"/>
        <v/>
      </c>
      <c r="AI563" s="54" t="str">
        <f t="shared" si="96"/>
        <v/>
      </c>
      <c r="AJ563" s="54" t="str">
        <f t="shared" si="96"/>
        <v/>
      </c>
      <c r="AK563" s="54" t="str">
        <f t="shared" si="96"/>
        <v/>
      </c>
      <c r="AL563" s="54" t="str">
        <f t="shared" si="96"/>
        <v/>
      </c>
      <c r="AM563" s="54" t="str">
        <f t="shared" si="96"/>
        <v/>
      </c>
      <c r="AN563" s="54" t="str">
        <f t="shared" si="96"/>
        <v/>
      </c>
      <c r="AO563" s="55" t="str">
        <f t="shared" si="96"/>
        <v/>
      </c>
      <c r="AQ563" s="64" t="str">
        <f>IF('Intro &amp; Setup'!$B$42='Intro &amp; Setup'!$BD$14, IF($D563="", "", $D563), IF('Intro &amp; Setup'!$B$42='Intro &amp; Setup'!$BD$15, IF($H563="", "", $H563), ""))</f>
        <v/>
      </c>
      <c r="AS563" s="36" t="str">
        <f>IF($AQ563="", "", IF(OR($AQ563&lt;'Intro &amp; Setup'!$F$26, $AQ563&gt;'Intro &amp; Setup'!$F$27), "X", ""))</f>
        <v/>
      </c>
      <c r="AU563" s="36" t="str">
        <f t="shared" si="91"/>
        <v/>
      </c>
      <c r="AW563" s="36" t="str">
        <f t="shared" si="92"/>
        <v/>
      </c>
      <c r="AX563" s="36" t="str">
        <f t="shared" si="93"/>
        <v/>
      </c>
      <c r="AZ563" s="36" t="str">
        <f t="shared" si="94"/>
        <v/>
      </c>
    </row>
    <row r="564" spans="1:52" x14ac:dyDescent="0.25">
      <c r="A564" s="3"/>
      <c r="B564" s="36" t="str">
        <f t="shared" si="87"/>
        <v/>
      </c>
      <c r="C564" s="3"/>
      <c r="D564" s="188"/>
      <c r="E564" s="189"/>
      <c r="F564" s="190"/>
      <c r="G564" s="191"/>
      <c r="H564" s="192"/>
      <c r="I564" s="191"/>
      <c r="J564" s="191"/>
      <c r="K564" s="191"/>
      <c r="L564" s="193"/>
      <c r="M564" s="3"/>
      <c r="O564" s="36" t="str">
        <f t="shared" si="88"/>
        <v/>
      </c>
      <c r="Q564" s="36" t="str">
        <f>IF($G564="", "", IF(COUNTIF('Intro &amp; Setup'!$T$38:$T$49, $G564)=0, "X", ""))</f>
        <v/>
      </c>
      <c r="R564" s="11"/>
      <c r="S564" s="11" t="str">
        <f>IF(I564="", "", IF(COUNTIF('Intro &amp; Setup'!$W$17:$W$28, I564)=0, "X", ""))</f>
        <v/>
      </c>
      <c r="T564" s="16" t="str">
        <f>IF(J564="", "", IF(COUNTIF('Intro &amp; Setup'!$W$17:$W$28, J564)=0, "X", ""))</f>
        <v/>
      </c>
      <c r="U564" s="16" t="str">
        <f>IF(K564="", "", IF(COUNTIF('Intro &amp; Setup'!$W$17:$W$28, K564)=0, "X", ""))</f>
        <v/>
      </c>
      <c r="V564" s="12" t="str">
        <f>IF(L564="", "", IF(COUNTIF('Intro &amp; Setup'!$W$17:$W$28, L564)=0, "X", ""))</f>
        <v/>
      </c>
      <c r="AB564" s="48" t="str">
        <f t="shared" si="89"/>
        <v/>
      </c>
      <c r="AD564" s="53" t="str">
        <f t="shared" si="95"/>
        <v/>
      </c>
      <c r="AE564" s="54" t="str">
        <f t="shared" si="96"/>
        <v/>
      </c>
      <c r="AF564" s="54" t="str">
        <f t="shared" si="96"/>
        <v/>
      </c>
      <c r="AG564" s="54" t="str">
        <f t="shared" si="96"/>
        <v/>
      </c>
      <c r="AH564" s="54" t="str">
        <f t="shared" si="96"/>
        <v/>
      </c>
      <c r="AI564" s="54" t="str">
        <f t="shared" si="96"/>
        <v/>
      </c>
      <c r="AJ564" s="54" t="str">
        <f t="shared" si="96"/>
        <v/>
      </c>
      <c r="AK564" s="54" t="str">
        <f t="shared" si="96"/>
        <v/>
      </c>
      <c r="AL564" s="54" t="str">
        <f t="shared" si="96"/>
        <v/>
      </c>
      <c r="AM564" s="54" t="str">
        <f t="shared" si="96"/>
        <v/>
      </c>
      <c r="AN564" s="54" t="str">
        <f t="shared" si="96"/>
        <v/>
      </c>
      <c r="AO564" s="55" t="str">
        <f t="shared" si="96"/>
        <v/>
      </c>
      <c r="AQ564" s="64" t="str">
        <f>IF('Intro &amp; Setup'!$B$42='Intro &amp; Setup'!$BD$14, IF($D564="", "", $D564), IF('Intro &amp; Setup'!$B$42='Intro &amp; Setup'!$BD$15, IF($H564="", "", $H564), ""))</f>
        <v/>
      </c>
      <c r="AS564" s="36" t="str">
        <f>IF($AQ564="", "", IF(OR($AQ564&lt;'Intro &amp; Setup'!$F$26, $AQ564&gt;'Intro &amp; Setup'!$F$27), "X", ""))</f>
        <v/>
      </c>
      <c r="AU564" s="36" t="str">
        <f t="shared" si="91"/>
        <v/>
      </c>
      <c r="AW564" s="36" t="str">
        <f t="shared" si="92"/>
        <v/>
      </c>
      <c r="AX564" s="36" t="str">
        <f t="shared" si="93"/>
        <v/>
      </c>
      <c r="AZ564" s="36" t="str">
        <f t="shared" si="94"/>
        <v/>
      </c>
    </row>
    <row r="565" spans="1:52" x14ac:dyDescent="0.25">
      <c r="A565" s="3"/>
      <c r="B565" s="36" t="str">
        <f t="shared" si="87"/>
        <v/>
      </c>
      <c r="C565" s="3"/>
      <c r="D565" s="188"/>
      <c r="E565" s="189"/>
      <c r="F565" s="190"/>
      <c r="G565" s="191"/>
      <c r="H565" s="192"/>
      <c r="I565" s="191"/>
      <c r="J565" s="191"/>
      <c r="K565" s="191"/>
      <c r="L565" s="193"/>
      <c r="M565" s="3"/>
      <c r="O565" s="36" t="str">
        <f t="shared" si="88"/>
        <v/>
      </c>
      <c r="Q565" s="36" t="str">
        <f>IF($G565="", "", IF(COUNTIF('Intro &amp; Setup'!$T$38:$T$49, $G565)=0, "X", ""))</f>
        <v/>
      </c>
      <c r="R565" s="11"/>
      <c r="S565" s="11" t="str">
        <f>IF(I565="", "", IF(COUNTIF('Intro &amp; Setup'!$W$17:$W$28, I565)=0, "X", ""))</f>
        <v/>
      </c>
      <c r="T565" s="16" t="str">
        <f>IF(J565="", "", IF(COUNTIF('Intro &amp; Setup'!$W$17:$W$28, J565)=0, "X", ""))</f>
        <v/>
      </c>
      <c r="U565" s="16" t="str">
        <f>IF(K565="", "", IF(COUNTIF('Intro &amp; Setup'!$W$17:$W$28, K565)=0, "X", ""))</f>
        <v/>
      </c>
      <c r="V565" s="12" t="str">
        <f>IF(L565="", "", IF(COUNTIF('Intro &amp; Setup'!$W$17:$W$28, L565)=0, "X", ""))</f>
        <v/>
      </c>
      <c r="AB565" s="48" t="str">
        <f t="shared" si="89"/>
        <v/>
      </c>
      <c r="AD565" s="53" t="str">
        <f t="shared" si="95"/>
        <v/>
      </c>
      <c r="AE565" s="54" t="str">
        <f t="shared" si="96"/>
        <v/>
      </c>
      <c r="AF565" s="54" t="str">
        <f t="shared" si="96"/>
        <v/>
      </c>
      <c r="AG565" s="54" t="str">
        <f t="shared" si="96"/>
        <v/>
      </c>
      <c r="AH565" s="54" t="str">
        <f t="shared" si="96"/>
        <v/>
      </c>
      <c r="AI565" s="54" t="str">
        <f t="shared" si="96"/>
        <v/>
      </c>
      <c r="AJ565" s="54" t="str">
        <f t="shared" si="96"/>
        <v/>
      </c>
      <c r="AK565" s="54" t="str">
        <f t="shared" si="96"/>
        <v/>
      </c>
      <c r="AL565" s="54" t="str">
        <f t="shared" si="96"/>
        <v/>
      </c>
      <c r="AM565" s="54" t="str">
        <f t="shared" si="96"/>
        <v/>
      </c>
      <c r="AN565" s="54" t="str">
        <f t="shared" si="96"/>
        <v/>
      </c>
      <c r="AO565" s="55" t="str">
        <f t="shared" si="96"/>
        <v/>
      </c>
      <c r="AQ565" s="64" t="str">
        <f>IF('Intro &amp; Setup'!$B$42='Intro &amp; Setup'!$BD$14, IF($D565="", "", $D565), IF('Intro &amp; Setup'!$B$42='Intro &amp; Setup'!$BD$15, IF($H565="", "", $H565), ""))</f>
        <v/>
      </c>
      <c r="AS565" s="36" t="str">
        <f>IF($AQ565="", "", IF(OR($AQ565&lt;'Intro &amp; Setup'!$F$26, $AQ565&gt;'Intro &amp; Setup'!$F$27), "X", ""))</f>
        <v/>
      </c>
      <c r="AU565" s="36" t="str">
        <f t="shared" si="91"/>
        <v/>
      </c>
      <c r="AW565" s="36" t="str">
        <f t="shared" si="92"/>
        <v/>
      </c>
      <c r="AX565" s="36" t="str">
        <f t="shared" si="93"/>
        <v/>
      </c>
      <c r="AZ565" s="36" t="str">
        <f t="shared" si="94"/>
        <v/>
      </c>
    </row>
    <row r="566" spans="1:52" x14ac:dyDescent="0.25">
      <c r="A566" s="3"/>
      <c r="B566" s="36" t="str">
        <f t="shared" si="87"/>
        <v/>
      </c>
      <c r="C566" s="3"/>
      <c r="D566" s="188"/>
      <c r="E566" s="189"/>
      <c r="F566" s="190"/>
      <c r="G566" s="191"/>
      <c r="H566" s="192"/>
      <c r="I566" s="191"/>
      <c r="J566" s="191"/>
      <c r="K566" s="191"/>
      <c r="L566" s="193"/>
      <c r="M566" s="3"/>
      <c r="O566" s="36" t="str">
        <f t="shared" si="88"/>
        <v/>
      </c>
      <c r="Q566" s="36" t="str">
        <f>IF($G566="", "", IF(COUNTIF('Intro &amp; Setup'!$T$38:$T$49, $G566)=0, "X", ""))</f>
        <v/>
      </c>
      <c r="R566" s="11"/>
      <c r="S566" s="11" t="str">
        <f>IF(I566="", "", IF(COUNTIF('Intro &amp; Setup'!$W$17:$W$28, I566)=0, "X", ""))</f>
        <v/>
      </c>
      <c r="T566" s="16" t="str">
        <f>IF(J566="", "", IF(COUNTIF('Intro &amp; Setup'!$W$17:$W$28, J566)=0, "X", ""))</f>
        <v/>
      </c>
      <c r="U566" s="16" t="str">
        <f>IF(K566="", "", IF(COUNTIF('Intro &amp; Setup'!$W$17:$W$28, K566)=0, "X", ""))</f>
        <v/>
      </c>
      <c r="V566" s="12" t="str">
        <f>IF(L566="", "", IF(COUNTIF('Intro &amp; Setup'!$W$17:$W$28, L566)=0, "X", ""))</f>
        <v/>
      </c>
      <c r="AB566" s="48" t="str">
        <f t="shared" si="89"/>
        <v/>
      </c>
      <c r="AD566" s="53" t="str">
        <f t="shared" si="95"/>
        <v/>
      </c>
      <c r="AE566" s="54" t="str">
        <f t="shared" si="96"/>
        <v/>
      </c>
      <c r="AF566" s="54" t="str">
        <f t="shared" si="96"/>
        <v/>
      </c>
      <c r="AG566" s="54" t="str">
        <f t="shared" si="96"/>
        <v/>
      </c>
      <c r="AH566" s="54" t="str">
        <f t="shared" si="96"/>
        <v/>
      </c>
      <c r="AI566" s="54" t="str">
        <f t="shared" si="96"/>
        <v/>
      </c>
      <c r="AJ566" s="54" t="str">
        <f t="shared" si="96"/>
        <v/>
      </c>
      <c r="AK566" s="54" t="str">
        <f t="shared" si="96"/>
        <v/>
      </c>
      <c r="AL566" s="54" t="str">
        <f t="shared" si="96"/>
        <v/>
      </c>
      <c r="AM566" s="54" t="str">
        <f t="shared" si="96"/>
        <v/>
      </c>
      <c r="AN566" s="54" t="str">
        <f t="shared" si="96"/>
        <v/>
      </c>
      <c r="AO566" s="55" t="str">
        <f t="shared" si="96"/>
        <v/>
      </c>
      <c r="AQ566" s="64" t="str">
        <f>IF('Intro &amp; Setup'!$B$42='Intro &amp; Setup'!$BD$14, IF($D566="", "", $D566), IF('Intro &amp; Setup'!$B$42='Intro &amp; Setup'!$BD$15, IF($H566="", "", $H566), ""))</f>
        <v/>
      </c>
      <c r="AS566" s="36" t="str">
        <f>IF($AQ566="", "", IF(OR($AQ566&lt;'Intro &amp; Setup'!$F$26, $AQ566&gt;'Intro &amp; Setup'!$F$27), "X", ""))</f>
        <v/>
      </c>
      <c r="AU566" s="36" t="str">
        <f t="shared" si="91"/>
        <v/>
      </c>
      <c r="AW566" s="36" t="str">
        <f t="shared" si="92"/>
        <v/>
      </c>
      <c r="AX566" s="36" t="str">
        <f t="shared" si="93"/>
        <v/>
      </c>
      <c r="AZ566" s="36" t="str">
        <f t="shared" si="94"/>
        <v/>
      </c>
    </row>
    <row r="567" spans="1:52" x14ac:dyDescent="0.25">
      <c r="A567" s="3"/>
      <c r="B567" s="36" t="str">
        <f t="shared" si="87"/>
        <v/>
      </c>
      <c r="C567" s="3"/>
      <c r="D567" s="188"/>
      <c r="E567" s="189"/>
      <c r="F567" s="190"/>
      <c r="G567" s="191"/>
      <c r="H567" s="192"/>
      <c r="I567" s="191"/>
      <c r="J567" s="191"/>
      <c r="K567" s="191"/>
      <c r="L567" s="193"/>
      <c r="M567" s="3"/>
      <c r="O567" s="36" t="str">
        <f t="shared" si="88"/>
        <v/>
      </c>
      <c r="Q567" s="36" t="str">
        <f>IF($G567="", "", IF(COUNTIF('Intro &amp; Setup'!$T$38:$T$49, $G567)=0, "X", ""))</f>
        <v/>
      </c>
      <c r="R567" s="11"/>
      <c r="S567" s="11" t="str">
        <f>IF(I567="", "", IF(COUNTIF('Intro &amp; Setup'!$W$17:$W$28, I567)=0, "X", ""))</f>
        <v/>
      </c>
      <c r="T567" s="16" t="str">
        <f>IF(J567="", "", IF(COUNTIF('Intro &amp; Setup'!$W$17:$W$28, J567)=0, "X", ""))</f>
        <v/>
      </c>
      <c r="U567" s="16" t="str">
        <f>IF(K567="", "", IF(COUNTIF('Intro &amp; Setup'!$W$17:$W$28, K567)=0, "X", ""))</f>
        <v/>
      </c>
      <c r="V567" s="12" t="str">
        <f>IF(L567="", "", IF(COUNTIF('Intro &amp; Setup'!$W$17:$W$28, L567)=0, "X", ""))</f>
        <v/>
      </c>
      <c r="AB567" s="48" t="str">
        <f t="shared" si="89"/>
        <v/>
      </c>
      <c r="AD567" s="53" t="str">
        <f t="shared" si="95"/>
        <v/>
      </c>
      <c r="AE567" s="54" t="str">
        <f t="shared" si="96"/>
        <v/>
      </c>
      <c r="AF567" s="54" t="str">
        <f t="shared" si="96"/>
        <v/>
      </c>
      <c r="AG567" s="54" t="str">
        <f t="shared" si="96"/>
        <v/>
      </c>
      <c r="AH567" s="54" t="str">
        <f t="shared" si="96"/>
        <v/>
      </c>
      <c r="AI567" s="54" t="str">
        <f t="shared" si="96"/>
        <v/>
      </c>
      <c r="AJ567" s="54" t="str">
        <f t="shared" si="96"/>
        <v/>
      </c>
      <c r="AK567" s="54" t="str">
        <f t="shared" si="96"/>
        <v/>
      </c>
      <c r="AL567" s="54" t="str">
        <f t="shared" si="96"/>
        <v/>
      </c>
      <c r="AM567" s="54" t="str">
        <f t="shared" si="96"/>
        <v/>
      </c>
      <c r="AN567" s="54" t="str">
        <f t="shared" si="96"/>
        <v/>
      </c>
      <c r="AO567" s="55" t="str">
        <f t="shared" si="96"/>
        <v/>
      </c>
      <c r="AQ567" s="64" t="str">
        <f>IF('Intro &amp; Setup'!$B$42='Intro &amp; Setup'!$BD$14, IF($D567="", "", $D567), IF('Intro &amp; Setup'!$B$42='Intro &amp; Setup'!$BD$15, IF($H567="", "", $H567), ""))</f>
        <v/>
      </c>
      <c r="AS567" s="36" t="str">
        <f>IF($AQ567="", "", IF(OR($AQ567&lt;'Intro &amp; Setup'!$F$26, $AQ567&gt;'Intro &amp; Setup'!$F$27), "X", ""))</f>
        <v/>
      </c>
      <c r="AU567" s="36" t="str">
        <f t="shared" si="91"/>
        <v/>
      </c>
      <c r="AW567" s="36" t="str">
        <f t="shared" si="92"/>
        <v/>
      </c>
      <c r="AX567" s="36" t="str">
        <f t="shared" si="93"/>
        <v/>
      </c>
      <c r="AZ567" s="36" t="str">
        <f t="shared" si="94"/>
        <v/>
      </c>
    </row>
    <row r="568" spans="1:52" x14ac:dyDescent="0.25">
      <c r="A568" s="3"/>
      <c r="B568" s="36" t="str">
        <f t="shared" si="87"/>
        <v/>
      </c>
      <c r="C568" s="3"/>
      <c r="D568" s="188"/>
      <c r="E568" s="189"/>
      <c r="F568" s="190"/>
      <c r="G568" s="191"/>
      <c r="H568" s="192"/>
      <c r="I568" s="191"/>
      <c r="J568" s="191"/>
      <c r="K568" s="191"/>
      <c r="L568" s="193"/>
      <c r="M568" s="3"/>
      <c r="O568" s="36" t="str">
        <f t="shared" si="88"/>
        <v/>
      </c>
      <c r="Q568" s="36" t="str">
        <f>IF($G568="", "", IF(COUNTIF('Intro &amp; Setup'!$T$38:$T$49, $G568)=0, "X", ""))</f>
        <v/>
      </c>
      <c r="R568" s="11"/>
      <c r="S568" s="11" t="str">
        <f>IF(I568="", "", IF(COUNTIF('Intro &amp; Setup'!$W$17:$W$28, I568)=0, "X", ""))</f>
        <v/>
      </c>
      <c r="T568" s="16" t="str">
        <f>IF(J568="", "", IF(COUNTIF('Intro &amp; Setup'!$W$17:$W$28, J568)=0, "X", ""))</f>
        <v/>
      </c>
      <c r="U568" s="16" t="str">
        <f>IF(K568="", "", IF(COUNTIF('Intro &amp; Setup'!$W$17:$W$28, K568)=0, "X", ""))</f>
        <v/>
      </c>
      <c r="V568" s="12" t="str">
        <f>IF(L568="", "", IF(COUNTIF('Intro &amp; Setup'!$W$17:$W$28, L568)=0, "X", ""))</f>
        <v/>
      </c>
      <c r="AB568" s="48" t="str">
        <f t="shared" si="89"/>
        <v/>
      </c>
      <c r="AD568" s="53" t="str">
        <f t="shared" si="95"/>
        <v/>
      </c>
      <c r="AE568" s="54" t="str">
        <f t="shared" si="96"/>
        <v/>
      </c>
      <c r="AF568" s="54" t="str">
        <f t="shared" si="96"/>
        <v/>
      </c>
      <c r="AG568" s="54" t="str">
        <f t="shared" si="96"/>
        <v/>
      </c>
      <c r="AH568" s="54" t="str">
        <f t="shared" si="96"/>
        <v/>
      </c>
      <c r="AI568" s="54" t="str">
        <f t="shared" si="96"/>
        <v/>
      </c>
      <c r="AJ568" s="54" t="str">
        <f t="shared" si="96"/>
        <v/>
      </c>
      <c r="AK568" s="54" t="str">
        <f t="shared" si="96"/>
        <v/>
      </c>
      <c r="AL568" s="54" t="str">
        <f t="shared" si="96"/>
        <v/>
      </c>
      <c r="AM568" s="54" t="str">
        <f t="shared" si="96"/>
        <v/>
      </c>
      <c r="AN568" s="54" t="str">
        <f t="shared" si="96"/>
        <v/>
      </c>
      <c r="AO568" s="55" t="str">
        <f t="shared" si="96"/>
        <v/>
      </c>
      <c r="AQ568" s="64" t="str">
        <f>IF('Intro &amp; Setup'!$B$42='Intro &amp; Setup'!$BD$14, IF($D568="", "", $D568), IF('Intro &amp; Setup'!$B$42='Intro &amp; Setup'!$BD$15, IF($H568="", "", $H568), ""))</f>
        <v/>
      </c>
      <c r="AS568" s="36" t="str">
        <f>IF($AQ568="", "", IF(OR($AQ568&lt;'Intro &amp; Setup'!$F$26, $AQ568&gt;'Intro &amp; Setup'!$F$27), "X", ""))</f>
        <v/>
      </c>
      <c r="AU568" s="36" t="str">
        <f t="shared" si="91"/>
        <v/>
      </c>
      <c r="AW568" s="36" t="str">
        <f t="shared" si="92"/>
        <v/>
      </c>
      <c r="AX568" s="36" t="str">
        <f t="shared" si="93"/>
        <v/>
      </c>
      <c r="AZ568" s="36" t="str">
        <f t="shared" si="94"/>
        <v/>
      </c>
    </row>
    <row r="569" spans="1:52" x14ac:dyDescent="0.25">
      <c r="A569" s="3"/>
      <c r="B569" s="36" t="str">
        <f t="shared" si="87"/>
        <v/>
      </c>
      <c r="C569" s="3"/>
      <c r="D569" s="188"/>
      <c r="E569" s="189"/>
      <c r="F569" s="190"/>
      <c r="G569" s="191"/>
      <c r="H569" s="192"/>
      <c r="I569" s="191"/>
      <c r="J569" s="191"/>
      <c r="K569" s="191"/>
      <c r="L569" s="193"/>
      <c r="M569" s="3"/>
      <c r="O569" s="36" t="str">
        <f t="shared" si="88"/>
        <v/>
      </c>
      <c r="Q569" s="36" t="str">
        <f>IF($G569="", "", IF(COUNTIF('Intro &amp; Setup'!$T$38:$T$49, $G569)=0, "X", ""))</f>
        <v/>
      </c>
      <c r="R569" s="11"/>
      <c r="S569" s="11" t="str">
        <f>IF(I569="", "", IF(COUNTIF('Intro &amp; Setup'!$W$17:$W$28, I569)=0, "X", ""))</f>
        <v/>
      </c>
      <c r="T569" s="16" t="str">
        <f>IF(J569="", "", IF(COUNTIF('Intro &amp; Setup'!$W$17:$W$28, J569)=0, "X", ""))</f>
        <v/>
      </c>
      <c r="U569" s="16" t="str">
        <f>IF(K569="", "", IF(COUNTIF('Intro &amp; Setup'!$W$17:$W$28, K569)=0, "X", ""))</f>
        <v/>
      </c>
      <c r="V569" s="12" t="str">
        <f>IF(L569="", "", IF(COUNTIF('Intro &amp; Setup'!$W$17:$W$28, L569)=0, "X", ""))</f>
        <v/>
      </c>
      <c r="AB569" s="48" t="str">
        <f t="shared" si="89"/>
        <v/>
      </c>
      <c r="AD569" s="53" t="str">
        <f t="shared" si="95"/>
        <v/>
      </c>
      <c r="AE569" s="54" t="str">
        <f t="shared" si="96"/>
        <v/>
      </c>
      <c r="AF569" s="54" t="str">
        <f t="shared" si="96"/>
        <v/>
      </c>
      <c r="AG569" s="54" t="str">
        <f t="shared" si="96"/>
        <v/>
      </c>
      <c r="AH569" s="54" t="str">
        <f t="shared" si="96"/>
        <v/>
      </c>
      <c r="AI569" s="54" t="str">
        <f t="shared" si="96"/>
        <v/>
      </c>
      <c r="AJ569" s="54" t="str">
        <f t="shared" si="96"/>
        <v/>
      </c>
      <c r="AK569" s="54" t="str">
        <f t="shared" si="96"/>
        <v/>
      </c>
      <c r="AL569" s="54" t="str">
        <f t="shared" si="96"/>
        <v/>
      </c>
      <c r="AM569" s="54" t="str">
        <f t="shared" si="96"/>
        <v/>
      </c>
      <c r="AN569" s="54" t="str">
        <f t="shared" si="96"/>
        <v/>
      </c>
      <c r="AO569" s="55" t="str">
        <f t="shared" si="96"/>
        <v/>
      </c>
      <c r="AQ569" s="64" t="str">
        <f>IF('Intro &amp; Setup'!$B$42='Intro &amp; Setup'!$BD$14, IF($D569="", "", $D569), IF('Intro &amp; Setup'!$B$42='Intro &amp; Setup'!$BD$15, IF($H569="", "", $H569), ""))</f>
        <v/>
      </c>
      <c r="AS569" s="36" t="str">
        <f>IF($AQ569="", "", IF(OR($AQ569&lt;'Intro &amp; Setup'!$F$26, $AQ569&gt;'Intro &amp; Setup'!$F$27), "X", ""))</f>
        <v/>
      </c>
      <c r="AU569" s="36" t="str">
        <f t="shared" si="91"/>
        <v/>
      </c>
      <c r="AW569" s="36" t="str">
        <f t="shared" si="92"/>
        <v/>
      </c>
      <c r="AX569" s="36" t="str">
        <f t="shared" si="93"/>
        <v/>
      </c>
      <c r="AZ569" s="36" t="str">
        <f t="shared" si="94"/>
        <v/>
      </c>
    </row>
    <row r="570" spans="1:52" x14ac:dyDescent="0.25">
      <c r="A570" s="3"/>
      <c r="B570" s="36" t="str">
        <f t="shared" si="87"/>
        <v/>
      </c>
      <c r="C570" s="3"/>
      <c r="D570" s="188"/>
      <c r="E570" s="189"/>
      <c r="F570" s="190"/>
      <c r="G570" s="191"/>
      <c r="H570" s="192"/>
      <c r="I570" s="191"/>
      <c r="J570" s="191"/>
      <c r="K570" s="191"/>
      <c r="L570" s="193"/>
      <c r="M570" s="3"/>
      <c r="O570" s="36" t="str">
        <f t="shared" si="88"/>
        <v/>
      </c>
      <c r="Q570" s="36" t="str">
        <f>IF($G570="", "", IF(COUNTIF('Intro &amp; Setup'!$T$38:$T$49, $G570)=0, "X", ""))</f>
        <v/>
      </c>
      <c r="R570" s="11"/>
      <c r="S570" s="11" t="str">
        <f>IF(I570="", "", IF(COUNTIF('Intro &amp; Setup'!$W$17:$W$28, I570)=0, "X", ""))</f>
        <v/>
      </c>
      <c r="T570" s="16" t="str">
        <f>IF(J570="", "", IF(COUNTIF('Intro &amp; Setup'!$W$17:$W$28, J570)=0, "X", ""))</f>
        <v/>
      </c>
      <c r="U570" s="16" t="str">
        <f>IF(K570="", "", IF(COUNTIF('Intro &amp; Setup'!$W$17:$W$28, K570)=0, "X", ""))</f>
        <v/>
      </c>
      <c r="V570" s="12" t="str">
        <f>IF(L570="", "", IF(COUNTIF('Intro &amp; Setup'!$W$17:$W$28, L570)=0, "X", ""))</f>
        <v/>
      </c>
      <c r="AB570" s="48" t="str">
        <f t="shared" si="89"/>
        <v/>
      </c>
      <c r="AD570" s="53" t="str">
        <f t="shared" si="95"/>
        <v/>
      </c>
      <c r="AE570" s="54" t="str">
        <f t="shared" si="96"/>
        <v/>
      </c>
      <c r="AF570" s="54" t="str">
        <f t="shared" si="96"/>
        <v/>
      </c>
      <c r="AG570" s="54" t="str">
        <f t="shared" si="96"/>
        <v/>
      </c>
      <c r="AH570" s="54" t="str">
        <f t="shared" si="96"/>
        <v/>
      </c>
      <c r="AI570" s="54" t="str">
        <f t="shared" si="96"/>
        <v/>
      </c>
      <c r="AJ570" s="54" t="str">
        <f t="shared" si="96"/>
        <v/>
      </c>
      <c r="AK570" s="54" t="str">
        <f t="shared" si="96"/>
        <v/>
      </c>
      <c r="AL570" s="54" t="str">
        <f t="shared" si="96"/>
        <v/>
      </c>
      <c r="AM570" s="54" t="str">
        <f t="shared" si="96"/>
        <v/>
      </c>
      <c r="AN570" s="54" t="str">
        <f t="shared" si="96"/>
        <v/>
      </c>
      <c r="AO570" s="55" t="str">
        <f t="shared" si="96"/>
        <v/>
      </c>
      <c r="AQ570" s="64" t="str">
        <f>IF('Intro &amp; Setup'!$B$42='Intro &amp; Setup'!$BD$14, IF($D570="", "", $D570), IF('Intro &amp; Setup'!$B$42='Intro &amp; Setup'!$BD$15, IF($H570="", "", $H570), ""))</f>
        <v/>
      </c>
      <c r="AS570" s="36" t="str">
        <f>IF($AQ570="", "", IF(OR($AQ570&lt;'Intro &amp; Setup'!$F$26, $AQ570&gt;'Intro &amp; Setup'!$F$27), "X", ""))</f>
        <v/>
      </c>
      <c r="AU570" s="36" t="str">
        <f t="shared" si="91"/>
        <v/>
      </c>
      <c r="AW570" s="36" t="str">
        <f t="shared" si="92"/>
        <v/>
      </c>
      <c r="AX570" s="36" t="str">
        <f t="shared" si="93"/>
        <v/>
      </c>
      <c r="AZ570" s="36" t="str">
        <f t="shared" si="94"/>
        <v/>
      </c>
    </row>
    <row r="571" spans="1:52" x14ac:dyDescent="0.25">
      <c r="A571" s="3"/>
      <c r="B571" s="36" t="str">
        <f t="shared" si="87"/>
        <v/>
      </c>
      <c r="C571" s="3"/>
      <c r="D571" s="188"/>
      <c r="E571" s="189"/>
      <c r="F571" s="190"/>
      <c r="G571" s="191"/>
      <c r="H571" s="192"/>
      <c r="I571" s="191"/>
      <c r="J571" s="191"/>
      <c r="K571" s="191"/>
      <c r="L571" s="193"/>
      <c r="M571" s="3"/>
      <c r="O571" s="36" t="str">
        <f t="shared" si="88"/>
        <v/>
      </c>
      <c r="Q571" s="36" t="str">
        <f>IF($G571="", "", IF(COUNTIF('Intro &amp; Setup'!$T$38:$T$49, $G571)=0, "X", ""))</f>
        <v/>
      </c>
      <c r="R571" s="11"/>
      <c r="S571" s="11" t="str">
        <f>IF(I571="", "", IF(COUNTIF('Intro &amp; Setup'!$W$17:$W$28, I571)=0, "X", ""))</f>
        <v/>
      </c>
      <c r="T571" s="16" t="str">
        <f>IF(J571="", "", IF(COUNTIF('Intro &amp; Setup'!$W$17:$W$28, J571)=0, "X", ""))</f>
        <v/>
      </c>
      <c r="U571" s="16" t="str">
        <f>IF(K571="", "", IF(COUNTIF('Intro &amp; Setup'!$W$17:$W$28, K571)=0, "X", ""))</f>
        <v/>
      </c>
      <c r="V571" s="12" t="str">
        <f>IF(L571="", "", IF(COUNTIF('Intro &amp; Setup'!$W$17:$W$28, L571)=0, "X", ""))</f>
        <v/>
      </c>
      <c r="AB571" s="48" t="str">
        <f t="shared" si="89"/>
        <v/>
      </c>
      <c r="AD571" s="53" t="str">
        <f t="shared" si="95"/>
        <v/>
      </c>
      <c r="AE571" s="54" t="str">
        <f t="shared" si="95"/>
        <v/>
      </c>
      <c r="AF571" s="54" t="str">
        <f t="shared" si="95"/>
        <v/>
      </c>
      <c r="AG571" s="54" t="str">
        <f t="shared" si="95"/>
        <v/>
      </c>
      <c r="AH571" s="54" t="str">
        <f t="shared" si="95"/>
        <v/>
      </c>
      <c r="AI571" s="54" t="str">
        <f t="shared" si="95"/>
        <v/>
      </c>
      <c r="AJ571" s="54" t="str">
        <f t="shared" si="95"/>
        <v/>
      </c>
      <c r="AK571" s="54" t="str">
        <f t="shared" si="95"/>
        <v/>
      </c>
      <c r="AL571" s="54" t="str">
        <f t="shared" si="95"/>
        <v/>
      </c>
      <c r="AM571" s="54" t="str">
        <f t="shared" si="95"/>
        <v/>
      </c>
      <c r="AN571" s="54" t="str">
        <f t="shared" si="95"/>
        <v/>
      </c>
      <c r="AO571" s="55" t="str">
        <f t="shared" si="95"/>
        <v/>
      </c>
      <c r="AQ571" s="64" t="str">
        <f>IF('Intro &amp; Setup'!$B$42='Intro &amp; Setup'!$BD$14, IF($D571="", "", $D571), IF('Intro &amp; Setup'!$B$42='Intro &amp; Setup'!$BD$15, IF($H571="", "", $H571), ""))</f>
        <v/>
      </c>
      <c r="AS571" s="36" t="str">
        <f>IF($AQ571="", "", IF(OR($AQ571&lt;'Intro &amp; Setup'!$F$26, $AQ571&gt;'Intro &amp; Setup'!$F$27), "X", ""))</f>
        <v/>
      </c>
      <c r="AU571" s="36" t="str">
        <f t="shared" si="91"/>
        <v/>
      </c>
      <c r="AW571" s="36" t="str">
        <f t="shared" si="92"/>
        <v/>
      </c>
      <c r="AX571" s="36" t="str">
        <f t="shared" si="93"/>
        <v/>
      </c>
      <c r="AZ571" s="36" t="str">
        <f t="shared" si="94"/>
        <v/>
      </c>
    </row>
    <row r="572" spans="1:52" x14ac:dyDescent="0.25">
      <c r="A572" s="3"/>
      <c r="B572" s="36" t="str">
        <f t="shared" si="87"/>
        <v/>
      </c>
      <c r="C572" s="3"/>
      <c r="D572" s="188"/>
      <c r="E572" s="189"/>
      <c r="F572" s="190"/>
      <c r="G572" s="191"/>
      <c r="H572" s="192"/>
      <c r="I572" s="191"/>
      <c r="J572" s="191"/>
      <c r="K572" s="191"/>
      <c r="L572" s="193"/>
      <c r="M572" s="3"/>
      <c r="O572" s="36" t="str">
        <f t="shared" si="88"/>
        <v/>
      </c>
      <c r="Q572" s="36" t="str">
        <f>IF($G572="", "", IF(COUNTIF('Intro &amp; Setup'!$T$38:$T$49, $G572)=0, "X", ""))</f>
        <v/>
      </c>
      <c r="R572" s="11"/>
      <c r="S572" s="11" t="str">
        <f>IF(I572="", "", IF(COUNTIF('Intro &amp; Setup'!$W$17:$W$28, I572)=0, "X", ""))</f>
        <v/>
      </c>
      <c r="T572" s="16" t="str">
        <f>IF(J572="", "", IF(COUNTIF('Intro &amp; Setup'!$W$17:$W$28, J572)=0, "X", ""))</f>
        <v/>
      </c>
      <c r="U572" s="16" t="str">
        <f>IF(K572="", "", IF(COUNTIF('Intro &amp; Setup'!$W$17:$W$28, K572)=0, "X", ""))</f>
        <v/>
      </c>
      <c r="V572" s="12" t="str">
        <f>IF(L572="", "", IF(COUNTIF('Intro &amp; Setup'!$W$17:$W$28, L572)=0, "X", ""))</f>
        <v/>
      </c>
      <c r="AB572" s="48" t="str">
        <f t="shared" si="89"/>
        <v/>
      </c>
      <c r="AD572" s="53" t="str">
        <f t="shared" si="95"/>
        <v/>
      </c>
      <c r="AE572" s="54" t="str">
        <f t="shared" si="95"/>
        <v/>
      </c>
      <c r="AF572" s="54" t="str">
        <f t="shared" si="95"/>
        <v/>
      </c>
      <c r="AG572" s="54" t="str">
        <f t="shared" si="95"/>
        <v/>
      </c>
      <c r="AH572" s="54" t="str">
        <f t="shared" si="95"/>
        <v/>
      </c>
      <c r="AI572" s="54" t="str">
        <f t="shared" si="95"/>
        <v/>
      </c>
      <c r="AJ572" s="54" t="str">
        <f t="shared" si="95"/>
        <v/>
      </c>
      <c r="AK572" s="54" t="str">
        <f t="shared" si="95"/>
        <v/>
      </c>
      <c r="AL572" s="54" t="str">
        <f t="shared" si="95"/>
        <v/>
      </c>
      <c r="AM572" s="54" t="str">
        <f t="shared" si="95"/>
        <v/>
      </c>
      <c r="AN572" s="54" t="str">
        <f t="shared" si="95"/>
        <v/>
      </c>
      <c r="AO572" s="55" t="str">
        <f t="shared" si="95"/>
        <v/>
      </c>
      <c r="AQ572" s="64" t="str">
        <f>IF('Intro &amp; Setup'!$B$42='Intro &amp; Setup'!$BD$14, IF($D572="", "", $D572), IF('Intro &amp; Setup'!$B$42='Intro &amp; Setup'!$BD$15, IF($H572="", "", $H572), ""))</f>
        <v/>
      </c>
      <c r="AS572" s="36" t="str">
        <f>IF($AQ572="", "", IF(OR($AQ572&lt;'Intro &amp; Setup'!$F$26, $AQ572&gt;'Intro &amp; Setup'!$F$27), "X", ""))</f>
        <v/>
      </c>
      <c r="AU572" s="36" t="str">
        <f t="shared" si="91"/>
        <v/>
      </c>
      <c r="AW572" s="36" t="str">
        <f t="shared" si="92"/>
        <v/>
      </c>
      <c r="AX572" s="36" t="str">
        <f t="shared" si="93"/>
        <v/>
      </c>
      <c r="AZ572" s="36" t="str">
        <f t="shared" si="94"/>
        <v/>
      </c>
    </row>
    <row r="573" spans="1:52" x14ac:dyDescent="0.25">
      <c r="A573" s="3"/>
      <c r="B573" s="36" t="str">
        <f t="shared" si="87"/>
        <v/>
      </c>
      <c r="C573" s="3"/>
      <c r="D573" s="188"/>
      <c r="E573" s="189"/>
      <c r="F573" s="190"/>
      <c r="G573" s="191"/>
      <c r="H573" s="192"/>
      <c r="I573" s="191"/>
      <c r="J573" s="191"/>
      <c r="K573" s="191"/>
      <c r="L573" s="193"/>
      <c r="M573" s="3"/>
      <c r="O573" s="36" t="str">
        <f t="shared" si="88"/>
        <v/>
      </c>
      <c r="Q573" s="36" t="str">
        <f>IF($G573="", "", IF(COUNTIF('Intro &amp; Setup'!$T$38:$T$49, $G573)=0, "X", ""))</f>
        <v/>
      </c>
      <c r="R573" s="11"/>
      <c r="S573" s="11" t="str">
        <f>IF(I573="", "", IF(COUNTIF('Intro &amp; Setup'!$W$17:$W$28, I573)=0, "X", ""))</f>
        <v/>
      </c>
      <c r="T573" s="16" t="str">
        <f>IF(J573="", "", IF(COUNTIF('Intro &amp; Setup'!$W$17:$W$28, J573)=0, "X", ""))</f>
        <v/>
      </c>
      <c r="U573" s="16" t="str">
        <f>IF(K573="", "", IF(COUNTIF('Intro &amp; Setup'!$W$17:$W$28, K573)=0, "X", ""))</f>
        <v/>
      </c>
      <c r="V573" s="12" t="str">
        <f>IF(L573="", "", IF(COUNTIF('Intro &amp; Setup'!$W$17:$W$28, L573)=0, "X", ""))</f>
        <v/>
      </c>
      <c r="AB573" s="48" t="str">
        <f t="shared" si="89"/>
        <v/>
      </c>
      <c r="AD573" s="53" t="str">
        <f t="shared" si="95"/>
        <v/>
      </c>
      <c r="AE573" s="54" t="str">
        <f t="shared" si="95"/>
        <v/>
      </c>
      <c r="AF573" s="54" t="str">
        <f t="shared" si="95"/>
        <v/>
      </c>
      <c r="AG573" s="54" t="str">
        <f t="shared" si="95"/>
        <v/>
      </c>
      <c r="AH573" s="54" t="str">
        <f t="shared" si="95"/>
        <v/>
      </c>
      <c r="AI573" s="54" t="str">
        <f t="shared" si="95"/>
        <v/>
      </c>
      <c r="AJ573" s="54" t="str">
        <f t="shared" si="95"/>
        <v/>
      </c>
      <c r="AK573" s="54" t="str">
        <f t="shared" si="95"/>
        <v/>
      </c>
      <c r="AL573" s="54" t="str">
        <f t="shared" si="95"/>
        <v/>
      </c>
      <c r="AM573" s="54" t="str">
        <f t="shared" si="95"/>
        <v/>
      </c>
      <c r="AN573" s="54" t="str">
        <f t="shared" si="95"/>
        <v/>
      </c>
      <c r="AO573" s="55" t="str">
        <f t="shared" si="95"/>
        <v/>
      </c>
      <c r="AQ573" s="64" t="str">
        <f>IF('Intro &amp; Setup'!$B$42='Intro &amp; Setup'!$BD$14, IF($D573="", "", $D573), IF('Intro &amp; Setup'!$B$42='Intro &amp; Setup'!$BD$15, IF($H573="", "", $H573), ""))</f>
        <v/>
      </c>
      <c r="AS573" s="36" t="str">
        <f>IF($AQ573="", "", IF(OR($AQ573&lt;'Intro &amp; Setup'!$F$26, $AQ573&gt;'Intro &amp; Setup'!$F$27), "X", ""))</f>
        <v/>
      </c>
      <c r="AU573" s="36" t="str">
        <f t="shared" si="91"/>
        <v/>
      </c>
      <c r="AW573" s="36" t="str">
        <f t="shared" si="92"/>
        <v/>
      </c>
      <c r="AX573" s="36" t="str">
        <f t="shared" si="93"/>
        <v/>
      </c>
      <c r="AZ573" s="36" t="str">
        <f t="shared" si="94"/>
        <v/>
      </c>
    </row>
    <row r="574" spans="1:52" x14ac:dyDescent="0.25">
      <c r="A574" s="3"/>
      <c r="B574" s="36" t="str">
        <f t="shared" si="87"/>
        <v/>
      </c>
      <c r="C574" s="3"/>
      <c r="D574" s="188"/>
      <c r="E574" s="189"/>
      <c r="F574" s="190"/>
      <c r="G574" s="191"/>
      <c r="H574" s="192"/>
      <c r="I574" s="191"/>
      <c r="J574" s="191"/>
      <c r="K574" s="191"/>
      <c r="L574" s="193"/>
      <c r="M574" s="3"/>
      <c r="O574" s="36" t="str">
        <f t="shared" si="88"/>
        <v/>
      </c>
      <c r="Q574" s="36" t="str">
        <f>IF($G574="", "", IF(COUNTIF('Intro &amp; Setup'!$T$38:$T$49, $G574)=0, "X", ""))</f>
        <v/>
      </c>
      <c r="R574" s="11"/>
      <c r="S574" s="11" t="str">
        <f>IF(I574="", "", IF(COUNTIF('Intro &amp; Setup'!$W$17:$W$28, I574)=0, "X", ""))</f>
        <v/>
      </c>
      <c r="T574" s="16" t="str">
        <f>IF(J574="", "", IF(COUNTIF('Intro &amp; Setup'!$W$17:$W$28, J574)=0, "X", ""))</f>
        <v/>
      </c>
      <c r="U574" s="16" t="str">
        <f>IF(K574="", "", IF(COUNTIF('Intro &amp; Setup'!$W$17:$W$28, K574)=0, "X", ""))</f>
        <v/>
      </c>
      <c r="V574" s="12" t="str">
        <f>IF(L574="", "", IF(COUNTIF('Intro &amp; Setup'!$W$17:$W$28, L574)=0, "X", ""))</f>
        <v/>
      </c>
      <c r="AB574" s="48" t="str">
        <f t="shared" si="89"/>
        <v/>
      </c>
      <c r="AD574" s="53" t="str">
        <f t="shared" si="95"/>
        <v/>
      </c>
      <c r="AE574" s="54" t="str">
        <f t="shared" si="95"/>
        <v/>
      </c>
      <c r="AF574" s="54" t="str">
        <f t="shared" si="95"/>
        <v/>
      </c>
      <c r="AG574" s="54" t="str">
        <f t="shared" si="95"/>
        <v/>
      </c>
      <c r="AH574" s="54" t="str">
        <f t="shared" si="95"/>
        <v/>
      </c>
      <c r="AI574" s="54" t="str">
        <f t="shared" si="95"/>
        <v/>
      </c>
      <c r="AJ574" s="54" t="str">
        <f t="shared" si="95"/>
        <v/>
      </c>
      <c r="AK574" s="54" t="str">
        <f t="shared" si="95"/>
        <v/>
      </c>
      <c r="AL574" s="54" t="str">
        <f t="shared" si="95"/>
        <v/>
      </c>
      <c r="AM574" s="54" t="str">
        <f t="shared" si="95"/>
        <v/>
      </c>
      <c r="AN574" s="54" t="str">
        <f t="shared" si="95"/>
        <v/>
      </c>
      <c r="AO574" s="55" t="str">
        <f t="shared" si="95"/>
        <v/>
      </c>
      <c r="AQ574" s="64" t="str">
        <f>IF('Intro &amp; Setup'!$B$42='Intro &amp; Setup'!$BD$14, IF($D574="", "", $D574), IF('Intro &amp; Setup'!$B$42='Intro &amp; Setup'!$BD$15, IF($H574="", "", $H574), ""))</f>
        <v/>
      </c>
      <c r="AS574" s="36" t="str">
        <f>IF($AQ574="", "", IF(OR($AQ574&lt;'Intro &amp; Setup'!$F$26, $AQ574&gt;'Intro &amp; Setup'!$F$27), "X", ""))</f>
        <v/>
      </c>
      <c r="AU574" s="36" t="str">
        <f t="shared" si="91"/>
        <v/>
      </c>
      <c r="AW574" s="36" t="str">
        <f t="shared" si="92"/>
        <v/>
      </c>
      <c r="AX574" s="36" t="str">
        <f t="shared" si="93"/>
        <v/>
      </c>
      <c r="AZ574" s="36" t="str">
        <f t="shared" si="94"/>
        <v/>
      </c>
    </row>
    <row r="575" spans="1:52" x14ac:dyDescent="0.25">
      <c r="A575" s="3"/>
      <c r="B575" s="36" t="str">
        <f t="shared" si="87"/>
        <v/>
      </c>
      <c r="C575" s="3"/>
      <c r="D575" s="188"/>
      <c r="E575" s="189"/>
      <c r="F575" s="190"/>
      <c r="G575" s="191"/>
      <c r="H575" s="192"/>
      <c r="I575" s="191"/>
      <c r="J575" s="191"/>
      <c r="K575" s="191"/>
      <c r="L575" s="193"/>
      <c r="M575" s="3"/>
      <c r="O575" s="36" t="str">
        <f t="shared" si="88"/>
        <v/>
      </c>
      <c r="Q575" s="36" t="str">
        <f>IF($G575="", "", IF(COUNTIF('Intro &amp; Setup'!$T$38:$T$49, $G575)=0, "X", ""))</f>
        <v/>
      </c>
      <c r="R575" s="11"/>
      <c r="S575" s="11" t="str">
        <f>IF(I575="", "", IF(COUNTIF('Intro &amp; Setup'!$W$17:$W$28, I575)=0, "X", ""))</f>
        <v/>
      </c>
      <c r="T575" s="16" t="str">
        <f>IF(J575="", "", IF(COUNTIF('Intro &amp; Setup'!$W$17:$W$28, J575)=0, "X", ""))</f>
        <v/>
      </c>
      <c r="U575" s="16" t="str">
        <f>IF(K575="", "", IF(COUNTIF('Intro &amp; Setup'!$W$17:$W$28, K575)=0, "X", ""))</f>
        <v/>
      </c>
      <c r="V575" s="12" t="str">
        <f>IF(L575="", "", IF(COUNTIF('Intro &amp; Setup'!$W$17:$W$28, L575)=0, "X", ""))</f>
        <v/>
      </c>
      <c r="AB575" s="48" t="str">
        <f t="shared" si="89"/>
        <v/>
      </c>
      <c r="AD575" s="53" t="str">
        <f t="shared" si="95"/>
        <v/>
      </c>
      <c r="AE575" s="54" t="str">
        <f t="shared" si="95"/>
        <v/>
      </c>
      <c r="AF575" s="54" t="str">
        <f t="shared" si="95"/>
        <v/>
      </c>
      <c r="AG575" s="54" t="str">
        <f t="shared" si="95"/>
        <v/>
      </c>
      <c r="AH575" s="54" t="str">
        <f t="shared" si="95"/>
        <v/>
      </c>
      <c r="AI575" s="54" t="str">
        <f t="shared" si="95"/>
        <v/>
      </c>
      <c r="AJ575" s="54" t="str">
        <f t="shared" si="95"/>
        <v/>
      </c>
      <c r="AK575" s="54" t="str">
        <f t="shared" si="95"/>
        <v/>
      </c>
      <c r="AL575" s="54" t="str">
        <f t="shared" si="95"/>
        <v/>
      </c>
      <c r="AM575" s="54" t="str">
        <f t="shared" si="95"/>
        <v/>
      </c>
      <c r="AN575" s="54" t="str">
        <f t="shared" si="95"/>
        <v/>
      </c>
      <c r="AO575" s="55" t="str">
        <f t="shared" si="95"/>
        <v/>
      </c>
      <c r="AQ575" s="64" t="str">
        <f>IF('Intro &amp; Setup'!$B$42='Intro &amp; Setup'!$BD$14, IF($D575="", "", $D575), IF('Intro &amp; Setup'!$B$42='Intro &amp; Setup'!$BD$15, IF($H575="", "", $H575), ""))</f>
        <v/>
      </c>
      <c r="AS575" s="36" t="str">
        <f>IF($AQ575="", "", IF(OR($AQ575&lt;'Intro &amp; Setup'!$F$26, $AQ575&gt;'Intro &amp; Setup'!$F$27), "X", ""))</f>
        <v/>
      </c>
      <c r="AU575" s="36" t="str">
        <f t="shared" si="91"/>
        <v/>
      </c>
      <c r="AW575" s="36" t="str">
        <f t="shared" si="92"/>
        <v/>
      </c>
      <c r="AX575" s="36" t="str">
        <f t="shared" si="93"/>
        <v/>
      </c>
      <c r="AZ575" s="36" t="str">
        <f t="shared" si="94"/>
        <v/>
      </c>
    </row>
    <row r="576" spans="1:52" x14ac:dyDescent="0.25">
      <c r="A576" s="3"/>
      <c r="B576" s="36" t="str">
        <f t="shared" si="87"/>
        <v/>
      </c>
      <c r="C576" s="3"/>
      <c r="D576" s="188"/>
      <c r="E576" s="189"/>
      <c r="F576" s="190"/>
      <c r="G576" s="191"/>
      <c r="H576" s="192"/>
      <c r="I576" s="191"/>
      <c r="J576" s="191"/>
      <c r="K576" s="191"/>
      <c r="L576" s="193"/>
      <c r="M576" s="3"/>
      <c r="O576" s="36" t="str">
        <f t="shared" si="88"/>
        <v/>
      </c>
      <c r="Q576" s="36" t="str">
        <f>IF($G576="", "", IF(COUNTIF('Intro &amp; Setup'!$T$38:$T$49, $G576)=0, "X", ""))</f>
        <v/>
      </c>
      <c r="R576" s="11"/>
      <c r="S576" s="11" t="str">
        <f>IF(I576="", "", IF(COUNTIF('Intro &amp; Setup'!$W$17:$W$28, I576)=0, "X", ""))</f>
        <v/>
      </c>
      <c r="T576" s="16" t="str">
        <f>IF(J576="", "", IF(COUNTIF('Intro &amp; Setup'!$W$17:$W$28, J576)=0, "X", ""))</f>
        <v/>
      </c>
      <c r="U576" s="16" t="str">
        <f>IF(K576="", "", IF(COUNTIF('Intro &amp; Setup'!$W$17:$W$28, K576)=0, "X", ""))</f>
        <v/>
      </c>
      <c r="V576" s="12" t="str">
        <f>IF(L576="", "", IF(COUNTIF('Intro &amp; Setup'!$W$17:$W$28, L576)=0, "X", ""))</f>
        <v/>
      </c>
      <c r="AB576" s="48" t="str">
        <f t="shared" si="89"/>
        <v/>
      </c>
      <c r="AD576" s="53" t="str">
        <f t="shared" si="95"/>
        <v/>
      </c>
      <c r="AE576" s="54" t="str">
        <f t="shared" si="95"/>
        <v/>
      </c>
      <c r="AF576" s="54" t="str">
        <f t="shared" si="95"/>
        <v/>
      </c>
      <c r="AG576" s="54" t="str">
        <f t="shared" si="95"/>
        <v/>
      </c>
      <c r="AH576" s="54" t="str">
        <f t="shared" si="95"/>
        <v/>
      </c>
      <c r="AI576" s="54" t="str">
        <f t="shared" si="95"/>
        <v/>
      </c>
      <c r="AJ576" s="54" t="str">
        <f t="shared" si="95"/>
        <v/>
      </c>
      <c r="AK576" s="54" t="str">
        <f t="shared" si="95"/>
        <v/>
      </c>
      <c r="AL576" s="54" t="str">
        <f t="shared" si="95"/>
        <v/>
      </c>
      <c r="AM576" s="54" t="str">
        <f t="shared" si="95"/>
        <v/>
      </c>
      <c r="AN576" s="54" t="str">
        <f t="shared" si="95"/>
        <v/>
      </c>
      <c r="AO576" s="55" t="str">
        <f t="shared" si="95"/>
        <v/>
      </c>
      <c r="AQ576" s="64" t="str">
        <f>IF('Intro &amp; Setup'!$B$42='Intro &amp; Setup'!$BD$14, IF($D576="", "", $D576), IF('Intro &amp; Setup'!$B$42='Intro &amp; Setup'!$BD$15, IF($H576="", "", $H576), ""))</f>
        <v/>
      </c>
      <c r="AS576" s="36" t="str">
        <f>IF($AQ576="", "", IF(OR($AQ576&lt;'Intro &amp; Setup'!$F$26, $AQ576&gt;'Intro &amp; Setup'!$F$27), "X", ""))</f>
        <v/>
      </c>
      <c r="AU576" s="36" t="str">
        <f t="shared" si="91"/>
        <v/>
      </c>
      <c r="AW576" s="36" t="str">
        <f t="shared" si="92"/>
        <v/>
      </c>
      <c r="AX576" s="36" t="str">
        <f t="shared" si="93"/>
        <v/>
      </c>
      <c r="AZ576" s="36" t="str">
        <f t="shared" si="94"/>
        <v/>
      </c>
    </row>
    <row r="577" spans="1:52" x14ac:dyDescent="0.25">
      <c r="A577" s="3"/>
      <c r="B577" s="36" t="str">
        <f t="shared" si="87"/>
        <v/>
      </c>
      <c r="C577" s="3"/>
      <c r="D577" s="188"/>
      <c r="E577" s="189"/>
      <c r="F577" s="190"/>
      <c r="G577" s="191"/>
      <c r="H577" s="192"/>
      <c r="I577" s="191"/>
      <c r="J577" s="191"/>
      <c r="K577" s="191"/>
      <c r="L577" s="193"/>
      <c r="M577" s="3"/>
      <c r="O577" s="36" t="str">
        <f t="shared" si="88"/>
        <v/>
      </c>
      <c r="Q577" s="36" t="str">
        <f>IF($G577="", "", IF(COUNTIF('Intro &amp; Setup'!$T$38:$T$49, $G577)=0, "X", ""))</f>
        <v/>
      </c>
      <c r="R577" s="11"/>
      <c r="S577" s="11" t="str">
        <f>IF(I577="", "", IF(COUNTIF('Intro &amp; Setup'!$W$17:$W$28, I577)=0, "X", ""))</f>
        <v/>
      </c>
      <c r="T577" s="16" t="str">
        <f>IF(J577="", "", IF(COUNTIF('Intro &amp; Setup'!$W$17:$W$28, J577)=0, "X", ""))</f>
        <v/>
      </c>
      <c r="U577" s="16" t="str">
        <f>IF(K577="", "", IF(COUNTIF('Intro &amp; Setup'!$W$17:$W$28, K577)=0, "X", ""))</f>
        <v/>
      </c>
      <c r="V577" s="12" t="str">
        <f>IF(L577="", "", IF(COUNTIF('Intro &amp; Setup'!$W$17:$W$28, L577)=0, "X", ""))</f>
        <v/>
      </c>
      <c r="AB577" s="48" t="str">
        <f t="shared" si="89"/>
        <v/>
      </c>
      <c r="AD577" s="53" t="str">
        <f t="shared" si="95"/>
        <v/>
      </c>
      <c r="AE577" s="54" t="str">
        <f t="shared" si="95"/>
        <v/>
      </c>
      <c r="AF577" s="54" t="str">
        <f t="shared" si="95"/>
        <v/>
      </c>
      <c r="AG577" s="54" t="str">
        <f t="shared" si="95"/>
        <v/>
      </c>
      <c r="AH577" s="54" t="str">
        <f t="shared" si="95"/>
        <v/>
      </c>
      <c r="AI577" s="54" t="str">
        <f t="shared" si="95"/>
        <v/>
      </c>
      <c r="AJ577" s="54" t="str">
        <f t="shared" si="95"/>
        <v/>
      </c>
      <c r="AK577" s="54" t="str">
        <f t="shared" si="95"/>
        <v/>
      </c>
      <c r="AL577" s="54" t="str">
        <f t="shared" si="95"/>
        <v/>
      </c>
      <c r="AM577" s="54" t="str">
        <f t="shared" si="95"/>
        <v/>
      </c>
      <c r="AN577" s="54" t="str">
        <f t="shared" si="95"/>
        <v/>
      </c>
      <c r="AO577" s="55" t="str">
        <f t="shared" si="95"/>
        <v/>
      </c>
      <c r="AQ577" s="64" t="str">
        <f>IF('Intro &amp; Setup'!$B$42='Intro &amp; Setup'!$BD$14, IF($D577="", "", $D577), IF('Intro &amp; Setup'!$B$42='Intro &amp; Setup'!$BD$15, IF($H577="", "", $H577), ""))</f>
        <v/>
      </c>
      <c r="AS577" s="36" t="str">
        <f>IF($AQ577="", "", IF(OR($AQ577&lt;'Intro &amp; Setup'!$F$26, $AQ577&gt;'Intro &amp; Setup'!$F$27), "X", ""))</f>
        <v/>
      </c>
      <c r="AU577" s="36" t="str">
        <f t="shared" si="91"/>
        <v/>
      </c>
      <c r="AW577" s="36" t="str">
        <f t="shared" si="92"/>
        <v/>
      </c>
      <c r="AX577" s="36" t="str">
        <f t="shared" si="93"/>
        <v/>
      </c>
      <c r="AZ577" s="36" t="str">
        <f t="shared" si="94"/>
        <v/>
      </c>
    </row>
    <row r="578" spans="1:52" x14ac:dyDescent="0.25">
      <c r="A578" s="3"/>
      <c r="B578" s="36" t="str">
        <f t="shared" si="87"/>
        <v/>
      </c>
      <c r="C578" s="3"/>
      <c r="D578" s="188"/>
      <c r="E578" s="189"/>
      <c r="F578" s="190"/>
      <c r="G578" s="191"/>
      <c r="H578" s="192"/>
      <c r="I578" s="191"/>
      <c r="J578" s="191"/>
      <c r="K578" s="191"/>
      <c r="L578" s="193"/>
      <c r="M578" s="3"/>
      <c r="O578" s="36" t="str">
        <f t="shared" si="88"/>
        <v/>
      </c>
      <c r="Q578" s="36" t="str">
        <f>IF($G578="", "", IF(COUNTIF('Intro &amp; Setup'!$T$38:$T$49, $G578)=0, "X", ""))</f>
        <v/>
      </c>
      <c r="R578" s="11"/>
      <c r="S578" s="11" t="str">
        <f>IF(I578="", "", IF(COUNTIF('Intro &amp; Setup'!$W$17:$W$28, I578)=0, "X", ""))</f>
        <v/>
      </c>
      <c r="T578" s="16" t="str">
        <f>IF(J578="", "", IF(COUNTIF('Intro &amp; Setup'!$W$17:$W$28, J578)=0, "X", ""))</f>
        <v/>
      </c>
      <c r="U578" s="16" t="str">
        <f>IF(K578="", "", IF(COUNTIF('Intro &amp; Setup'!$W$17:$W$28, K578)=0, "X", ""))</f>
        <v/>
      </c>
      <c r="V578" s="12" t="str">
        <f>IF(L578="", "", IF(COUNTIF('Intro &amp; Setup'!$W$17:$W$28, L578)=0, "X", ""))</f>
        <v/>
      </c>
      <c r="AB578" s="48" t="str">
        <f t="shared" si="89"/>
        <v/>
      </c>
      <c r="AD578" s="53" t="str">
        <f t="shared" si="95"/>
        <v/>
      </c>
      <c r="AE578" s="54" t="str">
        <f t="shared" si="95"/>
        <v/>
      </c>
      <c r="AF578" s="54" t="str">
        <f t="shared" si="95"/>
        <v/>
      </c>
      <c r="AG578" s="54" t="str">
        <f t="shared" si="95"/>
        <v/>
      </c>
      <c r="AH578" s="54" t="str">
        <f t="shared" si="95"/>
        <v/>
      </c>
      <c r="AI578" s="54" t="str">
        <f t="shared" si="95"/>
        <v/>
      </c>
      <c r="AJ578" s="54" t="str">
        <f t="shared" si="95"/>
        <v/>
      </c>
      <c r="AK578" s="54" t="str">
        <f t="shared" si="95"/>
        <v/>
      </c>
      <c r="AL578" s="54" t="str">
        <f t="shared" si="95"/>
        <v/>
      </c>
      <c r="AM578" s="54" t="str">
        <f t="shared" si="95"/>
        <v/>
      </c>
      <c r="AN578" s="54" t="str">
        <f t="shared" si="95"/>
        <v/>
      </c>
      <c r="AO578" s="55" t="str">
        <f t="shared" si="95"/>
        <v/>
      </c>
      <c r="AQ578" s="64" t="str">
        <f>IF('Intro &amp; Setup'!$B$42='Intro &amp; Setup'!$BD$14, IF($D578="", "", $D578), IF('Intro &amp; Setup'!$B$42='Intro &amp; Setup'!$BD$15, IF($H578="", "", $H578), ""))</f>
        <v/>
      </c>
      <c r="AS578" s="36" t="str">
        <f>IF($AQ578="", "", IF(OR($AQ578&lt;'Intro &amp; Setup'!$F$26, $AQ578&gt;'Intro &amp; Setup'!$F$27), "X", ""))</f>
        <v/>
      </c>
      <c r="AU578" s="36" t="str">
        <f t="shared" si="91"/>
        <v/>
      </c>
      <c r="AW578" s="36" t="str">
        <f t="shared" si="92"/>
        <v/>
      </c>
      <c r="AX578" s="36" t="str">
        <f t="shared" si="93"/>
        <v/>
      </c>
      <c r="AZ578" s="36" t="str">
        <f t="shared" si="94"/>
        <v/>
      </c>
    </row>
    <row r="579" spans="1:52" x14ac:dyDescent="0.25">
      <c r="A579" s="3"/>
      <c r="B579" s="36" t="str">
        <f t="shared" si="87"/>
        <v/>
      </c>
      <c r="C579" s="3"/>
      <c r="D579" s="188"/>
      <c r="E579" s="189"/>
      <c r="F579" s="190"/>
      <c r="G579" s="191"/>
      <c r="H579" s="192"/>
      <c r="I579" s="191"/>
      <c r="J579" s="191"/>
      <c r="K579" s="191"/>
      <c r="L579" s="193"/>
      <c r="M579" s="3"/>
      <c r="O579" s="36" t="str">
        <f t="shared" si="88"/>
        <v/>
      </c>
      <c r="Q579" s="36" t="str">
        <f>IF($G579="", "", IF(COUNTIF('Intro &amp; Setup'!$T$38:$T$49, $G579)=0, "X", ""))</f>
        <v/>
      </c>
      <c r="R579" s="11"/>
      <c r="S579" s="11" t="str">
        <f>IF(I579="", "", IF(COUNTIF('Intro &amp; Setup'!$W$17:$W$28, I579)=0, "X", ""))</f>
        <v/>
      </c>
      <c r="T579" s="16" t="str">
        <f>IF(J579="", "", IF(COUNTIF('Intro &amp; Setup'!$W$17:$W$28, J579)=0, "X", ""))</f>
        <v/>
      </c>
      <c r="U579" s="16" t="str">
        <f>IF(K579="", "", IF(COUNTIF('Intro &amp; Setup'!$W$17:$W$28, K579)=0, "X", ""))</f>
        <v/>
      </c>
      <c r="V579" s="12" t="str">
        <f>IF(L579="", "", IF(COUNTIF('Intro &amp; Setup'!$W$17:$W$28, L579)=0, "X", ""))</f>
        <v/>
      </c>
      <c r="AB579" s="48" t="str">
        <f t="shared" si="89"/>
        <v/>
      </c>
      <c r="AD579" s="53" t="str">
        <f t="shared" si="95"/>
        <v/>
      </c>
      <c r="AE579" s="54" t="str">
        <f t="shared" si="95"/>
        <v/>
      </c>
      <c r="AF579" s="54" t="str">
        <f t="shared" si="95"/>
        <v/>
      </c>
      <c r="AG579" s="54" t="str">
        <f t="shared" si="95"/>
        <v/>
      </c>
      <c r="AH579" s="54" t="str">
        <f t="shared" si="95"/>
        <v/>
      </c>
      <c r="AI579" s="54" t="str">
        <f t="shared" si="95"/>
        <v/>
      </c>
      <c r="AJ579" s="54" t="str">
        <f t="shared" si="95"/>
        <v/>
      </c>
      <c r="AK579" s="54" t="str">
        <f t="shared" si="95"/>
        <v/>
      </c>
      <c r="AL579" s="54" t="str">
        <f t="shared" si="95"/>
        <v/>
      </c>
      <c r="AM579" s="54" t="str">
        <f t="shared" si="95"/>
        <v/>
      </c>
      <c r="AN579" s="54" t="str">
        <f t="shared" si="95"/>
        <v/>
      </c>
      <c r="AO579" s="55" t="str">
        <f t="shared" si="95"/>
        <v/>
      </c>
      <c r="AQ579" s="64" t="str">
        <f>IF('Intro &amp; Setup'!$B$42='Intro &amp; Setup'!$BD$14, IF($D579="", "", $D579), IF('Intro &amp; Setup'!$B$42='Intro &amp; Setup'!$BD$15, IF($H579="", "", $H579), ""))</f>
        <v/>
      </c>
      <c r="AS579" s="36" t="str">
        <f>IF($AQ579="", "", IF(OR($AQ579&lt;'Intro &amp; Setup'!$F$26, $AQ579&gt;'Intro &amp; Setup'!$F$27), "X", ""))</f>
        <v/>
      </c>
      <c r="AU579" s="36" t="str">
        <f t="shared" si="91"/>
        <v/>
      </c>
      <c r="AW579" s="36" t="str">
        <f t="shared" si="92"/>
        <v/>
      </c>
      <c r="AX579" s="36" t="str">
        <f t="shared" si="93"/>
        <v/>
      </c>
      <c r="AZ579" s="36" t="str">
        <f t="shared" si="94"/>
        <v/>
      </c>
    </row>
    <row r="580" spans="1:52" x14ac:dyDescent="0.25">
      <c r="A580" s="3"/>
      <c r="B580" s="36" t="str">
        <f t="shared" si="87"/>
        <v/>
      </c>
      <c r="C580" s="3"/>
      <c r="D580" s="188"/>
      <c r="E580" s="189"/>
      <c r="F580" s="190"/>
      <c r="G580" s="191"/>
      <c r="H580" s="192"/>
      <c r="I580" s="191"/>
      <c r="J580" s="191"/>
      <c r="K580" s="191"/>
      <c r="L580" s="193"/>
      <c r="M580" s="3"/>
      <c r="O580" s="36" t="str">
        <f t="shared" si="88"/>
        <v/>
      </c>
      <c r="Q580" s="36" t="str">
        <f>IF($G580="", "", IF(COUNTIF('Intro &amp; Setup'!$T$38:$T$49, $G580)=0, "X", ""))</f>
        <v/>
      </c>
      <c r="R580" s="11"/>
      <c r="S580" s="11" t="str">
        <f>IF(I580="", "", IF(COUNTIF('Intro &amp; Setup'!$W$17:$W$28, I580)=0, "X", ""))</f>
        <v/>
      </c>
      <c r="T580" s="16" t="str">
        <f>IF(J580="", "", IF(COUNTIF('Intro &amp; Setup'!$W$17:$W$28, J580)=0, "X", ""))</f>
        <v/>
      </c>
      <c r="U580" s="16" t="str">
        <f>IF(K580="", "", IF(COUNTIF('Intro &amp; Setup'!$W$17:$W$28, K580)=0, "X", ""))</f>
        <v/>
      </c>
      <c r="V580" s="12" t="str">
        <f>IF(L580="", "", IF(COUNTIF('Intro &amp; Setup'!$W$17:$W$28, L580)=0, "X", ""))</f>
        <v/>
      </c>
      <c r="AB580" s="48" t="str">
        <f t="shared" si="89"/>
        <v/>
      </c>
      <c r="AD580" s="53" t="str">
        <f t="shared" si="95"/>
        <v/>
      </c>
      <c r="AE580" s="54" t="str">
        <f t="shared" si="95"/>
        <v/>
      </c>
      <c r="AF580" s="54" t="str">
        <f t="shared" si="95"/>
        <v/>
      </c>
      <c r="AG580" s="54" t="str">
        <f t="shared" si="95"/>
        <v/>
      </c>
      <c r="AH580" s="54" t="str">
        <f t="shared" si="95"/>
        <v/>
      </c>
      <c r="AI580" s="54" t="str">
        <f t="shared" si="95"/>
        <v/>
      </c>
      <c r="AJ580" s="54" t="str">
        <f t="shared" si="95"/>
        <v/>
      </c>
      <c r="AK580" s="54" t="str">
        <f t="shared" si="95"/>
        <v/>
      </c>
      <c r="AL580" s="54" t="str">
        <f t="shared" si="95"/>
        <v/>
      </c>
      <c r="AM580" s="54" t="str">
        <f t="shared" si="95"/>
        <v/>
      </c>
      <c r="AN580" s="54" t="str">
        <f t="shared" si="95"/>
        <v/>
      </c>
      <c r="AO580" s="55" t="str">
        <f t="shared" si="95"/>
        <v/>
      </c>
      <c r="AQ580" s="64" t="str">
        <f>IF('Intro &amp; Setup'!$B$42='Intro &amp; Setup'!$BD$14, IF($D580="", "", $D580), IF('Intro &amp; Setup'!$B$42='Intro &amp; Setup'!$BD$15, IF($H580="", "", $H580), ""))</f>
        <v/>
      </c>
      <c r="AS580" s="36" t="str">
        <f>IF($AQ580="", "", IF(OR($AQ580&lt;'Intro &amp; Setup'!$F$26, $AQ580&gt;'Intro &amp; Setup'!$F$27), "X", ""))</f>
        <v/>
      </c>
      <c r="AU580" s="36" t="str">
        <f t="shared" si="91"/>
        <v/>
      </c>
      <c r="AW580" s="36" t="str">
        <f t="shared" si="92"/>
        <v/>
      </c>
      <c r="AX580" s="36" t="str">
        <f t="shared" si="93"/>
        <v/>
      </c>
      <c r="AZ580" s="36" t="str">
        <f t="shared" si="94"/>
        <v/>
      </c>
    </row>
    <row r="581" spans="1:52" x14ac:dyDescent="0.25">
      <c r="A581" s="3"/>
      <c r="B581" s="36" t="str">
        <f t="shared" si="87"/>
        <v/>
      </c>
      <c r="C581" s="3"/>
      <c r="D581" s="188"/>
      <c r="E581" s="189"/>
      <c r="F581" s="190"/>
      <c r="G581" s="191"/>
      <c r="H581" s="192"/>
      <c r="I581" s="191"/>
      <c r="J581" s="191"/>
      <c r="K581" s="191"/>
      <c r="L581" s="193"/>
      <c r="M581" s="3"/>
      <c r="O581" s="36" t="str">
        <f t="shared" si="88"/>
        <v/>
      </c>
      <c r="Q581" s="36" t="str">
        <f>IF($G581="", "", IF(COUNTIF('Intro &amp; Setup'!$T$38:$T$49, $G581)=0, "X", ""))</f>
        <v/>
      </c>
      <c r="R581" s="11"/>
      <c r="S581" s="11" t="str">
        <f>IF(I581="", "", IF(COUNTIF('Intro &amp; Setup'!$W$17:$W$28, I581)=0, "X", ""))</f>
        <v/>
      </c>
      <c r="T581" s="16" t="str">
        <f>IF(J581="", "", IF(COUNTIF('Intro &amp; Setup'!$W$17:$W$28, J581)=0, "X", ""))</f>
        <v/>
      </c>
      <c r="U581" s="16" t="str">
        <f>IF(K581="", "", IF(COUNTIF('Intro &amp; Setup'!$W$17:$W$28, K581)=0, "X", ""))</f>
        <v/>
      </c>
      <c r="V581" s="12" t="str">
        <f>IF(L581="", "", IF(COUNTIF('Intro &amp; Setup'!$W$17:$W$28, L581)=0, "X", ""))</f>
        <v/>
      </c>
      <c r="AB581" s="48" t="str">
        <f t="shared" si="89"/>
        <v/>
      </c>
      <c r="AD581" s="53" t="str">
        <f t="shared" si="95"/>
        <v/>
      </c>
      <c r="AE581" s="54" t="str">
        <f t="shared" si="95"/>
        <v/>
      </c>
      <c r="AF581" s="54" t="str">
        <f t="shared" si="95"/>
        <v/>
      </c>
      <c r="AG581" s="54" t="str">
        <f t="shared" si="95"/>
        <v/>
      </c>
      <c r="AH581" s="54" t="str">
        <f t="shared" si="95"/>
        <v/>
      </c>
      <c r="AI581" s="54" t="str">
        <f t="shared" si="95"/>
        <v/>
      </c>
      <c r="AJ581" s="54" t="str">
        <f t="shared" si="95"/>
        <v/>
      </c>
      <c r="AK581" s="54" t="str">
        <f t="shared" si="95"/>
        <v/>
      </c>
      <c r="AL581" s="54" t="str">
        <f t="shared" si="95"/>
        <v/>
      </c>
      <c r="AM581" s="54" t="str">
        <f t="shared" si="95"/>
        <v/>
      </c>
      <c r="AN581" s="54" t="str">
        <f t="shared" si="95"/>
        <v/>
      </c>
      <c r="AO581" s="55" t="str">
        <f t="shared" si="95"/>
        <v/>
      </c>
      <c r="AQ581" s="64" t="str">
        <f>IF('Intro &amp; Setup'!$B$42='Intro &amp; Setup'!$BD$14, IF($D581="", "", $D581), IF('Intro &amp; Setup'!$B$42='Intro &amp; Setup'!$BD$15, IF($H581="", "", $H581), ""))</f>
        <v/>
      </c>
      <c r="AS581" s="36" t="str">
        <f>IF($AQ581="", "", IF(OR($AQ581&lt;'Intro &amp; Setup'!$F$26, $AQ581&gt;'Intro &amp; Setup'!$F$27), "X", ""))</f>
        <v/>
      </c>
      <c r="AU581" s="36" t="str">
        <f t="shared" si="91"/>
        <v/>
      </c>
      <c r="AW581" s="36" t="str">
        <f t="shared" si="92"/>
        <v/>
      </c>
      <c r="AX581" s="36" t="str">
        <f t="shared" si="93"/>
        <v/>
      </c>
      <c r="AZ581" s="36" t="str">
        <f t="shared" si="94"/>
        <v/>
      </c>
    </row>
    <row r="582" spans="1:52" x14ac:dyDescent="0.25">
      <c r="A582" s="3"/>
      <c r="B582" s="36" t="str">
        <f t="shared" si="87"/>
        <v/>
      </c>
      <c r="C582" s="3"/>
      <c r="D582" s="188"/>
      <c r="E582" s="189"/>
      <c r="F582" s="190"/>
      <c r="G582" s="191"/>
      <c r="H582" s="192"/>
      <c r="I582" s="191"/>
      <c r="J582" s="191"/>
      <c r="K582" s="191"/>
      <c r="L582" s="193"/>
      <c r="M582" s="3"/>
      <c r="O582" s="36" t="str">
        <f t="shared" si="88"/>
        <v/>
      </c>
      <c r="Q582" s="36" t="str">
        <f>IF($G582="", "", IF(COUNTIF('Intro &amp; Setup'!$T$38:$T$49, $G582)=0, "X", ""))</f>
        <v/>
      </c>
      <c r="R582" s="11"/>
      <c r="S582" s="11" t="str">
        <f>IF(I582="", "", IF(COUNTIF('Intro &amp; Setup'!$W$17:$W$28, I582)=0, "X", ""))</f>
        <v/>
      </c>
      <c r="T582" s="16" t="str">
        <f>IF(J582="", "", IF(COUNTIF('Intro &amp; Setup'!$W$17:$W$28, J582)=0, "X", ""))</f>
        <v/>
      </c>
      <c r="U582" s="16" t="str">
        <f>IF(K582="", "", IF(COUNTIF('Intro &amp; Setup'!$W$17:$W$28, K582)=0, "X", ""))</f>
        <v/>
      </c>
      <c r="V582" s="12" t="str">
        <f>IF(L582="", "", IF(COUNTIF('Intro &amp; Setup'!$W$17:$W$28, L582)=0, "X", ""))</f>
        <v/>
      </c>
      <c r="AB582" s="48" t="str">
        <f t="shared" si="89"/>
        <v/>
      </c>
      <c r="AD582" s="53" t="str">
        <f t="shared" si="95"/>
        <v/>
      </c>
      <c r="AE582" s="54" t="str">
        <f t="shared" si="95"/>
        <v/>
      </c>
      <c r="AF582" s="54" t="str">
        <f t="shared" si="95"/>
        <v/>
      </c>
      <c r="AG582" s="54" t="str">
        <f t="shared" si="95"/>
        <v/>
      </c>
      <c r="AH582" s="54" t="str">
        <f t="shared" si="95"/>
        <v/>
      </c>
      <c r="AI582" s="54" t="str">
        <f t="shared" si="95"/>
        <v/>
      </c>
      <c r="AJ582" s="54" t="str">
        <f t="shared" si="95"/>
        <v/>
      </c>
      <c r="AK582" s="54" t="str">
        <f t="shared" si="95"/>
        <v/>
      </c>
      <c r="AL582" s="54" t="str">
        <f t="shared" si="95"/>
        <v/>
      </c>
      <c r="AM582" s="54" t="str">
        <f t="shared" si="95"/>
        <v/>
      </c>
      <c r="AN582" s="54" t="str">
        <f t="shared" si="95"/>
        <v/>
      </c>
      <c r="AO582" s="55" t="str">
        <f t="shared" si="95"/>
        <v/>
      </c>
      <c r="AQ582" s="64" t="str">
        <f>IF('Intro &amp; Setup'!$B$42='Intro &amp; Setup'!$BD$14, IF($D582="", "", $D582), IF('Intro &amp; Setup'!$B$42='Intro &amp; Setup'!$BD$15, IF($H582="", "", $H582), ""))</f>
        <v/>
      </c>
      <c r="AS582" s="36" t="str">
        <f>IF($AQ582="", "", IF(OR($AQ582&lt;'Intro &amp; Setup'!$F$26, $AQ582&gt;'Intro &amp; Setup'!$F$27), "X", ""))</f>
        <v/>
      </c>
      <c r="AU582" s="36" t="str">
        <f t="shared" si="91"/>
        <v/>
      </c>
      <c r="AW582" s="36" t="str">
        <f t="shared" si="92"/>
        <v/>
      </c>
      <c r="AX582" s="36" t="str">
        <f t="shared" si="93"/>
        <v/>
      </c>
      <c r="AZ582" s="36" t="str">
        <f t="shared" si="94"/>
        <v/>
      </c>
    </row>
    <row r="583" spans="1:52" x14ac:dyDescent="0.25">
      <c r="A583" s="3"/>
      <c r="B583" s="36" t="str">
        <f t="shared" si="87"/>
        <v/>
      </c>
      <c r="C583" s="3"/>
      <c r="D583" s="188"/>
      <c r="E583" s="189"/>
      <c r="F583" s="190"/>
      <c r="G583" s="191"/>
      <c r="H583" s="192"/>
      <c r="I583" s="191"/>
      <c r="J583" s="191"/>
      <c r="K583" s="191"/>
      <c r="L583" s="193"/>
      <c r="M583" s="3"/>
      <c r="O583" s="36" t="str">
        <f t="shared" si="88"/>
        <v/>
      </c>
      <c r="Q583" s="36" t="str">
        <f>IF($G583="", "", IF(COUNTIF('Intro &amp; Setup'!$T$38:$T$49, $G583)=0, "X", ""))</f>
        <v/>
      </c>
      <c r="R583" s="11"/>
      <c r="S583" s="11" t="str">
        <f>IF(I583="", "", IF(COUNTIF('Intro &amp; Setup'!$W$17:$W$28, I583)=0, "X", ""))</f>
        <v/>
      </c>
      <c r="T583" s="16" t="str">
        <f>IF(J583="", "", IF(COUNTIF('Intro &amp; Setup'!$W$17:$W$28, J583)=0, "X", ""))</f>
        <v/>
      </c>
      <c r="U583" s="16" t="str">
        <f>IF(K583="", "", IF(COUNTIF('Intro &amp; Setup'!$W$17:$W$28, K583)=0, "X", ""))</f>
        <v/>
      </c>
      <c r="V583" s="12" t="str">
        <f>IF(L583="", "", IF(COUNTIF('Intro &amp; Setup'!$W$17:$W$28, L583)=0, "X", ""))</f>
        <v/>
      </c>
      <c r="AB583" s="48" t="str">
        <f t="shared" si="89"/>
        <v/>
      </c>
      <c r="AD583" s="53" t="str">
        <f t="shared" si="95"/>
        <v/>
      </c>
      <c r="AE583" s="54" t="str">
        <f t="shared" si="95"/>
        <v/>
      </c>
      <c r="AF583" s="54" t="str">
        <f t="shared" si="95"/>
        <v/>
      </c>
      <c r="AG583" s="54" t="str">
        <f t="shared" si="95"/>
        <v/>
      </c>
      <c r="AH583" s="54" t="str">
        <f t="shared" si="95"/>
        <v/>
      </c>
      <c r="AI583" s="54" t="str">
        <f t="shared" si="95"/>
        <v/>
      </c>
      <c r="AJ583" s="54" t="str">
        <f t="shared" si="95"/>
        <v/>
      </c>
      <c r="AK583" s="54" t="str">
        <f t="shared" si="95"/>
        <v/>
      </c>
      <c r="AL583" s="54" t="str">
        <f t="shared" si="95"/>
        <v/>
      </c>
      <c r="AM583" s="54" t="str">
        <f t="shared" si="95"/>
        <v/>
      </c>
      <c r="AN583" s="54" t="str">
        <f t="shared" si="95"/>
        <v/>
      </c>
      <c r="AO583" s="55" t="str">
        <f t="shared" si="95"/>
        <v/>
      </c>
      <c r="AQ583" s="64" t="str">
        <f>IF('Intro &amp; Setup'!$B$42='Intro &amp; Setup'!$BD$14, IF($D583="", "", $D583), IF('Intro &amp; Setup'!$B$42='Intro &amp; Setup'!$BD$15, IF($H583="", "", $H583), ""))</f>
        <v/>
      </c>
      <c r="AS583" s="36" t="str">
        <f>IF($AQ583="", "", IF(OR($AQ583&lt;'Intro &amp; Setup'!$F$26, $AQ583&gt;'Intro &amp; Setup'!$F$27), "X", ""))</f>
        <v/>
      </c>
      <c r="AU583" s="36" t="str">
        <f t="shared" si="91"/>
        <v/>
      </c>
      <c r="AW583" s="36" t="str">
        <f t="shared" si="92"/>
        <v/>
      </c>
      <c r="AX583" s="36" t="str">
        <f t="shared" si="93"/>
        <v/>
      </c>
      <c r="AZ583" s="36" t="str">
        <f t="shared" si="94"/>
        <v/>
      </c>
    </row>
    <row r="584" spans="1:52" x14ac:dyDescent="0.25">
      <c r="A584" s="3"/>
      <c r="B584" s="36" t="str">
        <f t="shared" si="87"/>
        <v/>
      </c>
      <c r="C584" s="3"/>
      <c r="D584" s="188"/>
      <c r="E584" s="189"/>
      <c r="F584" s="190"/>
      <c r="G584" s="191"/>
      <c r="H584" s="192"/>
      <c r="I584" s="191"/>
      <c r="J584" s="191"/>
      <c r="K584" s="191"/>
      <c r="L584" s="193"/>
      <c r="M584" s="3"/>
      <c r="O584" s="36" t="str">
        <f t="shared" si="88"/>
        <v/>
      </c>
      <c r="Q584" s="36" t="str">
        <f>IF($G584="", "", IF(COUNTIF('Intro &amp; Setup'!$T$38:$T$49, $G584)=0, "X", ""))</f>
        <v/>
      </c>
      <c r="R584" s="11"/>
      <c r="S584" s="11" t="str">
        <f>IF(I584="", "", IF(COUNTIF('Intro &amp; Setup'!$W$17:$W$28, I584)=0, "X", ""))</f>
        <v/>
      </c>
      <c r="T584" s="16" t="str">
        <f>IF(J584="", "", IF(COUNTIF('Intro &amp; Setup'!$W$17:$W$28, J584)=0, "X", ""))</f>
        <v/>
      </c>
      <c r="U584" s="16" t="str">
        <f>IF(K584="", "", IF(COUNTIF('Intro &amp; Setup'!$W$17:$W$28, K584)=0, "X", ""))</f>
        <v/>
      </c>
      <c r="V584" s="12" t="str">
        <f>IF(L584="", "", IF(COUNTIF('Intro &amp; Setup'!$W$17:$W$28, L584)=0, "X", ""))</f>
        <v/>
      </c>
      <c r="AB584" s="48" t="str">
        <f t="shared" si="89"/>
        <v/>
      </c>
      <c r="AD584" s="53" t="str">
        <f t="shared" si="95"/>
        <v/>
      </c>
      <c r="AE584" s="54" t="str">
        <f t="shared" si="95"/>
        <v/>
      </c>
      <c r="AF584" s="54" t="str">
        <f t="shared" si="95"/>
        <v/>
      </c>
      <c r="AG584" s="54" t="str">
        <f t="shared" si="95"/>
        <v/>
      </c>
      <c r="AH584" s="54" t="str">
        <f t="shared" si="95"/>
        <v/>
      </c>
      <c r="AI584" s="54" t="str">
        <f t="shared" si="95"/>
        <v/>
      </c>
      <c r="AJ584" s="54" t="str">
        <f t="shared" si="95"/>
        <v/>
      </c>
      <c r="AK584" s="54" t="str">
        <f t="shared" si="95"/>
        <v/>
      </c>
      <c r="AL584" s="54" t="str">
        <f t="shared" si="95"/>
        <v/>
      </c>
      <c r="AM584" s="54" t="str">
        <f t="shared" si="95"/>
        <v/>
      </c>
      <c r="AN584" s="54" t="str">
        <f t="shared" si="95"/>
        <v/>
      </c>
      <c r="AO584" s="55" t="str">
        <f t="shared" si="95"/>
        <v/>
      </c>
      <c r="AQ584" s="64" t="str">
        <f>IF('Intro &amp; Setup'!$B$42='Intro &amp; Setup'!$BD$14, IF($D584="", "", $D584), IF('Intro &amp; Setup'!$B$42='Intro &amp; Setup'!$BD$15, IF($H584="", "", $H584), ""))</f>
        <v/>
      </c>
      <c r="AS584" s="36" t="str">
        <f>IF($AQ584="", "", IF(OR($AQ584&lt;'Intro &amp; Setup'!$F$26, $AQ584&gt;'Intro &amp; Setup'!$F$27), "X", ""))</f>
        <v/>
      </c>
      <c r="AU584" s="36" t="str">
        <f t="shared" si="91"/>
        <v/>
      </c>
      <c r="AW584" s="36" t="str">
        <f t="shared" si="92"/>
        <v/>
      </c>
      <c r="AX584" s="36" t="str">
        <f t="shared" si="93"/>
        <v/>
      </c>
      <c r="AZ584" s="36" t="str">
        <f t="shared" si="94"/>
        <v/>
      </c>
    </row>
    <row r="585" spans="1:52" x14ac:dyDescent="0.25">
      <c r="A585" s="3"/>
      <c r="B585" s="36" t="str">
        <f t="shared" si="87"/>
        <v/>
      </c>
      <c r="C585" s="3"/>
      <c r="D585" s="188"/>
      <c r="E585" s="189"/>
      <c r="F585" s="190"/>
      <c r="G585" s="191"/>
      <c r="H585" s="192"/>
      <c r="I585" s="191"/>
      <c r="J585" s="191"/>
      <c r="K585" s="191"/>
      <c r="L585" s="193"/>
      <c r="M585" s="3"/>
      <c r="O585" s="36" t="str">
        <f t="shared" si="88"/>
        <v/>
      </c>
      <c r="Q585" s="36" t="str">
        <f>IF($G585="", "", IF(COUNTIF('Intro &amp; Setup'!$T$38:$T$49, $G585)=0, "X", ""))</f>
        <v/>
      </c>
      <c r="R585" s="11"/>
      <c r="S585" s="11" t="str">
        <f>IF(I585="", "", IF(COUNTIF('Intro &amp; Setup'!$W$17:$W$28, I585)=0, "X", ""))</f>
        <v/>
      </c>
      <c r="T585" s="16" t="str">
        <f>IF(J585="", "", IF(COUNTIF('Intro &amp; Setup'!$W$17:$W$28, J585)=0, "X", ""))</f>
        <v/>
      </c>
      <c r="U585" s="16" t="str">
        <f>IF(K585="", "", IF(COUNTIF('Intro &amp; Setup'!$W$17:$W$28, K585)=0, "X", ""))</f>
        <v/>
      </c>
      <c r="V585" s="12" t="str">
        <f>IF(L585="", "", IF(COUNTIF('Intro &amp; Setup'!$W$17:$W$28, L585)=0, "X", ""))</f>
        <v/>
      </c>
      <c r="AB585" s="48" t="str">
        <f t="shared" si="89"/>
        <v/>
      </c>
      <c r="AD585" s="53" t="str">
        <f t="shared" si="95"/>
        <v/>
      </c>
      <c r="AE585" s="54" t="str">
        <f t="shared" si="95"/>
        <v/>
      </c>
      <c r="AF585" s="54" t="str">
        <f t="shared" si="95"/>
        <v/>
      </c>
      <c r="AG585" s="54" t="str">
        <f t="shared" si="95"/>
        <v/>
      </c>
      <c r="AH585" s="54" t="str">
        <f t="shared" si="95"/>
        <v/>
      </c>
      <c r="AI585" s="54" t="str">
        <f t="shared" si="95"/>
        <v/>
      </c>
      <c r="AJ585" s="54" t="str">
        <f t="shared" si="95"/>
        <v/>
      </c>
      <c r="AK585" s="54" t="str">
        <f t="shared" si="95"/>
        <v/>
      </c>
      <c r="AL585" s="54" t="str">
        <f t="shared" si="95"/>
        <v/>
      </c>
      <c r="AM585" s="54" t="str">
        <f t="shared" si="95"/>
        <v/>
      </c>
      <c r="AN585" s="54" t="str">
        <f t="shared" si="95"/>
        <v/>
      </c>
      <c r="AO585" s="55" t="str">
        <f t="shared" si="95"/>
        <v/>
      </c>
      <c r="AQ585" s="64" t="str">
        <f>IF('Intro &amp; Setup'!$B$42='Intro &amp; Setup'!$BD$14, IF($D585="", "", $D585), IF('Intro &amp; Setup'!$B$42='Intro &amp; Setup'!$BD$15, IF($H585="", "", $H585), ""))</f>
        <v/>
      </c>
      <c r="AS585" s="36" t="str">
        <f>IF($AQ585="", "", IF(OR($AQ585&lt;'Intro &amp; Setup'!$F$26, $AQ585&gt;'Intro &amp; Setup'!$F$27), "X", ""))</f>
        <v/>
      </c>
      <c r="AU585" s="36" t="str">
        <f t="shared" si="91"/>
        <v/>
      </c>
      <c r="AW585" s="36" t="str">
        <f t="shared" si="92"/>
        <v/>
      </c>
      <c r="AX585" s="36" t="str">
        <f t="shared" si="93"/>
        <v/>
      </c>
      <c r="AZ585" s="36" t="str">
        <f t="shared" si="94"/>
        <v/>
      </c>
    </row>
    <row r="586" spans="1:52" x14ac:dyDescent="0.25">
      <c r="A586" s="3"/>
      <c r="B586" s="36" t="str">
        <f t="shared" si="87"/>
        <v/>
      </c>
      <c r="C586" s="3"/>
      <c r="D586" s="188"/>
      <c r="E586" s="189"/>
      <c r="F586" s="190"/>
      <c r="G586" s="191"/>
      <c r="H586" s="192"/>
      <c r="I586" s="191"/>
      <c r="J586" s="191"/>
      <c r="K586" s="191"/>
      <c r="L586" s="193"/>
      <c r="M586" s="3"/>
      <c r="O586" s="36" t="str">
        <f t="shared" si="88"/>
        <v/>
      </c>
      <c r="Q586" s="36" t="str">
        <f>IF($G586="", "", IF(COUNTIF('Intro &amp; Setup'!$T$38:$T$49, $G586)=0, "X", ""))</f>
        <v/>
      </c>
      <c r="R586" s="11"/>
      <c r="S586" s="11" t="str">
        <f>IF(I586="", "", IF(COUNTIF('Intro &amp; Setup'!$W$17:$W$28, I586)=0, "X", ""))</f>
        <v/>
      </c>
      <c r="T586" s="16" t="str">
        <f>IF(J586="", "", IF(COUNTIF('Intro &amp; Setup'!$W$17:$W$28, J586)=0, "X", ""))</f>
        <v/>
      </c>
      <c r="U586" s="16" t="str">
        <f>IF(K586="", "", IF(COUNTIF('Intro &amp; Setup'!$W$17:$W$28, K586)=0, "X", ""))</f>
        <v/>
      </c>
      <c r="V586" s="12" t="str">
        <f>IF(L586="", "", IF(COUNTIF('Intro &amp; Setup'!$W$17:$W$28, L586)=0, "X", ""))</f>
        <v/>
      </c>
      <c r="AB586" s="48" t="str">
        <f t="shared" si="89"/>
        <v/>
      </c>
      <c r="AD586" s="53" t="str">
        <f t="shared" si="95"/>
        <v/>
      </c>
      <c r="AE586" s="54" t="str">
        <f t="shared" si="95"/>
        <v/>
      </c>
      <c r="AF586" s="54" t="str">
        <f t="shared" si="95"/>
        <v/>
      </c>
      <c r="AG586" s="54" t="str">
        <f t="shared" si="95"/>
        <v/>
      </c>
      <c r="AH586" s="54" t="str">
        <f t="shared" si="95"/>
        <v/>
      </c>
      <c r="AI586" s="54" t="str">
        <f t="shared" si="95"/>
        <v/>
      </c>
      <c r="AJ586" s="54" t="str">
        <f t="shared" si="95"/>
        <v/>
      </c>
      <c r="AK586" s="54" t="str">
        <f t="shared" si="95"/>
        <v/>
      </c>
      <c r="AL586" s="54" t="str">
        <f t="shared" si="95"/>
        <v/>
      </c>
      <c r="AM586" s="54" t="str">
        <f t="shared" si="95"/>
        <v/>
      </c>
      <c r="AN586" s="54" t="str">
        <f t="shared" si="95"/>
        <v/>
      </c>
      <c r="AO586" s="55" t="str">
        <f t="shared" si="95"/>
        <v/>
      </c>
      <c r="AQ586" s="64" t="str">
        <f>IF('Intro &amp; Setup'!$B$42='Intro &amp; Setup'!$BD$14, IF($D586="", "", $D586), IF('Intro &amp; Setup'!$B$42='Intro &amp; Setup'!$BD$15, IF($H586="", "", $H586), ""))</f>
        <v/>
      </c>
      <c r="AS586" s="36" t="str">
        <f>IF($AQ586="", "", IF(OR($AQ586&lt;'Intro &amp; Setup'!$F$26, $AQ586&gt;'Intro &amp; Setup'!$F$27), "X", ""))</f>
        <v/>
      </c>
      <c r="AU586" s="36" t="str">
        <f t="shared" si="91"/>
        <v/>
      </c>
      <c r="AW586" s="36" t="str">
        <f t="shared" si="92"/>
        <v/>
      </c>
      <c r="AX586" s="36" t="str">
        <f t="shared" si="93"/>
        <v/>
      </c>
      <c r="AZ586" s="36" t="str">
        <f t="shared" si="94"/>
        <v/>
      </c>
    </row>
    <row r="587" spans="1:52" x14ac:dyDescent="0.25">
      <c r="A587" s="3"/>
      <c r="B587" s="36" t="str">
        <f t="shared" si="87"/>
        <v/>
      </c>
      <c r="C587" s="3"/>
      <c r="D587" s="188"/>
      <c r="E587" s="189"/>
      <c r="F587" s="190"/>
      <c r="G587" s="191"/>
      <c r="H587" s="192"/>
      <c r="I587" s="191"/>
      <c r="J587" s="191"/>
      <c r="K587" s="191"/>
      <c r="L587" s="193"/>
      <c r="M587" s="3"/>
      <c r="O587" s="36" t="str">
        <f t="shared" si="88"/>
        <v/>
      </c>
      <c r="Q587" s="36" t="str">
        <f>IF($G587="", "", IF(COUNTIF('Intro &amp; Setup'!$T$38:$T$49, $G587)=0, "X", ""))</f>
        <v/>
      </c>
      <c r="R587" s="11"/>
      <c r="S587" s="11" t="str">
        <f>IF(I587="", "", IF(COUNTIF('Intro &amp; Setup'!$W$17:$W$28, I587)=0, "X", ""))</f>
        <v/>
      </c>
      <c r="T587" s="16" t="str">
        <f>IF(J587="", "", IF(COUNTIF('Intro &amp; Setup'!$W$17:$W$28, J587)=0, "X", ""))</f>
        <v/>
      </c>
      <c r="U587" s="16" t="str">
        <f>IF(K587="", "", IF(COUNTIF('Intro &amp; Setup'!$W$17:$W$28, K587)=0, "X", ""))</f>
        <v/>
      </c>
      <c r="V587" s="12" t="str">
        <f>IF(L587="", "", IF(COUNTIF('Intro &amp; Setup'!$W$17:$W$28, L587)=0, "X", ""))</f>
        <v/>
      </c>
      <c r="AB587" s="48" t="str">
        <f t="shared" si="89"/>
        <v/>
      </c>
      <c r="AD587" s="53" t="str">
        <f t="shared" si="95"/>
        <v/>
      </c>
      <c r="AE587" s="54" t="str">
        <f t="shared" si="95"/>
        <v/>
      </c>
      <c r="AF587" s="54" t="str">
        <f t="shared" si="95"/>
        <v/>
      </c>
      <c r="AG587" s="54" t="str">
        <f t="shared" si="95"/>
        <v/>
      </c>
      <c r="AH587" s="54" t="str">
        <f t="shared" si="95"/>
        <v/>
      </c>
      <c r="AI587" s="54" t="str">
        <f t="shared" si="95"/>
        <v/>
      </c>
      <c r="AJ587" s="54" t="str">
        <f t="shared" si="95"/>
        <v/>
      </c>
      <c r="AK587" s="54" t="str">
        <f t="shared" si="95"/>
        <v/>
      </c>
      <c r="AL587" s="54" t="str">
        <f t="shared" si="95"/>
        <v/>
      </c>
      <c r="AM587" s="54" t="str">
        <f t="shared" si="95"/>
        <v/>
      </c>
      <c r="AN587" s="54" t="str">
        <f t="shared" si="95"/>
        <v/>
      </c>
      <c r="AO587" s="55" t="str">
        <f t="shared" si="95"/>
        <v/>
      </c>
      <c r="AQ587" s="64" t="str">
        <f>IF('Intro &amp; Setup'!$B$42='Intro &amp; Setup'!$BD$14, IF($D587="", "", $D587), IF('Intro &amp; Setup'!$B$42='Intro &amp; Setup'!$BD$15, IF($H587="", "", $H587), ""))</f>
        <v/>
      </c>
      <c r="AS587" s="36" t="str">
        <f>IF($AQ587="", "", IF(OR($AQ587&lt;'Intro &amp; Setup'!$F$26, $AQ587&gt;'Intro &amp; Setup'!$F$27), "X", ""))</f>
        <v/>
      </c>
      <c r="AU587" s="36" t="str">
        <f t="shared" si="91"/>
        <v/>
      </c>
      <c r="AW587" s="36" t="str">
        <f t="shared" si="92"/>
        <v/>
      </c>
      <c r="AX587" s="36" t="str">
        <f t="shared" si="93"/>
        <v/>
      </c>
      <c r="AZ587" s="36" t="str">
        <f t="shared" si="94"/>
        <v/>
      </c>
    </row>
    <row r="588" spans="1:52" x14ac:dyDescent="0.25">
      <c r="A588" s="3"/>
      <c r="B588" s="36" t="str">
        <f t="shared" ref="B588:B651" si="97">IF($O588="", "", IF($H588="", $Z$4, IF(ISNUMBER($H588)=TRUE, $Z$3, $Z$5)))</f>
        <v/>
      </c>
      <c r="C588" s="3"/>
      <c r="D588" s="188"/>
      <c r="E588" s="189"/>
      <c r="F588" s="190"/>
      <c r="G588" s="191"/>
      <c r="H588" s="192"/>
      <c r="I588" s="191"/>
      <c r="J588" s="191"/>
      <c r="K588" s="191"/>
      <c r="L588" s="193"/>
      <c r="M588" s="3"/>
      <c r="O588" s="36" t="str">
        <f t="shared" ref="O588:O651" si="98">IF(COUNTIF($D588:$L588, "")=9, "", "X")</f>
        <v/>
      </c>
      <c r="Q588" s="36" t="str">
        <f>IF($G588="", "", IF(COUNTIF('Intro &amp; Setup'!$T$38:$T$49, $G588)=0, "X", ""))</f>
        <v/>
      </c>
      <c r="R588" s="11"/>
      <c r="S588" s="11" t="str">
        <f>IF(I588="", "", IF(COUNTIF('Intro &amp; Setup'!$W$17:$W$28, I588)=0, "X", ""))</f>
        <v/>
      </c>
      <c r="T588" s="16" t="str">
        <f>IF(J588="", "", IF(COUNTIF('Intro &amp; Setup'!$W$17:$W$28, J588)=0, "X", ""))</f>
        <v/>
      </c>
      <c r="U588" s="16" t="str">
        <f>IF(K588="", "", IF(COUNTIF('Intro &amp; Setup'!$W$17:$W$28, K588)=0, "X", ""))</f>
        <v/>
      </c>
      <c r="V588" s="12" t="str">
        <f>IF(L588="", "", IF(COUNTIF('Intro &amp; Setup'!$W$17:$W$28, L588)=0, "X", ""))</f>
        <v/>
      </c>
      <c r="AB588" s="48" t="str">
        <f t="shared" ref="AB588:AB651" si="99">IF(COUNTIF($I588:$L588, "")=4, "", IFERROR(INDEX($AB$3:$AB$6, MATCH(4-COUNTIF($I588:$L588, ""), $AD$3:$AD$6, 0)), ""))</f>
        <v/>
      </c>
      <c r="AD588" s="53" t="str">
        <f t="shared" si="95"/>
        <v/>
      </c>
      <c r="AE588" s="54" t="str">
        <f t="shared" si="95"/>
        <v/>
      </c>
      <c r="AF588" s="54" t="str">
        <f t="shared" si="95"/>
        <v/>
      </c>
      <c r="AG588" s="54" t="str">
        <f t="shared" si="95"/>
        <v/>
      </c>
      <c r="AH588" s="54" t="str">
        <f t="shared" si="95"/>
        <v/>
      </c>
      <c r="AI588" s="54" t="str">
        <f t="shared" si="95"/>
        <v/>
      </c>
      <c r="AJ588" s="54" t="str">
        <f t="shared" si="95"/>
        <v/>
      </c>
      <c r="AK588" s="54" t="str">
        <f t="shared" si="95"/>
        <v/>
      </c>
      <c r="AL588" s="54" t="str">
        <f t="shared" si="95"/>
        <v/>
      </c>
      <c r="AM588" s="54" t="str">
        <f t="shared" si="95"/>
        <v/>
      </c>
      <c r="AN588" s="54" t="str">
        <f t="shared" si="95"/>
        <v/>
      </c>
      <c r="AO588" s="55" t="str">
        <f t="shared" si="95"/>
        <v/>
      </c>
      <c r="AQ588" s="64" t="str">
        <f>IF('Intro &amp; Setup'!$B$42='Intro &amp; Setup'!$BD$14, IF($D588="", "", $D588), IF('Intro &amp; Setup'!$B$42='Intro &amp; Setup'!$BD$15, IF($H588="", "", $H588), ""))</f>
        <v/>
      </c>
      <c r="AS588" s="36" t="str">
        <f>IF($AQ588="", "", IF(OR($AQ588&lt;'Intro &amp; Setup'!$F$26, $AQ588&gt;'Intro &amp; Setup'!$F$27), "X", ""))</f>
        <v/>
      </c>
      <c r="AU588" s="36" t="str">
        <f t="shared" ref="AU588:AU651" si="100">IF($AQ588="", "", TEXT($AQ588, "mmm yyyy"))</f>
        <v/>
      </c>
      <c r="AW588" s="36" t="str">
        <f t="shared" ref="AW588:AW651" si="101">IF($D588="", "", TEXT($D588, "mmm yyyy"))</f>
        <v/>
      </c>
      <c r="AX588" s="36" t="str">
        <f t="shared" ref="AX588:AX651" si="102">IF($H588="", "", TEXT($H588, "mmm yyyy"))</f>
        <v/>
      </c>
      <c r="AZ588" s="36" t="str">
        <f t="shared" ref="AZ588:AZ651" si="103">IF(OR($AU588="", $G588=""), "", CONCATENATE($AU588, " - ", $G588))</f>
        <v/>
      </c>
    </row>
    <row r="589" spans="1:52" x14ac:dyDescent="0.25">
      <c r="A589" s="3"/>
      <c r="B589" s="36" t="str">
        <f t="shared" si="97"/>
        <v/>
      </c>
      <c r="C589" s="3"/>
      <c r="D589" s="188"/>
      <c r="E589" s="189"/>
      <c r="F589" s="190"/>
      <c r="G589" s="191"/>
      <c r="H589" s="192"/>
      <c r="I589" s="191"/>
      <c r="J589" s="191"/>
      <c r="K589" s="191"/>
      <c r="L589" s="193"/>
      <c r="M589" s="3"/>
      <c r="O589" s="36" t="str">
        <f t="shared" si="98"/>
        <v/>
      </c>
      <c r="Q589" s="36" t="str">
        <f>IF($G589="", "", IF(COUNTIF('Intro &amp; Setup'!$T$38:$T$49, $G589)=0, "X", ""))</f>
        <v/>
      </c>
      <c r="R589" s="11"/>
      <c r="S589" s="11" t="str">
        <f>IF(I589="", "", IF(COUNTIF('Intro &amp; Setup'!$W$17:$W$28, I589)=0, "X", ""))</f>
        <v/>
      </c>
      <c r="T589" s="16" t="str">
        <f>IF(J589="", "", IF(COUNTIF('Intro &amp; Setup'!$W$17:$W$28, J589)=0, "X", ""))</f>
        <v/>
      </c>
      <c r="U589" s="16" t="str">
        <f>IF(K589="", "", IF(COUNTIF('Intro &amp; Setup'!$W$17:$W$28, K589)=0, "X", ""))</f>
        <v/>
      </c>
      <c r="V589" s="12" t="str">
        <f>IF(L589="", "", IF(COUNTIF('Intro &amp; Setup'!$W$17:$W$28, L589)=0, "X", ""))</f>
        <v/>
      </c>
      <c r="AB589" s="48" t="str">
        <f t="shared" si="99"/>
        <v/>
      </c>
      <c r="AD589" s="53" t="str">
        <f t="shared" ref="AD589:AO610" si="104">IF(OR($O589="", AD$10=""), "", IF($I589=AD$10, $F589*$AB589, 0)+IF($J589=AD$10, $F589*$AB589, 0)+IF($K589=AD$10, $F589*$AB589, 0)+IF($L589=AD$10, $F589*$AB589, 0))</f>
        <v/>
      </c>
      <c r="AE589" s="54" t="str">
        <f t="shared" si="104"/>
        <v/>
      </c>
      <c r="AF589" s="54" t="str">
        <f t="shared" si="104"/>
        <v/>
      </c>
      <c r="AG589" s="54" t="str">
        <f t="shared" si="104"/>
        <v/>
      </c>
      <c r="AH589" s="54" t="str">
        <f t="shared" si="104"/>
        <v/>
      </c>
      <c r="AI589" s="54" t="str">
        <f t="shared" si="104"/>
        <v/>
      </c>
      <c r="AJ589" s="54" t="str">
        <f t="shared" si="104"/>
        <v/>
      </c>
      <c r="AK589" s="54" t="str">
        <f t="shared" si="104"/>
        <v/>
      </c>
      <c r="AL589" s="54" t="str">
        <f t="shared" si="104"/>
        <v/>
      </c>
      <c r="AM589" s="54" t="str">
        <f t="shared" si="104"/>
        <v/>
      </c>
      <c r="AN589" s="54" t="str">
        <f t="shared" si="104"/>
        <v/>
      </c>
      <c r="AO589" s="55" t="str">
        <f t="shared" si="104"/>
        <v/>
      </c>
      <c r="AQ589" s="64" t="str">
        <f>IF('Intro &amp; Setup'!$B$42='Intro &amp; Setup'!$BD$14, IF($D589="", "", $D589), IF('Intro &amp; Setup'!$B$42='Intro &amp; Setup'!$BD$15, IF($H589="", "", $H589), ""))</f>
        <v/>
      </c>
      <c r="AS589" s="36" t="str">
        <f>IF($AQ589="", "", IF(OR($AQ589&lt;'Intro &amp; Setup'!$F$26, $AQ589&gt;'Intro &amp; Setup'!$F$27), "X", ""))</f>
        <v/>
      </c>
      <c r="AU589" s="36" t="str">
        <f t="shared" si="100"/>
        <v/>
      </c>
      <c r="AW589" s="36" t="str">
        <f t="shared" si="101"/>
        <v/>
      </c>
      <c r="AX589" s="36" t="str">
        <f t="shared" si="102"/>
        <v/>
      </c>
      <c r="AZ589" s="36" t="str">
        <f t="shared" si="103"/>
        <v/>
      </c>
    </row>
    <row r="590" spans="1:52" x14ac:dyDescent="0.25">
      <c r="A590" s="3"/>
      <c r="B590" s="36" t="str">
        <f t="shared" si="97"/>
        <v/>
      </c>
      <c r="C590" s="3"/>
      <c r="D590" s="188"/>
      <c r="E590" s="189"/>
      <c r="F590" s="190"/>
      <c r="G590" s="191"/>
      <c r="H590" s="192"/>
      <c r="I590" s="191"/>
      <c r="J590" s="191"/>
      <c r="K590" s="191"/>
      <c r="L590" s="193"/>
      <c r="M590" s="3"/>
      <c r="O590" s="36" t="str">
        <f t="shared" si="98"/>
        <v/>
      </c>
      <c r="Q590" s="36" t="str">
        <f>IF($G590="", "", IF(COUNTIF('Intro &amp; Setup'!$T$38:$T$49, $G590)=0, "X", ""))</f>
        <v/>
      </c>
      <c r="R590" s="11"/>
      <c r="S590" s="11" t="str">
        <f>IF(I590="", "", IF(COUNTIF('Intro &amp; Setup'!$W$17:$W$28, I590)=0, "X", ""))</f>
        <v/>
      </c>
      <c r="T590" s="16" t="str">
        <f>IF(J590="", "", IF(COUNTIF('Intro &amp; Setup'!$W$17:$W$28, J590)=0, "X", ""))</f>
        <v/>
      </c>
      <c r="U590" s="16" t="str">
        <f>IF(K590="", "", IF(COUNTIF('Intro &amp; Setup'!$W$17:$W$28, K590)=0, "X", ""))</f>
        <v/>
      </c>
      <c r="V590" s="12" t="str">
        <f>IF(L590="", "", IF(COUNTIF('Intro &amp; Setup'!$W$17:$W$28, L590)=0, "X", ""))</f>
        <v/>
      </c>
      <c r="AB590" s="48" t="str">
        <f t="shared" si="99"/>
        <v/>
      </c>
      <c r="AD590" s="53" t="str">
        <f t="shared" si="104"/>
        <v/>
      </c>
      <c r="AE590" s="54" t="str">
        <f t="shared" si="104"/>
        <v/>
      </c>
      <c r="AF590" s="54" t="str">
        <f t="shared" si="104"/>
        <v/>
      </c>
      <c r="AG590" s="54" t="str">
        <f t="shared" si="104"/>
        <v/>
      </c>
      <c r="AH590" s="54" t="str">
        <f t="shared" si="104"/>
        <v/>
      </c>
      <c r="AI590" s="54" t="str">
        <f t="shared" si="104"/>
        <v/>
      </c>
      <c r="AJ590" s="54" t="str">
        <f t="shared" si="104"/>
        <v/>
      </c>
      <c r="AK590" s="54" t="str">
        <f t="shared" si="104"/>
        <v/>
      </c>
      <c r="AL590" s="54" t="str">
        <f t="shared" si="104"/>
        <v/>
      </c>
      <c r="AM590" s="54" t="str">
        <f t="shared" si="104"/>
        <v/>
      </c>
      <c r="AN590" s="54" t="str">
        <f t="shared" si="104"/>
        <v/>
      </c>
      <c r="AO590" s="55" t="str">
        <f t="shared" si="104"/>
        <v/>
      </c>
      <c r="AQ590" s="64" t="str">
        <f>IF('Intro &amp; Setup'!$B$42='Intro &amp; Setup'!$BD$14, IF($D590="", "", $D590), IF('Intro &amp; Setup'!$B$42='Intro &amp; Setup'!$BD$15, IF($H590="", "", $H590), ""))</f>
        <v/>
      </c>
      <c r="AS590" s="36" t="str">
        <f>IF($AQ590="", "", IF(OR($AQ590&lt;'Intro &amp; Setup'!$F$26, $AQ590&gt;'Intro &amp; Setup'!$F$27), "X", ""))</f>
        <v/>
      </c>
      <c r="AU590" s="36" t="str">
        <f t="shared" si="100"/>
        <v/>
      </c>
      <c r="AW590" s="36" t="str">
        <f t="shared" si="101"/>
        <v/>
      </c>
      <c r="AX590" s="36" t="str">
        <f t="shared" si="102"/>
        <v/>
      </c>
      <c r="AZ590" s="36" t="str">
        <f t="shared" si="103"/>
        <v/>
      </c>
    </row>
    <row r="591" spans="1:52" x14ac:dyDescent="0.25">
      <c r="A591" s="3"/>
      <c r="B591" s="36" t="str">
        <f t="shared" si="97"/>
        <v/>
      </c>
      <c r="C591" s="3"/>
      <c r="D591" s="188"/>
      <c r="E591" s="189"/>
      <c r="F591" s="190"/>
      <c r="G591" s="191"/>
      <c r="H591" s="192"/>
      <c r="I591" s="191"/>
      <c r="J591" s="191"/>
      <c r="K591" s="191"/>
      <c r="L591" s="193"/>
      <c r="M591" s="3"/>
      <c r="O591" s="36" t="str">
        <f t="shared" si="98"/>
        <v/>
      </c>
      <c r="Q591" s="36" t="str">
        <f>IF($G591="", "", IF(COUNTIF('Intro &amp; Setup'!$T$38:$T$49, $G591)=0, "X", ""))</f>
        <v/>
      </c>
      <c r="R591" s="11"/>
      <c r="S591" s="11" t="str">
        <f>IF(I591="", "", IF(COUNTIF('Intro &amp; Setup'!$W$17:$W$28, I591)=0, "X", ""))</f>
        <v/>
      </c>
      <c r="T591" s="16" t="str">
        <f>IF(J591="", "", IF(COUNTIF('Intro &amp; Setup'!$W$17:$W$28, J591)=0, "X", ""))</f>
        <v/>
      </c>
      <c r="U591" s="16" t="str">
        <f>IF(K591="", "", IF(COUNTIF('Intro &amp; Setup'!$W$17:$W$28, K591)=0, "X", ""))</f>
        <v/>
      </c>
      <c r="V591" s="12" t="str">
        <f>IF(L591="", "", IF(COUNTIF('Intro &amp; Setup'!$W$17:$W$28, L591)=0, "X", ""))</f>
        <v/>
      </c>
      <c r="AB591" s="48" t="str">
        <f t="shared" si="99"/>
        <v/>
      </c>
      <c r="AD591" s="53" t="str">
        <f t="shared" si="104"/>
        <v/>
      </c>
      <c r="AE591" s="54" t="str">
        <f t="shared" si="104"/>
        <v/>
      </c>
      <c r="AF591" s="54" t="str">
        <f t="shared" si="104"/>
        <v/>
      </c>
      <c r="AG591" s="54" t="str">
        <f t="shared" si="104"/>
        <v/>
      </c>
      <c r="AH591" s="54" t="str">
        <f t="shared" si="104"/>
        <v/>
      </c>
      <c r="AI591" s="54" t="str">
        <f t="shared" si="104"/>
        <v/>
      </c>
      <c r="AJ591" s="54" t="str">
        <f t="shared" si="104"/>
        <v/>
      </c>
      <c r="AK591" s="54" t="str">
        <f t="shared" si="104"/>
        <v/>
      </c>
      <c r="AL591" s="54" t="str">
        <f t="shared" si="104"/>
        <v/>
      </c>
      <c r="AM591" s="54" t="str">
        <f t="shared" si="104"/>
        <v/>
      </c>
      <c r="AN591" s="54" t="str">
        <f t="shared" si="104"/>
        <v/>
      </c>
      <c r="AO591" s="55" t="str">
        <f t="shared" si="104"/>
        <v/>
      </c>
      <c r="AQ591" s="64" t="str">
        <f>IF('Intro &amp; Setup'!$B$42='Intro &amp; Setup'!$BD$14, IF($D591="", "", $D591), IF('Intro &amp; Setup'!$B$42='Intro &amp; Setup'!$BD$15, IF($H591="", "", $H591), ""))</f>
        <v/>
      </c>
      <c r="AS591" s="36" t="str">
        <f>IF($AQ591="", "", IF(OR($AQ591&lt;'Intro &amp; Setup'!$F$26, $AQ591&gt;'Intro &amp; Setup'!$F$27), "X", ""))</f>
        <v/>
      </c>
      <c r="AU591" s="36" t="str">
        <f t="shared" si="100"/>
        <v/>
      </c>
      <c r="AW591" s="36" t="str">
        <f t="shared" si="101"/>
        <v/>
      </c>
      <c r="AX591" s="36" t="str">
        <f t="shared" si="102"/>
        <v/>
      </c>
      <c r="AZ591" s="36" t="str">
        <f t="shared" si="103"/>
        <v/>
      </c>
    </row>
    <row r="592" spans="1:52" x14ac:dyDescent="0.25">
      <c r="A592" s="3"/>
      <c r="B592" s="36" t="str">
        <f t="shared" si="97"/>
        <v/>
      </c>
      <c r="C592" s="3"/>
      <c r="D592" s="188"/>
      <c r="E592" s="189"/>
      <c r="F592" s="190"/>
      <c r="G592" s="191"/>
      <c r="H592" s="192"/>
      <c r="I592" s="191"/>
      <c r="J592" s="191"/>
      <c r="K592" s="191"/>
      <c r="L592" s="193"/>
      <c r="M592" s="3"/>
      <c r="O592" s="36" t="str">
        <f t="shared" si="98"/>
        <v/>
      </c>
      <c r="Q592" s="36" t="str">
        <f>IF($G592="", "", IF(COUNTIF('Intro &amp; Setup'!$T$38:$T$49, $G592)=0, "X", ""))</f>
        <v/>
      </c>
      <c r="R592" s="11"/>
      <c r="S592" s="11" t="str">
        <f>IF(I592="", "", IF(COUNTIF('Intro &amp; Setup'!$W$17:$W$28, I592)=0, "X", ""))</f>
        <v/>
      </c>
      <c r="T592" s="16" t="str">
        <f>IF(J592="", "", IF(COUNTIF('Intro &amp; Setup'!$W$17:$W$28, J592)=0, "X", ""))</f>
        <v/>
      </c>
      <c r="U592" s="16" t="str">
        <f>IF(K592="", "", IF(COUNTIF('Intro &amp; Setup'!$W$17:$W$28, K592)=0, "X", ""))</f>
        <v/>
      </c>
      <c r="V592" s="12" t="str">
        <f>IF(L592="", "", IF(COUNTIF('Intro &amp; Setup'!$W$17:$W$28, L592)=0, "X", ""))</f>
        <v/>
      </c>
      <c r="AB592" s="48" t="str">
        <f t="shared" si="99"/>
        <v/>
      </c>
      <c r="AD592" s="53" t="str">
        <f t="shared" si="104"/>
        <v/>
      </c>
      <c r="AE592" s="54" t="str">
        <f t="shared" si="104"/>
        <v/>
      </c>
      <c r="AF592" s="54" t="str">
        <f t="shared" si="104"/>
        <v/>
      </c>
      <c r="AG592" s="54" t="str">
        <f t="shared" si="104"/>
        <v/>
      </c>
      <c r="AH592" s="54" t="str">
        <f t="shared" si="104"/>
        <v/>
      </c>
      <c r="AI592" s="54" t="str">
        <f t="shared" si="104"/>
        <v/>
      </c>
      <c r="AJ592" s="54" t="str">
        <f t="shared" si="104"/>
        <v/>
      </c>
      <c r="AK592" s="54" t="str">
        <f t="shared" si="104"/>
        <v/>
      </c>
      <c r="AL592" s="54" t="str">
        <f t="shared" si="104"/>
        <v/>
      </c>
      <c r="AM592" s="54" t="str">
        <f t="shared" si="104"/>
        <v/>
      </c>
      <c r="AN592" s="54" t="str">
        <f t="shared" si="104"/>
        <v/>
      </c>
      <c r="AO592" s="55" t="str">
        <f t="shared" si="104"/>
        <v/>
      </c>
      <c r="AQ592" s="64" t="str">
        <f>IF('Intro &amp; Setup'!$B$42='Intro &amp; Setup'!$BD$14, IF($D592="", "", $D592), IF('Intro &amp; Setup'!$B$42='Intro &amp; Setup'!$BD$15, IF($H592="", "", $H592), ""))</f>
        <v/>
      </c>
      <c r="AS592" s="36" t="str">
        <f>IF($AQ592="", "", IF(OR($AQ592&lt;'Intro &amp; Setup'!$F$26, $AQ592&gt;'Intro &amp; Setup'!$F$27), "X", ""))</f>
        <v/>
      </c>
      <c r="AU592" s="36" t="str">
        <f t="shared" si="100"/>
        <v/>
      </c>
      <c r="AW592" s="36" t="str">
        <f t="shared" si="101"/>
        <v/>
      </c>
      <c r="AX592" s="36" t="str">
        <f t="shared" si="102"/>
        <v/>
      </c>
      <c r="AZ592" s="36" t="str">
        <f t="shared" si="103"/>
        <v/>
      </c>
    </row>
    <row r="593" spans="1:52" x14ac:dyDescent="0.25">
      <c r="A593" s="3"/>
      <c r="B593" s="36" t="str">
        <f t="shared" si="97"/>
        <v/>
      </c>
      <c r="C593" s="3"/>
      <c r="D593" s="188"/>
      <c r="E593" s="189"/>
      <c r="F593" s="190"/>
      <c r="G593" s="191"/>
      <c r="H593" s="192"/>
      <c r="I593" s="191"/>
      <c r="J593" s="191"/>
      <c r="K593" s="191"/>
      <c r="L593" s="193"/>
      <c r="M593" s="3"/>
      <c r="O593" s="36" t="str">
        <f t="shared" si="98"/>
        <v/>
      </c>
      <c r="Q593" s="36" t="str">
        <f>IF($G593="", "", IF(COUNTIF('Intro &amp; Setup'!$T$38:$T$49, $G593)=0, "X", ""))</f>
        <v/>
      </c>
      <c r="R593" s="11"/>
      <c r="S593" s="11" t="str">
        <f>IF(I593="", "", IF(COUNTIF('Intro &amp; Setup'!$W$17:$W$28, I593)=0, "X", ""))</f>
        <v/>
      </c>
      <c r="T593" s="16" t="str">
        <f>IF(J593="", "", IF(COUNTIF('Intro &amp; Setup'!$W$17:$W$28, J593)=0, "X", ""))</f>
        <v/>
      </c>
      <c r="U593" s="16" t="str">
        <f>IF(K593="", "", IF(COUNTIF('Intro &amp; Setup'!$W$17:$W$28, K593)=0, "X", ""))</f>
        <v/>
      </c>
      <c r="V593" s="12" t="str">
        <f>IF(L593="", "", IF(COUNTIF('Intro &amp; Setup'!$W$17:$W$28, L593)=0, "X", ""))</f>
        <v/>
      </c>
      <c r="AB593" s="48" t="str">
        <f t="shared" si="99"/>
        <v/>
      </c>
      <c r="AD593" s="53" t="str">
        <f t="shared" si="104"/>
        <v/>
      </c>
      <c r="AE593" s="54" t="str">
        <f t="shared" si="104"/>
        <v/>
      </c>
      <c r="AF593" s="54" t="str">
        <f t="shared" si="104"/>
        <v/>
      </c>
      <c r="AG593" s="54" t="str">
        <f t="shared" si="104"/>
        <v/>
      </c>
      <c r="AH593" s="54" t="str">
        <f t="shared" si="104"/>
        <v/>
      </c>
      <c r="AI593" s="54" t="str">
        <f t="shared" si="104"/>
        <v/>
      </c>
      <c r="AJ593" s="54" t="str">
        <f t="shared" si="104"/>
        <v/>
      </c>
      <c r="AK593" s="54" t="str">
        <f t="shared" si="104"/>
        <v/>
      </c>
      <c r="AL593" s="54" t="str">
        <f t="shared" si="104"/>
        <v/>
      </c>
      <c r="AM593" s="54" t="str">
        <f t="shared" si="104"/>
        <v/>
      </c>
      <c r="AN593" s="54" t="str">
        <f t="shared" si="104"/>
        <v/>
      </c>
      <c r="AO593" s="55" t="str">
        <f t="shared" si="104"/>
        <v/>
      </c>
      <c r="AQ593" s="64" t="str">
        <f>IF('Intro &amp; Setup'!$B$42='Intro &amp; Setup'!$BD$14, IF($D593="", "", $D593), IF('Intro &amp; Setup'!$B$42='Intro &amp; Setup'!$BD$15, IF($H593="", "", $H593), ""))</f>
        <v/>
      </c>
      <c r="AS593" s="36" t="str">
        <f>IF($AQ593="", "", IF(OR($AQ593&lt;'Intro &amp; Setup'!$F$26, $AQ593&gt;'Intro &amp; Setup'!$F$27), "X", ""))</f>
        <v/>
      </c>
      <c r="AU593" s="36" t="str">
        <f t="shared" si="100"/>
        <v/>
      </c>
      <c r="AW593" s="36" t="str">
        <f t="shared" si="101"/>
        <v/>
      </c>
      <c r="AX593" s="36" t="str">
        <f t="shared" si="102"/>
        <v/>
      </c>
      <c r="AZ593" s="36" t="str">
        <f t="shared" si="103"/>
        <v/>
      </c>
    </row>
    <row r="594" spans="1:52" x14ac:dyDescent="0.25">
      <c r="A594" s="3"/>
      <c r="B594" s="36" t="str">
        <f t="shared" si="97"/>
        <v/>
      </c>
      <c r="C594" s="3"/>
      <c r="D594" s="188"/>
      <c r="E594" s="189"/>
      <c r="F594" s="190"/>
      <c r="G594" s="191"/>
      <c r="H594" s="192"/>
      <c r="I594" s="191"/>
      <c r="J594" s="191"/>
      <c r="K594" s="191"/>
      <c r="L594" s="193"/>
      <c r="M594" s="3"/>
      <c r="O594" s="36" t="str">
        <f t="shared" si="98"/>
        <v/>
      </c>
      <c r="Q594" s="36" t="str">
        <f>IF($G594="", "", IF(COUNTIF('Intro &amp; Setup'!$T$38:$T$49, $G594)=0, "X", ""))</f>
        <v/>
      </c>
      <c r="R594" s="11"/>
      <c r="S594" s="11" t="str">
        <f>IF(I594="", "", IF(COUNTIF('Intro &amp; Setup'!$W$17:$W$28, I594)=0, "X", ""))</f>
        <v/>
      </c>
      <c r="T594" s="16" t="str">
        <f>IF(J594="", "", IF(COUNTIF('Intro &amp; Setup'!$W$17:$W$28, J594)=0, "X", ""))</f>
        <v/>
      </c>
      <c r="U594" s="16" t="str">
        <f>IF(K594="", "", IF(COUNTIF('Intro &amp; Setup'!$W$17:$W$28, K594)=0, "X", ""))</f>
        <v/>
      </c>
      <c r="V594" s="12" t="str">
        <f>IF(L594="", "", IF(COUNTIF('Intro &amp; Setup'!$W$17:$W$28, L594)=0, "X", ""))</f>
        <v/>
      </c>
      <c r="AB594" s="48" t="str">
        <f t="shared" si="99"/>
        <v/>
      </c>
      <c r="AD594" s="53" t="str">
        <f t="shared" si="104"/>
        <v/>
      </c>
      <c r="AE594" s="54" t="str">
        <f t="shared" si="104"/>
        <v/>
      </c>
      <c r="AF594" s="54" t="str">
        <f t="shared" si="104"/>
        <v/>
      </c>
      <c r="AG594" s="54" t="str">
        <f t="shared" si="104"/>
        <v/>
      </c>
      <c r="AH594" s="54" t="str">
        <f t="shared" si="104"/>
        <v/>
      </c>
      <c r="AI594" s="54" t="str">
        <f t="shared" si="104"/>
        <v/>
      </c>
      <c r="AJ594" s="54" t="str">
        <f t="shared" si="104"/>
        <v/>
      </c>
      <c r="AK594" s="54" t="str">
        <f t="shared" si="104"/>
        <v/>
      </c>
      <c r="AL594" s="54" t="str">
        <f t="shared" si="104"/>
        <v/>
      </c>
      <c r="AM594" s="54" t="str">
        <f t="shared" si="104"/>
        <v/>
      </c>
      <c r="AN594" s="54" t="str">
        <f t="shared" si="104"/>
        <v/>
      </c>
      <c r="AO594" s="55" t="str">
        <f t="shared" si="104"/>
        <v/>
      </c>
      <c r="AQ594" s="64" t="str">
        <f>IF('Intro &amp; Setup'!$B$42='Intro &amp; Setup'!$BD$14, IF($D594="", "", $D594), IF('Intro &amp; Setup'!$B$42='Intro &amp; Setup'!$BD$15, IF($H594="", "", $H594), ""))</f>
        <v/>
      </c>
      <c r="AS594" s="36" t="str">
        <f>IF($AQ594="", "", IF(OR($AQ594&lt;'Intro &amp; Setup'!$F$26, $AQ594&gt;'Intro &amp; Setup'!$F$27), "X", ""))</f>
        <v/>
      </c>
      <c r="AU594" s="36" t="str">
        <f t="shared" si="100"/>
        <v/>
      </c>
      <c r="AW594" s="36" t="str">
        <f t="shared" si="101"/>
        <v/>
      </c>
      <c r="AX594" s="36" t="str">
        <f t="shared" si="102"/>
        <v/>
      </c>
      <c r="AZ594" s="36" t="str">
        <f t="shared" si="103"/>
        <v/>
      </c>
    </row>
    <row r="595" spans="1:52" x14ac:dyDescent="0.25">
      <c r="A595" s="3"/>
      <c r="B595" s="36" t="str">
        <f t="shared" si="97"/>
        <v/>
      </c>
      <c r="C595" s="3"/>
      <c r="D595" s="188"/>
      <c r="E595" s="189"/>
      <c r="F595" s="190"/>
      <c r="G595" s="191"/>
      <c r="H595" s="192"/>
      <c r="I595" s="191"/>
      <c r="J595" s="191"/>
      <c r="K595" s="191"/>
      <c r="L595" s="193"/>
      <c r="M595" s="3"/>
      <c r="O595" s="36" t="str">
        <f t="shared" si="98"/>
        <v/>
      </c>
      <c r="Q595" s="36" t="str">
        <f>IF($G595="", "", IF(COUNTIF('Intro &amp; Setup'!$T$38:$T$49, $G595)=0, "X", ""))</f>
        <v/>
      </c>
      <c r="R595" s="11"/>
      <c r="S595" s="11" t="str">
        <f>IF(I595="", "", IF(COUNTIF('Intro &amp; Setup'!$W$17:$W$28, I595)=0, "X", ""))</f>
        <v/>
      </c>
      <c r="T595" s="16" t="str">
        <f>IF(J595="", "", IF(COUNTIF('Intro &amp; Setup'!$W$17:$W$28, J595)=0, "X", ""))</f>
        <v/>
      </c>
      <c r="U595" s="16" t="str">
        <f>IF(K595="", "", IF(COUNTIF('Intro &amp; Setup'!$W$17:$W$28, K595)=0, "X", ""))</f>
        <v/>
      </c>
      <c r="V595" s="12" t="str">
        <f>IF(L595="", "", IF(COUNTIF('Intro &amp; Setup'!$W$17:$W$28, L595)=0, "X", ""))</f>
        <v/>
      </c>
      <c r="AB595" s="48" t="str">
        <f t="shared" si="99"/>
        <v/>
      </c>
      <c r="AD595" s="53" t="str">
        <f t="shared" si="104"/>
        <v/>
      </c>
      <c r="AE595" s="54" t="str">
        <f t="shared" si="104"/>
        <v/>
      </c>
      <c r="AF595" s="54" t="str">
        <f t="shared" si="104"/>
        <v/>
      </c>
      <c r="AG595" s="54" t="str">
        <f t="shared" si="104"/>
        <v/>
      </c>
      <c r="AH595" s="54" t="str">
        <f t="shared" si="104"/>
        <v/>
      </c>
      <c r="AI595" s="54" t="str">
        <f t="shared" si="104"/>
        <v/>
      </c>
      <c r="AJ595" s="54" t="str">
        <f t="shared" si="104"/>
        <v/>
      </c>
      <c r="AK595" s="54" t="str">
        <f t="shared" si="104"/>
        <v/>
      </c>
      <c r="AL595" s="54" t="str">
        <f t="shared" si="104"/>
        <v/>
      </c>
      <c r="AM595" s="54" t="str">
        <f t="shared" si="104"/>
        <v/>
      </c>
      <c r="AN595" s="54" t="str">
        <f t="shared" si="104"/>
        <v/>
      </c>
      <c r="AO595" s="55" t="str">
        <f t="shared" si="104"/>
        <v/>
      </c>
      <c r="AQ595" s="64" t="str">
        <f>IF('Intro &amp; Setup'!$B$42='Intro &amp; Setup'!$BD$14, IF($D595="", "", $D595), IF('Intro &amp; Setup'!$B$42='Intro &amp; Setup'!$BD$15, IF($H595="", "", $H595), ""))</f>
        <v/>
      </c>
      <c r="AS595" s="36" t="str">
        <f>IF($AQ595="", "", IF(OR($AQ595&lt;'Intro &amp; Setup'!$F$26, $AQ595&gt;'Intro &amp; Setup'!$F$27), "X", ""))</f>
        <v/>
      </c>
      <c r="AU595" s="36" t="str">
        <f t="shared" si="100"/>
        <v/>
      </c>
      <c r="AW595" s="36" t="str">
        <f t="shared" si="101"/>
        <v/>
      </c>
      <c r="AX595" s="36" t="str">
        <f t="shared" si="102"/>
        <v/>
      </c>
      <c r="AZ595" s="36" t="str">
        <f t="shared" si="103"/>
        <v/>
      </c>
    </row>
    <row r="596" spans="1:52" x14ac:dyDescent="0.25">
      <c r="A596" s="3"/>
      <c r="B596" s="36" t="str">
        <f t="shared" si="97"/>
        <v/>
      </c>
      <c r="C596" s="3"/>
      <c r="D596" s="188"/>
      <c r="E596" s="189"/>
      <c r="F596" s="190"/>
      <c r="G596" s="191"/>
      <c r="H596" s="192"/>
      <c r="I596" s="191"/>
      <c r="J596" s="191"/>
      <c r="K596" s="191"/>
      <c r="L596" s="193"/>
      <c r="M596" s="3"/>
      <c r="O596" s="36" t="str">
        <f t="shared" si="98"/>
        <v/>
      </c>
      <c r="Q596" s="36" t="str">
        <f>IF($G596="", "", IF(COUNTIF('Intro &amp; Setup'!$T$38:$T$49, $G596)=0, "X", ""))</f>
        <v/>
      </c>
      <c r="R596" s="11"/>
      <c r="S596" s="11" t="str">
        <f>IF(I596="", "", IF(COUNTIF('Intro &amp; Setup'!$W$17:$W$28, I596)=0, "X", ""))</f>
        <v/>
      </c>
      <c r="T596" s="16" t="str">
        <f>IF(J596="", "", IF(COUNTIF('Intro &amp; Setup'!$W$17:$W$28, J596)=0, "X", ""))</f>
        <v/>
      </c>
      <c r="U596" s="16" t="str">
        <f>IF(K596="", "", IF(COUNTIF('Intro &amp; Setup'!$W$17:$W$28, K596)=0, "X", ""))</f>
        <v/>
      </c>
      <c r="V596" s="12" t="str">
        <f>IF(L596="", "", IF(COUNTIF('Intro &amp; Setup'!$W$17:$W$28, L596)=0, "X", ""))</f>
        <v/>
      </c>
      <c r="AB596" s="48" t="str">
        <f t="shared" si="99"/>
        <v/>
      </c>
      <c r="AD596" s="53" t="str">
        <f t="shared" si="104"/>
        <v/>
      </c>
      <c r="AE596" s="54" t="str">
        <f t="shared" si="104"/>
        <v/>
      </c>
      <c r="AF596" s="54" t="str">
        <f t="shared" si="104"/>
        <v/>
      </c>
      <c r="AG596" s="54" t="str">
        <f t="shared" si="104"/>
        <v/>
      </c>
      <c r="AH596" s="54" t="str">
        <f t="shared" si="104"/>
        <v/>
      </c>
      <c r="AI596" s="54" t="str">
        <f t="shared" si="104"/>
        <v/>
      </c>
      <c r="AJ596" s="54" t="str">
        <f t="shared" si="104"/>
        <v/>
      </c>
      <c r="AK596" s="54" t="str">
        <f t="shared" si="104"/>
        <v/>
      </c>
      <c r="AL596" s="54" t="str">
        <f t="shared" si="104"/>
        <v/>
      </c>
      <c r="AM596" s="54" t="str">
        <f t="shared" si="104"/>
        <v/>
      </c>
      <c r="AN596" s="54" t="str">
        <f t="shared" si="104"/>
        <v/>
      </c>
      <c r="AO596" s="55" t="str">
        <f t="shared" si="104"/>
        <v/>
      </c>
      <c r="AQ596" s="64" t="str">
        <f>IF('Intro &amp; Setup'!$B$42='Intro &amp; Setup'!$BD$14, IF($D596="", "", $D596), IF('Intro &amp; Setup'!$B$42='Intro &amp; Setup'!$BD$15, IF($H596="", "", $H596), ""))</f>
        <v/>
      </c>
      <c r="AS596" s="36" t="str">
        <f>IF($AQ596="", "", IF(OR($AQ596&lt;'Intro &amp; Setup'!$F$26, $AQ596&gt;'Intro &amp; Setup'!$F$27), "X", ""))</f>
        <v/>
      </c>
      <c r="AU596" s="36" t="str">
        <f t="shared" si="100"/>
        <v/>
      </c>
      <c r="AW596" s="36" t="str">
        <f t="shared" si="101"/>
        <v/>
      </c>
      <c r="AX596" s="36" t="str">
        <f t="shared" si="102"/>
        <v/>
      </c>
      <c r="AZ596" s="36" t="str">
        <f t="shared" si="103"/>
        <v/>
      </c>
    </row>
    <row r="597" spans="1:52" x14ac:dyDescent="0.25">
      <c r="A597" s="3"/>
      <c r="B597" s="36" t="str">
        <f t="shared" si="97"/>
        <v/>
      </c>
      <c r="C597" s="3"/>
      <c r="D597" s="188"/>
      <c r="E597" s="189"/>
      <c r="F597" s="190"/>
      <c r="G597" s="191"/>
      <c r="H597" s="192"/>
      <c r="I597" s="191"/>
      <c r="J597" s="191"/>
      <c r="K597" s="191"/>
      <c r="L597" s="193"/>
      <c r="M597" s="3"/>
      <c r="O597" s="36" t="str">
        <f t="shared" si="98"/>
        <v/>
      </c>
      <c r="Q597" s="36" t="str">
        <f>IF($G597="", "", IF(COUNTIF('Intro &amp; Setup'!$T$38:$T$49, $G597)=0, "X", ""))</f>
        <v/>
      </c>
      <c r="R597" s="11"/>
      <c r="S597" s="11" t="str">
        <f>IF(I597="", "", IF(COUNTIF('Intro &amp; Setup'!$W$17:$W$28, I597)=0, "X", ""))</f>
        <v/>
      </c>
      <c r="T597" s="16" t="str">
        <f>IF(J597="", "", IF(COUNTIF('Intro &amp; Setup'!$W$17:$W$28, J597)=0, "X", ""))</f>
        <v/>
      </c>
      <c r="U597" s="16" t="str">
        <f>IF(K597="", "", IF(COUNTIF('Intro &amp; Setup'!$W$17:$W$28, K597)=0, "X", ""))</f>
        <v/>
      </c>
      <c r="V597" s="12" t="str">
        <f>IF(L597="", "", IF(COUNTIF('Intro &amp; Setup'!$W$17:$W$28, L597)=0, "X", ""))</f>
        <v/>
      </c>
      <c r="AB597" s="48" t="str">
        <f t="shared" si="99"/>
        <v/>
      </c>
      <c r="AD597" s="53" t="str">
        <f t="shared" si="104"/>
        <v/>
      </c>
      <c r="AE597" s="54" t="str">
        <f t="shared" si="104"/>
        <v/>
      </c>
      <c r="AF597" s="54" t="str">
        <f t="shared" si="104"/>
        <v/>
      </c>
      <c r="AG597" s="54" t="str">
        <f t="shared" si="104"/>
        <v/>
      </c>
      <c r="AH597" s="54" t="str">
        <f t="shared" si="104"/>
        <v/>
      </c>
      <c r="AI597" s="54" t="str">
        <f t="shared" si="104"/>
        <v/>
      </c>
      <c r="AJ597" s="54" t="str">
        <f t="shared" si="104"/>
        <v/>
      </c>
      <c r="AK597" s="54" t="str">
        <f t="shared" si="104"/>
        <v/>
      </c>
      <c r="AL597" s="54" t="str">
        <f t="shared" si="104"/>
        <v/>
      </c>
      <c r="AM597" s="54" t="str">
        <f t="shared" si="104"/>
        <v/>
      </c>
      <c r="AN597" s="54" t="str">
        <f t="shared" si="104"/>
        <v/>
      </c>
      <c r="AO597" s="55" t="str">
        <f t="shared" si="104"/>
        <v/>
      </c>
      <c r="AQ597" s="64" t="str">
        <f>IF('Intro &amp; Setup'!$B$42='Intro &amp; Setup'!$BD$14, IF($D597="", "", $D597), IF('Intro &amp; Setup'!$B$42='Intro &amp; Setup'!$BD$15, IF($H597="", "", $H597), ""))</f>
        <v/>
      </c>
      <c r="AS597" s="36" t="str">
        <f>IF($AQ597="", "", IF(OR($AQ597&lt;'Intro &amp; Setup'!$F$26, $AQ597&gt;'Intro &amp; Setup'!$F$27), "X", ""))</f>
        <v/>
      </c>
      <c r="AU597" s="36" t="str">
        <f t="shared" si="100"/>
        <v/>
      </c>
      <c r="AW597" s="36" t="str">
        <f t="shared" si="101"/>
        <v/>
      </c>
      <c r="AX597" s="36" t="str">
        <f t="shared" si="102"/>
        <v/>
      </c>
      <c r="AZ597" s="36" t="str">
        <f t="shared" si="103"/>
        <v/>
      </c>
    </row>
    <row r="598" spans="1:52" x14ac:dyDescent="0.25">
      <c r="A598" s="3"/>
      <c r="B598" s="36" t="str">
        <f t="shared" si="97"/>
        <v/>
      </c>
      <c r="C598" s="3"/>
      <c r="D598" s="188"/>
      <c r="E598" s="189"/>
      <c r="F598" s="190"/>
      <c r="G598" s="191"/>
      <c r="H598" s="192"/>
      <c r="I598" s="191"/>
      <c r="J598" s="191"/>
      <c r="K598" s="191"/>
      <c r="L598" s="193"/>
      <c r="M598" s="3"/>
      <c r="O598" s="36" t="str">
        <f t="shared" si="98"/>
        <v/>
      </c>
      <c r="Q598" s="36" t="str">
        <f>IF($G598="", "", IF(COUNTIF('Intro &amp; Setup'!$T$38:$T$49, $G598)=0, "X", ""))</f>
        <v/>
      </c>
      <c r="R598" s="11"/>
      <c r="S598" s="11" t="str">
        <f>IF(I598="", "", IF(COUNTIF('Intro &amp; Setup'!$W$17:$W$28, I598)=0, "X", ""))</f>
        <v/>
      </c>
      <c r="T598" s="16" t="str">
        <f>IF(J598="", "", IF(COUNTIF('Intro &amp; Setup'!$W$17:$W$28, J598)=0, "X", ""))</f>
        <v/>
      </c>
      <c r="U598" s="16" t="str">
        <f>IF(K598="", "", IF(COUNTIF('Intro &amp; Setup'!$W$17:$W$28, K598)=0, "X", ""))</f>
        <v/>
      </c>
      <c r="V598" s="12" t="str">
        <f>IF(L598="", "", IF(COUNTIF('Intro &amp; Setup'!$W$17:$W$28, L598)=0, "X", ""))</f>
        <v/>
      </c>
      <c r="AB598" s="48" t="str">
        <f t="shared" si="99"/>
        <v/>
      </c>
      <c r="AD598" s="53" t="str">
        <f t="shared" si="104"/>
        <v/>
      </c>
      <c r="AE598" s="54" t="str">
        <f t="shared" si="104"/>
        <v/>
      </c>
      <c r="AF598" s="54" t="str">
        <f t="shared" si="104"/>
        <v/>
      </c>
      <c r="AG598" s="54" t="str">
        <f t="shared" si="104"/>
        <v/>
      </c>
      <c r="AH598" s="54" t="str">
        <f t="shared" si="104"/>
        <v/>
      </c>
      <c r="AI598" s="54" t="str">
        <f t="shared" si="104"/>
        <v/>
      </c>
      <c r="AJ598" s="54" t="str">
        <f t="shared" si="104"/>
        <v/>
      </c>
      <c r="AK598" s="54" t="str">
        <f t="shared" si="104"/>
        <v/>
      </c>
      <c r="AL598" s="54" t="str">
        <f t="shared" si="104"/>
        <v/>
      </c>
      <c r="AM598" s="54" t="str">
        <f t="shared" si="104"/>
        <v/>
      </c>
      <c r="AN598" s="54" t="str">
        <f t="shared" si="104"/>
        <v/>
      </c>
      <c r="AO598" s="55" t="str">
        <f t="shared" si="104"/>
        <v/>
      </c>
      <c r="AQ598" s="64" t="str">
        <f>IF('Intro &amp; Setup'!$B$42='Intro &amp; Setup'!$BD$14, IF($D598="", "", $D598), IF('Intro &amp; Setup'!$B$42='Intro &amp; Setup'!$BD$15, IF($H598="", "", $H598), ""))</f>
        <v/>
      </c>
      <c r="AS598" s="36" t="str">
        <f>IF($AQ598="", "", IF(OR($AQ598&lt;'Intro &amp; Setup'!$F$26, $AQ598&gt;'Intro &amp; Setup'!$F$27), "X", ""))</f>
        <v/>
      </c>
      <c r="AU598" s="36" t="str">
        <f t="shared" si="100"/>
        <v/>
      </c>
      <c r="AW598" s="36" t="str">
        <f t="shared" si="101"/>
        <v/>
      </c>
      <c r="AX598" s="36" t="str">
        <f t="shared" si="102"/>
        <v/>
      </c>
      <c r="AZ598" s="36" t="str">
        <f t="shared" si="103"/>
        <v/>
      </c>
    </row>
    <row r="599" spans="1:52" x14ac:dyDescent="0.25">
      <c r="A599" s="3"/>
      <c r="B599" s="36" t="str">
        <f t="shared" si="97"/>
        <v/>
      </c>
      <c r="C599" s="3"/>
      <c r="D599" s="188"/>
      <c r="E599" s="189"/>
      <c r="F599" s="190"/>
      <c r="G599" s="191"/>
      <c r="H599" s="192"/>
      <c r="I599" s="191"/>
      <c r="J599" s="191"/>
      <c r="K599" s="191"/>
      <c r="L599" s="193"/>
      <c r="M599" s="3"/>
      <c r="O599" s="36" t="str">
        <f t="shared" si="98"/>
        <v/>
      </c>
      <c r="Q599" s="36" t="str">
        <f>IF($G599="", "", IF(COUNTIF('Intro &amp; Setup'!$T$38:$T$49, $G599)=0, "X", ""))</f>
        <v/>
      </c>
      <c r="R599" s="11"/>
      <c r="S599" s="11" t="str">
        <f>IF(I599="", "", IF(COUNTIF('Intro &amp; Setup'!$W$17:$W$28, I599)=0, "X", ""))</f>
        <v/>
      </c>
      <c r="T599" s="16" t="str">
        <f>IF(J599="", "", IF(COUNTIF('Intro &amp; Setup'!$W$17:$W$28, J599)=0, "X", ""))</f>
        <v/>
      </c>
      <c r="U599" s="16" t="str">
        <f>IF(K599="", "", IF(COUNTIF('Intro &amp; Setup'!$W$17:$W$28, K599)=0, "X", ""))</f>
        <v/>
      </c>
      <c r="V599" s="12" t="str">
        <f>IF(L599="", "", IF(COUNTIF('Intro &amp; Setup'!$W$17:$W$28, L599)=0, "X", ""))</f>
        <v/>
      </c>
      <c r="AB599" s="48" t="str">
        <f t="shared" si="99"/>
        <v/>
      </c>
      <c r="AD599" s="53" t="str">
        <f t="shared" si="104"/>
        <v/>
      </c>
      <c r="AE599" s="54" t="str">
        <f t="shared" si="104"/>
        <v/>
      </c>
      <c r="AF599" s="54" t="str">
        <f t="shared" si="104"/>
        <v/>
      </c>
      <c r="AG599" s="54" t="str">
        <f t="shared" si="104"/>
        <v/>
      </c>
      <c r="AH599" s="54" t="str">
        <f t="shared" si="104"/>
        <v/>
      </c>
      <c r="AI599" s="54" t="str">
        <f t="shared" si="104"/>
        <v/>
      </c>
      <c r="AJ599" s="54" t="str">
        <f t="shared" si="104"/>
        <v/>
      </c>
      <c r="AK599" s="54" t="str">
        <f t="shared" si="104"/>
        <v/>
      </c>
      <c r="AL599" s="54" t="str">
        <f t="shared" si="104"/>
        <v/>
      </c>
      <c r="AM599" s="54" t="str">
        <f t="shared" si="104"/>
        <v/>
      </c>
      <c r="AN599" s="54" t="str">
        <f t="shared" si="104"/>
        <v/>
      </c>
      <c r="AO599" s="55" t="str">
        <f t="shared" si="104"/>
        <v/>
      </c>
      <c r="AQ599" s="64" t="str">
        <f>IF('Intro &amp; Setup'!$B$42='Intro &amp; Setup'!$BD$14, IF($D599="", "", $D599), IF('Intro &amp; Setup'!$B$42='Intro &amp; Setup'!$BD$15, IF($H599="", "", $H599), ""))</f>
        <v/>
      </c>
      <c r="AS599" s="36" t="str">
        <f>IF($AQ599="", "", IF(OR($AQ599&lt;'Intro &amp; Setup'!$F$26, $AQ599&gt;'Intro &amp; Setup'!$F$27), "X", ""))</f>
        <v/>
      </c>
      <c r="AU599" s="36" t="str">
        <f t="shared" si="100"/>
        <v/>
      </c>
      <c r="AW599" s="36" t="str">
        <f t="shared" si="101"/>
        <v/>
      </c>
      <c r="AX599" s="36" t="str">
        <f t="shared" si="102"/>
        <v/>
      </c>
      <c r="AZ599" s="36" t="str">
        <f t="shared" si="103"/>
        <v/>
      </c>
    </row>
    <row r="600" spans="1:52" x14ac:dyDescent="0.25">
      <c r="A600" s="3"/>
      <c r="B600" s="36" t="str">
        <f t="shared" si="97"/>
        <v/>
      </c>
      <c r="C600" s="3"/>
      <c r="D600" s="188"/>
      <c r="E600" s="189"/>
      <c r="F600" s="190"/>
      <c r="G600" s="191"/>
      <c r="H600" s="192"/>
      <c r="I600" s="191"/>
      <c r="J600" s="191"/>
      <c r="K600" s="191"/>
      <c r="L600" s="193"/>
      <c r="M600" s="3"/>
      <c r="O600" s="36" t="str">
        <f t="shared" si="98"/>
        <v/>
      </c>
      <c r="Q600" s="36" t="str">
        <f>IF($G600="", "", IF(COUNTIF('Intro &amp; Setup'!$T$38:$T$49, $G600)=0, "X", ""))</f>
        <v/>
      </c>
      <c r="R600" s="11"/>
      <c r="S600" s="11" t="str">
        <f>IF(I600="", "", IF(COUNTIF('Intro &amp; Setup'!$W$17:$W$28, I600)=0, "X", ""))</f>
        <v/>
      </c>
      <c r="T600" s="16" t="str">
        <f>IF(J600="", "", IF(COUNTIF('Intro &amp; Setup'!$W$17:$W$28, J600)=0, "X", ""))</f>
        <v/>
      </c>
      <c r="U600" s="16" t="str">
        <f>IF(K600="", "", IF(COUNTIF('Intro &amp; Setup'!$W$17:$W$28, K600)=0, "X", ""))</f>
        <v/>
      </c>
      <c r="V600" s="12" t="str">
        <f>IF(L600="", "", IF(COUNTIF('Intro &amp; Setup'!$W$17:$W$28, L600)=0, "X", ""))</f>
        <v/>
      </c>
      <c r="AB600" s="48" t="str">
        <f t="shared" si="99"/>
        <v/>
      </c>
      <c r="AD600" s="53" t="str">
        <f t="shared" si="104"/>
        <v/>
      </c>
      <c r="AE600" s="54" t="str">
        <f t="shared" si="104"/>
        <v/>
      </c>
      <c r="AF600" s="54" t="str">
        <f t="shared" si="104"/>
        <v/>
      </c>
      <c r="AG600" s="54" t="str">
        <f t="shared" si="104"/>
        <v/>
      </c>
      <c r="AH600" s="54" t="str">
        <f t="shared" si="104"/>
        <v/>
      </c>
      <c r="AI600" s="54" t="str">
        <f t="shared" si="104"/>
        <v/>
      </c>
      <c r="AJ600" s="54" t="str">
        <f t="shared" si="104"/>
        <v/>
      </c>
      <c r="AK600" s="54" t="str">
        <f t="shared" si="104"/>
        <v/>
      </c>
      <c r="AL600" s="54" t="str">
        <f t="shared" si="104"/>
        <v/>
      </c>
      <c r="AM600" s="54" t="str">
        <f t="shared" si="104"/>
        <v/>
      </c>
      <c r="AN600" s="54" t="str">
        <f t="shared" si="104"/>
        <v/>
      </c>
      <c r="AO600" s="55" t="str">
        <f t="shared" si="104"/>
        <v/>
      </c>
      <c r="AQ600" s="64" t="str">
        <f>IF('Intro &amp; Setup'!$B$42='Intro &amp; Setup'!$BD$14, IF($D600="", "", $D600), IF('Intro &amp; Setup'!$B$42='Intro &amp; Setup'!$BD$15, IF($H600="", "", $H600), ""))</f>
        <v/>
      </c>
      <c r="AS600" s="36" t="str">
        <f>IF($AQ600="", "", IF(OR($AQ600&lt;'Intro &amp; Setup'!$F$26, $AQ600&gt;'Intro &amp; Setup'!$F$27), "X", ""))</f>
        <v/>
      </c>
      <c r="AU600" s="36" t="str">
        <f t="shared" si="100"/>
        <v/>
      </c>
      <c r="AW600" s="36" t="str">
        <f t="shared" si="101"/>
        <v/>
      </c>
      <c r="AX600" s="36" t="str">
        <f t="shared" si="102"/>
        <v/>
      </c>
      <c r="AZ600" s="36" t="str">
        <f t="shared" si="103"/>
        <v/>
      </c>
    </row>
    <row r="601" spans="1:52" x14ac:dyDescent="0.25">
      <c r="A601" s="3"/>
      <c r="B601" s="36" t="str">
        <f t="shared" si="97"/>
        <v/>
      </c>
      <c r="C601" s="3"/>
      <c r="D601" s="188"/>
      <c r="E601" s="189"/>
      <c r="F601" s="190"/>
      <c r="G601" s="191"/>
      <c r="H601" s="192"/>
      <c r="I601" s="191"/>
      <c r="J601" s="191"/>
      <c r="K601" s="191"/>
      <c r="L601" s="193"/>
      <c r="M601" s="3"/>
      <c r="O601" s="36" t="str">
        <f t="shared" si="98"/>
        <v/>
      </c>
      <c r="Q601" s="36" t="str">
        <f>IF($G601="", "", IF(COUNTIF('Intro &amp; Setup'!$T$38:$T$49, $G601)=0, "X", ""))</f>
        <v/>
      </c>
      <c r="R601" s="11"/>
      <c r="S601" s="11" t="str">
        <f>IF(I601="", "", IF(COUNTIF('Intro &amp; Setup'!$W$17:$W$28, I601)=0, "X", ""))</f>
        <v/>
      </c>
      <c r="T601" s="16" t="str">
        <f>IF(J601="", "", IF(COUNTIF('Intro &amp; Setup'!$W$17:$W$28, J601)=0, "X", ""))</f>
        <v/>
      </c>
      <c r="U601" s="16" t="str">
        <f>IF(K601="", "", IF(COUNTIF('Intro &amp; Setup'!$W$17:$W$28, K601)=0, "X", ""))</f>
        <v/>
      </c>
      <c r="V601" s="12" t="str">
        <f>IF(L601="", "", IF(COUNTIF('Intro &amp; Setup'!$W$17:$W$28, L601)=0, "X", ""))</f>
        <v/>
      </c>
      <c r="AB601" s="48" t="str">
        <f t="shared" si="99"/>
        <v/>
      </c>
      <c r="AD601" s="53" t="str">
        <f t="shared" si="104"/>
        <v/>
      </c>
      <c r="AE601" s="54" t="str">
        <f t="shared" si="104"/>
        <v/>
      </c>
      <c r="AF601" s="54" t="str">
        <f t="shared" si="104"/>
        <v/>
      </c>
      <c r="AG601" s="54" t="str">
        <f t="shared" si="104"/>
        <v/>
      </c>
      <c r="AH601" s="54" t="str">
        <f t="shared" si="104"/>
        <v/>
      </c>
      <c r="AI601" s="54" t="str">
        <f t="shared" si="104"/>
        <v/>
      </c>
      <c r="AJ601" s="54" t="str">
        <f t="shared" si="104"/>
        <v/>
      </c>
      <c r="AK601" s="54" t="str">
        <f t="shared" si="104"/>
        <v/>
      </c>
      <c r="AL601" s="54" t="str">
        <f t="shared" si="104"/>
        <v/>
      </c>
      <c r="AM601" s="54" t="str">
        <f t="shared" si="104"/>
        <v/>
      </c>
      <c r="AN601" s="54" t="str">
        <f t="shared" si="104"/>
        <v/>
      </c>
      <c r="AO601" s="55" t="str">
        <f t="shared" si="104"/>
        <v/>
      </c>
      <c r="AQ601" s="64" t="str">
        <f>IF('Intro &amp; Setup'!$B$42='Intro &amp; Setup'!$BD$14, IF($D601="", "", $D601), IF('Intro &amp; Setup'!$B$42='Intro &amp; Setup'!$BD$15, IF($H601="", "", $H601), ""))</f>
        <v/>
      </c>
      <c r="AS601" s="36" t="str">
        <f>IF($AQ601="", "", IF(OR($AQ601&lt;'Intro &amp; Setup'!$F$26, $AQ601&gt;'Intro &amp; Setup'!$F$27), "X", ""))</f>
        <v/>
      </c>
      <c r="AU601" s="36" t="str">
        <f t="shared" si="100"/>
        <v/>
      </c>
      <c r="AW601" s="36" t="str">
        <f t="shared" si="101"/>
        <v/>
      </c>
      <c r="AX601" s="36" t="str">
        <f t="shared" si="102"/>
        <v/>
      </c>
      <c r="AZ601" s="36" t="str">
        <f t="shared" si="103"/>
        <v/>
      </c>
    </row>
    <row r="602" spans="1:52" x14ac:dyDescent="0.25">
      <c r="A602" s="3"/>
      <c r="B602" s="36" t="str">
        <f t="shared" si="97"/>
        <v/>
      </c>
      <c r="C602" s="3"/>
      <c r="D602" s="188"/>
      <c r="E602" s="189"/>
      <c r="F602" s="190"/>
      <c r="G602" s="191"/>
      <c r="H602" s="192"/>
      <c r="I602" s="191"/>
      <c r="J602" s="191"/>
      <c r="K602" s="191"/>
      <c r="L602" s="193"/>
      <c r="M602" s="3"/>
      <c r="O602" s="36" t="str">
        <f t="shared" si="98"/>
        <v/>
      </c>
      <c r="Q602" s="36" t="str">
        <f>IF($G602="", "", IF(COUNTIF('Intro &amp; Setup'!$T$38:$T$49, $G602)=0, "X", ""))</f>
        <v/>
      </c>
      <c r="R602" s="11"/>
      <c r="S602" s="11" t="str">
        <f>IF(I602="", "", IF(COUNTIF('Intro &amp; Setup'!$W$17:$W$28, I602)=0, "X", ""))</f>
        <v/>
      </c>
      <c r="T602" s="16" t="str">
        <f>IF(J602="", "", IF(COUNTIF('Intro &amp; Setup'!$W$17:$W$28, J602)=0, "X", ""))</f>
        <v/>
      </c>
      <c r="U602" s="16" t="str">
        <f>IF(K602="", "", IF(COUNTIF('Intro &amp; Setup'!$W$17:$W$28, K602)=0, "X", ""))</f>
        <v/>
      </c>
      <c r="V602" s="12" t="str">
        <f>IF(L602="", "", IF(COUNTIF('Intro &amp; Setup'!$W$17:$W$28, L602)=0, "X", ""))</f>
        <v/>
      </c>
      <c r="AB602" s="48" t="str">
        <f t="shared" si="99"/>
        <v/>
      </c>
      <c r="AD602" s="53" t="str">
        <f t="shared" si="104"/>
        <v/>
      </c>
      <c r="AE602" s="54" t="str">
        <f t="shared" si="104"/>
        <v/>
      </c>
      <c r="AF602" s="54" t="str">
        <f t="shared" si="104"/>
        <v/>
      </c>
      <c r="AG602" s="54" t="str">
        <f t="shared" si="104"/>
        <v/>
      </c>
      <c r="AH602" s="54" t="str">
        <f t="shared" si="104"/>
        <v/>
      </c>
      <c r="AI602" s="54" t="str">
        <f t="shared" si="104"/>
        <v/>
      </c>
      <c r="AJ602" s="54" t="str">
        <f t="shared" si="104"/>
        <v/>
      </c>
      <c r="AK602" s="54" t="str">
        <f t="shared" si="104"/>
        <v/>
      </c>
      <c r="AL602" s="54" t="str">
        <f t="shared" si="104"/>
        <v/>
      </c>
      <c r="AM602" s="54" t="str">
        <f t="shared" si="104"/>
        <v/>
      </c>
      <c r="AN602" s="54" t="str">
        <f t="shared" si="104"/>
        <v/>
      </c>
      <c r="AO602" s="55" t="str">
        <f t="shared" si="104"/>
        <v/>
      </c>
      <c r="AQ602" s="64" t="str">
        <f>IF('Intro &amp; Setup'!$B$42='Intro &amp; Setup'!$BD$14, IF($D602="", "", $D602), IF('Intro &amp; Setup'!$B$42='Intro &amp; Setup'!$BD$15, IF($H602="", "", $H602), ""))</f>
        <v/>
      </c>
      <c r="AS602" s="36" t="str">
        <f>IF($AQ602="", "", IF(OR($AQ602&lt;'Intro &amp; Setup'!$F$26, $AQ602&gt;'Intro &amp; Setup'!$F$27), "X", ""))</f>
        <v/>
      </c>
      <c r="AU602" s="36" t="str">
        <f t="shared" si="100"/>
        <v/>
      </c>
      <c r="AW602" s="36" t="str">
        <f t="shared" si="101"/>
        <v/>
      </c>
      <c r="AX602" s="36" t="str">
        <f t="shared" si="102"/>
        <v/>
      </c>
      <c r="AZ602" s="36" t="str">
        <f t="shared" si="103"/>
        <v/>
      </c>
    </row>
    <row r="603" spans="1:52" x14ac:dyDescent="0.25">
      <c r="A603" s="3"/>
      <c r="B603" s="36" t="str">
        <f t="shared" si="97"/>
        <v/>
      </c>
      <c r="C603" s="3"/>
      <c r="D603" s="188"/>
      <c r="E603" s="189"/>
      <c r="F603" s="190"/>
      <c r="G603" s="191"/>
      <c r="H603" s="192"/>
      <c r="I603" s="191"/>
      <c r="J603" s="191"/>
      <c r="K603" s="191"/>
      <c r="L603" s="193"/>
      <c r="M603" s="3"/>
      <c r="O603" s="36" t="str">
        <f t="shared" si="98"/>
        <v/>
      </c>
      <c r="Q603" s="36" t="str">
        <f>IF($G603="", "", IF(COUNTIF('Intro &amp; Setup'!$T$38:$T$49, $G603)=0, "X", ""))</f>
        <v/>
      </c>
      <c r="R603" s="11"/>
      <c r="S603" s="11" t="str">
        <f>IF(I603="", "", IF(COUNTIF('Intro &amp; Setup'!$W$17:$W$28, I603)=0, "X", ""))</f>
        <v/>
      </c>
      <c r="T603" s="16" t="str">
        <f>IF(J603="", "", IF(COUNTIF('Intro &amp; Setup'!$W$17:$W$28, J603)=0, "X", ""))</f>
        <v/>
      </c>
      <c r="U603" s="16" t="str">
        <f>IF(K603="", "", IF(COUNTIF('Intro &amp; Setup'!$W$17:$W$28, K603)=0, "X", ""))</f>
        <v/>
      </c>
      <c r="V603" s="12" t="str">
        <f>IF(L603="", "", IF(COUNTIF('Intro &amp; Setup'!$W$17:$W$28, L603)=0, "X", ""))</f>
        <v/>
      </c>
      <c r="AB603" s="48" t="str">
        <f t="shared" si="99"/>
        <v/>
      </c>
      <c r="AD603" s="53" t="str">
        <f t="shared" si="104"/>
        <v/>
      </c>
      <c r="AE603" s="54" t="str">
        <f t="shared" si="104"/>
        <v/>
      </c>
      <c r="AF603" s="54" t="str">
        <f t="shared" si="104"/>
        <v/>
      </c>
      <c r="AG603" s="54" t="str">
        <f t="shared" si="104"/>
        <v/>
      </c>
      <c r="AH603" s="54" t="str">
        <f t="shared" si="104"/>
        <v/>
      </c>
      <c r="AI603" s="54" t="str">
        <f t="shared" si="104"/>
        <v/>
      </c>
      <c r="AJ603" s="54" t="str">
        <f t="shared" si="104"/>
        <v/>
      </c>
      <c r="AK603" s="54" t="str">
        <f t="shared" si="104"/>
        <v/>
      </c>
      <c r="AL603" s="54" t="str">
        <f t="shared" si="104"/>
        <v/>
      </c>
      <c r="AM603" s="54" t="str">
        <f t="shared" si="104"/>
        <v/>
      </c>
      <c r="AN603" s="54" t="str">
        <f t="shared" si="104"/>
        <v/>
      </c>
      <c r="AO603" s="55" t="str">
        <f t="shared" si="104"/>
        <v/>
      </c>
      <c r="AQ603" s="64" t="str">
        <f>IF('Intro &amp; Setup'!$B$42='Intro &amp; Setup'!$BD$14, IF($D603="", "", $D603), IF('Intro &amp; Setup'!$B$42='Intro &amp; Setup'!$BD$15, IF($H603="", "", $H603), ""))</f>
        <v/>
      </c>
      <c r="AS603" s="36" t="str">
        <f>IF($AQ603="", "", IF(OR($AQ603&lt;'Intro &amp; Setup'!$F$26, $AQ603&gt;'Intro &amp; Setup'!$F$27), "X", ""))</f>
        <v/>
      </c>
      <c r="AU603" s="36" t="str">
        <f t="shared" si="100"/>
        <v/>
      </c>
      <c r="AW603" s="36" t="str">
        <f t="shared" si="101"/>
        <v/>
      </c>
      <c r="AX603" s="36" t="str">
        <f t="shared" si="102"/>
        <v/>
      </c>
      <c r="AZ603" s="36" t="str">
        <f t="shared" si="103"/>
        <v/>
      </c>
    </row>
    <row r="604" spans="1:52" x14ac:dyDescent="0.25">
      <c r="A604" s="3"/>
      <c r="B604" s="36" t="str">
        <f t="shared" si="97"/>
        <v/>
      </c>
      <c r="C604" s="3"/>
      <c r="D604" s="188"/>
      <c r="E604" s="189"/>
      <c r="F604" s="190"/>
      <c r="G604" s="191"/>
      <c r="H604" s="192"/>
      <c r="I604" s="191"/>
      <c r="J604" s="191"/>
      <c r="K604" s="191"/>
      <c r="L604" s="193"/>
      <c r="M604" s="3"/>
      <c r="O604" s="36" t="str">
        <f t="shared" si="98"/>
        <v/>
      </c>
      <c r="Q604" s="36" t="str">
        <f>IF($G604="", "", IF(COUNTIF('Intro &amp; Setup'!$T$38:$T$49, $G604)=0, "X", ""))</f>
        <v/>
      </c>
      <c r="R604" s="11"/>
      <c r="S604" s="11" t="str">
        <f>IF(I604="", "", IF(COUNTIF('Intro &amp; Setup'!$W$17:$W$28, I604)=0, "X", ""))</f>
        <v/>
      </c>
      <c r="T604" s="16" t="str">
        <f>IF(J604="", "", IF(COUNTIF('Intro &amp; Setup'!$W$17:$W$28, J604)=0, "X", ""))</f>
        <v/>
      </c>
      <c r="U604" s="16" t="str">
        <f>IF(K604="", "", IF(COUNTIF('Intro &amp; Setup'!$W$17:$W$28, K604)=0, "X", ""))</f>
        <v/>
      </c>
      <c r="V604" s="12" t="str">
        <f>IF(L604="", "", IF(COUNTIF('Intro &amp; Setup'!$W$17:$W$28, L604)=0, "X", ""))</f>
        <v/>
      </c>
      <c r="AB604" s="48" t="str">
        <f t="shared" si="99"/>
        <v/>
      </c>
      <c r="AD604" s="53" t="str">
        <f t="shared" si="104"/>
        <v/>
      </c>
      <c r="AE604" s="54" t="str">
        <f t="shared" si="104"/>
        <v/>
      </c>
      <c r="AF604" s="54" t="str">
        <f t="shared" si="104"/>
        <v/>
      </c>
      <c r="AG604" s="54" t="str">
        <f t="shared" si="104"/>
        <v/>
      </c>
      <c r="AH604" s="54" t="str">
        <f t="shared" si="104"/>
        <v/>
      </c>
      <c r="AI604" s="54" t="str">
        <f t="shared" si="104"/>
        <v/>
      </c>
      <c r="AJ604" s="54" t="str">
        <f t="shared" si="104"/>
        <v/>
      </c>
      <c r="AK604" s="54" t="str">
        <f t="shared" si="104"/>
        <v/>
      </c>
      <c r="AL604" s="54" t="str">
        <f t="shared" si="104"/>
        <v/>
      </c>
      <c r="AM604" s="54" t="str">
        <f t="shared" si="104"/>
        <v/>
      </c>
      <c r="AN604" s="54" t="str">
        <f t="shared" si="104"/>
        <v/>
      </c>
      <c r="AO604" s="55" t="str">
        <f t="shared" si="104"/>
        <v/>
      </c>
      <c r="AQ604" s="64" t="str">
        <f>IF('Intro &amp; Setup'!$B$42='Intro &amp; Setup'!$BD$14, IF($D604="", "", $D604), IF('Intro &amp; Setup'!$B$42='Intro &amp; Setup'!$BD$15, IF($H604="", "", $H604), ""))</f>
        <v/>
      </c>
      <c r="AS604" s="36" t="str">
        <f>IF($AQ604="", "", IF(OR($AQ604&lt;'Intro &amp; Setup'!$F$26, $AQ604&gt;'Intro &amp; Setup'!$F$27), "X", ""))</f>
        <v/>
      </c>
      <c r="AU604" s="36" t="str">
        <f t="shared" si="100"/>
        <v/>
      </c>
      <c r="AW604" s="36" t="str">
        <f t="shared" si="101"/>
        <v/>
      </c>
      <c r="AX604" s="36" t="str">
        <f t="shared" si="102"/>
        <v/>
      </c>
      <c r="AZ604" s="36" t="str">
        <f t="shared" si="103"/>
        <v/>
      </c>
    </row>
    <row r="605" spans="1:52" x14ac:dyDescent="0.25">
      <c r="A605" s="3"/>
      <c r="B605" s="36" t="str">
        <f t="shared" si="97"/>
        <v/>
      </c>
      <c r="C605" s="3"/>
      <c r="D605" s="188"/>
      <c r="E605" s="189"/>
      <c r="F605" s="190"/>
      <c r="G605" s="191"/>
      <c r="H605" s="192"/>
      <c r="I605" s="191"/>
      <c r="J605" s="191"/>
      <c r="K605" s="191"/>
      <c r="L605" s="193"/>
      <c r="M605" s="3"/>
      <c r="O605" s="36" t="str">
        <f t="shared" si="98"/>
        <v/>
      </c>
      <c r="Q605" s="36" t="str">
        <f>IF($G605="", "", IF(COUNTIF('Intro &amp; Setup'!$T$38:$T$49, $G605)=0, "X", ""))</f>
        <v/>
      </c>
      <c r="R605" s="11"/>
      <c r="S605" s="11" t="str">
        <f>IF(I605="", "", IF(COUNTIF('Intro &amp; Setup'!$W$17:$W$28, I605)=0, "X", ""))</f>
        <v/>
      </c>
      <c r="T605" s="16" t="str">
        <f>IF(J605="", "", IF(COUNTIF('Intro &amp; Setup'!$W$17:$W$28, J605)=0, "X", ""))</f>
        <v/>
      </c>
      <c r="U605" s="16" t="str">
        <f>IF(K605="", "", IF(COUNTIF('Intro &amp; Setup'!$W$17:$W$28, K605)=0, "X", ""))</f>
        <v/>
      </c>
      <c r="V605" s="12" t="str">
        <f>IF(L605="", "", IF(COUNTIF('Intro &amp; Setup'!$W$17:$W$28, L605)=0, "X", ""))</f>
        <v/>
      </c>
      <c r="AB605" s="48" t="str">
        <f t="shared" si="99"/>
        <v/>
      </c>
      <c r="AD605" s="53" t="str">
        <f t="shared" si="104"/>
        <v/>
      </c>
      <c r="AE605" s="54" t="str">
        <f t="shared" si="104"/>
        <v/>
      </c>
      <c r="AF605" s="54" t="str">
        <f t="shared" si="104"/>
        <v/>
      </c>
      <c r="AG605" s="54" t="str">
        <f t="shared" si="104"/>
        <v/>
      </c>
      <c r="AH605" s="54" t="str">
        <f t="shared" si="104"/>
        <v/>
      </c>
      <c r="AI605" s="54" t="str">
        <f t="shared" si="104"/>
        <v/>
      </c>
      <c r="AJ605" s="54" t="str">
        <f t="shared" si="104"/>
        <v/>
      </c>
      <c r="AK605" s="54" t="str">
        <f t="shared" si="104"/>
        <v/>
      </c>
      <c r="AL605" s="54" t="str">
        <f t="shared" si="104"/>
        <v/>
      </c>
      <c r="AM605" s="54" t="str">
        <f t="shared" si="104"/>
        <v/>
      </c>
      <c r="AN605" s="54" t="str">
        <f t="shared" si="104"/>
        <v/>
      </c>
      <c r="AO605" s="55" t="str">
        <f t="shared" si="104"/>
        <v/>
      </c>
      <c r="AQ605" s="64" t="str">
        <f>IF('Intro &amp; Setup'!$B$42='Intro &amp; Setup'!$BD$14, IF($D605="", "", $D605), IF('Intro &amp; Setup'!$B$42='Intro &amp; Setup'!$BD$15, IF($H605="", "", $H605), ""))</f>
        <v/>
      </c>
      <c r="AS605" s="36" t="str">
        <f>IF($AQ605="", "", IF(OR($AQ605&lt;'Intro &amp; Setup'!$F$26, $AQ605&gt;'Intro &amp; Setup'!$F$27), "X", ""))</f>
        <v/>
      </c>
      <c r="AU605" s="36" t="str">
        <f t="shared" si="100"/>
        <v/>
      </c>
      <c r="AW605" s="36" t="str">
        <f t="shared" si="101"/>
        <v/>
      </c>
      <c r="AX605" s="36" t="str">
        <f t="shared" si="102"/>
        <v/>
      </c>
      <c r="AZ605" s="36" t="str">
        <f t="shared" si="103"/>
        <v/>
      </c>
    </row>
    <row r="606" spans="1:52" x14ac:dyDescent="0.25">
      <c r="A606" s="3"/>
      <c r="B606" s="36" t="str">
        <f t="shared" si="97"/>
        <v/>
      </c>
      <c r="C606" s="3"/>
      <c r="D606" s="188"/>
      <c r="E606" s="189"/>
      <c r="F606" s="190"/>
      <c r="G606" s="191"/>
      <c r="H606" s="192"/>
      <c r="I606" s="191"/>
      <c r="J606" s="191"/>
      <c r="K606" s="191"/>
      <c r="L606" s="193"/>
      <c r="M606" s="3"/>
      <c r="O606" s="36" t="str">
        <f t="shared" si="98"/>
        <v/>
      </c>
      <c r="Q606" s="36" t="str">
        <f>IF($G606="", "", IF(COUNTIF('Intro &amp; Setup'!$T$38:$T$49, $G606)=0, "X", ""))</f>
        <v/>
      </c>
      <c r="R606" s="11"/>
      <c r="S606" s="11" t="str">
        <f>IF(I606="", "", IF(COUNTIF('Intro &amp; Setup'!$W$17:$W$28, I606)=0, "X", ""))</f>
        <v/>
      </c>
      <c r="T606" s="16" t="str">
        <f>IF(J606="", "", IF(COUNTIF('Intro &amp; Setup'!$W$17:$W$28, J606)=0, "X", ""))</f>
        <v/>
      </c>
      <c r="U606" s="16" t="str">
        <f>IF(K606="", "", IF(COUNTIF('Intro &amp; Setup'!$W$17:$W$28, K606)=0, "X", ""))</f>
        <v/>
      </c>
      <c r="V606" s="12" t="str">
        <f>IF(L606="", "", IF(COUNTIF('Intro &amp; Setup'!$W$17:$W$28, L606)=0, "X", ""))</f>
        <v/>
      </c>
      <c r="AB606" s="48" t="str">
        <f t="shared" si="99"/>
        <v/>
      </c>
      <c r="AD606" s="53" t="str">
        <f t="shared" si="104"/>
        <v/>
      </c>
      <c r="AE606" s="54" t="str">
        <f t="shared" si="104"/>
        <v/>
      </c>
      <c r="AF606" s="54" t="str">
        <f t="shared" si="104"/>
        <v/>
      </c>
      <c r="AG606" s="54" t="str">
        <f t="shared" si="104"/>
        <v/>
      </c>
      <c r="AH606" s="54" t="str">
        <f t="shared" si="104"/>
        <v/>
      </c>
      <c r="AI606" s="54" t="str">
        <f t="shared" si="104"/>
        <v/>
      </c>
      <c r="AJ606" s="54" t="str">
        <f t="shared" si="104"/>
        <v/>
      </c>
      <c r="AK606" s="54" t="str">
        <f t="shared" si="104"/>
        <v/>
      </c>
      <c r="AL606" s="54" t="str">
        <f t="shared" si="104"/>
        <v/>
      </c>
      <c r="AM606" s="54" t="str">
        <f t="shared" si="104"/>
        <v/>
      </c>
      <c r="AN606" s="54" t="str">
        <f t="shared" si="104"/>
        <v/>
      </c>
      <c r="AO606" s="55" t="str">
        <f t="shared" si="104"/>
        <v/>
      </c>
      <c r="AQ606" s="64" t="str">
        <f>IF('Intro &amp; Setup'!$B$42='Intro &amp; Setup'!$BD$14, IF($D606="", "", $D606), IF('Intro &amp; Setup'!$B$42='Intro &amp; Setup'!$BD$15, IF($H606="", "", $H606), ""))</f>
        <v/>
      </c>
      <c r="AS606" s="36" t="str">
        <f>IF($AQ606="", "", IF(OR($AQ606&lt;'Intro &amp; Setup'!$F$26, $AQ606&gt;'Intro &amp; Setup'!$F$27), "X", ""))</f>
        <v/>
      </c>
      <c r="AU606" s="36" t="str">
        <f t="shared" si="100"/>
        <v/>
      </c>
      <c r="AW606" s="36" t="str">
        <f t="shared" si="101"/>
        <v/>
      </c>
      <c r="AX606" s="36" t="str">
        <f t="shared" si="102"/>
        <v/>
      </c>
      <c r="AZ606" s="36" t="str">
        <f t="shared" si="103"/>
        <v/>
      </c>
    </row>
    <row r="607" spans="1:52" x14ac:dyDescent="0.25">
      <c r="A607" s="3"/>
      <c r="B607" s="36" t="str">
        <f t="shared" si="97"/>
        <v/>
      </c>
      <c r="C607" s="3"/>
      <c r="D607" s="188"/>
      <c r="E607" s="189"/>
      <c r="F607" s="190"/>
      <c r="G607" s="191"/>
      <c r="H607" s="192"/>
      <c r="I607" s="191"/>
      <c r="J607" s="191"/>
      <c r="K607" s="191"/>
      <c r="L607" s="193"/>
      <c r="M607" s="3"/>
      <c r="O607" s="36" t="str">
        <f t="shared" si="98"/>
        <v/>
      </c>
      <c r="Q607" s="36" t="str">
        <f>IF($G607="", "", IF(COUNTIF('Intro &amp; Setup'!$T$38:$T$49, $G607)=0, "X", ""))</f>
        <v/>
      </c>
      <c r="R607" s="11"/>
      <c r="S607" s="11" t="str">
        <f>IF(I607="", "", IF(COUNTIF('Intro &amp; Setup'!$W$17:$W$28, I607)=0, "X", ""))</f>
        <v/>
      </c>
      <c r="T607" s="16" t="str">
        <f>IF(J607="", "", IF(COUNTIF('Intro &amp; Setup'!$W$17:$W$28, J607)=0, "X", ""))</f>
        <v/>
      </c>
      <c r="U607" s="16" t="str">
        <f>IF(K607="", "", IF(COUNTIF('Intro &amp; Setup'!$W$17:$W$28, K607)=0, "X", ""))</f>
        <v/>
      </c>
      <c r="V607" s="12" t="str">
        <f>IF(L607="", "", IF(COUNTIF('Intro &amp; Setup'!$W$17:$W$28, L607)=0, "X", ""))</f>
        <v/>
      </c>
      <c r="AB607" s="48" t="str">
        <f t="shared" si="99"/>
        <v/>
      </c>
      <c r="AD607" s="53" t="str">
        <f t="shared" si="104"/>
        <v/>
      </c>
      <c r="AE607" s="54" t="str">
        <f t="shared" si="104"/>
        <v/>
      </c>
      <c r="AF607" s="54" t="str">
        <f t="shared" si="104"/>
        <v/>
      </c>
      <c r="AG607" s="54" t="str">
        <f t="shared" si="104"/>
        <v/>
      </c>
      <c r="AH607" s="54" t="str">
        <f t="shared" si="104"/>
        <v/>
      </c>
      <c r="AI607" s="54" t="str">
        <f t="shared" si="104"/>
        <v/>
      </c>
      <c r="AJ607" s="54" t="str">
        <f t="shared" si="104"/>
        <v/>
      </c>
      <c r="AK607" s="54" t="str">
        <f t="shared" si="104"/>
        <v/>
      </c>
      <c r="AL607" s="54" t="str">
        <f t="shared" si="104"/>
        <v/>
      </c>
      <c r="AM607" s="54" t="str">
        <f t="shared" si="104"/>
        <v/>
      </c>
      <c r="AN607" s="54" t="str">
        <f t="shared" si="104"/>
        <v/>
      </c>
      <c r="AO607" s="55" t="str">
        <f t="shared" si="104"/>
        <v/>
      </c>
      <c r="AQ607" s="64" t="str">
        <f>IF('Intro &amp; Setup'!$B$42='Intro &amp; Setup'!$BD$14, IF($D607="", "", $D607), IF('Intro &amp; Setup'!$B$42='Intro &amp; Setup'!$BD$15, IF($H607="", "", $H607), ""))</f>
        <v/>
      </c>
      <c r="AS607" s="36" t="str">
        <f>IF($AQ607="", "", IF(OR($AQ607&lt;'Intro &amp; Setup'!$F$26, $AQ607&gt;'Intro &amp; Setup'!$F$27), "X", ""))</f>
        <v/>
      </c>
      <c r="AU607" s="36" t="str">
        <f t="shared" si="100"/>
        <v/>
      </c>
      <c r="AW607" s="36" t="str">
        <f t="shared" si="101"/>
        <v/>
      </c>
      <c r="AX607" s="36" t="str">
        <f t="shared" si="102"/>
        <v/>
      </c>
      <c r="AZ607" s="36" t="str">
        <f t="shared" si="103"/>
        <v/>
      </c>
    </row>
    <row r="608" spans="1:52" x14ac:dyDescent="0.25">
      <c r="A608" s="3"/>
      <c r="B608" s="36" t="str">
        <f t="shared" si="97"/>
        <v/>
      </c>
      <c r="C608" s="3"/>
      <c r="D608" s="188"/>
      <c r="E608" s="189"/>
      <c r="F608" s="190"/>
      <c r="G608" s="191"/>
      <c r="H608" s="192"/>
      <c r="I608" s="191"/>
      <c r="J608" s="191"/>
      <c r="K608" s="191"/>
      <c r="L608" s="193"/>
      <c r="M608" s="3"/>
      <c r="O608" s="36" t="str">
        <f t="shared" si="98"/>
        <v/>
      </c>
      <c r="Q608" s="36" t="str">
        <f>IF($G608="", "", IF(COUNTIF('Intro &amp; Setup'!$T$38:$T$49, $G608)=0, "X", ""))</f>
        <v/>
      </c>
      <c r="R608" s="11"/>
      <c r="S608" s="11" t="str">
        <f>IF(I608="", "", IF(COUNTIF('Intro &amp; Setup'!$W$17:$W$28, I608)=0, "X", ""))</f>
        <v/>
      </c>
      <c r="T608" s="16" t="str">
        <f>IF(J608="", "", IF(COUNTIF('Intro &amp; Setup'!$W$17:$W$28, J608)=0, "X", ""))</f>
        <v/>
      </c>
      <c r="U608" s="16" t="str">
        <f>IF(K608="", "", IF(COUNTIF('Intro &amp; Setup'!$W$17:$W$28, K608)=0, "X", ""))</f>
        <v/>
      </c>
      <c r="V608" s="12" t="str">
        <f>IF(L608="", "", IF(COUNTIF('Intro &amp; Setup'!$W$17:$W$28, L608)=0, "X", ""))</f>
        <v/>
      </c>
      <c r="AB608" s="48" t="str">
        <f t="shared" si="99"/>
        <v/>
      </c>
      <c r="AD608" s="53" t="str">
        <f t="shared" si="104"/>
        <v/>
      </c>
      <c r="AE608" s="54" t="str">
        <f t="shared" si="104"/>
        <v/>
      </c>
      <c r="AF608" s="54" t="str">
        <f t="shared" si="104"/>
        <v/>
      </c>
      <c r="AG608" s="54" t="str">
        <f t="shared" si="104"/>
        <v/>
      </c>
      <c r="AH608" s="54" t="str">
        <f t="shared" si="104"/>
        <v/>
      </c>
      <c r="AI608" s="54" t="str">
        <f t="shared" si="104"/>
        <v/>
      </c>
      <c r="AJ608" s="54" t="str">
        <f t="shared" si="104"/>
        <v/>
      </c>
      <c r="AK608" s="54" t="str">
        <f t="shared" si="104"/>
        <v/>
      </c>
      <c r="AL608" s="54" t="str">
        <f t="shared" si="104"/>
        <v/>
      </c>
      <c r="AM608" s="54" t="str">
        <f t="shared" si="104"/>
        <v/>
      </c>
      <c r="AN608" s="54" t="str">
        <f t="shared" si="104"/>
        <v/>
      </c>
      <c r="AO608" s="55" t="str">
        <f t="shared" si="104"/>
        <v/>
      </c>
      <c r="AQ608" s="64" t="str">
        <f>IF('Intro &amp; Setup'!$B$42='Intro &amp; Setup'!$BD$14, IF($D608="", "", $D608), IF('Intro &amp; Setup'!$B$42='Intro &amp; Setup'!$BD$15, IF($H608="", "", $H608), ""))</f>
        <v/>
      </c>
      <c r="AS608" s="36" t="str">
        <f>IF($AQ608="", "", IF(OR($AQ608&lt;'Intro &amp; Setup'!$F$26, $AQ608&gt;'Intro &amp; Setup'!$F$27), "X", ""))</f>
        <v/>
      </c>
      <c r="AU608" s="36" t="str">
        <f t="shared" si="100"/>
        <v/>
      </c>
      <c r="AW608" s="36" t="str">
        <f t="shared" si="101"/>
        <v/>
      </c>
      <c r="AX608" s="36" t="str">
        <f t="shared" si="102"/>
        <v/>
      </c>
      <c r="AZ608" s="36" t="str">
        <f t="shared" si="103"/>
        <v/>
      </c>
    </row>
    <row r="609" spans="1:52" x14ac:dyDescent="0.25">
      <c r="A609" s="3"/>
      <c r="B609" s="36" t="str">
        <f t="shared" si="97"/>
        <v/>
      </c>
      <c r="C609" s="3"/>
      <c r="D609" s="188"/>
      <c r="E609" s="189"/>
      <c r="F609" s="190"/>
      <c r="G609" s="191"/>
      <c r="H609" s="192"/>
      <c r="I609" s="191"/>
      <c r="J609" s="191"/>
      <c r="K609" s="191"/>
      <c r="L609" s="193"/>
      <c r="M609" s="3"/>
      <c r="O609" s="36" t="str">
        <f t="shared" si="98"/>
        <v/>
      </c>
      <c r="Q609" s="36" t="str">
        <f>IF($G609="", "", IF(COUNTIF('Intro &amp; Setup'!$T$38:$T$49, $G609)=0, "X", ""))</f>
        <v/>
      </c>
      <c r="R609" s="11"/>
      <c r="S609" s="11" t="str">
        <f>IF(I609="", "", IF(COUNTIF('Intro &amp; Setup'!$W$17:$W$28, I609)=0, "X", ""))</f>
        <v/>
      </c>
      <c r="T609" s="16" t="str">
        <f>IF(J609="", "", IF(COUNTIF('Intro &amp; Setup'!$W$17:$W$28, J609)=0, "X", ""))</f>
        <v/>
      </c>
      <c r="U609" s="16" t="str">
        <f>IF(K609="", "", IF(COUNTIF('Intro &amp; Setup'!$W$17:$W$28, K609)=0, "X", ""))</f>
        <v/>
      </c>
      <c r="V609" s="12" t="str">
        <f>IF(L609="", "", IF(COUNTIF('Intro &amp; Setup'!$W$17:$W$28, L609)=0, "X", ""))</f>
        <v/>
      </c>
      <c r="AB609" s="48" t="str">
        <f t="shared" si="99"/>
        <v/>
      </c>
      <c r="AD609" s="53" t="str">
        <f t="shared" si="104"/>
        <v/>
      </c>
      <c r="AE609" s="54" t="str">
        <f t="shared" si="104"/>
        <v/>
      </c>
      <c r="AF609" s="54" t="str">
        <f t="shared" si="104"/>
        <v/>
      </c>
      <c r="AG609" s="54" t="str">
        <f t="shared" si="104"/>
        <v/>
      </c>
      <c r="AH609" s="54" t="str">
        <f t="shared" si="104"/>
        <v/>
      </c>
      <c r="AI609" s="54" t="str">
        <f t="shared" si="104"/>
        <v/>
      </c>
      <c r="AJ609" s="54" t="str">
        <f t="shared" si="104"/>
        <v/>
      </c>
      <c r="AK609" s="54" t="str">
        <f t="shared" si="104"/>
        <v/>
      </c>
      <c r="AL609" s="54" t="str">
        <f t="shared" si="104"/>
        <v/>
      </c>
      <c r="AM609" s="54" t="str">
        <f t="shared" si="104"/>
        <v/>
      </c>
      <c r="AN609" s="54" t="str">
        <f t="shared" si="104"/>
        <v/>
      </c>
      <c r="AO609" s="55" t="str">
        <f t="shared" si="104"/>
        <v/>
      </c>
      <c r="AQ609" s="64" t="str">
        <f>IF('Intro &amp; Setup'!$B$42='Intro &amp; Setup'!$BD$14, IF($D609="", "", $D609), IF('Intro &amp; Setup'!$B$42='Intro &amp; Setup'!$BD$15, IF($H609="", "", $H609), ""))</f>
        <v/>
      </c>
      <c r="AS609" s="36" t="str">
        <f>IF($AQ609="", "", IF(OR($AQ609&lt;'Intro &amp; Setup'!$F$26, $AQ609&gt;'Intro &amp; Setup'!$F$27), "X", ""))</f>
        <v/>
      </c>
      <c r="AU609" s="36" t="str">
        <f t="shared" si="100"/>
        <v/>
      </c>
      <c r="AW609" s="36" t="str">
        <f t="shared" si="101"/>
        <v/>
      </c>
      <c r="AX609" s="36" t="str">
        <f t="shared" si="102"/>
        <v/>
      </c>
      <c r="AZ609" s="36" t="str">
        <f t="shared" si="103"/>
        <v/>
      </c>
    </row>
    <row r="610" spans="1:52" x14ac:dyDescent="0.25">
      <c r="A610" s="3"/>
      <c r="B610" s="36" t="str">
        <f t="shared" si="97"/>
        <v/>
      </c>
      <c r="C610" s="3"/>
      <c r="D610" s="188"/>
      <c r="E610" s="189"/>
      <c r="F610" s="190"/>
      <c r="G610" s="191"/>
      <c r="H610" s="192"/>
      <c r="I610" s="191"/>
      <c r="J610" s="191"/>
      <c r="K610" s="191"/>
      <c r="L610" s="193"/>
      <c r="M610" s="3"/>
      <c r="O610" s="36" t="str">
        <f t="shared" si="98"/>
        <v/>
      </c>
      <c r="Q610" s="36" t="str">
        <f>IF($G610="", "", IF(COUNTIF('Intro &amp; Setup'!$T$38:$T$49, $G610)=0, "X", ""))</f>
        <v/>
      </c>
      <c r="R610" s="11"/>
      <c r="S610" s="11" t="str">
        <f>IF(I610="", "", IF(COUNTIF('Intro &amp; Setup'!$W$17:$W$28, I610)=0, "X", ""))</f>
        <v/>
      </c>
      <c r="T610" s="16" t="str">
        <f>IF(J610="", "", IF(COUNTIF('Intro &amp; Setup'!$W$17:$W$28, J610)=0, "X", ""))</f>
        <v/>
      </c>
      <c r="U610" s="16" t="str">
        <f>IF(K610="", "", IF(COUNTIF('Intro &amp; Setup'!$W$17:$W$28, K610)=0, "X", ""))</f>
        <v/>
      </c>
      <c r="V610" s="12" t="str">
        <f>IF(L610="", "", IF(COUNTIF('Intro &amp; Setup'!$W$17:$W$28, L610)=0, "X", ""))</f>
        <v/>
      </c>
      <c r="AB610" s="48" t="str">
        <f t="shared" si="99"/>
        <v/>
      </c>
      <c r="AD610" s="53" t="str">
        <f t="shared" si="104"/>
        <v/>
      </c>
      <c r="AE610" s="54" t="str">
        <f t="shared" si="104"/>
        <v/>
      </c>
      <c r="AF610" s="54" t="str">
        <f t="shared" si="104"/>
        <v/>
      </c>
      <c r="AG610" s="54" t="str">
        <f t="shared" ref="AE610:AO633" si="105">IF(OR($O610="", AG$10=""), "", IF($I610=AG$10, $F610*$AB610, 0)+IF($J610=AG$10, $F610*$AB610, 0)+IF($K610=AG$10, $F610*$AB610, 0)+IF($L610=AG$10, $F610*$AB610, 0))</f>
        <v/>
      </c>
      <c r="AH610" s="54" t="str">
        <f t="shared" si="105"/>
        <v/>
      </c>
      <c r="AI610" s="54" t="str">
        <f t="shared" si="105"/>
        <v/>
      </c>
      <c r="AJ610" s="54" t="str">
        <f t="shared" si="105"/>
        <v/>
      </c>
      <c r="AK610" s="54" t="str">
        <f t="shared" si="105"/>
        <v/>
      </c>
      <c r="AL610" s="54" t="str">
        <f t="shared" si="105"/>
        <v/>
      </c>
      <c r="AM610" s="54" t="str">
        <f t="shared" si="105"/>
        <v/>
      </c>
      <c r="AN610" s="54" t="str">
        <f t="shared" si="105"/>
        <v/>
      </c>
      <c r="AO610" s="55" t="str">
        <f t="shared" si="105"/>
        <v/>
      </c>
      <c r="AQ610" s="64" t="str">
        <f>IF('Intro &amp; Setup'!$B$42='Intro &amp; Setup'!$BD$14, IF($D610="", "", $D610), IF('Intro &amp; Setup'!$B$42='Intro &amp; Setup'!$BD$15, IF($H610="", "", $H610), ""))</f>
        <v/>
      </c>
      <c r="AS610" s="36" t="str">
        <f>IF($AQ610="", "", IF(OR($AQ610&lt;'Intro &amp; Setup'!$F$26, $AQ610&gt;'Intro &amp; Setup'!$F$27), "X", ""))</f>
        <v/>
      </c>
      <c r="AU610" s="36" t="str">
        <f t="shared" si="100"/>
        <v/>
      </c>
      <c r="AW610" s="36" t="str">
        <f t="shared" si="101"/>
        <v/>
      </c>
      <c r="AX610" s="36" t="str">
        <f t="shared" si="102"/>
        <v/>
      </c>
      <c r="AZ610" s="36" t="str">
        <f t="shared" si="103"/>
        <v/>
      </c>
    </row>
    <row r="611" spans="1:52" x14ac:dyDescent="0.25">
      <c r="A611" s="3"/>
      <c r="B611" s="36" t="str">
        <f t="shared" si="97"/>
        <v/>
      </c>
      <c r="C611" s="3"/>
      <c r="D611" s="188"/>
      <c r="E611" s="189"/>
      <c r="F611" s="190"/>
      <c r="G611" s="191"/>
      <c r="H611" s="192"/>
      <c r="I611" s="191"/>
      <c r="J611" s="191"/>
      <c r="K611" s="191"/>
      <c r="L611" s="193"/>
      <c r="M611" s="3"/>
      <c r="O611" s="36" t="str">
        <f t="shared" si="98"/>
        <v/>
      </c>
      <c r="Q611" s="36" t="str">
        <f>IF($G611="", "", IF(COUNTIF('Intro &amp; Setup'!$T$38:$T$49, $G611)=0, "X", ""))</f>
        <v/>
      </c>
      <c r="R611" s="11"/>
      <c r="S611" s="11" t="str">
        <f>IF(I611="", "", IF(COUNTIF('Intro &amp; Setup'!$W$17:$W$28, I611)=0, "X", ""))</f>
        <v/>
      </c>
      <c r="T611" s="16" t="str">
        <f>IF(J611="", "", IF(COUNTIF('Intro &amp; Setup'!$W$17:$W$28, J611)=0, "X", ""))</f>
        <v/>
      </c>
      <c r="U611" s="16" t="str">
        <f>IF(K611="", "", IF(COUNTIF('Intro &amp; Setup'!$W$17:$W$28, K611)=0, "X", ""))</f>
        <v/>
      </c>
      <c r="V611" s="12" t="str">
        <f>IF(L611="", "", IF(COUNTIF('Intro &amp; Setup'!$W$17:$W$28, L611)=0, "X", ""))</f>
        <v/>
      </c>
      <c r="AB611" s="48" t="str">
        <f t="shared" si="99"/>
        <v/>
      </c>
      <c r="AD611" s="53" t="str">
        <f t="shared" ref="AD611:AD674" si="106">IF(OR($O611="", AD$10=""), "", IF($I611=AD$10, $F611*$AB611, 0)+IF($J611=AD$10, $F611*$AB611, 0)+IF($K611=AD$10, $F611*$AB611, 0)+IF($L611=AD$10, $F611*$AB611, 0))</f>
        <v/>
      </c>
      <c r="AE611" s="54" t="str">
        <f t="shared" si="105"/>
        <v/>
      </c>
      <c r="AF611" s="54" t="str">
        <f t="shared" si="105"/>
        <v/>
      </c>
      <c r="AG611" s="54" t="str">
        <f t="shared" si="105"/>
        <v/>
      </c>
      <c r="AH611" s="54" t="str">
        <f t="shared" si="105"/>
        <v/>
      </c>
      <c r="AI611" s="54" t="str">
        <f t="shared" si="105"/>
        <v/>
      </c>
      <c r="AJ611" s="54" t="str">
        <f t="shared" si="105"/>
        <v/>
      </c>
      <c r="AK611" s="54" t="str">
        <f t="shared" si="105"/>
        <v/>
      </c>
      <c r="AL611" s="54" t="str">
        <f t="shared" si="105"/>
        <v/>
      </c>
      <c r="AM611" s="54" t="str">
        <f t="shared" si="105"/>
        <v/>
      </c>
      <c r="AN611" s="54" t="str">
        <f t="shared" si="105"/>
        <v/>
      </c>
      <c r="AO611" s="55" t="str">
        <f t="shared" si="105"/>
        <v/>
      </c>
      <c r="AQ611" s="64" t="str">
        <f>IF('Intro &amp; Setup'!$B$42='Intro &amp; Setup'!$BD$14, IF($D611="", "", $D611), IF('Intro &amp; Setup'!$B$42='Intro &amp; Setup'!$BD$15, IF($H611="", "", $H611), ""))</f>
        <v/>
      </c>
      <c r="AS611" s="36" t="str">
        <f>IF($AQ611="", "", IF(OR($AQ611&lt;'Intro &amp; Setup'!$F$26, $AQ611&gt;'Intro &amp; Setup'!$F$27), "X", ""))</f>
        <v/>
      </c>
      <c r="AU611" s="36" t="str">
        <f t="shared" si="100"/>
        <v/>
      </c>
      <c r="AW611" s="36" t="str">
        <f t="shared" si="101"/>
        <v/>
      </c>
      <c r="AX611" s="36" t="str">
        <f t="shared" si="102"/>
        <v/>
      </c>
      <c r="AZ611" s="36" t="str">
        <f t="shared" si="103"/>
        <v/>
      </c>
    </row>
    <row r="612" spans="1:52" x14ac:dyDescent="0.25">
      <c r="A612" s="3"/>
      <c r="B612" s="36" t="str">
        <f t="shared" si="97"/>
        <v/>
      </c>
      <c r="C612" s="3"/>
      <c r="D612" s="188"/>
      <c r="E612" s="189"/>
      <c r="F612" s="190"/>
      <c r="G612" s="191"/>
      <c r="H612" s="192"/>
      <c r="I612" s="191"/>
      <c r="J612" s="191"/>
      <c r="K612" s="191"/>
      <c r="L612" s="193"/>
      <c r="M612" s="3"/>
      <c r="O612" s="36" t="str">
        <f t="shared" si="98"/>
        <v/>
      </c>
      <c r="Q612" s="36" t="str">
        <f>IF($G612="", "", IF(COUNTIF('Intro &amp; Setup'!$T$38:$T$49, $G612)=0, "X", ""))</f>
        <v/>
      </c>
      <c r="R612" s="11"/>
      <c r="S612" s="11" t="str">
        <f>IF(I612="", "", IF(COUNTIF('Intro &amp; Setup'!$W$17:$W$28, I612)=0, "X", ""))</f>
        <v/>
      </c>
      <c r="T612" s="16" t="str">
        <f>IF(J612="", "", IF(COUNTIF('Intro &amp; Setup'!$W$17:$W$28, J612)=0, "X", ""))</f>
        <v/>
      </c>
      <c r="U612" s="16" t="str">
        <f>IF(K612="", "", IF(COUNTIF('Intro &amp; Setup'!$W$17:$W$28, K612)=0, "X", ""))</f>
        <v/>
      </c>
      <c r="V612" s="12" t="str">
        <f>IF(L612="", "", IF(COUNTIF('Intro &amp; Setup'!$W$17:$W$28, L612)=0, "X", ""))</f>
        <v/>
      </c>
      <c r="AB612" s="48" t="str">
        <f t="shared" si="99"/>
        <v/>
      </c>
      <c r="AD612" s="53" t="str">
        <f t="shared" si="106"/>
        <v/>
      </c>
      <c r="AE612" s="54" t="str">
        <f t="shared" si="105"/>
        <v/>
      </c>
      <c r="AF612" s="54" t="str">
        <f t="shared" si="105"/>
        <v/>
      </c>
      <c r="AG612" s="54" t="str">
        <f t="shared" si="105"/>
        <v/>
      </c>
      <c r="AH612" s="54" t="str">
        <f t="shared" si="105"/>
        <v/>
      </c>
      <c r="AI612" s="54" t="str">
        <f t="shared" si="105"/>
        <v/>
      </c>
      <c r="AJ612" s="54" t="str">
        <f t="shared" si="105"/>
        <v/>
      </c>
      <c r="AK612" s="54" t="str">
        <f t="shared" si="105"/>
        <v/>
      </c>
      <c r="AL612" s="54" t="str">
        <f t="shared" si="105"/>
        <v/>
      </c>
      <c r="AM612" s="54" t="str">
        <f t="shared" si="105"/>
        <v/>
      </c>
      <c r="AN612" s="54" t="str">
        <f t="shared" si="105"/>
        <v/>
      </c>
      <c r="AO612" s="55" t="str">
        <f t="shared" si="105"/>
        <v/>
      </c>
      <c r="AQ612" s="64" t="str">
        <f>IF('Intro &amp; Setup'!$B$42='Intro &amp; Setup'!$BD$14, IF($D612="", "", $D612), IF('Intro &amp; Setup'!$B$42='Intro &amp; Setup'!$BD$15, IF($H612="", "", $H612), ""))</f>
        <v/>
      </c>
      <c r="AS612" s="36" t="str">
        <f>IF($AQ612="", "", IF(OR($AQ612&lt;'Intro &amp; Setup'!$F$26, $AQ612&gt;'Intro &amp; Setup'!$F$27), "X", ""))</f>
        <v/>
      </c>
      <c r="AU612" s="36" t="str">
        <f t="shared" si="100"/>
        <v/>
      </c>
      <c r="AW612" s="36" t="str">
        <f t="shared" si="101"/>
        <v/>
      </c>
      <c r="AX612" s="36" t="str">
        <f t="shared" si="102"/>
        <v/>
      </c>
      <c r="AZ612" s="36" t="str">
        <f t="shared" si="103"/>
        <v/>
      </c>
    </row>
    <row r="613" spans="1:52" x14ac:dyDescent="0.25">
      <c r="A613" s="3"/>
      <c r="B613" s="36" t="str">
        <f t="shared" si="97"/>
        <v/>
      </c>
      <c r="C613" s="3"/>
      <c r="D613" s="188"/>
      <c r="E613" s="189"/>
      <c r="F613" s="190"/>
      <c r="G613" s="191"/>
      <c r="H613" s="192"/>
      <c r="I613" s="191"/>
      <c r="J613" s="191"/>
      <c r="K613" s="191"/>
      <c r="L613" s="193"/>
      <c r="M613" s="3"/>
      <c r="O613" s="36" t="str">
        <f t="shared" si="98"/>
        <v/>
      </c>
      <c r="Q613" s="36" t="str">
        <f>IF($G613="", "", IF(COUNTIF('Intro &amp; Setup'!$T$38:$T$49, $G613)=0, "X", ""))</f>
        <v/>
      </c>
      <c r="R613" s="11"/>
      <c r="S613" s="11" t="str">
        <f>IF(I613="", "", IF(COUNTIF('Intro &amp; Setup'!$W$17:$W$28, I613)=0, "X", ""))</f>
        <v/>
      </c>
      <c r="T613" s="16" t="str">
        <f>IF(J613="", "", IF(COUNTIF('Intro &amp; Setup'!$W$17:$W$28, J613)=0, "X", ""))</f>
        <v/>
      </c>
      <c r="U613" s="16" t="str">
        <f>IF(K613="", "", IF(COUNTIF('Intro &amp; Setup'!$W$17:$W$28, K613)=0, "X", ""))</f>
        <v/>
      </c>
      <c r="V613" s="12" t="str">
        <f>IF(L613="", "", IF(COUNTIF('Intro &amp; Setup'!$W$17:$W$28, L613)=0, "X", ""))</f>
        <v/>
      </c>
      <c r="AB613" s="48" t="str">
        <f t="shared" si="99"/>
        <v/>
      </c>
      <c r="AD613" s="53" t="str">
        <f t="shared" si="106"/>
        <v/>
      </c>
      <c r="AE613" s="54" t="str">
        <f t="shared" si="105"/>
        <v/>
      </c>
      <c r="AF613" s="54" t="str">
        <f t="shared" si="105"/>
        <v/>
      </c>
      <c r="AG613" s="54" t="str">
        <f t="shared" si="105"/>
        <v/>
      </c>
      <c r="AH613" s="54" t="str">
        <f t="shared" si="105"/>
        <v/>
      </c>
      <c r="AI613" s="54" t="str">
        <f t="shared" si="105"/>
        <v/>
      </c>
      <c r="AJ613" s="54" t="str">
        <f t="shared" si="105"/>
        <v/>
      </c>
      <c r="AK613" s="54" t="str">
        <f t="shared" si="105"/>
        <v/>
      </c>
      <c r="AL613" s="54" t="str">
        <f t="shared" si="105"/>
        <v/>
      </c>
      <c r="AM613" s="54" t="str">
        <f t="shared" si="105"/>
        <v/>
      </c>
      <c r="AN613" s="54" t="str">
        <f t="shared" si="105"/>
        <v/>
      </c>
      <c r="AO613" s="55" t="str">
        <f t="shared" si="105"/>
        <v/>
      </c>
      <c r="AQ613" s="64" t="str">
        <f>IF('Intro &amp; Setup'!$B$42='Intro &amp; Setup'!$BD$14, IF($D613="", "", $D613), IF('Intro &amp; Setup'!$B$42='Intro &amp; Setup'!$BD$15, IF($H613="", "", $H613), ""))</f>
        <v/>
      </c>
      <c r="AS613" s="36" t="str">
        <f>IF($AQ613="", "", IF(OR($AQ613&lt;'Intro &amp; Setup'!$F$26, $AQ613&gt;'Intro &amp; Setup'!$F$27), "X", ""))</f>
        <v/>
      </c>
      <c r="AU613" s="36" t="str">
        <f t="shared" si="100"/>
        <v/>
      </c>
      <c r="AW613" s="36" t="str">
        <f t="shared" si="101"/>
        <v/>
      </c>
      <c r="AX613" s="36" t="str">
        <f t="shared" si="102"/>
        <v/>
      </c>
      <c r="AZ613" s="36" t="str">
        <f t="shared" si="103"/>
        <v/>
      </c>
    </row>
    <row r="614" spans="1:52" x14ac:dyDescent="0.25">
      <c r="A614" s="3"/>
      <c r="B614" s="36" t="str">
        <f t="shared" si="97"/>
        <v/>
      </c>
      <c r="C614" s="3"/>
      <c r="D614" s="188"/>
      <c r="E614" s="189"/>
      <c r="F614" s="190"/>
      <c r="G614" s="191"/>
      <c r="H614" s="192"/>
      <c r="I614" s="191"/>
      <c r="J614" s="191"/>
      <c r="K614" s="191"/>
      <c r="L614" s="193"/>
      <c r="M614" s="3"/>
      <c r="O614" s="36" t="str">
        <f t="shared" si="98"/>
        <v/>
      </c>
      <c r="Q614" s="36" t="str">
        <f>IF($G614="", "", IF(COUNTIF('Intro &amp; Setup'!$T$38:$T$49, $G614)=0, "X", ""))</f>
        <v/>
      </c>
      <c r="R614" s="11"/>
      <c r="S614" s="11" t="str">
        <f>IF(I614="", "", IF(COUNTIF('Intro &amp; Setup'!$W$17:$W$28, I614)=0, "X", ""))</f>
        <v/>
      </c>
      <c r="T614" s="16" t="str">
        <f>IF(J614="", "", IF(COUNTIF('Intro &amp; Setup'!$W$17:$W$28, J614)=0, "X", ""))</f>
        <v/>
      </c>
      <c r="U614" s="16" t="str">
        <f>IF(K614="", "", IF(COUNTIF('Intro &amp; Setup'!$W$17:$W$28, K614)=0, "X", ""))</f>
        <v/>
      </c>
      <c r="V614" s="12" t="str">
        <f>IF(L614="", "", IF(COUNTIF('Intro &amp; Setup'!$W$17:$W$28, L614)=0, "X", ""))</f>
        <v/>
      </c>
      <c r="AB614" s="48" t="str">
        <f t="shared" si="99"/>
        <v/>
      </c>
      <c r="AD614" s="53" t="str">
        <f t="shared" si="106"/>
        <v/>
      </c>
      <c r="AE614" s="54" t="str">
        <f t="shared" si="105"/>
        <v/>
      </c>
      <c r="AF614" s="54" t="str">
        <f t="shared" si="105"/>
        <v/>
      </c>
      <c r="AG614" s="54" t="str">
        <f t="shared" si="105"/>
        <v/>
      </c>
      <c r="AH614" s="54" t="str">
        <f t="shared" si="105"/>
        <v/>
      </c>
      <c r="AI614" s="54" t="str">
        <f t="shared" si="105"/>
        <v/>
      </c>
      <c r="AJ614" s="54" t="str">
        <f t="shared" si="105"/>
        <v/>
      </c>
      <c r="AK614" s="54" t="str">
        <f t="shared" si="105"/>
        <v/>
      </c>
      <c r="AL614" s="54" t="str">
        <f t="shared" si="105"/>
        <v/>
      </c>
      <c r="AM614" s="54" t="str">
        <f t="shared" si="105"/>
        <v/>
      </c>
      <c r="AN614" s="54" t="str">
        <f t="shared" si="105"/>
        <v/>
      </c>
      <c r="AO614" s="55" t="str">
        <f t="shared" si="105"/>
        <v/>
      </c>
      <c r="AQ614" s="64" t="str">
        <f>IF('Intro &amp; Setup'!$B$42='Intro &amp; Setup'!$BD$14, IF($D614="", "", $D614), IF('Intro &amp; Setup'!$B$42='Intro &amp; Setup'!$BD$15, IF($H614="", "", $H614), ""))</f>
        <v/>
      </c>
      <c r="AS614" s="36" t="str">
        <f>IF($AQ614="", "", IF(OR($AQ614&lt;'Intro &amp; Setup'!$F$26, $AQ614&gt;'Intro &amp; Setup'!$F$27), "X", ""))</f>
        <v/>
      </c>
      <c r="AU614" s="36" t="str">
        <f t="shared" si="100"/>
        <v/>
      </c>
      <c r="AW614" s="36" t="str">
        <f t="shared" si="101"/>
        <v/>
      </c>
      <c r="AX614" s="36" t="str">
        <f t="shared" si="102"/>
        <v/>
      </c>
      <c r="AZ614" s="36" t="str">
        <f t="shared" si="103"/>
        <v/>
      </c>
    </row>
    <row r="615" spans="1:52" x14ac:dyDescent="0.25">
      <c r="A615" s="3"/>
      <c r="B615" s="36" t="str">
        <f t="shared" si="97"/>
        <v/>
      </c>
      <c r="C615" s="3"/>
      <c r="D615" s="188"/>
      <c r="E615" s="189"/>
      <c r="F615" s="190"/>
      <c r="G615" s="191"/>
      <c r="H615" s="192"/>
      <c r="I615" s="191"/>
      <c r="J615" s="191"/>
      <c r="K615" s="191"/>
      <c r="L615" s="193"/>
      <c r="M615" s="3"/>
      <c r="O615" s="36" t="str">
        <f t="shared" si="98"/>
        <v/>
      </c>
      <c r="Q615" s="36" t="str">
        <f>IF($G615="", "", IF(COUNTIF('Intro &amp; Setup'!$T$38:$T$49, $G615)=0, "X", ""))</f>
        <v/>
      </c>
      <c r="R615" s="11"/>
      <c r="S615" s="11" t="str">
        <f>IF(I615="", "", IF(COUNTIF('Intro &amp; Setup'!$W$17:$W$28, I615)=0, "X", ""))</f>
        <v/>
      </c>
      <c r="T615" s="16" t="str">
        <f>IF(J615="", "", IF(COUNTIF('Intro &amp; Setup'!$W$17:$W$28, J615)=0, "X", ""))</f>
        <v/>
      </c>
      <c r="U615" s="16" t="str">
        <f>IF(K615="", "", IF(COUNTIF('Intro &amp; Setup'!$W$17:$W$28, K615)=0, "X", ""))</f>
        <v/>
      </c>
      <c r="V615" s="12" t="str">
        <f>IF(L615="", "", IF(COUNTIF('Intro &amp; Setup'!$W$17:$W$28, L615)=0, "X", ""))</f>
        <v/>
      </c>
      <c r="AB615" s="48" t="str">
        <f t="shared" si="99"/>
        <v/>
      </c>
      <c r="AD615" s="53" t="str">
        <f t="shared" si="106"/>
        <v/>
      </c>
      <c r="AE615" s="54" t="str">
        <f t="shared" si="105"/>
        <v/>
      </c>
      <c r="AF615" s="54" t="str">
        <f t="shared" si="105"/>
        <v/>
      </c>
      <c r="AG615" s="54" t="str">
        <f t="shared" si="105"/>
        <v/>
      </c>
      <c r="AH615" s="54" t="str">
        <f t="shared" si="105"/>
        <v/>
      </c>
      <c r="AI615" s="54" t="str">
        <f t="shared" si="105"/>
        <v/>
      </c>
      <c r="AJ615" s="54" t="str">
        <f t="shared" si="105"/>
        <v/>
      </c>
      <c r="AK615" s="54" t="str">
        <f t="shared" si="105"/>
        <v/>
      </c>
      <c r="AL615" s="54" t="str">
        <f t="shared" si="105"/>
        <v/>
      </c>
      <c r="AM615" s="54" t="str">
        <f t="shared" si="105"/>
        <v/>
      </c>
      <c r="AN615" s="54" t="str">
        <f t="shared" si="105"/>
        <v/>
      </c>
      <c r="AO615" s="55" t="str">
        <f t="shared" si="105"/>
        <v/>
      </c>
      <c r="AQ615" s="64" t="str">
        <f>IF('Intro &amp; Setup'!$B$42='Intro &amp; Setup'!$BD$14, IF($D615="", "", $D615), IF('Intro &amp; Setup'!$B$42='Intro &amp; Setup'!$BD$15, IF($H615="", "", $H615), ""))</f>
        <v/>
      </c>
      <c r="AS615" s="36" t="str">
        <f>IF($AQ615="", "", IF(OR($AQ615&lt;'Intro &amp; Setup'!$F$26, $AQ615&gt;'Intro &amp; Setup'!$F$27), "X", ""))</f>
        <v/>
      </c>
      <c r="AU615" s="36" t="str">
        <f t="shared" si="100"/>
        <v/>
      </c>
      <c r="AW615" s="36" t="str">
        <f t="shared" si="101"/>
        <v/>
      </c>
      <c r="AX615" s="36" t="str">
        <f t="shared" si="102"/>
        <v/>
      </c>
      <c r="AZ615" s="36" t="str">
        <f t="shared" si="103"/>
        <v/>
      </c>
    </row>
    <row r="616" spans="1:52" x14ac:dyDescent="0.25">
      <c r="A616" s="3"/>
      <c r="B616" s="36" t="str">
        <f t="shared" si="97"/>
        <v/>
      </c>
      <c r="C616" s="3"/>
      <c r="D616" s="188"/>
      <c r="E616" s="189"/>
      <c r="F616" s="190"/>
      <c r="G616" s="191"/>
      <c r="H616" s="192"/>
      <c r="I616" s="191"/>
      <c r="J616" s="191"/>
      <c r="K616" s="191"/>
      <c r="L616" s="193"/>
      <c r="M616" s="3"/>
      <c r="O616" s="36" t="str">
        <f t="shared" si="98"/>
        <v/>
      </c>
      <c r="Q616" s="36" t="str">
        <f>IF($G616="", "", IF(COUNTIF('Intro &amp; Setup'!$T$38:$T$49, $G616)=0, "X", ""))</f>
        <v/>
      </c>
      <c r="R616" s="11"/>
      <c r="S616" s="11" t="str">
        <f>IF(I616="", "", IF(COUNTIF('Intro &amp; Setup'!$W$17:$W$28, I616)=0, "X", ""))</f>
        <v/>
      </c>
      <c r="T616" s="16" t="str">
        <f>IF(J616="", "", IF(COUNTIF('Intro &amp; Setup'!$W$17:$W$28, J616)=0, "X", ""))</f>
        <v/>
      </c>
      <c r="U616" s="16" t="str">
        <f>IF(K616="", "", IF(COUNTIF('Intro &amp; Setup'!$W$17:$W$28, K616)=0, "X", ""))</f>
        <v/>
      </c>
      <c r="V616" s="12" t="str">
        <f>IF(L616="", "", IF(COUNTIF('Intro &amp; Setup'!$W$17:$W$28, L616)=0, "X", ""))</f>
        <v/>
      </c>
      <c r="AB616" s="48" t="str">
        <f t="shared" si="99"/>
        <v/>
      </c>
      <c r="AD616" s="53" t="str">
        <f t="shared" si="106"/>
        <v/>
      </c>
      <c r="AE616" s="54" t="str">
        <f t="shared" si="105"/>
        <v/>
      </c>
      <c r="AF616" s="54" t="str">
        <f t="shared" si="105"/>
        <v/>
      </c>
      <c r="AG616" s="54" t="str">
        <f t="shared" si="105"/>
        <v/>
      </c>
      <c r="AH616" s="54" t="str">
        <f t="shared" si="105"/>
        <v/>
      </c>
      <c r="AI616" s="54" t="str">
        <f t="shared" si="105"/>
        <v/>
      </c>
      <c r="AJ616" s="54" t="str">
        <f t="shared" si="105"/>
        <v/>
      </c>
      <c r="AK616" s="54" t="str">
        <f t="shared" si="105"/>
        <v/>
      </c>
      <c r="AL616" s="54" t="str">
        <f t="shared" si="105"/>
        <v/>
      </c>
      <c r="AM616" s="54" t="str">
        <f t="shared" si="105"/>
        <v/>
      </c>
      <c r="AN616" s="54" t="str">
        <f t="shared" si="105"/>
        <v/>
      </c>
      <c r="AO616" s="55" t="str">
        <f t="shared" si="105"/>
        <v/>
      </c>
      <c r="AQ616" s="64" t="str">
        <f>IF('Intro &amp; Setup'!$B$42='Intro &amp; Setup'!$BD$14, IF($D616="", "", $D616), IF('Intro &amp; Setup'!$B$42='Intro &amp; Setup'!$BD$15, IF($H616="", "", $H616), ""))</f>
        <v/>
      </c>
      <c r="AS616" s="36" t="str">
        <f>IF($AQ616="", "", IF(OR($AQ616&lt;'Intro &amp; Setup'!$F$26, $AQ616&gt;'Intro &amp; Setup'!$F$27), "X", ""))</f>
        <v/>
      </c>
      <c r="AU616" s="36" t="str">
        <f t="shared" si="100"/>
        <v/>
      </c>
      <c r="AW616" s="36" t="str">
        <f t="shared" si="101"/>
        <v/>
      </c>
      <c r="AX616" s="36" t="str">
        <f t="shared" si="102"/>
        <v/>
      </c>
      <c r="AZ616" s="36" t="str">
        <f t="shared" si="103"/>
        <v/>
      </c>
    </row>
    <row r="617" spans="1:52" x14ac:dyDescent="0.25">
      <c r="A617" s="3"/>
      <c r="B617" s="36" t="str">
        <f t="shared" si="97"/>
        <v/>
      </c>
      <c r="C617" s="3"/>
      <c r="D617" s="188"/>
      <c r="E617" s="189"/>
      <c r="F617" s="190"/>
      <c r="G617" s="191"/>
      <c r="H617" s="192"/>
      <c r="I617" s="191"/>
      <c r="J617" s="191"/>
      <c r="K617" s="191"/>
      <c r="L617" s="193"/>
      <c r="M617" s="3"/>
      <c r="O617" s="36" t="str">
        <f t="shared" si="98"/>
        <v/>
      </c>
      <c r="Q617" s="36" t="str">
        <f>IF($G617="", "", IF(COUNTIF('Intro &amp; Setup'!$T$38:$T$49, $G617)=0, "X", ""))</f>
        <v/>
      </c>
      <c r="R617" s="11"/>
      <c r="S617" s="11" t="str">
        <f>IF(I617="", "", IF(COUNTIF('Intro &amp; Setup'!$W$17:$W$28, I617)=0, "X", ""))</f>
        <v/>
      </c>
      <c r="T617" s="16" t="str">
        <f>IF(J617="", "", IF(COUNTIF('Intro &amp; Setup'!$W$17:$W$28, J617)=0, "X", ""))</f>
        <v/>
      </c>
      <c r="U617" s="16" t="str">
        <f>IF(K617="", "", IF(COUNTIF('Intro &amp; Setup'!$W$17:$W$28, K617)=0, "X", ""))</f>
        <v/>
      </c>
      <c r="V617" s="12" t="str">
        <f>IF(L617="", "", IF(COUNTIF('Intro &amp; Setup'!$W$17:$W$28, L617)=0, "X", ""))</f>
        <v/>
      </c>
      <c r="AB617" s="48" t="str">
        <f t="shared" si="99"/>
        <v/>
      </c>
      <c r="AD617" s="53" t="str">
        <f t="shared" si="106"/>
        <v/>
      </c>
      <c r="AE617" s="54" t="str">
        <f t="shared" si="105"/>
        <v/>
      </c>
      <c r="AF617" s="54" t="str">
        <f t="shared" si="105"/>
        <v/>
      </c>
      <c r="AG617" s="54" t="str">
        <f t="shared" si="105"/>
        <v/>
      </c>
      <c r="AH617" s="54" t="str">
        <f t="shared" si="105"/>
        <v/>
      </c>
      <c r="AI617" s="54" t="str">
        <f t="shared" si="105"/>
        <v/>
      </c>
      <c r="AJ617" s="54" t="str">
        <f t="shared" si="105"/>
        <v/>
      </c>
      <c r="AK617" s="54" t="str">
        <f t="shared" si="105"/>
        <v/>
      </c>
      <c r="AL617" s="54" t="str">
        <f t="shared" si="105"/>
        <v/>
      </c>
      <c r="AM617" s="54" t="str">
        <f t="shared" si="105"/>
        <v/>
      </c>
      <c r="AN617" s="54" t="str">
        <f t="shared" si="105"/>
        <v/>
      </c>
      <c r="AO617" s="55" t="str">
        <f t="shared" si="105"/>
        <v/>
      </c>
      <c r="AQ617" s="64" t="str">
        <f>IF('Intro &amp; Setup'!$B$42='Intro &amp; Setup'!$BD$14, IF($D617="", "", $D617), IF('Intro &amp; Setup'!$B$42='Intro &amp; Setup'!$BD$15, IF($H617="", "", $H617), ""))</f>
        <v/>
      </c>
      <c r="AS617" s="36" t="str">
        <f>IF($AQ617="", "", IF(OR($AQ617&lt;'Intro &amp; Setup'!$F$26, $AQ617&gt;'Intro &amp; Setup'!$F$27), "X", ""))</f>
        <v/>
      </c>
      <c r="AU617" s="36" t="str">
        <f t="shared" si="100"/>
        <v/>
      </c>
      <c r="AW617" s="36" t="str">
        <f t="shared" si="101"/>
        <v/>
      </c>
      <c r="AX617" s="36" t="str">
        <f t="shared" si="102"/>
        <v/>
      </c>
      <c r="AZ617" s="36" t="str">
        <f t="shared" si="103"/>
        <v/>
      </c>
    </row>
    <row r="618" spans="1:52" x14ac:dyDescent="0.25">
      <c r="A618" s="3"/>
      <c r="B618" s="36" t="str">
        <f t="shared" si="97"/>
        <v/>
      </c>
      <c r="C618" s="3"/>
      <c r="D618" s="188"/>
      <c r="E618" s="189"/>
      <c r="F618" s="190"/>
      <c r="G618" s="191"/>
      <c r="H618" s="192"/>
      <c r="I618" s="191"/>
      <c r="J618" s="191"/>
      <c r="K618" s="191"/>
      <c r="L618" s="193"/>
      <c r="M618" s="3"/>
      <c r="O618" s="36" t="str">
        <f t="shared" si="98"/>
        <v/>
      </c>
      <c r="Q618" s="36" t="str">
        <f>IF($G618="", "", IF(COUNTIF('Intro &amp; Setup'!$T$38:$T$49, $G618)=0, "X", ""))</f>
        <v/>
      </c>
      <c r="R618" s="11"/>
      <c r="S618" s="11" t="str">
        <f>IF(I618="", "", IF(COUNTIF('Intro &amp; Setup'!$W$17:$W$28, I618)=0, "X", ""))</f>
        <v/>
      </c>
      <c r="T618" s="16" t="str">
        <f>IF(J618="", "", IF(COUNTIF('Intro &amp; Setup'!$W$17:$W$28, J618)=0, "X", ""))</f>
        <v/>
      </c>
      <c r="U618" s="16" t="str">
        <f>IF(K618="", "", IF(COUNTIF('Intro &amp; Setup'!$W$17:$W$28, K618)=0, "X", ""))</f>
        <v/>
      </c>
      <c r="V618" s="12" t="str">
        <f>IF(L618="", "", IF(COUNTIF('Intro &amp; Setup'!$W$17:$W$28, L618)=0, "X", ""))</f>
        <v/>
      </c>
      <c r="AB618" s="48" t="str">
        <f t="shared" si="99"/>
        <v/>
      </c>
      <c r="AD618" s="53" t="str">
        <f t="shared" si="106"/>
        <v/>
      </c>
      <c r="AE618" s="54" t="str">
        <f t="shared" si="105"/>
        <v/>
      </c>
      <c r="AF618" s="54" t="str">
        <f t="shared" si="105"/>
        <v/>
      </c>
      <c r="AG618" s="54" t="str">
        <f t="shared" si="105"/>
        <v/>
      </c>
      <c r="AH618" s="54" t="str">
        <f t="shared" si="105"/>
        <v/>
      </c>
      <c r="AI618" s="54" t="str">
        <f t="shared" si="105"/>
        <v/>
      </c>
      <c r="AJ618" s="54" t="str">
        <f t="shared" si="105"/>
        <v/>
      </c>
      <c r="AK618" s="54" t="str">
        <f t="shared" si="105"/>
        <v/>
      </c>
      <c r="AL618" s="54" t="str">
        <f t="shared" si="105"/>
        <v/>
      </c>
      <c r="AM618" s="54" t="str">
        <f t="shared" si="105"/>
        <v/>
      </c>
      <c r="AN618" s="54" t="str">
        <f t="shared" si="105"/>
        <v/>
      </c>
      <c r="AO618" s="55" t="str">
        <f t="shared" si="105"/>
        <v/>
      </c>
      <c r="AQ618" s="64" t="str">
        <f>IF('Intro &amp; Setup'!$B$42='Intro &amp; Setup'!$BD$14, IF($D618="", "", $D618), IF('Intro &amp; Setup'!$B$42='Intro &amp; Setup'!$BD$15, IF($H618="", "", $H618), ""))</f>
        <v/>
      </c>
      <c r="AS618" s="36" t="str">
        <f>IF($AQ618="", "", IF(OR($AQ618&lt;'Intro &amp; Setup'!$F$26, $AQ618&gt;'Intro &amp; Setup'!$F$27), "X", ""))</f>
        <v/>
      </c>
      <c r="AU618" s="36" t="str">
        <f t="shared" si="100"/>
        <v/>
      </c>
      <c r="AW618" s="36" t="str">
        <f t="shared" si="101"/>
        <v/>
      </c>
      <c r="AX618" s="36" t="str">
        <f t="shared" si="102"/>
        <v/>
      </c>
      <c r="AZ618" s="36" t="str">
        <f t="shared" si="103"/>
        <v/>
      </c>
    </row>
    <row r="619" spans="1:52" x14ac:dyDescent="0.25">
      <c r="A619" s="3"/>
      <c r="B619" s="36" t="str">
        <f t="shared" si="97"/>
        <v/>
      </c>
      <c r="C619" s="3"/>
      <c r="D619" s="188"/>
      <c r="E619" s="189"/>
      <c r="F619" s="190"/>
      <c r="G619" s="191"/>
      <c r="H619" s="192"/>
      <c r="I619" s="191"/>
      <c r="J619" s="191"/>
      <c r="K619" s="191"/>
      <c r="L619" s="193"/>
      <c r="M619" s="3"/>
      <c r="O619" s="36" t="str">
        <f t="shared" si="98"/>
        <v/>
      </c>
      <c r="Q619" s="36" t="str">
        <f>IF($G619="", "", IF(COUNTIF('Intro &amp; Setup'!$T$38:$T$49, $G619)=0, "X", ""))</f>
        <v/>
      </c>
      <c r="R619" s="11"/>
      <c r="S619" s="11" t="str">
        <f>IF(I619="", "", IF(COUNTIF('Intro &amp; Setup'!$W$17:$W$28, I619)=0, "X", ""))</f>
        <v/>
      </c>
      <c r="T619" s="16" t="str">
        <f>IF(J619="", "", IF(COUNTIF('Intro &amp; Setup'!$W$17:$W$28, J619)=0, "X", ""))</f>
        <v/>
      </c>
      <c r="U619" s="16" t="str">
        <f>IF(K619="", "", IF(COUNTIF('Intro &amp; Setup'!$W$17:$W$28, K619)=0, "X", ""))</f>
        <v/>
      </c>
      <c r="V619" s="12" t="str">
        <f>IF(L619="", "", IF(COUNTIF('Intro &amp; Setup'!$W$17:$W$28, L619)=0, "X", ""))</f>
        <v/>
      </c>
      <c r="AB619" s="48" t="str">
        <f t="shared" si="99"/>
        <v/>
      </c>
      <c r="AD619" s="53" t="str">
        <f t="shared" si="106"/>
        <v/>
      </c>
      <c r="AE619" s="54" t="str">
        <f t="shared" si="105"/>
        <v/>
      </c>
      <c r="AF619" s="54" t="str">
        <f t="shared" si="105"/>
        <v/>
      </c>
      <c r="AG619" s="54" t="str">
        <f t="shared" si="105"/>
        <v/>
      </c>
      <c r="AH619" s="54" t="str">
        <f t="shared" si="105"/>
        <v/>
      </c>
      <c r="AI619" s="54" t="str">
        <f t="shared" si="105"/>
        <v/>
      </c>
      <c r="AJ619" s="54" t="str">
        <f t="shared" si="105"/>
        <v/>
      </c>
      <c r="AK619" s="54" t="str">
        <f t="shared" si="105"/>
        <v/>
      </c>
      <c r="AL619" s="54" t="str">
        <f t="shared" si="105"/>
        <v/>
      </c>
      <c r="AM619" s="54" t="str">
        <f t="shared" si="105"/>
        <v/>
      </c>
      <c r="AN619" s="54" t="str">
        <f t="shared" si="105"/>
        <v/>
      </c>
      <c r="AO619" s="55" t="str">
        <f t="shared" si="105"/>
        <v/>
      </c>
      <c r="AQ619" s="64" t="str">
        <f>IF('Intro &amp; Setup'!$B$42='Intro &amp; Setup'!$BD$14, IF($D619="", "", $D619), IF('Intro &amp; Setup'!$B$42='Intro &amp; Setup'!$BD$15, IF($H619="", "", $H619), ""))</f>
        <v/>
      </c>
      <c r="AS619" s="36" t="str">
        <f>IF($AQ619="", "", IF(OR($AQ619&lt;'Intro &amp; Setup'!$F$26, $AQ619&gt;'Intro &amp; Setup'!$F$27), "X", ""))</f>
        <v/>
      </c>
      <c r="AU619" s="36" t="str">
        <f t="shared" si="100"/>
        <v/>
      </c>
      <c r="AW619" s="36" t="str">
        <f t="shared" si="101"/>
        <v/>
      </c>
      <c r="AX619" s="36" t="str">
        <f t="shared" si="102"/>
        <v/>
      </c>
      <c r="AZ619" s="36" t="str">
        <f t="shared" si="103"/>
        <v/>
      </c>
    </row>
    <row r="620" spans="1:52" x14ac:dyDescent="0.25">
      <c r="A620" s="3"/>
      <c r="B620" s="36" t="str">
        <f t="shared" si="97"/>
        <v/>
      </c>
      <c r="C620" s="3"/>
      <c r="D620" s="188"/>
      <c r="E620" s="189"/>
      <c r="F620" s="190"/>
      <c r="G620" s="191"/>
      <c r="H620" s="192"/>
      <c r="I620" s="191"/>
      <c r="J620" s="191"/>
      <c r="K620" s="191"/>
      <c r="L620" s="193"/>
      <c r="M620" s="3"/>
      <c r="O620" s="36" t="str">
        <f t="shared" si="98"/>
        <v/>
      </c>
      <c r="Q620" s="36" t="str">
        <f>IF($G620="", "", IF(COUNTIF('Intro &amp; Setup'!$T$38:$T$49, $G620)=0, "X", ""))</f>
        <v/>
      </c>
      <c r="R620" s="11"/>
      <c r="S620" s="11" t="str">
        <f>IF(I620="", "", IF(COUNTIF('Intro &amp; Setup'!$W$17:$W$28, I620)=0, "X", ""))</f>
        <v/>
      </c>
      <c r="T620" s="16" t="str">
        <f>IF(J620="", "", IF(COUNTIF('Intro &amp; Setup'!$W$17:$W$28, J620)=0, "X", ""))</f>
        <v/>
      </c>
      <c r="U620" s="16" t="str">
        <f>IF(K620="", "", IF(COUNTIF('Intro &amp; Setup'!$W$17:$W$28, K620)=0, "X", ""))</f>
        <v/>
      </c>
      <c r="V620" s="12" t="str">
        <f>IF(L620="", "", IF(COUNTIF('Intro &amp; Setup'!$W$17:$W$28, L620)=0, "X", ""))</f>
        <v/>
      </c>
      <c r="AB620" s="48" t="str">
        <f t="shared" si="99"/>
        <v/>
      </c>
      <c r="AD620" s="53" t="str">
        <f t="shared" si="106"/>
        <v/>
      </c>
      <c r="AE620" s="54" t="str">
        <f t="shared" si="105"/>
        <v/>
      </c>
      <c r="AF620" s="54" t="str">
        <f t="shared" si="105"/>
        <v/>
      </c>
      <c r="AG620" s="54" t="str">
        <f t="shared" si="105"/>
        <v/>
      </c>
      <c r="AH620" s="54" t="str">
        <f t="shared" si="105"/>
        <v/>
      </c>
      <c r="AI620" s="54" t="str">
        <f t="shared" si="105"/>
        <v/>
      </c>
      <c r="AJ620" s="54" t="str">
        <f t="shared" si="105"/>
        <v/>
      </c>
      <c r="AK620" s="54" t="str">
        <f t="shared" si="105"/>
        <v/>
      </c>
      <c r="AL620" s="54" t="str">
        <f t="shared" si="105"/>
        <v/>
      </c>
      <c r="AM620" s="54" t="str">
        <f t="shared" si="105"/>
        <v/>
      </c>
      <c r="AN620" s="54" t="str">
        <f t="shared" si="105"/>
        <v/>
      </c>
      <c r="AO620" s="55" t="str">
        <f t="shared" si="105"/>
        <v/>
      </c>
      <c r="AQ620" s="64" t="str">
        <f>IF('Intro &amp; Setup'!$B$42='Intro &amp; Setup'!$BD$14, IF($D620="", "", $D620), IF('Intro &amp; Setup'!$B$42='Intro &amp; Setup'!$BD$15, IF($H620="", "", $H620), ""))</f>
        <v/>
      </c>
      <c r="AS620" s="36" t="str">
        <f>IF($AQ620="", "", IF(OR($AQ620&lt;'Intro &amp; Setup'!$F$26, $AQ620&gt;'Intro &amp; Setup'!$F$27), "X", ""))</f>
        <v/>
      </c>
      <c r="AU620" s="36" t="str">
        <f t="shared" si="100"/>
        <v/>
      </c>
      <c r="AW620" s="36" t="str">
        <f t="shared" si="101"/>
        <v/>
      </c>
      <c r="AX620" s="36" t="str">
        <f t="shared" si="102"/>
        <v/>
      </c>
      <c r="AZ620" s="36" t="str">
        <f t="shared" si="103"/>
        <v/>
      </c>
    </row>
    <row r="621" spans="1:52" x14ac:dyDescent="0.25">
      <c r="A621" s="3"/>
      <c r="B621" s="36" t="str">
        <f t="shared" si="97"/>
        <v/>
      </c>
      <c r="C621" s="3"/>
      <c r="D621" s="188"/>
      <c r="E621" s="189"/>
      <c r="F621" s="190"/>
      <c r="G621" s="191"/>
      <c r="H621" s="192"/>
      <c r="I621" s="191"/>
      <c r="J621" s="191"/>
      <c r="K621" s="191"/>
      <c r="L621" s="193"/>
      <c r="M621" s="3"/>
      <c r="O621" s="36" t="str">
        <f t="shared" si="98"/>
        <v/>
      </c>
      <c r="Q621" s="36" t="str">
        <f>IF($G621="", "", IF(COUNTIF('Intro &amp; Setup'!$T$38:$T$49, $G621)=0, "X", ""))</f>
        <v/>
      </c>
      <c r="R621" s="11"/>
      <c r="S621" s="11" t="str">
        <f>IF(I621="", "", IF(COUNTIF('Intro &amp; Setup'!$W$17:$W$28, I621)=0, "X", ""))</f>
        <v/>
      </c>
      <c r="T621" s="16" t="str">
        <f>IF(J621="", "", IF(COUNTIF('Intro &amp; Setup'!$W$17:$W$28, J621)=0, "X", ""))</f>
        <v/>
      </c>
      <c r="U621" s="16" t="str">
        <f>IF(K621="", "", IF(COUNTIF('Intro &amp; Setup'!$W$17:$W$28, K621)=0, "X", ""))</f>
        <v/>
      </c>
      <c r="V621" s="12" t="str">
        <f>IF(L621="", "", IF(COUNTIF('Intro &amp; Setup'!$W$17:$W$28, L621)=0, "X", ""))</f>
        <v/>
      </c>
      <c r="AB621" s="48" t="str">
        <f t="shared" si="99"/>
        <v/>
      </c>
      <c r="AD621" s="53" t="str">
        <f t="shared" si="106"/>
        <v/>
      </c>
      <c r="AE621" s="54" t="str">
        <f t="shared" si="105"/>
        <v/>
      </c>
      <c r="AF621" s="54" t="str">
        <f t="shared" si="105"/>
        <v/>
      </c>
      <c r="AG621" s="54" t="str">
        <f t="shared" si="105"/>
        <v/>
      </c>
      <c r="AH621" s="54" t="str">
        <f t="shared" si="105"/>
        <v/>
      </c>
      <c r="AI621" s="54" t="str">
        <f t="shared" si="105"/>
        <v/>
      </c>
      <c r="AJ621" s="54" t="str">
        <f t="shared" si="105"/>
        <v/>
      </c>
      <c r="AK621" s="54" t="str">
        <f t="shared" si="105"/>
        <v/>
      </c>
      <c r="AL621" s="54" t="str">
        <f t="shared" si="105"/>
        <v/>
      </c>
      <c r="AM621" s="54" t="str">
        <f t="shared" si="105"/>
        <v/>
      </c>
      <c r="AN621" s="54" t="str">
        <f t="shared" si="105"/>
        <v/>
      </c>
      <c r="AO621" s="55" t="str">
        <f t="shared" si="105"/>
        <v/>
      </c>
      <c r="AQ621" s="64" t="str">
        <f>IF('Intro &amp; Setup'!$B$42='Intro &amp; Setup'!$BD$14, IF($D621="", "", $D621), IF('Intro &amp; Setup'!$B$42='Intro &amp; Setup'!$BD$15, IF($H621="", "", $H621), ""))</f>
        <v/>
      </c>
      <c r="AS621" s="36" t="str">
        <f>IF($AQ621="", "", IF(OR($AQ621&lt;'Intro &amp; Setup'!$F$26, $AQ621&gt;'Intro &amp; Setup'!$F$27), "X", ""))</f>
        <v/>
      </c>
      <c r="AU621" s="36" t="str">
        <f t="shared" si="100"/>
        <v/>
      </c>
      <c r="AW621" s="36" t="str">
        <f t="shared" si="101"/>
        <v/>
      </c>
      <c r="AX621" s="36" t="str">
        <f t="shared" si="102"/>
        <v/>
      </c>
      <c r="AZ621" s="36" t="str">
        <f t="shared" si="103"/>
        <v/>
      </c>
    </row>
    <row r="622" spans="1:52" x14ac:dyDescent="0.25">
      <c r="A622" s="3"/>
      <c r="B622" s="36" t="str">
        <f t="shared" si="97"/>
        <v/>
      </c>
      <c r="C622" s="3"/>
      <c r="D622" s="188"/>
      <c r="E622" s="189"/>
      <c r="F622" s="190"/>
      <c r="G622" s="191"/>
      <c r="H622" s="192"/>
      <c r="I622" s="191"/>
      <c r="J622" s="191"/>
      <c r="K622" s="191"/>
      <c r="L622" s="193"/>
      <c r="M622" s="3"/>
      <c r="O622" s="36" t="str">
        <f t="shared" si="98"/>
        <v/>
      </c>
      <c r="Q622" s="36" t="str">
        <f>IF($G622="", "", IF(COUNTIF('Intro &amp; Setup'!$T$38:$T$49, $G622)=0, "X", ""))</f>
        <v/>
      </c>
      <c r="R622" s="11"/>
      <c r="S622" s="11" t="str">
        <f>IF(I622="", "", IF(COUNTIF('Intro &amp; Setup'!$W$17:$W$28, I622)=0, "X", ""))</f>
        <v/>
      </c>
      <c r="T622" s="16" t="str">
        <f>IF(J622="", "", IF(COUNTIF('Intro &amp; Setup'!$W$17:$W$28, J622)=0, "X", ""))</f>
        <v/>
      </c>
      <c r="U622" s="16" t="str">
        <f>IF(K622="", "", IF(COUNTIF('Intro &amp; Setup'!$W$17:$W$28, K622)=0, "X", ""))</f>
        <v/>
      </c>
      <c r="V622" s="12" t="str">
        <f>IF(L622="", "", IF(COUNTIF('Intro &amp; Setup'!$W$17:$W$28, L622)=0, "X", ""))</f>
        <v/>
      </c>
      <c r="AB622" s="48" t="str">
        <f t="shared" si="99"/>
        <v/>
      </c>
      <c r="AD622" s="53" t="str">
        <f t="shared" si="106"/>
        <v/>
      </c>
      <c r="AE622" s="54" t="str">
        <f t="shared" si="105"/>
        <v/>
      </c>
      <c r="AF622" s="54" t="str">
        <f t="shared" si="105"/>
        <v/>
      </c>
      <c r="AG622" s="54" t="str">
        <f t="shared" si="105"/>
        <v/>
      </c>
      <c r="AH622" s="54" t="str">
        <f t="shared" si="105"/>
        <v/>
      </c>
      <c r="AI622" s="54" t="str">
        <f t="shared" si="105"/>
        <v/>
      </c>
      <c r="AJ622" s="54" t="str">
        <f t="shared" si="105"/>
        <v/>
      </c>
      <c r="AK622" s="54" t="str">
        <f t="shared" si="105"/>
        <v/>
      </c>
      <c r="AL622" s="54" t="str">
        <f t="shared" si="105"/>
        <v/>
      </c>
      <c r="AM622" s="54" t="str">
        <f t="shared" si="105"/>
        <v/>
      </c>
      <c r="AN622" s="54" t="str">
        <f t="shared" si="105"/>
        <v/>
      </c>
      <c r="AO622" s="55" t="str">
        <f t="shared" si="105"/>
        <v/>
      </c>
      <c r="AQ622" s="64" t="str">
        <f>IF('Intro &amp; Setup'!$B$42='Intro &amp; Setup'!$BD$14, IF($D622="", "", $D622), IF('Intro &amp; Setup'!$B$42='Intro &amp; Setup'!$BD$15, IF($H622="", "", $H622), ""))</f>
        <v/>
      </c>
      <c r="AS622" s="36" t="str">
        <f>IF($AQ622="", "", IF(OR($AQ622&lt;'Intro &amp; Setup'!$F$26, $AQ622&gt;'Intro &amp; Setup'!$F$27), "X", ""))</f>
        <v/>
      </c>
      <c r="AU622" s="36" t="str">
        <f t="shared" si="100"/>
        <v/>
      </c>
      <c r="AW622" s="36" t="str">
        <f t="shared" si="101"/>
        <v/>
      </c>
      <c r="AX622" s="36" t="str">
        <f t="shared" si="102"/>
        <v/>
      </c>
      <c r="AZ622" s="36" t="str">
        <f t="shared" si="103"/>
        <v/>
      </c>
    </row>
    <row r="623" spans="1:52" x14ac:dyDescent="0.25">
      <c r="A623" s="3"/>
      <c r="B623" s="36" t="str">
        <f t="shared" si="97"/>
        <v/>
      </c>
      <c r="C623" s="3"/>
      <c r="D623" s="188"/>
      <c r="E623" s="189"/>
      <c r="F623" s="190"/>
      <c r="G623" s="191"/>
      <c r="H623" s="192"/>
      <c r="I623" s="191"/>
      <c r="J623" s="191"/>
      <c r="K623" s="191"/>
      <c r="L623" s="193"/>
      <c r="M623" s="3"/>
      <c r="O623" s="36" t="str">
        <f t="shared" si="98"/>
        <v/>
      </c>
      <c r="Q623" s="36" t="str">
        <f>IF($G623="", "", IF(COUNTIF('Intro &amp; Setup'!$T$38:$T$49, $G623)=0, "X", ""))</f>
        <v/>
      </c>
      <c r="R623" s="11"/>
      <c r="S623" s="11" t="str">
        <f>IF(I623="", "", IF(COUNTIF('Intro &amp; Setup'!$W$17:$W$28, I623)=0, "X", ""))</f>
        <v/>
      </c>
      <c r="T623" s="16" t="str">
        <f>IF(J623="", "", IF(COUNTIF('Intro &amp; Setup'!$W$17:$W$28, J623)=0, "X", ""))</f>
        <v/>
      </c>
      <c r="U623" s="16" t="str">
        <f>IF(K623="", "", IF(COUNTIF('Intro &amp; Setup'!$W$17:$W$28, K623)=0, "X", ""))</f>
        <v/>
      </c>
      <c r="V623" s="12" t="str">
        <f>IF(L623="", "", IF(COUNTIF('Intro &amp; Setup'!$W$17:$W$28, L623)=0, "X", ""))</f>
        <v/>
      </c>
      <c r="AB623" s="48" t="str">
        <f t="shared" si="99"/>
        <v/>
      </c>
      <c r="AD623" s="53" t="str">
        <f t="shared" si="106"/>
        <v/>
      </c>
      <c r="AE623" s="54" t="str">
        <f t="shared" si="105"/>
        <v/>
      </c>
      <c r="AF623" s="54" t="str">
        <f t="shared" si="105"/>
        <v/>
      </c>
      <c r="AG623" s="54" t="str">
        <f t="shared" si="105"/>
        <v/>
      </c>
      <c r="AH623" s="54" t="str">
        <f t="shared" si="105"/>
        <v/>
      </c>
      <c r="AI623" s="54" t="str">
        <f t="shared" si="105"/>
        <v/>
      </c>
      <c r="AJ623" s="54" t="str">
        <f t="shared" si="105"/>
        <v/>
      </c>
      <c r="AK623" s="54" t="str">
        <f t="shared" si="105"/>
        <v/>
      </c>
      <c r="AL623" s="54" t="str">
        <f t="shared" si="105"/>
        <v/>
      </c>
      <c r="AM623" s="54" t="str">
        <f t="shared" si="105"/>
        <v/>
      </c>
      <c r="AN623" s="54" t="str">
        <f t="shared" si="105"/>
        <v/>
      </c>
      <c r="AO623" s="55" t="str">
        <f t="shared" si="105"/>
        <v/>
      </c>
      <c r="AQ623" s="64" t="str">
        <f>IF('Intro &amp; Setup'!$B$42='Intro &amp; Setup'!$BD$14, IF($D623="", "", $D623), IF('Intro &amp; Setup'!$B$42='Intro &amp; Setup'!$BD$15, IF($H623="", "", $H623), ""))</f>
        <v/>
      </c>
      <c r="AS623" s="36" t="str">
        <f>IF($AQ623="", "", IF(OR($AQ623&lt;'Intro &amp; Setup'!$F$26, $AQ623&gt;'Intro &amp; Setup'!$F$27), "X", ""))</f>
        <v/>
      </c>
      <c r="AU623" s="36" t="str">
        <f t="shared" si="100"/>
        <v/>
      </c>
      <c r="AW623" s="36" t="str">
        <f t="shared" si="101"/>
        <v/>
      </c>
      <c r="AX623" s="36" t="str">
        <f t="shared" si="102"/>
        <v/>
      </c>
      <c r="AZ623" s="36" t="str">
        <f t="shared" si="103"/>
        <v/>
      </c>
    </row>
    <row r="624" spans="1:52" x14ac:dyDescent="0.25">
      <c r="A624" s="3"/>
      <c r="B624" s="36" t="str">
        <f t="shared" si="97"/>
        <v/>
      </c>
      <c r="C624" s="3"/>
      <c r="D624" s="188"/>
      <c r="E624" s="189"/>
      <c r="F624" s="190"/>
      <c r="G624" s="191"/>
      <c r="H624" s="192"/>
      <c r="I624" s="191"/>
      <c r="J624" s="191"/>
      <c r="K624" s="191"/>
      <c r="L624" s="193"/>
      <c r="M624" s="3"/>
      <c r="O624" s="36" t="str">
        <f t="shared" si="98"/>
        <v/>
      </c>
      <c r="Q624" s="36" t="str">
        <f>IF($G624="", "", IF(COUNTIF('Intro &amp; Setup'!$T$38:$T$49, $G624)=0, "X", ""))</f>
        <v/>
      </c>
      <c r="R624" s="11"/>
      <c r="S624" s="11" t="str">
        <f>IF(I624="", "", IF(COUNTIF('Intro &amp; Setup'!$W$17:$W$28, I624)=0, "X", ""))</f>
        <v/>
      </c>
      <c r="T624" s="16" t="str">
        <f>IF(J624="", "", IF(COUNTIF('Intro &amp; Setup'!$W$17:$W$28, J624)=0, "X", ""))</f>
        <v/>
      </c>
      <c r="U624" s="16" t="str">
        <f>IF(K624="", "", IF(COUNTIF('Intro &amp; Setup'!$W$17:$W$28, K624)=0, "X", ""))</f>
        <v/>
      </c>
      <c r="V624" s="12" t="str">
        <f>IF(L624="", "", IF(COUNTIF('Intro &amp; Setup'!$W$17:$W$28, L624)=0, "X", ""))</f>
        <v/>
      </c>
      <c r="AB624" s="48" t="str">
        <f t="shared" si="99"/>
        <v/>
      </c>
      <c r="AD624" s="53" t="str">
        <f t="shared" si="106"/>
        <v/>
      </c>
      <c r="AE624" s="54" t="str">
        <f t="shared" si="105"/>
        <v/>
      </c>
      <c r="AF624" s="54" t="str">
        <f t="shared" si="105"/>
        <v/>
      </c>
      <c r="AG624" s="54" t="str">
        <f t="shared" si="105"/>
        <v/>
      </c>
      <c r="AH624" s="54" t="str">
        <f t="shared" si="105"/>
        <v/>
      </c>
      <c r="AI624" s="54" t="str">
        <f t="shared" si="105"/>
        <v/>
      </c>
      <c r="AJ624" s="54" t="str">
        <f t="shared" si="105"/>
        <v/>
      </c>
      <c r="AK624" s="54" t="str">
        <f t="shared" si="105"/>
        <v/>
      </c>
      <c r="AL624" s="54" t="str">
        <f t="shared" si="105"/>
        <v/>
      </c>
      <c r="AM624" s="54" t="str">
        <f t="shared" si="105"/>
        <v/>
      </c>
      <c r="AN624" s="54" t="str">
        <f t="shared" si="105"/>
        <v/>
      </c>
      <c r="AO624" s="55" t="str">
        <f t="shared" si="105"/>
        <v/>
      </c>
      <c r="AQ624" s="64" t="str">
        <f>IF('Intro &amp; Setup'!$B$42='Intro &amp; Setup'!$BD$14, IF($D624="", "", $D624), IF('Intro &amp; Setup'!$B$42='Intro &amp; Setup'!$BD$15, IF($H624="", "", $H624), ""))</f>
        <v/>
      </c>
      <c r="AS624" s="36" t="str">
        <f>IF($AQ624="", "", IF(OR($AQ624&lt;'Intro &amp; Setup'!$F$26, $AQ624&gt;'Intro &amp; Setup'!$F$27), "X", ""))</f>
        <v/>
      </c>
      <c r="AU624" s="36" t="str">
        <f t="shared" si="100"/>
        <v/>
      </c>
      <c r="AW624" s="36" t="str">
        <f t="shared" si="101"/>
        <v/>
      </c>
      <c r="AX624" s="36" t="str">
        <f t="shared" si="102"/>
        <v/>
      </c>
      <c r="AZ624" s="36" t="str">
        <f t="shared" si="103"/>
        <v/>
      </c>
    </row>
    <row r="625" spans="1:52" x14ac:dyDescent="0.25">
      <c r="A625" s="3"/>
      <c r="B625" s="36" t="str">
        <f t="shared" si="97"/>
        <v/>
      </c>
      <c r="C625" s="3"/>
      <c r="D625" s="188"/>
      <c r="E625" s="189"/>
      <c r="F625" s="190"/>
      <c r="G625" s="191"/>
      <c r="H625" s="192"/>
      <c r="I625" s="191"/>
      <c r="J625" s="191"/>
      <c r="K625" s="191"/>
      <c r="L625" s="193"/>
      <c r="M625" s="3"/>
      <c r="O625" s="36" t="str">
        <f t="shared" si="98"/>
        <v/>
      </c>
      <c r="Q625" s="36" t="str">
        <f>IF($G625="", "", IF(COUNTIF('Intro &amp; Setup'!$T$38:$T$49, $G625)=0, "X", ""))</f>
        <v/>
      </c>
      <c r="R625" s="11"/>
      <c r="S625" s="11" t="str">
        <f>IF(I625="", "", IF(COUNTIF('Intro &amp; Setup'!$W$17:$W$28, I625)=0, "X", ""))</f>
        <v/>
      </c>
      <c r="T625" s="16" t="str">
        <f>IF(J625="", "", IF(COUNTIF('Intro &amp; Setup'!$W$17:$W$28, J625)=0, "X", ""))</f>
        <v/>
      </c>
      <c r="U625" s="16" t="str">
        <f>IF(K625="", "", IF(COUNTIF('Intro &amp; Setup'!$W$17:$W$28, K625)=0, "X", ""))</f>
        <v/>
      </c>
      <c r="V625" s="12" t="str">
        <f>IF(L625="", "", IF(COUNTIF('Intro &amp; Setup'!$W$17:$W$28, L625)=0, "X", ""))</f>
        <v/>
      </c>
      <c r="AB625" s="48" t="str">
        <f t="shared" si="99"/>
        <v/>
      </c>
      <c r="AD625" s="53" t="str">
        <f t="shared" si="106"/>
        <v/>
      </c>
      <c r="AE625" s="54" t="str">
        <f t="shared" si="105"/>
        <v/>
      </c>
      <c r="AF625" s="54" t="str">
        <f t="shared" si="105"/>
        <v/>
      </c>
      <c r="AG625" s="54" t="str">
        <f t="shared" si="105"/>
        <v/>
      </c>
      <c r="AH625" s="54" t="str">
        <f t="shared" si="105"/>
        <v/>
      </c>
      <c r="AI625" s="54" t="str">
        <f t="shared" si="105"/>
        <v/>
      </c>
      <c r="AJ625" s="54" t="str">
        <f t="shared" si="105"/>
        <v/>
      </c>
      <c r="AK625" s="54" t="str">
        <f t="shared" si="105"/>
        <v/>
      </c>
      <c r="AL625" s="54" t="str">
        <f t="shared" si="105"/>
        <v/>
      </c>
      <c r="AM625" s="54" t="str">
        <f t="shared" si="105"/>
        <v/>
      </c>
      <c r="AN625" s="54" t="str">
        <f t="shared" si="105"/>
        <v/>
      </c>
      <c r="AO625" s="55" t="str">
        <f t="shared" si="105"/>
        <v/>
      </c>
      <c r="AQ625" s="64" t="str">
        <f>IF('Intro &amp; Setup'!$B$42='Intro &amp; Setup'!$BD$14, IF($D625="", "", $D625), IF('Intro &amp; Setup'!$B$42='Intro &amp; Setup'!$BD$15, IF($H625="", "", $H625), ""))</f>
        <v/>
      </c>
      <c r="AS625" s="36" t="str">
        <f>IF($AQ625="", "", IF(OR($AQ625&lt;'Intro &amp; Setup'!$F$26, $AQ625&gt;'Intro &amp; Setup'!$F$27), "X", ""))</f>
        <v/>
      </c>
      <c r="AU625" s="36" t="str">
        <f t="shared" si="100"/>
        <v/>
      </c>
      <c r="AW625" s="36" t="str">
        <f t="shared" si="101"/>
        <v/>
      </c>
      <c r="AX625" s="36" t="str">
        <f t="shared" si="102"/>
        <v/>
      </c>
      <c r="AZ625" s="36" t="str">
        <f t="shared" si="103"/>
        <v/>
      </c>
    </row>
    <row r="626" spans="1:52" x14ac:dyDescent="0.25">
      <c r="A626" s="3"/>
      <c r="B626" s="36" t="str">
        <f t="shared" si="97"/>
        <v/>
      </c>
      <c r="C626" s="3"/>
      <c r="D626" s="188"/>
      <c r="E626" s="189"/>
      <c r="F626" s="190"/>
      <c r="G626" s="191"/>
      <c r="H626" s="192"/>
      <c r="I626" s="191"/>
      <c r="J626" s="191"/>
      <c r="K626" s="191"/>
      <c r="L626" s="193"/>
      <c r="M626" s="3"/>
      <c r="O626" s="36" t="str">
        <f t="shared" si="98"/>
        <v/>
      </c>
      <c r="Q626" s="36" t="str">
        <f>IF($G626="", "", IF(COUNTIF('Intro &amp; Setup'!$T$38:$T$49, $G626)=0, "X", ""))</f>
        <v/>
      </c>
      <c r="R626" s="11"/>
      <c r="S626" s="11" t="str">
        <f>IF(I626="", "", IF(COUNTIF('Intro &amp; Setup'!$W$17:$W$28, I626)=0, "X", ""))</f>
        <v/>
      </c>
      <c r="T626" s="16" t="str">
        <f>IF(J626="", "", IF(COUNTIF('Intro &amp; Setup'!$W$17:$W$28, J626)=0, "X", ""))</f>
        <v/>
      </c>
      <c r="U626" s="16" t="str">
        <f>IF(K626="", "", IF(COUNTIF('Intro &amp; Setup'!$W$17:$W$28, K626)=0, "X", ""))</f>
        <v/>
      </c>
      <c r="V626" s="12" t="str">
        <f>IF(L626="", "", IF(COUNTIF('Intro &amp; Setup'!$W$17:$W$28, L626)=0, "X", ""))</f>
        <v/>
      </c>
      <c r="AB626" s="48" t="str">
        <f t="shared" si="99"/>
        <v/>
      </c>
      <c r="AD626" s="53" t="str">
        <f t="shared" si="106"/>
        <v/>
      </c>
      <c r="AE626" s="54" t="str">
        <f t="shared" si="105"/>
        <v/>
      </c>
      <c r="AF626" s="54" t="str">
        <f t="shared" si="105"/>
        <v/>
      </c>
      <c r="AG626" s="54" t="str">
        <f t="shared" si="105"/>
        <v/>
      </c>
      <c r="AH626" s="54" t="str">
        <f t="shared" si="105"/>
        <v/>
      </c>
      <c r="AI626" s="54" t="str">
        <f t="shared" si="105"/>
        <v/>
      </c>
      <c r="AJ626" s="54" t="str">
        <f t="shared" si="105"/>
        <v/>
      </c>
      <c r="AK626" s="54" t="str">
        <f t="shared" si="105"/>
        <v/>
      </c>
      <c r="AL626" s="54" t="str">
        <f t="shared" si="105"/>
        <v/>
      </c>
      <c r="AM626" s="54" t="str">
        <f t="shared" si="105"/>
        <v/>
      </c>
      <c r="AN626" s="54" t="str">
        <f t="shared" si="105"/>
        <v/>
      </c>
      <c r="AO626" s="55" t="str">
        <f t="shared" si="105"/>
        <v/>
      </c>
      <c r="AQ626" s="64" t="str">
        <f>IF('Intro &amp; Setup'!$B$42='Intro &amp; Setup'!$BD$14, IF($D626="", "", $D626), IF('Intro &amp; Setup'!$B$42='Intro &amp; Setup'!$BD$15, IF($H626="", "", $H626), ""))</f>
        <v/>
      </c>
      <c r="AS626" s="36" t="str">
        <f>IF($AQ626="", "", IF(OR($AQ626&lt;'Intro &amp; Setup'!$F$26, $AQ626&gt;'Intro &amp; Setup'!$F$27), "X", ""))</f>
        <v/>
      </c>
      <c r="AU626" s="36" t="str">
        <f t="shared" si="100"/>
        <v/>
      </c>
      <c r="AW626" s="36" t="str">
        <f t="shared" si="101"/>
        <v/>
      </c>
      <c r="AX626" s="36" t="str">
        <f t="shared" si="102"/>
        <v/>
      </c>
      <c r="AZ626" s="36" t="str">
        <f t="shared" si="103"/>
        <v/>
      </c>
    </row>
    <row r="627" spans="1:52" x14ac:dyDescent="0.25">
      <c r="A627" s="3"/>
      <c r="B627" s="36" t="str">
        <f t="shared" si="97"/>
        <v/>
      </c>
      <c r="C627" s="3"/>
      <c r="D627" s="188"/>
      <c r="E627" s="189"/>
      <c r="F627" s="190"/>
      <c r="G627" s="191"/>
      <c r="H627" s="192"/>
      <c r="I627" s="191"/>
      <c r="J627" s="191"/>
      <c r="K627" s="191"/>
      <c r="L627" s="193"/>
      <c r="M627" s="3"/>
      <c r="O627" s="36" t="str">
        <f t="shared" si="98"/>
        <v/>
      </c>
      <c r="Q627" s="36" t="str">
        <f>IF($G627="", "", IF(COUNTIF('Intro &amp; Setup'!$T$38:$T$49, $G627)=0, "X", ""))</f>
        <v/>
      </c>
      <c r="R627" s="11"/>
      <c r="S627" s="11" t="str">
        <f>IF(I627="", "", IF(COUNTIF('Intro &amp; Setup'!$W$17:$W$28, I627)=0, "X", ""))</f>
        <v/>
      </c>
      <c r="T627" s="16" t="str">
        <f>IF(J627="", "", IF(COUNTIF('Intro &amp; Setup'!$W$17:$W$28, J627)=0, "X", ""))</f>
        <v/>
      </c>
      <c r="U627" s="16" t="str">
        <f>IF(K627="", "", IF(COUNTIF('Intro &amp; Setup'!$W$17:$W$28, K627)=0, "X", ""))</f>
        <v/>
      </c>
      <c r="V627" s="12" t="str">
        <f>IF(L627="", "", IF(COUNTIF('Intro &amp; Setup'!$W$17:$W$28, L627)=0, "X", ""))</f>
        <v/>
      </c>
      <c r="AB627" s="48" t="str">
        <f t="shared" si="99"/>
        <v/>
      </c>
      <c r="AD627" s="53" t="str">
        <f t="shared" si="106"/>
        <v/>
      </c>
      <c r="AE627" s="54" t="str">
        <f t="shared" si="105"/>
        <v/>
      </c>
      <c r="AF627" s="54" t="str">
        <f t="shared" si="105"/>
        <v/>
      </c>
      <c r="AG627" s="54" t="str">
        <f t="shared" si="105"/>
        <v/>
      </c>
      <c r="AH627" s="54" t="str">
        <f t="shared" si="105"/>
        <v/>
      </c>
      <c r="AI627" s="54" t="str">
        <f t="shared" si="105"/>
        <v/>
      </c>
      <c r="AJ627" s="54" t="str">
        <f t="shared" si="105"/>
        <v/>
      </c>
      <c r="AK627" s="54" t="str">
        <f t="shared" si="105"/>
        <v/>
      </c>
      <c r="AL627" s="54" t="str">
        <f t="shared" si="105"/>
        <v/>
      </c>
      <c r="AM627" s="54" t="str">
        <f t="shared" si="105"/>
        <v/>
      </c>
      <c r="AN627" s="54" t="str">
        <f t="shared" si="105"/>
        <v/>
      </c>
      <c r="AO627" s="55" t="str">
        <f t="shared" si="105"/>
        <v/>
      </c>
      <c r="AQ627" s="64" t="str">
        <f>IF('Intro &amp; Setup'!$B$42='Intro &amp; Setup'!$BD$14, IF($D627="", "", $D627), IF('Intro &amp; Setup'!$B$42='Intro &amp; Setup'!$BD$15, IF($H627="", "", $H627), ""))</f>
        <v/>
      </c>
      <c r="AS627" s="36" t="str">
        <f>IF($AQ627="", "", IF(OR($AQ627&lt;'Intro &amp; Setup'!$F$26, $AQ627&gt;'Intro &amp; Setup'!$F$27), "X", ""))</f>
        <v/>
      </c>
      <c r="AU627" s="36" t="str">
        <f t="shared" si="100"/>
        <v/>
      </c>
      <c r="AW627" s="36" t="str">
        <f t="shared" si="101"/>
        <v/>
      </c>
      <c r="AX627" s="36" t="str">
        <f t="shared" si="102"/>
        <v/>
      </c>
      <c r="AZ627" s="36" t="str">
        <f t="shared" si="103"/>
        <v/>
      </c>
    </row>
    <row r="628" spans="1:52" x14ac:dyDescent="0.25">
      <c r="A628" s="3"/>
      <c r="B628" s="36" t="str">
        <f t="shared" si="97"/>
        <v/>
      </c>
      <c r="C628" s="3"/>
      <c r="D628" s="188"/>
      <c r="E628" s="189"/>
      <c r="F628" s="190"/>
      <c r="G628" s="191"/>
      <c r="H628" s="192"/>
      <c r="I628" s="191"/>
      <c r="J628" s="191"/>
      <c r="K628" s="191"/>
      <c r="L628" s="193"/>
      <c r="M628" s="3"/>
      <c r="O628" s="36" t="str">
        <f t="shared" si="98"/>
        <v/>
      </c>
      <c r="Q628" s="36" t="str">
        <f>IF($G628="", "", IF(COUNTIF('Intro &amp; Setup'!$T$38:$T$49, $G628)=0, "X", ""))</f>
        <v/>
      </c>
      <c r="R628" s="11"/>
      <c r="S628" s="11" t="str">
        <f>IF(I628="", "", IF(COUNTIF('Intro &amp; Setup'!$W$17:$W$28, I628)=0, "X", ""))</f>
        <v/>
      </c>
      <c r="T628" s="16" t="str">
        <f>IF(J628="", "", IF(COUNTIF('Intro &amp; Setup'!$W$17:$W$28, J628)=0, "X", ""))</f>
        <v/>
      </c>
      <c r="U628" s="16" t="str">
        <f>IF(K628="", "", IF(COUNTIF('Intro &amp; Setup'!$W$17:$W$28, K628)=0, "X", ""))</f>
        <v/>
      </c>
      <c r="V628" s="12" t="str">
        <f>IF(L628="", "", IF(COUNTIF('Intro &amp; Setup'!$W$17:$W$28, L628)=0, "X", ""))</f>
        <v/>
      </c>
      <c r="AB628" s="48" t="str">
        <f t="shared" si="99"/>
        <v/>
      </c>
      <c r="AD628" s="53" t="str">
        <f t="shared" si="106"/>
        <v/>
      </c>
      <c r="AE628" s="54" t="str">
        <f t="shared" si="105"/>
        <v/>
      </c>
      <c r="AF628" s="54" t="str">
        <f t="shared" si="105"/>
        <v/>
      </c>
      <c r="AG628" s="54" t="str">
        <f t="shared" si="105"/>
        <v/>
      </c>
      <c r="AH628" s="54" t="str">
        <f t="shared" si="105"/>
        <v/>
      </c>
      <c r="AI628" s="54" t="str">
        <f t="shared" si="105"/>
        <v/>
      </c>
      <c r="AJ628" s="54" t="str">
        <f t="shared" si="105"/>
        <v/>
      </c>
      <c r="AK628" s="54" t="str">
        <f t="shared" si="105"/>
        <v/>
      </c>
      <c r="AL628" s="54" t="str">
        <f t="shared" si="105"/>
        <v/>
      </c>
      <c r="AM628" s="54" t="str">
        <f t="shared" si="105"/>
        <v/>
      </c>
      <c r="AN628" s="54" t="str">
        <f t="shared" si="105"/>
        <v/>
      </c>
      <c r="AO628" s="55" t="str">
        <f t="shared" si="105"/>
        <v/>
      </c>
      <c r="AQ628" s="64" t="str">
        <f>IF('Intro &amp; Setup'!$B$42='Intro &amp; Setup'!$BD$14, IF($D628="", "", $D628), IF('Intro &amp; Setup'!$B$42='Intro &amp; Setup'!$BD$15, IF($H628="", "", $H628), ""))</f>
        <v/>
      </c>
      <c r="AS628" s="36" t="str">
        <f>IF($AQ628="", "", IF(OR($AQ628&lt;'Intro &amp; Setup'!$F$26, $AQ628&gt;'Intro &amp; Setup'!$F$27), "X", ""))</f>
        <v/>
      </c>
      <c r="AU628" s="36" t="str">
        <f t="shared" si="100"/>
        <v/>
      </c>
      <c r="AW628" s="36" t="str">
        <f t="shared" si="101"/>
        <v/>
      </c>
      <c r="AX628" s="36" t="str">
        <f t="shared" si="102"/>
        <v/>
      </c>
      <c r="AZ628" s="36" t="str">
        <f t="shared" si="103"/>
        <v/>
      </c>
    </row>
    <row r="629" spans="1:52" x14ac:dyDescent="0.25">
      <c r="A629" s="3"/>
      <c r="B629" s="36" t="str">
        <f t="shared" si="97"/>
        <v/>
      </c>
      <c r="C629" s="3"/>
      <c r="D629" s="188"/>
      <c r="E629" s="189"/>
      <c r="F629" s="190"/>
      <c r="G629" s="191"/>
      <c r="H629" s="192"/>
      <c r="I629" s="191"/>
      <c r="J629" s="191"/>
      <c r="K629" s="191"/>
      <c r="L629" s="193"/>
      <c r="M629" s="3"/>
      <c r="O629" s="36" t="str">
        <f t="shared" si="98"/>
        <v/>
      </c>
      <c r="Q629" s="36" t="str">
        <f>IF($G629="", "", IF(COUNTIF('Intro &amp; Setup'!$T$38:$T$49, $G629)=0, "X", ""))</f>
        <v/>
      </c>
      <c r="R629" s="11"/>
      <c r="S629" s="11" t="str">
        <f>IF(I629="", "", IF(COUNTIF('Intro &amp; Setup'!$W$17:$W$28, I629)=0, "X", ""))</f>
        <v/>
      </c>
      <c r="T629" s="16" t="str">
        <f>IF(J629="", "", IF(COUNTIF('Intro &amp; Setup'!$W$17:$W$28, J629)=0, "X", ""))</f>
        <v/>
      </c>
      <c r="U629" s="16" t="str">
        <f>IF(K629="", "", IF(COUNTIF('Intro &amp; Setup'!$W$17:$W$28, K629)=0, "X", ""))</f>
        <v/>
      </c>
      <c r="V629" s="12" t="str">
        <f>IF(L629="", "", IF(COUNTIF('Intro &amp; Setup'!$W$17:$W$28, L629)=0, "X", ""))</f>
        <v/>
      </c>
      <c r="AB629" s="48" t="str">
        <f t="shared" si="99"/>
        <v/>
      </c>
      <c r="AD629" s="53" t="str">
        <f t="shared" si="106"/>
        <v/>
      </c>
      <c r="AE629" s="54" t="str">
        <f t="shared" si="105"/>
        <v/>
      </c>
      <c r="AF629" s="54" t="str">
        <f t="shared" si="105"/>
        <v/>
      </c>
      <c r="AG629" s="54" t="str">
        <f t="shared" si="105"/>
        <v/>
      </c>
      <c r="AH629" s="54" t="str">
        <f t="shared" si="105"/>
        <v/>
      </c>
      <c r="AI629" s="54" t="str">
        <f t="shared" si="105"/>
        <v/>
      </c>
      <c r="AJ629" s="54" t="str">
        <f t="shared" si="105"/>
        <v/>
      </c>
      <c r="AK629" s="54" t="str">
        <f t="shared" si="105"/>
        <v/>
      </c>
      <c r="AL629" s="54" t="str">
        <f t="shared" si="105"/>
        <v/>
      </c>
      <c r="AM629" s="54" t="str">
        <f t="shared" si="105"/>
        <v/>
      </c>
      <c r="AN629" s="54" t="str">
        <f t="shared" si="105"/>
        <v/>
      </c>
      <c r="AO629" s="55" t="str">
        <f t="shared" si="105"/>
        <v/>
      </c>
      <c r="AQ629" s="64" t="str">
        <f>IF('Intro &amp; Setup'!$B$42='Intro &amp; Setup'!$BD$14, IF($D629="", "", $D629), IF('Intro &amp; Setup'!$B$42='Intro &amp; Setup'!$BD$15, IF($H629="", "", $H629), ""))</f>
        <v/>
      </c>
      <c r="AS629" s="36" t="str">
        <f>IF($AQ629="", "", IF(OR($AQ629&lt;'Intro &amp; Setup'!$F$26, $AQ629&gt;'Intro &amp; Setup'!$F$27), "X", ""))</f>
        <v/>
      </c>
      <c r="AU629" s="36" t="str">
        <f t="shared" si="100"/>
        <v/>
      </c>
      <c r="AW629" s="36" t="str">
        <f t="shared" si="101"/>
        <v/>
      </c>
      <c r="AX629" s="36" t="str">
        <f t="shared" si="102"/>
        <v/>
      </c>
      <c r="AZ629" s="36" t="str">
        <f t="shared" si="103"/>
        <v/>
      </c>
    </row>
    <row r="630" spans="1:52" x14ac:dyDescent="0.25">
      <c r="A630" s="3"/>
      <c r="B630" s="36" t="str">
        <f t="shared" si="97"/>
        <v/>
      </c>
      <c r="C630" s="3"/>
      <c r="D630" s="188"/>
      <c r="E630" s="189"/>
      <c r="F630" s="190"/>
      <c r="G630" s="191"/>
      <c r="H630" s="192"/>
      <c r="I630" s="191"/>
      <c r="J630" s="191"/>
      <c r="K630" s="191"/>
      <c r="L630" s="193"/>
      <c r="M630" s="3"/>
      <c r="O630" s="36" t="str">
        <f t="shared" si="98"/>
        <v/>
      </c>
      <c r="Q630" s="36" t="str">
        <f>IF($G630="", "", IF(COUNTIF('Intro &amp; Setup'!$T$38:$T$49, $G630)=0, "X", ""))</f>
        <v/>
      </c>
      <c r="R630" s="11"/>
      <c r="S630" s="11" t="str">
        <f>IF(I630="", "", IF(COUNTIF('Intro &amp; Setup'!$W$17:$W$28, I630)=0, "X", ""))</f>
        <v/>
      </c>
      <c r="T630" s="16" t="str">
        <f>IF(J630="", "", IF(COUNTIF('Intro &amp; Setup'!$W$17:$W$28, J630)=0, "X", ""))</f>
        <v/>
      </c>
      <c r="U630" s="16" t="str">
        <f>IF(K630="", "", IF(COUNTIF('Intro &amp; Setup'!$W$17:$W$28, K630)=0, "X", ""))</f>
        <v/>
      </c>
      <c r="V630" s="12" t="str">
        <f>IF(L630="", "", IF(COUNTIF('Intro &amp; Setup'!$W$17:$W$28, L630)=0, "X", ""))</f>
        <v/>
      </c>
      <c r="AB630" s="48" t="str">
        <f t="shared" si="99"/>
        <v/>
      </c>
      <c r="AD630" s="53" t="str">
        <f t="shared" si="106"/>
        <v/>
      </c>
      <c r="AE630" s="54" t="str">
        <f t="shared" si="105"/>
        <v/>
      </c>
      <c r="AF630" s="54" t="str">
        <f t="shared" si="105"/>
        <v/>
      </c>
      <c r="AG630" s="54" t="str">
        <f t="shared" si="105"/>
        <v/>
      </c>
      <c r="AH630" s="54" t="str">
        <f t="shared" si="105"/>
        <v/>
      </c>
      <c r="AI630" s="54" t="str">
        <f t="shared" si="105"/>
        <v/>
      </c>
      <c r="AJ630" s="54" t="str">
        <f t="shared" si="105"/>
        <v/>
      </c>
      <c r="AK630" s="54" t="str">
        <f t="shared" si="105"/>
        <v/>
      </c>
      <c r="AL630" s="54" t="str">
        <f t="shared" si="105"/>
        <v/>
      </c>
      <c r="AM630" s="54" t="str">
        <f t="shared" si="105"/>
        <v/>
      </c>
      <c r="AN630" s="54" t="str">
        <f t="shared" si="105"/>
        <v/>
      </c>
      <c r="AO630" s="55" t="str">
        <f t="shared" si="105"/>
        <v/>
      </c>
      <c r="AQ630" s="64" t="str">
        <f>IF('Intro &amp; Setup'!$B$42='Intro &amp; Setup'!$BD$14, IF($D630="", "", $D630), IF('Intro &amp; Setup'!$B$42='Intro &amp; Setup'!$BD$15, IF($H630="", "", $H630), ""))</f>
        <v/>
      </c>
      <c r="AS630" s="36" t="str">
        <f>IF($AQ630="", "", IF(OR($AQ630&lt;'Intro &amp; Setup'!$F$26, $AQ630&gt;'Intro &amp; Setup'!$F$27), "X", ""))</f>
        <v/>
      </c>
      <c r="AU630" s="36" t="str">
        <f t="shared" si="100"/>
        <v/>
      </c>
      <c r="AW630" s="36" t="str">
        <f t="shared" si="101"/>
        <v/>
      </c>
      <c r="AX630" s="36" t="str">
        <f t="shared" si="102"/>
        <v/>
      </c>
      <c r="AZ630" s="36" t="str">
        <f t="shared" si="103"/>
        <v/>
      </c>
    </row>
    <row r="631" spans="1:52" x14ac:dyDescent="0.25">
      <c r="A631" s="3"/>
      <c r="B631" s="36" t="str">
        <f t="shared" si="97"/>
        <v/>
      </c>
      <c r="C631" s="3"/>
      <c r="D631" s="188"/>
      <c r="E631" s="189"/>
      <c r="F631" s="190"/>
      <c r="G631" s="191"/>
      <c r="H631" s="192"/>
      <c r="I631" s="191"/>
      <c r="J631" s="191"/>
      <c r="K631" s="191"/>
      <c r="L631" s="193"/>
      <c r="M631" s="3"/>
      <c r="O631" s="36" t="str">
        <f t="shared" si="98"/>
        <v/>
      </c>
      <c r="Q631" s="36" t="str">
        <f>IF($G631="", "", IF(COUNTIF('Intro &amp; Setup'!$T$38:$T$49, $G631)=0, "X", ""))</f>
        <v/>
      </c>
      <c r="R631" s="11"/>
      <c r="S631" s="11" t="str">
        <f>IF(I631="", "", IF(COUNTIF('Intro &amp; Setup'!$W$17:$W$28, I631)=0, "X", ""))</f>
        <v/>
      </c>
      <c r="T631" s="16" t="str">
        <f>IF(J631="", "", IF(COUNTIF('Intro &amp; Setup'!$W$17:$W$28, J631)=0, "X", ""))</f>
        <v/>
      </c>
      <c r="U631" s="16" t="str">
        <f>IF(K631="", "", IF(COUNTIF('Intro &amp; Setup'!$W$17:$W$28, K631)=0, "X", ""))</f>
        <v/>
      </c>
      <c r="V631" s="12" t="str">
        <f>IF(L631="", "", IF(COUNTIF('Intro &amp; Setup'!$W$17:$W$28, L631)=0, "X", ""))</f>
        <v/>
      </c>
      <c r="AB631" s="48" t="str">
        <f t="shared" si="99"/>
        <v/>
      </c>
      <c r="AD631" s="53" t="str">
        <f t="shared" si="106"/>
        <v/>
      </c>
      <c r="AE631" s="54" t="str">
        <f t="shared" si="105"/>
        <v/>
      </c>
      <c r="AF631" s="54" t="str">
        <f t="shared" si="105"/>
        <v/>
      </c>
      <c r="AG631" s="54" t="str">
        <f t="shared" si="105"/>
        <v/>
      </c>
      <c r="AH631" s="54" t="str">
        <f t="shared" si="105"/>
        <v/>
      </c>
      <c r="AI631" s="54" t="str">
        <f t="shared" si="105"/>
        <v/>
      </c>
      <c r="AJ631" s="54" t="str">
        <f t="shared" si="105"/>
        <v/>
      </c>
      <c r="AK631" s="54" t="str">
        <f t="shared" si="105"/>
        <v/>
      </c>
      <c r="AL631" s="54" t="str">
        <f t="shared" si="105"/>
        <v/>
      </c>
      <c r="AM631" s="54" t="str">
        <f t="shared" si="105"/>
        <v/>
      </c>
      <c r="AN631" s="54" t="str">
        <f t="shared" si="105"/>
        <v/>
      </c>
      <c r="AO631" s="55" t="str">
        <f t="shared" si="105"/>
        <v/>
      </c>
      <c r="AQ631" s="64" t="str">
        <f>IF('Intro &amp; Setup'!$B$42='Intro &amp; Setup'!$BD$14, IF($D631="", "", $D631), IF('Intro &amp; Setup'!$B$42='Intro &amp; Setup'!$BD$15, IF($H631="", "", $H631), ""))</f>
        <v/>
      </c>
      <c r="AS631" s="36" t="str">
        <f>IF($AQ631="", "", IF(OR($AQ631&lt;'Intro &amp; Setup'!$F$26, $AQ631&gt;'Intro &amp; Setup'!$F$27), "X", ""))</f>
        <v/>
      </c>
      <c r="AU631" s="36" t="str">
        <f t="shared" si="100"/>
        <v/>
      </c>
      <c r="AW631" s="36" t="str">
        <f t="shared" si="101"/>
        <v/>
      </c>
      <c r="AX631" s="36" t="str">
        <f t="shared" si="102"/>
        <v/>
      </c>
      <c r="AZ631" s="36" t="str">
        <f t="shared" si="103"/>
        <v/>
      </c>
    </row>
    <row r="632" spans="1:52" x14ac:dyDescent="0.25">
      <c r="A632" s="3"/>
      <c r="B632" s="36" t="str">
        <f t="shared" si="97"/>
        <v/>
      </c>
      <c r="C632" s="3"/>
      <c r="D632" s="188"/>
      <c r="E632" s="189"/>
      <c r="F632" s="190"/>
      <c r="G632" s="191"/>
      <c r="H632" s="192"/>
      <c r="I632" s="191"/>
      <c r="J632" s="191"/>
      <c r="K632" s="191"/>
      <c r="L632" s="193"/>
      <c r="M632" s="3"/>
      <c r="O632" s="36" t="str">
        <f t="shared" si="98"/>
        <v/>
      </c>
      <c r="Q632" s="36" t="str">
        <f>IF($G632="", "", IF(COUNTIF('Intro &amp; Setup'!$T$38:$T$49, $G632)=0, "X", ""))</f>
        <v/>
      </c>
      <c r="R632" s="11"/>
      <c r="S632" s="11" t="str">
        <f>IF(I632="", "", IF(COUNTIF('Intro &amp; Setup'!$W$17:$W$28, I632)=0, "X", ""))</f>
        <v/>
      </c>
      <c r="T632" s="16" t="str">
        <f>IF(J632="", "", IF(COUNTIF('Intro &amp; Setup'!$W$17:$W$28, J632)=0, "X", ""))</f>
        <v/>
      </c>
      <c r="U632" s="16" t="str">
        <f>IF(K632="", "", IF(COUNTIF('Intro &amp; Setup'!$W$17:$W$28, K632)=0, "X", ""))</f>
        <v/>
      </c>
      <c r="V632" s="12" t="str">
        <f>IF(L632="", "", IF(COUNTIF('Intro &amp; Setup'!$W$17:$W$28, L632)=0, "X", ""))</f>
        <v/>
      </c>
      <c r="AB632" s="48" t="str">
        <f t="shared" si="99"/>
        <v/>
      </c>
      <c r="AD632" s="53" t="str">
        <f t="shared" si="106"/>
        <v/>
      </c>
      <c r="AE632" s="54" t="str">
        <f t="shared" si="105"/>
        <v/>
      </c>
      <c r="AF632" s="54" t="str">
        <f t="shared" si="105"/>
        <v/>
      </c>
      <c r="AG632" s="54" t="str">
        <f t="shared" si="105"/>
        <v/>
      </c>
      <c r="AH632" s="54" t="str">
        <f t="shared" si="105"/>
        <v/>
      </c>
      <c r="AI632" s="54" t="str">
        <f t="shared" si="105"/>
        <v/>
      </c>
      <c r="AJ632" s="54" t="str">
        <f t="shared" si="105"/>
        <v/>
      </c>
      <c r="AK632" s="54" t="str">
        <f t="shared" si="105"/>
        <v/>
      </c>
      <c r="AL632" s="54" t="str">
        <f t="shared" si="105"/>
        <v/>
      </c>
      <c r="AM632" s="54" t="str">
        <f t="shared" si="105"/>
        <v/>
      </c>
      <c r="AN632" s="54" t="str">
        <f t="shared" si="105"/>
        <v/>
      </c>
      <c r="AO632" s="55" t="str">
        <f t="shared" si="105"/>
        <v/>
      </c>
      <c r="AQ632" s="64" t="str">
        <f>IF('Intro &amp; Setup'!$B$42='Intro &amp; Setup'!$BD$14, IF($D632="", "", $D632), IF('Intro &amp; Setup'!$B$42='Intro &amp; Setup'!$BD$15, IF($H632="", "", $H632), ""))</f>
        <v/>
      </c>
      <c r="AS632" s="36" t="str">
        <f>IF($AQ632="", "", IF(OR($AQ632&lt;'Intro &amp; Setup'!$F$26, $AQ632&gt;'Intro &amp; Setup'!$F$27), "X", ""))</f>
        <v/>
      </c>
      <c r="AU632" s="36" t="str">
        <f t="shared" si="100"/>
        <v/>
      </c>
      <c r="AW632" s="36" t="str">
        <f t="shared" si="101"/>
        <v/>
      </c>
      <c r="AX632" s="36" t="str">
        <f t="shared" si="102"/>
        <v/>
      </c>
      <c r="AZ632" s="36" t="str">
        <f t="shared" si="103"/>
        <v/>
      </c>
    </row>
    <row r="633" spans="1:52" x14ac:dyDescent="0.25">
      <c r="A633" s="3"/>
      <c r="B633" s="36" t="str">
        <f t="shared" si="97"/>
        <v/>
      </c>
      <c r="C633" s="3"/>
      <c r="D633" s="188"/>
      <c r="E633" s="189"/>
      <c r="F633" s="190"/>
      <c r="G633" s="191"/>
      <c r="H633" s="192"/>
      <c r="I633" s="191"/>
      <c r="J633" s="191"/>
      <c r="K633" s="191"/>
      <c r="L633" s="193"/>
      <c r="M633" s="3"/>
      <c r="O633" s="36" t="str">
        <f t="shared" si="98"/>
        <v/>
      </c>
      <c r="Q633" s="36" t="str">
        <f>IF($G633="", "", IF(COUNTIF('Intro &amp; Setup'!$T$38:$T$49, $G633)=0, "X", ""))</f>
        <v/>
      </c>
      <c r="R633" s="11"/>
      <c r="S633" s="11" t="str">
        <f>IF(I633="", "", IF(COUNTIF('Intro &amp; Setup'!$W$17:$W$28, I633)=0, "X", ""))</f>
        <v/>
      </c>
      <c r="T633" s="16" t="str">
        <f>IF(J633="", "", IF(COUNTIF('Intro &amp; Setup'!$W$17:$W$28, J633)=0, "X", ""))</f>
        <v/>
      </c>
      <c r="U633" s="16" t="str">
        <f>IF(K633="", "", IF(COUNTIF('Intro &amp; Setup'!$W$17:$W$28, K633)=0, "X", ""))</f>
        <v/>
      </c>
      <c r="V633" s="12" t="str">
        <f>IF(L633="", "", IF(COUNTIF('Intro &amp; Setup'!$W$17:$W$28, L633)=0, "X", ""))</f>
        <v/>
      </c>
      <c r="AB633" s="48" t="str">
        <f t="shared" si="99"/>
        <v/>
      </c>
      <c r="AD633" s="53" t="str">
        <f t="shared" si="106"/>
        <v/>
      </c>
      <c r="AE633" s="54" t="str">
        <f t="shared" si="105"/>
        <v/>
      </c>
      <c r="AF633" s="54" t="str">
        <f t="shared" si="105"/>
        <v/>
      </c>
      <c r="AG633" s="54" t="str">
        <f t="shared" si="105"/>
        <v/>
      </c>
      <c r="AH633" s="54" t="str">
        <f t="shared" si="105"/>
        <v/>
      </c>
      <c r="AI633" s="54" t="str">
        <f t="shared" ref="AE633:AO656" si="107">IF(OR($O633="", AI$10=""), "", IF($I633=AI$10, $F633*$AB633, 0)+IF($J633=AI$10, $F633*$AB633, 0)+IF($K633=AI$10, $F633*$AB633, 0)+IF($L633=AI$10, $F633*$AB633, 0))</f>
        <v/>
      </c>
      <c r="AJ633" s="54" t="str">
        <f t="shared" si="107"/>
        <v/>
      </c>
      <c r="AK633" s="54" t="str">
        <f t="shared" si="107"/>
        <v/>
      </c>
      <c r="AL633" s="54" t="str">
        <f t="shared" si="107"/>
        <v/>
      </c>
      <c r="AM633" s="54" t="str">
        <f t="shared" si="107"/>
        <v/>
      </c>
      <c r="AN633" s="54" t="str">
        <f t="shared" si="107"/>
        <v/>
      </c>
      <c r="AO633" s="55" t="str">
        <f t="shared" si="107"/>
        <v/>
      </c>
      <c r="AQ633" s="64" t="str">
        <f>IF('Intro &amp; Setup'!$B$42='Intro &amp; Setup'!$BD$14, IF($D633="", "", $D633), IF('Intro &amp; Setup'!$B$42='Intro &amp; Setup'!$BD$15, IF($H633="", "", $H633), ""))</f>
        <v/>
      </c>
      <c r="AS633" s="36" t="str">
        <f>IF($AQ633="", "", IF(OR($AQ633&lt;'Intro &amp; Setup'!$F$26, $AQ633&gt;'Intro &amp; Setup'!$F$27), "X", ""))</f>
        <v/>
      </c>
      <c r="AU633" s="36" t="str">
        <f t="shared" si="100"/>
        <v/>
      </c>
      <c r="AW633" s="36" t="str">
        <f t="shared" si="101"/>
        <v/>
      </c>
      <c r="AX633" s="36" t="str">
        <f t="shared" si="102"/>
        <v/>
      </c>
      <c r="AZ633" s="36" t="str">
        <f t="shared" si="103"/>
        <v/>
      </c>
    </row>
    <row r="634" spans="1:52" x14ac:dyDescent="0.25">
      <c r="A634" s="3"/>
      <c r="B634" s="36" t="str">
        <f t="shared" si="97"/>
        <v/>
      </c>
      <c r="C634" s="3"/>
      <c r="D634" s="188"/>
      <c r="E634" s="189"/>
      <c r="F634" s="190"/>
      <c r="G634" s="191"/>
      <c r="H634" s="192"/>
      <c r="I634" s="191"/>
      <c r="J634" s="191"/>
      <c r="K634" s="191"/>
      <c r="L634" s="193"/>
      <c r="M634" s="3"/>
      <c r="O634" s="36" t="str">
        <f t="shared" si="98"/>
        <v/>
      </c>
      <c r="Q634" s="36" t="str">
        <f>IF($G634="", "", IF(COUNTIF('Intro &amp; Setup'!$T$38:$T$49, $G634)=0, "X", ""))</f>
        <v/>
      </c>
      <c r="R634" s="11"/>
      <c r="S634" s="11" t="str">
        <f>IF(I634="", "", IF(COUNTIF('Intro &amp; Setup'!$W$17:$W$28, I634)=0, "X", ""))</f>
        <v/>
      </c>
      <c r="T634" s="16" t="str">
        <f>IF(J634="", "", IF(COUNTIF('Intro &amp; Setup'!$W$17:$W$28, J634)=0, "X", ""))</f>
        <v/>
      </c>
      <c r="U634" s="16" t="str">
        <f>IF(K634="", "", IF(COUNTIF('Intro &amp; Setup'!$W$17:$W$28, K634)=0, "X", ""))</f>
        <v/>
      </c>
      <c r="V634" s="12" t="str">
        <f>IF(L634="", "", IF(COUNTIF('Intro &amp; Setup'!$W$17:$W$28, L634)=0, "X", ""))</f>
        <v/>
      </c>
      <c r="AB634" s="48" t="str">
        <f t="shared" si="99"/>
        <v/>
      </c>
      <c r="AD634" s="53" t="str">
        <f t="shared" si="106"/>
        <v/>
      </c>
      <c r="AE634" s="54" t="str">
        <f t="shared" si="107"/>
        <v/>
      </c>
      <c r="AF634" s="54" t="str">
        <f t="shared" si="107"/>
        <v/>
      </c>
      <c r="AG634" s="54" t="str">
        <f t="shared" si="107"/>
        <v/>
      </c>
      <c r="AH634" s="54" t="str">
        <f t="shared" si="107"/>
        <v/>
      </c>
      <c r="AI634" s="54" t="str">
        <f t="shared" si="107"/>
        <v/>
      </c>
      <c r="AJ634" s="54" t="str">
        <f t="shared" si="107"/>
        <v/>
      </c>
      <c r="AK634" s="54" t="str">
        <f t="shared" si="107"/>
        <v/>
      </c>
      <c r="AL634" s="54" t="str">
        <f t="shared" si="107"/>
        <v/>
      </c>
      <c r="AM634" s="54" t="str">
        <f t="shared" si="107"/>
        <v/>
      </c>
      <c r="AN634" s="54" t="str">
        <f t="shared" si="107"/>
        <v/>
      </c>
      <c r="AO634" s="55" t="str">
        <f t="shared" si="107"/>
        <v/>
      </c>
      <c r="AQ634" s="64" t="str">
        <f>IF('Intro &amp; Setup'!$B$42='Intro &amp; Setup'!$BD$14, IF($D634="", "", $D634), IF('Intro &amp; Setup'!$B$42='Intro &amp; Setup'!$BD$15, IF($H634="", "", $H634), ""))</f>
        <v/>
      </c>
      <c r="AS634" s="36" t="str">
        <f>IF($AQ634="", "", IF(OR($AQ634&lt;'Intro &amp; Setup'!$F$26, $AQ634&gt;'Intro &amp; Setup'!$F$27), "X", ""))</f>
        <v/>
      </c>
      <c r="AU634" s="36" t="str">
        <f t="shared" si="100"/>
        <v/>
      </c>
      <c r="AW634" s="36" t="str">
        <f t="shared" si="101"/>
        <v/>
      </c>
      <c r="AX634" s="36" t="str">
        <f t="shared" si="102"/>
        <v/>
      </c>
      <c r="AZ634" s="36" t="str">
        <f t="shared" si="103"/>
        <v/>
      </c>
    </row>
    <row r="635" spans="1:52" x14ac:dyDescent="0.25">
      <c r="A635" s="3"/>
      <c r="B635" s="36" t="str">
        <f t="shared" si="97"/>
        <v/>
      </c>
      <c r="C635" s="3"/>
      <c r="D635" s="188"/>
      <c r="E635" s="189"/>
      <c r="F635" s="190"/>
      <c r="G635" s="191"/>
      <c r="H635" s="192"/>
      <c r="I635" s="191"/>
      <c r="J635" s="191"/>
      <c r="K635" s="191"/>
      <c r="L635" s="193"/>
      <c r="M635" s="3"/>
      <c r="O635" s="36" t="str">
        <f t="shared" si="98"/>
        <v/>
      </c>
      <c r="Q635" s="36" t="str">
        <f>IF($G635="", "", IF(COUNTIF('Intro &amp; Setup'!$T$38:$T$49, $G635)=0, "X", ""))</f>
        <v/>
      </c>
      <c r="R635" s="11"/>
      <c r="S635" s="11" t="str">
        <f>IF(I635="", "", IF(COUNTIF('Intro &amp; Setup'!$W$17:$W$28, I635)=0, "X", ""))</f>
        <v/>
      </c>
      <c r="T635" s="16" t="str">
        <f>IF(J635="", "", IF(COUNTIF('Intro &amp; Setup'!$W$17:$W$28, J635)=0, "X", ""))</f>
        <v/>
      </c>
      <c r="U635" s="16" t="str">
        <f>IF(K635="", "", IF(COUNTIF('Intro &amp; Setup'!$W$17:$W$28, K635)=0, "X", ""))</f>
        <v/>
      </c>
      <c r="V635" s="12" t="str">
        <f>IF(L635="", "", IF(COUNTIF('Intro &amp; Setup'!$W$17:$W$28, L635)=0, "X", ""))</f>
        <v/>
      </c>
      <c r="AB635" s="48" t="str">
        <f t="shared" si="99"/>
        <v/>
      </c>
      <c r="AD635" s="53" t="str">
        <f t="shared" si="106"/>
        <v/>
      </c>
      <c r="AE635" s="54" t="str">
        <f t="shared" si="107"/>
        <v/>
      </c>
      <c r="AF635" s="54" t="str">
        <f t="shared" si="107"/>
        <v/>
      </c>
      <c r="AG635" s="54" t="str">
        <f t="shared" si="107"/>
        <v/>
      </c>
      <c r="AH635" s="54" t="str">
        <f t="shared" si="107"/>
        <v/>
      </c>
      <c r="AI635" s="54" t="str">
        <f t="shared" si="107"/>
        <v/>
      </c>
      <c r="AJ635" s="54" t="str">
        <f t="shared" si="107"/>
        <v/>
      </c>
      <c r="AK635" s="54" t="str">
        <f t="shared" si="107"/>
        <v/>
      </c>
      <c r="AL635" s="54" t="str">
        <f t="shared" si="107"/>
        <v/>
      </c>
      <c r="AM635" s="54" t="str">
        <f t="shared" si="107"/>
        <v/>
      </c>
      <c r="AN635" s="54" t="str">
        <f t="shared" si="107"/>
        <v/>
      </c>
      <c r="AO635" s="55" t="str">
        <f t="shared" si="107"/>
        <v/>
      </c>
      <c r="AQ635" s="64" t="str">
        <f>IF('Intro &amp; Setup'!$B$42='Intro &amp; Setup'!$BD$14, IF($D635="", "", $D635), IF('Intro &amp; Setup'!$B$42='Intro &amp; Setup'!$BD$15, IF($H635="", "", $H635), ""))</f>
        <v/>
      </c>
      <c r="AS635" s="36" t="str">
        <f>IF($AQ635="", "", IF(OR($AQ635&lt;'Intro &amp; Setup'!$F$26, $AQ635&gt;'Intro &amp; Setup'!$F$27), "X", ""))</f>
        <v/>
      </c>
      <c r="AU635" s="36" t="str">
        <f t="shared" si="100"/>
        <v/>
      </c>
      <c r="AW635" s="36" t="str">
        <f t="shared" si="101"/>
        <v/>
      </c>
      <c r="AX635" s="36" t="str">
        <f t="shared" si="102"/>
        <v/>
      </c>
      <c r="AZ635" s="36" t="str">
        <f t="shared" si="103"/>
        <v/>
      </c>
    </row>
    <row r="636" spans="1:52" x14ac:dyDescent="0.25">
      <c r="A636" s="3"/>
      <c r="B636" s="36" t="str">
        <f t="shared" si="97"/>
        <v/>
      </c>
      <c r="C636" s="3"/>
      <c r="D636" s="188"/>
      <c r="E636" s="189"/>
      <c r="F636" s="190"/>
      <c r="G636" s="191"/>
      <c r="H636" s="192"/>
      <c r="I636" s="191"/>
      <c r="J636" s="191"/>
      <c r="K636" s="191"/>
      <c r="L636" s="193"/>
      <c r="M636" s="3"/>
      <c r="O636" s="36" t="str">
        <f t="shared" si="98"/>
        <v/>
      </c>
      <c r="Q636" s="36" t="str">
        <f>IF($G636="", "", IF(COUNTIF('Intro &amp; Setup'!$T$38:$T$49, $G636)=0, "X", ""))</f>
        <v/>
      </c>
      <c r="R636" s="11"/>
      <c r="S636" s="11" t="str">
        <f>IF(I636="", "", IF(COUNTIF('Intro &amp; Setup'!$W$17:$W$28, I636)=0, "X", ""))</f>
        <v/>
      </c>
      <c r="T636" s="16" t="str">
        <f>IF(J636="", "", IF(COUNTIF('Intro &amp; Setup'!$W$17:$W$28, J636)=0, "X", ""))</f>
        <v/>
      </c>
      <c r="U636" s="16" t="str">
        <f>IF(K636="", "", IF(COUNTIF('Intro &amp; Setup'!$W$17:$W$28, K636)=0, "X", ""))</f>
        <v/>
      </c>
      <c r="V636" s="12" t="str">
        <f>IF(L636="", "", IF(COUNTIF('Intro &amp; Setup'!$W$17:$W$28, L636)=0, "X", ""))</f>
        <v/>
      </c>
      <c r="AB636" s="48" t="str">
        <f t="shared" si="99"/>
        <v/>
      </c>
      <c r="AD636" s="53" t="str">
        <f t="shared" si="106"/>
        <v/>
      </c>
      <c r="AE636" s="54" t="str">
        <f t="shared" si="107"/>
        <v/>
      </c>
      <c r="AF636" s="54" t="str">
        <f t="shared" si="107"/>
        <v/>
      </c>
      <c r="AG636" s="54" t="str">
        <f t="shared" si="107"/>
        <v/>
      </c>
      <c r="AH636" s="54" t="str">
        <f t="shared" si="107"/>
        <v/>
      </c>
      <c r="AI636" s="54" t="str">
        <f t="shared" si="107"/>
        <v/>
      </c>
      <c r="AJ636" s="54" t="str">
        <f t="shared" si="107"/>
        <v/>
      </c>
      <c r="AK636" s="54" t="str">
        <f t="shared" si="107"/>
        <v/>
      </c>
      <c r="AL636" s="54" t="str">
        <f t="shared" si="107"/>
        <v/>
      </c>
      <c r="AM636" s="54" t="str">
        <f t="shared" si="107"/>
        <v/>
      </c>
      <c r="AN636" s="54" t="str">
        <f t="shared" si="107"/>
        <v/>
      </c>
      <c r="AO636" s="55" t="str">
        <f t="shared" si="107"/>
        <v/>
      </c>
      <c r="AQ636" s="64" t="str">
        <f>IF('Intro &amp; Setup'!$B$42='Intro &amp; Setup'!$BD$14, IF($D636="", "", $D636), IF('Intro &amp; Setup'!$B$42='Intro &amp; Setup'!$BD$15, IF($H636="", "", $H636), ""))</f>
        <v/>
      </c>
      <c r="AS636" s="36" t="str">
        <f>IF($AQ636="", "", IF(OR($AQ636&lt;'Intro &amp; Setup'!$F$26, $AQ636&gt;'Intro &amp; Setup'!$F$27), "X", ""))</f>
        <v/>
      </c>
      <c r="AU636" s="36" t="str">
        <f t="shared" si="100"/>
        <v/>
      </c>
      <c r="AW636" s="36" t="str">
        <f t="shared" si="101"/>
        <v/>
      </c>
      <c r="AX636" s="36" t="str">
        <f t="shared" si="102"/>
        <v/>
      </c>
      <c r="AZ636" s="36" t="str">
        <f t="shared" si="103"/>
        <v/>
      </c>
    </row>
    <row r="637" spans="1:52" x14ac:dyDescent="0.25">
      <c r="A637" s="3"/>
      <c r="B637" s="36" t="str">
        <f t="shared" si="97"/>
        <v/>
      </c>
      <c r="C637" s="3"/>
      <c r="D637" s="188"/>
      <c r="E637" s="189"/>
      <c r="F637" s="190"/>
      <c r="G637" s="191"/>
      <c r="H637" s="192"/>
      <c r="I637" s="191"/>
      <c r="J637" s="191"/>
      <c r="K637" s="191"/>
      <c r="L637" s="193"/>
      <c r="M637" s="3"/>
      <c r="O637" s="36" t="str">
        <f t="shared" si="98"/>
        <v/>
      </c>
      <c r="Q637" s="36" t="str">
        <f>IF($G637="", "", IF(COUNTIF('Intro &amp; Setup'!$T$38:$T$49, $G637)=0, "X", ""))</f>
        <v/>
      </c>
      <c r="R637" s="11"/>
      <c r="S637" s="11" t="str">
        <f>IF(I637="", "", IF(COUNTIF('Intro &amp; Setup'!$W$17:$W$28, I637)=0, "X", ""))</f>
        <v/>
      </c>
      <c r="T637" s="16" t="str">
        <f>IF(J637="", "", IF(COUNTIF('Intro &amp; Setup'!$W$17:$W$28, J637)=0, "X", ""))</f>
        <v/>
      </c>
      <c r="U637" s="16" t="str">
        <f>IF(K637="", "", IF(COUNTIF('Intro &amp; Setup'!$W$17:$W$28, K637)=0, "X", ""))</f>
        <v/>
      </c>
      <c r="V637" s="12" t="str">
        <f>IF(L637="", "", IF(COUNTIF('Intro &amp; Setup'!$W$17:$W$28, L637)=0, "X", ""))</f>
        <v/>
      </c>
      <c r="AB637" s="48" t="str">
        <f t="shared" si="99"/>
        <v/>
      </c>
      <c r="AD637" s="53" t="str">
        <f t="shared" si="106"/>
        <v/>
      </c>
      <c r="AE637" s="54" t="str">
        <f t="shared" si="107"/>
        <v/>
      </c>
      <c r="AF637" s="54" t="str">
        <f t="shared" si="107"/>
        <v/>
      </c>
      <c r="AG637" s="54" t="str">
        <f t="shared" si="107"/>
        <v/>
      </c>
      <c r="AH637" s="54" t="str">
        <f t="shared" si="107"/>
        <v/>
      </c>
      <c r="AI637" s="54" t="str">
        <f t="shared" si="107"/>
        <v/>
      </c>
      <c r="AJ637" s="54" t="str">
        <f t="shared" si="107"/>
        <v/>
      </c>
      <c r="AK637" s="54" t="str">
        <f t="shared" si="107"/>
        <v/>
      </c>
      <c r="AL637" s="54" t="str">
        <f t="shared" si="107"/>
        <v/>
      </c>
      <c r="AM637" s="54" t="str">
        <f t="shared" si="107"/>
        <v/>
      </c>
      <c r="AN637" s="54" t="str">
        <f t="shared" si="107"/>
        <v/>
      </c>
      <c r="AO637" s="55" t="str">
        <f t="shared" si="107"/>
        <v/>
      </c>
      <c r="AQ637" s="64" t="str">
        <f>IF('Intro &amp; Setup'!$B$42='Intro &amp; Setup'!$BD$14, IF($D637="", "", $D637), IF('Intro &amp; Setup'!$B$42='Intro &amp; Setup'!$BD$15, IF($H637="", "", $H637), ""))</f>
        <v/>
      </c>
      <c r="AS637" s="36" t="str">
        <f>IF($AQ637="", "", IF(OR($AQ637&lt;'Intro &amp; Setup'!$F$26, $AQ637&gt;'Intro &amp; Setup'!$F$27), "X", ""))</f>
        <v/>
      </c>
      <c r="AU637" s="36" t="str">
        <f t="shared" si="100"/>
        <v/>
      </c>
      <c r="AW637" s="36" t="str">
        <f t="shared" si="101"/>
        <v/>
      </c>
      <c r="AX637" s="36" t="str">
        <f t="shared" si="102"/>
        <v/>
      </c>
      <c r="AZ637" s="36" t="str">
        <f t="shared" si="103"/>
        <v/>
      </c>
    </row>
    <row r="638" spans="1:52" x14ac:dyDescent="0.25">
      <c r="A638" s="3"/>
      <c r="B638" s="36" t="str">
        <f t="shared" si="97"/>
        <v/>
      </c>
      <c r="C638" s="3"/>
      <c r="D638" s="188"/>
      <c r="E638" s="189"/>
      <c r="F638" s="190"/>
      <c r="G638" s="191"/>
      <c r="H638" s="192"/>
      <c r="I638" s="191"/>
      <c r="J638" s="191"/>
      <c r="K638" s="191"/>
      <c r="L638" s="193"/>
      <c r="M638" s="3"/>
      <c r="O638" s="36" t="str">
        <f t="shared" si="98"/>
        <v/>
      </c>
      <c r="Q638" s="36" t="str">
        <f>IF($G638="", "", IF(COUNTIF('Intro &amp; Setup'!$T$38:$T$49, $G638)=0, "X", ""))</f>
        <v/>
      </c>
      <c r="R638" s="11"/>
      <c r="S638" s="11" t="str">
        <f>IF(I638="", "", IF(COUNTIF('Intro &amp; Setup'!$W$17:$W$28, I638)=0, "X", ""))</f>
        <v/>
      </c>
      <c r="T638" s="16" t="str">
        <f>IF(J638="", "", IF(COUNTIF('Intro &amp; Setup'!$W$17:$W$28, J638)=0, "X", ""))</f>
        <v/>
      </c>
      <c r="U638" s="16" t="str">
        <f>IF(K638="", "", IF(COUNTIF('Intro &amp; Setup'!$W$17:$W$28, K638)=0, "X", ""))</f>
        <v/>
      </c>
      <c r="V638" s="12" t="str">
        <f>IF(L638="", "", IF(COUNTIF('Intro &amp; Setup'!$W$17:$W$28, L638)=0, "X", ""))</f>
        <v/>
      </c>
      <c r="AB638" s="48" t="str">
        <f t="shared" si="99"/>
        <v/>
      </c>
      <c r="AD638" s="53" t="str">
        <f t="shared" si="106"/>
        <v/>
      </c>
      <c r="AE638" s="54" t="str">
        <f t="shared" si="107"/>
        <v/>
      </c>
      <c r="AF638" s="54" t="str">
        <f t="shared" si="107"/>
        <v/>
      </c>
      <c r="AG638" s="54" t="str">
        <f t="shared" si="107"/>
        <v/>
      </c>
      <c r="AH638" s="54" t="str">
        <f t="shared" si="107"/>
        <v/>
      </c>
      <c r="AI638" s="54" t="str">
        <f t="shared" si="107"/>
        <v/>
      </c>
      <c r="AJ638" s="54" t="str">
        <f t="shared" si="107"/>
        <v/>
      </c>
      <c r="AK638" s="54" t="str">
        <f t="shared" si="107"/>
        <v/>
      </c>
      <c r="AL638" s="54" t="str">
        <f t="shared" si="107"/>
        <v/>
      </c>
      <c r="AM638" s="54" t="str">
        <f t="shared" si="107"/>
        <v/>
      </c>
      <c r="AN638" s="54" t="str">
        <f t="shared" si="107"/>
        <v/>
      </c>
      <c r="AO638" s="55" t="str">
        <f t="shared" si="107"/>
        <v/>
      </c>
      <c r="AQ638" s="64" t="str">
        <f>IF('Intro &amp; Setup'!$B$42='Intro &amp; Setup'!$BD$14, IF($D638="", "", $D638), IF('Intro &amp; Setup'!$B$42='Intro &amp; Setup'!$BD$15, IF($H638="", "", $H638), ""))</f>
        <v/>
      </c>
      <c r="AS638" s="36" t="str">
        <f>IF($AQ638="", "", IF(OR($AQ638&lt;'Intro &amp; Setup'!$F$26, $AQ638&gt;'Intro &amp; Setup'!$F$27), "X", ""))</f>
        <v/>
      </c>
      <c r="AU638" s="36" t="str">
        <f t="shared" si="100"/>
        <v/>
      </c>
      <c r="AW638" s="36" t="str">
        <f t="shared" si="101"/>
        <v/>
      </c>
      <c r="AX638" s="36" t="str">
        <f t="shared" si="102"/>
        <v/>
      </c>
      <c r="AZ638" s="36" t="str">
        <f t="shared" si="103"/>
        <v/>
      </c>
    </row>
    <row r="639" spans="1:52" x14ac:dyDescent="0.25">
      <c r="A639" s="3"/>
      <c r="B639" s="36" t="str">
        <f t="shared" si="97"/>
        <v/>
      </c>
      <c r="C639" s="3"/>
      <c r="D639" s="188"/>
      <c r="E639" s="189"/>
      <c r="F639" s="190"/>
      <c r="G639" s="191"/>
      <c r="H639" s="192"/>
      <c r="I639" s="191"/>
      <c r="J639" s="191"/>
      <c r="K639" s="191"/>
      <c r="L639" s="193"/>
      <c r="M639" s="3"/>
      <c r="O639" s="36" t="str">
        <f t="shared" si="98"/>
        <v/>
      </c>
      <c r="Q639" s="36" t="str">
        <f>IF($G639="", "", IF(COUNTIF('Intro &amp; Setup'!$T$38:$T$49, $G639)=0, "X", ""))</f>
        <v/>
      </c>
      <c r="R639" s="11"/>
      <c r="S639" s="11" t="str">
        <f>IF(I639="", "", IF(COUNTIF('Intro &amp; Setup'!$W$17:$W$28, I639)=0, "X", ""))</f>
        <v/>
      </c>
      <c r="T639" s="16" t="str">
        <f>IF(J639="", "", IF(COUNTIF('Intro &amp; Setup'!$W$17:$W$28, J639)=0, "X", ""))</f>
        <v/>
      </c>
      <c r="U639" s="16" t="str">
        <f>IF(K639="", "", IF(COUNTIF('Intro &amp; Setup'!$W$17:$W$28, K639)=0, "X", ""))</f>
        <v/>
      </c>
      <c r="V639" s="12" t="str">
        <f>IF(L639="", "", IF(COUNTIF('Intro &amp; Setup'!$W$17:$W$28, L639)=0, "X", ""))</f>
        <v/>
      </c>
      <c r="AB639" s="48" t="str">
        <f t="shared" si="99"/>
        <v/>
      </c>
      <c r="AD639" s="53" t="str">
        <f t="shared" si="106"/>
        <v/>
      </c>
      <c r="AE639" s="54" t="str">
        <f t="shared" si="107"/>
        <v/>
      </c>
      <c r="AF639" s="54" t="str">
        <f t="shared" si="107"/>
        <v/>
      </c>
      <c r="AG639" s="54" t="str">
        <f t="shared" si="107"/>
        <v/>
      </c>
      <c r="AH639" s="54" t="str">
        <f t="shared" si="107"/>
        <v/>
      </c>
      <c r="AI639" s="54" t="str">
        <f t="shared" si="107"/>
        <v/>
      </c>
      <c r="AJ639" s="54" t="str">
        <f t="shared" si="107"/>
        <v/>
      </c>
      <c r="AK639" s="54" t="str">
        <f t="shared" si="107"/>
        <v/>
      </c>
      <c r="AL639" s="54" t="str">
        <f t="shared" si="107"/>
        <v/>
      </c>
      <c r="AM639" s="54" t="str">
        <f t="shared" si="107"/>
        <v/>
      </c>
      <c r="AN639" s="54" t="str">
        <f t="shared" si="107"/>
        <v/>
      </c>
      <c r="AO639" s="55" t="str">
        <f t="shared" si="107"/>
        <v/>
      </c>
      <c r="AQ639" s="64" t="str">
        <f>IF('Intro &amp; Setup'!$B$42='Intro &amp; Setup'!$BD$14, IF($D639="", "", $D639), IF('Intro &amp; Setup'!$B$42='Intro &amp; Setup'!$BD$15, IF($H639="", "", $H639), ""))</f>
        <v/>
      </c>
      <c r="AS639" s="36" t="str">
        <f>IF($AQ639="", "", IF(OR($AQ639&lt;'Intro &amp; Setup'!$F$26, $AQ639&gt;'Intro &amp; Setup'!$F$27), "X", ""))</f>
        <v/>
      </c>
      <c r="AU639" s="36" t="str">
        <f t="shared" si="100"/>
        <v/>
      </c>
      <c r="AW639" s="36" t="str">
        <f t="shared" si="101"/>
        <v/>
      </c>
      <c r="AX639" s="36" t="str">
        <f t="shared" si="102"/>
        <v/>
      </c>
      <c r="AZ639" s="36" t="str">
        <f t="shared" si="103"/>
        <v/>
      </c>
    </row>
    <row r="640" spans="1:52" x14ac:dyDescent="0.25">
      <c r="A640" s="3"/>
      <c r="B640" s="36" t="str">
        <f t="shared" si="97"/>
        <v/>
      </c>
      <c r="C640" s="3"/>
      <c r="D640" s="188"/>
      <c r="E640" s="189"/>
      <c r="F640" s="190"/>
      <c r="G640" s="191"/>
      <c r="H640" s="192"/>
      <c r="I640" s="191"/>
      <c r="J640" s="191"/>
      <c r="K640" s="191"/>
      <c r="L640" s="193"/>
      <c r="M640" s="3"/>
      <c r="O640" s="36" t="str">
        <f t="shared" si="98"/>
        <v/>
      </c>
      <c r="Q640" s="36" t="str">
        <f>IF($G640="", "", IF(COUNTIF('Intro &amp; Setup'!$T$38:$T$49, $G640)=0, "X", ""))</f>
        <v/>
      </c>
      <c r="R640" s="11"/>
      <c r="S640" s="11" t="str">
        <f>IF(I640="", "", IF(COUNTIF('Intro &amp; Setup'!$W$17:$W$28, I640)=0, "X", ""))</f>
        <v/>
      </c>
      <c r="T640" s="16" t="str">
        <f>IF(J640="", "", IF(COUNTIF('Intro &amp; Setup'!$W$17:$W$28, J640)=0, "X", ""))</f>
        <v/>
      </c>
      <c r="U640" s="16" t="str">
        <f>IF(K640="", "", IF(COUNTIF('Intro &amp; Setup'!$W$17:$W$28, K640)=0, "X", ""))</f>
        <v/>
      </c>
      <c r="V640" s="12" t="str">
        <f>IF(L640="", "", IF(COUNTIF('Intro &amp; Setup'!$W$17:$W$28, L640)=0, "X", ""))</f>
        <v/>
      </c>
      <c r="AB640" s="48" t="str">
        <f t="shared" si="99"/>
        <v/>
      </c>
      <c r="AD640" s="53" t="str">
        <f t="shared" si="106"/>
        <v/>
      </c>
      <c r="AE640" s="54" t="str">
        <f t="shared" si="107"/>
        <v/>
      </c>
      <c r="AF640" s="54" t="str">
        <f t="shared" si="107"/>
        <v/>
      </c>
      <c r="AG640" s="54" t="str">
        <f t="shared" si="107"/>
        <v/>
      </c>
      <c r="AH640" s="54" t="str">
        <f t="shared" si="107"/>
        <v/>
      </c>
      <c r="AI640" s="54" t="str">
        <f t="shared" si="107"/>
        <v/>
      </c>
      <c r="AJ640" s="54" t="str">
        <f t="shared" si="107"/>
        <v/>
      </c>
      <c r="AK640" s="54" t="str">
        <f t="shared" si="107"/>
        <v/>
      </c>
      <c r="AL640" s="54" t="str">
        <f t="shared" si="107"/>
        <v/>
      </c>
      <c r="AM640" s="54" t="str">
        <f t="shared" si="107"/>
        <v/>
      </c>
      <c r="AN640" s="54" t="str">
        <f t="shared" si="107"/>
        <v/>
      </c>
      <c r="AO640" s="55" t="str">
        <f t="shared" si="107"/>
        <v/>
      </c>
      <c r="AQ640" s="64" t="str">
        <f>IF('Intro &amp; Setup'!$B$42='Intro &amp; Setup'!$BD$14, IF($D640="", "", $D640), IF('Intro &amp; Setup'!$B$42='Intro &amp; Setup'!$BD$15, IF($H640="", "", $H640), ""))</f>
        <v/>
      </c>
      <c r="AS640" s="36" t="str">
        <f>IF($AQ640="", "", IF(OR($AQ640&lt;'Intro &amp; Setup'!$F$26, $AQ640&gt;'Intro &amp; Setup'!$F$27), "X", ""))</f>
        <v/>
      </c>
      <c r="AU640" s="36" t="str">
        <f t="shared" si="100"/>
        <v/>
      </c>
      <c r="AW640" s="36" t="str">
        <f t="shared" si="101"/>
        <v/>
      </c>
      <c r="AX640" s="36" t="str">
        <f t="shared" si="102"/>
        <v/>
      </c>
      <c r="AZ640" s="36" t="str">
        <f t="shared" si="103"/>
        <v/>
      </c>
    </row>
    <row r="641" spans="1:52" x14ac:dyDescent="0.25">
      <c r="A641" s="3"/>
      <c r="B641" s="36" t="str">
        <f t="shared" si="97"/>
        <v/>
      </c>
      <c r="C641" s="3"/>
      <c r="D641" s="188"/>
      <c r="E641" s="189"/>
      <c r="F641" s="190"/>
      <c r="G641" s="191"/>
      <c r="H641" s="192"/>
      <c r="I641" s="191"/>
      <c r="J641" s="191"/>
      <c r="K641" s="191"/>
      <c r="L641" s="193"/>
      <c r="M641" s="3"/>
      <c r="O641" s="36" t="str">
        <f t="shared" si="98"/>
        <v/>
      </c>
      <c r="Q641" s="36" t="str">
        <f>IF($G641="", "", IF(COUNTIF('Intro &amp; Setup'!$T$38:$T$49, $G641)=0, "X", ""))</f>
        <v/>
      </c>
      <c r="R641" s="11"/>
      <c r="S641" s="11" t="str">
        <f>IF(I641="", "", IF(COUNTIF('Intro &amp; Setup'!$W$17:$W$28, I641)=0, "X", ""))</f>
        <v/>
      </c>
      <c r="T641" s="16" t="str">
        <f>IF(J641="", "", IF(COUNTIF('Intro &amp; Setup'!$W$17:$W$28, J641)=0, "X", ""))</f>
        <v/>
      </c>
      <c r="U641" s="16" t="str">
        <f>IF(K641="", "", IF(COUNTIF('Intro &amp; Setup'!$W$17:$W$28, K641)=0, "X", ""))</f>
        <v/>
      </c>
      <c r="V641" s="12" t="str">
        <f>IF(L641="", "", IF(COUNTIF('Intro &amp; Setup'!$W$17:$W$28, L641)=0, "X", ""))</f>
        <v/>
      </c>
      <c r="AB641" s="48" t="str">
        <f t="shared" si="99"/>
        <v/>
      </c>
      <c r="AD641" s="53" t="str">
        <f t="shared" si="106"/>
        <v/>
      </c>
      <c r="AE641" s="54" t="str">
        <f t="shared" si="107"/>
        <v/>
      </c>
      <c r="AF641" s="54" t="str">
        <f t="shared" si="107"/>
        <v/>
      </c>
      <c r="AG641" s="54" t="str">
        <f t="shared" si="107"/>
        <v/>
      </c>
      <c r="AH641" s="54" t="str">
        <f t="shared" si="107"/>
        <v/>
      </c>
      <c r="AI641" s="54" t="str">
        <f t="shared" si="107"/>
        <v/>
      </c>
      <c r="AJ641" s="54" t="str">
        <f t="shared" si="107"/>
        <v/>
      </c>
      <c r="AK641" s="54" t="str">
        <f t="shared" si="107"/>
        <v/>
      </c>
      <c r="AL641" s="54" t="str">
        <f t="shared" si="107"/>
        <v/>
      </c>
      <c r="AM641" s="54" t="str">
        <f t="shared" si="107"/>
        <v/>
      </c>
      <c r="AN641" s="54" t="str">
        <f t="shared" si="107"/>
        <v/>
      </c>
      <c r="AO641" s="55" t="str">
        <f t="shared" si="107"/>
        <v/>
      </c>
      <c r="AQ641" s="64" t="str">
        <f>IF('Intro &amp; Setup'!$B$42='Intro &amp; Setup'!$BD$14, IF($D641="", "", $D641), IF('Intro &amp; Setup'!$B$42='Intro &amp; Setup'!$BD$15, IF($H641="", "", $H641), ""))</f>
        <v/>
      </c>
      <c r="AS641" s="36" t="str">
        <f>IF($AQ641="", "", IF(OR($AQ641&lt;'Intro &amp; Setup'!$F$26, $AQ641&gt;'Intro &amp; Setup'!$F$27), "X", ""))</f>
        <v/>
      </c>
      <c r="AU641" s="36" t="str">
        <f t="shared" si="100"/>
        <v/>
      </c>
      <c r="AW641" s="36" t="str">
        <f t="shared" si="101"/>
        <v/>
      </c>
      <c r="AX641" s="36" t="str">
        <f t="shared" si="102"/>
        <v/>
      </c>
      <c r="AZ641" s="36" t="str">
        <f t="shared" si="103"/>
        <v/>
      </c>
    </row>
    <row r="642" spans="1:52" x14ac:dyDescent="0.25">
      <c r="A642" s="3"/>
      <c r="B642" s="36" t="str">
        <f t="shared" si="97"/>
        <v/>
      </c>
      <c r="C642" s="3"/>
      <c r="D642" s="188"/>
      <c r="E642" s="189"/>
      <c r="F642" s="190"/>
      <c r="G642" s="191"/>
      <c r="H642" s="192"/>
      <c r="I642" s="191"/>
      <c r="J642" s="191"/>
      <c r="K642" s="191"/>
      <c r="L642" s="193"/>
      <c r="M642" s="3"/>
      <c r="O642" s="36" t="str">
        <f t="shared" si="98"/>
        <v/>
      </c>
      <c r="Q642" s="36" t="str">
        <f>IF($G642="", "", IF(COUNTIF('Intro &amp; Setup'!$T$38:$T$49, $G642)=0, "X", ""))</f>
        <v/>
      </c>
      <c r="R642" s="11"/>
      <c r="S642" s="11" t="str">
        <f>IF(I642="", "", IF(COUNTIF('Intro &amp; Setup'!$W$17:$W$28, I642)=0, "X", ""))</f>
        <v/>
      </c>
      <c r="T642" s="16" t="str">
        <f>IF(J642="", "", IF(COUNTIF('Intro &amp; Setup'!$W$17:$W$28, J642)=0, "X", ""))</f>
        <v/>
      </c>
      <c r="U642" s="16" t="str">
        <f>IF(K642="", "", IF(COUNTIF('Intro &amp; Setup'!$W$17:$W$28, K642)=0, "X", ""))</f>
        <v/>
      </c>
      <c r="V642" s="12" t="str">
        <f>IF(L642="", "", IF(COUNTIF('Intro &amp; Setup'!$W$17:$W$28, L642)=0, "X", ""))</f>
        <v/>
      </c>
      <c r="AB642" s="48" t="str">
        <f t="shared" si="99"/>
        <v/>
      </c>
      <c r="AD642" s="53" t="str">
        <f t="shared" si="106"/>
        <v/>
      </c>
      <c r="AE642" s="54" t="str">
        <f t="shared" si="107"/>
        <v/>
      </c>
      <c r="AF642" s="54" t="str">
        <f t="shared" si="107"/>
        <v/>
      </c>
      <c r="AG642" s="54" t="str">
        <f t="shared" si="107"/>
        <v/>
      </c>
      <c r="AH642" s="54" t="str">
        <f t="shared" si="107"/>
        <v/>
      </c>
      <c r="AI642" s="54" t="str">
        <f t="shared" si="107"/>
        <v/>
      </c>
      <c r="AJ642" s="54" t="str">
        <f t="shared" si="107"/>
        <v/>
      </c>
      <c r="AK642" s="54" t="str">
        <f t="shared" si="107"/>
        <v/>
      </c>
      <c r="AL642" s="54" t="str">
        <f t="shared" si="107"/>
        <v/>
      </c>
      <c r="AM642" s="54" t="str">
        <f t="shared" si="107"/>
        <v/>
      </c>
      <c r="AN642" s="54" t="str">
        <f t="shared" si="107"/>
        <v/>
      </c>
      <c r="AO642" s="55" t="str">
        <f t="shared" si="107"/>
        <v/>
      </c>
      <c r="AQ642" s="64" t="str">
        <f>IF('Intro &amp; Setup'!$B$42='Intro &amp; Setup'!$BD$14, IF($D642="", "", $D642), IF('Intro &amp; Setup'!$B$42='Intro &amp; Setup'!$BD$15, IF($H642="", "", $H642), ""))</f>
        <v/>
      </c>
      <c r="AS642" s="36" t="str">
        <f>IF($AQ642="", "", IF(OR($AQ642&lt;'Intro &amp; Setup'!$F$26, $AQ642&gt;'Intro &amp; Setup'!$F$27), "X", ""))</f>
        <v/>
      </c>
      <c r="AU642" s="36" t="str">
        <f t="shared" si="100"/>
        <v/>
      </c>
      <c r="AW642" s="36" t="str">
        <f t="shared" si="101"/>
        <v/>
      </c>
      <c r="AX642" s="36" t="str">
        <f t="shared" si="102"/>
        <v/>
      </c>
      <c r="AZ642" s="36" t="str">
        <f t="shared" si="103"/>
        <v/>
      </c>
    </row>
    <row r="643" spans="1:52" x14ac:dyDescent="0.25">
      <c r="A643" s="3"/>
      <c r="B643" s="36" t="str">
        <f t="shared" si="97"/>
        <v/>
      </c>
      <c r="C643" s="3"/>
      <c r="D643" s="188"/>
      <c r="E643" s="189"/>
      <c r="F643" s="190"/>
      <c r="G643" s="191"/>
      <c r="H643" s="192"/>
      <c r="I643" s="191"/>
      <c r="J643" s="191"/>
      <c r="K643" s="191"/>
      <c r="L643" s="193"/>
      <c r="M643" s="3"/>
      <c r="O643" s="36" t="str">
        <f t="shared" si="98"/>
        <v/>
      </c>
      <c r="Q643" s="36" t="str">
        <f>IF($G643="", "", IF(COUNTIF('Intro &amp; Setup'!$T$38:$T$49, $G643)=0, "X", ""))</f>
        <v/>
      </c>
      <c r="R643" s="11"/>
      <c r="S643" s="11" t="str">
        <f>IF(I643="", "", IF(COUNTIF('Intro &amp; Setup'!$W$17:$W$28, I643)=0, "X", ""))</f>
        <v/>
      </c>
      <c r="T643" s="16" t="str">
        <f>IF(J643="", "", IF(COUNTIF('Intro &amp; Setup'!$W$17:$W$28, J643)=0, "X", ""))</f>
        <v/>
      </c>
      <c r="U643" s="16" t="str">
        <f>IF(K643="", "", IF(COUNTIF('Intro &amp; Setup'!$W$17:$W$28, K643)=0, "X", ""))</f>
        <v/>
      </c>
      <c r="V643" s="12" t="str">
        <f>IF(L643="", "", IF(COUNTIF('Intro &amp; Setup'!$W$17:$W$28, L643)=0, "X", ""))</f>
        <v/>
      </c>
      <c r="AB643" s="48" t="str">
        <f t="shared" si="99"/>
        <v/>
      </c>
      <c r="AD643" s="53" t="str">
        <f t="shared" si="106"/>
        <v/>
      </c>
      <c r="AE643" s="54" t="str">
        <f t="shared" si="107"/>
        <v/>
      </c>
      <c r="AF643" s="54" t="str">
        <f t="shared" si="107"/>
        <v/>
      </c>
      <c r="AG643" s="54" t="str">
        <f t="shared" si="107"/>
        <v/>
      </c>
      <c r="AH643" s="54" t="str">
        <f t="shared" si="107"/>
        <v/>
      </c>
      <c r="AI643" s="54" t="str">
        <f t="shared" si="107"/>
        <v/>
      </c>
      <c r="AJ643" s="54" t="str">
        <f t="shared" si="107"/>
        <v/>
      </c>
      <c r="AK643" s="54" t="str">
        <f t="shared" si="107"/>
        <v/>
      </c>
      <c r="AL643" s="54" t="str">
        <f t="shared" si="107"/>
        <v/>
      </c>
      <c r="AM643" s="54" t="str">
        <f t="shared" si="107"/>
        <v/>
      </c>
      <c r="AN643" s="54" t="str">
        <f t="shared" si="107"/>
        <v/>
      </c>
      <c r="AO643" s="55" t="str">
        <f t="shared" si="107"/>
        <v/>
      </c>
      <c r="AQ643" s="64" t="str">
        <f>IF('Intro &amp; Setup'!$B$42='Intro &amp; Setup'!$BD$14, IF($D643="", "", $D643), IF('Intro &amp; Setup'!$B$42='Intro &amp; Setup'!$BD$15, IF($H643="", "", $H643), ""))</f>
        <v/>
      </c>
      <c r="AS643" s="36" t="str">
        <f>IF($AQ643="", "", IF(OR($AQ643&lt;'Intro &amp; Setup'!$F$26, $AQ643&gt;'Intro &amp; Setup'!$F$27), "X", ""))</f>
        <v/>
      </c>
      <c r="AU643" s="36" t="str">
        <f t="shared" si="100"/>
        <v/>
      </c>
      <c r="AW643" s="36" t="str">
        <f t="shared" si="101"/>
        <v/>
      </c>
      <c r="AX643" s="36" t="str">
        <f t="shared" si="102"/>
        <v/>
      </c>
      <c r="AZ643" s="36" t="str">
        <f t="shared" si="103"/>
        <v/>
      </c>
    </row>
    <row r="644" spans="1:52" x14ac:dyDescent="0.25">
      <c r="A644" s="3"/>
      <c r="B644" s="36" t="str">
        <f t="shared" si="97"/>
        <v/>
      </c>
      <c r="C644" s="3"/>
      <c r="D644" s="188"/>
      <c r="E644" s="189"/>
      <c r="F644" s="190"/>
      <c r="G644" s="191"/>
      <c r="H644" s="192"/>
      <c r="I644" s="191"/>
      <c r="J644" s="191"/>
      <c r="K644" s="191"/>
      <c r="L644" s="193"/>
      <c r="M644" s="3"/>
      <c r="O644" s="36" t="str">
        <f t="shared" si="98"/>
        <v/>
      </c>
      <c r="Q644" s="36" t="str">
        <f>IF($G644="", "", IF(COUNTIF('Intro &amp; Setup'!$T$38:$T$49, $G644)=0, "X", ""))</f>
        <v/>
      </c>
      <c r="R644" s="11"/>
      <c r="S644" s="11" t="str">
        <f>IF(I644="", "", IF(COUNTIF('Intro &amp; Setup'!$W$17:$W$28, I644)=0, "X", ""))</f>
        <v/>
      </c>
      <c r="T644" s="16" t="str">
        <f>IF(J644="", "", IF(COUNTIF('Intro &amp; Setup'!$W$17:$W$28, J644)=0, "X", ""))</f>
        <v/>
      </c>
      <c r="U644" s="16" t="str">
        <f>IF(K644="", "", IF(COUNTIF('Intro &amp; Setup'!$W$17:$W$28, K644)=0, "X", ""))</f>
        <v/>
      </c>
      <c r="V644" s="12" t="str">
        <f>IF(L644="", "", IF(COUNTIF('Intro &amp; Setup'!$W$17:$W$28, L644)=0, "X", ""))</f>
        <v/>
      </c>
      <c r="AB644" s="48" t="str">
        <f t="shared" si="99"/>
        <v/>
      </c>
      <c r="AD644" s="53" t="str">
        <f t="shared" si="106"/>
        <v/>
      </c>
      <c r="AE644" s="54" t="str">
        <f t="shared" si="107"/>
        <v/>
      </c>
      <c r="AF644" s="54" t="str">
        <f t="shared" si="107"/>
        <v/>
      </c>
      <c r="AG644" s="54" t="str">
        <f t="shared" si="107"/>
        <v/>
      </c>
      <c r="AH644" s="54" t="str">
        <f t="shared" si="107"/>
        <v/>
      </c>
      <c r="AI644" s="54" t="str">
        <f t="shared" si="107"/>
        <v/>
      </c>
      <c r="AJ644" s="54" t="str">
        <f t="shared" si="107"/>
        <v/>
      </c>
      <c r="AK644" s="54" t="str">
        <f t="shared" si="107"/>
        <v/>
      </c>
      <c r="AL644" s="54" t="str">
        <f t="shared" si="107"/>
        <v/>
      </c>
      <c r="AM644" s="54" t="str">
        <f t="shared" si="107"/>
        <v/>
      </c>
      <c r="AN644" s="54" t="str">
        <f t="shared" si="107"/>
        <v/>
      </c>
      <c r="AO644" s="55" t="str">
        <f t="shared" si="107"/>
        <v/>
      </c>
      <c r="AQ644" s="64" t="str">
        <f>IF('Intro &amp; Setup'!$B$42='Intro &amp; Setup'!$BD$14, IF($D644="", "", $D644), IF('Intro &amp; Setup'!$B$42='Intro &amp; Setup'!$BD$15, IF($H644="", "", $H644), ""))</f>
        <v/>
      </c>
      <c r="AS644" s="36" t="str">
        <f>IF($AQ644="", "", IF(OR($AQ644&lt;'Intro &amp; Setup'!$F$26, $AQ644&gt;'Intro &amp; Setup'!$F$27), "X", ""))</f>
        <v/>
      </c>
      <c r="AU644" s="36" t="str">
        <f t="shared" si="100"/>
        <v/>
      </c>
      <c r="AW644" s="36" t="str">
        <f t="shared" si="101"/>
        <v/>
      </c>
      <c r="AX644" s="36" t="str">
        <f t="shared" si="102"/>
        <v/>
      </c>
      <c r="AZ644" s="36" t="str">
        <f t="shared" si="103"/>
        <v/>
      </c>
    </row>
    <row r="645" spans="1:52" x14ac:dyDescent="0.25">
      <c r="A645" s="3"/>
      <c r="B645" s="36" t="str">
        <f t="shared" si="97"/>
        <v/>
      </c>
      <c r="C645" s="3"/>
      <c r="D645" s="188"/>
      <c r="E645" s="189"/>
      <c r="F645" s="190"/>
      <c r="G645" s="191"/>
      <c r="H645" s="192"/>
      <c r="I645" s="191"/>
      <c r="J645" s="191"/>
      <c r="K645" s="191"/>
      <c r="L645" s="193"/>
      <c r="M645" s="3"/>
      <c r="O645" s="36" t="str">
        <f t="shared" si="98"/>
        <v/>
      </c>
      <c r="Q645" s="36" t="str">
        <f>IF($G645="", "", IF(COUNTIF('Intro &amp; Setup'!$T$38:$T$49, $G645)=0, "X", ""))</f>
        <v/>
      </c>
      <c r="R645" s="11"/>
      <c r="S645" s="11" t="str">
        <f>IF(I645="", "", IF(COUNTIF('Intro &amp; Setup'!$W$17:$W$28, I645)=0, "X", ""))</f>
        <v/>
      </c>
      <c r="T645" s="16" t="str">
        <f>IF(J645="", "", IF(COUNTIF('Intro &amp; Setup'!$W$17:$W$28, J645)=0, "X", ""))</f>
        <v/>
      </c>
      <c r="U645" s="16" t="str">
        <f>IF(K645="", "", IF(COUNTIF('Intro &amp; Setup'!$W$17:$W$28, K645)=0, "X", ""))</f>
        <v/>
      </c>
      <c r="V645" s="12" t="str">
        <f>IF(L645="", "", IF(COUNTIF('Intro &amp; Setup'!$W$17:$W$28, L645)=0, "X", ""))</f>
        <v/>
      </c>
      <c r="AB645" s="48" t="str">
        <f t="shared" si="99"/>
        <v/>
      </c>
      <c r="AD645" s="53" t="str">
        <f t="shared" si="106"/>
        <v/>
      </c>
      <c r="AE645" s="54" t="str">
        <f t="shared" si="107"/>
        <v/>
      </c>
      <c r="AF645" s="54" t="str">
        <f t="shared" si="107"/>
        <v/>
      </c>
      <c r="AG645" s="54" t="str">
        <f t="shared" si="107"/>
        <v/>
      </c>
      <c r="AH645" s="54" t="str">
        <f t="shared" si="107"/>
        <v/>
      </c>
      <c r="AI645" s="54" t="str">
        <f t="shared" si="107"/>
        <v/>
      </c>
      <c r="AJ645" s="54" t="str">
        <f t="shared" si="107"/>
        <v/>
      </c>
      <c r="AK645" s="54" t="str">
        <f t="shared" si="107"/>
        <v/>
      </c>
      <c r="AL645" s="54" t="str">
        <f t="shared" si="107"/>
        <v/>
      </c>
      <c r="AM645" s="54" t="str">
        <f t="shared" si="107"/>
        <v/>
      </c>
      <c r="AN645" s="54" t="str">
        <f t="shared" si="107"/>
        <v/>
      </c>
      <c r="AO645" s="55" t="str">
        <f t="shared" si="107"/>
        <v/>
      </c>
      <c r="AQ645" s="64" t="str">
        <f>IF('Intro &amp; Setup'!$B$42='Intro &amp; Setup'!$BD$14, IF($D645="", "", $D645), IF('Intro &amp; Setup'!$B$42='Intro &amp; Setup'!$BD$15, IF($H645="", "", $H645), ""))</f>
        <v/>
      </c>
      <c r="AS645" s="36" t="str">
        <f>IF($AQ645="", "", IF(OR($AQ645&lt;'Intro &amp; Setup'!$F$26, $AQ645&gt;'Intro &amp; Setup'!$F$27), "X", ""))</f>
        <v/>
      </c>
      <c r="AU645" s="36" t="str">
        <f t="shared" si="100"/>
        <v/>
      </c>
      <c r="AW645" s="36" t="str">
        <f t="shared" si="101"/>
        <v/>
      </c>
      <c r="AX645" s="36" t="str">
        <f t="shared" si="102"/>
        <v/>
      </c>
      <c r="AZ645" s="36" t="str">
        <f t="shared" si="103"/>
        <v/>
      </c>
    </row>
    <row r="646" spans="1:52" x14ac:dyDescent="0.25">
      <c r="A646" s="3"/>
      <c r="B646" s="36" t="str">
        <f t="shared" si="97"/>
        <v/>
      </c>
      <c r="C646" s="3"/>
      <c r="D646" s="188"/>
      <c r="E646" s="189"/>
      <c r="F646" s="190"/>
      <c r="G646" s="191"/>
      <c r="H646" s="192"/>
      <c r="I646" s="191"/>
      <c r="J646" s="191"/>
      <c r="K646" s="191"/>
      <c r="L646" s="193"/>
      <c r="M646" s="3"/>
      <c r="O646" s="36" t="str">
        <f t="shared" si="98"/>
        <v/>
      </c>
      <c r="Q646" s="36" t="str">
        <f>IF($G646="", "", IF(COUNTIF('Intro &amp; Setup'!$T$38:$T$49, $G646)=0, "X", ""))</f>
        <v/>
      </c>
      <c r="R646" s="11"/>
      <c r="S646" s="11" t="str">
        <f>IF(I646="", "", IF(COUNTIF('Intro &amp; Setup'!$W$17:$W$28, I646)=0, "X", ""))</f>
        <v/>
      </c>
      <c r="T646" s="16" t="str">
        <f>IF(J646="", "", IF(COUNTIF('Intro &amp; Setup'!$W$17:$W$28, J646)=0, "X", ""))</f>
        <v/>
      </c>
      <c r="U646" s="16" t="str">
        <f>IF(K646="", "", IF(COUNTIF('Intro &amp; Setup'!$W$17:$W$28, K646)=0, "X", ""))</f>
        <v/>
      </c>
      <c r="V646" s="12" t="str">
        <f>IF(L646="", "", IF(COUNTIF('Intro &amp; Setup'!$W$17:$W$28, L646)=0, "X", ""))</f>
        <v/>
      </c>
      <c r="AB646" s="48" t="str">
        <f t="shared" si="99"/>
        <v/>
      </c>
      <c r="AD646" s="53" t="str">
        <f t="shared" si="106"/>
        <v/>
      </c>
      <c r="AE646" s="54" t="str">
        <f t="shared" si="107"/>
        <v/>
      </c>
      <c r="AF646" s="54" t="str">
        <f t="shared" si="107"/>
        <v/>
      </c>
      <c r="AG646" s="54" t="str">
        <f t="shared" si="107"/>
        <v/>
      </c>
      <c r="AH646" s="54" t="str">
        <f t="shared" si="107"/>
        <v/>
      </c>
      <c r="AI646" s="54" t="str">
        <f t="shared" si="107"/>
        <v/>
      </c>
      <c r="AJ646" s="54" t="str">
        <f t="shared" si="107"/>
        <v/>
      </c>
      <c r="AK646" s="54" t="str">
        <f t="shared" si="107"/>
        <v/>
      </c>
      <c r="AL646" s="54" t="str">
        <f t="shared" si="107"/>
        <v/>
      </c>
      <c r="AM646" s="54" t="str">
        <f t="shared" si="107"/>
        <v/>
      </c>
      <c r="AN646" s="54" t="str">
        <f t="shared" si="107"/>
        <v/>
      </c>
      <c r="AO646" s="55" t="str">
        <f t="shared" si="107"/>
        <v/>
      </c>
      <c r="AQ646" s="64" t="str">
        <f>IF('Intro &amp; Setup'!$B$42='Intro &amp; Setup'!$BD$14, IF($D646="", "", $D646), IF('Intro &amp; Setup'!$B$42='Intro &amp; Setup'!$BD$15, IF($H646="", "", $H646), ""))</f>
        <v/>
      </c>
      <c r="AS646" s="36" t="str">
        <f>IF($AQ646="", "", IF(OR($AQ646&lt;'Intro &amp; Setup'!$F$26, $AQ646&gt;'Intro &amp; Setup'!$F$27), "X", ""))</f>
        <v/>
      </c>
      <c r="AU646" s="36" t="str">
        <f t="shared" si="100"/>
        <v/>
      </c>
      <c r="AW646" s="36" t="str">
        <f t="shared" si="101"/>
        <v/>
      </c>
      <c r="AX646" s="36" t="str">
        <f t="shared" si="102"/>
        <v/>
      </c>
      <c r="AZ646" s="36" t="str">
        <f t="shared" si="103"/>
        <v/>
      </c>
    </row>
    <row r="647" spans="1:52" x14ac:dyDescent="0.25">
      <c r="A647" s="3"/>
      <c r="B647" s="36" t="str">
        <f t="shared" si="97"/>
        <v/>
      </c>
      <c r="C647" s="3"/>
      <c r="D647" s="188"/>
      <c r="E647" s="189"/>
      <c r="F647" s="190"/>
      <c r="G647" s="191"/>
      <c r="H647" s="192"/>
      <c r="I647" s="191"/>
      <c r="J647" s="191"/>
      <c r="K647" s="191"/>
      <c r="L647" s="193"/>
      <c r="M647" s="3"/>
      <c r="O647" s="36" t="str">
        <f t="shared" si="98"/>
        <v/>
      </c>
      <c r="Q647" s="36" t="str">
        <f>IF($G647="", "", IF(COUNTIF('Intro &amp; Setup'!$T$38:$T$49, $G647)=0, "X", ""))</f>
        <v/>
      </c>
      <c r="R647" s="11"/>
      <c r="S647" s="11" t="str">
        <f>IF(I647="", "", IF(COUNTIF('Intro &amp; Setup'!$W$17:$W$28, I647)=0, "X", ""))</f>
        <v/>
      </c>
      <c r="T647" s="16" t="str">
        <f>IF(J647="", "", IF(COUNTIF('Intro &amp; Setup'!$W$17:$W$28, J647)=0, "X", ""))</f>
        <v/>
      </c>
      <c r="U647" s="16" t="str">
        <f>IF(K647="", "", IF(COUNTIF('Intro &amp; Setup'!$W$17:$W$28, K647)=0, "X", ""))</f>
        <v/>
      </c>
      <c r="V647" s="12" t="str">
        <f>IF(L647="", "", IF(COUNTIF('Intro &amp; Setup'!$W$17:$W$28, L647)=0, "X", ""))</f>
        <v/>
      </c>
      <c r="AB647" s="48" t="str">
        <f t="shared" si="99"/>
        <v/>
      </c>
      <c r="AD647" s="53" t="str">
        <f t="shared" si="106"/>
        <v/>
      </c>
      <c r="AE647" s="54" t="str">
        <f t="shared" si="107"/>
        <v/>
      </c>
      <c r="AF647" s="54" t="str">
        <f t="shared" si="107"/>
        <v/>
      </c>
      <c r="AG647" s="54" t="str">
        <f t="shared" si="107"/>
        <v/>
      </c>
      <c r="AH647" s="54" t="str">
        <f t="shared" si="107"/>
        <v/>
      </c>
      <c r="AI647" s="54" t="str">
        <f t="shared" si="107"/>
        <v/>
      </c>
      <c r="AJ647" s="54" t="str">
        <f t="shared" si="107"/>
        <v/>
      </c>
      <c r="AK647" s="54" t="str">
        <f t="shared" si="107"/>
        <v/>
      </c>
      <c r="AL647" s="54" t="str">
        <f t="shared" si="107"/>
        <v/>
      </c>
      <c r="AM647" s="54" t="str">
        <f t="shared" si="107"/>
        <v/>
      </c>
      <c r="AN647" s="54" t="str">
        <f t="shared" si="107"/>
        <v/>
      </c>
      <c r="AO647" s="55" t="str">
        <f t="shared" si="107"/>
        <v/>
      </c>
      <c r="AQ647" s="64" t="str">
        <f>IF('Intro &amp; Setup'!$B$42='Intro &amp; Setup'!$BD$14, IF($D647="", "", $D647), IF('Intro &amp; Setup'!$B$42='Intro &amp; Setup'!$BD$15, IF($H647="", "", $H647), ""))</f>
        <v/>
      </c>
      <c r="AS647" s="36" t="str">
        <f>IF($AQ647="", "", IF(OR($AQ647&lt;'Intro &amp; Setup'!$F$26, $AQ647&gt;'Intro &amp; Setup'!$F$27), "X", ""))</f>
        <v/>
      </c>
      <c r="AU647" s="36" t="str">
        <f t="shared" si="100"/>
        <v/>
      </c>
      <c r="AW647" s="36" t="str">
        <f t="shared" si="101"/>
        <v/>
      </c>
      <c r="AX647" s="36" t="str">
        <f t="shared" si="102"/>
        <v/>
      </c>
      <c r="AZ647" s="36" t="str">
        <f t="shared" si="103"/>
        <v/>
      </c>
    </row>
    <row r="648" spans="1:52" x14ac:dyDescent="0.25">
      <c r="A648" s="3"/>
      <c r="B648" s="36" t="str">
        <f t="shared" si="97"/>
        <v/>
      </c>
      <c r="C648" s="3"/>
      <c r="D648" s="188"/>
      <c r="E648" s="189"/>
      <c r="F648" s="190"/>
      <c r="G648" s="191"/>
      <c r="H648" s="192"/>
      <c r="I648" s="191"/>
      <c r="J648" s="191"/>
      <c r="K648" s="191"/>
      <c r="L648" s="193"/>
      <c r="M648" s="3"/>
      <c r="O648" s="36" t="str">
        <f t="shared" si="98"/>
        <v/>
      </c>
      <c r="Q648" s="36" t="str">
        <f>IF($G648="", "", IF(COUNTIF('Intro &amp; Setup'!$T$38:$T$49, $G648)=0, "X", ""))</f>
        <v/>
      </c>
      <c r="R648" s="11"/>
      <c r="S648" s="11" t="str">
        <f>IF(I648="", "", IF(COUNTIF('Intro &amp; Setup'!$W$17:$W$28, I648)=0, "X", ""))</f>
        <v/>
      </c>
      <c r="T648" s="16" t="str">
        <f>IF(J648="", "", IF(COUNTIF('Intro &amp; Setup'!$W$17:$W$28, J648)=0, "X", ""))</f>
        <v/>
      </c>
      <c r="U648" s="16" t="str">
        <f>IF(K648="", "", IF(COUNTIF('Intro &amp; Setup'!$W$17:$W$28, K648)=0, "X", ""))</f>
        <v/>
      </c>
      <c r="V648" s="12" t="str">
        <f>IF(L648="", "", IF(COUNTIF('Intro &amp; Setup'!$W$17:$W$28, L648)=0, "X", ""))</f>
        <v/>
      </c>
      <c r="AB648" s="48" t="str">
        <f t="shared" si="99"/>
        <v/>
      </c>
      <c r="AD648" s="53" t="str">
        <f t="shared" si="106"/>
        <v/>
      </c>
      <c r="AE648" s="54" t="str">
        <f t="shared" si="107"/>
        <v/>
      </c>
      <c r="AF648" s="54" t="str">
        <f t="shared" si="107"/>
        <v/>
      </c>
      <c r="AG648" s="54" t="str">
        <f t="shared" si="107"/>
        <v/>
      </c>
      <c r="AH648" s="54" t="str">
        <f t="shared" si="107"/>
        <v/>
      </c>
      <c r="AI648" s="54" t="str">
        <f t="shared" si="107"/>
        <v/>
      </c>
      <c r="AJ648" s="54" t="str">
        <f t="shared" si="107"/>
        <v/>
      </c>
      <c r="AK648" s="54" t="str">
        <f t="shared" si="107"/>
        <v/>
      </c>
      <c r="AL648" s="54" t="str">
        <f t="shared" si="107"/>
        <v/>
      </c>
      <c r="AM648" s="54" t="str">
        <f t="shared" si="107"/>
        <v/>
      </c>
      <c r="AN648" s="54" t="str">
        <f t="shared" si="107"/>
        <v/>
      </c>
      <c r="AO648" s="55" t="str">
        <f t="shared" si="107"/>
        <v/>
      </c>
      <c r="AQ648" s="64" t="str">
        <f>IF('Intro &amp; Setup'!$B$42='Intro &amp; Setup'!$BD$14, IF($D648="", "", $D648), IF('Intro &amp; Setup'!$B$42='Intro &amp; Setup'!$BD$15, IF($H648="", "", $H648), ""))</f>
        <v/>
      </c>
      <c r="AS648" s="36" t="str">
        <f>IF($AQ648="", "", IF(OR($AQ648&lt;'Intro &amp; Setup'!$F$26, $AQ648&gt;'Intro &amp; Setup'!$F$27), "X", ""))</f>
        <v/>
      </c>
      <c r="AU648" s="36" t="str">
        <f t="shared" si="100"/>
        <v/>
      </c>
      <c r="AW648" s="36" t="str">
        <f t="shared" si="101"/>
        <v/>
      </c>
      <c r="AX648" s="36" t="str">
        <f t="shared" si="102"/>
        <v/>
      </c>
      <c r="AZ648" s="36" t="str">
        <f t="shared" si="103"/>
        <v/>
      </c>
    </row>
    <row r="649" spans="1:52" x14ac:dyDescent="0.25">
      <c r="A649" s="3"/>
      <c r="B649" s="36" t="str">
        <f t="shared" si="97"/>
        <v/>
      </c>
      <c r="C649" s="3"/>
      <c r="D649" s="188"/>
      <c r="E649" s="189"/>
      <c r="F649" s="190"/>
      <c r="G649" s="191"/>
      <c r="H649" s="192"/>
      <c r="I649" s="191"/>
      <c r="J649" s="191"/>
      <c r="K649" s="191"/>
      <c r="L649" s="193"/>
      <c r="M649" s="3"/>
      <c r="O649" s="36" t="str">
        <f t="shared" si="98"/>
        <v/>
      </c>
      <c r="Q649" s="36" t="str">
        <f>IF($G649="", "", IF(COUNTIF('Intro &amp; Setup'!$T$38:$T$49, $G649)=0, "X", ""))</f>
        <v/>
      </c>
      <c r="R649" s="11"/>
      <c r="S649" s="11" t="str">
        <f>IF(I649="", "", IF(COUNTIF('Intro &amp; Setup'!$W$17:$W$28, I649)=0, "X", ""))</f>
        <v/>
      </c>
      <c r="T649" s="16" t="str">
        <f>IF(J649="", "", IF(COUNTIF('Intro &amp; Setup'!$W$17:$W$28, J649)=0, "X", ""))</f>
        <v/>
      </c>
      <c r="U649" s="16" t="str">
        <f>IF(K649="", "", IF(COUNTIF('Intro &amp; Setup'!$W$17:$W$28, K649)=0, "X", ""))</f>
        <v/>
      </c>
      <c r="V649" s="12" t="str">
        <f>IF(L649="", "", IF(COUNTIF('Intro &amp; Setup'!$W$17:$W$28, L649)=0, "X", ""))</f>
        <v/>
      </c>
      <c r="AB649" s="48" t="str">
        <f t="shared" si="99"/>
        <v/>
      </c>
      <c r="AD649" s="53" t="str">
        <f t="shared" si="106"/>
        <v/>
      </c>
      <c r="AE649" s="54" t="str">
        <f t="shared" si="107"/>
        <v/>
      </c>
      <c r="AF649" s="54" t="str">
        <f t="shared" si="107"/>
        <v/>
      </c>
      <c r="AG649" s="54" t="str">
        <f t="shared" si="107"/>
        <v/>
      </c>
      <c r="AH649" s="54" t="str">
        <f t="shared" si="107"/>
        <v/>
      </c>
      <c r="AI649" s="54" t="str">
        <f t="shared" si="107"/>
        <v/>
      </c>
      <c r="AJ649" s="54" t="str">
        <f t="shared" si="107"/>
        <v/>
      </c>
      <c r="AK649" s="54" t="str">
        <f t="shared" si="107"/>
        <v/>
      </c>
      <c r="AL649" s="54" t="str">
        <f t="shared" si="107"/>
        <v/>
      </c>
      <c r="AM649" s="54" t="str">
        <f t="shared" si="107"/>
        <v/>
      </c>
      <c r="AN649" s="54" t="str">
        <f t="shared" si="107"/>
        <v/>
      </c>
      <c r="AO649" s="55" t="str">
        <f t="shared" si="107"/>
        <v/>
      </c>
      <c r="AQ649" s="64" t="str">
        <f>IF('Intro &amp; Setup'!$B$42='Intro &amp; Setup'!$BD$14, IF($D649="", "", $D649), IF('Intro &amp; Setup'!$B$42='Intro &amp; Setup'!$BD$15, IF($H649="", "", $H649), ""))</f>
        <v/>
      </c>
      <c r="AS649" s="36" t="str">
        <f>IF($AQ649="", "", IF(OR($AQ649&lt;'Intro &amp; Setup'!$F$26, $AQ649&gt;'Intro &amp; Setup'!$F$27), "X", ""))</f>
        <v/>
      </c>
      <c r="AU649" s="36" t="str">
        <f t="shared" si="100"/>
        <v/>
      </c>
      <c r="AW649" s="36" t="str">
        <f t="shared" si="101"/>
        <v/>
      </c>
      <c r="AX649" s="36" t="str">
        <f t="shared" si="102"/>
        <v/>
      </c>
      <c r="AZ649" s="36" t="str">
        <f t="shared" si="103"/>
        <v/>
      </c>
    </row>
    <row r="650" spans="1:52" x14ac:dyDescent="0.25">
      <c r="A650" s="3"/>
      <c r="B650" s="36" t="str">
        <f t="shared" si="97"/>
        <v/>
      </c>
      <c r="C650" s="3"/>
      <c r="D650" s="188"/>
      <c r="E650" s="189"/>
      <c r="F650" s="190"/>
      <c r="G650" s="191"/>
      <c r="H650" s="192"/>
      <c r="I650" s="191"/>
      <c r="J650" s="191"/>
      <c r="K650" s="191"/>
      <c r="L650" s="193"/>
      <c r="M650" s="3"/>
      <c r="O650" s="36" t="str">
        <f t="shared" si="98"/>
        <v/>
      </c>
      <c r="Q650" s="36" t="str">
        <f>IF($G650="", "", IF(COUNTIF('Intro &amp; Setup'!$T$38:$T$49, $G650)=0, "X", ""))</f>
        <v/>
      </c>
      <c r="R650" s="11"/>
      <c r="S650" s="11" t="str">
        <f>IF(I650="", "", IF(COUNTIF('Intro &amp; Setup'!$W$17:$W$28, I650)=0, "X", ""))</f>
        <v/>
      </c>
      <c r="T650" s="16" t="str">
        <f>IF(J650="", "", IF(COUNTIF('Intro &amp; Setup'!$W$17:$W$28, J650)=0, "X", ""))</f>
        <v/>
      </c>
      <c r="U650" s="16" t="str">
        <f>IF(K650="", "", IF(COUNTIF('Intro &amp; Setup'!$W$17:$W$28, K650)=0, "X", ""))</f>
        <v/>
      </c>
      <c r="V650" s="12" t="str">
        <f>IF(L650="", "", IF(COUNTIF('Intro &amp; Setup'!$W$17:$W$28, L650)=0, "X", ""))</f>
        <v/>
      </c>
      <c r="AB650" s="48" t="str">
        <f t="shared" si="99"/>
        <v/>
      </c>
      <c r="AD650" s="53" t="str">
        <f t="shared" si="106"/>
        <v/>
      </c>
      <c r="AE650" s="54" t="str">
        <f t="shared" si="107"/>
        <v/>
      </c>
      <c r="AF650" s="54" t="str">
        <f t="shared" si="107"/>
        <v/>
      </c>
      <c r="AG650" s="54" t="str">
        <f t="shared" si="107"/>
        <v/>
      </c>
      <c r="AH650" s="54" t="str">
        <f t="shared" si="107"/>
        <v/>
      </c>
      <c r="AI650" s="54" t="str">
        <f t="shared" si="107"/>
        <v/>
      </c>
      <c r="AJ650" s="54" t="str">
        <f t="shared" si="107"/>
        <v/>
      </c>
      <c r="AK650" s="54" t="str">
        <f t="shared" si="107"/>
        <v/>
      </c>
      <c r="AL650" s="54" t="str">
        <f t="shared" si="107"/>
        <v/>
      </c>
      <c r="AM650" s="54" t="str">
        <f t="shared" si="107"/>
        <v/>
      </c>
      <c r="AN650" s="54" t="str">
        <f t="shared" si="107"/>
        <v/>
      </c>
      <c r="AO650" s="55" t="str">
        <f t="shared" si="107"/>
        <v/>
      </c>
      <c r="AQ650" s="64" t="str">
        <f>IF('Intro &amp; Setup'!$B$42='Intro &amp; Setup'!$BD$14, IF($D650="", "", $D650), IF('Intro &amp; Setup'!$B$42='Intro &amp; Setup'!$BD$15, IF($H650="", "", $H650), ""))</f>
        <v/>
      </c>
      <c r="AS650" s="36" t="str">
        <f>IF($AQ650="", "", IF(OR($AQ650&lt;'Intro &amp; Setup'!$F$26, $AQ650&gt;'Intro &amp; Setup'!$F$27), "X", ""))</f>
        <v/>
      </c>
      <c r="AU650" s="36" t="str">
        <f t="shared" si="100"/>
        <v/>
      </c>
      <c r="AW650" s="36" t="str">
        <f t="shared" si="101"/>
        <v/>
      </c>
      <c r="AX650" s="36" t="str">
        <f t="shared" si="102"/>
        <v/>
      </c>
      <c r="AZ650" s="36" t="str">
        <f t="shared" si="103"/>
        <v/>
      </c>
    </row>
    <row r="651" spans="1:52" x14ac:dyDescent="0.25">
      <c r="A651" s="3"/>
      <c r="B651" s="36" t="str">
        <f t="shared" si="97"/>
        <v/>
      </c>
      <c r="C651" s="3"/>
      <c r="D651" s="188"/>
      <c r="E651" s="189"/>
      <c r="F651" s="190"/>
      <c r="G651" s="191"/>
      <c r="H651" s="192"/>
      <c r="I651" s="191"/>
      <c r="J651" s="191"/>
      <c r="K651" s="191"/>
      <c r="L651" s="193"/>
      <c r="M651" s="3"/>
      <c r="O651" s="36" t="str">
        <f t="shared" si="98"/>
        <v/>
      </c>
      <c r="Q651" s="36" t="str">
        <f>IF($G651="", "", IF(COUNTIF('Intro &amp; Setup'!$T$38:$T$49, $G651)=0, "X", ""))</f>
        <v/>
      </c>
      <c r="R651" s="11"/>
      <c r="S651" s="11" t="str">
        <f>IF(I651="", "", IF(COUNTIF('Intro &amp; Setup'!$W$17:$W$28, I651)=0, "X", ""))</f>
        <v/>
      </c>
      <c r="T651" s="16" t="str">
        <f>IF(J651="", "", IF(COUNTIF('Intro &amp; Setup'!$W$17:$W$28, J651)=0, "X", ""))</f>
        <v/>
      </c>
      <c r="U651" s="16" t="str">
        <f>IF(K651="", "", IF(COUNTIF('Intro &amp; Setup'!$W$17:$W$28, K651)=0, "X", ""))</f>
        <v/>
      </c>
      <c r="V651" s="12" t="str">
        <f>IF(L651="", "", IF(COUNTIF('Intro &amp; Setup'!$W$17:$W$28, L651)=0, "X", ""))</f>
        <v/>
      </c>
      <c r="AB651" s="48" t="str">
        <f t="shared" si="99"/>
        <v/>
      </c>
      <c r="AD651" s="53" t="str">
        <f t="shared" si="106"/>
        <v/>
      </c>
      <c r="AE651" s="54" t="str">
        <f t="shared" si="107"/>
        <v/>
      </c>
      <c r="AF651" s="54" t="str">
        <f t="shared" si="107"/>
        <v/>
      </c>
      <c r="AG651" s="54" t="str">
        <f t="shared" si="107"/>
        <v/>
      </c>
      <c r="AH651" s="54" t="str">
        <f t="shared" si="107"/>
        <v/>
      </c>
      <c r="AI651" s="54" t="str">
        <f t="shared" si="107"/>
        <v/>
      </c>
      <c r="AJ651" s="54" t="str">
        <f t="shared" si="107"/>
        <v/>
      </c>
      <c r="AK651" s="54" t="str">
        <f t="shared" si="107"/>
        <v/>
      </c>
      <c r="AL651" s="54" t="str">
        <f t="shared" si="107"/>
        <v/>
      </c>
      <c r="AM651" s="54" t="str">
        <f t="shared" si="107"/>
        <v/>
      </c>
      <c r="AN651" s="54" t="str">
        <f t="shared" si="107"/>
        <v/>
      </c>
      <c r="AO651" s="55" t="str">
        <f t="shared" si="107"/>
        <v/>
      </c>
      <c r="AQ651" s="64" t="str">
        <f>IF('Intro &amp; Setup'!$B$42='Intro &amp; Setup'!$BD$14, IF($D651="", "", $D651), IF('Intro &amp; Setup'!$B$42='Intro &amp; Setup'!$BD$15, IF($H651="", "", $H651), ""))</f>
        <v/>
      </c>
      <c r="AS651" s="36" t="str">
        <f>IF($AQ651="", "", IF(OR($AQ651&lt;'Intro &amp; Setup'!$F$26, $AQ651&gt;'Intro &amp; Setup'!$F$27), "X", ""))</f>
        <v/>
      </c>
      <c r="AU651" s="36" t="str">
        <f t="shared" si="100"/>
        <v/>
      </c>
      <c r="AW651" s="36" t="str">
        <f t="shared" si="101"/>
        <v/>
      </c>
      <c r="AX651" s="36" t="str">
        <f t="shared" si="102"/>
        <v/>
      </c>
      <c r="AZ651" s="36" t="str">
        <f t="shared" si="103"/>
        <v/>
      </c>
    </row>
    <row r="652" spans="1:52" x14ac:dyDescent="0.25">
      <c r="A652" s="3"/>
      <c r="B652" s="36" t="str">
        <f t="shared" ref="B652:B715" si="108">IF($O652="", "", IF($H652="", $Z$4, IF(ISNUMBER($H652)=TRUE, $Z$3, $Z$5)))</f>
        <v/>
      </c>
      <c r="C652" s="3"/>
      <c r="D652" s="188"/>
      <c r="E652" s="189"/>
      <c r="F652" s="190"/>
      <c r="G652" s="191"/>
      <c r="H652" s="192"/>
      <c r="I652" s="191"/>
      <c r="J652" s="191"/>
      <c r="K652" s="191"/>
      <c r="L652" s="193"/>
      <c r="M652" s="3"/>
      <c r="O652" s="36" t="str">
        <f t="shared" ref="O652:O715" si="109">IF(COUNTIF($D652:$L652, "")=9, "", "X")</f>
        <v/>
      </c>
      <c r="Q652" s="36" t="str">
        <f>IF($G652="", "", IF(COUNTIF('Intro &amp; Setup'!$T$38:$T$49, $G652)=0, "X", ""))</f>
        <v/>
      </c>
      <c r="R652" s="11"/>
      <c r="S652" s="11" t="str">
        <f>IF(I652="", "", IF(COUNTIF('Intro &amp; Setup'!$W$17:$W$28, I652)=0, "X", ""))</f>
        <v/>
      </c>
      <c r="T652" s="16" t="str">
        <f>IF(J652="", "", IF(COUNTIF('Intro &amp; Setup'!$W$17:$W$28, J652)=0, "X", ""))</f>
        <v/>
      </c>
      <c r="U652" s="16" t="str">
        <f>IF(K652="", "", IF(COUNTIF('Intro &amp; Setup'!$W$17:$W$28, K652)=0, "X", ""))</f>
        <v/>
      </c>
      <c r="V652" s="12" t="str">
        <f>IF(L652="", "", IF(COUNTIF('Intro &amp; Setup'!$W$17:$W$28, L652)=0, "X", ""))</f>
        <v/>
      </c>
      <c r="AB652" s="48" t="str">
        <f t="shared" ref="AB652:AB715" si="110">IF(COUNTIF($I652:$L652, "")=4, "", IFERROR(INDEX($AB$3:$AB$6, MATCH(4-COUNTIF($I652:$L652, ""), $AD$3:$AD$6, 0)), ""))</f>
        <v/>
      </c>
      <c r="AD652" s="53" t="str">
        <f t="shared" si="106"/>
        <v/>
      </c>
      <c r="AE652" s="54" t="str">
        <f t="shared" si="107"/>
        <v/>
      </c>
      <c r="AF652" s="54" t="str">
        <f t="shared" si="107"/>
        <v/>
      </c>
      <c r="AG652" s="54" t="str">
        <f t="shared" si="107"/>
        <v/>
      </c>
      <c r="AH652" s="54" t="str">
        <f t="shared" si="107"/>
        <v/>
      </c>
      <c r="AI652" s="54" t="str">
        <f t="shared" si="107"/>
        <v/>
      </c>
      <c r="AJ652" s="54" t="str">
        <f t="shared" si="107"/>
        <v/>
      </c>
      <c r="AK652" s="54" t="str">
        <f t="shared" si="107"/>
        <v/>
      </c>
      <c r="AL652" s="54" t="str">
        <f t="shared" si="107"/>
        <v/>
      </c>
      <c r="AM652" s="54" t="str">
        <f t="shared" si="107"/>
        <v/>
      </c>
      <c r="AN652" s="54" t="str">
        <f t="shared" si="107"/>
        <v/>
      </c>
      <c r="AO652" s="55" t="str">
        <f t="shared" si="107"/>
        <v/>
      </c>
      <c r="AQ652" s="64" t="str">
        <f>IF('Intro &amp; Setup'!$B$42='Intro &amp; Setup'!$BD$14, IF($D652="", "", $D652), IF('Intro &amp; Setup'!$B$42='Intro &amp; Setup'!$BD$15, IF($H652="", "", $H652), ""))</f>
        <v/>
      </c>
      <c r="AS652" s="36" t="str">
        <f>IF($AQ652="", "", IF(OR($AQ652&lt;'Intro &amp; Setup'!$F$26, $AQ652&gt;'Intro &amp; Setup'!$F$27), "X", ""))</f>
        <v/>
      </c>
      <c r="AU652" s="36" t="str">
        <f t="shared" ref="AU652:AU715" si="111">IF($AQ652="", "", TEXT($AQ652, "mmm yyyy"))</f>
        <v/>
      </c>
      <c r="AW652" s="36" t="str">
        <f t="shared" ref="AW652:AW715" si="112">IF($D652="", "", TEXT($D652, "mmm yyyy"))</f>
        <v/>
      </c>
      <c r="AX652" s="36" t="str">
        <f t="shared" ref="AX652:AX715" si="113">IF($H652="", "", TEXT($H652, "mmm yyyy"))</f>
        <v/>
      </c>
      <c r="AZ652" s="36" t="str">
        <f t="shared" ref="AZ652:AZ715" si="114">IF(OR($AU652="", $G652=""), "", CONCATENATE($AU652, " - ", $G652))</f>
        <v/>
      </c>
    </row>
    <row r="653" spans="1:52" x14ac:dyDescent="0.25">
      <c r="A653" s="3"/>
      <c r="B653" s="36" t="str">
        <f t="shared" si="108"/>
        <v/>
      </c>
      <c r="C653" s="3"/>
      <c r="D653" s="188"/>
      <c r="E653" s="189"/>
      <c r="F653" s="190"/>
      <c r="G653" s="191"/>
      <c r="H653" s="192"/>
      <c r="I653" s="191"/>
      <c r="J653" s="191"/>
      <c r="K653" s="191"/>
      <c r="L653" s="193"/>
      <c r="M653" s="3"/>
      <c r="O653" s="36" t="str">
        <f t="shared" si="109"/>
        <v/>
      </c>
      <c r="Q653" s="36" t="str">
        <f>IF($G653="", "", IF(COUNTIF('Intro &amp; Setup'!$T$38:$T$49, $G653)=0, "X", ""))</f>
        <v/>
      </c>
      <c r="R653" s="11"/>
      <c r="S653" s="11" t="str">
        <f>IF(I653="", "", IF(COUNTIF('Intro &amp; Setup'!$W$17:$W$28, I653)=0, "X", ""))</f>
        <v/>
      </c>
      <c r="T653" s="16" t="str">
        <f>IF(J653="", "", IF(COUNTIF('Intro &amp; Setup'!$W$17:$W$28, J653)=0, "X", ""))</f>
        <v/>
      </c>
      <c r="U653" s="16" t="str">
        <f>IF(K653="", "", IF(COUNTIF('Intro &amp; Setup'!$W$17:$W$28, K653)=0, "X", ""))</f>
        <v/>
      </c>
      <c r="V653" s="12" t="str">
        <f>IF(L653="", "", IF(COUNTIF('Intro &amp; Setup'!$W$17:$W$28, L653)=0, "X", ""))</f>
        <v/>
      </c>
      <c r="AB653" s="48" t="str">
        <f t="shared" si="110"/>
        <v/>
      </c>
      <c r="AD653" s="53" t="str">
        <f t="shared" si="106"/>
        <v/>
      </c>
      <c r="AE653" s="54" t="str">
        <f t="shared" si="107"/>
        <v/>
      </c>
      <c r="AF653" s="54" t="str">
        <f t="shared" si="107"/>
        <v/>
      </c>
      <c r="AG653" s="54" t="str">
        <f t="shared" si="107"/>
        <v/>
      </c>
      <c r="AH653" s="54" t="str">
        <f t="shared" si="107"/>
        <v/>
      </c>
      <c r="AI653" s="54" t="str">
        <f t="shared" si="107"/>
        <v/>
      </c>
      <c r="AJ653" s="54" t="str">
        <f t="shared" si="107"/>
        <v/>
      </c>
      <c r="AK653" s="54" t="str">
        <f t="shared" si="107"/>
        <v/>
      </c>
      <c r="AL653" s="54" t="str">
        <f t="shared" si="107"/>
        <v/>
      </c>
      <c r="AM653" s="54" t="str">
        <f t="shared" si="107"/>
        <v/>
      </c>
      <c r="AN653" s="54" t="str">
        <f t="shared" si="107"/>
        <v/>
      </c>
      <c r="AO653" s="55" t="str">
        <f t="shared" si="107"/>
        <v/>
      </c>
      <c r="AQ653" s="64" t="str">
        <f>IF('Intro &amp; Setup'!$B$42='Intro &amp; Setup'!$BD$14, IF($D653="", "", $D653), IF('Intro &amp; Setup'!$B$42='Intro &amp; Setup'!$BD$15, IF($H653="", "", $H653), ""))</f>
        <v/>
      </c>
      <c r="AS653" s="36" t="str">
        <f>IF($AQ653="", "", IF(OR($AQ653&lt;'Intro &amp; Setup'!$F$26, $AQ653&gt;'Intro &amp; Setup'!$F$27), "X", ""))</f>
        <v/>
      </c>
      <c r="AU653" s="36" t="str">
        <f t="shared" si="111"/>
        <v/>
      </c>
      <c r="AW653" s="36" t="str">
        <f t="shared" si="112"/>
        <v/>
      </c>
      <c r="AX653" s="36" t="str">
        <f t="shared" si="113"/>
        <v/>
      </c>
      <c r="AZ653" s="36" t="str">
        <f t="shared" si="114"/>
        <v/>
      </c>
    </row>
    <row r="654" spans="1:52" x14ac:dyDescent="0.25">
      <c r="A654" s="3"/>
      <c r="B654" s="36" t="str">
        <f t="shared" si="108"/>
        <v/>
      </c>
      <c r="C654" s="3"/>
      <c r="D654" s="188"/>
      <c r="E654" s="189"/>
      <c r="F654" s="190"/>
      <c r="G654" s="191"/>
      <c r="H654" s="192"/>
      <c r="I654" s="191"/>
      <c r="J654" s="191"/>
      <c r="K654" s="191"/>
      <c r="L654" s="193"/>
      <c r="M654" s="3"/>
      <c r="O654" s="36" t="str">
        <f t="shared" si="109"/>
        <v/>
      </c>
      <c r="Q654" s="36" t="str">
        <f>IF($G654="", "", IF(COUNTIF('Intro &amp; Setup'!$T$38:$T$49, $G654)=0, "X", ""))</f>
        <v/>
      </c>
      <c r="R654" s="11"/>
      <c r="S654" s="11" t="str">
        <f>IF(I654="", "", IF(COUNTIF('Intro &amp; Setup'!$W$17:$W$28, I654)=0, "X", ""))</f>
        <v/>
      </c>
      <c r="T654" s="16" t="str">
        <f>IF(J654="", "", IF(COUNTIF('Intro &amp; Setup'!$W$17:$W$28, J654)=0, "X", ""))</f>
        <v/>
      </c>
      <c r="U654" s="16" t="str">
        <f>IF(K654="", "", IF(COUNTIF('Intro &amp; Setup'!$W$17:$W$28, K654)=0, "X", ""))</f>
        <v/>
      </c>
      <c r="V654" s="12" t="str">
        <f>IF(L654="", "", IF(COUNTIF('Intro &amp; Setup'!$W$17:$W$28, L654)=0, "X", ""))</f>
        <v/>
      </c>
      <c r="AB654" s="48" t="str">
        <f t="shared" si="110"/>
        <v/>
      </c>
      <c r="AD654" s="53" t="str">
        <f t="shared" si="106"/>
        <v/>
      </c>
      <c r="AE654" s="54" t="str">
        <f t="shared" si="107"/>
        <v/>
      </c>
      <c r="AF654" s="54" t="str">
        <f t="shared" si="107"/>
        <v/>
      </c>
      <c r="AG654" s="54" t="str">
        <f t="shared" si="107"/>
        <v/>
      </c>
      <c r="AH654" s="54" t="str">
        <f t="shared" si="107"/>
        <v/>
      </c>
      <c r="AI654" s="54" t="str">
        <f t="shared" si="107"/>
        <v/>
      </c>
      <c r="AJ654" s="54" t="str">
        <f t="shared" si="107"/>
        <v/>
      </c>
      <c r="AK654" s="54" t="str">
        <f t="shared" si="107"/>
        <v/>
      </c>
      <c r="AL654" s="54" t="str">
        <f t="shared" si="107"/>
        <v/>
      </c>
      <c r="AM654" s="54" t="str">
        <f t="shared" si="107"/>
        <v/>
      </c>
      <c r="AN654" s="54" t="str">
        <f t="shared" si="107"/>
        <v/>
      </c>
      <c r="AO654" s="55" t="str">
        <f t="shared" si="107"/>
        <v/>
      </c>
      <c r="AQ654" s="64" t="str">
        <f>IF('Intro &amp; Setup'!$B$42='Intro &amp; Setup'!$BD$14, IF($D654="", "", $D654), IF('Intro &amp; Setup'!$B$42='Intro &amp; Setup'!$BD$15, IF($H654="", "", $H654), ""))</f>
        <v/>
      </c>
      <c r="AS654" s="36" t="str">
        <f>IF($AQ654="", "", IF(OR($AQ654&lt;'Intro &amp; Setup'!$F$26, $AQ654&gt;'Intro &amp; Setup'!$F$27), "X", ""))</f>
        <v/>
      </c>
      <c r="AU654" s="36" t="str">
        <f t="shared" si="111"/>
        <v/>
      </c>
      <c r="AW654" s="36" t="str">
        <f t="shared" si="112"/>
        <v/>
      </c>
      <c r="AX654" s="36" t="str">
        <f t="shared" si="113"/>
        <v/>
      </c>
      <c r="AZ654" s="36" t="str">
        <f t="shared" si="114"/>
        <v/>
      </c>
    </row>
    <row r="655" spans="1:52" x14ac:dyDescent="0.25">
      <c r="A655" s="3"/>
      <c r="B655" s="36" t="str">
        <f t="shared" si="108"/>
        <v/>
      </c>
      <c r="C655" s="3"/>
      <c r="D655" s="188"/>
      <c r="E655" s="189"/>
      <c r="F655" s="190"/>
      <c r="G655" s="191"/>
      <c r="H655" s="192"/>
      <c r="I655" s="191"/>
      <c r="J655" s="191"/>
      <c r="K655" s="191"/>
      <c r="L655" s="193"/>
      <c r="M655" s="3"/>
      <c r="O655" s="36" t="str">
        <f t="shared" si="109"/>
        <v/>
      </c>
      <c r="Q655" s="36" t="str">
        <f>IF($G655="", "", IF(COUNTIF('Intro &amp; Setup'!$T$38:$T$49, $G655)=0, "X", ""))</f>
        <v/>
      </c>
      <c r="R655" s="11"/>
      <c r="S655" s="11" t="str">
        <f>IF(I655="", "", IF(COUNTIF('Intro &amp; Setup'!$W$17:$W$28, I655)=0, "X", ""))</f>
        <v/>
      </c>
      <c r="T655" s="16" t="str">
        <f>IF(J655="", "", IF(COUNTIF('Intro &amp; Setup'!$W$17:$W$28, J655)=0, "X", ""))</f>
        <v/>
      </c>
      <c r="U655" s="16" t="str">
        <f>IF(K655="", "", IF(COUNTIF('Intro &amp; Setup'!$W$17:$W$28, K655)=0, "X", ""))</f>
        <v/>
      </c>
      <c r="V655" s="12" t="str">
        <f>IF(L655="", "", IF(COUNTIF('Intro &amp; Setup'!$W$17:$W$28, L655)=0, "X", ""))</f>
        <v/>
      </c>
      <c r="AB655" s="48" t="str">
        <f t="shared" si="110"/>
        <v/>
      </c>
      <c r="AD655" s="53" t="str">
        <f t="shared" si="106"/>
        <v/>
      </c>
      <c r="AE655" s="54" t="str">
        <f t="shared" si="107"/>
        <v/>
      </c>
      <c r="AF655" s="54" t="str">
        <f t="shared" si="107"/>
        <v/>
      </c>
      <c r="AG655" s="54" t="str">
        <f t="shared" si="107"/>
        <v/>
      </c>
      <c r="AH655" s="54" t="str">
        <f t="shared" si="107"/>
        <v/>
      </c>
      <c r="AI655" s="54" t="str">
        <f t="shared" si="107"/>
        <v/>
      </c>
      <c r="AJ655" s="54" t="str">
        <f t="shared" si="107"/>
        <v/>
      </c>
      <c r="AK655" s="54" t="str">
        <f t="shared" si="107"/>
        <v/>
      </c>
      <c r="AL655" s="54" t="str">
        <f t="shared" si="107"/>
        <v/>
      </c>
      <c r="AM655" s="54" t="str">
        <f t="shared" si="107"/>
        <v/>
      </c>
      <c r="AN655" s="54" t="str">
        <f t="shared" si="107"/>
        <v/>
      </c>
      <c r="AO655" s="55" t="str">
        <f t="shared" si="107"/>
        <v/>
      </c>
      <c r="AQ655" s="64" t="str">
        <f>IF('Intro &amp; Setup'!$B$42='Intro &amp; Setup'!$BD$14, IF($D655="", "", $D655), IF('Intro &amp; Setup'!$B$42='Intro &amp; Setup'!$BD$15, IF($H655="", "", $H655), ""))</f>
        <v/>
      </c>
      <c r="AS655" s="36" t="str">
        <f>IF($AQ655="", "", IF(OR($AQ655&lt;'Intro &amp; Setup'!$F$26, $AQ655&gt;'Intro &amp; Setup'!$F$27), "X", ""))</f>
        <v/>
      </c>
      <c r="AU655" s="36" t="str">
        <f t="shared" si="111"/>
        <v/>
      </c>
      <c r="AW655" s="36" t="str">
        <f t="shared" si="112"/>
        <v/>
      </c>
      <c r="AX655" s="36" t="str">
        <f t="shared" si="113"/>
        <v/>
      </c>
      <c r="AZ655" s="36" t="str">
        <f t="shared" si="114"/>
        <v/>
      </c>
    </row>
    <row r="656" spans="1:52" x14ac:dyDescent="0.25">
      <c r="A656" s="3"/>
      <c r="B656" s="36" t="str">
        <f t="shared" si="108"/>
        <v/>
      </c>
      <c r="C656" s="3"/>
      <c r="D656" s="188"/>
      <c r="E656" s="189"/>
      <c r="F656" s="190"/>
      <c r="G656" s="191"/>
      <c r="H656" s="192"/>
      <c r="I656" s="191"/>
      <c r="J656" s="191"/>
      <c r="K656" s="191"/>
      <c r="L656" s="193"/>
      <c r="M656" s="3"/>
      <c r="O656" s="36" t="str">
        <f t="shared" si="109"/>
        <v/>
      </c>
      <c r="Q656" s="36" t="str">
        <f>IF($G656="", "", IF(COUNTIF('Intro &amp; Setup'!$T$38:$T$49, $G656)=0, "X", ""))</f>
        <v/>
      </c>
      <c r="R656" s="11"/>
      <c r="S656" s="11" t="str">
        <f>IF(I656="", "", IF(COUNTIF('Intro &amp; Setup'!$W$17:$W$28, I656)=0, "X", ""))</f>
        <v/>
      </c>
      <c r="T656" s="16" t="str">
        <f>IF(J656="", "", IF(COUNTIF('Intro &amp; Setup'!$W$17:$W$28, J656)=0, "X", ""))</f>
        <v/>
      </c>
      <c r="U656" s="16" t="str">
        <f>IF(K656="", "", IF(COUNTIF('Intro &amp; Setup'!$W$17:$W$28, K656)=0, "X", ""))</f>
        <v/>
      </c>
      <c r="V656" s="12" t="str">
        <f>IF(L656="", "", IF(COUNTIF('Intro &amp; Setup'!$W$17:$W$28, L656)=0, "X", ""))</f>
        <v/>
      </c>
      <c r="AB656" s="48" t="str">
        <f t="shared" si="110"/>
        <v/>
      </c>
      <c r="AD656" s="53" t="str">
        <f t="shared" si="106"/>
        <v/>
      </c>
      <c r="AE656" s="54" t="str">
        <f t="shared" si="107"/>
        <v/>
      </c>
      <c r="AF656" s="54" t="str">
        <f t="shared" si="107"/>
        <v/>
      </c>
      <c r="AG656" s="54" t="str">
        <f t="shared" si="107"/>
        <v/>
      </c>
      <c r="AH656" s="54" t="str">
        <f t="shared" si="107"/>
        <v/>
      </c>
      <c r="AI656" s="54" t="str">
        <f t="shared" si="107"/>
        <v/>
      </c>
      <c r="AJ656" s="54" t="str">
        <f t="shared" si="107"/>
        <v/>
      </c>
      <c r="AK656" s="54" t="str">
        <f t="shared" ref="AE656:AO679" si="115">IF(OR($O656="", AK$10=""), "", IF($I656=AK$10, $F656*$AB656, 0)+IF($J656=AK$10, $F656*$AB656, 0)+IF($K656=AK$10, $F656*$AB656, 0)+IF($L656=AK$10, $F656*$AB656, 0))</f>
        <v/>
      </c>
      <c r="AL656" s="54" t="str">
        <f t="shared" si="115"/>
        <v/>
      </c>
      <c r="AM656" s="54" t="str">
        <f t="shared" si="115"/>
        <v/>
      </c>
      <c r="AN656" s="54" t="str">
        <f t="shared" si="115"/>
        <v/>
      </c>
      <c r="AO656" s="55" t="str">
        <f t="shared" si="115"/>
        <v/>
      </c>
      <c r="AQ656" s="64" t="str">
        <f>IF('Intro &amp; Setup'!$B$42='Intro &amp; Setup'!$BD$14, IF($D656="", "", $D656), IF('Intro &amp; Setup'!$B$42='Intro &amp; Setup'!$BD$15, IF($H656="", "", $H656), ""))</f>
        <v/>
      </c>
      <c r="AS656" s="36" t="str">
        <f>IF($AQ656="", "", IF(OR($AQ656&lt;'Intro &amp; Setup'!$F$26, $AQ656&gt;'Intro &amp; Setup'!$F$27), "X", ""))</f>
        <v/>
      </c>
      <c r="AU656" s="36" t="str">
        <f t="shared" si="111"/>
        <v/>
      </c>
      <c r="AW656" s="36" t="str">
        <f t="shared" si="112"/>
        <v/>
      </c>
      <c r="AX656" s="36" t="str">
        <f t="shared" si="113"/>
        <v/>
      </c>
      <c r="AZ656" s="36" t="str">
        <f t="shared" si="114"/>
        <v/>
      </c>
    </row>
    <row r="657" spans="1:52" x14ac:dyDescent="0.25">
      <c r="A657" s="3"/>
      <c r="B657" s="36" t="str">
        <f t="shared" si="108"/>
        <v/>
      </c>
      <c r="C657" s="3"/>
      <c r="D657" s="188"/>
      <c r="E657" s="189"/>
      <c r="F657" s="190"/>
      <c r="G657" s="191"/>
      <c r="H657" s="192"/>
      <c r="I657" s="191"/>
      <c r="J657" s="191"/>
      <c r="K657" s="191"/>
      <c r="L657" s="193"/>
      <c r="M657" s="3"/>
      <c r="O657" s="36" t="str">
        <f t="shared" si="109"/>
        <v/>
      </c>
      <c r="Q657" s="36" t="str">
        <f>IF($G657="", "", IF(COUNTIF('Intro &amp; Setup'!$T$38:$T$49, $G657)=0, "X", ""))</f>
        <v/>
      </c>
      <c r="R657" s="11"/>
      <c r="S657" s="11" t="str">
        <f>IF(I657="", "", IF(COUNTIF('Intro &amp; Setup'!$W$17:$W$28, I657)=0, "X", ""))</f>
        <v/>
      </c>
      <c r="T657" s="16" t="str">
        <f>IF(J657="", "", IF(COUNTIF('Intro &amp; Setup'!$W$17:$W$28, J657)=0, "X", ""))</f>
        <v/>
      </c>
      <c r="U657" s="16" t="str">
        <f>IF(K657="", "", IF(COUNTIF('Intro &amp; Setup'!$W$17:$W$28, K657)=0, "X", ""))</f>
        <v/>
      </c>
      <c r="V657" s="12" t="str">
        <f>IF(L657="", "", IF(COUNTIF('Intro &amp; Setup'!$W$17:$W$28, L657)=0, "X", ""))</f>
        <v/>
      </c>
      <c r="AB657" s="48" t="str">
        <f t="shared" si="110"/>
        <v/>
      </c>
      <c r="AD657" s="53" t="str">
        <f t="shared" si="106"/>
        <v/>
      </c>
      <c r="AE657" s="54" t="str">
        <f t="shared" si="115"/>
        <v/>
      </c>
      <c r="AF657" s="54" t="str">
        <f t="shared" si="115"/>
        <v/>
      </c>
      <c r="AG657" s="54" t="str">
        <f t="shared" si="115"/>
        <v/>
      </c>
      <c r="AH657" s="54" t="str">
        <f t="shared" si="115"/>
        <v/>
      </c>
      <c r="AI657" s="54" t="str">
        <f t="shared" si="115"/>
        <v/>
      </c>
      <c r="AJ657" s="54" t="str">
        <f t="shared" si="115"/>
        <v/>
      </c>
      <c r="AK657" s="54" t="str">
        <f t="shared" si="115"/>
        <v/>
      </c>
      <c r="AL657" s="54" t="str">
        <f t="shared" si="115"/>
        <v/>
      </c>
      <c r="AM657" s="54" t="str">
        <f t="shared" si="115"/>
        <v/>
      </c>
      <c r="AN657" s="54" t="str">
        <f t="shared" si="115"/>
        <v/>
      </c>
      <c r="AO657" s="55" t="str">
        <f t="shared" si="115"/>
        <v/>
      </c>
      <c r="AQ657" s="64" t="str">
        <f>IF('Intro &amp; Setup'!$B$42='Intro &amp; Setup'!$BD$14, IF($D657="", "", $D657), IF('Intro &amp; Setup'!$B$42='Intro &amp; Setup'!$BD$15, IF($H657="", "", $H657), ""))</f>
        <v/>
      </c>
      <c r="AS657" s="36" t="str">
        <f>IF($AQ657="", "", IF(OR($AQ657&lt;'Intro &amp; Setup'!$F$26, $AQ657&gt;'Intro &amp; Setup'!$F$27), "X", ""))</f>
        <v/>
      </c>
      <c r="AU657" s="36" t="str">
        <f t="shared" si="111"/>
        <v/>
      </c>
      <c r="AW657" s="36" t="str">
        <f t="shared" si="112"/>
        <v/>
      </c>
      <c r="AX657" s="36" t="str">
        <f t="shared" si="113"/>
        <v/>
      </c>
      <c r="AZ657" s="36" t="str">
        <f t="shared" si="114"/>
        <v/>
      </c>
    </row>
    <row r="658" spans="1:52" x14ac:dyDescent="0.25">
      <c r="A658" s="3"/>
      <c r="B658" s="36" t="str">
        <f t="shared" si="108"/>
        <v/>
      </c>
      <c r="C658" s="3"/>
      <c r="D658" s="188"/>
      <c r="E658" s="189"/>
      <c r="F658" s="190"/>
      <c r="G658" s="191"/>
      <c r="H658" s="192"/>
      <c r="I658" s="191"/>
      <c r="J658" s="191"/>
      <c r="K658" s="191"/>
      <c r="L658" s="193"/>
      <c r="M658" s="3"/>
      <c r="O658" s="36" t="str">
        <f t="shared" si="109"/>
        <v/>
      </c>
      <c r="Q658" s="36" t="str">
        <f>IF($G658="", "", IF(COUNTIF('Intro &amp; Setup'!$T$38:$T$49, $G658)=0, "X", ""))</f>
        <v/>
      </c>
      <c r="R658" s="11"/>
      <c r="S658" s="11" t="str">
        <f>IF(I658="", "", IF(COUNTIF('Intro &amp; Setup'!$W$17:$W$28, I658)=0, "X", ""))</f>
        <v/>
      </c>
      <c r="T658" s="16" t="str">
        <f>IF(J658="", "", IF(COUNTIF('Intro &amp; Setup'!$W$17:$W$28, J658)=0, "X", ""))</f>
        <v/>
      </c>
      <c r="U658" s="16" t="str">
        <f>IF(K658="", "", IF(COUNTIF('Intro &amp; Setup'!$W$17:$W$28, K658)=0, "X", ""))</f>
        <v/>
      </c>
      <c r="V658" s="12" t="str">
        <f>IF(L658="", "", IF(COUNTIF('Intro &amp; Setup'!$W$17:$W$28, L658)=0, "X", ""))</f>
        <v/>
      </c>
      <c r="AB658" s="48" t="str">
        <f t="shared" si="110"/>
        <v/>
      </c>
      <c r="AD658" s="53" t="str">
        <f t="shared" si="106"/>
        <v/>
      </c>
      <c r="AE658" s="54" t="str">
        <f t="shared" si="115"/>
        <v/>
      </c>
      <c r="AF658" s="54" t="str">
        <f t="shared" si="115"/>
        <v/>
      </c>
      <c r="AG658" s="54" t="str">
        <f t="shared" si="115"/>
        <v/>
      </c>
      <c r="AH658" s="54" t="str">
        <f t="shared" si="115"/>
        <v/>
      </c>
      <c r="AI658" s="54" t="str">
        <f t="shared" si="115"/>
        <v/>
      </c>
      <c r="AJ658" s="54" t="str">
        <f t="shared" si="115"/>
        <v/>
      </c>
      <c r="AK658" s="54" t="str">
        <f t="shared" si="115"/>
        <v/>
      </c>
      <c r="AL658" s="54" t="str">
        <f t="shared" si="115"/>
        <v/>
      </c>
      <c r="AM658" s="54" t="str">
        <f t="shared" si="115"/>
        <v/>
      </c>
      <c r="AN658" s="54" t="str">
        <f t="shared" si="115"/>
        <v/>
      </c>
      <c r="AO658" s="55" t="str">
        <f t="shared" si="115"/>
        <v/>
      </c>
      <c r="AQ658" s="64" t="str">
        <f>IF('Intro &amp; Setup'!$B$42='Intro &amp; Setup'!$BD$14, IF($D658="", "", $D658), IF('Intro &amp; Setup'!$B$42='Intro &amp; Setup'!$BD$15, IF($H658="", "", $H658), ""))</f>
        <v/>
      </c>
      <c r="AS658" s="36" t="str">
        <f>IF($AQ658="", "", IF(OR($AQ658&lt;'Intro &amp; Setup'!$F$26, $AQ658&gt;'Intro &amp; Setup'!$F$27), "X", ""))</f>
        <v/>
      </c>
      <c r="AU658" s="36" t="str">
        <f t="shared" si="111"/>
        <v/>
      </c>
      <c r="AW658" s="36" t="str">
        <f t="shared" si="112"/>
        <v/>
      </c>
      <c r="AX658" s="36" t="str">
        <f t="shared" si="113"/>
        <v/>
      </c>
      <c r="AZ658" s="36" t="str">
        <f t="shared" si="114"/>
        <v/>
      </c>
    </row>
    <row r="659" spans="1:52" x14ac:dyDescent="0.25">
      <c r="A659" s="3"/>
      <c r="B659" s="36" t="str">
        <f t="shared" si="108"/>
        <v/>
      </c>
      <c r="C659" s="3"/>
      <c r="D659" s="188"/>
      <c r="E659" s="189"/>
      <c r="F659" s="190"/>
      <c r="G659" s="191"/>
      <c r="H659" s="192"/>
      <c r="I659" s="191"/>
      <c r="J659" s="191"/>
      <c r="K659" s="191"/>
      <c r="L659" s="193"/>
      <c r="M659" s="3"/>
      <c r="O659" s="36" t="str">
        <f t="shared" si="109"/>
        <v/>
      </c>
      <c r="Q659" s="36" t="str">
        <f>IF($G659="", "", IF(COUNTIF('Intro &amp; Setup'!$T$38:$T$49, $G659)=0, "X", ""))</f>
        <v/>
      </c>
      <c r="R659" s="11"/>
      <c r="S659" s="11" t="str">
        <f>IF(I659="", "", IF(COUNTIF('Intro &amp; Setup'!$W$17:$W$28, I659)=0, "X", ""))</f>
        <v/>
      </c>
      <c r="T659" s="16" t="str">
        <f>IF(J659="", "", IF(COUNTIF('Intro &amp; Setup'!$W$17:$W$28, J659)=0, "X", ""))</f>
        <v/>
      </c>
      <c r="U659" s="16" t="str">
        <f>IF(K659="", "", IF(COUNTIF('Intro &amp; Setup'!$W$17:$W$28, K659)=0, "X", ""))</f>
        <v/>
      </c>
      <c r="V659" s="12" t="str">
        <f>IF(L659="", "", IF(COUNTIF('Intro &amp; Setup'!$W$17:$W$28, L659)=0, "X", ""))</f>
        <v/>
      </c>
      <c r="AB659" s="48" t="str">
        <f t="shared" si="110"/>
        <v/>
      </c>
      <c r="AD659" s="53" t="str">
        <f t="shared" si="106"/>
        <v/>
      </c>
      <c r="AE659" s="54" t="str">
        <f t="shared" si="115"/>
        <v/>
      </c>
      <c r="AF659" s="54" t="str">
        <f t="shared" si="115"/>
        <v/>
      </c>
      <c r="AG659" s="54" t="str">
        <f t="shared" si="115"/>
        <v/>
      </c>
      <c r="AH659" s="54" t="str">
        <f t="shared" si="115"/>
        <v/>
      </c>
      <c r="AI659" s="54" t="str">
        <f t="shared" si="115"/>
        <v/>
      </c>
      <c r="AJ659" s="54" t="str">
        <f t="shared" si="115"/>
        <v/>
      </c>
      <c r="AK659" s="54" t="str">
        <f t="shared" si="115"/>
        <v/>
      </c>
      <c r="AL659" s="54" t="str">
        <f t="shared" si="115"/>
        <v/>
      </c>
      <c r="AM659" s="54" t="str">
        <f t="shared" si="115"/>
        <v/>
      </c>
      <c r="AN659" s="54" t="str">
        <f t="shared" si="115"/>
        <v/>
      </c>
      <c r="AO659" s="55" t="str">
        <f t="shared" si="115"/>
        <v/>
      </c>
      <c r="AQ659" s="64" t="str">
        <f>IF('Intro &amp; Setup'!$B$42='Intro &amp; Setup'!$BD$14, IF($D659="", "", $D659), IF('Intro &amp; Setup'!$B$42='Intro &amp; Setup'!$BD$15, IF($H659="", "", $H659), ""))</f>
        <v/>
      </c>
      <c r="AS659" s="36" t="str">
        <f>IF($AQ659="", "", IF(OR($AQ659&lt;'Intro &amp; Setup'!$F$26, $AQ659&gt;'Intro &amp; Setup'!$F$27), "X", ""))</f>
        <v/>
      </c>
      <c r="AU659" s="36" t="str">
        <f t="shared" si="111"/>
        <v/>
      </c>
      <c r="AW659" s="36" t="str">
        <f t="shared" si="112"/>
        <v/>
      </c>
      <c r="AX659" s="36" t="str">
        <f t="shared" si="113"/>
        <v/>
      </c>
      <c r="AZ659" s="36" t="str">
        <f t="shared" si="114"/>
        <v/>
      </c>
    </row>
    <row r="660" spans="1:52" x14ac:dyDescent="0.25">
      <c r="A660" s="3"/>
      <c r="B660" s="36" t="str">
        <f t="shared" si="108"/>
        <v/>
      </c>
      <c r="C660" s="3"/>
      <c r="D660" s="188"/>
      <c r="E660" s="189"/>
      <c r="F660" s="190"/>
      <c r="G660" s="191"/>
      <c r="H660" s="192"/>
      <c r="I660" s="191"/>
      <c r="J660" s="191"/>
      <c r="K660" s="191"/>
      <c r="L660" s="193"/>
      <c r="M660" s="3"/>
      <c r="O660" s="36" t="str">
        <f t="shared" si="109"/>
        <v/>
      </c>
      <c r="Q660" s="36" t="str">
        <f>IF($G660="", "", IF(COUNTIF('Intro &amp; Setup'!$T$38:$T$49, $G660)=0, "X", ""))</f>
        <v/>
      </c>
      <c r="R660" s="11"/>
      <c r="S660" s="11" t="str">
        <f>IF(I660="", "", IF(COUNTIF('Intro &amp; Setup'!$W$17:$W$28, I660)=0, "X", ""))</f>
        <v/>
      </c>
      <c r="T660" s="16" t="str">
        <f>IF(J660="", "", IF(COUNTIF('Intro &amp; Setup'!$W$17:$W$28, J660)=0, "X", ""))</f>
        <v/>
      </c>
      <c r="U660" s="16" t="str">
        <f>IF(K660="", "", IF(COUNTIF('Intro &amp; Setup'!$W$17:$W$28, K660)=0, "X", ""))</f>
        <v/>
      </c>
      <c r="V660" s="12" t="str">
        <f>IF(L660="", "", IF(COUNTIF('Intro &amp; Setup'!$W$17:$W$28, L660)=0, "X", ""))</f>
        <v/>
      </c>
      <c r="AB660" s="48" t="str">
        <f t="shared" si="110"/>
        <v/>
      </c>
      <c r="AD660" s="53" t="str">
        <f t="shared" si="106"/>
        <v/>
      </c>
      <c r="AE660" s="54" t="str">
        <f t="shared" si="115"/>
        <v/>
      </c>
      <c r="AF660" s="54" t="str">
        <f t="shared" si="115"/>
        <v/>
      </c>
      <c r="AG660" s="54" t="str">
        <f t="shared" si="115"/>
        <v/>
      </c>
      <c r="AH660" s="54" t="str">
        <f t="shared" si="115"/>
        <v/>
      </c>
      <c r="AI660" s="54" t="str">
        <f t="shared" si="115"/>
        <v/>
      </c>
      <c r="AJ660" s="54" t="str">
        <f t="shared" si="115"/>
        <v/>
      </c>
      <c r="AK660" s="54" t="str">
        <f t="shared" si="115"/>
        <v/>
      </c>
      <c r="AL660" s="54" t="str">
        <f t="shared" si="115"/>
        <v/>
      </c>
      <c r="AM660" s="54" t="str">
        <f t="shared" si="115"/>
        <v/>
      </c>
      <c r="AN660" s="54" t="str">
        <f t="shared" si="115"/>
        <v/>
      </c>
      <c r="AO660" s="55" t="str">
        <f t="shared" si="115"/>
        <v/>
      </c>
      <c r="AQ660" s="64" t="str">
        <f>IF('Intro &amp; Setup'!$B$42='Intro &amp; Setup'!$BD$14, IF($D660="", "", $D660), IF('Intro &amp; Setup'!$B$42='Intro &amp; Setup'!$BD$15, IF($H660="", "", $H660), ""))</f>
        <v/>
      </c>
      <c r="AS660" s="36" t="str">
        <f>IF($AQ660="", "", IF(OR($AQ660&lt;'Intro &amp; Setup'!$F$26, $AQ660&gt;'Intro &amp; Setup'!$F$27), "X", ""))</f>
        <v/>
      </c>
      <c r="AU660" s="36" t="str">
        <f t="shared" si="111"/>
        <v/>
      </c>
      <c r="AW660" s="36" t="str">
        <f t="shared" si="112"/>
        <v/>
      </c>
      <c r="AX660" s="36" t="str">
        <f t="shared" si="113"/>
        <v/>
      </c>
      <c r="AZ660" s="36" t="str">
        <f t="shared" si="114"/>
        <v/>
      </c>
    </row>
    <row r="661" spans="1:52" x14ac:dyDescent="0.25">
      <c r="A661" s="3"/>
      <c r="B661" s="36" t="str">
        <f t="shared" si="108"/>
        <v/>
      </c>
      <c r="C661" s="3"/>
      <c r="D661" s="188"/>
      <c r="E661" s="189"/>
      <c r="F661" s="190"/>
      <c r="G661" s="191"/>
      <c r="H661" s="192"/>
      <c r="I661" s="191"/>
      <c r="J661" s="191"/>
      <c r="K661" s="191"/>
      <c r="L661" s="193"/>
      <c r="M661" s="3"/>
      <c r="O661" s="36" t="str">
        <f t="shared" si="109"/>
        <v/>
      </c>
      <c r="Q661" s="36" t="str">
        <f>IF($G661="", "", IF(COUNTIF('Intro &amp; Setup'!$T$38:$T$49, $G661)=0, "X", ""))</f>
        <v/>
      </c>
      <c r="R661" s="11"/>
      <c r="S661" s="11" t="str">
        <f>IF(I661="", "", IF(COUNTIF('Intro &amp; Setup'!$W$17:$W$28, I661)=0, "X", ""))</f>
        <v/>
      </c>
      <c r="T661" s="16" t="str">
        <f>IF(J661="", "", IF(COUNTIF('Intro &amp; Setup'!$W$17:$W$28, J661)=0, "X", ""))</f>
        <v/>
      </c>
      <c r="U661" s="16" t="str">
        <f>IF(K661="", "", IF(COUNTIF('Intro &amp; Setup'!$W$17:$W$28, K661)=0, "X", ""))</f>
        <v/>
      </c>
      <c r="V661" s="12" t="str">
        <f>IF(L661="", "", IF(COUNTIF('Intro &amp; Setup'!$W$17:$W$28, L661)=0, "X", ""))</f>
        <v/>
      </c>
      <c r="AB661" s="48" t="str">
        <f t="shared" si="110"/>
        <v/>
      </c>
      <c r="AD661" s="53" t="str">
        <f t="shared" si="106"/>
        <v/>
      </c>
      <c r="AE661" s="54" t="str">
        <f t="shared" si="115"/>
        <v/>
      </c>
      <c r="AF661" s="54" t="str">
        <f t="shared" si="115"/>
        <v/>
      </c>
      <c r="AG661" s="54" t="str">
        <f t="shared" si="115"/>
        <v/>
      </c>
      <c r="AH661" s="54" t="str">
        <f t="shared" si="115"/>
        <v/>
      </c>
      <c r="AI661" s="54" t="str">
        <f t="shared" si="115"/>
        <v/>
      </c>
      <c r="AJ661" s="54" t="str">
        <f t="shared" si="115"/>
        <v/>
      </c>
      <c r="AK661" s="54" t="str">
        <f t="shared" si="115"/>
        <v/>
      </c>
      <c r="AL661" s="54" t="str">
        <f t="shared" si="115"/>
        <v/>
      </c>
      <c r="AM661" s="54" t="str">
        <f t="shared" si="115"/>
        <v/>
      </c>
      <c r="AN661" s="54" t="str">
        <f t="shared" si="115"/>
        <v/>
      </c>
      <c r="AO661" s="55" t="str">
        <f t="shared" si="115"/>
        <v/>
      </c>
      <c r="AQ661" s="64" t="str">
        <f>IF('Intro &amp; Setup'!$B$42='Intro &amp; Setup'!$BD$14, IF($D661="", "", $D661), IF('Intro &amp; Setup'!$B$42='Intro &amp; Setup'!$BD$15, IF($H661="", "", $H661), ""))</f>
        <v/>
      </c>
      <c r="AS661" s="36" t="str">
        <f>IF($AQ661="", "", IF(OR($AQ661&lt;'Intro &amp; Setup'!$F$26, $AQ661&gt;'Intro &amp; Setup'!$F$27), "X", ""))</f>
        <v/>
      </c>
      <c r="AU661" s="36" t="str">
        <f t="shared" si="111"/>
        <v/>
      </c>
      <c r="AW661" s="36" t="str">
        <f t="shared" si="112"/>
        <v/>
      </c>
      <c r="AX661" s="36" t="str">
        <f t="shared" si="113"/>
        <v/>
      </c>
      <c r="AZ661" s="36" t="str">
        <f t="shared" si="114"/>
        <v/>
      </c>
    </row>
    <row r="662" spans="1:52" x14ac:dyDescent="0.25">
      <c r="A662" s="3"/>
      <c r="B662" s="36" t="str">
        <f t="shared" si="108"/>
        <v/>
      </c>
      <c r="C662" s="3"/>
      <c r="D662" s="188"/>
      <c r="E662" s="189"/>
      <c r="F662" s="190"/>
      <c r="G662" s="191"/>
      <c r="H662" s="192"/>
      <c r="I662" s="191"/>
      <c r="J662" s="191"/>
      <c r="K662" s="191"/>
      <c r="L662" s="193"/>
      <c r="M662" s="3"/>
      <c r="O662" s="36" t="str">
        <f t="shared" si="109"/>
        <v/>
      </c>
      <c r="Q662" s="36" t="str">
        <f>IF($G662="", "", IF(COUNTIF('Intro &amp; Setup'!$T$38:$T$49, $G662)=0, "X", ""))</f>
        <v/>
      </c>
      <c r="R662" s="11"/>
      <c r="S662" s="11" t="str">
        <f>IF(I662="", "", IF(COUNTIF('Intro &amp; Setup'!$W$17:$W$28, I662)=0, "X", ""))</f>
        <v/>
      </c>
      <c r="T662" s="16" t="str">
        <f>IF(J662="", "", IF(COUNTIF('Intro &amp; Setup'!$W$17:$W$28, J662)=0, "X", ""))</f>
        <v/>
      </c>
      <c r="U662" s="16" t="str">
        <f>IF(K662="", "", IF(COUNTIF('Intro &amp; Setup'!$W$17:$W$28, K662)=0, "X", ""))</f>
        <v/>
      </c>
      <c r="V662" s="12" t="str">
        <f>IF(L662="", "", IF(COUNTIF('Intro &amp; Setup'!$W$17:$W$28, L662)=0, "X", ""))</f>
        <v/>
      </c>
      <c r="AB662" s="48" t="str">
        <f t="shared" si="110"/>
        <v/>
      </c>
      <c r="AD662" s="53" t="str">
        <f t="shared" si="106"/>
        <v/>
      </c>
      <c r="AE662" s="54" t="str">
        <f t="shared" si="115"/>
        <v/>
      </c>
      <c r="AF662" s="54" t="str">
        <f t="shared" si="115"/>
        <v/>
      </c>
      <c r="AG662" s="54" t="str">
        <f t="shared" si="115"/>
        <v/>
      </c>
      <c r="AH662" s="54" t="str">
        <f t="shared" si="115"/>
        <v/>
      </c>
      <c r="AI662" s="54" t="str">
        <f t="shared" si="115"/>
        <v/>
      </c>
      <c r="AJ662" s="54" t="str">
        <f t="shared" si="115"/>
        <v/>
      </c>
      <c r="AK662" s="54" t="str">
        <f t="shared" si="115"/>
        <v/>
      </c>
      <c r="AL662" s="54" t="str">
        <f t="shared" si="115"/>
        <v/>
      </c>
      <c r="AM662" s="54" t="str">
        <f t="shared" si="115"/>
        <v/>
      </c>
      <c r="AN662" s="54" t="str">
        <f t="shared" si="115"/>
        <v/>
      </c>
      <c r="AO662" s="55" t="str">
        <f t="shared" si="115"/>
        <v/>
      </c>
      <c r="AQ662" s="64" t="str">
        <f>IF('Intro &amp; Setup'!$B$42='Intro &amp; Setup'!$BD$14, IF($D662="", "", $D662), IF('Intro &amp; Setup'!$B$42='Intro &amp; Setup'!$BD$15, IF($H662="", "", $H662), ""))</f>
        <v/>
      </c>
      <c r="AS662" s="36" t="str">
        <f>IF($AQ662="", "", IF(OR($AQ662&lt;'Intro &amp; Setup'!$F$26, $AQ662&gt;'Intro &amp; Setup'!$F$27), "X", ""))</f>
        <v/>
      </c>
      <c r="AU662" s="36" t="str">
        <f t="shared" si="111"/>
        <v/>
      </c>
      <c r="AW662" s="36" t="str">
        <f t="shared" si="112"/>
        <v/>
      </c>
      <c r="AX662" s="36" t="str">
        <f t="shared" si="113"/>
        <v/>
      </c>
      <c r="AZ662" s="36" t="str">
        <f t="shared" si="114"/>
        <v/>
      </c>
    </row>
    <row r="663" spans="1:52" x14ac:dyDescent="0.25">
      <c r="A663" s="3"/>
      <c r="B663" s="36" t="str">
        <f t="shared" si="108"/>
        <v/>
      </c>
      <c r="C663" s="3"/>
      <c r="D663" s="188"/>
      <c r="E663" s="189"/>
      <c r="F663" s="190"/>
      <c r="G663" s="191"/>
      <c r="H663" s="192"/>
      <c r="I663" s="191"/>
      <c r="J663" s="191"/>
      <c r="K663" s="191"/>
      <c r="L663" s="193"/>
      <c r="M663" s="3"/>
      <c r="O663" s="36" t="str">
        <f t="shared" si="109"/>
        <v/>
      </c>
      <c r="Q663" s="36" t="str">
        <f>IF($G663="", "", IF(COUNTIF('Intro &amp; Setup'!$T$38:$T$49, $G663)=0, "X", ""))</f>
        <v/>
      </c>
      <c r="R663" s="11"/>
      <c r="S663" s="11" t="str">
        <f>IF(I663="", "", IF(COUNTIF('Intro &amp; Setup'!$W$17:$W$28, I663)=0, "X", ""))</f>
        <v/>
      </c>
      <c r="T663" s="16" t="str">
        <f>IF(J663="", "", IF(COUNTIF('Intro &amp; Setup'!$W$17:$W$28, J663)=0, "X", ""))</f>
        <v/>
      </c>
      <c r="U663" s="16" t="str">
        <f>IF(K663="", "", IF(COUNTIF('Intro &amp; Setup'!$W$17:$W$28, K663)=0, "X", ""))</f>
        <v/>
      </c>
      <c r="V663" s="12" t="str">
        <f>IF(L663="", "", IF(COUNTIF('Intro &amp; Setup'!$W$17:$W$28, L663)=0, "X", ""))</f>
        <v/>
      </c>
      <c r="AB663" s="48" t="str">
        <f t="shared" si="110"/>
        <v/>
      </c>
      <c r="AD663" s="53" t="str">
        <f t="shared" si="106"/>
        <v/>
      </c>
      <c r="AE663" s="54" t="str">
        <f t="shared" si="115"/>
        <v/>
      </c>
      <c r="AF663" s="54" t="str">
        <f t="shared" si="115"/>
        <v/>
      </c>
      <c r="AG663" s="54" t="str">
        <f t="shared" si="115"/>
        <v/>
      </c>
      <c r="AH663" s="54" t="str">
        <f t="shared" si="115"/>
        <v/>
      </c>
      <c r="AI663" s="54" t="str">
        <f t="shared" si="115"/>
        <v/>
      </c>
      <c r="AJ663" s="54" t="str">
        <f t="shared" si="115"/>
        <v/>
      </c>
      <c r="AK663" s="54" t="str">
        <f t="shared" si="115"/>
        <v/>
      </c>
      <c r="AL663" s="54" t="str">
        <f t="shared" si="115"/>
        <v/>
      </c>
      <c r="AM663" s="54" t="str">
        <f t="shared" si="115"/>
        <v/>
      </c>
      <c r="AN663" s="54" t="str">
        <f t="shared" si="115"/>
        <v/>
      </c>
      <c r="AO663" s="55" t="str">
        <f t="shared" si="115"/>
        <v/>
      </c>
      <c r="AQ663" s="64" t="str">
        <f>IF('Intro &amp; Setup'!$B$42='Intro &amp; Setup'!$BD$14, IF($D663="", "", $D663), IF('Intro &amp; Setup'!$B$42='Intro &amp; Setup'!$BD$15, IF($H663="", "", $H663), ""))</f>
        <v/>
      </c>
      <c r="AS663" s="36" t="str">
        <f>IF($AQ663="", "", IF(OR($AQ663&lt;'Intro &amp; Setup'!$F$26, $AQ663&gt;'Intro &amp; Setup'!$F$27), "X", ""))</f>
        <v/>
      </c>
      <c r="AU663" s="36" t="str">
        <f t="shared" si="111"/>
        <v/>
      </c>
      <c r="AW663" s="36" t="str">
        <f t="shared" si="112"/>
        <v/>
      </c>
      <c r="AX663" s="36" t="str">
        <f t="shared" si="113"/>
        <v/>
      </c>
      <c r="AZ663" s="36" t="str">
        <f t="shared" si="114"/>
        <v/>
      </c>
    </row>
    <row r="664" spans="1:52" x14ac:dyDescent="0.25">
      <c r="A664" s="3"/>
      <c r="B664" s="36" t="str">
        <f t="shared" si="108"/>
        <v/>
      </c>
      <c r="C664" s="3"/>
      <c r="D664" s="188"/>
      <c r="E664" s="189"/>
      <c r="F664" s="190"/>
      <c r="G664" s="191"/>
      <c r="H664" s="192"/>
      <c r="I664" s="191"/>
      <c r="J664" s="191"/>
      <c r="K664" s="191"/>
      <c r="L664" s="193"/>
      <c r="M664" s="3"/>
      <c r="O664" s="36" t="str">
        <f t="shared" si="109"/>
        <v/>
      </c>
      <c r="Q664" s="36" t="str">
        <f>IF($G664="", "", IF(COUNTIF('Intro &amp; Setup'!$T$38:$T$49, $G664)=0, "X", ""))</f>
        <v/>
      </c>
      <c r="R664" s="11"/>
      <c r="S664" s="11" t="str">
        <f>IF(I664="", "", IF(COUNTIF('Intro &amp; Setup'!$W$17:$W$28, I664)=0, "X", ""))</f>
        <v/>
      </c>
      <c r="T664" s="16" t="str">
        <f>IF(J664="", "", IF(COUNTIF('Intro &amp; Setup'!$W$17:$W$28, J664)=0, "X", ""))</f>
        <v/>
      </c>
      <c r="U664" s="16" t="str">
        <f>IF(K664="", "", IF(COUNTIF('Intro &amp; Setup'!$W$17:$W$28, K664)=0, "X", ""))</f>
        <v/>
      </c>
      <c r="V664" s="12" t="str">
        <f>IF(L664="", "", IF(COUNTIF('Intro &amp; Setup'!$W$17:$W$28, L664)=0, "X", ""))</f>
        <v/>
      </c>
      <c r="AB664" s="48" t="str">
        <f t="shared" si="110"/>
        <v/>
      </c>
      <c r="AD664" s="53" t="str">
        <f t="shared" si="106"/>
        <v/>
      </c>
      <c r="AE664" s="54" t="str">
        <f t="shared" si="115"/>
        <v/>
      </c>
      <c r="AF664" s="54" t="str">
        <f t="shared" si="115"/>
        <v/>
      </c>
      <c r="AG664" s="54" t="str">
        <f t="shared" si="115"/>
        <v/>
      </c>
      <c r="AH664" s="54" t="str">
        <f t="shared" si="115"/>
        <v/>
      </c>
      <c r="AI664" s="54" t="str">
        <f t="shared" si="115"/>
        <v/>
      </c>
      <c r="AJ664" s="54" t="str">
        <f t="shared" si="115"/>
        <v/>
      </c>
      <c r="AK664" s="54" t="str">
        <f t="shared" si="115"/>
        <v/>
      </c>
      <c r="AL664" s="54" t="str">
        <f t="shared" si="115"/>
        <v/>
      </c>
      <c r="AM664" s="54" t="str">
        <f t="shared" si="115"/>
        <v/>
      </c>
      <c r="AN664" s="54" t="str">
        <f t="shared" si="115"/>
        <v/>
      </c>
      <c r="AO664" s="55" t="str">
        <f t="shared" si="115"/>
        <v/>
      </c>
      <c r="AQ664" s="64" t="str">
        <f>IF('Intro &amp; Setup'!$B$42='Intro &amp; Setup'!$BD$14, IF($D664="", "", $D664), IF('Intro &amp; Setup'!$B$42='Intro &amp; Setup'!$BD$15, IF($H664="", "", $H664), ""))</f>
        <v/>
      </c>
      <c r="AS664" s="36" t="str">
        <f>IF($AQ664="", "", IF(OR($AQ664&lt;'Intro &amp; Setup'!$F$26, $AQ664&gt;'Intro &amp; Setup'!$F$27), "X", ""))</f>
        <v/>
      </c>
      <c r="AU664" s="36" t="str">
        <f t="shared" si="111"/>
        <v/>
      </c>
      <c r="AW664" s="36" t="str">
        <f t="shared" si="112"/>
        <v/>
      </c>
      <c r="AX664" s="36" t="str">
        <f t="shared" si="113"/>
        <v/>
      </c>
      <c r="AZ664" s="36" t="str">
        <f t="shared" si="114"/>
        <v/>
      </c>
    </row>
    <row r="665" spans="1:52" x14ac:dyDescent="0.25">
      <c r="A665" s="3"/>
      <c r="B665" s="36" t="str">
        <f t="shared" si="108"/>
        <v/>
      </c>
      <c r="C665" s="3"/>
      <c r="D665" s="188"/>
      <c r="E665" s="189"/>
      <c r="F665" s="190"/>
      <c r="G665" s="191"/>
      <c r="H665" s="192"/>
      <c r="I665" s="191"/>
      <c r="J665" s="191"/>
      <c r="K665" s="191"/>
      <c r="L665" s="193"/>
      <c r="M665" s="3"/>
      <c r="O665" s="36" t="str">
        <f t="shared" si="109"/>
        <v/>
      </c>
      <c r="Q665" s="36" t="str">
        <f>IF($G665="", "", IF(COUNTIF('Intro &amp; Setup'!$T$38:$T$49, $G665)=0, "X", ""))</f>
        <v/>
      </c>
      <c r="R665" s="11"/>
      <c r="S665" s="11" t="str">
        <f>IF(I665="", "", IF(COUNTIF('Intro &amp; Setup'!$W$17:$W$28, I665)=0, "X", ""))</f>
        <v/>
      </c>
      <c r="T665" s="16" t="str">
        <f>IF(J665="", "", IF(COUNTIF('Intro &amp; Setup'!$W$17:$W$28, J665)=0, "X", ""))</f>
        <v/>
      </c>
      <c r="U665" s="16" t="str">
        <f>IF(K665="", "", IF(COUNTIF('Intro &amp; Setup'!$W$17:$W$28, K665)=0, "X", ""))</f>
        <v/>
      </c>
      <c r="V665" s="12" t="str">
        <f>IF(L665="", "", IF(COUNTIF('Intro &amp; Setup'!$W$17:$W$28, L665)=0, "X", ""))</f>
        <v/>
      </c>
      <c r="AB665" s="48" t="str">
        <f t="shared" si="110"/>
        <v/>
      </c>
      <c r="AD665" s="53" t="str">
        <f t="shared" si="106"/>
        <v/>
      </c>
      <c r="AE665" s="54" t="str">
        <f t="shared" si="115"/>
        <v/>
      </c>
      <c r="AF665" s="54" t="str">
        <f t="shared" si="115"/>
        <v/>
      </c>
      <c r="AG665" s="54" t="str">
        <f t="shared" si="115"/>
        <v/>
      </c>
      <c r="AH665" s="54" t="str">
        <f t="shared" si="115"/>
        <v/>
      </c>
      <c r="AI665" s="54" t="str">
        <f t="shared" si="115"/>
        <v/>
      </c>
      <c r="AJ665" s="54" t="str">
        <f t="shared" si="115"/>
        <v/>
      </c>
      <c r="AK665" s="54" t="str">
        <f t="shared" si="115"/>
        <v/>
      </c>
      <c r="AL665" s="54" t="str">
        <f t="shared" si="115"/>
        <v/>
      </c>
      <c r="AM665" s="54" t="str">
        <f t="shared" si="115"/>
        <v/>
      </c>
      <c r="AN665" s="54" t="str">
        <f t="shared" si="115"/>
        <v/>
      </c>
      <c r="AO665" s="55" t="str">
        <f t="shared" si="115"/>
        <v/>
      </c>
      <c r="AQ665" s="64" t="str">
        <f>IF('Intro &amp; Setup'!$B$42='Intro &amp; Setup'!$BD$14, IF($D665="", "", $D665), IF('Intro &amp; Setup'!$B$42='Intro &amp; Setup'!$BD$15, IF($H665="", "", $H665), ""))</f>
        <v/>
      </c>
      <c r="AS665" s="36" t="str">
        <f>IF($AQ665="", "", IF(OR($AQ665&lt;'Intro &amp; Setup'!$F$26, $AQ665&gt;'Intro &amp; Setup'!$F$27), "X", ""))</f>
        <v/>
      </c>
      <c r="AU665" s="36" t="str">
        <f t="shared" si="111"/>
        <v/>
      </c>
      <c r="AW665" s="36" t="str">
        <f t="shared" si="112"/>
        <v/>
      </c>
      <c r="AX665" s="36" t="str">
        <f t="shared" si="113"/>
        <v/>
      </c>
      <c r="AZ665" s="36" t="str">
        <f t="shared" si="114"/>
        <v/>
      </c>
    </row>
    <row r="666" spans="1:52" x14ac:dyDescent="0.25">
      <c r="A666" s="3"/>
      <c r="B666" s="36" t="str">
        <f t="shared" si="108"/>
        <v/>
      </c>
      <c r="C666" s="3"/>
      <c r="D666" s="188"/>
      <c r="E666" s="189"/>
      <c r="F666" s="190"/>
      <c r="G666" s="191"/>
      <c r="H666" s="192"/>
      <c r="I666" s="191"/>
      <c r="J666" s="191"/>
      <c r="K666" s="191"/>
      <c r="L666" s="193"/>
      <c r="M666" s="3"/>
      <c r="O666" s="36" t="str">
        <f t="shared" si="109"/>
        <v/>
      </c>
      <c r="Q666" s="36" t="str">
        <f>IF($G666="", "", IF(COUNTIF('Intro &amp; Setup'!$T$38:$T$49, $G666)=0, "X", ""))</f>
        <v/>
      </c>
      <c r="R666" s="11"/>
      <c r="S666" s="11" t="str">
        <f>IF(I666="", "", IF(COUNTIF('Intro &amp; Setup'!$W$17:$W$28, I666)=0, "X", ""))</f>
        <v/>
      </c>
      <c r="T666" s="16" t="str">
        <f>IF(J666="", "", IF(COUNTIF('Intro &amp; Setup'!$W$17:$W$28, J666)=0, "X", ""))</f>
        <v/>
      </c>
      <c r="U666" s="16" t="str">
        <f>IF(K666="", "", IF(COUNTIF('Intro &amp; Setup'!$W$17:$W$28, K666)=0, "X", ""))</f>
        <v/>
      </c>
      <c r="V666" s="12" t="str">
        <f>IF(L666="", "", IF(COUNTIF('Intro &amp; Setup'!$W$17:$W$28, L666)=0, "X", ""))</f>
        <v/>
      </c>
      <c r="AB666" s="48" t="str">
        <f t="shared" si="110"/>
        <v/>
      </c>
      <c r="AD666" s="53" t="str">
        <f t="shared" si="106"/>
        <v/>
      </c>
      <c r="AE666" s="54" t="str">
        <f t="shared" si="115"/>
        <v/>
      </c>
      <c r="AF666" s="54" t="str">
        <f t="shared" si="115"/>
        <v/>
      </c>
      <c r="AG666" s="54" t="str">
        <f t="shared" si="115"/>
        <v/>
      </c>
      <c r="AH666" s="54" t="str">
        <f t="shared" si="115"/>
        <v/>
      </c>
      <c r="AI666" s="54" t="str">
        <f t="shared" si="115"/>
        <v/>
      </c>
      <c r="AJ666" s="54" t="str">
        <f t="shared" si="115"/>
        <v/>
      </c>
      <c r="AK666" s="54" t="str">
        <f t="shared" si="115"/>
        <v/>
      </c>
      <c r="AL666" s="54" t="str">
        <f t="shared" si="115"/>
        <v/>
      </c>
      <c r="AM666" s="54" t="str">
        <f t="shared" si="115"/>
        <v/>
      </c>
      <c r="AN666" s="54" t="str">
        <f t="shared" si="115"/>
        <v/>
      </c>
      <c r="AO666" s="55" t="str">
        <f t="shared" si="115"/>
        <v/>
      </c>
      <c r="AQ666" s="64" t="str">
        <f>IF('Intro &amp; Setup'!$B$42='Intro &amp; Setup'!$BD$14, IF($D666="", "", $D666), IF('Intro &amp; Setup'!$B$42='Intro &amp; Setup'!$BD$15, IF($H666="", "", $H666), ""))</f>
        <v/>
      </c>
      <c r="AS666" s="36" t="str">
        <f>IF($AQ666="", "", IF(OR($AQ666&lt;'Intro &amp; Setup'!$F$26, $AQ666&gt;'Intro &amp; Setup'!$F$27), "X", ""))</f>
        <v/>
      </c>
      <c r="AU666" s="36" t="str">
        <f t="shared" si="111"/>
        <v/>
      </c>
      <c r="AW666" s="36" t="str">
        <f t="shared" si="112"/>
        <v/>
      </c>
      <c r="AX666" s="36" t="str">
        <f t="shared" si="113"/>
        <v/>
      </c>
      <c r="AZ666" s="36" t="str">
        <f t="shared" si="114"/>
        <v/>
      </c>
    </row>
    <row r="667" spans="1:52" x14ac:dyDescent="0.25">
      <c r="A667" s="3"/>
      <c r="B667" s="36" t="str">
        <f t="shared" si="108"/>
        <v/>
      </c>
      <c r="C667" s="3"/>
      <c r="D667" s="188"/>
      <c r="E667" s="189"/>
      <c r="F667" s="190"/>
      <c r="G667" s="191"/>
      <c r="H667" s="192"/>
      <c r="I667" s="191"/>
      <c r="J667" s="191"/>
      <c r="K667" s="191"/>
      <c r="L667" s="193"/>
      <c r="M667" s="3"/>
      <c r="O667" s="36" t="str">
        <f t="shared" si="109"/>
        <v/>
      </c>
      <c r="Q667" s="36" t="str">
        <f>IF($G667="", "", IF(COUNTIF('Intro &amp; Setup'!$T$38:$T$49, $G667)=0, "X", ""))</f>
        <v/>
      </c>
      <c r="R667" s="11"/>
      <c r="S667" s="11" t="str">
        <f>IF(I667="", "", IF(COUNTIF('Intro &amp; Setup'!$W$17:$W$28, I667)=0, "X", ""))</f>
        <v/>
      </c>
      <c r="T667" s="16" t="str">
        <f>IF(J667="", "", IF(COUNTIF('Intro &amp; Setup'!$W$17:$W$28, J667)=0, "X", ""))</f>
        <v/>
      </c>
      <c r="U667" s="16" t="str">
        <f>IF(K667="", "", IF(COUNTIF('Intro &amp; Setup'!$W$17:$W$28, K667)=0, "X", ""))</f>
        <v/>
      </c>
      <c r="V667" s="12" t="str">
        <f>IF(L667="", "", IF(COUNTIF('Intro &amp; Setup'!$W$17:$W$28, L667)=0, "X", ""))</f>
        <v/>
      </c>
      <c r="AB667" s="48" t="str">
        <f t="shared" si="110"/>
        <v/>
      </c>
      <c r="AD667" s="53" t="str">
        <f t="shared" si="106"/>
        <v/>
      </c>
      <c r="AE667" s="54" t="str">
        <f t="shared" si="115"/>
        <v/>
      </c>
      <c r="AF667" s="54" t="str">
        <f t="shared" si="115"/>
        <v/>
      </c>
      <c r="AG667" s="54" t="str">
        <f t="shared" si="115"/>
        <v/>
      </c>
      <c r="AH667" s="54" t="str">
        <f t="shared" si="115"/>
        <v/>
      </c>
      <c r="AI667" s="54" t="str">
        <f t="shared" si="115"/>
        <v/>
      </c>
      <c r="AJ667" s="54" t="str">
        <f t="shared" si="115"/>
        <v/>
      </c>
      <c r="AK667" s="54" t="str">
        <f t="shared" si="115"/>
        <v/>
      </c>
      <c r="AL667" s="54" t="str">
        <f t="shared" si="115"/>
        <v/>
      </c>
      <c r="AM667" s="54" t="str">
        <f t="shared" si="115"/>
        <v/>
      </c>
      <c r="AN667" s="54" t="str">
        <f t="shared" si="115"/>
        <v/>
      </c>
      <c r="AO667" s="55" t="str">
        <f t="shared" si="115"/>
        <v/>
      </c>
      <c r="AQ667" s="64" t="str">
        <f>IF('Intro &amp; Setup'!$B$42='Intro &amp; Setup'!$BD$14, IF($D667="", "", $D667), IF('Intro &amp; Setup'!$B$42='Intro &amp; Setup'!$BD$15, IF($H667="", "", $H667), ""))</f>
        <v/>
      </c>
      <c r="AS667" s="36" t="str">
        <f>IF($AQ667="", "", IF(OR($AQ667&lt;'Intro &amp; Setup'!$F$26, $AQ667&gt;'Intro &amp; Setup'!$F$27), "X", ""))</f>
        <v/>
      </c>
      <c r="AU667" s="36" t="str">
        <f t="shared" si="111"/>
        <v/>
      </c>
      <c r="AW667" s="36" t="str">
        <f t="shared" si="112"/>
        <v/>
      </c>
      <c r="AX667" s="36" t="str">
        <f t="shared" si="113"/>
        <v/>
      </c>
      <c r="AZ667" s="36" t="str">
        <f t="shared" si="114"/>
        <v/>
      </c>
    </row>
    <row r="668" spans="1:52" x14ac:dyDescent="0.25">
      <c r="A668" s="3"/>
      <c r="B668" s="36" t="str">
        <f t="shared" si="108"/>
        <v/>
      </c>
      <c r="C668" s="3"/>
      <c r="D668" s="188"/>
      <c r="E668" s="189"/>
      <c r="F668" s="190"/>
      <c r="G668" s="191"/>
      <c r="H668" s="192"/>
      <c r="I668" s="191"/>
      <c r="J668" s="191"/>
      <c r="K668" s="191"/>
      <c r="L668" s="193"/>
      <c r="M668" s="3"/>
      <c r="O668" s="36" t="str">
        <f t="shared" si="109"/>
        <v/>
      </c>
      <c r="Q668" s="36" t="str">
        <f>IF($G668="", "", IF(COUNTIF('Intro &amp; Setup'!$T$38:$T$49, $G668)=0, "X", ""))</f>
        <v/>
      </c>
      <c r="R668" s="11"/>
      <c r="S668" s="11" t="str">
        <f>IF(I668="", "", IF(COUNTIF('Intro &amp; Setup'!$W$17:$W$28, I668)=0, "X", ""))</f>
        <v/>
      </c>
      <c r="T668" s="16" t="str">
        <f>IF(J668="", "", IF(COUNTIF('Intro &amp; Setup'!$W$17:$W$28, J668)=0, "X", ""))</f>
        <v/>
      </c>
      <c r="U668" s="16" t="str">
        <f>IF(K668="", "", IF(COUNTIF('Intro &amp; Setup'!$W$17:$W$28, K668)=0, "X", ""))</f>
        <v/>
      </c>
      <c r="V668" s="12" t="str">
        <f>IF(L668="", "", IF(COUNTIF('Intro &amp; Setup'!$W$17:$W$28, L668)=0, "X", ""))</f>
        <v/>
      </c>
      <c r="AB668" s="48" t="str">
        <f t="shared" si="110"/>
        <v/>
      </c>
      <c r="AD668" s="53" t="str">
        <f t="shared" si="106"/>
        <v/>
      </c>
      <c r="AE668" s="54" t="str">
        <f t="shared" si="115"/>
        <v/>
      </c>
      <c r="AF668" s="54" t="str">
        <f t="shared" si="115"/>
        <v/>
      </c>
      <c r="AG668" s="54" t="str">
        <f t="shared" si="115"/>
        <v/>
      </c>
      <c r="AH668" s="54" t="str">
        <f t="shared" si="115"/>
        <v/>
      </c>
      <c r="AI668" s="54" t="str">
        <f t="shared" si="115"/>
        <v/>
      </c>
      <c r="AJ668" s="54" t="str">
        <f t="shared" si="115"/>
        <v/>
      </c>
      <c r="AK668" s="54" t="str">
        <f t="shared" si="115"/>
        <v/>
      </c>
      <c r="AL668" s="54" t="str">
        <f t="shared" si="115"/>
        <v/>
      </c>
      <c r="AM668" s="54" t="str">
        <f t="shared" si="115"/>
        <v/>
      </c>
      <c r="AN668" s="54" t="str">
        <f t="shared" si="115"/>
        <v/>
      </c>
      <c r="AO668" s="55" t="str">
        <f t="shared" si="115"/>
        <v/>
      </c>
      <c r="AQ668" s="64" t="str">
        <f>IF('Intro &amp; Setup'!$B$42='Intro &amp; Setup'!$BD$14, IF($D668="", "", $D668), IF('Intro &amp; Setup'!$B$42='Intro &amp; Setup'!$BD$15, IF($H668="", "", $H668), ""))</f>
        <v/>
      </c>
      <c r="AS668" s="36" t="str">
        <f>IF($AQ668="", "", IF(OR($AQ668&lt;'Intro &amp; Setup'!$F$26, $AQ668&gt;'Intro &amp; Setup'!$F$27), "X", ""))</f>
        <v/>
      </c>
      <c r="AU668" s="36" t="str">
        <f t="shared" si="111"/>
        <v/>
      </c>
      <c r="AW668" s="36" t="str">
        <f t="shared" si="112"/>
        <v/>
      </c>
      <c r="AX668" s="36" t="str">
        <f t="shared" si="113"/>
        <v/>
      </c>
      <c r="AZ668" s="36" t="str">
        <f t="shared" si="114"/>
        <v/>
      </c>
    </row>
    <row r="669" spans="1:52" x14ac:dyDescent="0.25">
      <c r="A669" s="3"/>
      <c r="B669" s="36" t="str">
        <f t="shared" si="108"/>
        <v/>
      </c>
      <c r="C669" s="3"/>
      <c r="D669" s="188"/>
      <c r="E669" s="189"/>
      <c r="F669" s="190"/>
      <c r="G669" s="191"/>
      <c r="H669" s="192"/>
      <c r="I669" s="191"/>
      <c r="J669" s="191"/>
      <c r="K669" s="191"/>
      <c r="L669" s="193"/>
      <c r="M669" s="3"/>
      <c r="O669" s="36" t="str">
        <f t="shared" si="109"/>
        <v/>
      </c>
      <c r="Q669" s="36" t="str">
        <f>IF($G669="", "", IF(COUNTIF('Intro &amp; Setup'!$T$38:$T$49, $G669)=0, "X", ""))</f>
        <v/>
      </c>
      <c r="R669" s="11"/>
      <c r="S669" s="11" t="str">
        <f>IF(I669="", "", IF(COUNTIF('Intro &amp; Setup'!$W$17:$W$28, I669)=0, "X", ""))</f>
        <v/>
      </c>
      <c r="T669" s="16" t="str">
        <f>IF(J669="", "", IF(COUNTIF('Intro &amp; Setup'!$W$17:$W$28, J669)=0, "X", ""))</f>
        <v/>
      </c>
      <c r="U669" s="16" t="str">
        <f>IF(K669="", "", IF(COUNTIF('Intro &amp; Setup'!$W$17:$W$28, K669)=0, "X", ""))</f>
        <v/>
      </c>
      <c r="V669" s="12" t="str">
        <f>IF(L669="", "", IF(COUNTIF('Intro &amp; Setup'!$W$17:$W$28, L669)=0, "X", ""))</f>
        <v/>
      </c>
      <c r="AB669" s="48" t="str">
        <f t="shared" si="110"/>
        <v/>
      </c>
      <c r="AD669" s="53" t="str">
        <f t="shared" si="106"/>
        <v/>
      </c>
      <c r="AE669" s="54" t="str">
        <f t="shared" si="115"/>
        <v/>
      </c>
      <c r="AF669" s="54" t="str">
        <f t="shared" si="115"/>
        <v/>
      </c>
      <c r="AG669" s="54" t="str">
        <f t="shared" si="115"/>
        <v/>
      </c>
      <c r="AH669" s="54" t="str">
        <f t="shared" si="115"/>
        <v/>
      </c>
      <c r="AI669" s="54" t="str">
        <f t="shared" si="115"/>
        <v/>
      </c>
      <c r="AJ669" s="54" t="str">
        <f t="shared" si="115"/>
        <v/>
      </c>
      <c r="AK669" s="54" t="str">
        <f t="shared" si="115"/>
        <v/>
      </c>
      <c r="AL669" s="54" t="str">
        <f t="shared" si="115"/>
        <v/>
      </c>
      <c r="AM669" s="54" t="str">
        <f t="shared" si="115"/>
        <v/>
      </c>
      <c r="AN669" s="54" t="str">
        <f t="shared" si="115"/>
        <v/>
      </c>
      <c r="AO669" s="55" t="str">
        <f t="shared" si="115"/>
        <v/>
      </c>
      <c r="AQ669" s="64" t="str">
        <f>IF('Intro &amp; Setup'!$B$42='Intro &amp; Setup'!$BD$14, IF($D669="", "", $D669), IF('Intro &amp; Setup'!$B$42='Intro &amp; Setup'!$BD$15, IF($H669="", "", $H669), ""))</f>
        <v/>
      </c>
      <c r="AS669" s="36" t="str">
        <f>IF($AQ669="", "", IF(OR($AQ669&lt;'Intro &amp; Setup'!$F$26, $AQ669&gt;'Intro &amp; Setup'!$F$27), "X", ""))</f>
        <v/>
      </c>
      <c r="AU669" s="36" t="str">
        <f t="shared" si="111"/>
        <v/>
      </c>
      <c r="AW669" s="36" t="str">
        <f t="shared" si="112"/>
        <v/>
      </c>
      <c r="AX669" s="36" t="str">
        <f t="shared" si="113"/>
        <v/>
      </c>
      <c r="AZ669" s="36" t="str">
        <f t="shared" si="114"/>
        <v/>
      </c>
    </row>
    <row r="670" spans="1:52" x14ac:dyDescent="0.25">
      <c r="A670" s="3"/>
      <c r="B670" s="36" t="str">
        <f t="shared" si="108"/>
        <v/>
      </c>
      <c r="C670" s="3"/>
      <c r="D670" s="188"/>
      <c r="E670" s="189"/>
      <c r="F670" s="190"/>
      <c r="G670" s="191"/>
      <c r="H670" s="192"/>
      <c r="I670" s="191"/>
      <c r="J670" s="191"/>
      <c r="K670" s="191"/>
      <c r="L670" s="193"/>
      <c r="M670" s="3"/>
      <c r="O670" s="36" t="str">
        <f t="shared" si="109"/>
        <v/>
      </c>
      <c r="Q670" s="36" t="str">
        <f>IF($G670="", "", IF(COUNTIF('Intro &amp; Setup'!$T$38:$T$49, $G670)=0, "X", ""))</f>
        <v/>
      </c>
      <c r="R670" s="11"/>
      <c r="S670" s="11" t="str">
        <f>IF(I670="", "", IF(COUNTIF('Intro &amp; Setup'!$W$17:$W$28, I670)=0, "X", ""))</f>
        <v/>
      </c>
      <c r="T670" s="16" t="str">
        <f>IF(J670="", "", IF(COUNTIF('Intro &amp; Setup'!$W$17:$W$28, J670)=0, "X", ""))</f>
        <v/>
      </c>
      <c r="U670" s="16" t="str">
        <f>IF(K670="", "", IF(COUNTIF('Intro &amp; Setup'!$W$17:$W$28, K670)=0, "X", ""))</f>
        <v/>
      </c>
      <c r="V670" s="12" t="str">
        <f>IF(L670="", "", IF(COUNTIF('Intro &amp; Setup'!$W$17:$W$28, L670)=0, "X", ""))</f>
        <v/>
      </c>
      <c r="AB670" s="48" t="str">
        <f t="shared" si="110"/>
        <v/>
      </c>
      <c r="AD670" s="53" t="str">
        <f t="shared" si="106"/>
        <v/>
      </c>
      <c r="AE670" s="54" t="str">
        <f t="shared" si="115"/>
        <v/>
      </c>
      <c r="AF670" s="54" t="str">
        <f t="shared" si="115"/>
        <v/>
      </c>
      <c r="AG670" s="54" t="str">
        <f t="shared" si="115"/>
        <v/>
      </c>
      <c r="AH670" s="54" t="str">
        <f t="shared" si="115"/>
        <v/>
      </c>
      <c r="AI670" s="54" t="str">
        <f t="shared" si="115"/>
        <v/>
      </c>
      <c r="AJ670" s="54" t="str">
        <f t="shared" si="115"/>
        <v/>
      </c>
      <c r="AK670" s="54" t="str">
        <f t="shared" si="115"/>
        <v/>
      </c>
      <c r="AL670" s="54" t="str">
        <f t="shared" si="115"/>
        <v/>
      </c>
      <c r="AM670" s="54" t="str">
        <f t="shared" si="115"/>
        <v/>
      </c>
      <c r="AN670" s="54" t="str">
        <f t="shared" si="115"/>
        <v/>
      </c>
      <c r="AO670" s="55" t="str">
        <f t="shared" si="115"/>
        <v/>
      </c>
      <c r="AQ670" s="64" t="str">
        <f>IF('Intro &amp; Setup'!$B$42='Intro &amp; Setup'!$BD$14, IF($D670="", "", $D670), IF('Intro &amp; Setup'!$B$42='Intro &amp; Setup'!$BD$15, IF($H670="", "", $H670), ""))</f>
        <v/>
      </c>
      <c r="AS670" s="36" t="str">
        <f>IF($AQ670="", "", IF(OR($AQ670&lt;'Intro &amp; Setup'!$F$26, $AQ670&gt;'Intro &amp; Setup'!$F$27), "X", ""))</f>
        <v/>
      </c>
      <c r="AU670" s="36" t="str">
        <f t="shared" si="111"/>
        <v/>
      </c>
      <c r="AW670" s="36" t="str">
        <f t="shared" si="112"/>
        <v/>
      </c>
      <c r="AX670" s="36" t="str">
        <f t="shared" si="113"/>
        <v/>
      </c>
      <c r="AZ670" s="36" t="str">
        <f t="shared" si="114"/>
        <v/>
      </c>
    </row>
    <row r="671" spans="1:52" x14ac:dyDescent="0.25">
      <c r="A671" s="3"/>
      <c r="B671" s="36" t="str">
        <f t="shared" si="108"/>
        <v/>
      </c>
      <c r="C671" s="3"/>
      <c r="D671" s="188"/>
      <c r="E671" s="189"/>
      <c r="F671" s="190"/>
      <c r="G671" s="191"/>
      <c r="H671" s="192"/>
      <c r="I671" s="191"/>
      <c r="J671" s="191"/>
      <c r="K671" s="191"/>
      <c r="L671" s="193"/>
      <c r="M671" s="3"/>
      <c r="O671" s="36" t="str">
        <f t="shared" si="109"/>
        <v/>
      </c>
      <c r="Q671" s="36" t="str">
        <f>IF($G671="", "", IF(COUNTIF('Intro &amp; Setup'!$T$38:$T$49, $G671)=0, "X", ""))</f>
        <v/>
      </c>
      <c r="R671" s="11"/>
      <c r="S671" s="11" t="str">
        <f>IF(I671="", "", IF(COUNTIF('Intro &amp; Setup'!$W$17:$W$28, I671)=0, "X", ""))</f>
        <v/>
      </c>
      <c r="T671" s="16" t="str">
        <f>IF(J671="", "", IF(COUNTIF('Intro &amp; Setup'!$W$17:$W$28, J671)=0, "X", ""))</f>
        <v/>
      </c>
      <c r="U671" s="16" t="str">
        <f>IF(K671="", "", IF(COUNTIF('Intro &amp; Setup'!$W$17:$W$28, K671)=0, "X", ""))</f>
        <v/>
      </c>
      <c r="V671" s="12" t="str">
        <f>IF(L671="", "", IF(COUNTIF('Intro &amp; Setup'!$W$17:$W$28, L671)=0, "X", ""))</f>
        <v/>
      </c>
      <c r="AB671" s="48" t="str">
        <f t="shared" si="110"/>
        <v/>
      </c>
      <c r="AD671" s="53" t="str">
        <f t="shared" si="106"/>
        <v/>
      </c>
      <c r="AE671" s="54" t="str">
        <f t="shared" si="115"/>
        <v/>
      </c>
      <c r="AF671" s="54" t="str">
        <f t="shared" si="115"/>
        <v/>
      </c>
      <c r="AG671" s="54" t="str">
        <f t="shared" si="115"/>
        <v/>
      </c>
      <c r="AH671" s="54" t="str">
        <f t="shared" si="115"/>
        <v/>
      </c>
      <c r="AI671" s="54" t="str">
        <f t="shared" si="115"/>
        <v/>
      </c>
      <c r="AJ671" s="54" t="str">
        <f t="shared" si="115"/>
        <v/>
      </c>
      <c r="AK671" s="54" t="str">
        <f t="shared" si="115"/>
        <v/>
      </c>
      <c r="AL671" s="54" t="str">
        <f t="shared" si="115"/>
        <v/>
      </c>
      <c r="AM671" s="54" t="str">
        <f t="shared" si="115"/>
        <v/>
      </c>
      <c r="AN671" s="54" t="str">
        <f t="shared" si="115"/>
        <v/>
      </c>
      <c r="AO671" s="55" t="str">
        <f t="shared" si="115"/>
        <v/>
      </c>
      <c r="AQ671" s="64" t="str">
        <f>IF('Intro &amp; Setup'!$B$42='Intro &amp; Setup'!$BD$14, IF($D671="", "", $D671), IF('Intro &amp; Setup'!$B$42='Intro &amp; Setup'!$BD$15, IF($H671="", "", $H671), ""))</f>
        <v/>
      </c>
      <c r="AS671" s="36" t="str">
        <f>IF($AQ671="", "", IF(OR($AQ671&lt;'Intro &amp; Setup'!$F$26, $AQ671&gt;'Intro &amp; Setup'!$F$27), "X", ""))</f>
        <v/>
      </c>
      <c r="AU671" s="36" t="str">
        <f t="shared" si="111"/>
        <v/>
      </c>
      <c r="AW671" s="36" t="str">
        <f t="shared" si="112"/>
        <v/>
      </c>
      <c r="AX671" s="36" t="str">
        <f t="shared" si="113"/>
        <v/>
      </c>
      <c r="AZ671" s="36" t="str">
        <f t="shared" si="114"/>
        <v/>
      </c>
    </row>
    <row r="672" spans="1:52" x14ac:dyDescent="0.25">
      <c r="A672" s="3"/>
      <c r="B672" s="36" t="str">
        <f t="shared" si="108"/>
        <v/>
      </c>
      <c r="C672" s="3"/>
      <c r="D672" s="188"/>
      <c r="E672" s="189"/>
      <c r="F672" s="190"/>
      <c r="G672" s="191"/>
      <c r="H672" s="192"/>
      <c r="I672" s="191"/>
      <c r="J672" s="191"/>
      <c r="K672" s="191"/>
      <c r="L672" s="193"/>
      <c r="M672" s="3"/>
      <c r="O672" s="36" t="str">
        <f t="shared" si="109"/>
        <v/>
      </c>
      <c r="Q672" s="36" t="str">
        <f>IF($G672="", "", IF(COUNTIF('Intro &amp; Setup'!$T$38:$T$49, $G672)=0, "X", ""))</f>
        <v/>
      </c>
      <c r="R672" s="11"/>
      <c r="S672" s="11" t="str">
        <f>IF(I672="", "", IF(COUNTIF('Intro &amp; Setup'!$W$17:$W$28, I672)=0, "X", ""))</f>
        <v/>
      </c>
      <c r="T672" s="16" t="str">
        <f>IF(J672="", "", IF(COUNTIF('Intro &amp; Setup'!$W$17:$W$28, J672)=0, "X", ""))</f>
        <v/>
      </c>
      <c r="U672" s="16" t="str">
        <f>IF(K672="", "", IF(COUNTIF('Intro &amp; Setup'!$W$17:$W$28, K672)=0, "X", ""))</f>
        <v/>
      </c>
      <c r="V672" s="12" t="str">
        <f>IF(L672="", "", IF(COUNTIF('Intro &amp; Setup'!$W$17:$W$28, L672)=0, "X", ""))</f>
        <v/>
      </c>
      <c r="AB672" s="48" t="str">
        <f t="shared" si="110"/>
        <v/>
      </c>
      <c r="AD672" s="53" t="str">
        <f t="shared" si="106"/>
        <v/>
      </c>
      <c r="AE672" s="54" t="str">
        <f t="shared" si="115"/>
        <v/>
      </c>
      <c r="AF672" s="54" t="str">
        <f t="shared" si="115"/>
        <v/>
      </c>
      <c r="AG672" s="54" t="str">
        <f t="shared" si="115"/>
        <v/>
      </c>
      <c r="AH672" s="54" t="str">
        <f t="shared" si="115"/>
        <v/>
      </c>
      <c r="AI672" s="54" t="str">
        <f t="shared" si="115"/>
        <v/>
      </c>
      <c r="AJ672" s="54" t="str">
        <f t="shared" si="115"/>
        <v/>
      </c>
      <c r="AK672" s="54" t="str">
        <f t="shared" si="115"/>
        <v/>
      </c>
      <c r="AL672" s="54" t="str">
        <f t="shared" si="115"/>
        <v/>
      </c>
      <c r="AM672" s="54" t="str">
        <f t="shared" si="115"/>
        <v/>
      </c>
      <c r="AN672" s="54" t="str">
        <f t="shared" si="115"/>
        <v/>
      </c>
      <c r="AO672" s="55" t="str">
        <f t="shared" si="115"/>
        <v/>
      </c>
      <c r="AQ672" s="64" t="str">
        <f>IF('Intro &amp; Setup'!$B$42='Intro &amp; Setup'!$BD$14, IF($D672="", "", $D672), IF('Intro &amp; Setup'!$B$42='Intro &amp; Setup'!$BD$15, IF($H672="", "", $H672), ""))</f>
        <v/>
      </c>
      <c r="AS672" s="36" t="str">
        <f>IF($AQ672="", "", IF(OR($AQ672&lt;'Intro &amp; Setup'!$F$26, $AQ672&gt;'Intro &amp; Setup'!$F$27), "X", ""))</f>
        <v/>
      </c>
      <c r="AU672" s="36" t="str">
        <f t="shared" si="111"/>
        <v/>
      </c>
      <c r="AW672" s="36" t="str">
        <f t="shared" si="112"/>
        <v/>
      </c>
      <c r="AX672" s="36" t="str">
        <f t="shared" si="113"/>
        <v/>
      </c>
      <c r="AZ672" s="36" t="str">
        <f t="shared" si="114"/>
        <v/>
      </c>
    </row>
    <row r="673" spans="1:52" x14ac:dyDescent="0.25">
      <c r="A673" s="3"/>
      <c r="B673" s="36" t="str">
        <f t="shared" si="108"/>
        <v/>
      </c>
      <c r="C673" s="3"/>
      <c r="D673" s="188"/>
      <c r="E673" s="189"/>
      <c r="F673" s="190"/>
      <c r="G673" s="191"/>
      <c r="H673" s="192"/>
      <c r="I673" s="191"/>
      <c r="J673" s="191"/>
      <c r="K673" s="191"/>
      <c r="L673" s="193"/>
      <c r="M673" s="3"/>
      <c r="O673" s="36" t="str">
        <f t="shared" si="109"/>
        <v/>
      </c>
      <c r="Q673" s="36" t="str">
        <f>IF($G673="", "", IF(COUNTIF('Intro &amp; Setup'!$T$38:$T$49, $G673)=0, "X", ""))</f>
        <v/>
      </c>
      <c r="R673" s="11"/>
      <c r="S673" s="11" t="str">
        <f>IF(I673="", "", IF(COUNTIF('Intro &amp; Setup'!$W$17:$W$28, I673)=0, "X", ""))</f>
        <v/>
      </c>
      <c r="T673" s="16" t="str">
        <f>IF(J673="", "", IF(COUNTIF('Intro &amp; Setup'!$W$17:$W$28, J673)=0, "X", ""))</f>
        <v/>
      </c>
      <c r="U673" s="16" t="str">
        <f>IF(K673="", "", IF(COUNTIF('Intro &amp; Setup'!$W$17:$W$28, K673)=0, "X", ""))</f>
        <v/>
      </c>
      <c r="V673" s="12" t="str">
        <f>IF(L673="", "", IF(COUNTIF('Intro &amp; Setup'!$W$17:$W$28, L673)=0, "X", ""))</f>
        <v/>
      </c>
      <c r="AB673" s="48" t="str">
        <f t="shared" si="110"/>
        <v/>
      </c>
      <c r="AD673" s="53" t="str">
        <f t="shared" si="106"/>
        <v/>
      </c>
      <c r="AE673" s="54" t="str">
        <f t="shared" si="115"/>
        <v/>
      </c>
      <c r="AF673" s="54" t="str">
        <f t="shared" si="115"/>
        <v/>
      </c>
      <c r="AG673" s="54" t="str">
        <f t="shared" si="115"/>
        <v/>
      </c>
      <c r="AH673" s="54" t="str">
        <f t="shared" si="115"/>
        <v/>
      </c>
      <c r="AI673" s="54" t="str">
        <f t="shared" si="115"/>
        <v/>
      </c>
      <c r="AJ673" s="54" t="str">
        <f t="shared" si="115"/>
        <v/>
      </c>
      <c r="AK673" s="54" t="str">
        <f t="shared" si="115"/>
        <v/>
      </c>
      <c r="AL673" s="54" t="str">
        <f t="shared" si="115"/>
        <v/>
      </c>
      <c r="AM673" s="54" t="str">
        <f t="shared" si="115"/>
        <v/>
      </c>
      <c r="AN673" s="54" t="str">
        <f t="shared" si="115"/>
        <v/>
      </c>
      <c r="AO673" s="55" t="str">
        <f t="shared" si="115"/>
        <v/>
      </c>
      <c r="AQ673" s="64" t="str">
        <f>IF('Intro &amp; Setup'!$B$42='Intro &amp; Setup'!$BD$14, IF($D673="", "", $D673), IF('Intro &amp; Setup'!$B$42='Intro &amp; Setup'!$BD$15, IF($H673="", "", $H673), ""))</f>
        <v/>
      </c>
      <c r="AS673" s="36" t="str">
        <f>IF($AQ673="", "", IF(OR($AQ673&lt;'Intro &amp; Setup'!$F$26, $AQ673&gt;'Intro &amp; Setup'!$F$27), "X", ""))</f>
        <v/>
      </c>
      <c r="AU673" s="36" t="str">
        <f t="shared" si="111"/>
        <v/>
      </c>
      <c r="AW673" s="36" t="str">
        <f t="shared" si="112"/>
        <v/>
      </c>
      <c r="AX673" s="36" t="str">
        <f t="shared" si="113"/>
        <v/>
      </c>
      <c r="AZ673" s="36" t="str">
        <f t="shared" si="114"/>
        <v/>
      </c>
    </row>
    <row r="674" spans="1:52" x14ac:dyDescent="0.25">
      <c r="A674" s="3"/>
      <c r="B674" s="36" t="str">
        <f t="shared" si="108"/>
        <v/>
      </c>
      <c r="C674" s="3"/>
      <c r="D674" s="188"/>
      <c r="E674" s="189"/>
      <c r="F674" s="190"/>
      <c r="G674" s="191"/>
      <c r="H674" s="192"/>
      <c r="I674" s="191"/>
      <c r="J674" s="191"/>
      <c r="K674" s="191"/>
      <c r="L674" s="193"/>
      <c r="M674" s="3"/>
      <c r="O674" s="36" t="str">
        <f t="shared" si="109"/>
        <v/>
      </c>
      <c r="Q674" s="36" t="str">
        <f>IF($G674="", "", IF(COUNTIF('Intro &amp; Setup'!$T$38:$T$49, $G674)=0, "X", ""))</f>
        <v/>
      </c>
      <c r="R674" s="11"/>
      <c r="S674" s="11" t="str">
        <f>IF(I674="", "", IF(COUNTIF('Intro &amp; Setup'!$W$17:$W$28, I674)=0, "X", ""))</f>
        <v/>
      </c>
      <c r="T674" s="16" t="str">
        <f>IF(J674="", "", IF(COUNTIF('Intro &amp; Setup'!$W$17:$W$28, J674)=0, "X", ""))</f>
        <v/>
      </c>
      <c r="U674" s="16" t="str">
        <f>IF(K674="", "", IF(COUNTIF('Intro &amp; Setup'!$W$17:$W$28, K674)=0, "X", ""))</f>
        <v/>
      </c>
      <c r="V674" s="12" t="str">
        <f>IF(L674="", "", IF(COUNTIF('Intro &amp; Setup'!$W$17:$W$28, L674)=0, "X", ""))</f>
        <v/>
      </c>
      <c r="AB674" s="48" t="str">
        <f t="shared" si="110"/>
        <v/>
      </c>
      <c r="AD674" s="53" t="str">
        <f t="shared" si="106"/>
        <v/>
      </c>
      <c r="AE674" s="54" t="str">
        <f t="shared" si="115"/>
        <v/>
      </c>
      <c r="AF674" s="54" t="str">
        <f t="shared" si="115"/>
        <v/>
      </c>
      <c r="AG674" s="54" t="str">
        <f t="shared" si="115"/>
        <v/>
      </c>
      <c r="AH674" s="54" t="str">
        <f t="shared" si="115"/>
        <v/>
      </c>
      <c r="AI674" s="54" t="str">
        <f t="shared" si="115"/>
        <v/>
      </c>
      <c r="AJ674" s="54" t="str">
        <f t="shared" si="115"/>
        <v/>
      </c>
      <c r="AK674" s="54" t="str">
        <f t="shared" si="115"/>
        <v/>
      </c>
      <c r="AL674" s="54" t="str">
        <f t="shared" si="115"/>
        <v/>
      </c>
      <c r="AM674" s="54" t="str">
        <f t="shared" si="115"/>
        <v/>
      </c>
      <c r="AN674" s="54" t="str">
        <f t="shared" si="115"/>
        <v/>
      </c>
      <c r="AO674" s="55" t="str">
        <f t="shared" si="115"/>
        <v/>
      </c>
      <c r="AQ674" s="64" t="str">
        <f>IF('Intro &amp; Setup'!$B$42='Intro &amp; Setup'!$BD$14, IF($D674="", "", $D674), IF('Intro &amp; Setup'!$B$42='Intro &amp; Setup'!$BD$15, IF($H674="", "", $H674), ""))</f>
        <v/>
      </c>
      <c r="AS674" s="36" t="str">
        <f>IF($AQ674="", "", IF(OR($AQ674&lt;'Intro &amp; Setup'!$F$26, $AQ674&gt;'Intro &amp; Setup'!$F$27), "X", ""))</f>
        <v/>
      </c>
      <c r="AU674" s="36" t="str">
        <f t="shared" si="111"/>
        <v/>
      </c>
      <c r="AW674" s="36" t="str">
        <f t="shared" si="112"/>
        <v/>
      </c>
      <c r="AX674" s="36" t="str">
        <f t="shared" si="113"/>
        <v/>
      </c>
      <c r="AZ674" s="36" t="str">
        <f t="shared" si="114"/>
        <v/>
      </c>
    </row>
    <row r="675" spans="1:52" x14ac:dyDescent="0.25">
      <c r="A675" s="3"/>
      <c r="B675" s="36" t="str">
        <f t="shared" si="108"/>
        <v/>
      </c>
      <c r="C675" s="3"/>
      <c r="D675" s="188"/>
      <c r="E675" s="189"/>
      <c r="F675" s="190"/>
      <c r="G675" s="191"/>
      <c r="H675" s="192"/>
      <c r="I675" s="191"/>
      <c r="J675" s="191"/>
      <c r="K675" s="191"/>
      <c r="L675" s="193"/>
      <c r="M675" s="3"/>
      <c r="O675" s="36" t="str">
        <f t="shared" si="109"/>
        <v/>
      </c>
      <c r="Q675" s="36" t="str">
        <f>IF($G675="", "", IF(COUNTIF('Intro &amp; Setup'!$T$38:$T$49, $G675)=0, "X", ""))</f>
        <v/>
      </c>
      <c r="R675" s="11"/>
      <c r="S675" s="11" t="str">
        <f>IF(I675="", "", IF(COUNTIF('Intro &amp; Setup'!$W$17:$W$28, I675)=0, "X", ""))</f>
        <v/>
      </c>
      <c r="T675" s="16" t="str">
        <f>IF(J675="", "", IF(COUNTIF('Intro &amp; Setup'!$W$17:$W$28, J675)=0, "X", ""))</f>
        <v/>
      </c>
      <c r="U675" s="16" t="str">
        <f>IF(K675="", "", IF(COUNTIF('Intro &amp; Setup'!$W$17:$W$28, K675)=0, "X", ""))</f>
        <v/>
      </c>
      <c r="V675" s="12" t="str">
        <f>IF(L675="", "", IF(COUNTIF('Intro &amp; Setup'!$W$17:$W$28, L675)=0, "X", ""))</f>
        <v/>
      </c>
      <c r="AB675" s="48" t="str">
        <f t="shared" si="110"/>
        <v/>
      </c>
      <c r="AD675" s="53" t="str">
        <f t="shared" ref="AD675:AD738" si="116">IF(OR($O675="", AD$10=""), "", IF($I675=AD$10, $F675*$AB675, 0)+IF($J675=AD$10, $F675*$AB675, 0)+IF($K675=AD$10, $F675*$AB675, 0)+IF($L675=AD$10, $F675*$AB675, 0))</f>
        <v/>
      </c>
      <c r="AE675" s="54" t="str">
        <f t="shared" si="115"/>
        <v/>
      </c>
      <c r="AF675" s="54" t="str">
        <f t="shared" si="115"/>
        <v/>
      </c>
      <c r="AG675" s="54" t="str">
        <f t="shared" si="115"/>
        <v/>
      </c>
      <c r="AH675" s="54" t="str">
        <f t="shared" si="115"/>
        <v/>
      </c>
      <c r="AI675" s="54" t="str">
        <f t="shared" si="115"/>
        <v/>
      </c>
      <c r="AJ675" s="54" t="str">
        <f t="shared" si="115"/>
        <v/>
      </c>
      <c r="AK675" s="54" t="str">
        <f t="shared" si="115"/>
        <v/>
      </c>
      <c r="AL675" s="54" t="str">
        <f t="shared" si="115"/>
        <v/>
      </c>
      <c r="AM675" s="54" t="str">
        <f t="shared" si="115"/>
        <v/>
      </c>
      <c r="AN675" s="54" t="str">
        <f t="shared" si="115"/>
        <v/>
      </c>
      <c r="AO675" s="55" t="str">
        <f t="shared" si="115"/>
        <v/>
      </c>
      <c r="AQ675" s="64" t="str">
        <f>IF('Intro &amp; Setup'!$B$42='Intro &amp; Setup'!$BD$14, IF($D675="", "", $D675), IF('Intro &amp; Setup'!$B$42='Intro &amp; Setup'!$BD$15, IF($H675="", "", $H675), ""))</f>
        <v/>
      </c>
      <c r="AS675" s="36" t="str">
        <f>IF($AQ675="", "", IF(OR($AQ675&lt;'Intro &amp; Setup'!$F$26, $AQ675&gt;'Intro &amp; Setup'!$F$27), "X", ""))</f>
        <v/>
      </c>
      <c r="AU675" s="36" t="str">
        <f t="shared" si="111"/>
        <v/>
      </c>
      <c r="AW675" s="36" t="str">
        <f t="shared" si="112"/>
        <v/>
      </c>
      <c r="AX675" s="36" t="str">
        <f t="shared" si="113"/>
        <v/>
      </c>
      <c r="AZ675" s="36" t="str">
        <f t="shared" si="114"/>
        <v/>
      </c>
    </row>
    <row r="676" spans="1:52" x14ac:dyDescent="0.25">
      <c r="A676" s="3"/>
      <c r="B676" s="36" t="str">
        <f t="shared" si="108"/>
        <v/>
      </c>
      <c r="C676" s="3"/>
      <c r="D676" s="188"/>
      <c r="E676" s="189"/>
      <c r="F676" s="190"/>
      <c r="G676" s="191"/>
      <c r="H676" s="192"/>
      <c r="I676" s="191"/>
      <c r="J676" s="191"/>
      <c r="K676" s="191"/>
      <c r="L676" s="193"/>
      <c r="M676" s="3"/>
      <c r="O676" s="36" t="str">
        <f t="shared" si="109"/>
        <v/>
      </c>
      <c r="Q676" s="36" t="str">
        <f>IF($G676="", "", IF(COUNTIF('Intro &amp; Setup'!$T$38:$T$49, $G676)=0, "X", ""))</f>
        <v/>
      </c>
      <c r="R676" s="11"/>
      <c r="S676" s="11" t="str">
        <f>IF(I676="", "", IF(COUNTIF('Intro &amp; Setup'!$W$17:$W$28, I676)=0, "X", ""))</f>
        <v/>
      </c>
      <c r="T676" s="16" t="str">
        <f>IF(J676="", "", IF(COUNTIF('Intro &amp; Setup'!$W$17:$W$28, J676)=0, "X", ""))</f>
        <v/>
      </c>
      <c r="U676" s="16" t="str">
        <f>IF(K676="", "", IF(COUNTIF('Intro &amp; Setup'!$W$17:$W$28, K676)=0, "X", ""))</f>
        <v/>
      </c>
      <c r="V676" s="12" t="str">
        <f>IF(L676="", "", IF(COUNTIF('Intro &amp; Setup'!$W$17:$W$28, L676)=0, "X", ""))</f>
        <v/>
      </c>
      <c r="AB676" s="48" t="str">
        <f t="shared" si="110"/>
        <v/>
      </c>
      <c r="AD676" s="53" t="str">
        <f t="shared" si="116"/>
        <v/>
      </c>
      <c r="AE676" s="54" t="str">
        <f t="shared" si="115"/>
        <v/>
      </c>
      <c r="AF676" s="54" t="str">
        <f t="shared" si="115"/>
        <v/>
      </c>
      <c r="AG676" s="54" t="str">
        <f t="shared" si="115"/>
        <v/>
      </c>
      <c r="AH676" s="54" t="str">
        <f t="shared" si="115"/>
        <v/>
      </c>
      <c r="AI676" s="54" t="str">
        <f t="shared" si="115"/>
        <v/>
      </c>
      <c r="AJ676" s="54" t="str">
        <f t="shared" si="115"/>
        <v/>
      </c>
      <c r="AK676" s="54" t="str">
        <f t="shared" si="115"/>
        <v/>
      </c>
      <c r="AL676" s="54" t="str">
        <f t="shared" si="115"/>
        <v/>
      </c>
      <c r="AM676" s="54" t="str">
        <f t="shared" si="115"/>
        <v/>
      </c>
      <c r="AN676" s="54" t="str">
        <f t="shared" si="115"/>
        <v/>
      </c>
      <c r="AO676" s="55" t="str">
        <f t="shared" si="115"/>
        <v/>
      </c>
      <c r="AQ676" s="64" t="str">
        <f>IF('Intro &amp; Setup'!$B$42='Intro &amp; Setup'!$BD$14, IF($D676="", "", $D676), IF('Intro &amp; Setup'!$B$42='Intro &amp; Setup'!$BD$15, IF($H676="", "", $H676), ""))</f>
        <v/>
      </c>
      <c r="AS676" s="36" t="str">
        <f>IF($AQ676="", "", IF(OR($AQ676&lt;'Intro &amp; Setup'!$F$26, $AQ676&gt;'Intro &amp; Setup'!$F$27), "X", ""))</f>
        <v/>
      </c>
      <c r="AU676" s="36" t="str">
        <f t="shared" si="111"/>
        <v/>
      </c>
      <c r="AW676" s="36" t="str">
        <f t="shared" si="112"/>
        <v/>
      </c>
      <c r="AX676" s="36" t="str">
        <f t="shared" si="113"/>
        <v/>
      </c>
      <c r="AZ676" s="36" t="str">
        <f t="shared" si="114"/>
        <v/>
      </c>
    </row>
    <row r="677" spans="1:52" x14ac:dyDescent="0.25">
      <c r="A677" s="3"/>
      <c r="B677" s="36" t="str">
        <f t="shared" si="108"/>
        <v/>
      </c>
      <c r="C677" s="3"/>
      <c r="D677" s="188"/>
      <c r="E677" s="189"/>
      <c r="F677" s="190"/>
      <c r="G677" s="191"/>
      <c r="H677" s="192"/>
      <c r="I677" s="191"/>
      <c r="J677" s="191"/>
      <c r="K677" s="191"/>
      <c r="L677" s="193"/>
      <c r="M677" s="3"/>
      <c r="O677" s="36" t="str">
        <f t="shared" si="109"/>
        <v/>
      </c>
      <c r="Q677" s="36" t="str">
        <f>IF($G677="", "", IF(COUNTIF('Intro &amp; Setup'!$T$38:$T$49, $G677)=0, "X", ""))</f>
        <v/>
      </c>
      <c r="R677" s="11"/>
      <c r="S677" s="11" t="str">
        <f>IF(I677="", "", IF(COUNTIF('Intro &amp; Setup'!$W$17:$W$28, I677)=0, "X", ""))</f>
        <v/>
      </c>
      <c r="T677" s="16" t="str">
        <f>IF(J677="", "", IF(COUNTIF('Intro &amp; Setup'!$W$17:$W$28, J677)=0, "X", ""))</f>
        <v/>
      </c>
      <c r="U677" s="16" t="str">
        <f>IF(K677="", "", IF(COUNTIF('Intro &amp; Setup'!$W$17:$W$28, K677)=0, "X", ""))</f>
        <v/>
      </c>
      <c r="V677" s="12" t="str">
        <f>IF(L677="", "", IF(COUNTIF('Intro &amp; Setup'!$W$17:$W$28, L677)=0, "X", ""))</f>
        <v/>
      </c>
      <c r="AB677" s="48" t="str">
        <f t="shared" si="110"/>
        <v/>
      </c>
      <c r="AD677" s="53" t="str">
        <f t="shared" si="116"/>
        <v/>
      </c>
      <c r="AE677" s="54" t="str">
        <f t="shared" si="115"/>
        <v/>
      </c>
      <c r="AF677" s="54" t="str">
        <f t="shared" si="115"/>
        <v/>
      </c>
      <c r="AG677" s="54" t="str">
        <f t="shared" si="115"/>
        <v/>
      </c>
      <c r="AH677" s="54" t="str">
        <f t="shared" si="115"/>
        <v/>
      </c>
      <c r="AI677" s="54" t="str">
        <f t="shared" si="115"/>
        <v/>
      </c>
      <c r="AJ677" s="54" t="str">
        <f t="shared" si="115"/>
        <v/>
      </c>
      <c r="AK677" s="54" t="str">
        <f t="shared" si="115"/>
        <v/>
      </c>
      <c r="AL677" s="54" t="str">
        <f t="shared" si="115"/>
        <v/>
      </c>
      <c r="AM677" s="54" t="str">
        <f t="shared" si="115"/>
        <v/>
      </c>
      <c r="AN677" s="54" t="str">
        <f t="shared" si="115"/>
        <v/>
      </c>
      <c r="AO677" s="55" t="str">
        <f t="shared" si="115"/>
        <v/>
      </c>
      <c r="AQ677" s="64" t="str">
        <f>IF('Intro &amp; Setup'!$B$42='Intro &amp; Setup'!$BD$14, IF($D677="", "", $D677), IF('Intro &amp; Setup'!$B$42='Intro &amp; Setup'!$BD$15, IF($H677="", "", $H677), ""))</f>
        <v/>
      </c>
      <c r="AS677" s="36" t="str">
        <f>IF($AQ677="", "", IF(OR($AQ677&lt;'Intro &amp; Setup'!$F$26, $AQ677&gt;'Intro &amp; Setup'!$F$27), "X", ""))</f>
        <v/>
      </c>
      <c r="AU677" s="36" t="str">
        <f t="shared" si="111"/>
        <v/>
      </c>
      <c r="AW677" s="36" t="str">
        <f t="shared" si="112"/>
        <v/>
      </c>
      <c r="AX677" s="36" t="str">
        <f t="shared" si="113"/>
        <v/>
      </c>
      <c r="AZ677" s="36" t="str">
        <f t="shared" si="114"/>
        <v/>
      </c>
    </row>
    <row r="678" spans="1:52" x14ac:dyDescent="0.25">
      <c r="A678" s="3"/>
      <c r="B678" s="36" t="str">
        <f t="shared" si="108"/>
        <v/>
      </c>
      <c r="C678" s="3"/>
      <c r="D678" s="188"/>
      <c r="E678" s="189"/>
      <c r="F678" s="190"/>
      <c r="G678" s="191"/>
      <c r="H678" s="192"/>
      <c r="I678" s="191"/>
      <c r="J678" s="191"/>
      <c r="K678" s="191"/>
      <c r="L678" s="193"/>
      <c r="M678" s="3"/>
      <c r="O678" s="36" t="str">
        <f t="shared" si="109"/>
        <v/>
      </c>
      <c r="Q678" s="36" t="str">
        <f>IF($G678="", "", IF(COUNTIF('Intro &amp; Setup'!$T$38:$T$49, $G678)=0, "X", ""))</f>
        <v/>
      </c>
      <c r="R678" s="11"/>
      <c r="S678" s="11" t="str">
        <f>IF(I678="", "", IF(COUNTIF('Intro &amp; Setup'!$W$17:$W$28, I678)=0, "X", ""))</f>
        <v/>
      </c>
      <c r="T678" s="16" t="str">
        <f>IF(J678="", "", IF(COUNTIF('Intro &amp; Setup'!$W$17:$W$28, J678)=0, "X", ""))</f>
        <v/>
      </c>
      <c r="U678" s="16" t="str">
        <f>IF(K678="", "", IF(COUNTIF('Intro &amp; Setup'!$W$17:$W$28, K678)=0, "X", ""))</f>
        <v/>
      </c>
      <c r="V678" s="12" t="str">
        <f>IF(L678="", "", IF(COUNTIF('Intro &amp; Setup'!$W$17:$W$28, L678)=0, "X", ""))</f>
        <v/>
      </c>
      <c r="AB678" s="48" t="str">
        <f t="shared" si="110"/>
        <v/>
      </c>
      <c r="AD678" s="53" t="str">
        <f t="shared" si="116"/>
        <v/>
      </c>
      <c r="AE678" s="54" t="str">
        <f t="shared" si="115"/>
        <v/>
      </c>
      <c r="AF678" s="54" t="str">
        <f t="shared" si="115"/>
        <v/>
      </c>
      <c r="AG678" s="54" t="str">
        <f t="shared" si="115"/>
        <v/>
      </c>
      <c r="AH678" s="54" t="str">
        <f t="shared" si="115"/>
        <v/>
      </c>
      <c r="AI678" s="54" t="str">
        <f t="shared" si="115"/>
        <v/>
      </c>
      <c r="AJ678" s="54" t="str">
        <f t="shared" si="115"/>
        <v/>
      </c>
      <c r="AK678" s="54" t="str">
        <f t="shared" si="115"/>
        <v/>
      </c>
      <c r="AL678" s="54" t="str">
        <f t="shared" si="115"/>
        <v/>
      </c>
      <c r="AM678" s="54" t="str">
        <f t="shared" si="115"/>
        <v/>
      </c>
      <c r="AN678" s="54" t="str">
        <f t="shared" si="115"/>
        <v/>
      </c>
      <c r="AO678" s="55" t="str">
        <f t="shared" si="115"/>
        <v/>
      </c>
      <c r="AQ678" s="64" t="str">
        <f>IF('Intro &amp; Setup'!$B$42='Intro &amp; Setup'!$BD$14, IF($D678="", "", $D678), IF('Intro &amp; Setup'!$B$42='Intro &amp; Setup'!$BD$15, IF($H678="", "", $H678), ""))</f>
        <v/>
      </c>
      <c r="AS678" s="36" t="str">
        <f>IF($AQ678="", "", IF(OR($AQ678&lt;'Intro &amp; Setup'!$F$26, $AQ678&gt;'Intro &amp; Setup'!$F$27), "X", ""))</f>
        <v/>
      </c>
      <c r="AU678" s="36" t="str">
        <f t="shared" si="111"/>
        <v/>
      </c>
      <c r="AW678" s="36" t="str">
        <f t="shared" si="112"/>
        <v/>
      </c>
      <c r="AX678" s="36" t="str">
        <f t="shared" si="113"/>
        <v/>
      </c>
      <c r="AZ678" s="36" t="str">
        <f t="shared" si="114"/>
        <v/>
      </c>
    </row>
    <row r="679" spans="1:52" x14ac:dyDescent="0.25">
      <c r="A679" s="3"/>
      <c r="B679" s="36" t="str">
        <f t="shared" si="108"/>
        <v/>
      </c>
      <c r="C679" s="3"/>
      <c r="D679" s="188"/>
      <c r="E679" s="189"/>
      <c r="F679" s="190"/>
      <c r="G679" s="191"/>
      <c r="H679" s="192"/>
      <c r="I679" s="191"/>
      <c r="J679" s="191"/>
      <c r="K679" s="191"/>
      <c r="L679" s="193"/>
      <c r="M679" s="3"/>
      <c r="O679" s="36" t="str">
        <f t="shared" si="109"/>
        <v/>
      </c>
      <c r="Q679" s="36" t="str">
        <f>IF($G679="", "", IF(COUNTIF('Intro &amp; Setup'!$T$38:$T$49, $G679)=0, "X", ""))</f>
        <v/>
      </c>
      <c r="R679" s="11"/>
      <c r="S679" s="11" t="str">
        <f>IF(I679="", "", IF(COUNTIF('Intro &amp; Setup'!$W$17:$W$28, I679)=0, "X", ""))</f>
        <v/>
      </c>
      <c r="T679" s="16" t="str">
        <f>IF(J679="", "", IF(COUNTIF('Intro &amp; Setup'!$W$17:$W$28, J679)=0, "X", ""))</f>
        <v/>
      </c>
      <c r="U679" s="16" t="str">
        <f>IF(K679="", "", IF(COUNTIF('Intro &amp; Setup'!$W$17:$W$28, K679)=0, "X", ""))</f>
        <v/>
      </c>
      <c r="V679" s="12" t="str">
        <f>IF(L679="", "", IF(COUNTIF('Intro &amp; Setup'!$W$17:$W$28, L679)=0, "X", ""))</f>
        <v/>
      </c>
      <c r="AB679" s="48" t="str">
        <f t="shared" si="110"/>
        <v/>
      </c>
      <c r="AD679" s="53" t="str">
        <f t="shared" si="116"/>
        <v/>
      </c>
      <c r="AE679" s="54" t="str">
        <f t="shared" si="115"/>
        <v/>
      </c>
      <c r="AF679" s="54" t="str">
        <f t="shared" si="115"/>
        <v/>
      </c>
      <c r="AG679" s="54" t="str">
        <f t="shared" si="115"/>
        <v/>
      </c>
      <c r="AH679" s="54" t="str">
        <f t="shared" si="115"/>
        <v/>
      </c>
      <c r="AI679" s="54" t="str">
        <f t="shared" si="115"/>
        <v/>
      </c>
      <c r="AJ679" s="54" t="str">
        <f t="shared" si="115"/>
        <v/>
      </c>
      <c r="AK679" s="54" t="str">
        <f t="shared" si="115"/>
        <v/>
      </c>
      <c r="AL679" s="54" t="str">
        <f t="shared" si="115"/>
        <v/>
      </c>
      <c r="AM679" s="54" t="str">
        <f t="shared" ref="AE679:AO702" si="117">IF(OR($O679="", AM$10=""), "", IF($I679=AM$10, $F679*$AB679, 0)+IF($J679=AM$10, $F679*$AB679, 0)+IF($K679=AM$10, $F679*$AB679, 0)+IF($L679=AM$10, $F679*$AB679, 0))</f>
        <v/>
      </c>
      <c r="AN679" s="54" t="str">
        <f t="shared" si="117"/>
        <v/>
      </c>
      <c r="AO679" s="55" t="str">
        <f t="shared" si="117"/>
        <v/>
      </c>
      <c r="AQ679" s="64" t="str">
        <f>IF('Intro &amp; Setup'!$B$42='Intro &amp; Setup'!$BD$14, IF($D679="", "", $D679), IF('Intro &amp; Setup'!$B$42='Intro &amp; Setup'!$BD$15, IF($H679="", "", $H679), ""))</f>
        <v/>
      </c>
      <c r="AS679" s="36" t="str">
        <f>IF($AQ679="", "", IF(OR($AQ679&lt;'Intro &amp; Setup'!$F$26, $AQ679&gt;'Intro &amp; Setup'!$F$27), "X", ""))</f>
        <v/>
      </c>
      <c r="AU679" s="36" t="str">
        <f t="shared" si="111"/>
        <v/>
      </c>
      <c r="AW679" s="36" t="str">
        <f t="shared" si="112"/>
        <v/>
      </c>
      <c r="AX679" s="36" t="str">
        <f t="shared" si="113"/>
        <v/>
      </c>
      <c r="AZ679" s="36" t="str">
        <f t="shared" si="114"/>
        <v/>
      </c>
    </row>
    <row r="680" spans="1:52" x14ac:dyDescent="0.25">
      <c r="A680" s="3"/>
      <c r="B680" s="36" t="str">
        <f t="shared" si="108"/>
        <v/>
      </c>
      <c r="C680" s="3"/>
      <c r="D680" s="188"/>
      <c r="E680" s="189"/>
      <c r="F680" s="190"/>
      <c r="G680" s="191"/>
      <c r="H680" s="192"/>
      <c r="I680" s="191"/>
      <c r="J680" s="191"/>
      <c r="K680" s="191"/>
      <c r="L680" s="193"/>
      <c r="M680" s="3"/>
      <c r="O680" s="36" t="str">
        <f t="shared" si="109"/>
        <v/>
      </c>
      <c r="Q680" s="36" t="str">
        <f>IF($G680="", "", IF(COUNTIF('Intro &amp; Setup'!$T$38:$T$49, $G680)=0, "X", ""))</f>
        <v/>
      </c>
      <c r="R680" s="11"/>
      <c r="S680" s="11" t="str">
        <f>IF(I680="", "", IF(COUNTIF('Intro &amp; Setup'!$W$17:$W$28, I680)=0, "X", ""))</f>
        <v/>
      </c>
      <c r="T680" s="16" t="str">
        <f>IF(J680="", "", IF(COUNTIF('Intro &amp; Setup'!$W$17:$W$28, J680)=0, "X", ""))</f>
        <v/>
      </c>
      <c r="U680" s="16" t="str">
        <f>IF(K680="", "", IF(COUNTIF('Intro &amp; Setup'!$W$17:$W$28, K680)=0, "X", ""))</f>
        <v/>
      </c>
      <c r="V680" s="12" t="str">
        <f>IF(L680="", "", IF(COUNTIF('Intro &amp; Setup'!$W$17:$W$28, L680)=0, "X", ""))</f>
        <v/>
      </c>
      <c r="AB680" s="48" t="str">
        <f t="shared" si="110"/>
        <v/>
      </c>
      <c r="AD680" s="53" t="str">
        <f t="shared" si="116"/>
        <v/>
      </c>
      <c r="AE680" s="54" t="str">
        <f t="shared" si="117"/>
        <v/>
      </c>
      <c r="AF680" s="54" t="str">
        <f t="shared" si="117"/>
        <v/>
      </c>
      <c r="AG680" s="54" t="str">
        <f t="shared" si="117"/>
        <v/>
      </c>
      <c r="AH680" s="54" t="str">
        <f t="shared" si="117"/>
        <v/>
      </c>
      <c r="AI680" s="54" t="str">
        <f t="shared" si="117"/>
        <v/>
      </c>
      <c r="AJ680" s="54" t="str">
        <f t="shared" si="117"/>
        <v/>
      </c>
      <c r="AK680" s="54" t="str">
        <f t="shared" si="117"/>
        <v/>
      </c>
      <c r="AL680" s="54" t="str">
        <f t="shared" si="117"/>
        <v/>
      </c>
      <c r="AM680" s="54" t="str">
        <f t="shared" si="117"/>
        <v/>
      </c>
      <c r="AN680" s="54" t="str">
        <f t="shared" si="117"/>
        <v/>
      </c>
      <c r="AO680" s="55" t="str">
        <f t="shared" si="117"/>
        <v/>
      </c>
      <c r="AQ680" s="64" t="str">
        <f>IF('Intro &amp; Setup'!$B$42='Intro &amp; Setup'!$BD$14, IF($D680="", "", $D680), IF('Intro &amp; Setup'!$B$42='Intro &amp; Setup'!$BD$15, IF($H680="", "", $H680), ""))</f>
        <v/>
      </c>
      <c r="AS680" s="36" t="str">
        <f>IF($AQ680="", "", IF(OR($AQ680&lt;'Intro &amp; Setup'!$F$26, $AQ680&gt;'Intro &amp; Setup'!$F$27), "X", ""))</f>
        <v/>
      </c>
      <c r="AU680" s="36" t="str">
        <f t="shared" si="111"/>
        <v/>
      </c>
      <c r="AW680" s="36" t="str">
        <f t="shared" si="112"/>
        <v/>
      </c>
      <c r="AX680" s="36" t="str">
        <f t="shared" si="113"/>
        <v/>
      </c>
      <c r="AZ680" s="36" t="str">
        <f t="shared" si="114"/>
        <v/>
      </c>
    </row>
    <row r="681" spans="1:52" x14ac:dyDescent="0.25">
      <c r="A681" s="3"/>
      <c r="B681" s="36" t="str">
        <f t="shared" si="108"/>
        <v/>
      </c>
      <c r="C681" s="3"/>
      <c r="D681" s="188"/>
      <c r="E681" s="189"/>
      <c r="F681" s="190"/>
      <c r="G681" s="191"/>
      <c r="H681" s="192"/>
      <c r="I681" s="191"/>
      <c r="J681" s="191"/>
      <c r="K681" s="191"/>
      <c r="L681" s="193"/>
      <c r="M681" s="3"/>
      <c r="O681" s="36" t="str">
        <f t="shared" si="109"/>
        <v/>
      </c>
      <c r="Q681" s="36" t="str">
        <f>IF($G681="", "", IF(COUNTIF('Intro &amp; Setup'!$T$38:$T$49, $G681)=0, "X", ""))</f>
        <v/>
      </c>
      <c r="R681" s="11"/>
      <c r="S681" s="11" t="str">
        <f>IF(I681="", "", IF(COUNTIF('Intro &amp; Setup'!$W$17:$W$28, I681)=0, "X", ""))</f>
        <v/>
      </c>
      <c r="T681" s="16" t="str">
        <f>IF(J681="", "", IF(COUNTIF('Intro &amp; Setup'!$W$17:$W$28, J681)=0, "X", ""))</f>
        <v/>
      </c>
      <c r="U681" s="16" t="str">
        <f>IF(K681="", "", IF(COUNTIF('Intro &amp; Setup'!$W$17:$W$28, K681)=0, "X", ""))</f>
        <v/>
      </c>
      <c r="V681" s="12" t="str">
        <f>IF(L681="", "", IF(COUNTIF('Intro &amp; Setup'!$W$17:$W$28, L681)=0, "X", ""))</f>
        <v/>
      </c>
      <c r="AB681" s="48" t="str">
        <f t="shared" si="110"/>
        <v/>
      </c>
      <c r="AD681" s="53" t="str">
        <f t="shared" si="116"/>
        <v/>
      </c>
      <c r="AE681" s="54" t="str">
        <f t="shared" si="117"/>
        <v/>
      </c>
      <c r="AF681" s="54" t="str">
        <f t="shared" si="117"/>
        <v/>
      </c>
      <c r="AG681" s="54" t="str">
        <f t="shared" si="117"/>
        <v/>
      </c>
      <c r="AH681" s="54" t="str">
        <f t="shared" si="117"/>
        <v/>
      </c>
      <c r="AI681" s="54" t="str">
        <f t="shared" si="117"/>
        <v/>
      </c>
      <c r="AJ681" s="54" t="str">
        <f t="shared" si="117"/>
        <v/>
      </c>
      <c r="AK681" s="54" t="str">
        <f t="shared" si="117"/>
        <v/>
      </c>
      <c r="AL681" s="54" t="str">
        <f t="shared" si="117"/>
        <v/>
      </c>
      <c r="AM681" s="54" t="str">
        <f t="shared" si="117"/>
        <v/>
      </c>
      <c r="AN681" s="54" t="str">
        <f t="shared" si="117"/>
        <v/>
      </c>
      <c r="AO681" s="55" t="str">
        <f t="shared" si="117"/>
        <v/>
      </c>
      <c r="AQ681" s="64" t="str">
        <f>IF('Intro &amp; Setup'!$B$42='Intro &amp; Setup'!$BD$14, IF($D681="", "", $D681), IF('Intro &amp; Setup'!$B$42='Intro &amp; Setup'!$BD$15, IF($H681="", "", $H681), ""))</f>
        <v/>
      </c>
      <c r="AS681" s="36" t="str">
        <f>IF($AQ681="", "", IF(OR($AQ681&lt;'Intro &amp; Setup'!$F$26, $AQ681&gt;'Intro &amp; Setup'!$F$27), "X", ""))</f>
        <v/>
      </c>
      <c r="AU681" s="36" t="str">
        <f t="shared" si="111"/>
        <v/>
      </c>
      <c r="AW681" s="36" t="str">
        <f t="shared" si="112"/>
        <v/>
      </c>
      <c r="AX681" s="36" t="str">
        <f t="shared" si="113"/>
        <v/>
      </c>
      <c r="AZ681" s="36" t="str">
        <f t="shared" si="114"/>
        <v/>
      </c>
    </row>
    <row r="682" spans="1:52" x14ac:dyDescent="0.25">
      <c r="A682" s="3"/>
      <c r="B682" s="36" t="str">
        <f t="shared" si="108"/>
        <v/>
      </c>
      <c r="C682" s="3"/>
      <c r="D682" s="188"/>
      <c r="E682" s="189"/>
      <c r="F682" s="190"/>
      <c r="G682" s="191"/>
      <c r="H682" s="192"/>
      <c r="I682" s="191"/>
      <c r="J682" s="191"/>
      <c r="K682" s="191"/>
      <c r="L682" s="193"/>
      <c r="M682" s="3"/>
      <c r="O682" s="36" t="str">
        <f t="shared" si="109"/>
        <v/>
      </c>
      <c r="Q682" s="36" t="str">
        <f>IF($G682="", "", IF(COUNTIF('Intro &amp; Setup'!$T$38:$T$49, $G682)=0, "X", ""))</f>
        <v/>
      </c>
      <c r="R682" s="11"/>
      <c r="S682" s="11" t="str">
        <f>IF(I682="", "", IF(COUNTIF('Intro &amp; Setup'!$W$17:$W$28, I682)=0, "X", ""))</f>
        <v/>
      </c>
      <c r="T682" s="16" t="str">
        <f>IF(J682="", "", IF(COUNTIF('Intro &amp; Setup'!$W$17:$W$28, J682)=0, "X", ""))</f>
        <v/>
      </c>
      <c r="U682" s="16" t="str">
        <f>IF(K682="", "", IF(COUNTIF('Intro &amp; Setup'!$W$17:$W$28, K682)=0, "X", ""))</f>
        <v/>
      </c>
      <c r="V682" s="12" t="str">
        <f>IF(L682="", "", IF(COUNTIF('Intro &amp; Setup'!$W$17:$W$28, L682)=0, "X", ""))</f>
        <v/>
      </c>
      <c r="AB682" s="48" t="str">
        <f t="shared" si="110"/>
        <v/>
      </c>
      <c r="AD682" s="53" t="str">
        <f t="shared" si="116"/>
        <v/>
      </c>
      <c r="AE682" s="54" t="str">
        <f t="shared" si="117"/>
        <v/>
      </c>
      <c r="AF682" s="54" t="str">
        <f t="shared" si="117"/>
        <v/>
      </c>
      <c r="AG682" s="54" t="str">
        <f t="shared" si="117"/>
        <v/>
      </c>
      <c r="AH682" s="54" t="str">
        <f t="shared" si="117"/>
        <v/>
      </c>
      <c r="AI682" s="54" t="str">
        <f t="shared" si="117"/>
        <v/>
      </c>
      <c r="AJ682" s="54" t="str">
        <f t="shared" si="117"/>
        <v/>
      </c>
      <c r="AK682" s="54" t="str">
        <f t="shared" si="117"/>
        <v/>
      </c>
      <c r="AL682" s="54" t="str">
        <f t="shared" si="117"/>
        <v/>
      </c>
      <c r="AM682" s="54" t="str">
        <f t="shared" si="117"/>
        <v/>
      </c>
      <c r="AN682" s="54" t="str">
        <f t="shared" si="117"/>
        <v/>
      </c>
      <c r="AO682" s="55" t="str">
        <f t="shared" si="117"/>
        <v/>
      </c>
      <c r="AQ682" s="64" t="str">
        <f>IF('Intro &amp; Setup'!$B$42='Intro &amp; Setup'!$BD$14, IF($D682="", "", $D682), IF('Intro &amp; Setup'!$B$42='Intro &amp; Setup'!$BD$15, IF($H682="", "", $H682), ""))</f>
        <v/>
      </c>
      <c r="AS682" s="36" t="str">
        <f>IF($AQ682="", "", IF(OR($AQ682&lt;'Intro &amp; Setup'!$F$26, $AQ682&gt;'Intro &amp; Setup'!$F$27), "X", ""))</f>
        <v/>
      </c>
      <c r="AU682" s="36" t="str">
        <f t="shared" si="111"/>
        <v/>
      </c>
      <c r="AW682" s="36" t="str">
        <f t="shared" si="112"/>
        <v/>
      </c>
      <c r="AX682" s="36" t="str">
        <f t="shared" si="113"/>
        <v/>
      </c>
      <c r="AZ682" s="36" t="str">
        <f t="shared" si="114"/>
        <v/>
      </c>
    </row>
    <row r="683" spans="1:52" x14ac:dyDescent="0.25">
      <c r="A683" s="3"/>
      <c r="B683" s="36" t="str">
        <f t="shared" si="108"/>
        <v/>
      </c>
      <c r="C683" s="3"/>
      <c r="D683" s="188"/>
      <c r="E683" s="189"/>
      <c r="F683" s="190"/>
      <c r="G683" s="191"/>
      <c r="H683" s="192"/>
      <c r="I683" s="191"/>
      <c r="J683" s="191"/>
      <c r="K683" s="191"/>
      <c r="L683" s="193"/>
      <c r="M683" s="3"/>
      <c r="O683" s="36" t="str">
        <f t="shared" si="109"/>
        <v/>
      </c>
      <c r="Q683" s="36" t="str">
        <f>IF($G683="", "", IF(COUNTIF('Intro &amp; Setup'!$T$38:$T$49, $G683)=0, "X", ""))</f>
        <v/>
      </c>
      <c r="R683" s="11"/>
      <c r="S683" s="11" t="str">
        <f>IF(I683="", "", IF(COUNTIF('Intro &amp; Setup'!$W$17:$W$28, I683)=0, "X", ""))</f>
        <v/>
      </c>
      <c r="T683" s="16" t="str">
        <f>IF(J683="", "", IF(COUNTIF('Intro &amp; Setup'!$W$17:$W$28, J683)=0, "X", ""))</f>
        <v/>
      </c>
      <c r="U683" s="16" t="str">
        <f>IF(K683="", "", IF(COUNTIF('Intro &amp; Setup'!$W$17:$W$28, K683)=0, "X", ""))</f>
        <v/>
      </c>
      <c r="V683" s="12" t="str">
        <f>IF(L683="", "", IF(COUNTIF('Intro &amp; Setup'!$W$17:$W$28, L683)=0, "X", ""))</f>
        <v/>
      </c>
      <c r="AB683" s="48" t="str">
        <f t="shared" si="110"/>
        <v/>
      </c>
      <c r="AD683" s="53" t="str">
        <f t="shared" si="116"/>
        <v/>
      </c>
      <c r="AE683" s="54" t="str">
        <f t="shared" si="117"/>
        <v/>
      </c>
      <c r="AF683" s="54" t="str">
        <f t="shared" si="117"/>
        <v/>
      </c>
      <c r="AG683" s="54" t="str">
        <f t="shared" si="117"/>
        <v/>
      </c>
      <c r="AH683" s="54" t="str">
        <f t="shared" si="117"/>
        <v/>
      </c>
      <c r="AI683" s="54" t="str">
        <f t="shared" si="117"/>
        <v/>
      </c>
      <c r="AJ683" s="54" t="str">
        <f t="shared" si="117"/>
        <v/>
      </c>
      <c r="AK683" s="54" t="str">
        <f t="shared" si="117"/>
        <v/>
      </c>
      <c r="AL683" s="54" t="str">
        <f t="shared" si="117"/>
        <v/>
      </c>
      <c r="AM683" s="54" t="str">
        <f t="shared" si="117"/>
        <v/>
      </c>
      <c r="AN683" s="54" t="str">
        <f t="shared" si="117"/>
        <v/>
      </c>
      <c r="AO683" s="55" t="str">
        <f t="shared" si="117"/>
        <v/>
      </c>
      <c r="AQ683" s="64" t="str">
        <f>IF('Intro &amp; Setup'!$B$42='Intro &amp; Setup'!$BD$14, IF($D683="", "", $D683), IF('Intro &amp; Setup'!$B$42='Intro &amp; Setup'!$BD$15, IF($H683="", "", $H683), ""))</f>
        <v/>
      </c>
      <c r="AS683" s="36" t="str">
        <f>IF($AQ683="", "", IF(OR($AQ683&lt;'Intro &amp; Setup'!$F$26, $AQ683&gt;'Intro &amp; Setup'!$F$27), "X", ""))</f>
        <v/>
      </c>
      <c r="AU683" s="36" t="str">
        <f t="shared" si="111"/>
        <v/>
      </c>
      <c r="AW683" s="36" t="str">
        <f t="shared" si="112"/>
        <v/>
      </c>
      <c r="AX683" s="36" t="str">
        <f t="shared" si="113"/>
        <v/>
      </c>
      <c r="AZ683" s="36" t="str">
        <f t="shared" si="114"/>
        <v/>
      </c>
    </row>
    <row r="684" spans="1:52" x14ac:dyDescent="0.25">
      <c r="A684" s="3"/>
      <c r="B684" s="36" t="str">
        <f t="shared" si="108"/>
        <v/>
      </c>
      <c r="C684" s="3"/>
      <c r="D684" s="188"/>
      <c r="E684" s="189"/>
      <c r="F684" s="190"/>
      <c r="G684" s="191"/>
      <c r="H684" s="192"/>
      <c r="I684" s="191"/>
      <c r="J684" s="191"/>
      <c r="K684" s="191"/>
      <c r="L684" s="193"/>
      <c r="M684" s="3"/>
      <c r="O684" s="36" t="str">
        <f t="shared" si="109"/>
        <v/>
      </c>
      <c r="Q684" s="36" t="str">
        <f>IF($G684="", "", IF(COUNTIF('Intro &amp; Setup'!$T$38:$T$49, $G684)=0, "X", ""))</f>
        <v/>
      </c>
      <c r="R684" s="11"/>
      <c r="S684" s="11" t="str">
        <f>IF(I684="", "", IF(COUNTIF('Intro &amp; Setup'!$W$17:$W$28, I684)=0, "X", ""))</f>
        <v/>
      </c>
      <c r="T684" s="16" t="str">
        <f>IF(J684="", "", IF(COUNTIF('Intro &amp; Setup'!$W$17:$W$28, J684)=0, "X", ""))</f>
        <v/>
      </c>
      <c r="U684" s="16" t="str">
        <f>IF(K684="", "", IF(COUNTIF('Intro &amp; Setup'!$W$17:$W$28, K684)=0, "X", ""))</f>
        <v/>
      </c>
      <c r="V684" s="12" t="str">
        <f>IF(L684="", "", IF(COUNTIF('Intro &amp; Setup'!$W$17:$W$28, L684)=0, "X", ""))</f>
        <v/>
      </c>
      <c r="AB684" s="48" t="str">
        <f t="shared" si="110"/>
        <v/>
      </c>
      <c r="AD684" s="53" t="str">
        <f t="shared" si="116"/>
        <v/>
      </c>
      <c r="AE684" s="54" t="str">
        <f t="shared" si="117"/>
        <v/>
      </c>
      <c r="AF684" s="54" t="str">
        <f t="shared" si="117"/>
        <v/>
      </c>
      <c r="AG684" s="54" t="str">
        <f t="shared" si="117"/>
        <v/>
      </c>
      <c r="AH684" s="54" t="str">
        <f t="shared" si="117"/>
        <v/>
      </c>
      <c r="AI684" s="54" t="str">
        <f t="shared" si="117"/>
        <v/>
      </c>
      <c r="AJ684" s="54" t="str">
        <f t="shared" si="117"/>
        <v/>
      </c>
      <c r="AK684" s="54" t="str">
        <f t="shared" si="117"/>
        <v/>
      </c>
      <c r="AL684" s="54" t="str">
        <f t="shared" si="117"/>
        <v/>
      </c>
      <c r="AM684" s="54" t="str">
        <f t="shared" si="117"/>
        <v/>
      </c>
      <c r="AN684" s="54" t="str">
        <f t="shared" si="117"/>
        <v/>
      </c>
      <c r="AO684" s="55" t="str">
        <f t="shared" si="117"/>
        <v/>
      </c>
      <c r="AQ684" s="64" t="str">
        <f>IF('Intro &amp; Setup'!$B$42='Intro &amp; Setup'!$BD$14, IF($D684="", "", $D684), IF('Intro &amp; Setup'!$B$42='Intro &amp; Setup'!$BD$15, IF($H684="", "", $H684), ""))</f>
        <v/>
      </c>
      <c r="AS684" s="36" t="str">
        <f>IF($AQ684="", "", IF(OR($AQ684&lt;'Intro &amp; Setup'!$F$26, $AQ684&gt;'Intro &amp; Setup'!$F$27), "X", ""))</f>
        <v/>
      </c>
      <c r="AU684" s="36" t="str">
        <f t="shared" si="111"/>
        <v/>
      </c>
      <c r="AW684" s="36" t="str">
        <f t="shared" si="112"/>
        <v/>
      </c>
      <c r="AX684" s="36" t="str">
        <f t="shared" si="113"/>
        <v/>
      </c>
      <c r="AZ684" s="36" t="str">
        <f t="shared" si="114"/>
        <v/>
      </c>
    </row>
    <row r="685" spans="1:52" x14ac:dyDescent="0.25">
      <c r="A685" s="3"/>
      <c r="B685" s="36" t="str">
        <f t="shared" si="108"/>
        <v/>
      </c>
      <c r="C685" s="3"/>
      <c r="D685" s="188"/>
      <c r="E685" s="189"/>
      <c r="F685" s="190"/>
      <c r="G685" s="191"/>
      <c r="H685" s="192"/>
      <c r="I685" s="191"/>
      <c r="J685" s="191"/>
      <c r="K685" s="191"/>
      <c r="L685" s="193"/>
      <c r="M685" s="3"/>
      <c r="O685" s="36" t="str">
        <f t="shared" si="109"/>
        <v/>
      </c>
      <c r="Q685" s="36" t="str">
        <f>IF($G685="", "", IF(COUNTIF('Intro &amp; Setup'!$T$38:$T$49, $G685)=0, "X", ""))</f>
        <v/>
      </c>
      <c r="R685" s="11"/>
      <c r="S685" s="11" t="str">
        <f>IF(I685="", "", IF(COUNTIF('Intro &amp; Setup'!$W$17:$W$28, I685)=0, "X", ""))</f>
        <v/>
      </c>
      <c r="T685" s="16" t="str">
        <f>IF(J685="", "", IF(COUNTIF('Intro &amp; Setup'!$W$17:$W$28, J685)=0, "X", ""))</f>
        <v/>
      </c>
      <c r="U685" s="16" t="str">
        <f>IF(K685="", "", IF(COUNTIF('Intro &amp; Setup'!$W$17:$W$28, K685)=0, "X", ""))</f>
        <v/>
      </c>
      <c r="V685" s="12" t="str">
        <f>IF(L685="", "", IF(COUNTIF('Intro &amp; Setup'!$W$17:$W$28, L685)=0, "X", ""))</f>
        <v/>
      </c>
      <c r="AB685" s="48" t="str">
        <f t="shared" si="110"/>
        <v/>
      </c>
      <c r="AD685" s="53" t="str">
        <f t="shared" si="116"/>
        <v/>
      </c>
      <c r="AE685" s="54" t="str">
        <f t="shared" si="117"/>
        <v/>
      </c>
      <c r="AF685" s="54" t="str">
        <f t="shared" si="117"/>
        <v/>
      </c>
      <c r="AG685" s="54" t="str">
        <f t="shared" si="117"/>
        <v/>
      </c>
      <c r="AH685" s="54" t="str">
        <f t="shared" si="117"/>
        <v/>
      </c>
      <c r="AI685" s="54" t="str">
        <f t="shared" si="117"/>
        <v/>
      </c>
      <c r="AJ685" s="54" t="str">
        <f t="shared" si="117"/>
        <v/>
      </c>
      <c r="AK685" s="54" t="str">
        <f t="shared" si="117"/>
        <v/>
      </c>
      <c r="AL685" s="54" t="str">
        <f t="shared" si="117"/>
        <v/>
      </c>
      <c r="AM685" s="54" t="str">
        <f t="shared" si="117"/>
        <v/>
      </c>
      <c r="AN685" s="54" t="str">
        <f t="shared" si="117"/>
        <v/>
      </c>
      <c r="AO685" s="55" t="str">
        <f t="shared" si="117"/>
        <v/>
      </c>
      <c r="AQ685" s="64" t="str">
        <f>IF('Intro &amp; Setup'!$B$42='Intro &amp; Setup'!$BD$14, IF($D685="", "", $D685), IF('Intro &amp; Setup'!$B$42='Intro &amp; Setup'!$BD$15, IF($H685="", "", $H685), ""))</f>
        <v/>
      </c>
      <c r="AS685" s="36" t="str">
        <f>IF($AQ685="", "", IF(OR($AQ685&lt;'Intro &amp; Setup'!$F$26, $AQ685&gt;'Intro &amp; Setup'!$F$27), "X", ""))</f>
        <v/>
      </c>
      <c r="AU685" s="36" t="str">
        <f t="shared" si="111"/>
        <v/>
      </c>
      <c r="AW685" s="36" t="str">
        <f t="shared" si="112"/>
        <v/>
      </c>
      <c r="AX685" s="36" t="str">
        <f t="shared" si="113"/>
        <v/>
      </c>
      <c r="AZ685" s="36" t="str">
        <f t="shared" si="114"/>
        <v/>
      </c>
    </row>
    <row r="686" spans="1:52" x14ac:dyDescent="0.25">
      <c r="A686" s="3"/>
      <c r="B686" s="36" t="str">
        <f t="shared" si="108"/>
        <v/>
      </c>
      <c r="C686" s="3"/>
      <c r="D686" s="188"/>
      <c r="E686" s="189"/>
      <c r="F686" s="190"/>
      <c r="G686" s="191"/>
      <c r="H686" s="192"/>
      <c r="I686" s="191"/>
      <c r="J686" s="191"/>
      <c r="K686" s="191"/>
      <c r="L686" s="193"/>
      <c r="M686" s="3"/>
      <c r="O686" s="36" t="str">
        <f t="shared" si="109"/>
        <v/>
      </c>
      <c r="Q686" s="36" t="str">
        <f>IF($G686="", "", IF(COUNTIF('Intro &amp; Setup'!$T$38:$T$49, $G686)=0, "X", ""))</f>
        <v/>
      </c>
      <c r="R686" s="11"/>
      <c r="S686" s="11" t="str">
        <f>IF(I686="", "", IF(COUNTIF('Intro &amp; Setup'!$W$17:$W$28, I686)=0, "X", ""))</f>
        <v/>
      </c>
      <c r="T686" s="16" t="str">
        <f>IF(J686="", "", IF(COUNTIF('Intro &amp; Setup'!$W$17:$W$28, J686)=0, "X", ""))</f>
        <v/>
      </c>
      <c r="U686" s="16" t="str">
        <f>IF(K686="", "", IF(COUNTIF('Intro &amp; Setup'!$W$17:$W$28, K686)=0, "X", ""))</f>
        <v/>
      </c>
      <c r="V686" s="12" t="str">
        <f>IF(L686="", "", IF(COUNTIF('Intro &amp; Setup'!$W$17:$W$28, L686)=0, "X", ""))</f>
        <v/>
      </c>
      <c r="AB686" s="48" t="str">
        <f t="shared" si="110"/>
        <v/>
      </c>
      <c r="AD686" s="53" t="str">
        <f t="shared" si="116"/>
        <v/>
      </c>
      <c r="AE686" s="54" t="str">
        <f t="shared" si="117"/>
        <v/>
      </c>
      <c r="AF686" s="54" t="str">
        <f t="shared" si="117"/>
        <v/>
      </c>
      <c r="AG686" s="54" t="str">
        <f t="shared" si="117"/>
        <v/>
      </c>
      <c r="AH686" s="54" t="str">
        <f t="shared" si="117"/>
        <v/>
      </c>
      <c r="AI686" s="54" t="str">
        <f t="shared" si="117"/>
        <v/>
      </c>
      <c r="AJ686" s="54" t="str">
        <f t="shared" si="117"/>
        <v/>
      </c>
      <c r="AK686" s="54" t="str">
        <f t="shared" si="117"/>
        <v/>
      </c>
      <c r="AL686" s="54" t="str">
        <f t="shared" si="117"/>
        <v/>
      </c>
      <c r="AM686" s="54" t="str">
        <f t="shared" si="117"/>
        <v/>
      </c>
      <c r="AN686" s="54" t="str">
        <f t="shared" si="117"/>
        <v/>
      </c>
      <c r="AO686" s="55" t="str">
        <f t="shared" si="117"/>
        <v/>
      </c>
      <c r="AQ686" s="64" t="str">
        <f>IF('Intro &amp; Setup'!$B$42='Intro &amp; Setup'!$BD$14, IF($D686="", "", $D686), IF('Intro &amp; Setup'!$B$42='Intro &amp; Setup'!$BD$15, IF($H686="", "", $H686), ""))</f>
        <v/>
      </c>
      <c r="AS686" s="36" t="str">
        <f>IF($AQ686="", "", IF(OR($AQ686&lt;'Intro &amp; Setup'!$F$26, $AQ686&gt;'Intro &amp; Setup'!$F$27), "X", ""))</f>
        <v/>
      </c>
      <c r="AU686" s="36" t="str">
        <f t="shared" si="111"/>
        <v/>
      </c>
      <c r="AW686" s="36" t="str">
        <f t="shared" si="112"/>
        <v/>
      </c>
      <c r="AX686" s="36" t="str">
        <f t="shared" si="113"/>
        <v/>
      </c>
      <c r="AZ686" s="36" t="str">
        <f t="shared" si="114"/>
        <v/>
      </c>
    </row>
    <row r="687" spans="1:52" x14ac:dyDescent="0.25">
      <c r="A687" s="3"/>
      <c r="B687" s="36" t="str">
        <f t="shared" si="108"/>
        <v/>
      </c>
      <c r="C687" s="3"/>
      <c r="D687" s="188"/>
      <c r="E687" s="189"/>
      <c r="F687" s="190"/>
      <c r="G687" s="191"/>
      <c r="H687" s="192"/>
      <c r="I687" s="191"/>
      <c r="J687" s="191"/>
      <c r="K687" s="191"/>
      <c r="L687" s="193"/>
      <c r="M687" s="3"/>
      <c r="O687" s="36" t="str">
        <f t="shared" si="109"/>
        <v/>
      </c>
      <c r="Q687" s="36" t="str">
        <f>IF($G687="", "", IF(COUNTIF('Intro &amp; Setup'!$T$38:$T$49, $G687)=0, "X", ""))</f>
        <v/>
      </c>
      <c r="R687" s="11"/>
      <c r="S687" s="11" t="str">
        <f>IF(I687="", "", IF(COUNTIF('Intro &amp; Setup'!$W$17:$W$28, I687)=0, "X", ""))</f>
        <v/>
      </c>
      <c r="T687" s="16" t="str">
        <f>IF(J687="", "", IF(COUNTIF('Intro &amp; Setup'!$W$17:$W$28, J687)=0, "X", ""))</f>
        <v/>
      </c>
      <c r="U687" s="16" t="str">
        <f>IF(K687="", "", IF(COUNTIF('Intro &amp; Setup'!$W$17:$W$28, K687)=0, "X", ""))</f>
        <v/>
      </c>
      <c r="V687" s="12" t="str">
        <f>IF(L687="", "", IF(COUNTIF('Intro &amp; Setup'!$W$17:$W$28, L687)=0, "X", ""))</f>
        <v/>
      </c>
      <c r="AB687" s="48" t="str">
        <f t="shared" si="110"/>
        <v/>
      </c>
      <c r="AD687" s="53" t="str">
        <f t="shared" si="116"/>
        <v/>
      </c>
      <c r="AE687" s="54" t="str">
        <f t="shared" si="117"/>
        <v/>
      </c>
      <c r="AF687" s="54" t="str">
        <f t="shared" si="117"/>
        <v/>
      </c>
      <c r="AG687" s="54" t="str">
        <f t="shared" si="117"/>
        <v/>
      </c>
      <c r="AH687" s="54" t="str">
        <f t="shared" si="117"/>
        <v/>
      </c>
      <c r="AI687" s="54" t="str">
        <f t="shared" si="117"/>
        <v/>
      </c>
      <c r="AJ687" s="54" t="str">
        <f t="shared" si="117"/>
        <v/>
      </c>
      <c r="AK687" s="54" t="str">
        <f t="shared" si="117"/>
        <v/>
      </c>
      <c r="AL687" s="54" t="str">
        <f t="shared" si="117"/>
        <v/>
      </c>
      <c r="AM687" s="54" t="str">
        <f t="shared" si="117"/>
        <v/>
      </c>
      <c r="AN687" s="54" t="str">
        <f t="shared" si="117"/>
        <v/>
      </c>
      <c r="AO687" s="55" t="str">
        <f t="shared" si="117"/>
        <v/>
      </c>
      <c r="AQ687" s="64" t="str">
        <f>IF('Intro &amp; Setup'!$B$42='Intro &amp; Setup'!$BD$14, IF($D687="", "", $D687), IF('Intro &amp; Setup'!$B$42='Intro &amp; Setup'!$BD$15, IF($H687="", "", $H687), ""))</f>
        <v/>
      </c>
      <c r="AS687" s="36" t="str">
        <f>IF($AQ687="", "", IF(OR($AQ687&lt;'Intro &amp; Setup'!$F$26, $AQ687&gt;'Intro &amp; Setup'!$F$27), "X", ""))</f>
        <v/>
      </c>
      <c r="AU687" s="36" t="str">
        <f t="shared" si="111"/>
        <v/>
      </c>
      <c r="AW687" s="36" t="str">
        <f t="shared" si="112"/>
        <v/>
      </c>
      <c r="AX687" s="36" t="str">
        <f t="shared" si="113"/>
        <v/>
      </c>
      <c r="AZ687" s="36" t="str">
        <f t="shared" si="114"/>
        <v/>
      </c>
    </row>
    <row r="688" spans="1:52" x14ac:dyDescent="0.25">
      <c r="A688" s="3"/>
      <c r="B688" s="36" t="str">
        <f t="shared" si="108"/>
        <v/>
      </c>
      <c r="C688" s="3"/>
      <c r="D688" s="188"/>
      <c r="E688" s="189"/>
      <c r="F688" s="190"/>
      <c r="G688" s="191"/>
      <c r="H688" s="192"/>
      <c r="I688" s="191"/>
      <c r="J688" s="191"/>
      <c r="K688" s="191"/>
      <c r="L688" s="193"/>
      <c r="M688" s="3"/>
      <c r="O688" s="36" t="str">
        <f t="shared" si="109"/>
        <v/>
      </c>
      <c r="Q688" s="36" t="str">
        <f>IF($G688="", "", IF(COUNTIF('Intro &amp; Setup'!$T$38:$T$49, $G688)=0, "X", ""))</f>
        <v/>
      </c>
      <c r="R688" s="11"/>
      <c r="S688" s="11" t="str">
        <f>IF(I688="", "", IF(COUNTIF('Intro &amp; Setup'!$W$17:$W$28, I688)=0, "X", ""))</f>
        <v/>
      </c>
      <c r="T688" s="16" t="str">
        <f>IF(J688="", "", IF(COUNTIF('Intro &amp; Setup'!$W$17:$W$28, J688)=0, "X", ""))</f>
        <v/>
      </c>
      <c r="U688" s="16" t="str">
        <f>IF(K688="", "", IF(COUNTIF('Intro &amp; Setup'!$W$17:$W$28, K688)=0, "X", ""))</f>
        <v/>
      </c>
      <c r="V688" s="12" t="str">
        <f>IF(L688="", "", IF(COUNTIF('Intro &amp; Setup'!$W$17:$W$28, L688)=0, "X", ""))</f>
        <v/>
      </c>
      <c r="AB688" s="48" t="str">
        <f t="shared" si="110"/>
        <v/>
      </c>
      <c r="AD688" s="53" t="str">
        <f t="shared" si="116"/>
        <v/>
      </c>
      <c r="AE688" s="54" t="str">
        <f t="shared" si="117"/>
        <v/>
      </c>
      <c r="AF688" s="54" t="str">
        <f t="shared" si="117"/>
        <v/>
      </c>
      <c r="AG688" s="54" t="str">
        <f t="shared" si="117"/>
        <v/>
      </c>
      <c r="AH688" s="54" t="str">
        <f t="shared" si="117"/>
        <v/>
      </c>
      <c r="AI688" s="54" t="str">
        <f t="shared" si="117"/>
        <v/>
      </c>
      <c r="AJ688" s="54" t="str">
        <f t="shared" si="117"/>
        <v/>
      </c>
      <c r="AK688" s="54" t="str">
        <f t="shared" si="117"/>
        <v/>
      </c>
      <c r="AL688" s="54" t="str">
        <f t="shared" si="117"/>
        <v/>
      </c>
      <c r="AM688" s="54" t="str">
        <f t="shared" si="117"/>
        <v/>
      </c>
      <c r="AN688" s="54" t="str">
        <f t="shared" si="117"/>
        <v/>
      </c>
      <c r="AO688" s="55" t="str">
        <f t="shared" si="117"/>
        <v/>
      </c>
      <c r="AQ688" s="64" t="str">
        <f>IF('Intro &amp; Setup'!$B$42='Intro &amp; Setup'!$BD$14, IF($D688="", "", $D688), IF('Intro &amp; Setup'!$B$42='Intro &amp; Setup'!$BD$15, IF($H688="", "", $H688), ""))</f>
        <v/>
      </c>
      <c r="AS688" s="36" t="str">
        <f>IF($AQ688="", "", IF(OR($AQ688&lt;'Intro &amp; Setup'!$F$26, $AQ688&gt;'Intro &amp; Setup'!$F$27), "X", ""))</f>
        <v/>
      </c>
      <c r="AU688" s="36" t="str">
        <f t="shared" si="111"/>
        <v/>
      </c>
      <c r="AW688" s="36" t="str">
        <f t="shared" si="112"/>
        <v/>
      </c>
      <c r="AX688" s="36" t="str">
        <f t="shared" si="113"/>
        <v/>
      </c>
      <c r="AZ688" s="36" t="str">
        <f t="shared" si="114"/>
        <v/>
      </c>
    </row>
    <row r="689" spans="1:52" x14ac:dyDescent="0.25">
      <c r="A689" s="3"/>
      <c r="B689" s="36" t="str">
        <f t="shared" si="108"/>
        <v/>
      </c>
      <c r="C689" s="3"/>
      <c r="D689" s="188"/>
      <c r="E689" s="189"/>
      <c r="F689" s="190"/>
      <c r="G689" s="191"/>
      <c r="H689" s="192"/>
      <c r="I689" s="191"/>
      <c r="J689" s="191"/>
      <c r="K689" s="191"/>
      <c r="L689" s="193"/>
      <c r="M689" s="3"/>
      <c r="O689" s="36" t="str">
        <f t="shared" si="109"/>
        <v/>
      </c>
      <c r="Q689" s="36" t="str">
        <f>IF($G689="", "", IF(COUNTIF('Intro &amp; Setup'!$T$38:$T$49, $G689)=0, "X", ""))</f>
        <v/>
      </c>
      <c r="R689" s="11"/>
      <c r="S689" s="11" t="str">
        <f>IF(I689="", "", IF(COUNTIF('Intro &amp; Setup'!$W$17:$W$28, I689)=0, "X", ""))</f>
        <v/>
      </c>
      <c r="T689" s="16" t="str">
        <f>IF(J689="", "", IF(COUNTIF('Intro &amp; Setup'!$W$17:$W$28, J689)=0, "X", ""))</f>
        <v/>
      </c>
      <c r="U689" s="16" t="str">
        <f>IF(K689="", "", IF(COUNTIF('Intro &amp; Setup'!$W$17:$W$28, K689)=0, "X", ""))</f>
        <v/>
      </c>
      <c r="V689" s="12" t="str">
        <f>IF(L689="", "", IF(COUNTIF('Intro &amp; Setup'!$W$17:$W$28, L689)=0, "X", ""))</f>
        <v/>
      </c>
      <c r="AB689" s="48" t="str">
        <f t="shared" si="110"/>
        <v/>
      </c>
      <c r="AD689" s="53" t="str">
        <f t="shared" si="116"/>
        <v/>
      </c>
      <c r="AE689" s="54" t="str">
        <f t="shared" si="117"/>
        <v/>
      </c>
      <c r="AF689" s="54" t="str">
        <f t="shared" si="117"/>
        <v/>
      </c>
      <c r="AG689" s="54" t="str">
        <f t="shared" si="117"/>
        <v/>
      </c>
      <c r="AH689" s="54" t="str">
        <f t="shared" si="117"/>
        <v/>
      </c>
      <c r="AI689" s="54" t="str">
        <f t="shared" si="117"/>
        <v/>
      </c>
      <c r="AJ689" s="54" t="str">
        <f t="shared" si="117"/>
        <v/>
      </c>
      <c r="AK689" s="54" t="str">
        <f t="shared" si="117"/>
        <v/>
      </c>
      <c r="AL689" s="54" t="str">
        <f t="shared" si="117"/>
        <v/>
      </c>
      <c r="AM689" s="54" t="str">
        <f t="shared" si="117"/>
        <v/>
      </c>
      <c r="AN689" s="54" t="str">
        <f t="shared" si="117"/>
        <v/>
      </c>
      <c r="AO689" s="55" t="str">
        <f t="shared" si="117"/>
        <v/>
      </c>
      <c r="AQ689" s="64" t="str">
        <f>IF('Intro &amp; Setup'!$B$42='Intro &amp; Setup'!$BD$14, IF($D689="", "", $D689), IF('Intro &amp; Setup'!$B$42='Intro &amp; Setup'!$BD$15, IF($H689="", "", $H689), ""))</f>
        <v/>
      </c>
      <c r="AS689" s="36" t="str">
        <f>IF($AQ689="", "", IF(OR($AQ689&lt;'Intro &amp; Setup'!$F$26, $AQ689&gt;'Intro &amp; Setup'!$F$27), "X", ""))</f>
        <v/>
      </c>
      <c r="AU689" s="36" t="str">
        <f t="shared" si="111"/>
        <v/>
      </c>
      <c r="AW689" s="36" t="str">
        <f t="shared" si="112"/>
        <v/>
      </c>
      <c r="AX689" s="36" t="str">
        <f t="shared" si="113"/>
        <v/>
      </c>
      <c r="AZ689" s="36" t="str">
        <f t="shared" si="114"/>
        <v/>
      </c>
    </row>
    <row r="690" spans="1:52" x14ac:dyDescent="0.25">
      <c r="A690" s="3"/>
      <c r="B690" s="36" t="str">
        <f t="shared" si="108"/>
        <v/>
      </c>
      <c r="C690" s="3"/>
      <c r="D690" s="188"/>
      <c r="E690" s="189"/>
      <c r="F690" s="190"/>
      <c r="G690" s="191"/>
      <c r="H690" s="192"/>
      <c r="I690" s="191"/>
      <c r="J690" s="191"/>
      <c r="K690" s="191"/>
      <c r="L690" s="193"/>
      <c r="M690" s="3"/>
      <c r="O690" s="36" t="str">
        <f t="shared" si="109"/>
        <v/>
      </c>
      <c r="Q690" s="36" t="str">
        <f>IF($G690="", "", IF(COUNTIF('Intro &amp; Setup'!$T$38:$T$49, $G690)=0, "X", ""))</f>
        <v/>
      </c>
      <c r="R690" s="11"/>
      <c r="S690" s="11" t="str">
        <f>IF(I690="", "", IF(COUNTIF('Intro &amp; Setup'!$W$17:$W$28, I690)=0, "X", ""))</f>
        <v/>
      </c>
      <c r="T690" s="16" t="str">
        <f>IF(J690="", "", IF(COUNTIF('Intro &amp; Setup'!$W$17:$W$28, J690)=0, "X", ""))</f>
        <v/>
      </c>
      <c r="U690" s="16" t="str">
        <f>IF(K690="", "", IF(COUNTIF('Intro &amp; Setup'!$W$17:$W$28, K690)=0, "X", ""))</f>
        <v/>
      </c>
      <c r="V690" s="12" t="str">
        <f>IF(L690="", "", IF(COUNTIF('Intro &amp; Setup'!$W$17:$W$28, L690)=0, "X", ""))</f>
        <v/>
      </c>
      <c r="AB690" s="48" t="str">
        <f t="shared" si="110"/>
        <v/>
      </c>
      <c r="AD690" s="53" t="str">
        <f t="shared" si="116"/>
        <v/>
      </c>
      <c r="AE690" s="54" t="str">
        <f t="shared" si="117"/>
        <v/>
      </c>
      <c r="AF690" s="54" t="str">
        <f t="shared" si="117"/>
        <v/>
      </c>
      <c r="AG690" s="54" t="str">
        <f t="shared" si="117"/>
        <v/>
      </c>
      <c r="AH690" s="54" t="str">
        <f t="shared" si="117"/>
        <v/>
      </c>
      <c r="AI690" s="54" t="str">
        <f t="shared" si="117"/>
        <v/>
      </c>
      <c r="AJ690" s="54" t="str">
        <f t="shared" si="117"/>
        <v/>
      </c>
      <c r="AK690" s="54" t="str">
        <f t="shared" si="117"/>
        <v/>
      </c>
      <c r="AL690" s="54" t="str">
        <f t="shared" si="117"/>
        <v/>
      </c>
      <c r="AM690" s="54" t="str">
        <f t="shared" si="117"/>
        <v/>
      </c>
      <c r="AN690" s="54" t="str">
        <f t="shared" si="117"/>
        <v/>
      </c>
      <c r="AO690" s="55" t="str">
        <f t="shared" si="117"/>
        <v/>
      </c>
      <c r="AQ690" s="64" t="str">
        <f>IF('Intro &amp; Setup'!$B$42='Intro &amp; Setup'!$BD$14, IF($D690="", "", $D690), IF('Intro &amp; Setup'!$B$42='Intro &amp; Setup'!$BD$15, IF($H690="", "", $H690), ""))</f>
        <v/>
      </c>
      <c r="AS690" s="36" t="str">
        <f>IF($AQ690="", "", IF(OR($AQ690&lt;'Intro &amp; Setup'!$F$26, $AQ690&gt;'Intro &amp; Setup'!$F$27), "X", ""))</f>
        <v/>
      </c>
      <c r="AU690" s="36" t="str">
        <f t="shared" si="111"/>
        <v/>
      </c>
      <c r="AW690" s="36" t="str">
        <f t="shared" si="112"/>
        <v/>
      </c>
      <c r="AX690" s="36" t="str">
        <f t="shared" si="113"/>
        <v/>
      </c>
      <c r="AZ690" s="36" t="str">
        <f t="shared" si="114"/>
        <v/>
      </c>
    </row>
    <row r="691" spans="1:52" x14ac:dyDescent="0.25">
      <c r="A691" s="3"/>
      <c r="B691" s="36" t="str">
        <f t="shared" si="108"/>
        <v/>
      </c>
      <c r="C691" s="3"/>
      <c r="D691" s="188"/>
      <c r="E691" s="189"/>
      <c r="F691" s="190"/>
      <c r="G691" s="191"/>
      <c r="H691" s="192"/>
      <c r="I691" s="191"/>
      <c r="J691" s="191"/>
      <c r="K691" s="191"/>
      <c r="L691" s="193"/>
      <c r="M691" s="3"/>
      <c r="O691" s="36" t="str">
        <f t="shared" si="109"/>
        <v/>
      </c>
      <c r="Q691" s="36" t="str">
        <f>IF($G691="", "", IF(COUNTIF('Intro &amp; Setup'!$T$38:$T$49, $G691)=0, "X", ""))</f>
        <v/>
      </c>
      <c r="R691" s="11"/>
      <c r="S691" s="11" t="str">
        <f>IF(I691="", "", IF(COUNTIF('Intro &amp; Setup'!$W$17:$W$28, I691)=0, "X", ""))</f>
        <v/>
      </c>
      <c r="T691" s="16" t="str">
        <f>IF(J691="", "", IF(COUNTIF('Intro &amp; Setup'!$W$17:$W$28, J691)=0, "X", ""))</f>
        <v/>
      </c>
      <c r="U691" s="16" t="str">
        <f>IF(K691="", "", IF(COUNTIF('Intro &amp; Setup'!$W$17:$W$28, K691)=0, "X", ""))</f>
        <v/>
      </c>
      <c r="V691" s="12" t="str">
        <f>IF(L691="", "", IF(COUNTIF('Intro &amp; Setup'!$W$17:$W$28, L691)=0, "X", ""))</f>
        <v/>
      </c>
      <c r="AB691" s="48" t="str">
        <f t="shared" si="110"/>
        <v/>
      </c>
      <c r="AD691" s="53" t="str">
        <f t="shared" si="116"/>
        <v/>
      </c>
      <c r="AE691" s="54" t="str">
        <f t="shared" si="117"/>
        <v/>
      </c>
      <c r="AF691" s="54" t="str">
        <f t="shared" si="117"/>
        <v/>
      </c>
      <c r="AG691" s="54" t="str">
        <f t="shared" si="117"/>
        <v/>
      </c>
      <c r="AH691" s="54" t="str">
        <f t="shared" si="117"/>
        <v/>
      </c>
      <c r="AI691" s="54" t="str">
        <f t="shared" si="117"/>
        <v/>
      </c>
      <c r="AJ691" s="54" t="str">
        <f t="shared" si="117"/>
        <v/>
      </c>
      <c r="AK691" s="54" t="str">
        <f t="shared" si="117"/>
        <v/>
      </c>
      <c r="AL691" s="54" t="str">
        <f t="shared" si="117"/>
        <v/>
      </c>
      <c r="AM691" s="54" t="str">
        <f t="shared" si="117"/>
        <v/>
      </c>
      <c r="AN691" s="54" t="str">
        <f t="shared" si="117"/>
        <v/>
      </c>
      <c r="AO691" s="55" t="str">
        <f t="shared" si="117"/>
        <v/>
      </c>
      <c r="AQ691" s="64" t="str">
        <f>IF('Intro &amp; Setup'!$B$42='Intro &amp; Setup'!$BD$14, IF($D691="", "", $D691), IF('Intro &amp; Setup'!$B$42='Intro &amp; Setup'!$BD$15, IF($H691="", "", $H691), ""))</f>
        <v/>
      </c>
      <c r="AS691" s="36" t="str">
        <f>IF($AQ691="", "", IF(OR($AQ691&lt;'Intro &amp; Setup'!$F$26, $AQ691&gt;'Intro &amp; Setup'!$F$27), "X", ""))</f>
        <v/>
      </c>
      <c r="AU691" s="36" t="str">
        <f t="shared" si="111"/>
        <v/>
      </c>
      <c r="AW691" s="36" t="str">
        <f t="shared" si="112"/>
        <v/>
      </c>
      <c r="AX691" s="36" t="str">
        <f t="shared" si="113"/>
        <v/>
      </c>
      <c r="AZ691" s="36" t="str">
        <f t="shared" si="114"/>
        <v/>
      </c>
    </row>
    <row r="692" spans="1:52" x14ac:dyDescent="0.25">
      <c r="A692" s="3"/>
      <c r="B692" s="36" t="str">
        <f t="shared" si="108"/>
        <v/>
      </c>
      <c r="C692" s="3"/>
      <c r="D692" s="188"/>
      <c r="E692" s="189"/>
      <c r="F692" s="190"/>
      <c r="G692" s="191"/>
      <c r="H692" s="192"/>
      <c r="I692" s="191"/>
      <c r="J692" s="191"/>
      <c r="K692" s="191"/>
      <c r="L692" s="193"/>
      <c r="M692" s="3"/>
      <c r="O692" s="36" t="str">
        <f t="shared" si="109"/>
        <v/>
      </c>
      <c r="Q692" s="36" t="str">
        <f>IF($G692="", "", IF(COUNTIF('Intro &amp; Setup'!$T$38:$T$49, $G692)=0, "X", ""))</f>
        <v/>
      </c>
      <c r="R692" s="11"/>
      <c r="S692" s="11" t="str">
        <f>IF(I692="", "", IF(COUNTIF('Intro &amp; Setup'!$W$17:$W$28, I692)=0, "X", ""))</f>
        <v/>
      </c>
      <c r="T692" s="16" t="str">
        <f>IF(J692="", "", IF(COUNTIF('Intro &amp; Setup'!$W$17:$W$28, J692)=0, "X", ""))</f>
        <v/>
      </c>
      <c r="U692" s="16" t="str">
        <f>IF(K692="", "", IF(COUNTIF('Intro &amp; Setup'!$W$17:$W$28, K692)=0, "X", ""))</f>
        <v/>
      </c>
      <c r="V692" s="12" t="str">
        <f>IF(L692="", "", IF(COUNTIF('Intro &amp; Setup'!$W$17:$W$28, L692)=0, "X", ""))</f>
        <v/>
      </c>
      <c r="AB692" s="48" t="str">
        <f t="shared" si="110"/>
        <v/>
      </c>
      <c r="AD692" s="53" t="str">
        <f t="shared" si="116"/>
        <v/>
      </c>
      <c r="AE692" s="54" t="str">
        <f t="shared" si="117"/>
        <v/>
      </c>
      <c r="AF692" s="54" t="str">
        <f t="shared" si="117"/>
        <v/>
      </c>
      <c r="AG692" s="54" t="str">
        <f t="shared" si="117"/>
        <v/>
      </c>
      <c r="AH692" s="54" t="str">
        <f t="shared" si="117"/>
        <v/>
      </c>
      <c r="AI692" s="54" t="str">
        <f t="shared" si="117"/>
        <v/>
      </c>
      <c r="AJ692" s="54" t="str">
        <f t="shared" si="117"/>
        <v/>
      </c>
      <c r="AK692" s="54" t="str">
        <f t="shared" si="117"/>
        <v/>
      </c>
      <c r="AL692" s="54" t="str">
        <f t="shared" si="117"/>
        <v/>
      </c>
      <c r="AM692" s="54" t="str">
        <f t="shared" si="117"/>
        <v/>
      </c>
      <c r="AN692" s="54" t="str">
        <f t="shared" si="117"/>
        <v/>
      </c>
      <c r="AO692" s="55" t="str">
        <f t="shared" si="117"/>
        <v/>
      </c>
      <c r="AQ692" s="64" t="str">
        <f>IF('Intro &amp; Setup'!$B$42='Intro &amp; Setup'!$BD$14, IF($D692="", "", $D692), IF('Intro &amp; Setup'!$B$42='Intro &amp; Setup'!$BD$15, IF($H692="", "", $H692), ""))</f>
        <v/>
      </c>
      <c r="AS692" s="36" t="str">
        <f>IF($AQ692="", "", IF(OR($AQ692&lt;'Intro &amp; Setup'!$F$26, $AQ692&gt;'Intro &amp; Setup'!$F$27), "X", ""))</f>
        <v/>
      </c>
      <c r="AU692" s="36" t="str">
        <f t="shared" si="111"/>
        <v/>
      </c>
      <c r="AW692" s="36" t="str">
        <f t="shared" si="112"/>
        <v/>
      </c>
      <c r="AX692" s="36" t="str">
        <f t="shared" si="113"/>
        <v/>
      </c>
      <c r="AZ692" s="36" t="str">
        <f t="shared" si="114"/>
        <v/>
      </c>
    </row>
    <row r="693" spans="1:52" x14ac:dyDescent="0.25">
      <c r="A693" s="3"/>
      <c r="B693" s="36" t="str">
        <f t="shared" si="108"/>
        <v/>
      </c>
      <c r="C693" s="3"/>
      <c r="D693" s="188"/>
      <c r="E693" s="189"/>
      <c r="F693" s="190"/>
      <c r="G693" s="191"/>
      <c r="H693" s="192"/>
      <c r="I693" s="191"/>
      <c r="J693" s="191"/>
      <c r="K693" s="191"/>
      <c r="L693" s="193"/>
      <c r="M693" s="3"/>
      <c r="O693" s="36" t="str">
        <f t="shared" si="109"/>
        <v/>
      </c>
      <c r="Q693" s="36" t="str">
        <f>IF($G693="", "", IF(COUNTIF('Intro &amp; Setup'!$T$38:$T$49, $G693)=0, "X", ""))</f>
        <v/>
      </c>
      <c r="R693" s="11"/>
      <c r="S693" s="11" t="str">
        <f>IF(I693="", "", IF(COUNTIF('Intro &amp; Setup'!$W$17:$W$28, I693)=0, "X", ""))</f>
        <v/>
      </c>
      <c r="T693" s="16" t="str">
        <f>IF(J693="", "", IF(COUNTIF('Intro &amp; Setup'!$W$17:$W$28, J693)=0, "X", ""))</f>
        <v/>
      </c>
      <c r="U693" s="16" t="str">
        <f>IF(K693="", "", IF(COUNTIF('Intro &amp; Setup'!$W$17:$W$28, K693)=0, "X", ""))</f>
        <v/>
      </c>
      <c r="V693" s="12" t="str">
        <f>IF(L693="", "", IF(COUNTIF('Intro &amp; Setup'!$W$17:$W$28, L693)=0, "X", ""))</f>
        <v/>
      </c>
      <c r="AB693" s="48" t="str">
        <f t="shared" si="110"/>
        <v/>
      </c>
      <c r="AD693" s="53" t="str">
        <f t="shared" si="116"/>
        <v/>
      </c>
      <c r="AE693" s="54" t="str">
        <f t="shared" si="117"/>
        <v/>
      </c>
      <c r="AF693" s="54" t="str">
        <f t="shared" si="117"/>
        <v/>
      </c>
      <c r="AG693" s="54" t="str">
        <f t="shared" si="117"/>
        <v/>
      </c>
      <c r="AH693" s="54" t="str">
        <f t="shared" si="117"/>
        <v/>
      </c>
      <c r="AI693" s="54" t="str">
        <f t="shared" si="117"/>
        <v/>
      </c>
      <c r="AJ693" s="54" t="str">
        <f t="shared" si="117"/>
        <v/>
      </c>
      <c r="AK693" s="54" t="str">
        <f t="shared" si="117"/>
        <v/>
      </c>
      <c r="AL693" s="54" t="str">
        <f t="shared" si="117"/>
        <v/>
      </c>
      <c r="AM693" s="54" t="str">
        <f t="shared" si="117"/>
        <v/>
      </c>
      <c r="AN693" s="54" t="str">
        <f t="shared" si="117"/>
        <v/>
      </c>
      <c r="AO693" s="55" t="str">
        <f t="shared" si="117"/>
        <v/>
      </c>
      <c r="AQ693" s="64" t="str">
        <f>IF('Intro &amp; Setup'!$B$42='Intro &amp; Setup'!$BD$14, IF($D693="", "", $D693), IF('Intro &amp; Setup'!$B$42='Intro &amp; Setup'!$BD$15, IF($H693="", "", $H693), ""))</f>
        <v/>
      </c>
      <c r="AS693" s="36" t="str">
        <f>IF($AQ693="", "", IF(OR($AQ693&lt;'Intro &amp; Setup'!$F$26, $AQ693&gt;'Intro &amp; Setup'!$F$27), "X", ""))</f>
        <v/>
      </c>
      <c r="AU693" s="36" t="str">
        <f t="shared" si="111"/>
        <v/>
      </c>
      <c r="AW693" s="36" t="str">
        <f t="shared" si="112"/>
        <v/>
      </c>
      <c r="AX693" s="36" t="str">
        <f t="shared" si="113"/>
        <v/>
      </c>
      <c r="AZ693" s="36" t="str">
        <f t="shared" si="114"/>
        <v/>
      </c>
    </row>
    <row r="694" spans="1:52" x14ac:dyDescent="0.25">
      <c r="A694" s="3"/>
      <c r="B694" s="36" t="str">
        <f t="shared" si="108"/>
        <v/>
      </c>
      <c r="C694" s="3"/>
      <c r="D694" s="188"/>
      <c r="E694" s="189"/>
      <c r="F694" s="190"/>
      <c r="G694" s="191"/>
      <c r="H694" s="192"/>
      <c r="I694" s="191"/>
      <c r="J694" s="191"/>
      <c r="K694" s="191"/>
      <c r="L694" s="193"/>
      <c r="M694" s="3"/>
      <c r="O694" s="36" t="str">
        <f t="shared" si="109"/>
        <v/>
      </c>
      <c r="Q694" s="36" t="str">
        <f>IF($G694="", "", IF(COUNTIF('Intro &amp; Setup'!$T$38:$T$49, $G694)=0, "X", ""))</f>
        <v/>
      </c>
      <c r="R694" s="11"/>
      <c r="S694" s="11" t="str">
        <f>IF(I694="", "", IF(COUNTIF('Intro &amp; Setup'!$W$17:$W$28, I694)=0, "X", ""))</f>
        <v/>
      </c>
      <c r="T694" s="16" t="str">
        <f>IF(J694="", "", IF(COUNTIF('Intro &amp; Setup'!$W$17:$W$28, J694)=0, "X", ""))</f>
        <v/>
      </c>
      <c r="U694" s="16" t="str">
        <f>IF(K694="", "", IF(COUNTIF('Intro &amp; Setup'!$W$17:$W$28, K694)=0, "X", ""))</f>
        <v/>
      </c>
      <c r="V694" s="12" t="str">
        <f>IF(L694="", "", IF(COUNTIF('Intro &amp; Setup'!$W$17:$W$28, L694)=0, "X", ""))</f>
        <v/>
      </c>
      <c r="AB694" s="48" t="str">
        <f t="shared" si="110"/>
        <v/>
      </c>
      <c r="AD694" s="53" t="str">
        <f t="shared" si="116"/>
        <v/>
      </c>
      <c r="AE694" s="54" t="str">
        <f t="shared" si="117"/>
        <v/>
      </c>
      <c r="AF694" s="54" t="str">
        <f t="shared" si="117"/>
        <v/>
      </c>
      <c r="AG694" s="54" t="str">
        <f t="shared" si="117"/>
        <v/>
      </c>
      <c r="AH694" s="54" t="str">
        <f t="shared" si="117"/>
        <v/>
      </c>
      <c r="AI694" s="54" t="str">
        <f t="shared" si="117"/>
        <v/>
      </c>
      <c r="AJ694" s="54" t="str">
        <f t="shared" si="117"/>
        <v/>
      </c>
      <c r="AK694" s="54" t="str">
        <f t="shared" si="117"/>
        <v/>
      </c>
      <c r="AL694" s="54" t="str">
        <f t="shared" si="117"/>
        <v/>
      </c>
      <c r="AM694" s="54" t="str">
        <f t="shared" si="117"/>
        <v/>
      </c>
      <c r="AN694" s="54" t="str">
        <f t="shared" si="117"/>
        <v/>
      </c>
      <c r="AO694" s="55" t="str">
        <f t="shared" si="117"/>
        <v/>
      </c>
      <c r="AQ694" s="64" t="str">
        <f>IF('Intro &amp; Setup'!$B$42='Intro &amp; Setup'!$BD$14, IF($D694="", "", $D694), IF('Intro &amp; Setup'!$B$42='Intro &amp; Setup'!$BD$15, IF($H694="", "", $H694), ""))</f>
        <v/>
      </c>
      <c r="AS694" s="36" t="str">
        <f>IF($AQ694="", "", IF(OR($AQ694&lt;'Intro &amp; Setup'!$F$26, $AQ694&gt;'Intro &amp; Setup'!$F$27), "X", ""))</f>
        <v/>
      </c>
      <c r="AU694" s="36" t="str">
        <f t="shared" si="111"/>
        <v/>
      </c>
      <c r="AW694" s="36" t="str">
        <f t="shared" si="112"/>
        <v/>
      </c>
      <c r="AX694" s="36" t="str">
        <f t="shared" si="113"/>
        <v/>
      </c>
      <c r="AZ694" s="36" t="str">
        <f t="shared" si="114"/>
        <v/>
      </c>
    </row>
    <row r="695" spans="1:52" x14ac:dyDescent="0.25">
      <c r="A695" s="3"/>
      <c r="B695" s="36" t="str">
        <f t="shared" si="108"/>
        <v/>
      </c>
      <c r="C695" s="3"/>
      <c r="D695" s="188"/>
      <c r="E695" s="189"/>
      <c r="F695" s="190"/>
      <c r="G695" s="191"/>
      <c r="H695" s="192"/>
      <c r="I695" s="191"/>
      <c r="J695" s="191"/>
      <c r="K695" s="191"/>
      <c r="L695" s="193"/>
      <c r="M695" s="3"/>
      <c r="O695" s="36" t="str">
        <f t="shared" si="109"/>
        <v/>
      </c>
      <c r="Q695" s="36" t="str">
        <f>IF($G695="", "", IF(COUNTIF('Intro &amp; Setup'!$T$38:$T$49, $G695)=0, "X", ""))</f>
        <v/>
      </c>
      <c r="R695" s="11"/>
      <c r="S695" s="11" t="str">
        <f>IF(I695="", "", IF(COUNTIF('Intro &amp; Setup'!$W$17:$W$28, I695)=0, "X", ""))</f>
        <v/>
      </c>
      <c r="T695" s="16" t="str">
        <f>IF(J695="", "", IF(COUNTIF('Intro &amp; Setup'!$W$17:$W$28, J695)=0, "X", ""))</f>
        <v/>
      </c>
      <c r="U695" s="16" t="str">
        <f>IF(K695="", "", IF(COUNTIF('Intro &amp; Setup'!$W$17:$W$28, K695)=0, "X", ""))</f>
        <v/>
      </c>
      <c r="V695" s="12" t="str">
        <f>IF(L695="", "", IF(COUNTIF('Intro &amp; Setup'!$W$17:$W$28, L695)=0, "X", ""))</f>
        <v/>
      </c>
      <c r="AB695" s="48" t="str">
        <f t="shared" si="110"/>
        <v/>
      </c>
      <c r="AD695" s="53" t="str">
        <f t="shared" si="116"/>
        <v/>
      </c>
      <c r="AE695" s="54" t="str">
        <f t="shared" si="117"/>
        <v/>
      </c>
      <c r="AF695" s="54" t="str">
        <f t="shared" si="117"/>
        <v/>
      </c>
      <c r="AG695" s="54" t="str">
        <f t="shared" si="117"/>
        <v/>
      </c>
      <c r="AH695" s="54" t="str">
        <f t="shared" si="117"/>
        <v/>
      </c>
      <c r="AI695" s="54" t="str">
        <f t="shared" si="117"/>
        <v/>
      </c>
      <c r="AJ695" s="54" t="str">
        <f t="shared" si="117"/>
        <v/>
      </c>
      <c r="AK695" s="54" t="str">
        <f t="shared" si="117"/>
        <v/>
      </c>
      <c r="AL695" s="54" t="str">
        <f t="shared" si="117"/>
        <v/>
      </c>
      <c r="AM695" s="54" t="str">
        <f t="shared" si="117"/>
        <v/>
      </c>
      <c r="AN695" s="54" t="str">
        <f t="shared" si="117"/>
        <v/>
      </c>
      <c r="AO695" s="55" t="str">
        <f t="shared" si="117"/>
        <v/>
      </c>
      <c r="AQ695" s="64" t="str">
        <f>IF('Intro &amp; Setup'!$B$42='Intro &amp; Setup'!$BD$14, IF($D695="", "", $D695), IF('Intro &amp; Setup'!$B$42='Intro &amp; Setup'!$BD$15, IF($H695="", "", $H695), ""))</f>
        <v/>
      </c>
      <c r="AS695" s="36" t="str">
        <f>IF($AQ695="", "", IF(OR($AQ695&lt;'Intro &amp; Setup'!$F$26, $AQ695&gt;'Intro &amp; Setup'!$F$27), "X", ""))</f>
        <v/>
      </c>
      <c r="AU695" s="36" t="str">
        <f t="shared" si="111"/>
        <v/>
      </c>
      <c r="AW695" s="36" t="str">
        <f t="shared" si="112"/>
        <v/>
      </c>
      <c r="AX695" s="36" t="str">
        <f t="shared" si="113"/>
        <v/>
      </c>
      <c r="AZ695" s="36" t="str">
        <f t="shared" si="114"/>
        <v/>
      </c>
    </row>
    <row r="696" spans="1:52" x14ac:dyDescent="0.25">
      <c r="A696" s="3"/>
      <c r="B696" s="36" t="str">
        <f t="shared" si="108"/>
        <v/>
      </c>
      <c r="C696" s="3"/>
      <c r="D696" s="188"/>
      <c r="E696" s="189"/>
      <c r="F696" s="190"/>
      <c r="G696" s="191"/>
      <c r="H696" s="192"/>
      <c r="I696" s="191"/>
      <c r="J696" s="191"/>
      <c r="K696" s="191"/>
      <c r="L696" s="193"/>
      <c r="M696" s="3"/>
      <c r="O696" s="36" t="str">
        <f t="shared" si="109"/>
        <v/>
      </c>
      <c r="Q696" s="36" t="str">
        <f>IF($G696="", "", IF(COUNTIF('Intro &amp; Setup'!$T$38:$T$49, $G696)=0, "X", ""))</f>
        <v/>
      </c>
      <c r="R696" s="11"/>
      <c r="S696" s="11" t="str">
        <f>IF(I696="", "", IF(COUNTIF('Intro &amp; Setup'!$W$17:$W$28, I696)=0, "X", ""))</f>
        <v/>
      </c>
      <c r="T696" s="16" t="str">
        <f>IF(J696="", "", IF(COUNTIF('Intro &amp; Setup'!$W$17:$W$28, J696)=0, "X", ""))</f>
        <v/>
      </c>
      <c r="U696" s="16" t="str">
        <f>IF(K696="", "", IF(COUNTIF('Intro &amp; Setup'!$W$17:$W$28, K696)=0, "X", ""))</f>
        <v/>
      </c>
      <c r="V696" s="12" t="str">
        <f>IF(L696="", "", IF(COUNTIF('Intro &amp; Setup'!$W$17:$W$28, L696)=0, "X", ""))</f>
        <v/>
      </c>
      <c r="AB696" s="48" t="str">
        <f t="shared" si="110"/>
        <v/>
      </c>
      <c r="AD696" s="53" t="str">
        <f t="shared" si="116"/>
        <v/>
      </c>
      <c r="AE696" s="54" t="str">
        <f t="shared" si="117"/>
        <v/>
      </c>
      <c r="AF696" s="54" t="str">
        <f t="shared" si="117"/>
        <v/>
      </c>
      <c r="AG696" s="54" t="str">
        <f t="shared" si="117"/>
        <v/>
      </c>
      <c r="AH696" s="54" t="str">
        <f t="shared" si="117"/>
        <v/>
      </c>
      <c r="AI696" s="54" t="str">
        <f t="shared" si="117"/>
        <v/>
      </c>
      <c r="AJ696" s="54" t="str">
        <f t="shared" si="117"/>
        <v/>
      </c>
      <c r="AK696" s="54" t="str">
        <f t="shared" si="117"/>
        <v/>
      </c>
      <c r="AL696" s="54" t="str">
        <f t="shared" si="117"/>
        <v/>
      </c>
      <c r="AM696" s="54" t="str">
        <f t="shared" si="117"/>
        <v/>
      </c>
      <c r="AN696" s="54" t="str">
        <f t="shared" si="117"/>
        <v/>
      </c>
      <c r="AO696" s="55" t="str">
        <f t="shared" si="117"/>
        <v/>
      </c>
      <c r="AQ696" s="64" t="str">
        <f>IF('Intro &amp; Setup'!$B$42='Intro &amp; Setup'!$BD$14, IF($D696="", "", $D696), IF('Intro &amp; Setup'!$B$42='Intro &amp; Setup'!$BD$15, IF($H696="", "", $H696), ""))</f>
        <v/>
      </c>
      <c r="AS696" s="36" t="str">
        <f>IF($AQ696="", "", IF(OR($AQ696&lt;'Intro &amp; Setup'!$F$26, $AQ696&gt;'Intro &amp; Setup'!$F$27), "X", ""))</f>
        <v/>
      </c>
      <c r="AU696" s="36" t="str">
        <f t="shared" si="111"/>
        <v/>
      </c>
      <c r="AW696" s="36" t="str">
        <f t="shared" si="112"/>
        <v/>
      </c>
      <c r="AX696" s="36" t="str">
        <f t="shared" si="113"/>
        <v/>
      </c>
      <c r="AZ696" s="36" t="str">
        <f t="shared" si="114"/>
        <v/>
      </c>
    </row>
    <row r="697" spans="1:52" x14ac:dyDescent="0.25">
      <c r="A697" s="3"/>
      <c r="B697" s="36" t="str">
        <f t="shared" si="108"/>
        <v/>
      </c>
      <c r="C697" s="3"/>
      <c r="D697" s="188"/>
      <c r="E697" s="189"/>
      <c r="F697" s="190"/>
      <c r="G697" s="191"/>
      <c r="H697" s="192"/>
      <c r="I697" s="191"/>
      <c r="J697" s="191"/>
      <c r="K697" s="191"/>
      <c r="L697" s="193"/>
      <c r="M697" s="3"/>
      <c r="O697" s="36" t="str">
        <f t="shared" si="109"/>
        <v/>
      </c>
      <c r="Q697" s="36" t="str">
        <f>IF($G697="", "", IF(COUNTIF('Intro &amp; Setup'!$T$38:$T$49, $G697)=0, "X", ""))</f>
        <v/>
      </c>
      <c r="R697" s="11"/>
      <c r="S697" s="11" t="str">
        <f>IF(I697="", "", IF(COUNTIF('Intro &amp; Setup'!$W$17:$W$28, I697)=0, "X", ""))</f>
        <v/>
      </c>
      <c r="T697" s="16" t="str">
        <f>IF(J697="", "", IF(COUNTIF('Intro &amp; Setup'!$W$17:$W$28, J697)=0, "X", ""))</f>
        <v/>
      </c>
      <c r="U697" s="16" t="str">
        <f>IF(K697="", "", IF(COUNTIF('Intro &amp; Setup'!$W$17:$W$28, K697)=0, "X", ""))</f>
        <v/>
      </c>
      <c r="V697" s="12" t="str">
        <f>IF(L697="", "", IF(COUNTIF('Intro &amp; Setup'!$W$17:$W$28, L697)=0, "X", ""))</f>
        <v/>
      </c>
      <c r="AB697" s="48" t="str">
        <f t="shared" si="110"/>
        <v/>
      </c>
      <c r="AD697" s="53" t="str">
        <f t="shared" si="116"/>
        <v/>
      </c>
      <c r="AE697" s="54" t="str">
        <f t="shared" si="117"/>
        <v/>
      </c>
      <c r="AF697" s="54" t="str">
        <f t="shared" si="117"/>
        <v/>
      </c>
      <c r="AG697" s="54" t="str">
        <f t="shared" si="117"/>
        <v/>
      </c>
      <c r="AH697" s="54" t="str">
        <f t="shared" si="117"/>
        <v/>
      </c>
      <c r="AI697" s="54" t="str">
        <f t="shared" si="117"/>
        <v/>
      </c>
      <c r="AJ697" s="54" t="str">
        <f t="shared" si="117"/>
        <v/>
      </c>
      <c r="AK697" s="54" t="str">
        <f t="shared" si="117"/>
        <v/>
      </c>
      <c r="AL697" s="54" t="str">
        <f t="shared" si="117"/>
        <v/>
      </c>
      <c r="AM697" s="54" t="str">
        <f t="shared" si="117"/>
        <v/>
      </c>
      <c r="AN697" s="54" t="str">
        <f t="shared" si="117"/>
        <v/>
      </c>
      <c r="AO697" s="55" t="str">
        <f t="shared" si="117"/>
        <v/>
      </c>
      <c r="AQ697" s="64" t="str">
        <f>IF('Intro &amp; Setup'!$B$42='Intro &amp; Setup'!$BD$14, IF($D697="", "", $D697), IF('Intro &amp; Setup'!$B$42='Intro &amp; Setup'!$BD$15, IF($H697="", "", $H697), ""))</f>
        <v/>
      </c>
      <c r="AS697" s="36" t="str">
        <f>IF($AQ697="", "", IF(OR($AQ697&lt;'Intro &amp; Setup'!$F$26, $AQ697&gt;'Intro &amp; Setup'!$F$27), "X", ""))</f>
        <v/>
      </c>
      <c r="AU697" s="36" t="str">
        <f t="shared" si="111"/>
        <v/>
      </c>
      <c r="AW697" s="36" t="str">
        <f t="shared" si="112"/>
        <v/>
      </c>
      <c r="AX697" s="36" t="str">
        <f t="shared" si="113"/>
        <v/>
      </c>
      <c r="AZ697" s="36" t="str">
        <f t="shared" si="114"/>
        <v/>
      </c>
    </row>
    <row r="698" spans="1:52" x14ac:dyDescent="0.25">
      <c r="A698" s="3"/>
      <c r="B698" s="36" t="str">
        <f t="shared" si="108"/>
        <v/>
      </c>
      <c r="C698" s="3"/>
      <c r="D698" s="188"/>
      <c r="E698" s="189"/>
      <c r="F698" s="190"/>
      <c r="G698" s="191"/>
      <c r="H698" s="192"/>
      <c r="I698" s="191"/>
      <c r="J698" s="191"/>
      <c r="K698" s="191"/>
      <c r="L698" s="193"/>
      <c r="M698" s="3"/>
      <c r="O698" s="36" t="str">
        <f t="shared" si="109"/>
        <v/>
      </c>
      <c r="Q698" s="36" t="str">
        <f>IF($G698="", "", IF(COUNTIF('Intro &amp; Setup'!$T$38:$T$49, $G698)=0, "X", ""))</f>
        <v/>
      </c>
      <c r="R698" s="11"/>
      <c r="S698" s="11" t="str">
        <f>IF(I698="", "", IF(COUNTIF('Intro &amp; Setup'!$W$17:$W$28, I698)=0, "X", ""))</f>
        <v/>
      </c>
      <c r="T698" s="16" t="str">
        <f>IF(J698="", "", IF(COUNTIF('Intro &amp; Setup'!$W$17:$W$28, J698)=0, "X", ""))</f>
        <v/>
      </c>
      <c r="U698" s="16" t="str">
        <f>IF(K698="", "", IF(COUNTIF('Intro &amp; Setup'!$W$17:$W$28, K698)=0, "X", ""))</f>
        <v/>
      </c>
      <c r="V698" s="12" t="str">
        <f>IF(L698="", "", IF(COUNTIF('Intro &amp; Setup'!$W$17:$W$28, L698)=0, "X", ""))</f>
        <v/>
      </c>
      <c r="AB698" s="48" t="str">
        <f t="shared" si="110"/>
        <v/>
      </c>
      <c r="AD698" s="53" t="str">
        <f t="shared" si="116"/>
        <v/>
      </c>
      <c r="AE698" s="54" t="str">
        <f t="shared" si="117"/>
        <v/>
      </c>
      <c r="AF698" s="54" t="str">
        <f t="shared" si="117"/>
        <v/>
      </c>
      <c r="AG698" s="54" t="str">
        <f t="shared" si="117"/>
        <v/>
      </c>
      <c r="AH698" s="54" t="str">
        <f t="shared" si="117"/>
        <v/>
      </c>
      <c r="AI698" s="54" t="str">
        <f t="shared" si="117"/>
        <v/>
      </c>
      <c r="AJ698" s="54" t="str">
        <f t="shared" si="117"/>
        <v/>
      </c>
      <c r="AK698" s="54" t="str">
        <f t="shared" si="117"/>
        <v/>
      </c>
      <c r="AL698" s="54" t="str">
        <f t="shared" si="117"/>
        <v/>
      </c>
      <c r="AM698" s="54" t="str">
        <f t="shared" si="117"/>
        <v/>
      </c>
      <c r="AN698" s="54" t="str">
        <f t="shared" si="117"/>
        <v/>
      </c>
      <c r="AO698" s="55" t="str">
        <f t="shared" si="117"/>
        <v/>
      </c>
      <c r="AQ698" s="64" t="str">
        <f>IF('Intro &amp; Setup'!$B$42='Intro &amp; Setup'!$BD$14, IF($D698="", "", $D698), IF('Intro &amp; Setup'!$B$42='Intro &amp; Setup'!$BD$15, IF($H698="", "", $H698), ""))</f>
        <v/>
      </c>
      <c r="AS698" s="36" t="str">
        <f>IF($AQ698="", "", IF(OR($AQ698&lt;'Intro &amp; Setup'!$F$26, $AQ698&gt;'Intro &amp; Setup'!$F$27), "X", ""))</f>
        <v/>
      </c>
      <c r="AU698" s="36" t="str">
        <f t="shared" si="111"/>
        <v/>
      </c>
      <c r="AW698" s="36" t="str">
        <f t="shared" si="112"/>
        <v/>
      </c>
      <c r="AX698" s="36" t="str">
        <f t="shared" si="113"/>
        <v/>
      </c>
      <c r="AZ698" s="36" t="str">
        <f t="shared" si="114"/>
        <v/>
      </c>
    </row>
    <row r="699" spans="1:52" x14ac:dyDescent="0.25">
      <c r="A699" s="3"/>
      <c r="B699" s="36" t="str">
        <f t="shared" si="108"/>
        <v/>
      </c>
      <c r="C699" s="3"/>
      <c r="D699" s="188"/>
      <c r="E699" s="189"/>
      <c r="F699" s="190"/>
      <c r="G699" s="191"/>
      <c r="H699" s="192"/>
      <c r="I699" s="191"/>
      <c r="J699" s="191"/>
      <c r="K699" s="191"/>
      <c r="L699" s="193"/>
      <c r="M699" s="3"/>
      <c r="O699" s="36" t="str">
        <f t="shared" si="109"/>
        <v/>
      </c>
      <c r="Q699" s="36" t="str">
        <f>IF($G699="", "", IF(COUNTIF('Intro &amp; Setup'!$T$38:$T$49, $G699)=0, "X", ""))</f>
        <v/>
      </c>
      <c r="R699" s="11"/>
      <c r="S699" s="11" t="str">
        <f>IF(I699="", "", IF(COUNTIF('Intro &amp; Setup'!$W$17:$W$28, I699)=0, "X", ""))</f>
        <v/>
      </c>
      <c r="T699" s="16" t="str">
        <f>IF(J699="", "", IF(COUNTIF('Intro &amp; Setup'!$W$17:$W$28, J699)=0, "X", ""))</f>
        <v/>
      </c>
      <c r="U699" s="16" t="str">
        <f>IF(K699="", "", IF(COUNTIF('Intro &amp; Setup'!$W$17:$W$28, K699)=0, "X", ""))</f>
        <v/>
      </c>
      <c r="V699" s="12" t="str">
        <f>IF(L699="", "", IF(COUNTIF('Intro &amp; Setup'!$W$17:$W$28, L699)=0, "X", ""))</f>
        <v/>
      </c>
      <c r="AB699" s="48" t="str">
        <f t="shared" si="110"/>
        <v/>
      </c>
      <c r="AD699" s="53" t="str">
        <f t="shared" si="116"/>
        <v/>
      </c>
      <c r="AE699" s="54" t="str">
        <f t="shared" si="117"/>
        <v/>
      </c>
      <c r="AF699" s="54" t="str">
        <f t="shared" si="117"/>
        <v/>
      </c>
      <c r="AG699" s="54" t="str">
        <f t="shared" si="117"/>
        <v/>
      </c>
      <c r="AH699" s="54" t="str">
        <f t="shared" si="117"/>
        <v/>
      </c>
      <c r="AI699" s="54" t="str">
        <f t="shared" si="117"/>
        <v/>
      </c>
      <c r="AJ699" s="54" t="str">
        <f t="shared" si="117"/>
        <v/>
      </c>
      <c r="AK699" s="54" t="str">
        <f t="shared" si="117"/>
        <v/>
      </c>
      <c r="AL699" s="54" t="str">
        <f t="shared" si="117"/>
        <v/>
      </c>
      <c r="AM699" s="54" t="str">
        <f t="shared" si="117"/>
        <v/>
      </c>
      <c r="AN699" s="54" t="str">
        <f t="shared" si="117"/>
        <v/>
      </c>
      <c r="AO699" s="55" t="str">
        <f t="shared" si="117"/>
        <v/>
      </c>
      <c r="AQ699" s="64" t="str">
        <f>IF('Intro &amp; Setup'!$B$42='Intro &amp; Setup'!$BD$14, IF($D699="", "", $D699), IF('Intro &amp; Setup'!$B$42='Intro &amp; Setup'!$BD$15, IF($H699="", "", $H699), ""))</f>
        <v/>
      </c>
      <c r="AS699" s="36" t="str">
        <f>IF($AQ699="", "", IF(OR($AQ699&lt;'Intro &amp; Setup'!$F$26, $AQ699&gt;'Intro &amp; Setup'!$F$27), "X", ""))</f>
        <v/>
      </c>
      <c r="AU699" s="36" t="str">
        <f t="shared" si="111"/>
        <v/>
      </c>
      <c r="AW699" s="36" t="str">
        <f t="shared" si="112"/>
        <v/>
      </c>
      <c r="AX699" s="36" t="str">
        <f t="shared" si="113"/>
        <v/>
      </c>
      <c r="AZ699" s="36" t="str">
        <f t="shared" si="114"/>
        <v/>
      </c>
    </row>
    <row r="700" spans="1:52" x14ac:dyDescent="0.25">
      <c r="A700" s="3"/>
      <c r="B700" s="36" t="str">
        <f t="shared" si="108"/>
        <v/>
      </c>
      <c r="C700" s="3"/>
      <c r="D700" s="188"/>
      <c r="E700" s="189"/>
      <c r="F700" s="190"/>
      <c r="G700" s="191"/>
      <c r="H700" s="192"/>
      <c r="I700" s="191"/>
      <c r="J700" s="191"/>
      <c r="K700" s="191"/>
      <c r="L700" s="193"/>
      <c r="M700" s="3"/>
      <c r="O700" s="36" t="str">
        <f t="shared" si="109"/>
        <v/>
      </c>
      <c r="Q700" s="36" t="str">
        <f>IF($G700="", "", IF(COUNTIF('Intro &amp; Setup'!$T$38:$T$49, $G700)=0, "X", ""))</f>
        <v/>
      </c>
      <c r="R700" s="11"/>
      <c r="S700" s="11" t="str">
        <f>IF(I700="", "", IF(COUNTIF('Intro &amp; Setup'!$W$17:$W$28, I700)=0, "X", ""))</f>
        <v/>
      </c>
      <c r="T700" s="16" t="str">
        <f>IF(J700="", "", IF(COUNTIF('Intro &amp; Setup'!$W$17:$W$28, J700)=0, "X", ""))</f>
        <v/>
      </c>
      <c r="U700" s="16" t="str">
        <f>IF(K700="", "", IF(COUNTIF('Intro &amp; Setup'!$W$17:$W$28, K700)=0, "X", ""))</f>
        <v/>
      </c>
      <c r="V700" s="12" t="str">
        <f>IF(L700="", "", IF(COUNTIF('Intro &amp; Setup'!$W$17:$W$28, L700)=0, "X", ""))</f>
        <v/>
      </c>
      <c r="AB700" s="48" t="str">
        <f t="shared" si="110"/>
        <v/>
      </c>
      <c r="AD700" s="53" t="str">
        <f t="shared" si="116"/>
        <v/>
      </c>
      <c r="AE700" s="54" t="str">
        <f t="shared" si="117"/>
        <v/>
      </c>
      <c r="AF700" s="54" t="str">
        <f t="shared" si="117"/>
        <v/>
      </c>
      <c r="AG700" s="54" t="str">
        <f t="shared" si="117"/>
        <v/>
      </c>
      <c r="AH700" s="54" t="str">
        <f t="shared" si="117"/>
        <v/>
      </c>
      <c r="AI700" s="54" t="str">
        <f t="shared" si="117"/>
        <v/>
      </c>
      <c r="AJ700" s="54" t="str">
        <f t="shared" si="117"/>
        <v/>
      </c>
      <c r="AK700" s="54" t="str">
        <f t="shared" si="117"/>
        <v/>
      </c>
      <c r="AL700" s="54" t="str">
        <f t="shared" si="117"/>
        <v/>
      </c>
      <c r="AM700" s="54" t="str">
        <f t="shared" si="117"/>
        <v/>
      </c>
      <c r="AN700" s="54" t="str">
        <f t="shared" si="117"/>
        <v/>
      </c>
      <c r="AO700" s="55" t="str">
        <f t="shared" si="117"/>
        <v/>
      </c>
      <c r="AQ700" s="64" t="str">
        <f>IF('Intro &amp; Setup'!$B$42='Intro &amp; Setup'!$BD$14, IF($D700="", "", $D700), IF('Intro &amp; Setup'!$B$42='Intro &amp; Setup'!$BD$15, IF($H700="", "", $H700), ""))</f>
        <v/>
      </c>
      <c r="AS700" s="36" t="str">
        <f>IF($AQ700="", "", IF(OR($AQ700&lt;'Intro &amp; Setup'!$F$26, $AQ700&gt;'Intro &amp; Setup'!$F$27), "X", ""))</f>
        <v/>
      </c>
      <c r="AU700" s="36" t="str">
        <f t="shared" si="111"/>
        <v/>
      </c>
      <c r="AW700" s="36" t="str">
        <f t="shared" si="112"/>
        <v/>
      </c>
      <c r="AX700" s="36" t="str">
        <f t="shared" si="113"/>
        <v/>
      </c>
      <c r="AZ700" s="36" t="str">
        <f t="shared" si="114"/>
        <v/>
      </c>
    </row>
    <row r="701" spans="1:52" x14ac:dyDescent="0.25">
      <c r="A701" s="3"/>
      <c r="B701" s="36" t="str">
        <f t="shared" si="108"/>
        <v/>
      </c>
      <c r="C701" s="3"/>
      <c r="D701" s="188"/>
      <c r="E701" s="189"/>
      <c r="F701" s="190"/>
      <c r="G701" s="191"/>
      <c r="H701" s="192"/>
      <c r="I701" s="191"/>
      <c r="J701" s="191"/>
      <c r="K701" s="191"/>
      <c r="L701" s="193"/>
      <c r="M701" s="3"/>
      <c r="O701" s="36" t="str">
        <f t="shared" si="109"/>
        <v/>
      </c>
      <c r="Q701" s="36" t="str">
        <f>IF($G701="", "", IF(COUNTIF('Intro &amp; Setup'!$T$38:$T$49, $G701)=0, "X", ""))</f>
        <v/>
      </c>
      <c r="R701" s="11"/>
      <c r="S701" s="11" t="str">
        <f>IF(I701="", "", IF(COUNTIF('Intro &amp; Setup'!$W$17:$W$28, I701)=0, "X", ""))</f>
        <v/>
      </c>
      <c r="T701" s="16" t="str">
        <f>IF(J701="", "", IF(COUNTIF('Intro &amp; Setup'!$W$17:$W$28, J701)=0, "X", ""))</f>
        <v/>
      </c>
      <c r="U701" s="16" t="str">
        <f>IF(K701="", "", IF(COUNTIF('Intro &amp; Setup'!$W$17:$W$28, K701)=0, "X", ""))</f>
        <v/>
      </c>
      <c r="V701" s="12" t="str">
        <f>IF(L701="", "", IF(COUNTIF('Intro &amp; Setup'!$W$17:$W$28, L701)=0, "X", ""))</f>
        <v/>
      </c>
      <c r="AB701" s="48" t="str">
        <f t="shared" si="110"/>
        <v/>
      </c>
      <c r="AD701" s="53" t="str">
        <f t="shared" si="116"/>
        <v/>
      </c>
      <c r="AE701" s="54" t="str">
        <f t="shared" si="117"/>
        <v/>
      </c>
      <c r="AF701" s="54" t="str">
        <f t="shared" si="117"/>
        <v/>
      </c>
      <c r="AG701" s="54" t="str">
        <f t="shared" si="117"/>
        <v/>
      </c>
      <c r="AH701" s="54" t="str">
        <f t="shared" si="117"/>
        <v/>
      </c>
      <c r="AI701" s="54" t="str">
        <f t="shared" si="117"/>
        <v/>
      </c>
      <c r="AJ701" s="54" t="str">
        <f t="shared" si="117"/>
        <v/>
      </c>
      <c r="AK701" s="54" t="str">
        <f t="shared" si="117"/>
        <v/>
      </c>
      <c r="AL701" s="54" t="str">
        <f t="shared" si="117"/>
        <v/>
      </c>
      <c r="AM701" s="54" t="str">
        <f t="shared" si="117"/>
        <v/>
      </c>
      <c r="AN701" s="54" t="str">
        <f t="shared" si="117"/>
        <v/>
      </c>
      <c r="AO701" s="55" t="str">
        <f t="shared" si="117"/>
        <v/>
      </c>
      <c r="AQ701" s="64" t="str">
        <f>IF('Intro &amp; Setup'!$B$42='Intro &amp; Setup'!$BD$14, IF($D701="", "", $D701), IF('Intro &amp; Setup'!$B$42='Intro &amp; Setup'!$BD$15, IF($H701="", "", $H701), ""))</f>
        <v/>
      </c>
      <c r="AS701" s="36" t="str">
        <f>IF($AQ701="", "", IF(OR($AQ701&lt;'Intro &amp; Setup'!$F$26, $AQ701&gt;'Intro &amp; Setup'!$F$27), "X", ""))</f>
        <v/>
      </c>
      <c r="AU701" s="36" t="str">
        <f t="shared" si="111"/>
        <v/>
      </c>
      <c r="AW701" s="36" t="str">
        <f t="shared" si="112"/>
        <v/>
      </c>
      <c r="AX701" s="36" t="str">
        <f t="shared" si="113"/>
        <v/>
      </c>
      <c r="AZ701" s="36" t="str">
        <f t="shared" si="114"/>
        <v/>
      </c>
    </row>
    <row r="702" spans="1:52" x14ac:dyDescent="0.25">
      <c r="A702" s="3"/>
      <c r="B702" s="36" t="str">
        <f t="shared" si="108"/>
        <v/>
      </c>
      <c r="C702" s="3"/>
      <c r="D702" s="188"/>
      <c r="E702" s="189"/>
      <c r="F702" s="190"/>
      <c r="G702" s="191"/>
      <c r="H702" s="192"/>
      <c r="I702" s="191"/>
      <c r="J702" s="191"/>
      <c r="K702" s="191"/>
      <c r="L702" s="193"/>
      <c r="M702" s="3"/>
      <c r="O702" s="36" t="str">
        <f t="shared" si="109"/>
        <v/>
      </c>
      <c r="Q702" s="36" t="str">
        <f>IF($G702="", "", IF(COUNTIF('Intro &amp; Setup'!$T$38:$T$49, $G702)=0, "X", ""))</f>
        <v/>
      </c>
      <c r="R702" s="11"/>
      <c r="S702" s="11" t="str">
        <f>IF(I702="", "", IF(COUNTIF('Intro &amp; Setup'!$W$17:$W$28, I702)=0, "X", ""))</f>
        <v/>
      </c>
      <c r="T702" s="16" t="str">
        <f>IF(J702="", "", IF(COUNTIF('Intro &amp; Setup'!$W$17:$W$28, J702)=0, "X", ""))</f>
        <v/>
      </c>
      <c r="U702" s="16" t="str">
        <f>IF(K702="", "", IF(COUNTIF('Intro &amp; Setup'!$W$17:$W$28, K702)=0, "X", ""))</f>
        <v/>
      </c>
      <c r="V702" s="12" t="str">
        <f>IF(L702="", "", IF(COUNTIF('Intro &amp; Setup'!$W$17:$W$28, L702)=0, "X", ""))</f>
        <v/>
      </c>
      <c r="AB702" s="48" t="str">
        <f t="shared" si="110"/>
        <v/>
      </c>
      <c r="AD702" s="53" t="str">
        <f t="shared" si="116"/>
        <v/>
      </c>
      <c r="AE702" s="54" t="str">
        <f t="shared" si="117"/>
        <v/>
      </c>
      <c r="AF702" s="54" t="str">
        <f t="shared" si="117"/>
        <v/>
      </c>
      <c r="AG702" s="54" t="str">
        <f t="shared" si="117"/>
        <v/>
      </c>
      <c r="AH702" s="54" t="str">
        <f t="shared" si="117"/>
        <v/>
      </c>
      <c r="AI702" s="54" t="str">
        <f t="shared" si="117"/>
        <v/>
      </c>
      <c r="AJ702" s="54" t="str">
        <f t="shared" si="117"/>
        <v/>
      </c>
      <c r="AK702" s="54" t="str">
        <f t="shared" si="117"/>
        <v/>
      </c>
      <c r="AL702" s="54" t="str">
        <f t="shared" si="117"/>
        <v/>
      </c>
      <c r="AM702" s="54" t="str">
        <f t="shared" si="117"/>
        <v/>
      </c>
      <c r="AN702" s="54" t="str">
        <f t="shared" si="117"/>
        <v/>
      </c>
      <c r="AO702" s="55" t="str">
        <f t="shared" ref="AE702:AO726" si="118">IF(OR($O702="", AO$10=""), "", IF($I702=AO$10, $F702*$AB702, 0)+IF($J702=AO$10, $F702*$AB702, 0)+IF($K702=AO$10, $F702*$AB702, 0)+IF($L702=AO$10, $F702*$AB702, 0))</f>
        <v/>
      </c>
      <c r="AQ702" s="64" t="str">
        <f>IF('Intro &amp; Setup'!$B$42='Intro &amp; Setup'!$BD$14, IF($D702="", "", $D702), IF('Intro &amp; Setup'!$B$42='Intro &amp; Setup'!$BD$15, IF($H702="", "", $H702), ""))</f>
        <v/>
      </c>
      <c r="AS702" s="36" t="str">
        <f>IF($AQ702="", "", IF(OR($AQ702&lt;'Intro &amp; Setup'!$F$26, $AQ702&gt;'Intro &amp; Setup'!$F$27), "X", ""))</f>
        <v/>
      </c>
      <c r="AU702" s="36" t="str">
        <f t="shared" si="111"/>
        <v/>
      </c>
      <c r="AW702" s="36" t="str">
        <f t="shared" si="112"/>
        <v/>
      </c>
      <c r="AX702" s="36" t="str">
        <f t="shared" si="113"/>
        <v/>
      </c>
      <c r="AZ702" s="36" t="str">
        <f t="shared" si="114"/>
        <v/>
      </c>
    </row>
    <row r="703" spans="1:52" x14ac:dyDescent="0.25">
      <c r="A703" s="3"/>
      <c r="B703" s="36" t="str">
        <f t="shared" si="108"/>
        <v/>
      </c>
      <c r="C703" s="3"/>
      <c r="D703" s="188"/>
      <c r="E703" s="189"/>
      <c r="F703" s="190"/>
      <c r="G703" s="191"/>
      <c r="H703" s="192"/>
      <c r="I703" s="191"/>
      <c r="J703" s="191"/>
      <c r="K703" s="191"/>
      <c r="L703" s="193"/>
      <c r="M703" s="3"/>
      <c r="O703" s="36" t="str">
        <f t="shared" si="109"/>
        <v/>
      </c>
      <c r="Q703" s="36" t="str">
        <f>IF($G703="", "", IF(COUNTIF('Intro &amp; Setup'!$T$38:$T$49, $G703)=0, "X", ""))</f>
        <v/>
      </c>
      <c r="R703" s="11"/>
      <c r="S703" s="11" t="str">
        <f>IF(I703="", "", IF(COUNTIF('Intro &amp; Setup'!$W$17:$W$28, I703)=0, "X", ""))</f>
        <v/>
      </c>
      <c r="T703" s="16" t="str">
        <f>IF(J703="", "", IF(COUNTIF('Intro &amp; Setup'!$W$17:$W$28, J703)=0, "X", ""))</f>
        <v/>
      </c>
      <c r="U703" s="16" t="str">
        <f>IF(K703="", "", IF(COUNTIF('Intro &amp; Setup'!$W$17:$W$28, K703)=0, "X", ""))</f>
        <v/>
      </c>
      <c r="V703" s="12" t="str">
        <f>IF(L703="", "", IF(COUNTIF('Intro &amp; Setup'!$W$17:$W$28, L703)=0, "X", ""))</f>
        <v/>
      </c>
      <c r="AB703" s="48" t="str">
        <f t="shared" si="110"/>
        <v/>
      </c>
      <c r="AD703" s="53" t="str">
        <f t="shared" si="116"/>
        <v/>
      </c>
      <c r="AE703" s="54" t="str">
        <f t="shared" si="118"/>
        <v/>
      </c>
      <c r="AF703" s="54" t="str">
        <f t="shared" si="118"/>
        <v/>
      </c>
      <c r="AG703" s="54" t="str">
        <f t="shared" si="118"/>
        <v/>
      </c>
      <c r="AH703" s="54" t="str">
        <f t="shared" si="118"/>
        <v/>
      </c>
      <c r="AI703" s="54" t="str">
        <f t="shared" si="118"/>
        <v/>
      </c>
      <c r="AJ703" s="54" t="str">
        <f t="shared" si="118"/>
        <v/>
      </c>
      <c r="AK703" s="54" t="str">
        <f t="shared" si="118"/>
        <v/>
      </c>
      <c r="AL703" s="54" t="str">
        <f t="shared" si="118"/>
        <v/>
      </c>
      <c r="AM703" s="54" t="str">
        <f t="shared" si="118"/>
        <v/>
      </c>
      <c r="AN703" s="54" t="str">
        <f t="shared" si="118"/>
        <v/>
      </c>
      <c r="AO703" s="55" t="str">
        <f t="shared" si="118"/>
        <v/>
      </c>
      <c r="AQ703" s="64" t="str">
        <f>IF('Intro &amp; Setup'!$B$42='Intro &amp; Setup'!$BD$14, IF($D703="", "", $D703), IF('Intro &amp; Setup'!$B$42='Intro &amp; Setup'!$BD$15, IF($H703="", "", $H703), ""))</f>
        <v/>
      </c>
      <c r="AS703" s="36" t="str">
        <f>IF($AQ703="", "", IF(OR($AQ703&lt;'Intro &amp; Setup'!$F$26, $AQ703&gt;'Intro &amp; Setup'!$F$27), "X", ""))</f>
        <v/>
      </c>
      <c r="AU703" s="36" t="str">
        <f t="shared" si="111"/>
        <v/>
      </c>
      <c r="AW703" s="36" t="str">
        <f t="shared" si="112"/>
        <v/>
      </c>
      <c r="AX703" s="36" t="str">
        <f t="shared" si="113"/>
        <v/>
      </c>
      <c r="AZ703" s="36" t="str">
        <f t="shared" si="114"/>
        <v/>
      </c>
    </row>
    <row r="704" spans="1:52" x14ac:dyDescent="0.25">
      <c r="A704" s="3"/>
      <c r="B704" s="36" t="str">
        <f t="shared" si="108"/>
        <v/>
      </c>
      <c r="C704" s="3"/>
      <c r="D704" s="188"/>
      <c r="E704" s="189"/>
      <c r="F704" s="190"/>
      <c r="G704" s="191"/>
      <c r="H704" s="192"/>
      <c r="I704" s="191"/>
      <c r="J704" s="191"/>
      <c r="K704" s="191"/>
      <c r="L704" s="193"/>
      <c r="M704" s="3"/>
      <c r="O704" s="36" t="str">
        <f t="shared" si="109"/>
        <v/>
      </c>
      <c r="Q704" s="36" t="str">
        <f>IF($G704="", "", IF(COUNTIF('Intro &amp; Setup'!$T$38:$T$49, $G704)=0, "X", ""))</f>
        <v/>
      </c>
      <c r="R704" s="11"/>
      <c r="S704" s="11" t="str">
        <f>IF(I704="", "", IF(COUNTIF('Intro &amp; Setup'!$W$17:$W$28, I704)=0, "X", ""))</f>
        <v/>
      </c>
      <c r="T704" s="16" t="str">
        <f>IF(J704="", "", IF(COUNTIF('Intro &amp; Setup'!$W$17:$W$28, J704)=0, "X", ""))</f>
        <v/>
      </c>
      <c r="U704" s="16" t="str">
        <f>IF(K704="", "", IF(COUNTIF('Intro &amp; Setup'!$W$17:$W$28, K704)=0, "X", ""))</f>
        <v/>
      </c>
      <c r="V704" s="12" t="str">
        <f>IF(L704="", "", IF(COUNTIF('Intro &amp; Setup'!$W$17:$W$28, L704)=0, "X", ""))</f>
        <v/>
      </c>
      <c r="AB704" s="48" t="str">
        <f t="shared" si="110"/>
        <v/>
      </c>
      <c r="AD704" s="53" t="str">
        <f t="shared" si="116"/>
        <v/>
      </c>
      <c r="AE704" s="54" t="str">
        <f t="shared" si="118"/>
        <v/>
      </c>
      <c r="AF704" s="54" t="str">
        <f t="shared" si="118"/>
        <v/>
      </c>
      <c r="AG704" s="54" t="str">
        <f t="shared" si="118"/>
        <v/>
      </c>
      <c r="AH704" s="54" t="str">
        <f t="shared" si="118"/>
        <v/>
      </c>
      <c r="AI704" s="54" t="str">
        <f t="shared" si="118"/>
        <v/>
      </c>
      <c r="AJ704" s="54" t="str">
        <f t="shared" si="118"/>
        <v/>
      </c>
      <c r="AK704" s="54" t="str">
        <f t="shared" si="118"/>
        <v/>
      </c>
      <c r="AL704" s="54" t="str">
        <f t="shared" si="118"/>
        <v/>
      </c>
      <c r="AM704" s="54" t="str">
        <f t="shared" si="118"/>
        <v/>
      </c>
      <c r="AN704" s="54" t="str">
        <f t="shared" si="118"/>
        <v/>
      </c>
      <c r="AO704" s="55" t="str">
        <f t="shared" si="118"/>
        <v/>
      </c>
      <c r="AQ704" s="64" t="str">
        <f>IF('Intro &amp; Setup'!$B$42='Intro &amp; Setup'!$BD$14, IF($D704="", "", $D704), IF('Intro &amp; Setup'!$B$42='Intro &amp; Setup'!$BD$15, IF($H704="", "", $H704), ""))</f>
        <v/>
      </c>
      <c r="AS704" s="36" t="str">
        <f>IF($AQ704="", "", IF(OR($AQ704&lt;'Intro &amp; Setup'!$F$26, $AQ704&gt;'Intro &amp; Setup'!$F$27), "X", ""))</f>
        <v/>
      </c>
      <c r="AU704" s="36" t="str">
        <f t="shared" si="111"/>
        <v/>
      </c>
      <c r="AW704" s="36" t="str">
        <f t="shared" si="112"/>
        <v/>
      </c>
      <c r="AX704" s="36" t="str">
        <f t="shared" si="113"/>
        <v/>
      </c>
      <c r="AZ704" s="36" t="str">
        <f t="shared" si="114"/>
        <v/>
      </c>
    </row>
    <row r="705" spans="1:52" x14ac:dyDescent="0.25">
      <c r="A705" s="3"/>
      <c r="B705" s="36" t="str">
        <f t="shared" si="108"/>
        <v/>
      </c>
      <c r="C705" s="3"/>
      <c r="D705" s="188"/>
      <c r="E705" s="189"/>
      <c r="F705" s="190"/>
      <c r="G705" s="191"/>
      <c r="H705" s="192"/>
      <c r="I705" s="191"/>
      <c r="J705" s="191"/>
      <c r="K705" s="191"/>
      <c r="L705" s="193"/>
      <c r="M705" s="3"/>
      <c r="O705" s="36" t="str">
        <f t="shared" si="109"/>
        <v/>
      </c>
      <c r="Q705" s="36" t="str">
        <f>IF($G705="", "", IF(COUNTIF('Intro &amp; Setup'!$T$38:$T$49, $G705)=0, "X", ""))</f>
        <v/>
      </c>
      <c r="R705" s="11"/>
      <c r="S705" s="11" t="str">
        <f>IF(I705="", "", IF(COUNTIF('Intro &amp; Setup'!$W$17:$W$28, I705)=0, "X", ""))</f>
        <v/>
      </c>
      <c r="T705" s="16" t="str">
        <f>IF(J705="", "", IF(COUNTIF('Intro &amp; Setup'!$W$17:$W$28, J705)=0, "X", ""))</f>
        <v/>
      </c>
      <c r="U705" s="16" t="str">
        <f>IF(K705="", "", IF(COUNTIF('Intro &amp; Setup'!$W$17:$W$28, K705)=0, "X", ""))</f>
        <v/>
      </c>
      <c r="V705" s="12" t="str">
        <f>IF(L705="", "", IF(COUNTIF('Intro &amp; Setup'!$W$17:$W$28, L705)=0, "X", ""))</f>
        <v/>
      </c>
      <c r="AB705" s="48" t="str">
        <f t="shared" si="110"/>
        <v/>
      </c>
      <c r="AD705" s="53" t="str">
        <f t="shared" si="116"/>
        <v/>
      </c>
      <c r="AE705" s="54" t="str">
        <f t="shared" si="118"/>
        <v/>
      </c>
      <c r="AF705" s="54" t="str">
        <f t="shared" si="118"/>
        <v/>
      </c>
      <c r="AG705" s="54" t="str">
        <f t="shared" si="118"/>
        <v/>
      </c>
      <c r="AH705" s="54" t="str">
        <f t="shared" si="118"/>
        <v/>
      </c>
      <c r="AI705" s="54" t="str">
        <f t="shared" si="118"/>
        <v/>
      </c>
      <c r="AJ705" s="54" t="str">
        <f t="shared" si="118"/>
        <v/>
      </c>
      <c r="AK705" s="54" t="str">
        <f t="shared" si="118"/>
        <v/>
      </c>
      <c r="AL705" s="54" t="str">
        <f t="shared" si="118"/>
        <v/>
      </c>
      <c r="AM705" s="54" t="str">
        <f t="shared" si="118"/>
        <v/>
      </c>
      <c r="AN705" s="54" t="str">
        <f t="shared" si="118"/>
        <v/>
      </c>
      <c r="AO705" s="55" t="str">
        <f t="shared" si="118"/>
        <v/>
      </c>
      <c r="AQ705" s="64" t="str">
        <f>IF('Intro &amp; Setup'!$B$42='Intro &amp; Setup'!$BD$14, IF($D705="", "", $D705), IF('Intro &amp; Setup'!$B$42='Intro &amp; Setup'!$BD$15, IF($H705="", "", $H705), ""))</f>
        <v/>
      </c>
      <c r="AS705" s="36" t="str">
        <f>IF($AQ705="", "", IF(OR($AQ705&lt;'Intro &amp; Setup'!$F$26, $AQ705&gt;'Intro &amp; Setup'!$F$27), "X", ""))</f>
        <v/>
      </c>
      <c r="AU705" s="36" t="str">
        <f t="shared" si="111"/>
        <v/>
      </c>
      <c r="AW705" s="36" t="str">
        <f t="shared" si="112"/>
        <v/>
      </c>
      <c r="AX705" s="36" t="str">
        <f t="shared" si="113"/>
        <v/>
      </c>
      <c r="AZ705" s="36" t="str">
        <f t="shared" si="114"/>
        <v/>
      </c>
    </row>
    <row r="706" spans="1:52" x14ac:dyDescent="0.25">
      <c r="A706" s="3"/>
      <c r="B706" s="36" t="str">
        <f t="shared" si="108"/>
        <v/>
      </c>
      <c r="C706" s="3"/>
      <c r="D706" s="188"/>
      <c r="E706" s="189"/>
      <c r="F706" s="190"/>
      <c r="G706" s="191"/>
      <c r="H706" s="192"/>
      <c r="I706" s="191"/>
      <c r="J706" s="191"/>
      <c r="K706" s="191"/>
      <c r="L706" s="193"/>
      <c r="M706" s="3"/>
      <c r="O706" s="36" t="str">
        <f t="shared" si="109"/>
        <v/>
      </c>
      <c r="Q706" s="36" t="str">
        <f>IF($G706="", "", IF(COUNTIF('Intro &amp; Setup'!$T$38:$T$49, $G706)=0, "X", ""))</f>
        <v/>
      </c>
      <c r="R706" s="11"/>
      <c r="S706" s="11" t="str">
        <f>IF(I706="", "", IF(COUNTIF('Intro &amp; Setup'!$W$17:$W$28, I706)=0, "X", ""))</f>
        <v/>
      </c>
      <c r="T706" s="16" t="str">
        <f>IF(J706="", "", IF(COUNTIF('Intro &amp; Setup'!$W$17:$W$28, J706)=0, "X", ""))</f>
        <v/>
      </c>
      <c r="U706" s="16" t="str">
        <f>IF(K706="", "", IF(COUNTIF('Intro &amp; Setup'!$W$17:$W$28, K706)=0, "X", ""))</f>
        <v/>
      </c>
      <c r="V706" s="12" t="str">
        <f>IF(L706="", "", IF(COUNTIF('Intro &amp; Setup'!$W$17:$W$28, L706)=0, "X", ""))</f>
        <v/>
      </c>
      <c r="AB706" s="48" t="str">
        <f t="shared" si="110"/>
        <v/>
      </c>
      <c r="AD706" s="53" t="str">
        <f t="shared" si="116"/>
        <v/>
      </c>
      <c r="AE706" s="54" t="str">
        <f t="shared" si="118"/>
        <v/>
      </c>
      <c r="AF706" s="54" t="str">
        <f t="shared" si="118"/>
        <v/>
      </c>
      <c r="AG706" s="54" t="str">
        <f t="shared" si="118"/>
        <v/>
      </c>
      <c r="AH706" s="54" t="str">
        <f t="shared" si="118"/>
        <v/>
      </c>
      <c r="AI706" s="54" t="str">
        <f t="shared" si="118"/>
        <v/>
      </c>
      <c r="AJ706" s="54" t="str">
        <f t="shared" si="118"/>
        <v/>
      </c>
      <c r="AK706" s="54" t="str">
        <f t="shared" si="118"/>
        <v/>
      </c>
      <c r="AL706" s="54" t="str">
        <f t="shared" si="118"/>
        <v/>
      </c>
      <c r="AM706" s="54" t="str">
        <f t="shared" si="118"/>
        <v/>
      </c>
      <c r="AN706" s="54" t="str">
        <f t="shared" si="118"/>
        <v/>
      </c>
      <c r="AO706" s="55" t="str">
        <f t="shared" si="118"/>
        <v/>
      </c>
      <c r="AQ706" s="64" t="str">
        <f>IF('Intro &amp; Setup'!$B$42='Intro &amp; Setup'!$BD$14, IF($D706="", "", $D706), IF('Intro &amp; Setup'!$B$42='Intro &amp; Setup'!$BD$15, IF($H706="", "", $H706), ""))</f>
        <v/>
      </c>
      <c r="AS706" s="36" t="str">
        <f>IF($AQ706="", "", IF(OR($AQ706&lt;'Intro &amp; Setup'!$F$26, $AQ706&gt;'Intro &amp; Setup'!$F$27), "X", ""))</f>
        <v/>
      </c>
      <c r="AU706" s="36" t="str">
        <f t="shared" si="111"/>
        <v/>
      </c>
      <c r="AW706" s="36" t="str">
        <f t="shared" si="112"/>
        <v/>
      </c>
      <c r="AX706" s="36" t="str">
        <f t="shared" si="113"/>
        <v/>
      </c>
      <c r="AZ706" s="36" t="str">
        <f t="shared" si="114"/>
        <v/>
      </c>
    </row>
    <row r="707" spans="1:52" x14ac:dyDescent="0.25">
      <c r="A707" s="3"/>
      <c r="B707" s="36" t="str">
        <f t="shared" si="108"/>
        <v/>
      </c>
      <c r="C707" s="3"/>
      <c r="D707" s="188"/>
      <c r="E707" s="189"/>
      <c r="F707" s="190"/>
      <c r="G707" s="191"/>
      <c r="H707" s="192"/>
      <c r="I707" s="191"/>
      <c r="J707" s="191"/>
      <c r="K707" s="191"/>
      <c r="L707" s="193"/>
      <c r="M707" s="3"/>
      <c r="O707" s="36" t="str">
        <f t="shared" si="109"/>
        <v/>
      </c>
      <c r="Q707" s="36" t="str">
        <f>IF($G707="", "", IF(COUNTIF('Intro &amp; Setup'!$T$38:$T$49, $G707)=0, "X", ""))</f>
        <v/>
      </c>
      <c r="R707" s="11"/>
      <c r="S707" s="11" t="str">
        <f>IF(I707="", "", IF(COUNTIF('Intro &amp; Setup'!$W$17:$W$28, I707)=0, "X", ""))</f>
        <v/>
      </c>
      <c r="T707" s="16" t="str">
        <f>IF(J707="", "", IF(COUNTIF('Intro &amp; Setup'!$W$17:$W$28, J707)=0, "X", ""))</f>
        <v/>
      </c>
      <c r="U707" s="16" t="str">
        <f>IF(K707="", "", IF(COUNTIF('Intro &amp; Setup'!$W$17:$W$28, K707)=0, "X", ""))</f>
        <v/>
      </c>
      <c r="V707" s="12" t="str">
        <f>IF(L707="", "", IF(COUNTIF('Intro &amp; Setup'!$W$17:$W$28, L707)=0, "X", ""))</f>
        <v/>
      </c>
      <c r="AB707" s="48" t="str">
        <f t="shared" si="110"/>
        <v/>
      </c>
      <c r="AD707" s="53" t="str">
        <f t="shared" si="116"/>
        <v/>
      </c>
      <c r="AE707" s="54" t="str">
        <f t="shared" si="118"/>
        <v/>
      </c>
      <c r="AF707" s="54" t="str">
        <f t="shared" si="118"/>
        <v/>
      </c>
      <c r="AG707" s="54" t="str">
        <f t="shared" si="118"/>
        <v/>
      </c>
      <c r="AH707" s="54" t="str">
        <f t="shared" si="118"/>
        <v/>
      </c>
      <c r="AI707" s="54" t="str">
        <f t="shared" si="118"/>
        <v/>
      </c>
      <c r="AJ707" s="54" t="str">
        <f t="shared" si="118"/>
        <v/>
      </c>
      <c r="AK707" s="54" t="str">
        <f t="shared" si="118"/>
        <v/>
      </c>
      <c r="AL707" s="54" t="str">
        <f t="shared" si="118"/>
        <v/>
      </c>
      <c r="AM707" s="54" t="str">
        <f t="shared" si="118"/>
        <v/>
      </c>
      <c r="AN707" s="54" t="str">
        <f t="shared" si="118"/>
        <v/>
      </c>
      <c r="AO707" s="55" t="str">
        <f t="shared" si="118"/>
        <v/>
      </c>
      <c r="AQ707" s="64" t="str">
        <f>IF('Intro &amp; Setup'!$B$42='Intro &amp; Setup'!$BD$14, IF($D707="", "", $D707), IF('Intro &amp; Setup'!$B$42='Intro &amp; Setup'!$BD$15, IF($H707="", "", $H707), ""))</f>
        <v/>
      </c>
      <c r="AS707" s="36" t="str">
        <f>IF($AQ707="", "", IF(OR($AQ707&lt;'Intro &amp; Setup'!$F$26, $AQ707&gt;'Intro &amp; Setup'!$F$27), "X", ""))</f>
        <v/>
      </c>
      <c r="AU707" s="36" t="str">
        <f t="shared" si="111"/>
        <v/>
      </c>
      <c r="AW707" s="36" t="str">
        <f t="shared" si="112"/>
        <v/>
      </c>
      <c r="AX707" s="36" t="str">
        <f t="shared" si="113"/>
        <v/>
      </c>
      <c r="AZ707" s="36" t="str">
        <f t="shared" si="114"/>
        <v/>
      </c>
    </row>
    <row r="708" spans="1:52" x14ac:dyDescent="0.25">
      <c r="A708" s="3"/>
      <c r="B708" s="36" t="str">
        <f t="shared" si="108"/>
        <v/>
      </c>
      <c r="C708" s="3"/>
      <c r="D708" s="188"/>
      <c r="E708" s="189"/>
      <c r="F708" s="190"/>
      <c r="G708" s="191"/>
      <c r="H708" s="192"/>
      <c r="I708" s="191"/>
      <c r="J708" s="191"/>
      <c r="K708" s="191"/>
      <c r="L708" s="193"/>
      <c r="M708" s="3"/>
      <c r="O708" s="36" t="str">
        <f t="shared" si="109"/>
        <v/>
      </c>
      <c r="Q708" s="36" t="str">
        <f>IF($G708="", "", IF(COUNTIF('Intro &amp; Setup'!$T$38:$T$49, $G708)=0, "X", ""))</f>
        <v/>
      </c>
      <c r="R708" s="11"/>
      <c r="S708" s="11" t="str">
        <f>IF(I708="", "", IF(COUNTIF('Intro &amp; Setup'!$W$17:$W$28, I708)=0, "X", ""))</f>
        <v/>
      </c>
      <c r="T708" s="16" t="str">
        <f>IF(J708="", "", IF(COUNTIF('Intro &amp; Setup'!$W$17:$W$28, J708)=0, "X", ""))</f>
        <v/>
      </c>
      <c r="U708" s="16" t="str">
        <f>IF(K708="", "", IF(COUNTIF('Intro &amp; Setup'!$W$17:$W$28, K708)=0, "X", ""))</f>
        <v/>
      </c>
      <c r="V708" s="12" t="str">
        <f>IF(L708="", "", IF(COUNTIF('Intro &amp; Setup'!$W$17:$W$28, L708)=0, "X", ""))</f>
        <v/>
      </c>
      <c r="AB708" s="48" t="str">
        <f t="shared" si="110"/>
        <v/>
      </c>
      <c r="AD708" s="53" t="str">
        <f t="shared" si="116"/>
        <v/>
      </c>
      <c r="AE708" s="54" t="str">
        <f t="shared" si="118"/>
        <v/>
      </c>
      <c r="AF708" s="54" t="str">
        <f t="shared" si="118"/>
        <v/>
      </c>
      <c r="AG708" s="54" t="str">
        <f t="shared" si="118"/>
        <v/>
      </c>
      <c r="AH708" s="54" t="str">
        <f t="shared" si="118"/>
        <v/>
      </c>
      <c r="AI708" s="54" t="str">
        <f t="shared" si="118"/>
        <v/>
      </c>
      <c r="AJ708" s="54" t="str">
        <f t="shared" si="118"/>
        <v/>
      </c>
      <c r="AK708" s="54" t="str">
        <f t="shared" si="118"/>
        <v/>
      </c>
      <c r="AL708" s="54" t="str">
        <f t="shared" si="118"/>
        <v/>
      </c>
      <c r="AM708" s="54" t="str">
        <f t="shared" si="118"/>
        <v/>
      </c>
      <c r="AN708" s="54" t="str">
        <f t="shared" si="118"/>
        <v/>
      </c>
      <c r="AO708" s="55" t="str">
        <f t="shared" si="118"/>
        <v/>
      </c>
      <c r="AQ708" s="64" t="str">
        <f>IF('Intro &amp; Setup'!$B$42='Intro &amp; Setup'!$BD$14, IF($D708="", "", $D708), IF('Intro &amp; Setup'!$B$42='Intro &amp; Setup'!$BD$15, IF($H708="", "", $H708), ""))</f>
        <v/>
      </c>
      <c r="AS708" s="36" t="str">
        <f>IF($AQ708="", "", IF(OR($AQ708&lt;'Intro &amp; Setup'!$F$26, $AQ708&gt;'Intro &amp; Setup'!$F$27), "X", ""))</f>
        <v/>
      </c>
      <c r="AU708" s="36" t="str">
        <f t="shared" si="111"/>
        <v/>
      </c>
      <c r="AW708" s="36" t="str">
        <f t="shared" si="112"/>
        <v/>
      </c>
      <c r="AX708" s="36" t="str">
        <f t="shared" si="113"/>
        <v/>
      </c>
      <c r="AZ708" s="36" t="str">
        <f t="shared" si="114"/>
        <v/>
      </c>
    </row>
    <row r="709" spans="1:52" x14ac:dyDescent="0.25">
      <c r="A709" s="3"/>
      <c r="B709" s="36" t="str">
        <f t="shared" si="108"/>
        <v/>
      </c>
      <c r="C709" s="3"/>
      <c r="D709" s="188"/>
      <c r="E709" s="189"/>
      <c r="F709" s="190"/>
      <c r="G709" s="191"/>
      <c r="H709" s="192"/>
      <c r="I709" s="191"/>
      <c r="J709" s="191"/>
      <c r="K709" s="191"/>
      <c r="L709" s="193"/>
      <c r="M709" s="3"/>
      <c r="O709" s="36" t="str">
        <f t="shared" si="109"/>
        <v/>
      </c>
      <c r="Q709" s="36" t="str">
        <f>IF($G709="", "", IF(COUNTIF('Intro &amp; Setup'!$T$38:$T$49, $G709)=0, "X", ""))</f>
        <v/>
      </c>
      <c r="R709" s="11"/>
      <c r="S709" s="11" t="str">
        <f>IF(I709="", "", IF(COUNTIF('Intro &amp; Setup'!$W$17:$W$28, I709)=0, "X", ""))</f>
        <v/>
      </c>
      <c r="T709" s="16" t="str">
        <f>IF(J709="", "", IF(COUNTIF('Intro &amp; Setup'!$W$17:$W$28, J709)=0, "X", ""))</f>
        <v/>
      </c>
      <c r="U709" s="16" t="str">
        <f>IF(K709="", "", IF(COUNTIF('Intro &amp; Setup'!$W$17:$W$28, K709)=0, "X", ""))</f>
        <v/>
      </c>
      <c r="V709" s="12" t="str">
        <f>IF(L709="", "", IF(COUNTIF('Intro &amp; Setup'!$W$17:$W$28, L709)=0, "X", ""))</f>
        <v/>
      </c>
      <c r="AB709" s="48" t="str">
        <f t="shared" si="110"/>
        <v/>
      </c>
      <c r="AD709" s="53" t="str">
        <f t="shared" si="116"/>
        <v/>
      </c>
      <c r="AE709" s="54" t="str">
        <f t="shared" si="118"/>
        <v/>
      </c>
      <c r="AF709" s="54" t="str">
        <f t="shared" si="118"/>
        <v/>
      </c>
      <c r="AG709" s="54" t="str">
        <f t="shared" si="118"/>
        <v/>
      </c>
      <c r="AH709" s="54" t="str">
        <f t="shared" si="118"/>
        <v/>
      </c>
      <c r="AI709" s="54" t="str">
        <f t="shared" si="118"/>
        <v/>
      </c>
      <c r="AJ709" s="54" t="str">
        <f t="shared" si="118"/>
        <v/>
      </c>
      <c r="AK709" s="54" t="str">
        <f t="shared" si="118"/>
        <v/>
      </c>
      <c r="AL709" s="54" t="str">
        <f t="shared" si="118"/>
        <v/>
      </c>
      <c r="AM709" s="54" t="str">
        <f t="shared" si="118"/>
        <v/>
      </c>
      <c r="AN709" s="54" t="str">
        <f t="shared" si="118"/>
        <v/>
      </c>
      <c r="AO709" s="55" t="str">
        <f t="shared" si="118"/>
        <v/>
      </c>
      <c r="AQ709" s="64" t="str">
        <f>IF('Intro &amp; Setup'!$B$42='Intro &amp; Setup'!$BD$14, IF($D709="", "", $D709), IF('Intro &amp; Setup'!$B$42='Intro &amp; Setup'!$BD$15, IF($H709="", "", $H709), ""))</f>
        <v/>
      </c>
      <c r="AS709" s="36" t="str">
        <f>IF($AQ709="", "", IF(OR($AQ709&lt;'Intro &amp; Setup'!$F$26, $AQ709&gt;'Intro &amp; Setup'!$F$27), "X", ""))</f>
        <v/>
      </c>
      <c r="AU709" s="36" t="str">
        <f t="shared" si="111"/>
        <v/>
      </c>
      <c r="AW709" s="36" t="str">
        <f t="shared" si="112"/>
        <v/>
      </c>
      <c r="AX709" s="36" t="str">
        <f t="shared" si="113"/>
        <v/>
      </c>
      <c r="AZ709" s="36" t="str">
        <f t="shared" si="114"/>
        <v/>
      </c>
    </row>
    <row r="710" spans="1:52" x14ac:dyDescent="0.25">
      <c r="A710" s="3"/>
      <c r="B710" s="36" t="str">
        <f t="shared" si="108"/>
        <v/>
      </c>
      <c r="C710" s="3"/>
      <c r="D710" s="188"/>
      <c r="E710" s="189"/>
      <c r="F710" s="190"/>
      <c r="G710" s="191"/>
      <c r="H710" s="192"/>
      <c r="I710" s="191"/>
      <c r="J710" s="191"/>
      <c r="K710" s="191"/>
      <c r="L710" s="193"/>
      <c r="M710" s="3"/>
      <c r="O710" s="36" t="str">
        <f t="shared" si="109"/>
        <v/>
      </c>
      <c r="Q710" s="36" t="str">
        <f>IF($G710="", "", IF(COUNTIF('Intro &amp; Setup'!$T$38:$T$49, $G710)=0, "X", ""))</f>
        <v/>
      </c>
      <c r="R710" s="11"/>
      <c r="S710" s="11" t="str">
        <f>IF(I710="", "", IF(COUNTIF('Intro &amp; Setup'!$W$17:$W$28, I710)=0, "X", ""))</f>
        <v/>
      </c>
      <c r="T710" s="16" t="str">
        <f>IF(J710="", "", IF(COUNTIF('Intro &amp; Setup'!$W$17:$W$28, J710)=0, "X", ""))</f>
        <v/>
      </c>
      <c r="U710" s="16" t="str">
        <f>IF(K710="", "", IF(COUNTIF('Intro &amp; Setup'!$W$17:$W$28, K710)=0, "X", ""))</f>
        <v/>
      </c>
      <c r="V710" s="12" t="str">
        <f>IF(L710="", "", IF(COUNTIF('Intro &amp; Setup'!$W$17:$W$28, L710)=0, "X", ""))</f>
        <v/>
      </c>
      <c r="AB710" s="48" t="str">
        <f t="shared" si="110"/>
        <v/>
      </c>
      <c r="AD710" s="53" t="str">
        <f t="shared" si="116"/>
        <v/>
      </c>
      <c r="AE710" s="54" t="str">
        <f t="shared" si="118"/>
        <v/>
      </c>
      <c r="AF710" s="54" t="str">
        <f t="shared" si="118"/>
        <v/>
      </c>
      <c r="AG710" s="54" t="str">
        <f t="shared" si="118"/>
        <v/>
      </c>
      <c r="AH710" s="54" t="str">
        <f t="shared" si="118"/>
        <v/>
      </c>
      <c r="AI710" s="54" t="str">
        <f t="shared" si="118"/>
        <v/>
      </c>
      <c r="AJ710" s="54" t="str">
        <f t="shared" si="118"/>
        <v/>
      </c>
      <c r="AK710" s="54" t="str">
        <f t="shared" si="118"/>
        <v/>
      </c>
      <c r="AL710" s="54" t="str">
        <f t="shared" si="118"/>
        <v/>
      </c>
      <c r="AM710" s="54" t="str">
        <f t="shared" si="118"/>
        <v/>
      </c>
      <c r="AN710" s="54" t="str">
        <f t="shared" si="118"/>
        <v/>
      </c>
      <c r="AO710" s="55" t="str">
        <f t="shared" si="118"/>
        <v/>
      </c>
      <c r="AQ710" s="64" t="str">
        <f>IF('Intro &amp; Setup'!$B$42='Intro &amp; Setup'!$BD$14, IF($D710="", "", $D710), IF('Intro &amp; Setup'!$B$42='Intro &amp; Setup'!$BD$15, IF($H710="", "", $H710), ""))</f>
        <v/>
      </c>
      <c r="AS710" s="36" t="str">
        <f>IF($AQ710="", "", IF(OR($AQ710&lt;'Intro &amp; Setup'!$F$26, $AQ710&gt;'Intro &amp; Setup'!$F$27), "X", ""))</f>
        <v/>
      </c>
      <c r="AU710" s="36" t="str">
        <f t="shared" si="111"/>
        <v/>
      </c>
      <c r="AW710" s="36" t="str">
        <f t="shared" si="112"/>
        <v/>
      </c>
      <c r="AX710" s="36" t="str">
        <f t="shared" si="113"/>
        <v/>
      </c>
      <c r="AZ710" s="36" t="str">
        <f t="shared" si="114"/>
        <v/>
      </c>
    </row>
    <row r="711" spans="1:52" x14ac:dyDescent="0.25">
      <c r="A711" s="3"/>
      <c r="B711" s="36" t="str">
        <f t="shared" si="108"/>
        <v/>
      </c>
      <c r="C711" s="3"/>
      <c r="D711" s="188"/>
      <c r="E711" s="189"/>
      <c r="F711" s="190"/>
      <c r="G711" s="191"/>
      <c r="H711" s="192"/>
      <c r="I711" s="191"/>
      <c r="J711" s="191"/>
      <c r="K711" s="191"/>
      <c r="L711" s="193"/>
      <c r="M711" s="3"/>
      <c r="O711" s="36" t="str">
        <f t="shared" si="109"/>
        <v/>
      </c>
      <c r="Q711" s="36" t="str">
        <f>IF($G711="", "", IF(COUNTIF('Intro &amp; Setup'!$T$38:$T$49, $G711)=0, "X", ""))</f>
        <v/>
      </c>
      <c r="R711" s="11"/>
      <c r="S711" s="11" t="str">
        <f>IF(I711="", "", IF(COUNTIF('Intro &amp; Setup'!$W$17:$W$28, I711)=0, "X", ""))</f>
        <v/>
      </c>
      <c r="T711" s="16" t="str">
        <f>IF(J711="", "", IF(COUNTIF('Intro &amp; Setup'!$W$17:$W$28, J711)=0, "X", ""))</f>
        <v/>
      </c>
      <c r="U711" s="16" t="str">
        <f>IF(K711="", "", IF(COUNTIF('Intro &amp; Setup'!$W$17:$W$28, K711)=0, "X", ""))</f>
        <v/>
      </c>
      <c r="V711" s="12" t="str">
        <f>IF(L711="", "", IF(COUNTIF('Intro &amp; Setup'!$W$17:$W$28, L711)=0, "X", ""))</f>
        <v/>
      </c>
      <c r="AB711" s="48" t="str">
        <f t="shared" si="110"/>
        <v/>
      </c>
      <c r="AD711" s="53" t="str">
        <f t="shared" si="116"/>
        <v/>
      </c>
      <c r="AE711" s="54" t="str">
        <f t="shared" si="118"/>
        <v/>
      </c>
      <c r="AF711" s="54" t="str">
        <f t="shared" si="118"/>
        <v/>
      </c>
      <c r="AG711" s="54" t="str">
        <f t="shared" si="118"/>
        <v/>
      </c>
      <c r="AH711" s="54" t="str">
        <f t="shared" si="118"/>
        <v/>
      </c>
      <c r="AI711" s="54" t="str">
        <f t="shared" si="118"/>
        <v/>
      </c>
      <c r="AJ711" s="54" t="str">
        <f t="shared" si="118"/>
        <v/>
      </c>
      <c r="AK711" s="54" t="str">
        <f t="shared" si="118"/>
        <v/>
      </c>
      <c r="AL711" s="54" t="str">
        <f t="shared" si="118"/>
        <v/>
      </c>
      <c r="AM711" s="54" t="str">
        <f t="shared" si="118"/>
        <v/>
      </c>
      <c r="AN711" s="54" t="str">
        <f t="shared" si="118"/>
        <v/>
      </c>
      <c r="AO711" s="55" t="str">
        <f t="shared" si="118"/>
        <v/>
      </c>
      <c r="AQ711" s="64" t="str">
        <f>IF('Intro &amp; Setup'!$B$42='Intro &amp; Setup'!$BD$14, IF($D711="", "", $D711), IF('Intro &amp; Setup'!$B$42='Intro &amp; Setup'!$BD$15, IF($H711="", "", $H711), ""))</f>
        <v/>
      </c>
      <c r="AS711" s="36" t="str">
        <f>IF($AQ711="", "", IF(OR($AQ711&lt;'Intro &amp; Setup'!$F$26, $AQ711&gt;'Intro &amp; Setup'!$F$27), "X", ""))</f>
        <v/>
      </c>
      <c r="AU711" s="36" t="str">
        <f t="shared" si="111"/>
        <v/>
      </c>
      <c r="AW711" s="36" t="str">
        <f t="shared" si="112"/>
        <v/>
      </c>
      <c r="AX711" s="36" t="str">
        <f t="shared" si="113"/>
        <v/>
      </c>
      <c r="AZ711" s="36" t="str">
        <f t="shared" si="114"/>
        <v/>
      </c>
    </row>
    <row r="712" spans="1:52" x14ac:dyDescent="0.25">
      <c r="A712" s="3"/>
      <c r="B712" s="36" t="str">
        <f t="shared" si="108"/>
        <v/>
      </c>
      <c r="C712" s="3"/>
      <c r="D712" s="188"/>
      <c r="E712" s="189"/>
      <c r="F712" s="190"/>
      <c r="G712" s="191"/>
      <c r="H712" s="192"/>
      <c r="I712" s="191"/>
      <c r="J712" s="191"/>
      <c r="K712" s="191"/>
      <c r="L712" s="193"/>
      <c r="M712" s="3"/>
      <c r="O712" s="36" t="str">
        <f t="shared" si="109"/>
        <v/>
      </c>
      <c r="Q712" s="36" t="str">
        <f>IF($G712="", "", IF(COUNTIF('Intro &amp; Setup'!$T$38:$T$49, $G712)=0, "X", ""))</f>
        <v/>
      </c>
      <c r="R712" s="11"/>
      <c r="S712" s="11" t="str">
        <f>IF(I712="", "", IF(COUNTIF('Intro &amp; Setup'!$W$17:$W$28, I712)=0, "X", ""))</f>
        <v/>
      </c>
      <c r="T712" s="16" t="str">
        <f>IF(J712="", "", IF(COUNTIF('Intro &amp; Setup'!$W$17:$W$28, J712)=0, "X", ""))</f>
        <v/>
      </c>
      <c r="U712" s="16" t="str">
        <f>IF(K712="", "", IF(COUNTIF('Intro &amp; Setup'!$W$17:$W$28, K712)=0, "X", ""))</f>
        <v/>
      </c>
      <c r="V712" s="12" t="str">
        <f>IF(L712="", "", IF(COUNTIF('Intro &amp; Setup'!$W$17:$W$28, L712)=0, "X", ""))</f>
        <v/>
      </c>
      <c r="AB712" s="48" t="str">
        <f t="shared" si="110"/>
        <v/>
      </c>
      <c r="AD712" s="53" t="str">
        <f t="shared" si="116"/>
        <v/>
      </c>
      <c r="AE712" s="54" t="str">
        <f t="shared" si="118"/>
        <v/>
      </c>
      <c r="AF712" s="54" t="str">
        <f t="shared" si="118"/>
        <v/>
      </c>
      <c r="AG712" s="54" t="str">
        <f t="shared" si="118"/>
        <v/>
      </c>
      <c r="AH712" s="54" t="str">
        <f t="shared" si="118"/>
        <v/>
      </c>
      <c r="AI712" s="54" t="str">
        <f t="shared" si="118"/>
        <v/>
      </c>
      <c r="AJ712" s="54" t="str">
        <f t="shared" si="118"/>
        <v/>
      </c>
      <c r="AK712" s="54" t="str">
        <f t="shared" si="118"/>
        <v/>
      </c>
      <c r="AL712" s="54" t="str">
        <f t="shared" si="118"/>
        <v/>
      </c>
      <c r="AM712" s="54" t="str">
        <f t="shared" si="118"/>
        <v/>
      </c>
      <c r="AN712" s="54" t="str">
        <f t="shared" si="118"/>
        <v/>
      </c>
      <c r="AO712" s="55" t="str">
        <f t="shared" si="118"/>
        <v/>
      </c>
      <c r="AQ712" s="64" t="str">
        <f>IF('Intro &amp; Setup'!$B$42='Intro &amp; Setup'!$BD$14, IF($D712="", "", $D712), IF('Intro &amp; Setup'!$B$42='Intro &amp; Setup'!$BD$15, IF($H712="", "", $H712), ""))</f>
        <v/>
      </c>
      <c r="AS712" s="36" t="str">
        <f>IF($AQ712="", "", IF(OR($AQ712&lt;'Intro &amp; Setup'!$F$26, $AQ712&gt;'Intro &amp; Setup'!$F$27), "X", ""))</f>
        <v/>
      </c>
      <c r="AU712" s="36" t="str">
        <f t="shared" si="111"/>
        <v/>
      </c>
      <c r="AW712" s="36" t="str">
        <f t="shared" si="112"/>
        <v/>
      </c>
      <c r="AX712" s="36" t="str">
        <f t="shared" si="113"/>
        <v/>
      </c>
      <c r="AZ712" s="36" t="str">
        <f t="shared" si="114"/>
        <v/>
      </c>
    </row>
    <row r="713" spans="1:52" x14ac:dyDescent="0.25">
      <c r="A713" s="3"/>
      <c r="B713" s="36" t="str">
        <f t="shared" si="108"/>
        <v/>
      </c>
      <c r="C713" s="3"/>
      <c r="D713" s="188"/>
      <c r="E713" s="189"/>
      <c r="F713" s="190"/>
      <c r="G713" s="191"/>
      <c r="H713" s="192"/>
      <c r="I713" s="191"/>
      <c r="J713" s="191"/>
      <c r="K713" s="191"/>
      <c r="L713" s="193"/>
      <c r="M713" s="3"/>
      <c r="O713" s="36" t="str">
        <f t="shared" si="109"/>
        <v/>
      </c>
      <c r="Q713" s="36" t="str">
        <f>IF($G713="", "", IF(COUNTIF('Intro &amp; Setup'!$T$38:$T$49, $G713)=0, "X", ""))</f>
        <v/>
      </c>
      <c r="R713" s="11"/>
      <c r="S713" s="11" t="str">
        <f>IF(I713="", "", IF(COUNTIF('Intro &amp; Setup'!$W$17:$W$28, I713)=0, "X", ""))</f>
        <v/>
      </c>
      <c r="T713" s="16" t="str">
        <f>IF(J713="", "", IF(COUNTIF('Intro &amp; Setup'!$W$17:$W$28, J713)=0, "X", ""))</f>
        <v/>
      </c>
      <c r="U713" s="16" t="str">
        <f>IF(K713="", "", IF(COUNTIF('Intro &amp; Setup'!$W$17:$W$28, K713)=0, "X", ""))</f>
        <v/>
      </c>
      <c r="V713" s="12" t="str">
        <f>IF(L713="", "", IF(COUNTIF('Intro &amp; Setup'!$W$17:$W$28, L713)=0, "X", ""))</f>
        <v/>
      </c>
      <c r="AB713" s="48" t="str">
        <f t="shared" si="110"/>
        <v/>
      </c>
      <c r="AD713" s="53" t="str">
        <f t="shared" si="116"/>
        <v/>
      </c>
      <c r="AE713" s="54" t="str">
        <f t="shared" si="118"/>
        <v/>
      </c>
      <c r="AF713" s="54" t="str">
        <f t="shared" si="118"/>
        <v/>
      </c>
      <c r="AG713" s="54" t="str">
        <f t="shared" si="118"/>
        <v/>
      </c>
      <c r="AH713" s="54" t="str">
        <f t="shared" si="118"/>
        <v/>
      </c>
      <c r="AI713" s="54" t="str">
        <f t="shared" si="118"/>
        <v/>
      </c>
      <c r="AJ713" s="54" t="str">
        <f t="shared" si="118"/>
        <v/>
      </c>
      <c r="AK713" s="54" t="str">
        <f t="shared" si="118"/>
        <v/>
      </c>
      <c r="AL713" s="54" t="str">
        <f t="shared" si="118"/>
        <v/>
      </c>
      <c r="AM713" s="54" t="str">
        <f t="shared" si="118"/>
        <v/>
      </c>
      <c r="AN713" s="54" t="str">
        <f t="shared" si="118"/>
        <v/>
      </c>
      <c r="AO713" s="55" t="str">
        <f t="shared" si="118"/>
        <v/>
      </c>
      <c r="AQ713" s="64" t="str">
        <f>IF('Intro &amp; Setup'!$B$42='Intro &amp; Setup'!$BD$14, IF($D713="", "", $D713), IF('Intro &amp; Setup'!$B$42='Intro &amp; Setup'!$BD$15, IF($H713="", "", $H713), ""))</f>
        <v/>
      </c>
      <c r="AS713" s="36" t="str">
        <f>IF($AQ713="", "", IF(OR($AQ713&lt;'Intro &amp; Setup'!$F$26, $AQ713&gt;'Intro &amp; Setup'!$F$27), "X", ""))</f>
        <v/>
      </c>
      <c r="AU713" s="36" t="str">
        <f t="shared" si="111"/>
        <v/>
      </c>
      <c r="AW713" s="36" t="str">
        <f t="shared" si="112"/>
        <v/>
      </c>
      <c r="AX713" s="36" t="str">
        <f t="shared" si="113"/>
        <v/>
      </c>
      <c r="AZ713" s="36" t="str">
        <f t="shared" si="114"/>
        <v/>
      </c>
    </row>
    <row r="714" spans="1:52" x14ac:dyDescent="0.25">
      <c r="A714" s="3"/>
      <c r="B714" s="36" t="str">
        <f t="shared" si="108"/>
        <v/>
      </c>
      <c r="C714" s="3"/>
      <c r="D714" s="188"/>
      <c r="E714" s="189"/>
      <c r="F714" s="190"/>
      <c r="G714" s="191"/>
      <c r="H714" s="192"/>
      <c r="I714" s="191"/>
      <c r="J714" s="191"/>
      <c r="K714" s="191"/>
      <c r="L714" s="193"/>
      <c r="M714" s="3"/>
      <c r="O714" s="36" t="str">
        <f t="shared" si="109"/>
        <v/>
      </c>
      <c r="Q714" s="36" t="str">
        <f>IF($G714="", "", IF(COUNTIF('Intro &amp; Setup'!$T$38:$T$49, $G714)=0, "X", ""))</f>
        <v/>
      </c>
      <c r="R714" s="11"/>
      <c r="S714" s="11" t="str">
        <f>IF(I714="", "", IF(COUNTIF('Intro &amp; Setup'!$W$17:$W$28, I714)=0, "X", ""))</f>
        <v/>
      </c>
      <c r="T714" s="16" t="str">
        <f>IF(J714="", "", IF(COUNTIF('Intro &amp; Setup'!$W$17:$W$28, J714)=0, "X", ""))</f>
        <v/>
      </c>
      <c r="U714" s="16" t="str">
        <f>IF(K714="", "", IF(COUNTIF('Intro &amp; Setup'!$W$17:$W$28, K714)=0, "X", ""))</f>
        <v/>
      </c>
      <c r="V714" s="12" t="str">
        <f>IF(L714="", "", IF(COUNTIF('Intro &amp; Setup'!$W$17:$W$28, L714)=0, "X", ""))</f>
        <v/>
      </c>
      <c r="AB714" s="48" t="str">
        <f t="shared" si="110"/>
        <v/>
      </c>
      <c r="AD714" s="53" t="str">
        <f t="shared" si="116"/>
        <v/>
      </c>
      <c r="AE714" s="54" t="str">
        <f t="shared" si="118"/>
        <v/>
      </c>
      <c r="AF714" s="54" t="str">
        <f t="shared" si="118"/>
        <v/>
      </c>
      <c r="AG714" s="54" t="str">
        <f t="shared" si="118"/>
        <v/>
      </c>
      <c r="AH714" s="54" t="str">
        <f t="shared" si="118"/>
        <v/>
      </c>
      <c r="AI714" s="54" t="str">
        <f t="shared" si="118"/>
        <v/>
      </c>
      <c r="AJ714" s="54" t="str">
        <f t="shared" si="118"/>
        <v/>
      </c>
      <c r="AK714" s="54" t="str">
        <f t="shared" si="118"/>
        <v/>
      </c>
      <c r="AL714" s="54" t="str">
        <f t="shared" si="118"/>
        <v/>
      </c>
      <c r="AM714" s="54" t="str">
        <f t="shared" si="118"/>
        <v/>
      </c>
      <c r="AN714" s="54" t="str">
        <f t="shared" si="118"/>
        <v/>
      </c>
      <c r="AO714" s="55" t="str">
        <f t="shared" si="118"/>
        <v/>
      </c>
      <c r="AQ714" s="64" t="str">
        <f>IF('Intro &amp; Setup'!$B$42='Intro &amp; Setup'!$BD$14, IF($D714="", "", $D714), IF('Intro &amp; Setup'!$B$42='Intro &amp; Setup'!$BD$15, IF($H714="", "", $H714), ""))</f>
        <v/>
      </c>
      <c r="AS714" s="36" t="str">
        <f>IF($AQ714="", "", IF(OR($AQ714&lt;'Intro &amp; Setup'!$F$26, $AQ714&gt;'Intro &amp; Setup'!$F$27), "X", ""))</f>
        <v/>
      </c>
      <c r="AU714" s="36" t="str">
        <f t="shared" si="111"/>
        <v/>
      </c>
      <c r="AW714" s="36" t="str">
        <f t="shared" si="112"/>
        <v/>
      </c>
      <c r="AX714" s="36" t="str">
        <f t="shared" si="113"/>
        <v/>
      </c>
      <c r="AZ714" s="36" t="str">
        <f t="shared" si="114"/>
        <v/>
      </c>
    </row>
    <row r="715" spans="1:52" x14ac:dyDescent="0.25">
      <c r="A715" s="3"/>
      <c r="B715" s="36" t="str">
        <f t="shared" si="108"/>
        <v/>
      </c>
      <c r="C715" s="3"/>
      <c r="D715" s="188"/>
      <c r="E715" s="189"/>
      <c r="F715" s="190"/>
      <c r="G715" s="191"/>
      <c r="H715" s="192"/>
      <c r="I715" s="191"/>
      <c r="J715" s="191"/>
      <c r="K715" s="191"/>
      <c r="L715" s="193"/>
      <c r="M715" s="3"/>
      <c r="O715" s="36" t="str">
        <f t="shared" si="109"/>
        <v/>
      </c>
      <c r="Q715" s="36" t="str">
        <f>IF($G715="", "", IF(COUNTIF('Intro &amp; Setup'!$T$38:$T$49, $G715)=0, "X", ""))</f>
        <v/>
      </c>
      <c r="R715" s="11"/>
      <c r="S715" s="11" t="str">
        <f>IF(I715="", "", IF(COUNTIF('Intro &amp; Setup'!$W$17:$W$28, I715)=0, "X", ""))</f>
        <v/>
      </c>
      <c r="T715" s="16" t="str">
        <f>IF(J715="", "", IF(COUNTIF('Intro &amp; Setup'!$W$17:$W$28, J715)=0, "X", ""))</f>
        <v/>
      </c>
      <c r="U715" s="16" t="str">
        <f>IF(K715="", "", IF(COUNTIF('Intro &amp; Setup'!$W$17:$W$28, K715)=0, "X", ""))</f>
        <v/>
      </c>
      <c r="V715" s="12" t="str">
        <f>IF(L715="", "", IF(COUNTIF('Intro &amp; Setup'!$W$17:$W$28, L715)=0, "X", ""))</f>
        <v/>
      </c>
      <c r="AB715" s="48" t="str">
        <f t="shared" si="110"/>
        <v/>
      </c>
      <c r="AD715" s="53" t="str">
        <f t="shared" si="116"/>
        <v/>
      </c>
      <c r="AE715" s="54" t="str">
        <f t="shared" si="118"/>
        <v/>
      </c>
      <c r="AF715" s="54" t="str">
        <f t="shared" si="118"/>
        <v/>
      </c>
      <c r="AG715" s="54" t="str">
        <f t="shared" si="118"/>
        <v/>
      </c>
      <c r="AH715" s="54" t="str">
        <f t="shared" si="118"/>
        <v/>
      </c>
      <c r="AI715" s="54" t="str">
        <f t="shared" si="118"/>
        <v/>
      </c>
      <c r="AJ715" s="54" t="str">
        <f t="shared" si="118"/>
        <v/>
      </c>
      <c r="AK715" s="54" t="str">
        <f t="shared" si="118"/>
        <v/>
      </c>
      <c r="AL715" s="54" t="str">
        <f t="shared" si="118"/>
        <v/>
      </c>
      <c r="AM715" s="54" t="str">
        <f t="shared" si="118"/>
        <v/>
      </c>
      <c r="AN715" s="54" t="str">
        <f t="shared" si="118"/>
        <v/>
      </c>
      <c r="AO715" s="55" t="str">
        <f t="shared" si="118"/>
        <v/>
      </c>
      <c r="AQ715" s="64" t="str">
        <f>IF('Intro &amp; Setup'!$B$42='Intro &amp; Setup'!$BD$14, IF($D715="", "", $D715), IF('Intro &amp; Setup'!$B$42='Intro &amp; Setup'!$BD$15, IF($H715="", "", $H715), ""))</f>
        <v/>
      </c>
      <c r="AS715" s="36" t="str">
        <f>IF($AQ715="", "", IF(OR($AQ715&lt;'Intro &amp; Setup'!$F$26, $AQ715&gt;'Intro &amp; Setup'!$F$27), "X", ""))</f>
        <v/>
      </c>
      <c r="AU715" s="36" t="str">
        <f t="shared" si="111"/>
        <v/>
      </c>
      <c r="AW715" s="36" t="str">
        <f t="shared" si="112"/>
        <v/>
      </c>
      <c r="AX715" s="36" t="str">
        <f t="shared" si="113"/>
        <v/>
      </c>
      <c r="AZ715" s="36" t="str">
        <f t="shared" si="114"/>
        <v/>
      </c>
    </row>
    <row r="716" spans="1:52" x14ac:dyDescent="0.25">
      <c r="A716" s="3"/>
      <c r="B716" s="36" t="str">
        <f t="shared" ref="B716:B779" si="119">IF($O716="", "", IF($H716="", $Z$4, IF(ISNUMBER($H716)=TRUE, $Z$3, $Z$5)))</f>
        <v/>
      </c>
      <c r="C716" s="3"/>
      <c r="D716" s="188"/>
      <c r="E716" s="189"/>
      <c r="F716" s="190"/>
      <c r="G716" s="191"/>
      <c r="H716" s="192"/>
      <c r="I716" s="191"/>
      <c r="J716" s="191"/>
      <c r="K716" s="191"/>
      <c r="L716" s="193"/>
      <c r="M716" s="3"/>
      <c r="O716" s="36" t="str">
        <f t="shared" ref="O716:O779" si="120">IF(COUNTIF($D716:$L716, "")=9, "", "X")</f>
        <v/>
      </c>
      <c r="Q716" s="36" t="str">
        <f>IF($G716="", "", IF(COUNTIF('Intro &amp; Setup'!$T$38:$T$49, $G716)=0, "X", ""))</f>
        <v/>
      </c>
      <c r="R716" s="11"/>
      <c r="S716" s="11" t="str">
        <f>IF(I716="", "", IF(COUNTIF('Intro &amp; Setup'!$W$17:$W$28, I716)=0, "X", ""))</f>
        <v/>
      </c>
      <c r="T716" s="16" t="str">
        <f>IF(J716="", "", IF(COUNTIF('Intro &amp; Setup'!$W$17:$W$28, J716)=0, "X", ""))</f>
        <v/>
      </c>
      <c r="U716" s="16" t="str">
        <f>IF(K716="", "", IF(COUNTIF('Intro &amp; Setup'!$W$17:$W$28, K716)=0, "X", ""))</f>
        <v/>
      </c>
      <c r="V716" s="12" t="str">
        <f>IF(L716="", "", IF(COUNTIF('Intro &amp; Setup'!$W$17:$W$28, L716)=0, "X", ""))</f>
        <v/>
      </c>
      <c r="AB716" s="48" t="str">
        <f t="shared" ref="AB716:AB779" si="121">IF(COUNTIF($I716:$L716, "")=4, "", IFERROR(INDEX($AB$3:$AB$6, MATCH(4-COUNTIF($I716:$L716, ""), $AD$3:$AD$6, 0)), ""))</f>
        <v/>
      </c>
      <c r="AD716" s="53" t="str">
        <f t="shared" si="116"/>
        <v/>
      </c>
      <c r="AE716" s="54" t="str">
        <f t="shared" si="118"/>
        <v/>
      </c>
      <c r="AF716" s="54" t="str">
        <f t="shared" si="118"/>
        <v/>
      </c>
      <c r="AG716" s="54" t="str">
        <f t="shared" si="118"/>
        <v/>
      </c>
      <c r="AH716" s="54" t="str">
        <f t="shared" si="118"/>
        <v/>
      </c>
      <c r="AI716" s="54" t="str">
        <f t="shared" si="118"/>
        <v/>
      </c>
      <c r="AJ716" s="54" t="str">
        <f t="shared" si="118"/>
        <v/>
      </c>
      <c r="AK716" s="54" t="str">
        <f t="shared" si="118"/>
        <v/>
      </c>
      <c r="AL716" s="54" t="str">
        <f t="shared" si="118"/>
        <v/>
      </c>
      <c r="AM716" s="54" t="str">
        <f t="shared" si="118"/>
        <v/>
      </c>
      <c r="AN716" s="54" t="str">
        <f t="shared" si="118"/>
        <v/>
      </c>
      <c r="AO716" s="55" t="str">
        <f t="shared" si="118"/>
        <v/>
      </c>
      <c r="AQ716" s="64" t="str">
        <f>IF('Intro &amp; Setup'!$B$42='Intro &amp; Setup'!$BD$14, IF($D716="", "", $D716), IF('Intro &amp; Setup'!$B$42='Intro &amp; Setup'!$BD$15, IF($H716="", "", $H716), ""))</f>
        <v/>
      </c>
      <c r="AS716" s="36" t="str">
        <f>IF($AQ716="", "", IF(OR($AQ716&lt;'Intro &amp; Setup'!$F$26, $AQ716&gt;'Intro &amp; Setup'!$F$27), "X", ""))</f>
        <v/>
      </c>
      <c r="AU716" s="36" t="str">
        <f t="shared" ref="AU716:AU779" si="122">IF($AQ716="", "", TEXT($AQ716, "mmm yyyy"))</f>
        <v/>
      </c>
      <c r="AW716" s="36" t="str">
        <f t="shared" ref="AW716:AW779" si="123">IF($D716="", "", TEXT($D716, "mmm yyyy"))</f>
        <v/>
      </c>
      <c r="AX716" s="36" t="str">
        <f t="shared" ref="AX716:AX779" si="124">IF($H716="", "", TEXT($H716, "mmm yyyy"))</f>
        <v/>
      </c>
      <c r="AZ716" s="36" t="str">
        <f t="shared" ref="AZ716:AZ779" si="125">IF(OR($AU716="", $G716=""), "", CONCATENATE($AU716, " - ", $G716))</f>
        <v/>
      </c>
    </row>
    <row r="717" spans="1:52" x14ac:dyDescent="0.25">
      <c r="A717" s="3"/>
      <c r="B717" s="36" t="str">
        <f t="shared" si="119"/>
        <v/>
      </c>
      <c r="C717" s="3"/>
      <c r="D717" s="188"/>
      <c r="E717" s="189"/>
      <c r="F717" s="190"/>
      <c r="G717" s="191"/>
      <c r="H717" s="192"/>
      <c r="I717" s="191"/>
      <c r="J717" s="191"/>
      <c r="K717" s="191"/>
      <c r="L717" s="193"/>
      <c r="M717" s="3"/>
      <c r="O717" s="36" t="str">
        <f t="shared" si="120"/>
        <v/>
      </c>
      <c r="Q717" s="36" t="str">
        <f>IF($G717="", "", IF(COUNTIF('Intro &amp; Setup'!$T$38:$T$49, $G717)=0, "X", ""))</f>
        <v/>
      </c>
      <c r="R717" s="11"/>
      <c r="S717" s="11" t="str">
        <f>IF(I717="", "", IF(COUNTIF('Intro &amp; Setup'!$W$17:$W$28, I717)=0, "X", ""))</f>
        <v/>
      </c>
      <c r="T717" s="16" t="str">
        <f>IF(J717="", "", IF(COUNTIF('Intro &amp; Setup'!$W$17:$W$28, J717)=0, "X", ""))</f>
        <v/>
      </c>
      <c r="U717" s="16" t="str">
        <f>IF(K717="", "", IF(COUNTIF('Intro &amp; Setup'!$W$17:$W$28, K717)=0, "X", ""))</f>
        <v/>
      </c>
      <c r="V717" s="12" t="str">
        <f>IF(L717="", "", IF(COUNTIF('Intro &amp; Setup'!$W$17:$W$28, L717)=0, "X", ""))</f>
        <v/>
      </c>
      <c r="AB717" s="48" t="str">
        <f t="shared" si="121"/>
        <v/>
      </c>
      <c r="AD717" s="53" t="str">
        <f t="shared" si="116"/>
        <v/>
      </c>
      <c r="AE717" s="54" t="str">
        <f t="shared" si="118"/>
        <v/>
      </c>
      <c r="AF717" s="54" t="str">
        <f t="shared" si="118"/>
        <v/>
      </c>
      <c r="AG717" s="54" t="str">
        <f t="shared" si="118"/>
        <v/>
      </c>
      <c r="AH717" s="54" t="str">
        <f t="shared" si="118"/>
        <v/>
      </c>
      <c r="AI717" s="54" t="str">
        <f t="shared" si="118"/>
        <v/>
      </c>
      <c r="AJ717" s="54" t="str">
        <f t="shared" si="118"/>
        <v/>
      </c>
      <c r="AK717" s="54" t="str">
        <f t="shared" si="118"/>
        <v/>
      </c>
      <c r="AL717" s="54" t="str">
        <f t="shared" si="118"/>
        <v/>
      </c>
      <c r="AM717" s="54" t="str">
        <f t="shared" si="118"/>
        <v/>
      </c>
      <c r="AN717" s="54" t="str">
        <f t="shared" si="118"/>
        <v/>
      </c>
      <c r="AO717" s="55" t="str">
        <f t="shared" si="118"/>
        <v/>
      </c>
      <c r="AQ717" s="64" t="str">
        <f>IF('Intro &amp; Setup'!$B$42='Intro &amp; Setup'!$BD$14, IF($D717="", "", $D717), IF('Intro &amp; Setup'!$B$42='Intro &amp; Setup'!$BD$15, IF($H717="", "", $H717), ""))</f>
        <v/>
      </c>
      <c r="AS717" s="36" t="str">
        <f>IF($AQ717="", "", IF(OR($AQ717&lt;'Intro &amp; Setup'!$F$26, $AQ717&gt;'Intro &amp; Setup'!$F$27), "X", ""))</f>
        <v/>
      </c>
      <c r="AU717" s="36" t="str">
        <f t="shared" si="122"/>
        <v/>
      </c>
      <c r="AW717" s="36" t="str">
        <f t="shared" si="123"/>
        <v/>
      </c>
      <c r="AX717" s="36" t="str">
        <f t="shared" si="124"/>
        <v/>
      </c>
      <c r="AZ717" s="36" t="str">
        <f t="shared" si="125"/>
        <v/>
      </c>
    </row>
    <row r="718" spans="1:52" x14ac:dyDescent="0.25">
      <c r="A718" s="3"/>
      <c r="B718" s="36" t="str">
        <f t="shared" si="119"/>
        <v/>
      </c>
      <c r="C718" s="3"/>
      <c r="D718" s="188"/>
      <c r="E718" s="189"/>
      <c r="F718" s="190"/>
      <c r="G718" s="191"/>
      <c r="H718" s="192"/>
      <c r="I718" s="191"/>
      <c r="J718" s="191"/>
      <c r="K718" s="191"/>
      <c r="L718" s="193"/>
      <c r="M718" s="3"/>
      <c r="O718" s="36" t="str">
        <f t="shared" si="120"/>
        <v/>
      </c>
      <c r="Q718" s="36" t="str">
        <f>IF($G718="", "", IF(COUNTIF('Intro &amp; Setup'!$T$38:$T$49, $G718)=0, "X", ""))</f>
        <v/>
      </c>
      <c r="R718" s="11"/>
      <c r="S718" s="11" t="str">
        <f>IF(I718="", "", IF(COUNTIF('Intro &amp; Setup'!$W$17:$W$28, I718)=0, "X", ""))</f>
        <v/>
      </c>
      <c r="T718" s="16" t="str">
        <f>IF(J718="", "", IF(COUNTIF('Intro &amp; Setup'!$W$17:$W$28, J718)=0, "X", ""))</f>
        <v/>
      </c>
      <c r="U718" s="16" t="str">
        <f>IF(K718="", "", IF(COUNTIF('Intro &amp; Setup'!$W$17:$W$28, K718)=0, "X", ""))</f>
        <v/>
      </c>
      <c r="V718" s="12" t="str">
        <f>IF(L718="", "", IF(COUNTIF('Intro &amp; Setup'!$W$17:$W$28, L718)=0, "X", ""))</f>
        <v/>
      </c>
      <c r="AB718" s="48" t="str">
        <f t="shared" si="121"/>
        <v/>
      </c>
      <c r="AD718" s="53" t="str">
        <f t="shared" si="116"/>
        <v/>
      </c>
      <c r="AE718" s="54" t="str">
        <f t="shared" si="118"/>
        <v/>
      </c>
      <c r="AF718" s="54" t="str">
        <f t="shared" si="118"/>
        <v/>
      </c>
      <c r="AG718" s="54" t="str">
        <f t="shared" si="118"/>
        <v/>
      </c>
      <c r="AH718" s="54" t="str">
        <f t="shared" si="118"/>
        <v/>
      </c>
      <c r="AI718" s="54" t="str">
        <f t="shared" si="118"/>
        <v/>
      </c>
      <c r="AJ718" s="54" t="str">
        <f t="shared" si="118"/>
        <v/>
      </c>
      <c r="AK718" s="54" t="str">
        <f t="shared" si="118"/>
        <v/>
      </c>
      <c r="AL718" s="54" t="str">
        <f t="shared" si="118"/>
        <v/>
      </c>
      <c r="AM718" s="54" t="str">
        <f t="shared" si="118"/>
        <v/>
      </c>
      <c r="AN718" s="54" t="str">
        <f t="shared" si="118"/>
        <v/>
      </c>
      <c r="AO718" s="55" t="str">
        <f t="shared" si="118"/>
        <v/>
      </c>
      <c r="AQ718" s="64" t="str">
        <f>IF('Intro &amp; Setup'!$B$42='Intro &amp; Setup'!$BD$14, IF($D718="", "", $D718), IF('Intro &amp; Setup'!$B$42='Intro &amp; Setup'!$BD$15, IF($H718="", "", $H718), ""))</f>
        <v/>
      </c>
      <c r="AS718" s="36" t="str">
        <f>IF($AQ718="", "", IF(OR($AQ718&lt;'Intro &amp; Setup'!$F$26, $AQ718&gt;'Intro &amp; Setup'!$F$27), "X", ""))</f>
        <v/>
      </c>
      <c r="AU718" s="36" t="str">
        <f t="shared" si="122"/>
        <v/>
      </c>
      <c r="AW718" s="36" t="str">
        <f t="shared" si="123"/>
        <v/>
      </c>
      <c r="AX718" s="36" t="str">
        <f t="shared" si="124"/>
        <v/>
      </c>
      <c r="AZ718" s="36" t="str">
        <f t="shared" si="125"/>
        <v/>
      </c>
    </row>
    <row r="719" spans="1:52" x14ac:dyDescent="0.25">
      <c r="A719" s="3"/>
      <c r="B719" s="36" t="str">
        <f t="shared" si="119"/>
        <v/>
      </c>
      <c r="C719" s="3"/>
      <c r="D719" s="188"/>
      <c r="E719" s="189"/>
      <c r="F719" s="190"/>
      <c r="G719" s="191"/>
      <c r="H719" s="192"/>
      <c r="I719" s="191"/>
      <c r="J719" s="191"/>
      <c r="K719" s="191"/>
      <c r="L719" s="193"/>
      <c r="M719" s="3"/>
      <c r="O719" s="36" t="str">
        <f t="shared" si="120"/>
        <v/>
      </c>
      <c r="Q719" s="36" t="str">
        <f>IF($G719="", "", IF(COUNTIF('Intro &amp; Setup'!$T$38:$T$49, $G719)=0, "X", ""))</f>
        <v/>
      </c>
      <c r="R719" s="11"/>
      <c r="S719" s="11" t="str">
        <f>IF(I719="", "", IF(COUNTIF('Intro &amp; Setup'!$W$17:$W$28, I719)=0, "X", ""))</f>
        <v/>
      </c>
      <c r="T719" s="16" t="str">
        <f>IF(J719="", "", IF(COUNTIF('Intro &amp; Setup'!$W$17:$W$28, J719)=0, "X", ""))</f>
        <v/>
      </c>
      <c r="U719" s="16" t="str">
        <f>IF(K719="", "", IF(COUNTIF('Intro &amp; Setup'!$W$17:$W$28, K719)=0, "X", ""))</f>
        <v/>
      </c>
      <c r="V719" s="12" t="str">
        <f>IF(L719="", "", IF(COUNTIF('Intro &amp; Setup'!$W$17:$W$28, L719)=0, "X", ""))</f>
        <v/>
      </c>
      <c r="AB719" s="48" t="str">
        <f t="shared" si="121"/>
        <v/>
      </c>
      <c r="AD719" s="53" t="str">
        <f t="shared" si="116"/>
        <v/>
      </c>
      <c r="AE719" s="54" t="str">
        <f t="shared" si="118"/>
        <v/>
      </c>
      <c r="AF719" s="54" t="str">
        <f t="shared" si="118"/>
        <v/>
      </c>
      <c r="AG719" s="54" t="str">
        <f t="shared" si="118"/>
        <v/>
      </c>
      <c r="AH719" s="54" t="str">
        <f t="shared" si="118"/>
        <v/>
      </c>
      <c r="AI719" s="54" t="str">
        <f t="shared" si="118"/>
        <v/>
      </c>
      <c r="AJ719" s="54" t="str">
        <f t="shared" si="118"/>
        <v/>
      </c>
      <c r="AK719" s="54" t="str">
        <f t="shared" si="118"/>
        <v/>
      </c>
      <c r="AL719" s="54" t="str">
        <f t="shared" si="118"/>
        <v/>
      </c>
      <c r="AM719" s="54" t="str">
        <f t="shared" si="118"/>
        <v/>
      </c>
      <c r="AN719" s="54" t="str">
        <f t="shared" si="118"/>
        <v/>
      </c>
      <c r="AO719" s="55" t="str">
        <f t="shared" si="118"/>
        <v/>
      </c>
      <c r="AQ719" s="64" t="str">
        <f>IF('Intro &amp; Setup'!$B$42='Intro &amp; Setup'!$BD$14, IF($D719="", "", $D719), IF('Intro &amp; Setup'!$B$42='Intro &amp; Setup'!$BD$15, IF($H719="", "", $H719), ""))</f>
        <v/>
      </c>
      <c r="AS719" s="36" t="str">
        <f>IF($AQ719="", "", IF(OR($AQ719&lt;'Intro &amp; Setup'!$F$26, $AQ719&gt;'Intro &amp; Setup'!$F$27), "X", ""))</f>
        <v/>
      </c>
      <c r="AU719" s="36" t="str">
        <f t="shared" si="122"/>
        <v/>
      </c>
      <c r="AW719" s="36" t="str">
        <f t="shared" si="123"/>
        <v/>
      </c>
      <c r="AX719" s="36" t="str">
        <f t="shared" si="124"/>
        <v/>
      </c>
      <c r="AZ719" s="36" t="str">
        <f t="shared" si="125"/>
        <v/>
      </c>
    </row>
    <row r="720" spans="1:52" x14ac:dyDescent="0.25">
      <c r="A720" s="3"/>
      <c r="B720" s="36" t="str">
        <f t="shared" si="119"/>
        <v/>
      </c>
      <c r="C720" s="3"/>
      <c r="D720" s="188"/>
      <c r="E720" s="189"/>
      <c r="F720" s="190"/>
      <c r="G720" s="191"/>
      <c r="H720" s="192"/>
      <c r="I720" s="191"/>
      <c r="J720" s="191"/>
      <c r="K720" s="191"/>
      <c r="L720" s="193"/>
      <c r="M720" s="3"/>
      <c r="O720" s="36" t="str">
        <f t="shared" si="120"/>
        <v/>
      </c>
      <c r="Q720" s="36" t="str">
        <f>IF($G720="", "", IF(COUNTIF('Intro &amp; Setup'!$T$38:$T$49, $G720)=0, "X", ""))</f>
        <v/>
      </c>
      <c r="R720" s="11"/>
      <c r="S720" s="11" t="str">
        <f>IF(I720="", "", IF(COUNTIF('Intro &amp; Setup'!$W$17:$W$28, I720)=0, "X", ""))</f>
        <v/>
      </c>
      <c r="T720" s="16" t="str">
        <f>IF(J720="", "", IF(COUNTIF('Intro &amp; Setup'!$W$17:$W$28, J720)=0, "X", ""))</f>
        <v/>
      </c>
      <c r="U720" s="16" t="str">
        <f>IF(K720="", "", IF(COUNTIF('Intro &amp; Setup'!$W$17:$W$28, K720)=0, "X", ""))</f>
        <v/>
      </c>
      <c r="V720" s="12" t="str">
        <f>IF(L720="", "", IF(COUNTIF('Intro &amp; Setup'!$W$17:$W$28, L720)=0, "X", ""))</f>
        <v/>
      </c>
      <c r="AB720" s="48" t="str">
        <f t="shared" si="121"/>
        <v/>
      </c>
      <c r="AD720" s="53" t="str">
        <f t="shared" si="116"/>
        <v/>
      </c>
      <c r="AE720" s="54" t="str">
        <f t="shared" si="118"/>
        <v/>
      </c>
      <c r="AF720" s="54" t="str">
        <f t="shared" si="118"/>
        <v/>
      </c>
      <c r="AG720" s="54" t="str">
        <f t="shared" si="118"/>
        <v/>
      </c>
      <c r="AH720" s="54" t="str">
        <f t="shared" si="118"/>
        <v/>
      </c>
      <c r="AI720" s="54" t="str">
        <f t="shared" si="118"/>
        <v/>
      </c>
      <c r="AJ720" s="54" t="str">
        <f t="shared" si="118"/>
        <v/>
      </c>
      <c r="AK720" s="54" t="str">
        <f t="shared" si="118"/>
        <v/>
      </c>
      <c r="AL720" s="54" t="str">
        <f t="shared" si="118"/>
        <v/>
      </c>
      <c r="AM720" s="54" t="str">
        <f t="shared" si="118"/>
        <v/>
      </c>
      <c r="AN720" s="54" t="str">
        <f t="shared" si="118"/>
        <v/>
      </c>
      <c r="AO720" s="55" t="str">
        <f t="shared" si="118"/>
        <v/>
      </c>
      <c r="AQ720" s="64" t="str">
        <f>IF('Intro &amp; Setup'!$B$42='Intro &amp; Setup'!$BD$14, IF($D720="", "", $D720), IF('Intro &amp; Setup'!$B$42='Intro &amp; Setup'!$BD$15, IF($H720="", "", $H720), ""))</f>
        <v/>
      </c>
      <c r="AS720" s="36" t="str">
        <f>IF($AQ720="", "", IF(OR($AQ720&lt;'Intro &amp; Setup'!$F$26, $AQ720&gt;'Intro &amp; Setup'!$F$27), "X", ""))</f>
        <v/>
      </c>
      <c r="AU720" s="36" t="str">
        <f t="shared" si="122"/>
        <v/>
      </c>
      <c r="AW720" s="36" t="str">
        <f t="shared" si="123"/>
        <v/>
      </c>
      <c r="AX720" s="36" t="str">
        <f t="shared" si="124"/>
        <v/>
      </c>
      <c r="AZ720" s="36" t="str">
        <f t="shared" si="125"/>
        <v/>
      </c>
    </row>
    <row r="721" spans="1:52" x14ac:dyDescent="0.25">
      <c r="A721" s="3"/>
      <c r="B721" s="36" t="str">
        <f t="shared" si="119"/>
        <v/>
      </c>
      <c r="C721" s="3"/>
      <c r="D721" s="188"/>
      <c r="E721" s="189"/>
      <c r="F721" s="190"/>
      <c r="G721" s="191"/>
      <c r="H721" s="192"/>
      <c r="I721" s="191"/>
      <c r="J721" s="191"/>
      <c r="K721" s="191"/>
      <c r="L721" s="193"/>
      <c r="M721" s="3"/>
      <c r="O721" s="36" t="str">
        <f t="shared" si="120"/>
        <v/>
      </c>
      <c r="Q721" s="36" t="str">
        <f>IF($G721="", "", IF(COUNTIF('Intro &amp; Setup'!$T$38:$T$49, $G721)=0, "X", ""))</f>
        <v/>
      </c>
      <c r="R721" s="11"/>
      <c r="S721" s="11" t="str">
        <f>IF(I721="", "", IF(COUNTIF('Intro &amp; Setup'!$W$17:$W$28, I721)=0, "X", ""))</f>
        <v/>
      </c>
      <c r="T721" s="16" t="str">
        <f>IF(J721="", "", IF(COUNTIF('Intro &amp; Setup'!$W$17:$W$28, J721)=0, "X", ""))</f>
        <v/>
      </c>
      <c r="U721" s="16" t="str">
        <f>IF(K721="", "", IF(COUNTIF('Intro &amp; Setup'!$W$17:$W$28, K721)=0, "X", ""))</f>
        <v/>
      </c>
      <c r="V721" s="12" t="str">
        <f>IF(L721="", "", IF(COUNTIF('Intro &amp; Setup'!$W$17:$W$28, L721)=0, "X", ""))</f>
        <v/>
      </c>
      <c r="AB721" s="48" t="str">
        <f t="shared" si="121"/>
        <v/>
      </c>
      <c r="AD721" s="53" t="str">
        <f t="shared" si="116"/>
        <v/>
      </c>
      <c r="AE721" s="54" t="str">
        <f t="shared" si="118"/>
        <v/>
      </c>
      <c r="AF721" s="54" t="str">
        <f t="shared" si="118"/>
        <v/>
      </c>
      <c r="AG721" s="54" t="str">
        <f t="shared" si="118"/>
        <v/>
      </c>
      <c r="AH721" s="54" t="str">
        <f t="shared" si="118"/>
        <v/>
      </c>
      <c r="AI721" s="54" t="str">
        <f t="shared" si="118"/>
        <v/>
      </c>
      <c r="AJ721" s="54" t="str">
        <f t="shared" si="118"/>
        <v/>
      </c>
      <c r="AK721" s="54" t="str">
        <f t="shared" si="118"/>
        <v/>
      </c>
      <c r="AL721" s="54" t="str">
        <f t="shared" si="118"/>
        <v/>
      </c>
      <c r="AM721" s="54" t="str">
        <f t="shared" si="118"/>
        <v/>
      </c>
      <c r="AN721" s="54" t="str">
        <f t="shared" si="118"/>
        <v/>
      </c>
      <c r="AO721" s="55" t="str">
        <f t="shared" si="118"/>
        <v/>
      </c>
      <c r="AQ721" s="64" t="str">
        <f>IF('Intro &amp; Setup'!$B$42='Intro &amp; Setup'!$BD$14, IF($D721="", "", $D721), IF('Intro &amp; Setup'!$B$42='Intro &amp; Setup'!$BD$15, IF($H721="", "", $H721), ""))</f>
        <v/>
      </c>
      <c r="AS721" s="36" t="str">
        <f>IF($AQ721="", "", IF(OR($AQ721&lt;'Intro &amp; Setup'!$F$26, $AQ721&gt;'Intro &amp; Setup'!$F$27), "X", ""))</f>
        <v/>
      </c>
      <c r="AU721" s="36" t="str">
        <f t="shared" si="122"/>
        <v/>
      </c>
      <c r="AW721" s="36" t="str">
        <f t="shared" si="123"/>
        <v/>
      </c>
      <c r="AX721" s="36" t="str">
        <f t="shared" si="124"/>
        <v/>
      </c>
      <c r="AZ721" s="36" t="str">
        <f t="shared" si="125"/>
        <v/>
      </c>
    </row>
    <row r="722" spans="1:52" x14ac:dyDescent="0.25">
      <c r="A722" s="3"/>
      <c r="B722" s="36" t="str">
        <f t="shared" si="119"/>
        <v/>
      </c>
      <c r="C722" s="3"/>
      <c r="D722" s="188"/>
      <c r="E722" s="189"/>
      <c r="F722" s="190"/>
      <c r="G722" s="191"/>
      <c r="H722" s="192"/>
      <c r="I722" s="191"/>
      <c r="J722" s="191"/>
      <c r="K722" s="191"/>
      <c r="L722" s="193"/>
      <c r="M722" s="3"/>
      <c r="O722" s="36" t="str">
        <f t="shared" si="120"/>
        <v/>
      </c>
      <c r="Q722" s="36" t="str">
        <f>IF($G722="", "", IF(COUNTIF('Intro &amp; Setup'!$T$38:$T$49, $G722)=0, "X", ""))</f>
        <v/>
      </c>
      <c r="R722" s="11"/>
      <c r="S722" s="11" t="str">
        <f>IF(I722="", "", IF(COUNTIF('Intro &amp; Setup'!$W$17:$W$28, I722)=0, "X", ""))</f>
        <v/>
      </c>
      <c r="T722" s="16" t="str">
        <f>IF(J722="", "", IF(COUNTIF('Intro &amp; Setup'!$W$17:$W$28, J722)=0, "X", ""))</f>
        <v/>
      </c>
      <c r="U722" s="16" t="str">
        <f>IF(K722="", "", IF(COUNTIF('Intro &amp; Setup'!$W$17:$W$28, K722)=0, "X", ""))</f>
        <v/>
      </c>
      <c r="V722" s="12" t="str">
        <f>IF(L722="", "", IF(COUNTIF('Intro &amp; Setup'!$W$17:$W$28, L722)=0, "X", ""))</f>
        <v/>
      </c>
      <c r="AB722" s="48" t="str">
        <f t="shared" si="121"/>
        <v/>
      </c>
      <c r="AD722" s="53" t="str">
        <f t="shared" si="116"/>
        <v/>
      </c>
      <c r="AE722" s="54" t="str">
        <f t="shared" si="118"/>
        <v/>
      </c>
      <c r="AF722" s="54" t="str">
        <f t="shared" si="118"/>
        <v/>
      </c>
      <c r="AG722" s="54" t="str">
        <f t="shared" si="118"/>
        <v/>
      </c>
      <c r="AH722" s="54" t="str">
        <f t="shared" si="118"/>
        <v/>
      </c>
      <c r="AI722" s="54" t="str">
        <f t="shared" si="118"/>
        <v/>
      </c>
      <c r="AJ722" s="54" t="str">
        <f t="shared" si="118"/>
        <v/>
      </c>
      <c r="AK722" s="54" t="str">
        <f t="shared" si="118"/>
        <v/>
      </c>
      <c r="AL722" s="54" t="str">
        <f t="shared" si="118"/>
        <v/>
      </c>
      <c r="AM722" s="54" t="str">
        <f t="shared" si="118"/>
        <v/>
      </c>
      <c r="AN722" s="54" t="str">
        <f t="shared" si="118"/>
        <v/>
      </c>
      <c r="AO722" s="55" t="str">
        <f t="shared" si="118"/>
        <v/>
      </c>
      <c r="AQ722" s="64" t="str">
        <f>IF('Intro &amp; Setup'!$B$42='Intro &amp; Setup'!$BD$14, IF($D722="", "", $D722), IF('Intro &amp; Setup'!$B$42='Intro &amp; Setup'!$BD$15, IF($H722="", "", $H722), ""))</f>
        <v/>
      </c>
      <c r="AS722" s="36" t="str">
        <f>IF($AQ722="", "", IF(OR($AQ722&lt;'Intro &amp; Setup'!$F$26, $AQ722&gt;'Intro &amp; Setup'!$F$27), "X", ""))</f>
        <v/>
      </c>
      <c r="AU722" s="36" t="str">
        <f t="shared" si="122"/>
        <v/>
      </c>
      <c r="AW722" s="36" t="str">
        <f t="shared" si="123"/>
        <v/>
      </c>
      <c r="AX722" s="36" t="str">
        <f t="shared" si="124"/>
        <v/>
      </c>
      <c r="AZ722" s="36" t="str">
        <f t="shared" si="125"/>
        <v/>
      </c>
    </row>
    <row r="723" spans="1:52" x14ac:dyDescent="0.25">
      <c r="A723" s="3"/>
      <c r="B723" s="36" t="str">
        <f t="shared" si="119"/>
        <v/>
      </c>
      <c r="C723" s="3"/>
      <c r="D723" s="188"/>
      <c r="E723" s="189"/>
      <c r="F723" s="190"/>
      <c r="G723" s="191"/>
      <c r="H723" s="192"/>
      <c r="I723" s="191"/>
      <c r="J723" s="191"/>
      <c r="K723" s="191"/>
      <c r="L723" s="193"/>
      <c r="M723" s="3"/>
      <c r="O723" s="36" t="str">
        <f t="shared" si="120"/>
        <v/>
      </c>
      <c r="Q723" s="36" t="str">
        <f>IF($G723="", "", IF(COUNTIF('Intro &amp; Setup'!$T$38:$T$49, $G723)=0, "X", ""))</f>
        <v/>
      </c>
      <c r="R723" s="11"/>
      <c r="S723" s="11" t="str">
        <f>IF(I723="", "", IF(COUNTIF('Intro &amp; Setup'!$W$17:$W$28, I723)=0, "X", ""))</f>
        <v/>
      </c>
      <c r="T723" s="16" t="str">
        <f>IF(J723="", "", IF(COUNTIF('Intro &amp; Setup'!$W$17:$W$28, J723)=0, "X", ""))</f>
        <v/>
      </c>
      <c r="U723" s="16" t="str">
        <f>IF(K723="", "", IF(COUNTIF('Intro &amp; Setup'!$W$17:$W$28, K723)=0, "X", ""))</f>
        <v/>
      </c>
      <c r="V723" s="12" t="str">
        <f>IF(L723="", "", IF(COUNTIF('Intro &amp; Setup'!$W$17:$W$28, L723)=0, "X", ""))</f>
        <v/>
      </c>
      <c r="AB723" s="48" t="str">
        <f t="shared" si="121"/>
        <v/>
      </c>
      <c r="AD723" s="53" t="str">
        <f t="shared" si="116"/>
        <v/>
      </c>
      <c r="AE723" s="54" t="str">
        <f t="shared" si="118"/>
        <v/>
      </c>
      <c r="AF723" s="54" t="str">
        <f t="shared" si="118"/>
        <v/>
      </c>
      <c r="AG723" s="54" t="str">
        <f t="shared" si="118"/>
        <v/>
      </c>
      <c r="AH723" s="54" t="str">
        <f t="shared" si="118"/>
        <v/>
      </c>
      <c r="AI723" s="54" t="str">
        <f t="shared" si="118"/>
        <v/>
      </c>
      <c r="AJ723" s="54" t="str">
        <f t="shared" si="118"/>
        <v/>
      </c>
      <c r="AK723" s="54" t="str">
        <f t="shared" si="118"/>
        <v/>
      </c>
      <c r="AL723" s="54" t="str">
        <f t="shared" si="118"/>
        <v/>
      </c>
      <c r="AM723" s="54" t="str">
        <f t="shared" si="118"/>
        <v/>
      </c>
      <c r="AN723" s="54" t="str">
        <f t="shared" si="118"/>
        <v/>
      </c>
      <c r="AO723" s="55" t="str">
        <f t="shared" si="118"/>
        <v/>
      </c>
      <c r="AQ723" s="64" t="str">
        <f>IF('Intro &amp; Setup'!$B$42='Intro &amp; Setup'!$BD$14, IF($D723="", "", $D723), IF('Intro &amp; Setup'!$B$42='Intro &amp; Setup'!$BD$15, IF($H723="", "", $H723), ""))</f>
        <v/>
      </c>
      <c r="AS723" s="36" t="str">
        <f>IF($AQ723="", "", IF(OR($AQ723&lt;'Intro &amp; Setup'!$F$26, $AQ723&gt;'Intro &amp; Setup'!$F$27), "X", ""))</f>
        <v/>
      </c>
      <c r="AU723" s="36" t="str">
        <f t="shared" si="122"/>
        <v/>
      </c>
      <c r="AW723" s="36" t="str">
        <f t="shared" si="123"/>
        <v/>
      </c>
      <c r="AX723" s="36" t="str">
        <f t="shared" si="124"/>
        <v/>
      </c>
      <c r="AZ723" s="36" t="str">
        <f t="shared" si="125"/>
        <v/>
      </c>
    </row>
    <row r="724" spans="1:52" x14ac:dyDescent="0.25">
      <c r="A724" s="3"/>
      <c r="B724" s="36" t="str">
        <f t="shared" si="119"/>
        <v/>
      </c>
      <c r="C724" s="3"/>
      <c r="D724" s="188"/>
      <c r="E724" s="189"/>
      <c r="F724" s="190"/>
      <c r="G724" s="191"/>
      <c r="H724" s="192"/>
      <c r="I724" s="191"/>
      <c r="J724" s="191"/>
      <c r="K724" s="191"/>
      <c r="L724" s="193"/>
      <c r="M724" s="3"/>
      <c r="O724" s="36" t="str">
        <f t="shared" si="120"/>
        <v/>
      </c>
      <c r="Q724" s="36" t="str">
        <f>IF($G724="", "", IF(COUNTIF('Intro &amp; Setup'!$T$38:$T$49, $G724)=0, "X", ""))</f>
        <v/>
      </c>
      <c r="R724" s="11"/>
      <c r="S724" s="11" t="str">
        <f>IF(I724="", "", IF(COUNTIF('Intro &amp; Setup'!$W$17:$W$28, I724)=0, "X", ""))</f>
        <v/>
      </c>
      <c r="T724" s="16" t="str">
        <f>IF(J724="", "", IF(COUNTIF('Intro &amp; Setup'!$W$17:$W$28, J724)=0, "X", ""))</f>
        <v/>
      </c>
      <c r="U724" s="16" t="str">
        <f>IF(K724="", "", IF(COUNTIF('Intro &amp; Setup'!$W$17:$W$28, K724)=0, "X", ""))</f>
        <v/>
      </c>
      <c r="V724" s="12" t="str">
        <f>IF(L724="", "", IF(COUNTIF('Intro &amp; Setup'!$W$17:$W$28, L724)=0, "X", ""))</f>
        <v/>
      </c>
      <c r="AB724" s="48" t="str">
        <f t="shared" si="121"/>
        <v/>
      </c>
      <c r="AD724" s="53" t="str">
        <f t="shared" si="116"/>
        <v/>
      </c>
      <c r="AE724" s="54" t="str">
        <f t="shared" si="118"/>
        <v/>
      </c>
      <c r="AF724" s="54" t="str">
        <f t="shared" si="118"/>
        <v/>
      </c>
      <c r="AG724" s="54" t="str">
        <f t="shared" si="118"/>
        <v/>
      </c>
      <c r="AH724" s="54" t="str">
        <f t="shared" si="118"/>
        <v/>
      </c>
      <c r="AI724" s="54" t="str">
        <f t="shared" si="118"/>
        <v/>
      </c>
      <c r="AJ724" s="54" t="str">
        <f t="shared" si="118"/>
        <v/>
      </c>
      <c r="AK724" s="54" t="str">
        <f t="shared" si="118"/>
        <v/>
      </c>
      <c r="AL724" s="54" t="str">
        <f t="shared" si="118"/>
        <v/>
      </c>
      <c r="AM724" s="54" t="str">
        <f t="shared" si="118"/>
        <v/>
      </c>
      <c r="AN724" s="54" t="str">
        <f t="shared" si="118"/>
        <v/>
      </c>
      <c r="AO724" s="55" t="str">
        <f t="shared" si="118"/>
        <v/>
      </c>
      <c r="AQ724" s="64" t="str">
        <f>IF('Intro &amp; Setup'!$B$42='Intro &amp; Setup'!$BD$14, IF($D724="", "", $D724), IF('Intro &amp; Setup'!$B$42='Intro &amp; Setup'!$BD$15, IF($H724="", "", $H724), ""))</f>
        <v/>
      </c>
      <c r="AS724" s="36" t="str">
        <f>IF($AQ724="", "", IF(OR($AQ724&lt;'Intro &amp; Setup'!$F$26, $AQ724&gt;'Intro &amp; Setup'!$F$27), "X", ""))</f>
        <v/>
      </c>
      <c r="AU724" s="36" t="str">
        <f t="shared" si="122"/>
        <v/>
      </c>
      <c r="AW724" s="36" t="str">
        <f t="shared" si="123"/>
        <v/>
      </c>
      <c r="AX724" s="36" t="str">
        <f t="shared" si="124"/>
        <v/>
      </c>
      <c r="AZ724" s="36" t="str">
        <f t="shared" si="125"/>
        <v/>
      </c>
    </row>
    <row r="725" spans="1:52" x14ac:dyDescent="0.25">
      <c r="A725" s="3"/>
      <c r="B725" s="36" t="str">
        <f t="shared" si="119"/>
        <v/>
      </c>
      <c r="C725" s="3"/>
      <c r="D725" s="188"/>
      <c r="E725" s="189"/>
      <c r="F725" s="190"/>
      <c r="G725" s="191"/>
      <c r="H725" s="192"/>
      <c r="I725" s="191"/>
      <c r="J725" s="191"/>
      <c r="K725" s="191"/>
      <c r="L725" s="193"/>
      <c r="M725" s="3"/>
      <c r="O725" s="36" t="str">
        <f t="shared" si="120"/>
        <v/>
      </c>
      <c r="Q725" s="36" t="str">
        <f>IF($G725="", "", IF(COUNTIF('Intro &amp; Setup'!$T$38:$T$49, $G725)=0, "X", ""))</f>
        <v/>
      </c>
      <c r="R725" s="11"/>
      <c r="S725" s="11" t="str">
        <f>IF(I725="", "", IF(COUNTIF('Intro &amp; Setup'!$W$17:$W$28, I725)=0, "X", ""))</f>
        <v/>
      </c>
      <c r="T725" s="16" t="str">
        <f>IF(J725="", "", IF(COUNTIF('Intro &amp; Setup'!$W$17:$W$28, J725)=0, "X", ""))</f>
        <v/>
      </c>
      <c r="U725" s="16" t="str">
        <f>IF(K725="", "", IF(COUNTIF('Intro &amp; Setup'!$W$17:$W$28, K725)=0, "X", ""))</f>
        <v/>
      </c>
      <c r="V725" s="12" t="str">
        <f>IF(L725="", "", IF(COUNTIF('Intro &amp; Setup'!$W$17:$W$28, L725)=0, "X", ""))</f>
        <v/>
      </c>
      <c r="AB725" s="48" t="str">
        <f t="shared" si="121"/>
        <v/>
      </c>
      <c r="AD725" s="53" t="str">
        <f t="shared" si="116"/>
        <v/>
      </c>
      <c r="AE725" s="54" t="str">
        <f t="shared" si="118"/>
        <v/>
      </c>
      <c r="AF725" s="54" t="str">
        <f t="shared" si="118"/>
        <v/>
      </c>
      <c r="AG725" s="54" t="str">
        <f t="shared" si="118"/>
        <v/>
      </c>
      <c r="AH725" s="54" t="str">
        <f t="shared" si="118"/>
        <v/>
      </c>
      <c r="AI725" s="54" t="str">
        <f t="shared" si="118"/>
        <v/>
      </c>
      <c r="AJ725" s="54" t="str">
        <f t="shared" si="118"/>
        <v/>
      </c>
      <c r="AK725" s="54" t="str">
        <f t="shared" si="118"/>
        <v/>
      </c>
      <c r="AL725" s="54" t="str">
        <f t="shared" si="118"/>
        <v/>
      </c>
      <c r="AM725" s="54" t="str">
        <f t="shared" si="118"/>
        <v/>
      </c>
      <c r="AN725" s="54" t="str">
        <f t="shared" si="118"/>
        <v/>
      </c>
      <c r="AO725" s="55" t="str">
        <f t="shared" si="118"/>
        <v/>
      </c>
      <c r="AQ725" s="64" t="str">
        <f>IF('Intro &amp; Setup'!$B$42='Intro &amp; Setup'!$BD$14, IF($D725="", "", $D725), IF('Intro &amp; Setup'!$B$42='Intro &amp; Setup'!$BD$15, IF($H725="", "", $H725), ""))</f>
        <v/>
      </c>
      <c r="AS725" s="36" t="str">
        <f>IF($AQ725="", "", IF(OR($AQ725&lt;'Intro &amp; Setup'!$F$26, $AQ725&gt;'Intro &amp; Setup'!$F$27), "X", ""))</f>
        <v/>
      </c>
      <c r="AU725" s="36" t="str">
        <f t="shared" si="122"/>
        <v/>
      </c>
      <c r="AW725" s="36" t="str">
        <f t="shared" si="123"/>
        <v/>
      </c>
      <c r="AX725" s="36" t="str">
        <f t="shared" si="124"/>
        <v/>
      </c>
      <c r="AZ725" s="36" t="str">
        <f t="shared" si="125"/>
        <v/>
      </c>
    </row>
    <row r="726" spans="1:52" x14ac:dyDescent="0.25">
      <c r="A726" s="3"/>
      <c r="B726" s="36" t="str">
        <f t="shared" si="119"/>
        <v/>
      </c>
      <c r="C726" s="3"/>
      <c r="D726" s="188"/>
      <c r="E726" s="189"/>
      <c r="F726" s="190"/>
      <c r="G726" s="191"/>
      <c r="H726" s="192"/>
      <c r="I726" s="191"/>
      <c r="J726" s="191"/>
      <c r="K726" s="191"/>
      <c r="L726" s="193"/>
      <c r="M726" s="3"/>
      <c r="O726" s="36" t="str">
        <f t="shared" si="120"/>
        <v/>
      </c>
      <c r="Q726" s="36" t="str">
        <f>IF($G726="", "", IF(COUNTIF('Intro &amp; Setup'!$T$38:$T$49, $G726)=0, "X", ""))</f>
        <v/>
      </c>
      <c r="R726" s="11"/>
      <c r="S726" s="11" t="str">
        <f>IF(I726="", "", IF(COUNTIF('Intro &amp; Setup'!$W$17:$W$28, I726)=0, "X", ""))</f>
        <v/>
      </c>
      <c r="T726" s="16" t="str">
        <f>IF(J726="", "", IF(COUNTIF('Intro &amp; Setup'!$W$17:$W$28, J726)=0, "X", ""))</f>
        <v/>
      </c>
      <c r="U726" s="16" t="str">
        <f>IF(K726="", "", IF(COUNTIF('Intro &amp; Setup'!$W$17:$W$28, K726)=0, "X", ""))</f>
        <v/>
      </c>
      <c r="V726" s="12" t="str">
        <f>IF(L726="", "", IF(COUNTIF('Intro &amp; Setup'!$W$17:$W$28, L726)=0, "X", ""))</f>
        <v/>
      </c>
      <c r="AB726" s="48" t="str">
        <f t="shared" si="121"/>
        <v/>
      </c>
      <c r="AD726" s="53" t="str">
        <f t="shared" si="116"/>
        <v/>
      </c>
      <c r="AE726" s="54" t="str">
        <f t="shared" si="118"/>
        <v/>
      </c>
      <c r="AF726" s="54" t="str">
        <f t="shared" ref="AE726:AO749" si="126">IF(OR($O726="", AF$10=""), "", IF($I726=AF$10, $F726*$AB726, 0)+IF($J726=AF$10, $F726*$AB726, 0)+IF($K726=AF$10, $F726*$AB726, 0)+IF($L726=AF$10, $F726*$AB726, 0))</f>
        <v/>
      </c>
      <c r="AG726" s="54" t="str">
        <f t="shared" si="126"/>
        <v/>
      </c>
      <c r="AH726" s="54" t="str">
        <f t="shared" si="126"/>
        <v/>
      </c>
      <c r="AI726" s="54" t="str">
        <f t="shared" si="126"/>
        <v/>
      </c>
      <c r="AJ726" s="54" t="str">
        <f t="shared" si="126"/>
        <v/>
      </c>
      <c r="AK726" s="54" t="str">
        <f t="shared" si="126"/>
        <v/>
      </c>
      <c r="AL726" s="54" t="str">
        <f t="shared" si="126"/>
        <v/>
      </c>
      <c r="AM726" s="54" t="str">
        <f t="shared" si="126"/>
        <v/>
      </c>
      <c r="AN726" s="54" t="str">
        <f t="shared" si="126"/>
        <v/>
      </c>
      <c r="AO726" s="55" t="str">
        <f t="shared" si="126"/>
        <v/>
      </c>
      <c r="AQ726" s="64" t="str">
        <f>IF('Intro &amp; Setup'!$B$42='Intro &amp; Setup'!$BD$14, IF($D726="", "", $D726), IF('Intro &amp; Setup'!$B$42='Intro &amp; Setup'!$BD$15, IF($H726="", "", $H726), ""))</f>
        <v/>
      </c>
      <c r="AS726" s="36" t="str">
        <f>IF($AQ726="", "", IF(OR($AQ726&lt;'Intro &amp; Setup'!$F$26, $AQ726&gt;'Intro &amp; Setup'!$F$27), "X", ""))</f>
        <v/>
      </c>
      <c r="AU726" s="36" t="str">
        <f t="shared" si="122"/>
        <v/>
      </c>
      <c r="AW726" s="36" t="str">
        <f t="shared" si="123"/>
        <v/>
      </c>
      <c r="AX726" s="36" t="str">
        <f t="shared" si="124"/>
        <v/>
      </c>
      <c r="AZ726" s="36" t="str">
        <f t="shared" si="125"/>
        <v/>
      </c>
    </row>
    <row r="727" spans="1:52" x14ac:dyDescent="0.25">
      <c r="A727" s="3"/>
      <c r="B727" s="36" t="str">
        <f t="shared" si="119"/>
        <v/>
      </c>
      <c r="C727" s="3"/>
      <c r="D727" s="188"/>
      <c r="E727" s="189"/>
      <c r="F727" s="190"/>
      <c r="G727" s="191"/>
      <c r="H727" s="192"/>
      <c r="I727" s="191"/>
      <c r="J727" s="191"/>
      <c r="K727" s="191"/>
      <c r="L727" s="193"/>
      <c r="M727" s="3"/>
      <c r="O727" s="36" t="str">
        <f t="shared" si="120"/>
        <v/>
      </c>
      <c r="Q727" s="36" t="str">
        <f>IF($G727="", "", IF(COUNTIF('Intro &amp; Setup'!$T$38:$T$49, $G727)=0, "X", ""))</f>
        <v/>
      </c>
      <c r="R727" s="11"/>
      <c r="S727" s="11" t="str">
        <f>IF(I727="", "", IF(COUNTIF('Intro &amp; Setup'!$W$17:$W$28, I727)=0, "X", ""))</f>
        <v/>
      </c>
      <c r="T727" s="16" t="str">
        <f>IF(J727="", "", IF(COUNTIF('Intro &amp; Setup'!$W$17:$W$28, J727)=0, "X", ""))</f>
        <v/>
      </c>
      <c r="U727" s="16" t="str">
        <f>IF(K727="", "", IF(COUNTIF('Intro &amp; Setup'!$W$17:$W$28, K727)=0, "X", ""))</f>
        <v/>
      </c>
      <c r="V727" s="12" t="str">
        <f>IF(L727="", "", IF(COUNTIF('Intro &amp; Setup'!$W$17:$W$28, L727)=0, "X", ""))</f>
        <v/>
      </c>
      <c r="AB727" s="48" t="str">
        <f t="shared" si="121"/>
        <v/>
      </c>
      <c r="AD727" s="53" t="str">
        <f t="shared" si="116"/>
        <v/>
      </c>
      <c r="AE727" s="54" t="str">
        <f t="shared" si="126"/>
        <v/>
      </c>
      <c r="AF727" s="54" t="str">
        <f t="shared" si="126"/>
        <v/>
      </c>
      <c r="AG727" s="54" t="str">
        <f t="shared" si="126"/>
        <v/>
      </c>
      <c r="AH727" s="54" t="str">
        <f t="shared" si="126"/>
        <v/>
      </c>
      <c r="AI727" s="54" t="str">
        <f t="shared" si="126"/>
        <v/>
      </c>
      <c r="AJ727" s="54" t="str">
        <f t="shared" si="126"/>
        <v/>
      </c>
      <c r="AK727" s="54" t="str">
        <f t="shared" si="126"/>
        <v/>
      </c>
      <c r="AL727" s="54" t="str">
        <f t="shared" si="126"/>
        <v/>
      </c>
      <c r="AM727" s="54" t="str">
        <f t="shared" si="126"/>
        <v/>
      </c>
      <c r="AN727" s="54" t="str">
        <f t="shared" si="126"/>
        <v/>
      </c>
      <c r="AO727" s="55" t="str">
        <f t="shared" si="126"/>
        <v/>
      </c>
      <c r="AQ727" s="64" t="str">
        <f>IF('Intro &amp; Setup'!$B$42='Intro &amp; Setup'!$BD$14, IF($D727="", "", $D727), IF('Intro &amp; Setup'!$B$42='Intro &amp; Setup'!$BD$15, IF($H727="", "", $H727), ""))</f>
        <v/>
      </c>
      <c r="AS727" s="36" t="str">
        <f>IF($AQ727="", "", IF(OR($AQ727&lt;'Intro &amp; Setup'!$F$26, $AQ727&gt;'Intro &amp; Setup'!$F$27), "X", ""))</f>
        <v/>
      </c>
      <c r="AU727" s="36" t="str">
        <f t="shared" si="122"/>
        <v/>
      </c>
      <c r="AW727" s="36" t="str">
        <f t="shared" si="123"/>
        <v/>
      </c>
      <c r="AX727" s="36" t="str">
        <f t="shared" si="124"/>
        <v/>
      </c>
      <c r="AZ727" s="36" t="str">
        <f t="shared" si="125"/>
        <v/>
      </c>
    </row>
    <row r="728" spans="1:52" x14ac:dyDescent="0.25">
      <c r="A728" s="3"/>
      <c r="B728" s="36" t="str">
        <f t="shared" si="119"/>
        <v/>
      </c>
      <c r="C728" s="3"/>
      <c r="D728" s="188"/>
      <c r="E728" s="189"/>
      <c r="F728" s="190"/>
      <c r="G728" s="191"/>
      <c r="H728" s="192"/>
      <c r="I728" s="191"/>
      <c r="J728" s="191"/>
      <c r="K728" s="191"/>
      <c r="L728" s="193"/>
      <c r="M728" s="3"/>
      <c r="O728" s="36" t="str">
        <f t="shared" si="120"/>
        <v/>
      </c>
      <c r="Q728" s="36" t="str">
        <f>IF($G728="", "", IF(COUNTIF('Intro &amp; Setup'!$T$38:$T$49, $G728)=0, "X", ""))</f>
        <v/>
      </c>
      <c r="R728" s="11"/>
      <c r="S728" s="11" t="str">
        <f>IF(I728="", "", IF(COUNTIF('Intro &amp; Setup'!$W$17:$W$28, I728)=0, "X", ""))</f>
        <v/>
      </c>
      <c r="T728" s="16" t="str">
        <f>IF(J728="", "", IF(COUNTIF('Intro &amp; Setup'!$W$17:$W$28, J728)=0, "X", ""))</f>
        <v/>
      </c>
      <c r="U728" s="16" t="str">
        <f>IF(K728="", "", IF(COUNTIF('Intro &amp; Setup'!$W$17:$W$28, K728)=0, "X", ""))</f>
        <v/>
      </c>
      <c r="V728" s="12" t="str">
        <f>IF(L728="", "", IF(COUNTIF('Intro &amp; Setup'!$W$17:$W$28, L728)=0, "X", ""))</f>
        <v/>
      </c>
      <c r="AB728" s="48" t="str">
        <f t="shared" si="121"/>
        <v/>
      </c>
      <c r="AD728" s="53" t="str">
        <f t="shared" si="116"/>
        <v/>
      </c>
      <c r="AE728" s="54" t="str">
        <f t="shared" si="126"/>
        <v/>
      </c>
      <c r="AF728" s="54" t="str">
        <f t="shared" si="126"/>
        <v/>
      </c>
      <c r="AG728" s="54" t="str">
        <f t="shared" si="126"/>
        <v/>
      </c>
      <c r="AH728" s="54" t="str">
        <f t="shared" si="126"/>
        <v/>
      </c>
      <c r="AI728" s="54" t="str">
        <f t="shared" si="126"/>
        <v/>
      </c>
      <c r="AJ728" s="54" t="str">
        <f t="shared" si="126"/>
        <v/>
      </c>
      <c r="AK728" s="54" t="str">
        <f t="shared" si="126"/>
        <v/>
      </c>
      <c r="AL728" s="54" t="str">
        <f t="shared" si="126"/>
        <v/>
      </c>
      <c r="AM728" s="54" t="str">
        <f t="shared" si="126"/>
        <v/>
      </c>
      <c r="AN728" s="54" t="str">
        <f t="shared" si="126"/>
        <v/>
      </c>
      <c r="AO728" s="55" t="str">
        <f t="shared" si="126"/>
        <v/>
      </c>
      <c r="AQ728" s="64" t="str">
        <f>IF('Intro &amp; Setup'!$B$42='Intro &amp; Setup'!$BD$14, IF($D728="", "", $D728), IF('Intro &amp; Setup'!$B$42='Intro &amp; Setup'!$BD$15, IF($H728="", "", $H728), ""))</f>
        <v/>
      </c>
      <c r="AS728" s="36" t="str">
        <f>IF($AQ728="", "", IF(OR($AQ728&lt;'Intro &amp; Setup'!$F$26, $AQ728&gt;'Intro &amp; Setup'!$F$27), "X", ""))</f>
        <v/>
      </c>
      <c r="AU728" s="36" t="str">
        <f t="shared" si="122"/>
        <v/>
      </c>
      <c r="AW728" s="36" t="str">
        <f t="shared" si="123"/>
        <v/>
      </c>
      <c r="AX728" s="36" t="str">
        <f t="shared" si="124"/>
        <v/>
      </c>
      <c r="AZ728" s="36" t="str">
        <f t="shared" si="125"/>
        <v/>
      </c>
    </row>
    <row r="729" spans="1:52" x14ac:dyDescent="0.25">
      <c r="A729" s="3"/>
      <c r="B729" s="36" t="str">
        <f t="shared" si="119"/>
        <v/>
      </c>
      <c r="C729" s="3"/>
      <c r="D729" s="188"/>
      <c r="E729" s="189"/>
      <c r="F729" s="190"/>
      <c r="G729" s="191"/>
      <c r="H729" s="192"/>
      <c r="I729" s="191"/>
      <c r="J729" s="191"/>
      <c r="K729" s="191"/>
      <c r="L729" s="193"/>
      <c r="M729" s="3"/>
      <c r="O729" s="36" t="str">
        <f t="shared" si="120"/>
        <v/>
      </c>
      <c r="Q729" s="36" t="str">
        <f>IF($G729="", "", IF(COUNTIF('Intro &amp; Setup'!$T$38:$T$49, $G729)=0, "X", ""))</f>
        <v/>
      </c>
      <c r="R729" s="11"/>
      <c r="S729" s="11" t="str">
        <f>IF(I729="", "", IF(COUNTIF('Intro &amp; Setup'!$W$17:$W$28, I729)=0, "X", ""))</f>
        <v/>
      </c>
      <c r="T729" s="16" t="str">
        <f>IF(J729="", "", IF(COUNTIF('Intro &amp; Setup'!$W$17:$W$28, J729)=0, "X", ""))</f>
        <v/>
      </c>
      <c r="U729" s="16" t="str">
        <f>IF(K729="", "", IF(COUNTIF('Intro &amp; Setup'!$W$17:$W$28, K729)=0, "X", ""))</f>
        <v/>
      </c>
      <c r="V729" s="12" t="str">
        <f>IF(L729="", "", IF(COUNTIF('Intro &amp; Setup'!$W$17:$W$28, L729)=0, "X", ""))</f>
        <v/>
      </c>
      <c r="AB729" s="48" t="str">
        <f t="shared" si="121"/>
        <v/>
      </c>
      <c r="AD729" s="53" t="str">
        <f t="shared" si="116"/>
        <v/>
      </c>
      <c r="AE729" s="54" t="str">
        <f t="shared" si="126"/>
        <v/>
      </c>
      <c r="AF729" s="54" t="str">
        <f t="shared" si="126"/>
        <v/>
      </c>
      <c r="AG729" s="54" t="str">
        <f t="shared" si="126"/>
        <v/>
      </c>
      <c r="AH729" s="54" t="str">
        <f t="shared" si="126"/>
        <v/>
      </c>
      <c r="AI729" s="54" t="str">
        <f t="shared" si="126"/>
        <v/>
      </c>
      <c r="AJ729" s="54" t="str">
        <f t="shared" si="126"/>
        <v/>
      </c>
      <c r="AK729" s="54" t="str">
        <f t="shared" si="126"/>
        <v/>
      </c>
      <c r="AL729" s="54" t="str">
        <f t="shared" si="126"/>
        <v/>
      </c>
      <c r="AM729" s="54" t="str">
        <f t="shared" si="126"/>
        <v/>
      </c>
      <c r="AN729" s="54" t="str">
        <f t="shared" si="126"/>
        <v/>
      </c>
      <c r="AO729" s="55" t="str">
        <f t="shared" si="126"/>
        <v/>
      </c>
      <c r="AQ729" s="64" t="str">
        <f>IF('Intro &amp; Setup'!$B$42='Intro &amp; Setup'!$BD$14, IF($D729="", "", $D729), IF('Intro &amp; Setup'!$B$42='Intro &amp; Setup'!$BD$15, IF($H729="", "", $H729), ""))</f>
        <v/>
      </c>
      <c r="AS729" s="36" t="str">
        <f>IF($AQ729="", "", IF(OR($AQ729&lt;'Intro &amp; Setup'!$F$26, $AQ729&gt;'Intro &amp; Setup'!$F$27), "X", ""))</f>
        <v/>
      </c>
      <c r="AU729" s="36" t="str">
        <f t="shared" si="122"/>
        <v/>
      </c>
      <c r="AW729" s="36" t="str">
        <f t="shared" si="123"/>
        <v/>
      </c>
      <c r="AX729" s="36" t="str">
        <f t="shared" si="124"/>
        <v/>
      </c>
      <c r="AZ729" s="36" t="str">
        <f t="shared" si="125"/>
        <v/>
      </c>
    </row>
    <row r="730" spans="1:52" x14ac:dyDescent="0.25">
      <c r="A730" s="3"/>
      <c r="B730" s="36" t="str">
        <f t="shared" si="119"/>
        <v/>
      </c>
      <c r="C730" s="3"/>
      <c r="D730" s="188"/>
      <c r="E730" s="189"/>
      <c r="F730" s="190"/>
      <c r="G730" s="191"/>
      <c r="H730" s="192"/>
      <c r="I730" s="191"/>
      <c r="J730" s="191"/>
      <c r="K730" s="191"/>
      <c r="L730" s="193"/>
      <c r="M730" s="3"/>
      <c r="O730" s="36" t="str">
        <f t="shared" si="120"/>
        <v/>
      </c>
      <c r="Q730" s="36" t="str">
        <f>IF($G730="", "", IF(COUNTIF('Intro &amp; Setup'!$T$38:$T$49, $G730)=0, "X", ""))</f>
        <v/>
      </c>
      <c r="R730" s="11"/>
      <c r="S730" s="11" t="str">
        <f>IF(I730="", "", IF(COUNTIF('Intro &amp; Setup'!$W$17:$W$28, I730)=0, "X", ""))</f>
        <v/>
      </c>
      <c r="T730" s="16" t="str">
        <f>IF(J730="", "", IF(COUNTIF('Intro &amp; Setup'!$W$17:$W$28, J730)=0, "X", ""))</f>
        <v/>
      </c>
      <c r="U730" s="16" t="str">
        <f>IF(K730="", "", IF(COUNTIF('Intro &amp; Setup'!$W$17:$W$28, K730)=0, "X", ""))</f>
        <v/>
      </c>
      <c r="V730" s="12" t="str">
        <f>IF(L730="", "", IF(COUNTIF('Intro &amp; Setup'!$W$17:$W$28, L730)=0, "X", ""))</f>
        <v/>
      </c>
      <c r="AB730" s="48" t="str">
        <f t="shared" si="121"/>
        <v/>
      </c>
      <c r="AD730" s="53" t="str">
        <f t="shared" si="116"/>
        <v/>
      </c>
      <c r="AE730" s="54" t="str">
        <f t="shared" si="126"/>
        <v/>
      </c>
      <c r="AF730" s="54" t="str">
        <f t="shared" si="126"/>
        <v/>
      </c>
      <c r="AG730" s="54" t="str">
        <f t="shared" si="126"/>
        <v/>
      </c>
      <c r="AH730" s="54" t="str">
        <f t="shared" si="126"/>
        <v/>
      </c>
      <c r="AI730" s="54" t="str">
        <f t="shared" si="126"/>
        <v/>
      </c>
      <c r="AJ730" s="54" t="str">
        <f t="shared" si="126"/>
        <v/>
      </c>
      <c r="AK730" s="54" t="str">
        <f t="shared" si="126"/>
        <v/>
      </c>
      <c r="AL730" s="54" t="str">
        <f t="shared" si="126"/>
        <v/>
      </c>
      <c r="AM730" s="54" t="str">
        <f t="shared" si="126"/>
        <v/>
      </c>
      <c r="AN730" s="54" t="str">
        <f t="shared" si="126"/>
        <v/>
      </c>
      <c r="AO730" s="55" t="str">
        <f t="shared" si="126"/>
        <v/>
      </c>
      <c r="AQ730" s="64" t="str">
        <f>IF('Intro &amp; Setup'!$B$42='Intro &amp; Setup'!$BD$14, IF($D730="", "", $D730), IF('Intro &amp; Setup'!$B$42='Intro &amp; Setup'!$BD$15, IF($H730="", "", $H730), ""))</f>
        <v/>
      </c>
      <c r="AS730" s="36" t="str">
        <f>IF($AQ730="", "", IF(OR($AQ730&lt;'Intro &amp; Setup'!$F$26, $AQ730&gt;'Intro &amp; Setup'!$F$27), "X", ""))</f>
        <v/>
      </c>
      <c r="AU730" s="36" t="str">
        <f t="shared" si="122"/>
        <v/>
      </c>
      <c r="AW730" s="36" t="str">
        <f t="shared" si="123"/>
        <v/>
      </c>
      <c r="AX730" s="36" t="str">
        <f t="shared" si="124"/>
        <v/>
      </c>
      <c r="AZ730" s="36" t="str">
        <f t="shared" si="125"/>
        <v/>
      </c>
    </row>
    <row r="731" spans="1:52" x14ac:dyDescent="0.25">
      <c r="A731" s="3"/>
      <c r="B731" s="36" t="str">
        <f t="shared" si="119"/>
        <v/>
      </c>
      <c r="C731" s="3"/>
      <c r="D731" s="188"/>
      <c r="E731" s="189"/>
      <c r="F731" s="190"/>
      <c r="G731" s="191"/>
      <c r="H731" s="192"/>
      <c r="I731" s="191"/>
      <c r="J731" s="191"/>
      <c r="K731" s="191"/>
      <c r="L731" s="193"/>
      <c r="M731" s="3"/>
      <c r="O731" s="36" t="str">
        <f t="shared" si="120"/>
        <v/>
      </c>
      <c r="Q731" s="36" t="str">
        <f>IF($G731="", "", IF(COUNTIF('Intro &amp; Setup'!$T$38:$T$49, $G731)=0, "X", ""))</f>
        <v/>
      </c>
      <c r="R731" s="11"/>
      <c r="S731" s="11" t="str">
        <f>IF(I731="", "", IF(COUNTIF('Intro &amp; Setup'!$W$17:$W$28, I731)=0, "X", ""))</f>
        <v/>
      </c>
      <c r="T731" s="16" t="str">
        <f>IF(J731="", "", IF(COUNTIF('Intro &amp; Setup'!$W$17:$W$28, J731)=0, "X", ""))</f>
        <v/>
      </c>
      <c r="U731" s="16" t="str">
        <f>IF(K731="", "", IF(COUNTIF('Intro &amp; Setup'!$W$17:$W$28, K731)=0, "X", ""))</f>
        <v/>
      </c>
      <c r="V731" s="12" t="str">
        <f>IF(L731="", "", IF(COUNTIF('Intro &amp; Setup'!$W$17:$W$28, L731)=0, "X", ""))</f>
        <v/>
      </c>
      <c r="AB731" s="48" t="str">
        <f t="shared" si="121"/>
        <v/>
      </c>
      <c r="AD731" s="53" t="str">
        <f t="shared" si="116"/>
        <v/>
      </c>
      <c r="AE731" s="54" t="str">
        <f t="shared" si="126"/>
        <v/>
      </c>
      <c r="AF731" s="54" t="str">
        <f t="shared" si="126"/>
        <v/>
      </c>
      <c r="AG731" s="54" t="str">
        <f t="shared" si="126"/>
        <v/>
      </c>
      <c r="AH731" s="54" t="str">
        <f t="shared" si="126"/>
        <v/>
      </c>
      <c r="AI731" s="54" t="str">
        <f t="shared" si="126"/>
        <v/>
      </c>
      <c r="AJ731" s="54" t="str">
        <f t="shared" si="126"/>
        <v/>
      </c>
      <c r="AK731" s="54" t="str">
        <f t="shared" si="126"/>
        <v/>
      </c>
      <c r="AL731" s="54" t="str">
        <f t="shared" si="126"/>
        <v/>
      </c>
      <c r="AM731" s="54" t="str">
        <f t="shared" si="126"/>
        <v/>
      </c>
      <c r="AN731" s="54" t="str">
        <f t="shared" si="126"/>
        <v/>
      </c>
      <c r="AO731" s="55" t="str">
        <f t="shared" si="126"/>
        <v/>
      </c>
      <c r="AQ731" s="64" t="str">
        <f>IF('Intro &amp; Setup'!$B$42='Intro &amp; Setup'!$BD$14, IF($D731="", "", $D731), IF('Intro &amp; Setup'!$B$42='Intro &amp; Setup'!$BD$15, IF($H731="", "", $H731), ""))</f>
        <v/>
      </c>
      <c r="AS731" s="36" t="str">
        <f>IF($AQ731="", "", IF(OR($AQ731&lt;'Intro &amp; Setup'!$F$26, $AQ731&gt;'Intro &amp; Setup'!$F$27), "X", ""))</f>
        <v/>
      </c>
      <c r="AU731" s="36" t="str">
        <f t="shared" si="122"/>
        <v/>
      </c>
      <c r="AW731" s="36" t="str">
        <f t="shared" si="123"/>
        <v/>
      </c>
      <c r="AX731" s="36" t="str">
        <f t="shared" si="124"/>
        <v/>
      </c>
      <c r="AZ731" s="36" t="str">
        <f t="shared" si="125"/>
        <v/>
      </c>
    </row>
    <row r="732" spans="1:52" x14ac:dyDescent="0.25">
      <c r="A732" s="3"/>
      <c r="B732" s="36" t="str">
        <f t="shared" si="119"/>
        <v/>
      </c>
      <c r="C732" s="3"/>
      <c r="D732" s="188"/>
      <c r="E732" s="189"/>
      <c r="F732" s="190"/>
      <c r="G732" s="191"/>
      <c r="H732" s="192"/>
      <c r="I732" s="191"/>
      <c r="J732" s="191"/>
      <c r="K732" s="191"/>
      <c r="L732" s="193"/>
      <c r="M732" s="3"/>
      <c r="O732" s="36" t="str">
        <f t="shared" si="120"/>
        <v/>
      </c>
      <c r="Q732" s="36" t="str">
        <f>IF($G732="", "", IF(COUNTIF('Intro &amp; Setup'!$T$38:$T$49, $G732)=0, "X", ""))</f>
        <v/>
      </c>
      <c r="R732" s="11"/>
      <c r="S732" s="11" t="str">
        <f>IF(I732="", "", IF(COUNTIF('Intro &amp; Setup'!$W$17:$W$28, I732)=0, "X", ""))</f>
        <v/>
      </c>
      <c r="T732" s="16" t="str">
        <f>IF(J732="", "", IF(COUNTIF('Intro &amp; Setup'!$W$17:$W$28, J732)=0, "X", ""))</f>
        <v/>
      </c>
      <c r="U732" s="16" t="str">
        <f>IF(K732="", "", IF(COUNTIF('Intro &amp; Setup'!$W$17:$W$28, K732)=0, "X", ""))</f>
        <v/>
      </c>
      <c r="V732" s="12" t="str">
        <f>IF(L732="", "", IF(COUNTIF('Intro &amp; Setup'!$W$17:$W$28, L732)=0, "X", ""))</f>
        <v/>
      </c>
      <c r="AB732" s="48" t="str">
        <f t="shared" si="121"/>
        <v/>
      </c>
      <c r="AD732" s="53" t="str">
        <f t="shared" si="116"/>
        <v/>
      </c>
      <c r="AE732" s="54" t="str">
        <f t="shared" si="126"/>
        <v/>
      </c>
      <c r="AF732" s="54" t="str">
        <f t="shared" si="126"/>
        <v/>
      </c>
      <c r="AG732" s="54" t="str">
        <f t="shared" si="126"/>
        <v/>
      </c>
      <c r="AH732" s="54" t="str">
        <f t="shared" si="126"/>
        <v/>
      </c>
      <c r="AI732" s="54" t="str">
        <f t="shared" si="126"/>
        <v/>
      </c>
      <c r="AJ732" s="54" t="str">
        <f t="shared" si="126"/>
        <v/>
      </c>
      <c r="AK732" s="54" t="str">
        <f t="shared" si="126"/>
        <v/>
      </c>
      <c r="AL732" s="54" t="str">
        <f t="shared" si="126"/>
        <v/>
      </c>
      <c r="AM732" s="54" t="str">
        <f t="shared" si="126"/>
        <v/>
      </c>
      <c r="AN732" s="54" t="str">
        <f t="shared" si="126"/>
        <v/>
      </c>
      <c r="AO732" s="55" t="str">
        <f t="shared" si="126"/>
        <v/>
      </c>
      <c r="AQ732" s="64" t="str">
        <f>IF('Intro &amp; Setup'!$B$42='Intro &amp; Setup'!$BD$14, IF($D732="", "", $D732), IF('Intro &amp; Setup'!$B$42='Intro &amp; Setup'!$BD$15, IF($H732="", "", $H732), ""))</f>
        <v/>
      </c>
      <c r="AS732" s="36" t="str">
        <f>IF($AQ732="", "", IF(OR($AQ732&lt;'Intro &amp; Setup'!$F$26, $AQ732&gt;'Intro &amp; Setup'!$F$27), "X", ""))</f>
        <v/>
      </c>
      <c r="AU732" s="36" t="str">
        <f t="shared" si="122"/>
        <v/>
      </c>
      <c r="AW732" s="36" t="str">
        <f t="shared" si="123"/>
        <v/>
      </c>
      <c r="AX732" s="36" t="str">
        <f t="shared" si="124"/>
        <v/>
      </c>
      <c r="AZ732" s="36" t="str">
        <f t="shared" si="125"/>
        <v/>
      </c>
    </row>
    <row r="733" spans="1:52" x14ac:dyDescent="0.25">
      <c r="A733" s="3"/>
      <c r="B733" s="36" t="str">
        <f t="shared" si="119"/>
        <v/>
      </c>
      <c r="C733" s="3"/>
      <c r="D733" s="188"/>
      <c r="E733" s="189"/>
      <c r="F733" s="190"/>
      <c r="G733" s="191"/>
      <c r="H733" s="192"/>
      <c r="I733" s="191"/>
      <c r="J733" s="191"/>
      <c r="K733" s="191"/>
      <c r="L733" s="193"/>
      <c r="M733" s="3"/>
      <c r="O733" s="36" t="str">
        <f t="shared" si="120"/>
        <v/>
      </c>
      <c r="Q733" s="36" t="str">
        <f>IF($G733="", "", IF(COUNTIF('Intro &amp; Setup'!$T$38:$T$49, $G733)=0, "X", ""))</f>
        <v/>
      </c>
      <c r="R733" s="11"/>
      <c r="S733" s="11" t="str">
        <f>IF(I733="", "", IF(COUNTIF('Intro &amp; Setup'!$W$17:$W$28, I733)=0, "X", ""))</f>
        <v/>
      </c>
      <c r="T733" s="16" t="str">
        <f>IF(J733="", "", IF(COUNTIF('Intro &amp; Setup'!$W$17:$W$28, J733)=0, "X", ""))</f>
        <v/>
      </c>
      <c r="U733" s="16" t="str">
        <f>IF(K733="", "", IF(COUNTIF('Intro &amp; Setup'!$W$17:$W$28, K733)=0, "X", ""))</f>
        <v/>
      </c>
      <c r="V733" s="12" t="str">
        <f>IF(L733="", "", IF(COUNTIF('Intro &amp; Setup'!$W$17:$W$28, L733)=0, "X", ""))</f>
        <v/>
      </c>
      <c r="AB733" s="48" t="str">
        <f t="shared" si="121"/>
        <v/>
      </c>
      <c r="AD733" s="53" t="str">
        <f t="shared" si="116"/>
        <v/>
      </c>
      <c r="AE733" s="54" t="str">
        <f t="shared" si="126"/>
        <v/>
      </c>
      <c r="AF733" s="54" t="str">
        <f t="shared" si="126"/>
        <v/>
      </c>
      <c r="AG733" s="54" t="str">
        <f t="shared" si="126"/>
        <v/>
      </c>
      <c r="AH733" s="54" t="str">
        <f t="shared" si="126"/>
        <v/>
      </c>
      <c r="AI733" s="54" t="str">
        <f t="shared" si="126"/>
        <v/>
      </c>
      <c r="AJ733" s="54" t="str">
        <f t="shared" si="126"/>
        <v/>
      </c>
      <c r="AK733" s="54" t="str">
        <f t="shared" si="126"/>
        <v/>
      </c>
      <c r="AL733" s="54" t="str">
        <f t="shared" si="126"/>
        <v/>
      </c>
      <c r="AM733" s="54" t="str">
        <f t="shared" si="126"/>
        <v/>
      </c>
      <c r="AN733" s="54" t="str">
        <f t="shared" si="126"/>
        <v/>
      </c>
      <c r="AO733" s="55" t="str">
        <f t="shared" si="126"/>
        <v/>
      </c>
      <c r="AQ733" s="64" t="str">
        <f>IF('Intro &amp; Setup'!$B$42='Intro &amp; Setup'!$BD$14, IF($D733="", "", $D733), IF('Intro &amp; Setup'!$B$42='Intro &amp; Setup'!$BD$15, IF($H733="", "", $H733), ""))</f>
        <v/>
      </c>
      <c r="AS733" s="36" t="str">
        <f>IF($AQ733="", "", IF(OR($AQ733&lt;'Intro &amp; Setup'!$F$26, $AQ733&gt;'Intro &amp; Setup'!$F$27), "X", ""))</f>
        <v/>
      </c>
      <c r="AU733" s="36" t="str">
        <f t="shared" si="122"/>
        <v/>
      </c>
      <c r="AW733" s="36" t="str">
        <f t="shared" si="123"/>
        <v/>
      </c>
      <c r="AX733" s="36" t="str">
        <f t="shared" si="124"/>
        <v/>
      </c>
      <c r="AZ733" s="36" t="str">
        <f t="shared" si="125"/>
        <v/>
      </c>
    </row>
    <row r="734" spans="1:52" x14ac:dyDescent="0.25">
      <c r="A734" s="3"/>
      <c r="B734" s="36" t="str">
        <f t="shared" si="119"/>
        <v/>
      </c>
      <c r="C734" s="3"/>
      <c r="D734" s="188"/>
      <c r="E734" s="189"/>
      <c r="F734" s="190"/>
      <c r="G734" s="191"/>
      <c r="H734" s="192"/>
      <c r="I734" s="191"/>
      <c r="J734" s="191"/>
      <c r="K734" s="191"/>
      <c r="L734" s="193"/>
      <c r="M734" s="3"/>
      <c r="O734" s="36" t="str">
        <f t="shared" si="120"/>
        <v/>
      </c>
      <c r="Q734" s="36" t="str">
        <f>IF($G734="", "", IF(COUNTIF('Intro &amp; Setup'!$T$38:$T$49, $G734)=0, "X", ""))</f>
        <v/>
      </c>
      <c r="R734" s="11"/>
      <c r="S734" s="11" t="str">
        <f>IF(I734="", "", IF(COUNTIF('Intro &amp; Setup'!$W$17:$W$28, I734)=0, "X", ""))</f>
        <v/>
      </c>
      <c r="T734" s="16" t="str">
        <f>IF(J734="", "", IF(COUNTIF('Intro &amp; Setup'!$W$17:$W$28, J734)=0, "X", ""))</f>
        <v/>
      </c>
      <c r="U734" s="16" t="str">
        <f>IF(K734="", "", IF(COUNTIF('Intro &amp; Setup'!$W$17:$W$28, K734)=0, "X", ""))</f>
        <v/>
      </c>
      <c r="V734" s="12" t="str">
        <f>IF(L734="", "", IF(COUNTIF('Intro &amp; Setup'!$W$17:$W$28, L734)=0, "X", ""))</f>
        <v/>
      </c>
      <c r="AB734" s="48" t="str">
        <f t="shared" si="121"/>
        <v/>
      </c>
      <c r="AD734" s="53" t="str">
        <f t="shared" si="116"/>
        <v/>
      </c>
      <c r="AE734" s="54" t="str">
        <f t="shared" si="126"/>
        <v/>
      </c>
      <c r="AF734" s="54" t="str">
        <f t="shared" si="126"/>
        <v/>
      </c>
      <c r="AG734" s="54" t="str">
        <f t="shared" si="126"/>
        <v/>
      </c>
      <c r="AH734" s="54" t="str">
        <f t="shared" si="126"/>
        <v/>
      </c>
      <c r="AI734" s="54" t="str">
        <f t="shared" si="126"/>
        <v/>
      </c>
      <c r="AJ734" s="54" t="str">
        <f t="shared" si="126"/>
        <v/>
      </c>
      <c r="AK734" s="54" t="str">
        <f t="shared" si="126"/>
        <v/>
      </c>
      <c r="AL734" s="54" t="str">
        <f t="shared" si="126"/>
        <v/>
      </c>
      <c r="AM734" s="54" t="str">
        <f t="shared" si="126"/>
        <v/>
      </c>
      <c r="AN734" s="54" t="str">
        <f t="shared" si="126"/>
        <v/>
      </c>
      <c r="AO734" s="55" t="str">
        <f t="shared" si="126"/>
        <v/>
      </c>
      <c r="AQ734" s="64" t="str">
        <f>IF('Intro &amp; Setup'!$B$42='Intro &amp; Setup'!$BD$14, IF($D734="", "", $D734), IF('Intro &amp; Setup'!$B$42='Intro &amp; Setup'!$BD$15, IF($H734="", "", $H734), ""))</f>
        <v/>
      </c>
      <c r="AS734" s="36" t="str">
        <f>IF($AQ734="", "", IF(OR($AQ734&lt;'Intro &amp; Setup'!$F$26, $AQ734&gt;'Intro &amp; Setup'!$F$27), "X", ""))</f>
        <v/>
      </c>
      <c r="AU734" s="36" t="str">
        <f t="shared" si="122"/>
        <v/>
      </c>
      <c r="AW734" s="36" t="str">
        <f t="shared" si="123"/>
        <v/>
      </c>
      <c r="AX734" s="36" t="str">
        <f t="shared" si="124"/>
        <v/>
      </c>
      <c r="AZ734" s="36" t="str">
        <f t="shared" si="125"/>
        <v/>
      </c>
    </row>
    <row r="735" spans="1:52" x14ac:dyDescent="0.25">
      <c r="A735" s="3"/>
      <c r="B735" s="36" t="str">
        <f t="shared" si="119"/>
        <v/>
      </c>
      <c r="C735" s="3"/>
      <c r="D735" s="188"/>
      <c r="E735" s="189"/>
      <c r="F735" s="190"/>
      <c r="G735" s="191"/>
      <c r="H735" s="192"/>
      <c r="I735" s="191"/>
      <c r="J735" s="191"/>
      <c r="K735" s="191"/>
      <c r="L735" s="193"/>
      <c r="M735" s="3"/>
      <c r="O735" s="36" t="str">
        <f t="shared" si="120"/>
        <v/>
      </c>
      <c r="Q735" s="36" t="str">
        <f>IF($G735="", "", IF(COUNTIF('Intro &amp; Setup'!$T$38:$T$49, $G735)=0, "X", ""))</f>
        <v/>
      </c>
      <c r="R735" s="11"/>
      <c r="S735" s="11" t="str">
        <f>IF(I735="", "", IF(COUNTIF('Intro &amp; Setup'!$W$17:$W$28, I735)=0, "X", ""))</f>
        <v/>
      </c>
      <c r="T735" s="16" t="str">
        <f>IF(J735="", "", IF(COUNTIF('Intro &amp; Setup'!$W$17:$W$28, J735)=0, "X", ""))</f>
        <v/>
      </c>
      <c r="U735" s="16" t="str">
        <f>IF(K735="", "", IF(COUNTIF('Intro &amp; Setup'!$W$17:$W$28, K735)=0, "X", ""))</f>
        <v/>
      </c>
      <c r="V735" s="12" t="str">
        <f>IF(L735="", "", IF(COUNTIF('Intro &amp; Setup'!$W$17:$W$28, L735)=0, "X", ""))</f>
        <v/>
      </c>
      <c r="AB735" s="48" t="str">
        <f t="shared" si="121"/>
        <v/>
      </c>
      <c r="AD735" s="53" t="str">
        <f t="shared" si="116"/>
        <v/>
      </c>
      <c r="AE735" s="54" t="str">
        <f t="shared" si="126"/>
        <v/>
      </c>
      <c r="AF735" s="54" t="str">
        <f t="shared" si="126"/>
        <v/>
      </c>
      <c r="AG735" s="54" t="str">
        <f t="shared" si="126"/>
        <v/>
      </c>
      <c r="AH735" s="54" t="str">
        <f t="shared" si="126"/>
        <v/>
      </c>
      <c r="AI735" s="54" t="str">
        <f t="shared" si="126"/>
        <v/>
      </c>
      <c r="AJ735" s="54" t="str">
        <f t="shared" si="126"/>
        <v/>
      </c>
      <c r="AK735" s="54" t="str">
        <f t="shared" si="126"/>
        <v/>
      </c>
      <c r="AL735" s="54" t="str">
        <f t="shared" si="126"/>
        <v/>
      </c>
      <c r="AM735" s="54" t="str">
        <f t="shared" si="126"/>
        <v/>
      </c>
      <c r="AN735" s="54" t="str">
        <f t="shared" si="126"/>
        <v/>
      </c>
      <c r="AO735" s="55" t="str">
        <f t="shared" si="126"/>
        <v/>
      </c>
      <c r="AQ735" s="64" t="str">
        <f>IF('Intro &amp; Setup'!$B$42='Intro &amp; Setup'!$BD$14, IF($D735="", "", $D735), IF('Intro &amp; Setup'!$B$42='Intro &amp; Setup'!$BD$15, IF($H735="", "", $H735), ""))</f>
        <v/>
      </c>
      <c r="AS735" s="36" t="str">
        <f>IF($AQ735="", "", IF(OR($AQ735&lt;'Intro &amp; Setup'!$F$26, $AQ735&gt;'Intro &amp; Setup'!$F$27), "X", ""))</f>
        <v/>
      </c>
      <c r="AU735" s="36" t="str">
        <f t="shared" si="122"/>
        <v/>
      </c>
      <c r="AW735" s="36" t="str">
        <f t="shared" si="123"/>
        <v/>
      </c>
      <c r="AX735" s="36" t="str">
        <f t="shared" si="124"/>
        <v/>
      </c>
      <c r="AZ735" s="36" t="str">
        <f t="shared" si="125"/>
        <v/>
      </c>
    </row>
    <row r="736" spans="1:52" x14ac:dyDescent="0.25">
      <c r="A736" s="3"/>
      <c r="B736" s="36" t="str">
        <f t="shared" si="119"/>
        <v/>
      </c>
      <c r="C736" s="3"/>
      <c r="D736" s="188"/>
      <c r="E736" s="189"/>
      <c r="F736" s="190"/>
      <c r="G736" s="191"/>
      <c r="H736" s="192"/>
      <c r="I736" s="191"/>
      <c r="J736" s="191"/>
      <c r="K736" s="191"/>
      <c r="L736" s="193"/>
      <c r="M736" s="3"/>
      <c r="O736" s="36" t="str">
        <f t="shared" si="120"/>
        <v/>
      </c>
      <c r="Q736" s="36" t="str">
        <f>IF($G736="", "", IF(COUNTIF('Intro &amp; Setup'!$T$38:$T$49, $G736)=0, "X", ""))</f>
        <v/>
      </c>
      <c r="R736" s="11"/>
      <c r="S736" s="11" t="str">
        <f>IF(I736="", "", IF(COUNTIF('Intro &amp; Setup'!$W$17:$W$28, I736)=0, "X", ""))</f>
        <v/>
      </c>
      <c r="T736" s="16" t="str">
        <f>IF(J736="", "", IF(COUNTIF('Intro &amp; Setup'!$W$17:$W$28, J736)=0, "X", ""))</f>
        <v/>
      </c>
      <c r="U736" s="16" t="str">
        <f>IF(K736="", "", IF(COUNTIF('Intro &amp; Setup'!$W$17:$W$28, K736)=0, "X", ""))</f>
        <v/>
      </c>
      <c r="V736" s="12" t="str">
        <f>IF(L736="", "", IF(COUNTIF('Intro &amp; Setup'!$W$17:$W$28, L736)=0, "X", ""))</f>
        <v/>
      </c>
      <c r="AB736" s="48" t="str">
        <f t="shared" si="121"/>
        <v/>
      </c>
      <c r="AD736" s="53" t="str">
        <f t="shared" si="116"/>
        <v/>
      </c>
      <c r="AE736" s="54" t="str">
        <f t="shared" si="126"/>
        <v/>
      </c>
      <c r="AF736" s="54" t="str">
        <f t="shared" si="126"/>
        <v/>
      </c>
      <c r="AG736" s="54" t="str">
        <f t="shared" si="126"/>
        <v/>
      </c>
      <c r="AH736" s="54" t="str">
        <f t="shared" si="126"/>
        <v/>
      </c>
      <c r="AI736" s="54" t="str">
        <f t="shared" si="126"/>
        <v/>
      </c>
      <c r="AJ736" s="54" t="str">
        <f t="shared" si="126"/>
        <v/>
      </c>
      <c r="AK736" s="54" t="str">
        <f t="shared" si="126"/>
        <v/>
      </c>
      <c r="AL736" s="54" t="str">
        <f t="shared" si="126"/>
        <v/>
      </c>
      <c r="AM736" s="54" t="str">
        <f t="shared" si="126"/>
        <v/>
      </c>
      <c r="AN736" s="54" t="str">
        <f t="shared" si="126"/>
        <v/>
      </c>
      <c r="AO736" s="55" t="str">
        <f t="shared" si="126"/>
        <v/>
      </c>
      <c r="AQ736" s="64" t="str">
        <f>IF('Intro &amp; Setup'!$B$42='Intro &amp; Setup'!$BD$14, IF($D736="", "", $D736), IF('Intro &amp; Setup'!$B$42='Intro &amp; Setup'!$BD$15, IF($H736="", "", $H736), ""))</f>
        <v/>
      </c>
      <c r="AS736" s="36" t="str">
        <f>IF($AQ736="", "", IF(OR($AQ736&lt;'Intro &amp; Setup'!$F$26, $AQ736&gt;'Intro &amp; Setup'!$F$27), "X", ""))</f>
        <v/>
      </c>
      <c r="AU736" s="36" t="str">
        <f t="shared" si="122"/>
        <v/>
      </c>
      <c r="AW736" s="36" t="str">
        <f t="shared" si="123"/>
        <v/>
      </c>
      <c r="AX736" s="36" t="str">
        <f t="shared" si="124"/>
        <v/>
      </c>
      <c r="AZ736" s="36" t="str">
        <f t="shared" si="125"/>
        <v/>
      </c>
    </row>
    <row r="737" spans="1:52" x14ac:dyDescent="0.25">
      <c r="A737" s="3"/>
      <c r="B737" s="36" t="str">
        <f t="shared" si="119"/>
        <v/>
      </c>
      <c r="C737" s="3"/>
      <c r="D737" s="188"/>
      <c r="E737" s="189"/>
      <c r="F737" s="190"/>
      <c r="G737" s="191"/>
      <c r="H737" s="192"/>
      <c r="I737" s="191"/>
      <c r="J737" s="191"/>
      <c r="K737" s="191"/>
      <c r="L737" s="193"/>
      <c r="M737" s="3"/>
      <c r="O737" s="36" t="str">
        <f t="shared" si="120"/>
        <v/>
      </c>
      <c r="Q737" s="36" t="str">
        <f>IF($G737="", "", IF(COUNTIF('Intro &amp; Setup'!$T$38:$T$49, $G737)=0, "X", ""))</f>
        <v/>
      </c>
      <c r="R737" s="11"/>
      <c r="S737" s="11" t="str">
        <f>IF(I737="", "", IF(COUNTIF('Intro &amp; Setup'!$W$17:$W$28, I737)=0, "X", ""))</f>
        <v/>
      </c>
      <c r="T737" s="16" t="str">
        <f>IF(J737="", "", IF(COUNTIF('Intro &amp; Setup'!$W$17:$W$28, J737)=0, "X", ""))</f>
        <v/>
      </c>
      <c r="U737" s="16" t="str">
        <f>IF(K737="", "", IF(COUNTIF('Intro &amp; Setup'!$W$17:$W$28, K737)=0, "X", ""))</f>
        <v/>
      </c>
      <c r="V737" s="12" t="str">
        <f>IF(L737="", "", IF(COUNTIF('Intro &amp; Setup'!$W$17:$W$28, L737)=0, "X", ""))</f>
        <v/>
      </c>
      <c r="AB737" s="48" t="str">
        <f t="shared" si="121"/>
        <v/>
      </c>
      <c r="AD737" s="53" t="str">
        <f t="shared" si="116"/>
        <v/>
      </c>
      <c r="AE737" s="54" t="str">
        <f t="shared" si="126"/>
        <v/>
      </c>
      <c r="AF737" s="54" t="str">
        <f t="shared" si="126"/>
        <v/>
      </c>
      <c r="AG737" s="54" t="str">
        <f t="shared" si="126"/>
        <v/>
      </c>
      <c r="AH737" s="54" t="str">
        <f t="shared" si="126"/>
        <v/>
      </c>
      <c r="AI737" s="54" t="str">
        <f t="shared" si="126"/>
        <v/>
      </c>
      <c r="AJ737" s="54" t="str">
        <f t="shared" si="126"/>
        <v/>
      </c>
      <c r="AK737" s="54" t="str">
        <f t="shared" si="126"/>
        <v/>
      </c>
      <c r="AL737" s="54" t="str">
        <f t="shared" si="126"/>
        <v/>
      </c>
      <c r="AM737" s="54" t="str">
        <f t="shared" si="126"/>
        <v/>
      </c>
      <c r="AN737" s="54" t="str">
        <f t="shared" si="126"/>
        <v/>
      </c>
      <c r="AO737" s="55" t="str">
        <f t="shared" si="126"/>
        <v/>
      </c>
      <c r="AQ737" s="64" t="str">
        <f>IF('Intro &amp; Setup'!$B$42='Intro &amp; Setup'!$BD$14, IF($D737="", "", $D737), IF('Intro &amp; Setup'!$B$42='Intro &amp; Setup'!$BD$15, IF($H737="", "", $H737), ""))</f>
        <v/>
      </c>
      <c r="AS737" s="36" t="str">
        <f>IF($AQ737="", "", IF(OR($AQ737&lt;'Intro &amp; Setup'!$F$26, $AQ737&gt;'Intro &amp; Setup'!$F$27), "X", ""))</f>
        <v/>
      </c>
      <c r="AU737" s="36" t="str">
        <f t="shared" si="122"/>
        <v/>
      </c>
      <c r="AW737" s="36" t="str">
        <f t="shared" si="123"/>
        <v/>
      </c>
      <c r="AX737" s="36" t="str">
        <f t="shared" si="124"/>
        <v/>
      </c>
      <c r="AZ737" s="36" t="str">
        <f t="shared" si="125"/>
        <v/>
      </c>
    </row>
    <row r="738" spans="1:52" x14ac:dyDescent="0.25">
      <c r="A738" s="3"/>
      <c r="B738" s="36" t="str">
        <f t="shared" si="119"/>
        <v/>
      </c>
      <c r="C738" s="3"/>
      <c r="D738" s="188"/>
      <c r="E738" s="189"/>
      <c r="F738" s="190"/>
      <c r="G738" s="191"/>
      <c r="H738" s="192"/>
      <c r="I738" s="191"/>
      <c r="J738" s="191"/>
      <c r="K738" s="191"/>
      <c r="L738" s="193"/>
      <c r="M738" s="3"/>
      <c r="O738" s="36" t="str">
        <f t="shared" si="120"/>
        <v/>
      </c>
      <c r="Q738" s="36" t="str">
        <f>IF($G738="", "", IF(COUNTIF('Intro &amp; Setup'!$T$38:$T$49, $G738)=0, "X", ""))</f>
        <v/>
      </c>
      <c r="R738" s="11"/>
      <c r="S738" s="11" t="str">
        <f>IF(I738="", "", IF(COUNTIF('Intro &amp; Setup'!$W$17:$W$28, I738)=0, "X", ""))</f>
        <v/>
      </c>
      <c r="T738" s="16" t="str">
        <f>IF(J738="", "", IF(COUNTIF('Intro &amp; Setup'!$W$17:$W$28, J738)=0, "X", ""))</f>
        <v/>
      </c>
      <c r="U738" s="16" t="str">
        <f>IF(K738="", "", IF(COUNTIF('Intro &amp; Setup'!$W$17:$W$28, K738)=0, "X", ""))</f>
        <v/>
      </c>
      <c r="V738" s="12" t="str">
        <f>IF(L738="", "", IF(COUNTIF('Intro &amp; Setup'!$W$17:$W$28, L738)=0, "X", ""))</f>
        <v/>
      </c>
      <c r="AB738" s="48" t="str">
        <f t="shared" si="121"/>
        <v/>
      </c>
      <c r="AD738" s="53" t="str">
        <f t="shared" si="116"/>
        <v/>
      </c>
      <c r="AE738" s="54" t="str">
        <f t="shared" si="126"/>
        <v/>
      </c>
      <c r="AF738" s="54" t="str">
        <f t="shared" si="126"/>
        <v/>
      </c>
      <c r="AG738" s="54" t="str">
        <f t="shared" si="126"/>
        <v/>
      </c>
      <c r="AH738" s="54" t="str">
        <f t="shared" si="126"/>
        <v/>
      </c>
      <c r="AI738" s="54" t="str">
        <f t="shared" si="126"/>
        <v/>
      </c>
      <c r="AJ738" s="54" t="str">
        <f t="shared" si="126"/>
        <v/>
      </c>
      <c r="AK738" s="54" t="str">
        <f t="shared" si="126"/>
        <v/>
      </c>
      <c r="AL738" s="54" t="str">
        <f t="shared" si="126"/>
        <v/>
      </c>
      <c r="AM738" s="54" t="str">
        <f t="shared" si="126"/>
        <v/>
      </c>
      <c r="AN738" s="54" t="str">
        <f t="shared" si="126"/>
        <v/>
      </c>
      <c r="AO738" s="55" t="str">
        <f t="shared" si="126"/>
        <v/>
      </c>
      <c r="AQ738" s="64" t="str">
        <f>IF('Intro &amp; Setup'!$B$42='Intro &amp; Setup'!$BD$14, IF($D738="", "", $D738), IF('Intro &amp; Setup'!$B$42='Intro &amp; Setup'!$BD$15, IF($H738="", "", $H738), ""))</f>
        <v/>
      </c>
      <c r="AS738" s="36" t="str">
        <f>IF($AQ738="", "", IF(OR($AQ738&lt;'Intro &amp; Setup'!$F$26, $AQ738&gt;'Intro &amp; Setup'!$F$27), "X", ""))</f>
        <v/>
      </c>
      <c r="AU738" s="36" t="str">
        <f t="shared" si="122"/>
        <v/>
      </c>
      <c r="AW738" s="36" t="str">
        <f t="shared" si="123"/>
        <v/>
      </c>
      <c r="AX738" s="36" t="str">
        <f t="shared" si="124"/>
        <v/>
      </c>
      <c r="AZ738" s="36" t="str">
        <f t="shared" si="125"/>
        <v/>
      </c>
    </row>
    <row r="739" spans="1:52" x14ac:dyDescent="0.25">
      <c r="A739" s="3"/>
      <c r="B739" s="36" t="str">
        <f t="shared" si="119"/>
        <v/>
      </c>
      <c r="C739" s="3"/>
      <c r="D739" s="188"/>
      <c r="E739" s="189"/>
      <c r="F739" s="190"/>
      <c r="G739" s="191"/>
      <c r="H739" s="192"/>
      <c r="I739" s="191"/>
      <c r="J739" s="191"/>
      <c r="K739" s="191"/>
      <c r="L739" s="193"/>
      <c r="M739" s="3"/>
      <c r="O739" s="36" t="str">
        <f t="shared" si="120"/>
        <v/>
      </c>
      <c r="Q739" s="36" t="str">
        <f>IF($G739="", "", IF(COUNTIF('Intro &amp; Setup'!$T$38:$T$49, $G739)=0, "X", ""))</f>
        <v/>
      </c>
      <c r="R739" s="11"/>
      <c r="S739" s="11" t="str">
        <f>IF(I739="", "", IF(COUNTIF('Intro &amp; Setup'!$W$17:$W$28, I739)=0, "X", ""))</f>
        <v/>
      </c>
      <c r="T739" s="16" t="str">
        <f>IF(J739="", "", IF(COUNTIF('Intro &amp; Setup'!$W$17:$W$28, J739)=0, "X", ""))</f>
        <v/>
      </c>
      <c r="U739" s="16" t="str">
        <f>IF(K739="", "", IF(COUNTIF('Intro &amp; Setup'!$W$17:$W$28, K739)=0, "X", ""))</f>
        <v/>
      </c>
      <c r="V739" s="12" t="str">
        <f>IF(L739="", "", IF(COUNTIF('Intro &amp; Setup'!$W$17:$W$28, L739)=0, "X", ""))</f>
        <v/>
      </c>
      <c r="AB739" s="48" t="str">
        <f t="shared" si="121"/>
        <v/>
      </c>
      <c r="AD739" s="53" t="str">
        <f t="shared" ref="AD739:AD802" si="127">IF(OR($O739="", AD$10=""), "", IF($I739=AD$10, $F739*$AB739, 0)+IF($J739=AD$10, $F739*$AB739, 0)+IF($K739=AD$10, $F739*$AB739, 0)+IF($L739=AD$10, $F739*$AB739, 0))</f>
        <v/>
      </c>
      <c r="AE739" s="54" t="str">
        <f t="shared" si="126"/>
        <v/>
      </c>
      <c r="AF739" s="54" t="str">
        <f t="shared" si="126"/>
        <v/>
      </c>
      <c r="AG739" s="54" t="str">
        <f t="shared" si="126"/>
        <v/>
      </c>
      <c r="AH739" s="54" t="str">
        <f t="shared" si="126"/>
        <v/>
      </c>
      <c r="AI739" s="54" t="str">
        <f t="shared" si="126"/>
        <v/>
      </c>
      <c r="AJ739" s="54" t="str">
        <f t="shared" si="126"/>
        <v/>
      </c>
      <c r="AK739" s="54" t="str">
        <f t="shared" si="126"/>
        <v/>
      </c>
      <c r="AL739" s="54" t="str">
        <f t="shared" si="126"/>
        <v/>
      </c>
      <c r="AM739" s="54" t="str">
        <f t="shared" si="126"/>
        <v/>
      </c>
      <c r="AN739" s="54" t="str">
        <f t="shared" si="126"/>
        <v/>
      </c>
      <c r="AO739" s="55" t="str">
        <f t="shared" si="126"/>
        <v/>
      </c>
      <c r="AQ739" s="64" t="str">
        <f>IF('Intro &amp; Setup'!$B$42='Intro &amp; Setup'!$BD$14, IF($D739="", "", $D739), IF('Intro &amp; Setup'!$B$42='Intro &amp; Setup'!$BD$15, IF($H739="", "", $H739), ""))</f>
        <v/>
      </c>
      <c r="AS739" s="36" t="str">
        <f>IF($AQ739="", "", IF(OR($AQ739&lt;'Intro &amp; Setup'!$F$26, $AQ739&gt;'Intro &amp; Setup'!$F$27), "X", ""))</f>
        <v/>
      </c>
      <c r="AU739" s="36" t="str">
        <f t="shared" si="122"/>
        <v/>
      </c>
      <c r="AW739" s="36" t="str">
        <f t="shared" si="123"/>
        <v/>
      </c>
      <c r="AX739" s="36" t="str">
        <f t="shared" si="124"/>
        <v/>
      </c>
      <c r="AZ739" s="36" t="str">
        <f t="shared" si="125"/>
        <v/>
      </c>
    </row>
    <row r="740" spans="1:52" x14ac:dyDescent="0.25">
      <c r="A740" s="3"/>
      <c r="B740" s="36" t="str">
        <f t="shared" si="119"/>
        <v/>
      </c>
      <c r="C740" s="3"/>
      <c r="D740" s="188"/>
      <c r="E740" s="189"/>
      <c r="F740" s="190"/>
      <c r="G740" s="191"/>
      <c r="H740" s="192"/>
      <c r="I740" s="191"/>
      <c r="J740" s="191"/>
      <c r="K740" s="191"/>
      <c r="L740" s="193"/>
      <c r="M740" s="3"/>
      <c r="O740" s="36" t="str">
        <f t="shared" si="120"/>
        <v/>
      </c>
      <c r="Q740" s="36" t="str">
        <f>IF($G740="", "", IF(COUNTIF('Intro &amp; Setup'!$T$38:$T$49, $G740)=0, "X", ""))</f>
        <v/>
      </c>
      <c r="R740" s="11"/>
      <c r="S740" s="11" t="str">
        <f>IF(I740="", "", IF(COUNTIF('Intro &amp; Setup'!$W$17:$W$28, I740)=0, "X", ""))</f>
        <v/>
      </c>
      <c r="T740" s="16" t="str">
        <f>IF(J740="", "", IF(COUNTIF('Intro &amp; Setup'!$W$17:$W$28, J740)=0, "X", ""))</f>
        <v/>
      </c>
      <c r="U740" s="16" t="str">
        <f>IF(K740="", "", IF(COUNTIF('Intro &amp; Setup'!$W$17:$W$28, K740)=0, "X", ""))</f>
        <v/>
      </c>
      <c r="V740" s="12" t="str">
        <f>IF(L740="", "", IF(COUNTIF('Intro &amp; Setup'!$W$17:$W$28, L740)=0, "X", ""))</f>
        <v/>
      </c>
      <c r="AB740" s="48" t="str">
        <f t="shared" si="121"/>
        <v/>
      </c>
      <c r="AD740" s="53" t="str">
        <f t="shared" si="127"/>
        <v/>
      </c>
      <c r="AE740" s="54" t="str">
        <f t="shared" si="126"/>
        <v/>
      </c>
      <c r="AF740" s="54" t="str">
        <f t="shared" si="126"/>
        <v/>
      </c>
      <c r="AG740" s="54" t="str">
        <f t="shared" si="126"/>
        <v/>
      </c>
      <c r="AH740" s="54" t="str">
        <f t="shared" si="126"/>
        <v/>
      </c>
      <c r="AI740" s="54" t="str">
        <f t="shared" si="126"/>
        <v/>
      </c>
      <c r="AJ740" s="54" t="str">
        <f t="shared" si="126"/>
        <v/>
      </c>
      <c r="AK740" s="54" t="str">
        <f t="shared" si="126"/>
        <v/>
      </c>
      <c r="AL740" s="54" t="str">
        <f t="shared" si="126"/>
        <v/>
      </c>
      <c r="AM740" s="54" t="str">
        <f t="shared" si="126"/>
        <v/>
      </c>
      <c r="AN740" s="54" t="str">
        <f t="shared" si="126"/>
        <v/>
      </c>
      <c r="AO740" s="55" t="str">
        <f t="shared" si="126"/>
        <v/>
      </c>
      <c r="AQ740" s="64" t="str">
        <f>IF('Intro &amp; Setup'!$B$42='Intro &amp; Setup'!$BD$14, IF($D740="", "", $D740), IF('Intro &amp; Setup'!$B$42='Intro &amp; Setup'!$BD$15, IF($H740="", "", $H740), ""))</f>
        <v/>
      </c>
      <c r="AS740" s="36" t="str">
        <f>IF($AQ740="", "", IF(OR($AQ740&lt;'Intro &amp; Setup'!$F$26, $AQ740&gt;'Intro &amp; Setup'!$F$27), "X", ""))</f>
        <v/>
      </c>
      <c r="AU740" s="36" t="str">
        <f t="shared" si="122"/>
        <v/>
      </c>
      <c r="AW740" s="36" t="str">
        <f t="shared" si="123"/>
        <v/>
      </c>
      <c r="AX740" s="36" t="str">
        <f t="shared" si="124"/>
        <v/>
      </c>
      <c r="AZ740" s="36" t="str">
        <f t="shared" si="125"/>
        <v/>
      </c>
    </row>
    <row r="741" spans="1:52" x14ac:dyDescent="0.25">
      <c r="A741" s="3"/>
      <c r="B741" s="36" t="str">
        <f t="shared" si="119"/>
        <v/>
      </c>
      <c r="C741" s="3"/>
      <c r="D741" s="188"/>
      <c r="E741" s="189"/>
      <c r="F741" s="190"/>
      <c r="G741" s="191"/>
      <c r="H741" s="192"/>
      <c r="I741" s="191"/>
      <c r="J741" s="191"/>
      <c r="K741" s="191"/>
      <c r="L741" s="193"/>
      <c r="M741" s="3"/>
      <c r="O741" s="36" t="str">
        <f t="shared" si="120"/>
        <v/>
      </c>
      <c r="Q741" s="36" t="str">
        <f>IF($G741="", "", IF(COUNTIF('Intro &amp; Setup'!$T$38:$T$49, $G741)=0, "X", ""))</f>
        <v/>
      </c>
      <c r="R741" s="11"/>
      <c r="S741" s="11" t="str">
        <f>IF(I741="", "", IF(COUNTIF('Intro &amp; Setup'!$W$17:$W$28, I741)=0, "X", ""))</f>
        <v/>
      </c>
      <c r="T741" s="16" t="str">
        <f>IF(J741="", "", IF(COUNTIF('Intro &amp; Setup'!$W$17:$W$28, J741)=0, "X", ""))</f>
        <v/>
      </c>
      <c r="U741" s="16" t="str">
        <f>IF(K741="", "", IF(COUNTIF('Intro &amp; Setup'!$W$17:$W$28, K741)=0, "X", ""))</f>
        <v/>
      </c>
      <c r="V741" s="12" t="str">
        <f>IF(L741="", "", IF(COUNTIF('Intro &amp; Setup'!$W$17:$W$28, L741)=0, "X", ""))</f>
        <v/>
      </c>
      <c r="AB741" s="48" t="str">
        <f t="shared" si="121"/>
        <v/>
      </c>
      <c r="AD741" s="53" t="str">
        <f t="shared" si="127"/>
        <v/>
      </c>
      <c r="AE741" s="54" t="str">
        <f t="shared" si="126"/>
        <v/>
      </c>
      <c r="AF741" s="54" t="str">
        <f t="shared" si="126"/>
        <v/>
      </c>
      <c r="AG741" s="54" t="str">
        <f t="shared" si="126"/>
        <v/>
      </c>
      <c r="AH741" s="54" t="str">
        <f t="shared" si="126"/>
        <v/>
      </c>
      <c r="AI741" s="54" t="str">
        <f t="shared" si="126"/>
        <v/>
      </c>
      <c r="AJ741" s="54" t="str">
        <f t="shared" si="126"/>
        <v/>
      </c>
      <c r="AK741" s="54" t="str">
        <f t="shared" si="126"/>
        <v/>
      </c>
      <c r="AL741" s="54" t="str">
        <f t="shared" si="126"/>
        <v/>
      </c>
      <c r="AM741" s="54" t="str">
        <f t="shared" si="126"/>
        <v/>
      </c>
      <c r="AN741" s="54" t="str">
        <f t="shared" si="126"/>
        <v/>
      </c>
      <c r="AO741" s="55" t="str">
        <f t="shared" si="126"/>
        <v/>
      </c>
      <c r="AQ741" s="64" t="str">
        <f>IF('Intro &amp; Setup'!$B$42='Intro &amp; Setup'!$BD$14, IF($D741="", "", $D741), IF('Intro &amp; Setup'!$B$42='Intro &amp; Setup'!$BD$15, IF($H741="", "", $H741), ""))</f>
        <v/>
      </c>
      <c r="AS741" s="36" t="str">
        <f>IF($AQ741="", "", IF(OR($AQ741&lt;'Intro &amp; Setup'!$F$26, $AQ741&gt;'Intro &amp; Setup'!$F$27), "X", ""))</f>
        <v/>
      </c>
      <c r="AU741" s="36" t="str">
        <f t="shared" si="122"/>
        <v/>
      </c>
      <c r="AW741" s="36" t="str">
        <f t="shared" si="123"/>
        <v/>
      </c>
      <c r="AX741" s="36" t="str">
        <f t="shared" si="124"/>
        <v/>
      </c>
      <c r="AZ741" s="36" t="str">
        <f t="shared" si="125"/>
        <v/>
      </c>
    </row>
    <row r="742" spans="1:52" x14ac:dyDescent="0.25">
      <c r="A742" s="3"/>
      <c r="B742" s="36" t="str">
        <f t="shared" si="119"/>
        <v/>
      </c>
      <c r="C742" s="3"/>
      <c r="D742" s="188"/>
      <c r="E742" s="189"/>
      <c r="F742" s="190"/>
      <c r="G742" s="191"/>
      <c r="H742" s="192"/>
      <c r="I742" s="191"/>
      <c r="J742" s="191"/>
      <c r="K742" s="191"/>
      <c r="L742" s="193"/>
      <c r="M742" s="3"/>
      <c r="O742" s="36" t="str">
        <f t="shared" si="120"/>
        <v/>
      </c>
      <c r="Q742" s="36" t="str">
        <f>IF($G742="", "", IF(COUNTIF('Intro &amp; Setup'!$T$38:$T$49, $G742)=0, "X", ""))</f>
        <v/>
      </c>
      <c r="R742" s="11"/>
      <c r="S742" s="11" t="str">
        <f>IF(I742="", "", IF(COUNTIF('Intro &amp; Setup'!$W$17:$W$28, I742)=0, "X", ""))</f>
        <v/>
      </c>
      <c r="T742" s="16" t="str">
        <f>IF(J742="", "", IF(COUNTIF('Intro &amp; Setup'!$W$17:$W$28, J742)=0, "X", ""))</f>
        <v/>
      </c>
      <c r="U742" s="16" t="str">
        <f>IF(K742="", "", IF(COUNTIF('Intro &amp; Setup'!$W$17:$W$28, K742)=0, "X", ""))</f>
        <v/>
      </c>
      <c r="V742" s="12" t="str">
        <f>IF(L742="", "", IF(COUNTIF('Intro &amp; Setup'!$W$17:$W$28, L742)=0, "X", ""))</f>
        <v/>
      </c>
      <c r="AB742" s="48" t="str">
        <f t="shared" si="121"/>
        <v/>
      </c>
      <c r="AD742" s="53" t="str">
        <f t="shared" si="127"/>
        <v/>
      </c>
      <c r="AE742" s="54" t="str">
        <f t="shared" si="126"/>
        <v/>
      </c>
      <c r="AF742" s="54" t="str">
        <f t="shared" si="126"/>
        <v/>
      </c>
      <c r="AG742" s="54" t="str">
        <f t="shared" si="126"/>
        <v/>
      </c>
      <c r="AH742" s="54" t="str">
        <f t="shared" si="126"/>
        <v/>
      </c>
      <c r="AI742" s="54" t="str">
        <f t="shared" si="126"/>
        <v/>
      </c>
      <c r="AJ742" s="54" t="str">
        <f t="shared" si="126"/>
        <v/>
      </c>
      <c r="AK742" s="54" t="str">
        <f t="shared" si="126"/>
        <v/>
      </c>
      <c r="AL742" s="54" t="str">
        <f t="shared" si="126"/>
        <v/>
      </c>
      <c r="AM742" s="54" t="str">
        <f t="shared" si="126"/>
        <v/>
      </c>
      <c r="AN742" s="54" t="str">
        <f t="shared" si="126"/>
        <v/>
      </c>
      <c r="AO742" s="55" t="str">
        <f t="shared" si="126"/>
        <v/>
      </c>
      <c r="AQ742" s="64" t="str">
        <f>IF('Intro &amp; Setup'!$B$42='Intro &amp; Setup'!$BD$14, IF($D742="", "", $D742), IF('Intro &amp; Setup'!$B$42='Intro &amp; Setup'!$BD$15, IF($H742="", "", $H742), ""))</f>
        <v/>
      </c>
      <c r="AS742" s="36" t="str">
        <f>IF($AQ742="", "", IF(OR($AQ742&lt;'Intro &amp; Setup'!$F$26, $AQ742&gt;'Intro &amp; Setup'!$F$27), "X", ""))</f>
        <v/>
      </c>
      <c r="AU742" s="36" t="str">
        <f t="shared" si="122"/>
        <v/>
      </c>
      <c r="AW742" s="36" t="str">
        <f t="shared" si="123"/>
        <v/>
      </c>
      <c r="AX742" s="36" t="str">
        <f t="shared" si="124"/>
        <v/>
      </c>
      <c r="AZ742" s="36" t="str">
        <f t="shared" si="125"/>
        <v/>
      </c>
    </row>
    <row r="743" spans="1:52" x14ac:dyDescent="0.25">
      <c r="A743" s="3"/>
      <c r="B743" s="36" t="str">
        <f t="shared" si="119"/>
        <v/>
      </c>
      <c r="C743" s="3"/>
      <c r="D743" s="188"/>
      <c r="E743" s="189"/>
      <c r="F743" s="190"/>
      <c r="G743" s="191"/>
      <c r="H743" s="192"/>
      <c r="I743" s="191"/>
      <c r="J743" s="191"/>
      <c r="K743" s="191"/>
      <c r="L743" s="193"/>
      <c r="M743" s="3"/>
      <c r="O743" s="36" t="str">
        <f t="shared" si="120"/>
        <v/>
      </c>
      <c r="Q743" s="36" t="str">
        <f>IF($G743="", "", IF(COUNTIF('Intro &amp; Setup'!$T$38:$T$49, $G743)=0, "X", ""))</f>
        <v/>
      </c>
      <c r="R743" s="11"/>
      <c r="S743" s="11" t="str">
        <f>IF(I743="", "", IF(COUNTIF('Intro &amp; Setup'!$W$17:$W$28, I743)=0, "X", ""))</f>
        <v/>
      </c>
      <c r="T743" s="16" t="str">
        <f>IF(J743="", "", IF(COUNTIF('Intro &amp; Setup'!$W$17:$W$28, J743)=0, "X", ""))</f>
        <v/>
      </c>
      <c r="U743" s="16" t="str">
        <f>IF(K743="", "", IF(COUNTIF('Intro &amp; Setup'!$W$17:$W$28, K743)=0, "X", ""))</f>
        <v/>
      </c>
      <c r="V743" s="12" t="str">
        <f>IF(L743="", "", IF(COUNTIF('Intro &amp; Setup'!$W$17:$W$28, L743)=0, "X", ""))</f>
        <v/>
      </c>
      <c r="AB743" s="48" t="str">
        <f t="shared" si="121"/>
        <v/>
      </c>
      <c r="AD743" s="53" t="str">
        <f t="shared" si="127"/>
        <v/>
      </c>
      <c r="AE743" s="54" t="str">
        <f t="shared" si="126"/>
        <v/>
      </c>
      <c r="AF743" s="54" t="str">
        <f t="shared" si="126"/>
        <v/>
      </c>
      <c r="AG743" s="54" t="str">
        <f t="shared" si="126"/>
        <v/>
      </c>
      <c r="AH743" s="54" t="str">
        <f t="shared" si="126"/>
        <v/>
      </c>
      <c r="AI743" s="54" t="str">
        <f t="shared" si="126"/>
        <v/>
      </c>
      <c r="AJ743" s="54" t="str">
        <f t="shared" si="126"/>
        <v/>
      </c>
      <c r="AK743" s="54" t="str">
        <f t="shared" si="126"/>
        <v/>
      </c>
      <c r="AL743" s="54" t="str">
        <f t="shared" si="126"/>
        <v/>
      </c>
      <c r="AM743" s="54" t="str">
        <f t="shared" si="126"/>
        <v/>
      </c>
      <c r="AN743" s="54" t="str">
        <f t="shared" si="126"/>
        <v/>
      </c>
      <c r="AO743" s="55" t="str">
        <f t="shared" si="126"/>
        <v/>
      </c>
      <c r="AQ743" s="64" t="str">
        <f>IF('Intro &amp; Setup'!$B$42='Intro &amp; Setup'!$BD$14, IF($D743="", "", $D743), IF('Intro &amp; Setup'!$B$42='Intro &amp; Setup'!$BD$15, IF($H743="", "", $H743), ""))</f>
        <v/>
      </c>
      <c r="AS743" s="36" t="str">
        <f>IF($AQ743="", "", IF(OR($AQ743&lt;'Intro &amp; Setup'!$F$26, $AQ743&gt;'Intro &amp; Setup'!$F$27), "X", ""))</f>
        <v/>
      </c>
      <c r="AU743" s="36" t="str">
        <f t="shared" si="122"/>
        <v/>
      </c>
      <c r="AW743" s="36" t="str">
        <f t="shared" si="123"/>
        <v/>
      </c>
      <c r="AX743" s="36" t="str">
        <f t="shared" si="124"/>
        <v/>
      </c>
      <c r="AZ743" s="36" t="str">
        <f t="shared" si="125"/>
        <v/>
      </c>
    </row>
    <row r="744" spans="1:52" x14ac:dyDescent="0.25">
      <c r="A744" s="3"/>
      <c r="B744" s="36" t="str">
        <f t="shared" si="119"/>
        <v/>
      </c>
      <c r="C744" s="3"/>
      <c r="D744" s="188"/>
      <c r="E744" s="189"/>
      <c r="F744" s="190"/>
      <c r="G744" s="191"/>
      <c r="H744" s="192"/>
      <c r="I744" s="191"/>
      <c r="J744" s="191"/>
      <c r="K744" s="191"/>
      <c r="L744" s="193"/>
      <c r="M744" s="3"/>
      <c r="O744" s="36" t="str">
        <f t="shared" si="120"/>
        <v/>
      </c>
      <c r="Q744" s="36" t="str">
        <f>IF($G744="", "", IF(COUNTIF('Intro &amp; Setup'!$T$38:$T$49, $G744)=0, "X", ""))</f>
        <v/>
      </c>
      <c r="R744" s="11"/>
      <c r="S744" s="11" t="str">
        <f>IF(I744="", "", IF(COUNTIF('Intro &amp; Setup'!$W$17:$W$28, I744)=0, "X", ""))</f>
        <v/>
      </c>
      <c r="T744" s="16" t="str">
        <f>IF(J744="", "", IF(COUNTIF('Intro &amp; Setup'!$W$17:$W$28, J744)=0, "X", ""))</f>
        <v/>
      </c>
      <c r="U744" s="16" t="str">
        <f>IF(K744="", "", IF(COUNTIF('Intro &amp; Setup'!$W$17:$W$28, K744)=0, "X", ""))</f>
        <v/>
      </c>
      <c r="V744" s="12" t="str">
        <f>IF(L744="", "", IF(COUNTIF('Intro &amp; Setup'!$W$17:$W$28, L744)=0, "X", ""))</f>
        <v/>
      </c>
      <c r="AB744" s="48" t="str">
        <f t="shared" si="121"/>
        <v/>
      </c>
      <c r="AD744" s="53" t="str">
        <f t="shared" si="127"/>
        <v/>
      </c>
      <c r="AE744" s="54" t="str">
        <f t="shared" si="126"/>
        <v/>
      </c>
      <c r="AF744" s="54" t="str">
        <f t="shared" si="126"/>
        <v/>
      </c>
      <c r="AG744" s="54" t="str">
        <f t="shared" si="126"/>
        <v/>
      </c>
      <c r="AH744" s="54" t="str">
        <f t="shared" si="126"/>
        <v/>
      </c>
      <c r="AI744" s="54" t="str">
        <f t="shared" si="126"/>
        <v/>
      </c>
      <c r="AJ744" s="54" t="str">
        <f t="shared" si="126"/>
        <v/>
      </c>
      <c r="AK744" s="54" t="str">
        <f t="shared" si="126"/>
        <v/>
      </c>
      <c r="AL744" s="54" t="str">
        <f t="shared" si="126"/>
        <v/>
      </c>
      <c r="AM744" s="54" t="str">
        <f t="shared" si="126"/>
        <v/>
      </c>
      <c r="AN744" s="54" t="str">
        <f t="shared" si="126"/>
        <v/>
      </c>
      <c r="AO744" s="55" t="str">
        <f t="shared" si="126"/>
        <v/>
      </c>
      <c r="AQ744" s="64" t="str">
        <f>IF('Intro &amp; Setup'!$B$42='Intro &amp; Setup'!$BD$14, IF($D744="", "", $D744), IF('Intro &amp; Setup'!$B$42='Intro &amp; Setup'!$BD$15, IF($H744="", "", $H744), ""))</f>
        <v/>
      </c>
      <c r="AS744" s="36" t="str">
        <f>IF($AQ744="", "", IF(OR($AQ744&lt;'Intro &amp; Setup'!$F$26, $AQ744&gt;'Intro &amp; Setup'!$F$27), "X", ""))</f>
        <v/>
      </c>
      <c r="AU744" s="36" t="str">
        <f t="shared" si="122"/>
        <v/>
      </c>
      <c r="AW744" s="36" t="str">
        <f t="shared" si="123"/>
        <v/>
      </c>
      <c r="AX744" s="36" t="str">
        <f t="shared" si="124"/>
        <v/>
      </c>
      <c r="AZ744" s="36" t="str">
        <f t="shared" si="125"/>
        <v/>
      </c>
    </row>
    <row r="745" spans="1:52" x14ac:dyDescent="0.25">
      <c r="A745" s="3"/>
      <c r="B745" s="36" t="str">
        <f t="shared" si="119"/>
        <v/>
      </c>
      <c r="C745" s="3"/>
      <c r="D745" s="188"/>
      <c r="E745" s="189"/>
      <c r="F745" s="190"/>
      <c r="G745" s="191"/>
      <c r="H745" s="192"/>
      <c r="I745" s="191"/>
      <c r="J745" s="191"/>
      <c r="K745" s="191"/>
      <c r="L745" s="193"/>
      <c r="M745" s="3"/>
      <c r="O745" s="36" t="str">
        <f t="shared" si="120"/>
        <v/>
      </c>
      <c r="Q745" s="36" t="str">
        <f>IF($G745="", "", IF(COUNTIF('Intro &amp; Setup'!$T$38:$T$49, $G745)=0, "X", ""))</f>
        <v/>
      </c>
      <c r="R745" s="11"/>
      <c r="S745" s="11" t="str">
        <f>IF(I745="", "", IF(COUNTIF('Intro &amp; Setup'!$W$17:$W$28, I745)=0, "X", ""))</f>
        <v/>
      </c>
      <c r="T745" s="16" t="str">
        <f>IF(J745="", "", IF(COUNTIF('Intro &amp; Setup'!$W$17:$W$28, J745)=0, "X", ""))</f>
        <v/>
      </c>
      <c r="U745" s="16" t="str">
        <f>IF(K745="", "", IF(COUNTIF('Intro &amp; Setup'!$W$17:$W$28, K745)=0, "X", ""))</f>
        <v/>
      </c>
      <c r="V745" s="12" t="str">
        <f>IF(L745="", "", IF(COUNTIF('Intro &amp; Setup'!$W$17:$W$28, L745)=0, "X", ""))</f>
        <v/>
      </c>
      <c r="AB745" s="48" t="str">
        <f t="shared" si="121"/>
        <v/>
      </c>
      <c r="AD745" s="53" t="str">
        <f t="shared" si="127"/>
        <v/>
      </c>
      <c r="AE745" s="54" t="str">
        <f t="shared" si="126"/>
        <v/>
      </c>
      <c r="AF745" s="54" t="str">
        <f t="shared" si="126"/>
        <v/>
      </c>
      <c r="AG745" s="54" t="str">
        <f t="shared" si="126"/>
        <v/>
      </c>
      <c r="AH745" s="54" t="str">
        <f t="shared" si="126"/>
        <v/>
      </c>
      <c r="AI745" s="54" t="str">
        <f t="shared" si="126"/>
        <v/>
      </c>
      <c r="AJ745" s="54" t="str">
        <f t="shared" si="126"/>
        <v/>
      </c>
      <c r="AK745" s="54" t="str">
        <f t="shared" si="126"/>
        <v/>
      </c>
      <c r="AL745" s="54" t="str">
        <f t="shared" si="126"/>
        <v/>
      </c>
      <c r="AM745" s="54" t="str">
        <f t="shared" si="126"/>
        <v/>
      </c>
      <c r="AN745" s="54" t="str">
        <f t="shared" si="126"/>
        <v/>
      </c>
      <c r="AO745" s="55" t="str">
        <f t="shared" si="126"/>
        <v/>
      </c>
      <c r="AQ745" s="64" t="str">
        <f>IF('Intro &amp; Setup'!$B$42='Intro &amp; Setup'!$BD$14, IF($D745="", "", $D745), IF('Intro &amp; Setup'!$B$42='Intro &amp; Setup'!$BD$15, IF($H745="", "", $H745), ""))</f>
        <v/>
      </c>
      <c r="AS745" s="36" t="str">
        <f>IF($AQ745="", "", IF(OR($AQ745&lt;'Intro &amp; Setup'!$F$26, $AQ745&gt;'Intro &amp; Setup'!$F$27), "X", ""))</f>
        <v/>
      </c>
      <c r="AU745" s="36" t="str">
        <f t="shared" si="122"/>
        <v/>
      </c>
      <c r="AW745" s="36" t="str">
        <f t="shared" si="123"/>
        <v/>
      </c>
      <c r="AX745" s="36" t="str">
        <f t="shared" si="124"/>
        <v/>
      </c>
      <c r="AZ745" s="36" t="str">
        <f t="shared" si="125"/>
        <v/>
      </c>
    </row>
    <row r="746" spans="1:52" x14ac:dyDescent="0.25">
      <c r="A746" s="3"/>
      <c r="B746" s="36" t="str">
        <f t="shared" si="119"/>
        <v/>
      </c>
      <c r="C746" s="3"/>
      <c r="D746" s="188"/>
      <c r="E746" s="189"/>
      <c r="F746" s="190"/>
      <c r="G746" s="191"/>
      <c r="H746" s="192"/>
      <c r="I746" s="191"/>
      <c r="J746" s="191"/>
      <c r="K746" s="191"/>
      <c r="L746" s="193"/>
      <c r="M746" s="3"/>
      <c r="O746" s="36" t="str">
        <f t="shared" si="120"/>
        <v/>
      </c>
      <c r="Q746" s="36" t="str">
        <f>IF($G746="", "", IF(COUNTIF('Intro &amp; Setup'!$T$38:$T$49, $G746)=0, "X", ""))</f>
        <v/>
      </c>
      <c r="R746" s="11"/>
      <c r="S746" s="11" t="str">
        <f>IF(I746="", "", IF(COUNTIF('Intro &amp; Setup'!$W$17:$W$28, I746)=0, "X", ""))</f>
        <v/>
      </c>
      <c r="T746" s="16" t="str">
        <f>IF(J746="", "", IF(COUNTIF('Intro &amp; Setup'!$W$17:$W$28, J746)=0, "X", ""))</f>
        <v/>
      </c>
      <c r="U746" s="16" t="str">
        <f>IF(K746="", "", IF(COUNTIF('Intro &amp; Setup'!$W$17:$W$28, K746)=0, "X", ""))</f>
        <v/>
      </c>
      <c r="V746" s="12" t="str">
        <f>IF(L746="", "", IF(COUNTIF('Intro &amp; Setup'!$W$17:$W$28, L746)=0, "X", ""))</f>
        <v/>
      </c>
      <c r="AB746" s="48" t="str">
        <f t="shared" si="121"/>
        <v/>
      </c>
      <c r="AD746" s="53" t="str">
        <f t="shared" si="127"/>
        <v/>
      </c>
      <c r="AE746" s="54" t="str">
        <f t="shared" si="126"/>
        <v/>
      </c>
      <c r="AF746" s="54" t="str">
        <f t="shared" si="126"/>
        <v/>
      </c>
      <c r="AG746" s="54" t="str">
        <f t="shared" si="126"/>
        <v/>
      </c>
      <c r="AH746" s="54" t="str">
        <f t="shared" si="126"/>
        <v/>
      </c>
      <c r="AI746" s="54" t="str">
        <f t="shared" si="126"/>
        <v/>
      </c>
      <c r="AJ746" s="54" t="str">
        <f t="shared" si="126"/>
        <v/>
      </c>
      <c r="AK746" s="54" t="str">
        <f t="shared" si="126"/>
        <v/>
      </c>
      <c r="AL746" s="54" t="str">
        <f t="shared" si="126"/>
        <v/>
      </c>
      <c r="AM746" s="54" t="str">
        <f t="shared" si="126"/>
        <v/>
      </c>
      <c r="AN746" s="54" t="str">
        <f t="shared" si="126"/>
        <v/>
      </c>
      <c r="AO746" s="55" t="str">
        <f t="shared" si="126"/>
        <v/>
      </c>
      <c r="AQ746" s="64" t="str">
        <f>IF('Intro &amp; Setup'!$B$42='Intro &amp; Setup'!$BD$14, IF($D746="", "", $D746), IF('Intro &amp; Setup'!$B$42='Intro &amp; Setup'!$BD$15, IF($H746="", "", $H746), ""))</f>
        <v/>
      </c>
      <c r="AS746" s="36" t="str">
        <f>IF($AQ746="", "", IF(OR($AQ746&lt;'Intro &amp; Setup'!$F$26, $AQ746&gt;'Intro &amp; Setup'!$F$27), "X", ""))</f>
        <v/>
      </c>
      <c r="AU746" s="36" t="str">
        <f t="shared" si="122"/>
        <v/>
      </c>
      <c r="AW746" s="36" t="str">
        <f t="shared" si="123"/>
        <v/>
      </c>
      <c r="AX746" s="36" t="str">
        <f t="shared" si="124"/>
        <v/>
      </c>
      <c r="AZ746" s="36" t="str">
        <f t="shared" si="125"/>
        <v/>
      </c>
    </row>
    <row r="747" spans="1:52" x14ac:dyDescent="0.25">
      <c r="A747" s="3"/>
      <c r="B747" s="36" t="str">
        <f t="shared" si="119"/>
        <v/>
      </c>
      <c r="C747" s="3"/>
      <c r="D747" s="188"/>
      <c r="E747" s="189"/>
      <c r="F747" s="190"/>
      <c r="G747" s="191"/>
      <c r="H747" s="192"/>
      <c r="I747" s="191"/>
      <c r="J747" s="191"/>
      <c r="K747" s="191"/>
      <c r="L747" s="193"/>
      <c r="M747" s="3"/>
      <c r="O747" s="36" t="str">
        <f t="shared" si="120"/>
        <v/>
      </c>
      <c r="Q747" s="36" t="str">
        <f>IF($G747="", "", IF(COUNTIF('Intro &amp; Setup'!$T$38:$T$49, $G747)=0, "X", ""))</f>
        <v/>
      </c>
      <c r="R747" s="11"/>
      <c r="S747" s="11" t="str">
        <f>IF(I747="", "", IF(COUNTIF('Intro &amp; Setup'!$W$17:$W$28, I747)=0, "X", ""))</f>
        <v/>
      </c>
      <c r="T747" s="16" t="str">
        <f>IF(J747="", "", IF(COUNTIF('Intro &amp; Setup'!$W$17:$W$28, J747)=0, "X", ""))</f>
        <v/>
      </c>
      <c r="U747" s="16" t="str">
        <f>IF(K747="", "", IF(COUNTIF('Intro &amp; Setup'!$W$17:$W$28, K747)=0, "X", ""))</f>
        <v/>
      </c>
      <c r="V747" s="12" t="str">
        <f>IF(L747="", "", IF(COUNTIF('Intro &amp; Setup'!$W$17:$W$28, L747)=0, "X", ""))</f>
        <v/>
      </c>
      <c r="AB747" s="48" t="str">
        <f t="shared" si="121"/>
        <v/>
      </c>
      <c r="AD747" s="53" t="str">
        <f t="shared" si="127"/>
        <v/>
      </c>
      <c r="AE747" s="54" t="str">
        <f t="shared" si="126"/>
        <v/>
      </c>
      <c r="AF747" s="54" t="str">
        <f t="shared" si="126"/>
        <v/>
      </c>
      <c r="AG747" s="54" t="str">
        <f t="shared" si="126"/>
        <v/>
      </c>
      <c r="AH747" s="54" t="str">
        <f t="shared" si="126"/>
        <v/>
      </c>
      <c r="AI747" s="54" t="str">
        <f t="shared" si="126"/>
        <v/>
      </c>
      <c r="AJ747" s="54" t="str">
        <f t="shared" si="126"/>
        <v/>
      </c>
      <c r="AK747" s="54" t="str">
        <f t="shared" si="126"/>
        <v/>
      </c>
      <c r="AL747" s="54" t="str">
        <f t="shared" si="126"/>
        <v/>
      </c>
      <c r="AM747" s="54" t="str">
        <f t="shared" si="126"/>
        <v/>
      </c>
      <c r="AN747" s="54" t="str">
        <f t="shared" si="126"/>
        <v/>
      </c>
      <c r="AO747" s="55" t="str">
        <f t="shared" si="126"/>
        <v/>
      </c>
      <c r="AQ747" s="64" t="str">
        <f>IF('Intro &amp; Setup'!$B$42='Intro &amp; Setup'!$BD$14, IF($D747="", "", $D747), IF('Intro &amp; Setup'!$B$42='Intro &amp; Setup'!$BD$15, IF($H747="", "", $H747), ""))</f>
        <v/>
      </c>
      <c r="AS747" s="36" t="str">
        <f>IF($AQ747="", "", IF(OR($AQ747&lt;'Intro &amp; Setup'!$F$26, $AQ747&gt;'Intro &amp; Setup'!$F$27), "X", ""))</f>
        <v/>
      </c>
      <c r="AU747" s="36" t="str">
        <f t="shared" si="122"/>
        <v/>
      </c>
      <c r="AW747" s="36" t="str">
        <f t="shared" si="123"/>
        <v/>
      </c>
      <c r="AX747" s="36" t="str">
        <f t="shared" si="124"/>
        <v/>
      </c>
      <c r="AZ747" s="36" t="str">
        <f t="shared" si="125"/>
        <v/>
      </c>
    </row>
    <row r="748" spans="1:52" x14ac:dyDescent="0.25">
      <c r="A748" s="3"/>
      <c r="B748" s="36" t="str">
        <f t="shared" si="119"/>
        <v/>
      </c>
      <c r="C748" s="3"/>
      <c r="D748" s="188"/>
      <c r="E748" s="189"/>
      <c r="F748" s="190"/>
      <c r="G748" s="191"/>
      <c r="H748" s="192"/>
      <c r="I748" s="191"/>
      <c r="J748" s="191"/>
      <c r="K748" s="191"/>
      <c r="L748" s="193"/>
      <c r="M748" s="3"/>
      <c r="O748" s="36" t="str">
        <f t="shared" si="120"/>
        <v/>
      </c>
      <c r="Q748" s="36" t="str">
        <f>IF($G748="", "", IF(COUNTIF('Intro &amp; Setup'!$T$38:$T$49, $G748)=0, "X", ""))</f>
        <v/>
      </c>
      <c r="R748" s="11"/>
      <c r="S748" s="11" t="str">
        <f>IF(I748="", "", IF(COUNTIF('Intro &amp; Setup'!$W$17:$W$28, I748)=0, "X", ""))</f>
        <v/>
      </c>
      <c r="T748" s="16" t="str">
        <f>IF(J748="", "", IF(COUNTIF('Intro &amp; Setup'!$W$17:$W$28, J748)=0, "X", ""))</f>
        <v/>
      </c>
      <c r="U748" s="16" t="str">
        <f>IF(K748="", "", IF(COUNTIF('Intro &amp; Setup'!$W$17:$W$28, K748)=0, "X", ""))</f>
        <v/>
      </c>
      <c r="V748" s="12" t="str">
        <f>IF(L748="", "", IF(COUNTIF('Intro &amp; Setup'!$W$17:$W$28, L748)=0, "X", ""))</f>
        <v/>
      </c>
      <c r="AB748" s="48" t="str">
        <f t="shared" si="121"/>
        <v/>
      </c>
      <c r="AD748" s="53" t="str">
        <f t="shared" si="127"/>
        <v/>
      </c>
      <c r="AE748" s="54" t="str">
        <f t="shared" si="126"/>
        <v/>
      </c>
      <c r="AF748" s="54" t="str">
        <f t="shared" si="126"/>
        <v/>
      </c>
      <c r="AG748" s="54" t="str">
        <f t="shared" si="126"/>
        <v/>
      </c>
      <c r="AH748" s="54" t="str">
        <f t="shared" si="126"/>
        <v/>
      </c>
      <c r="AI748" s="54" t="str">
        <f t="shared" si="126"/>
        <v/>
      </c>
      <c r="AJ748" s="54" t="str">
        <f t="shared" si="126"/>
        <v/>
      </c>
      <c r="AK748" s="54" t="str">
        <f t="shared" si="126"/>
        <v/>
      </c>
      <c r="AL748" s="54" t="str">
        <f t="shared" si="126"/>
        <v/>
      </c>
      <c r="AM748" s="54" t="str">
        <f t="shared" si="126"/>
        <v/>
      </c>
      <c r="AN748" s="54" t="str">
        <f t="shared" si="126"/>
        <v/>
      </c>
      <c r="AO748" s="55" t="str">
        <f t="shared" si="126"/>
        <v/>
      </c>
      <c r="AQ748" s="64" t="str">
        <f>IF('Intro &amp; Setup'!$B$42='Intro &amp; Setup'!$BD$14, IF($D748="", "", $D748), IF('Intro &amp; Setup'!$B$42='Intro &amp; Setup'!$BD$15, IF($H748="", "", $H748), ""))</f>
        <v/>
      </c>
      <c r="AS748" s="36" t="str">
        <f>IF($AQ748="", "", IF(OR($AQ748&lt;'Intro &amp; Setup'!$F$26, $AQ748&gt;'Intro &amp; Setup'!$F$27), "X", ""))</f>
        <v/>
      </c>
      <c r="AU748" s="36" t="str">
        <f t="shared" si="122"/>
        <v/>
      </c>
      <c r="AW748" s="36" t="str">
        <f t="shared" si="123"/>
        <v/>
      </c>
      <c r="AX748" s="36" t="str">
        <f t="shared" si="124"/>
        <v/>
      </c>
      <c r="AZ748" s="36" t="str">
        <f t="shared" si="125"/>
        <v/>
      </c>
    </row>
    <row r="749" spans="1:52" x14ac:dyDescent="0.25">
      <c r="A749" s="3"/>
      <c r="B749" s="36" t="str">
        <f t="shared" si="119"/>
        <v/>
      </c>
      <c r="C749" s="3"/>
      <c r="D749" s="188"/>
      <c r="E749" s="189"/>
      <c r="F749" s="190"/>
      <c r="G749" s="191"/>
      <c r="H749" s="192"/>
      <c r="I749" s="191"/>
      <c r="J749" s="191"/>
      <c r="K749" s="191"/>
      <c r="L749" s="193"/>
      <c r="M749" s="3"/>
      <c r="O749" s="36" t="str">
        <f t="shared" si="120"/>
        <v/>
      </c>
      <c r="Q749" s="36" t="str">
        <f>IF($G749="", "", IF(COUNTIF('Intro &amp; Setup'!$T$38:$T$49, $G749)=0, "X", ""))</f>
        <v/>
      </c>
      <c r="R749" s="11"/>
      <c r="S749" s="11" t="str">
        <f>IF(I749="", "", IF(COUNTIF('Intro &amp; Setup'!$W$17:$W$28, I749)=0, "X", ""))</f>
        <v/>
      </c>
      <c r="T749" s="16" t="str">
        <f>IF(J749="", "", IF(COUNTIF('Intro &amp; Setup'!$W$17:$W$28, J749)=0, "X", ""))</f>
        <v/>
      </c>
      <c r="U749" s="16" t="str">
        <f>IF(K749="", "", IF(COUNTIF('Intro &amp; Setup'!$W$17:$W$28, K749)=0, "X", ""))</f>
        <v/>
      </c>
      <c r="V749" s="12" t="str">
        <f>IF(L749="", "", IF(COUNTIF('Intro &amp; Setup'!$W$17:$W$28, L749)=0, "X", ""))</f>
        <v/>
      </c>
      <c r="AB749" s="48" t="str">
        <f t="shared" si="121"/>
        <v/>
      </c>
      <c r="AD749" s="53" t="str">
        <f t="shared" si="127"/>
        <v/>
      </c>
      <c r="AE749" s="54" t="str">
        <f t="shared" si="126"/>
        <v/>
      </c>
      <c r="AF749" s="54" t="str">
        <f t="shared" si="126"/>
        <v/>
      </c>
      <c r="AG749" s="54" t="str">
        <f t="shared" si="126"/>
        <v/>
      </c>
      <c r="AH749" s="54" t="str">
        <f t="shared" ref="AE749:AO772" si="128">IF(OR($O749="", AH$10=""), "", IF($I749=AH$10, $F749*$AB749, 0)+IF($J749=AH$10, $F749*$AB749, 0)+IF($K749=AH$10, $F749*$AB749, 0)+IF($L749=AH$10, $F749*$AB749, 0))</f>
        <v/>
      </c>
      <c r="AI749" s="54" t="str">
        <f t="shared" si="128"/>
        <v/>
      </c>
      <c r="AJ749" s="54" t="str">
        <f t="shared" si="128"/>
        <v/>
      </c>
      <c r="AK749" s="54" t="str">
        <f t="shared" si="128"/>
        <v/>
      </c>
      <c r="AL749" s="54" t="str">
        <f t="shared" si="128"/>
        <v/>
      </c>
      <c r="AM749" s="54" t="str">
        <f t="shared" si="128"/>
        <v/>
      </c>
      <c r="AN749" s="54" t="str">
        <f t="shared" si="128"/>
        <v/>
      </c>
      <c r="AO749" s="55" t="str">
        <f t="shared" si="128"/>
        <v/>
      </c>
      <c r="AQ749" s="64" t="str">
        <f>IF('Intro &amp; Setup'!$B$42='Intro &amp; Setup'!$BD$14, IF($D749="", "", $D749), IF('Intro &amp; Setup'!$B$42='Intro &amp; Setup'!$BD$15, IF($H749="", "", $H749), ""))</f>
        <v/>
      </c>
      <c r="AS749" s="36" t="str">
        <f>IF($AQ749="", "", IF(OR($AQ749&lt;'Intro &amp; Setup'!$F$26, $AQ749&gt;'Intro &amp; Setup'!$F$27), "X", ""))</f>
        <v/>
      </c>
      <c r="AU749" s="36" t="str">
        <f t="shared" si="122"/>
        <v/>
      </c>
      <c r="AW749" s="36" t="str">
        <f t="shared" si="123"/>
        <v/>
      </c>
      <c r="AX749" s="36" t="str">
        <f t="shared" si="124"/>
        <v/>
      </c>
      <c r="AZ749" s="36" t="str">
        <f t="shared" si="125"/>
        <v/>
      </c>
    </row>
    <row r="750" spans="1:52" x14ac:dyDescent="0.25">
      <c r="A750" s="3"/>
      <c r="B750" s="36" t="str">
        <f t="shared" si="119"/>
        <v/>
      </c>
      <c r="C750" s="3"/>
      <c r="D750" s="188"/>
      <c r="E750" s="189"/>
      <c r="F750" s="190"/>
      <c r="G750" s="191"/>
      <c r="H750" s="192"/>
      <c r="I750" s="191"/>
      <c r="J750" s="191"/>
      <c r="K750" s="191"/>
      <c r="L750" s="193"/>
      <c r="M750" s="3"/>
      <c r="O750" s="36" t="str">
        <f t="shared" si="120"/>
        <v/>
      </c>
      <c r="Q750" s="36" t="str">
        <f>IF($G750="", "", IF(COUNTIF('Intro &amp; Setup'!$T$38:$T$49, $G750)=0, "X", ""))</f>
        <v/>
      </c>
      <c r="R750" s="11"/>
      <c r="S750" s="11" t="str">
        <f>IF(I750="", "", IF(COUNTIF('Intro &amp; Setup'!$W$17:$W$28, I750)=0, "X", ""))</f>
        <v/>
      </c>
      <c r="T750" s="16" t="str">
        <f>IF(J750="", "", IF(COUNTIF('Intro &amp; Setup'!$W$17:$W$28, J750)=0, "X", ""))</f>
        <v/>
      </c>
      <c r="U750" s="16" t="str">
        <f>IF(K750="", "", IF(COUNTIF('Intro &amp; Setup'!$W$17:$W$28, K750)=0, "X", ""))</f>
        <v/>
      </c>
      <c r="V750" s="12" t="str">
        <f>IF(L750="", "", IF(COUNTIF('Intro &amp; Setup'!$W$17:$W$28, L750)=0, "X", ""))</f>
        <v/>
      </c>
      <c r="AB750" s="48" t="str">
        <f t="shared" si="121"/>
        <v/>
      </c>
      <c r="AD750" s="53" t="str">
        <f t="shared" si="127"/>
        <v/>
      </c>
      <c r="AE750" s="54" t="str">
        <f t="shared" si="128"/>
        <v/>
      </c>
      <c r="AF750" s="54" t="str">
        <f t="shared" si="128"/>
        <v/>
      </c>
      <c r="AG750" s="54" t="str">
        <f t="shared" si="128"/>
        <v/>
      </c>
      <c r="AH750" s="54" t="str">
        <f t="shared" si="128"/>
        <v/>
      </c>
      <c r="AI750" s="54" t="str">
        <f t="shared" si="128"/>
        <v/>
      </c>
      <c r="AJ750" s="54" t="str">
        <f t="shared" si="128"/>
        <v/>
      </c>
      <c r="AK750" s="54" t="str">
        <f t="shared" si="128"/>
        <v/>
      </c>
      <c r="AL750" s="54" t="str">
        <f t="shared" si="128"/>
        <v/>
      </c>
      <c r="AM750" s="54" t="str">
        <f t="shared" si="128"/>
        <v/>
      </c>
      <c r="AN750" s="54" t="str">
        <f t="shared" si="128"/>
        <v/>
      </c>
      <c r="AO750" s="55" t="str">
        <f t="shared" si="128"/>
        <v/>
      </c>
      <c r="AQ750" s="64" t="str">
        <f>IF('Intro &amp; Setup'!$B$42='Intro &amp; Setup'!$BD$14, IF($D750="", "", $D750), IF('Intro &amp; Setup'!$B$42='Intro &amp; Setup'!$BD$15, IF($H750="", "", $H750), ""))</f>
        <v/>
      </c>
      <c r="AS750" s="36" t="str">
        <f>IF($AQ750="", "", IF(OR($AQ750&lt;'Intro &amp; Setup'!$F$26, $AQ750&gt;'Intro &amp; Setup'!$F$27), "X", ""))</f>
        <v/>
      </c>
      <c r="AU750" s="36" t="str">
        <f t="shared" si="122"/>
        <v/>
      </c>
      <c r="AW750" s="36" t="str">
        <f t="shared" si="123"/>
        <v/>
      </c>
      <c r="AX750" s="36" t="str">
        <f t="shared" si="124"/>
        <v/>
      </c>
      <c r="AZ750" s="36" t="str">
        <f t="shared" si="125"/>
        <v/>
      </c>
    </row>
    <row r="751" spans="1:52" x14ac:dyDescent="0.25">
      <c r="A751" s="3"/>
      <c r="B751" s="36" t="str">
        <f t="shared" si="119"/>
        <v/>
      </c>
      <c r="C751" s="3"/>
      <c r="D751" s="188"/>
      <c r="E751" s="189"/>
      <c r="F751" s="190"/>
      <c r="G751" s="191"/>
      <c r="H751" s="192"/>
      <c r="I751" s="191"/>
      <c r="J751" s="191"/>
      <c r="K751" s="191"/>
      <c r="L751" s="193"/>
      <c r="M751" s="3"/>
      <c r="O751" s="36" t="str">
        <f t="shared" si="120"/>
        <v/>
      </c>
      <c r="Q751" s="36" t="str">
        <f>IF($G751="", "", IF(COUNTIF('Intro &amp; Setup'!$T$38:$T$49, $G751)=0, "X", ""))</f>
        <v/>
      </c>
      <c r="R751" s="11"/>
      <c r="S751" s="11" t="str">
        <f>IF(I751="", "", IF(COUNTIF('Intro &amp; Setup'!$W$17:$W$28, I751)=0, "X", ""))</f>
        <v/>
      </c>
      <c r="T751" s="16" t="str">
        <f>IF(J751="", "", IF(COUNTIF('Intro &amp; Setup'!$W$17:$W$28, J751)=0, "X", ""))</f>
        <v/>
      </c>
      <c r="U751" s="16" t="str">
        <f>IF(K751="", "", IF(COUNTIF('Intro &amp; Setup'!$W$17:$W$28, K751)=0, "X", ""))</f>
        <v/>
      </c>
      <c r="V751" s="12" t="str">
        <f>IF(L751="", "", IF(COUNTIF('Intro &amp; Setup'!$W$17:$W$28, L751)=0, "X", ""))</f>
        <v/>
      </c>
      <c r="AB751" s="48" t="str">
        <f t="shared" si="121"/>
        <v/>
      </c>
      <c r="AD751" s="53" t="str">
        <f t="shared" si="127"/>
        <v/>
      </c>
      <c r="AE751" s="54" t="str">
        <f t="shared" si="128"/>
        <v/>
      </c>
      <c r="AF751" s="54" t="str">
        <f t="shared" si="128"/>
        <v/>
      </c>
      <c r="AG751" s="54" t="str">
        <f t="shared" si="128"/>
        <v/>
      </c>
      <c r="AH751" s="54" t="str">
        <f t="shared" si="128"/>
        <v/>
      </c>
      <c r="AI751" s="54" t="str">
        <f t="shared" si="128"/>
        <v/>
      </c>
      <c r="AJ751" s="54" t="str">
        <f t="shared" si="128"/>
        <v/>
      </c>
      <c r="AK751" s="54" t="str">
        <f t="shared" si="128"/>
        <v/>
      </c>
      <c r="AL751" s="54" t="str">
        <f t="shared" si="128"/>
        <v/>
      </c>
      <c r="AM751" s="54" t="str">
        <f t="shared" si="128"/>
        <v/>
      </c>
      <c r="AN751" s="54" t="str">
        <f t="shared" si="128"/>
        <v/>
      </c>
      <c r="AO751" s="55" t="str">
        <f t="shared" si="128"/>
        <v/>
      </c>
      <c r="AQ751" s="64" t="str">
        <f>IF('Intro &amp; Setup'!$B$42='Intro &amp; Setup'!$BD$14, IF($D751="", "", $D751), IF('Intro &amp; Setup'!$B$42='Intro &amp; Setup'!$BD$15, IF($H751="", "", $H751), ""))</f>
        <v/>
      </c>
      <c r="AS751" s="36" t="str">
        <f>IF($AQ751="", "", IF(OR($AQ751&lt;'Intro &amp; Setup'!$F$26, $AQ751&gt;'Intro &amp; Setup'!$F$27), "X", ""))</f>
        <v/>
      </c>
      <c r="AU751" s="36" t="str">
        <f t="shared" si="122"/>
        <v/>
      </c>
      <c r="AW751" s="36" t="str">
        <f t="shared" si="123"/>
        <v/>
      </c>
      <c r="AX751" s="36" t="str">
        <f t="shared" si="124"/>
        <v/>
      </c>
      <c r="AZ751" s="36" t="str">
        <f t="shared" si="125"/>
        <v/>
      </c>
    </row>
    <row r="752" spans="1:52" x14ac:dyDescent="0.25">
      <c r="A752" s="3"/>
      <c r="B752" s="36" t="str">
        <f t="shared" si="119"/>
        <v/>
      </c>
      <c r="C752" s="3"/>
      <c r="D752" s="188"/>
      <c r="E752" s="189"/>
      <c r="F752" s="190"/>
      <c r="G752" s="191"/>
      <c r="H752" s="192"/>
      <c r="I752" s="191"/>
      <c r="J752" s="191"/>
      <c r="K752" s="191"/>
      <c r="L752" s="193"/>
      <c r="M752" s="3"/>
      <c r="O752" s="36" t="str">
        <f t="shared" si="120"/>
        <v/>
      </c>
      <c r="Q752" s="36" t="str">
        <f>IF($G752="", "", IF(COUNTIF('Intro &amp; Setup'!$T$38:$T$49, $G752)=0, "X", ""))</f>
        <v/>
      </c>
      <c r="R752" s="11"/>
      <c r="S752" s="11" t="str">
        <f>IF(I752="", "", IF(COUNTIF('Intro &amp; Setup'!$W$17:$W$28, I752)=0, "X", ""))</f>
        <v/>
      </c>
      <c r="T752" s="16" t="str">
        <f>IF(J752="", "", IF(COUNTIF('Intro &amp; Setup'!$W$17:$W$28, J752)=0, "X", ""))</f>
        <v/>
      </c>
      <c r="U752" s="16" t="str">
        <f>IF(K752="", "", IF(COUNTIF('Intro &amp; Setup'!$W$17:$W$28, K752)=0, "X", ""))</f>
        <v/>
      </c>
      <c r="V752" s="12" t="str">
        <f>IF(L752="", "", IF(COUNTIF('Intro &amp; Setup'!$W$17:$W$28, L752)=0, "X", ""))</f>
        <v/>
      </c>
      <c r="AB752" s="48" t="str">
        <f t="shared" si="121"/>
        <v/>
      </c>
      <c r="AD752" s="53" t="str">
        <f t="shared" si="127"/>
        <v/>
      </c>
      <c r="AE752" s="54" t="str">
        <f t="shared" si="128"/>
        <v/>
      </c>
      <c r="AF752" s="54" t="str">
        <f t="shared" si="128"/>
        <v/>
      </c>
      <c r="AG752" s="54" t="str">
        <f t="shared" si="128"/>
        <v/>
      </c>
      <c r="AH752" s="54" t="str">
        <f t="shared" si="128"/>
        <v/>
      </c>
      <c r="AI752" s="54" t="str">
        <f t="shared" si="128"/>
        <v/>
      </c>
      <c r="AJ752" s="54" t="str">
        <f t="shared" si="128"/>
        <v/>
      </c>
      <c r="AK752" s="54" t="str">
        <f t="shared" si="128"/>
        <v/>
      </c>
      <c r="AL752" s="54" t="str">
        <f t="shared" si="128"/>
        <v/>
      </c>
      <c r="AM752" s="54" t="str">
        <f t="shared" si="128"/>
        <v/>
      </c>
      <c r="AN752" s="54" t="str">
        <f t="shared" si="128"/>
        <v/>
      </c>
      <c r="AO752" s="55" t="str">
        <f t="shared" si="128"/>
        <v/>
      </c>
      <c r="AQ752" s="64" t="str">
        <f>IF('Intro &amp; Setup'!$B$42='Intro &amp; Setup'!$BD$14, IF($D752="", "", $D752), IF('Intro &amp; Setup'!$B$42='Intro &amp; Setup'!$BD$15, IF($H752="", "", $H752), ""))</f>
        <v/>
      </c>
      <c r="AS752" s="36" t="str">
        <f>IF($AQ752="", "", IF(OR($AQ752&lt;'Intro &amp; Setup'!$F$26, $AQ752&gt;'Intro &amp; Setup'!$F$27), "X", ""))</f>
        <v/>
      </c>
      <c r="AU752" s="36" t="str">
        <f t="shared" si="122"/>
        <v/>
      </c>
      <c r="AW752" s="36" t="str">
        <f t="shared" si="123"/>
        <v/>
      </c>
      <c r="AX752" s="36" t="str">
        <f t="shared" si="124"/>
        <v/>
      </c>
      <c r="AZ752" s="36" t="str">
        <f t="shared" si="125"/>
        <v/>
      </c>
    </row>
    <row r="753" spans="1:52" x14ac:dyDescent="0.25">
      <c r="A753" s="3"/>
      <c r="B753" s="36" t="str">
        <f t="shared" si="119"/>
        <v/>
      </c>
      <c r="C753" s="3"/>
      <c r="D753" s="188"/>
      <c r="E753" s="189"/>
      <c r="F753" s="190"/>
      <c r="G753" s="191"/>
      <c r="H753" s="192"/>
      <c r="I753" s="191"/>
      <c r="J753" s="191"/>
      <c r="K753" s="191"/>
      <c r="L753" s="193"/>
      <c r="M753" s="3"/>
      <c r="O753" s="36" t="str">
        <f t="shared" si="120"/>
        <v/>
      </c>
      <c r="Q753" s="36" t="str">
        <f>IF($G753="", "", IF(COUNTIF('Intro &amp; Setup'!$T$38:$T$49, $G753)=0, "X", ""))</f>
        <v/>
      </c>
      <c r="R753" s="11"/>
      <c r="S753" s="11" t="str">
        <f>IF(I753="", "", IF(COUNTIF('Intro &amp; Setup'!$W$17:$W$28, I753)=0, "X", ""))</f>
        <v/>
      </c>
      <c r="T753" s="16" t="str">
        <f>IF(J753="", "", IF(COUNTIF('Intro &amp; Setup'!$W$17:$W$28, J753)=0, "X", ""))</f>
        <v/>
      </c>
      <c r="U753" s="16" t="str">
        <f>IF(K753="", "", IF(COUNTIF('Intro &amp; Setup'!$W$17:$W$28, K753)=0, "X", ""))</f>
        <v/>
      </c>
      <c r="V753" s="12" t="str">
        <f>IF(L753="", "", IF(COUNTIF('Intro &amp; Setup'!$W$17:$W$28, L753)=0, "X", ""))</f>
        <v/>
      </c>
      <c r="AB753" s="48" t="str">
        <f t="shared" si="121"/>
        <v/>
      </c>
      <c r="AD753" s="53" t="str">
        <f t="shared" si="127"/>
        <v/>
      </c>
      <c r="AE753" s="54" t="str">
        <f t="shared" si="128"/>
        <v/>
      </c>
      <c r="AF753" s="54" t="str">
        <f t="shared" si="128"/>
        <v/>
      </c>
      <c r="AG753" s="54" t="str">
        <f t="shared" si="128"/>
        <v/>
      </c>
      <c r="AH753" s="54" t="str">
        <f t="shared" si="128"/>
        <v/>
      </c>
      <c r="AI753" s="54" t="str">
        <f t="shared" si="128"/>
        <v/>
      </c>
      <c r="AJ753" s="54" t="str">
        <f t="shared" si="128"/>
        <v/>
      </c>
      <c r="AK753" s="54" t="str">
        <f t="shared" si="128"/>
        <v/>
      </c>
      <c r="AL753" s="54" t="str">
        <f t="shared" si="128"/>
        <v/>
      </c>
      <c r="AM753" s="54" t="str">
        <f t="shared" si="128"/>
        <v/>
      </c>
      <c r="AN753" s="54" t="str">
        <f t="shared" si="128"/>
        <v/>
      </c>
      <c r="AO753" s="55" t="str">
        <f t="shared" si="128"/>
        <v/>
      </c>
      <c r="AQ753" s="64" t="str">
        <f>IF('Intro &amp; Setup'!$B$42='Intro &amp; Setup'!$BD$14, IF($D753="", "", $D753), IF('Intro &amp; Setup'!$B$42='Intro &amp; Setup'!$BD$15, IF($H753="", "", $H753), ""))</f>
        <v/>
      </c>
      <c r="AS753" s="36" t="str">
        <f>IF($AQ753="", "", IF(OR($AQ753&lt;'Intro &amp; Setup'!$F$26, $AQ753&gt;'Intro &amp; Setup'!$F$27), "X", ""))</f>
        <v/>
      </c>
      <c r="AU753" s="36" t="str">
        <f t="shared" si="122"/>
        <v/>
      </c>
      <c r="AW753" s="36" t="str">
        <f t="shared" si="123"/>
        <v/>
      </c>
      <c r="AX753" s="36" t="str">
        <f t="shared" si="124"/>
        <v/>
      </c>
      <c r="AZ753" s="36" t="str">
        <f t="shared" si="125"/>
        <v/>
      </c>
    </row>
    <row r="754" spans="1:52" x14ac:dyDescent="0.25">
      <c r="A754" s="3"/>
      <c r="B754" s="36" t="str">
        <f t="shared" si="119"/>
        <v/>
      </c>
      <c r="C754" s="3"/>
      <c r="D754" s="188"/>
      <c r="E754" s="189"/>
      <c r="F754" s="190"/>
      <c r="G754" s="191"/>
      <c r="H754" s="192"/>
      <c r="I754" s="191"/>
      <c r="J754" s="191"/>
      <c r="K754" s="191"/>
      <c r="L754" s="193"/>
      <c r="M754" s="3"/>
      <c r="O754" s="36" t="str">
        <f t="shared" si="120"/>
        <v/>
      </c>
      <c r="Q754" s="36" t="str">
        <f>IF($G754="", "", IF(COUNTIF('Intro &amp; Setup'!$T$38:$T$49, $G754)=0, "X", ""))</f>
        <v/>
      </c>
      <c r="R754" s="11"/>
      <c r="S754" s="11" t="str">
        <f>IF(I754="", "", IF(COUNTIF('Intro &amp; Setup'!$W$17:$W$28, I754)=0, "X", ""))</f>
        <v/>
      </c>
      <c r="T754" s="16" t="str">
        <f>IF(J754="", "", IF(COUNTIF('Intro &amp; Setup'!$W$17:$W$28, J754)=0, "X", ""))</f>
        <v/>
      </c>
      <c r="U754" s="16" t="str">
        <f>IF(K754="", "", IF(COUNTIF('Intro &amp; Setup'!$W$17:$W$28, K754)=0, "X", ""))</f>
        <v/>
      </c>
      <c r="V754" s="12" t="str">
        <f>IF(L754="", "", IF(COUNTIF('Intro &amp; Setup'!$W$17:$W$28, L754)=0, "X", ""))</f>
        <v/>
      </c>
      <c r="AB754" s="48" t="str">
        <f t="shared" si="121"/>
        <v/>
      </c>
      <c r="AD754" s="53" t="str">
        <f t="shared" si="127"/>
        <v/>
      </c>
      <c r="AE754" s="54" t="str">
        <f t="shared" si="128"/>
        <v/>
      </c>
      <c r="AF754" s="54" t="str">
        <f t="shared" si="128"/>
        <v/>
      </c>
      <c r="AG754" s="54" t="str">
        <f t="shared" si="128"/>
        <v/>
      </c>
      <c r="AH754" s="54" t="str">
        <f t="shared" si="128"/>
        <v/>
      </c>
      <c r="AI754" s="54" t="str">
        <f t="shared" si="128"/>
        <v/>
      </c>
      <c r="AJ754" s="54" t="str">
        <f t="shared" si="128"/>
        <v/>
      </c>
      <c r="AK754" s="54" t="str">
        <f t="shared" si="128"/>
        <v/>
      </c>
      <c r="AL754" s="54" t="str">
        <f t="shared" si="128"/>
        <v/>
      </c>
      <c r="AM754" s="54" t="str">
        <f t="shared" si="128"/>
        <v/>
      </c>
      <c r="AN754" s="54" t="str">
        <f t="shared" si="128"/>
        <v/>
      </c>
      <c r="AO754" s="55" t="str">
        <f t="shared" si="128"/>
        <v/>
      </c>
      <c r="AQ754" s="64" t="str">
        <f>IF('Intro &amp; Setup'!$B$42='Intro &amp; Setup'!$BD$14, IF($D754="", "", $D754), IF('Intro &amp; Setup'!$B$42='Intro &amp; Setup'!$BD$15, IF($H754="", "", $H754), ""))</f>
        <v/>
      </c>
      <c r="AS754" s="36" t="str">
        <f>IF($AQ754="", "", IF(OR($AQ754&lt;'Intro &amp; Setup'!$F$26, $AQ754&gt;'Intro &amp; Setup'!$F$27), "X", ""))</f>
        <v/>
      </c>
      <c r="AU754" s="36" t="str">
        <f t="shared" si="122"/>
        <v/>
      </c>
      <c r="AW754" s="36" t="str">
        <f t="shared" si="123"/>
        <v/>
      </c>
      <c r="AX754" s="36" t="str">
        <f t="shared" si="124"/>
        <v/>
      </c>
      <c r="AZ754" s="36" t="str">
        <f t="shared" si="125"/>
        <v/>
      </c>
    </row>
    <row r="755" spans="1:52" x14ac:dyDescent="0.25">
      <c r="A755" s="3"/>
      <c r="B755" s="36" t="str">
        <f t="shared" si="119"/>
        <v/>
      </c>
      <c r="C755" s="3"/>
      <c r="D755" s="188"/>
      <c r="E755" s="189"/>
      <c r="F755" s="190"/>
      <c r="G755" s="191"/>
      <c r="H755" s="192"/>
      <c r="I755" s="191"/>
      <c r="J755" s="191"/>
      <c r="K755" s="191"/>
      <c r="L755" s="193"/>
      <c r="M755" s="3"/>
      <c r="O755" s="36" t="str">
        <f t="shared" si="120"/>
        <v/>
      </c>
      <c r="Q755" s="36" t="str">
        <f>IF($G755="", "", IF(COUNTIF('Intro &amp; Setup'!$T$38:$T$49, $G755)=0, "X", ""))</f>
        <v/>
      </c>
      <c r="R755" s="11"/>
      <c r="S755" s="11" t="str">
        <f>IF(I755="", "", IF(COUNTIF('Intro &amp; Setup'!$W$17:$W$28, I755)=0, "X", ""))</f>
        <v/>
      </c>
      <c r="T755" s="16" t="str">
        <f>IF(J755="", "", IF(COUNTIF('Intro &amp; Setup'!$W$17:$W$28, J755)=0, "X", ""))</f>
        <v/>
      </c>
      <c r="U755" s="16" t="str">
        <f>IF(K755="", "", IF(COUNTIF('Intro &amp; Setup'!$W$17:$W$28, K755)=0, "X", ""))</f>
        <v/>
      </c>
      <c r="V755" s="12" t="str">
        <f>IF(L755="", "", IF(COUNTIF('Intro &amp; Setup'!$W$17:$W$28, L755)=0, "X", ""))</f>
        <v/>
      </c>
      <c r="AB755" s="48" t="str">
        <f t="shared" si="121"/>
        <v/>
      </c>
      <c r="AD755" s="53" t="str">
        <f t="shared" si="127"/>
        <v/>
      </c>
      <c r="AE755" s="54" t="str">
        <f t="shared" si="128"/>
        <v/>
      </c>
      <c r="AF755" s="54" t="str">
        <f t="shared" si="128"/>
        <v/>
      </c>
      <c r="AG755" s="54" t="str">
        <f t="shared" si="128"/>
        <v/>
      </c>
      <c r="AH755" s="54" t="str">
        <f t="shared" si="128"/>
        <v/>
      </c>
      <c r="AI755" s="54" t="str">
        <f t="shared" si="128"/>
        <v/>
      </c>
      <c r="AJ755" s="54" t="str">
        <f t="shared" si="128"/>
        <v/>
      </c>
      <c r="AK755" s="54" t="str">
        <f t="shared" si="128"/>
        <v/>
      </c>
      <c r="AL755" s="54" t="str">
        <f t="shared" si="128"/>
        <v/>
      </c>
      <c r="AM755" s="54" t="str">
        <f t="shared" si="128"/>
        <v/>
      </c>
      <c r="AN755" s="54" t="str">
        <f t="shared" si="128"/>
        <v/>
      </c>
      <c r="AO755" s="55" t="str">
        <f t="shared" si="128"/>
        <v/>
      </c>
      <c r="AQ755" s="64" t="str">
        <f>IF('Intro &amp; Setup'!$B$42='Intro &amp; Setup'!$BD$14, IF($D755="", "", $D755), IF('Intro &amp; Setup'!$B$42='Intro &amp; Setup'!$BD$15, IF($H755="", "", $H755), ""))</f>
        <v/>
      </c>
      <c r="AS755" s="36" t="str">
        <f>IF($AQ755="", "", IF(OR($AQ755&lt;'Intro &amp; Setup'!$F$26, $AQ755&gt;'Intro &amp; Setup'!$F$27), "X", ""))</f>
        <v/>
      </c>
      <c r="AU755" s="36" t="str">
        <f t="shared" si="122"/>
        <v/>
      </c>
      <c r="AW755" s="36" t="str">
        <f t="shared" si="123"/>
        <v/>
      </c>
      <c r="AX755" s="36" t="str">
        <f t="shared" si="124"/>
        <v/>
      </c>
      <c r="AZ755" s="36" t="str">
        <f t="shared" si="125"/>
        <v/>
      </c>
    </row>
    <row r="756" spans="1:52" x14ac:dyDescent="0.25">
      <c r="A756" s="3"/>
      <c r="B756" s="36" t="str">
        <f t="shared" si="119"/>
        <v/>
      </c>
      <c r="C756" s="3"/>
      <c r="D756" s="188"/>
      <c r="E756" s="189"/>
      <c r="F756" s="190"/>
      <c r="G756" s="191"/>
      <c r="H756" s="192"/>
      <c r="I756" s="191"/>
      <c r="J756" s="191"/>
      <c r="K756" s="191"/>
      <c r="L756" s="193"/>
      <c r="M756" s="3"/>
      <c r="O756" s="36" t="str">
        <f t="shared" si="120"/>
        <v/>
      </c>
      <c r="Q756" s="36" t="str">
        <f>IF($G756="", "", IF(COUNTIF('Intro &amp; Setup'!$T$38:$T$49, $G756)=0, "X", ""))</f>
        <v/>
      </c>
      <c r="R756" s="11"/>
      <c r="S756" s="11" t="str">
        <f>IF(I756="", "", IF(COUNTIF('Intro &amp; Setup'!$W$17:$W$28, I756)=0, "X", ""))</f>
        <v/>
      </c>
      <c r="T756" s="16" t="str">
        <f>IF(J756="", "", IF(COUNTIF('Intro &amp; Setup'!$W$17:$W$28, J756)=0, "X", ""))</f>
        <v/>
      </c>
      <c r="U756" s="16" t="str">
        <f>IF(K756="", "", IF(COUNTIF('Intro &amp; Setup'!$W$17:$W$28, K756)=0, "X", ""))</f>
        <v/>
      </c>
      <c r="V756" s="12" t="str">
        <f>IF(L756="", "", IF(COUNTIF('Intro &amp; Setup'!$W$17:$W$28, L756)=0, "X", ""))</f>
        <v/>
      </c>
      <c r="AB756" s="48" t="str">
        <f t="shared" si="121"/>
        <v/>
      </c>
      <c r="AD756" s="53" t="str">
        <f t="shared" si="127"/>
        <v/>
      </c>
      <c r="AE756" s="54" t="str">
        <f t="shared" si="128"/>
        <v/>
      </c>
      <c r="AF756" s="54" t="str">
        <f t="shared" si="128"/>
        <v/>
      </c>
      <c r="AG756" s="54" t="str">
        <f t="shared" si="128"/>
        <v/>
      </c>
      <c r="AH756" s="54" t="str">
        <f t="shared" si="128"/>
        <v/>
      </c>
      <c r="AI756" s="54" t="str">
        <f t="shared" si="128"/>
        <v/>
      </c>
      <c r="AJ756" s="54" t="str">
        <f t="shared" si="128"/>
        <v/>
      </c>
      <c r="AK756" s="54" t="str">
        <f t="shared" si="128"/>
        <v/>
      </c>
      <c r="AL756" s="54" t="str">
        <f t="shared" si="128"/>
        <v/>
      </c>
      <c r="AM756" s="54" t="str">
        <f t="shared" si="128"/>
        <v/>
      </c>
      <c r="AN756" s="54" t="str">
        <f t="shared" si="128"/>
        <v/>
      </c>
      <c r="AO756" s="55" t="str">
        <f t="shared" si="128"/>
        <v/>
      </c>
      <c r="AQ756" s="64" t="str">
        <f>IF('Intro &amp; Setup'!$B$42='Intro &amp; Setup'!$BD$14, IF($D756="", "", $D756), IF('Intro &amp; Setup'!$B$42='Intro &amp; Setup'!$BD$15, IF($H756="", "", $H756), ""))</f>
        <v/>
      </c>
      <c r="AS756" s="36" t="str">
        <f>IF($AQ756="", "", IF(OR($AQ756&lt;'Intro &amp; Setup'!$F$26, $AQ756&gt;'Intro &amp; Setup'!$F$27), "X", ""))</f>
        <v/>
      </c>
      <c r="AU756" s="36" t="str">
        <f t="shared" si="122"/>
        <v/>
      </c>
      <c r="AW756" s="36" t="str">
        <f t="shared" si="123"/>
        <v/>
      </c>
      <c r="AX756" s="36" t="str">
        <f t="shared" si="124"/>
        <v/>
      </c>
      <c r="AZ756" s="36" t="str">
        <f t="shared" si="125"/>
        <v/>
      </c>
    </row>
    <row r="757" spans="1:52" x14ac:dyDescent="0.25">
      <c r="A757" s="3"/>
      <c r="B757" s="36" t="str">
        <f t="shared" si="119"/>
        <v/>
      </c>
      <c r="C757" s="3"/>
      <c r="D757" s="188"/>
      <c r="E757" s="189"/>
      <c r="F757" s="190"/>
      <c r="G757" s="191"/>
      <c r="H757" s="192"/>
      <c r="I757" s="191"/>
      <c r="J757" s="191"/>
      <c r="K757" s="191"/>
      <c r="L757" s="193"/>
      <c r="M757" s="3"/>
      <c r="O757" s="36" t="str">
        <f t="shared" si="120"/>
        <v/>
      </c>
      <c r="Q757" s="36" t="str">
        <f>IF($G757="", "", IF(COUNTIF('Intro &amp; Setup'!$T$38:$T$49, $G757)=0, "X", ""))</f>
        <v/>
      </c>
      <c r="R757" s="11"/>
      <c r="S757" s="11" t="str">
        <f>IF(I757="", "", IF(COUNTIF('Intro &amp; Setup'!$W$17:$W$28, I757)=0, "X", ""))</f>
        <v/>
      </c>
      <c r="T757" s="16" t="str">
        <f>IF(J757="", "", IF(COUNTIF('Intro &amp; Setup'!$W$17:$W$28, J757)=0, "X", ""))</f>
        <v/>
      </c>
      <c r="U757" s="16" t="str">
        <f>IF(K757="", "", IF(COUNTIF('Intro &amp; Setup'!$W$17:$W$28, K757)=0, "X", ""))</f>
        <v/>
      </c>
      <c r="V757" s="12" t="str">
        <f>IF(L757="", "", IF(COUNTIF('Intro &amp; Setup'!$W$17:$W$28, L757)=0, "X", ""))</f>
        <v/>
      </c>
      <c r="AB757" s="48" t="str">
        <f t="shared" si="121"/>
        <v/>
      </c>
      <c r="AD757" s="53" t="str">
        <f t="shared" si="127"/>
        <v/>
      </c>
      <c r="AE757" s="54" t="str">
        <f t="shared" si="128"/>
        <v/>
      </c>
      <c r="AF757" s="54" t="str">
        <f t="shared" si="128"/>
        <v/>
      </c>
      <c r="AG757" s="54" t="str">
        <f t="shared" si="128"/>
        <v/>
      </c>
      <c r="AH757" s="54" t="str">
        <f t="shared" si="128"/>
        <v/>
      </c>
      <c r="AI757" s="54" t="str">
        <f t="shared" si="128"/>
        <v/>
      </c>
      <c r="AJ757" s="54" t="str">
        <f t="shared" si="128"/>
        <v/>
      </c>
      <c r="AK757" s="54" t="str">
        <f t="shared" si="128"/>
        <v/>
      </c>
      <c r="AL757" s="54" t="str">
        <f t="shared" si="128"/>
        <v/>
      </c>
      <c r="AM757" s="54" t="str">
        <f t="shared" si="128"/>
        <v/>
      </c>
      <c r="AN757" s="54" t="str">
        <f t="shared" si="128"/>
        <v/>
      </c>
      <c r="AO757" s="55" t="str">
        <f t="shared" si="128"/>
        <v/>
      </c>
      <c r="AQ757" s="64" t="str">
        <f>IF('Intro &amp; Setup'!$B$42='Intro &amp; Setup'!$BD$14, IF($D757="", "", $D757), IF('Intro &amp; Setup'!$B$42='Intro &amp; Setup'!$BD$15, IF($H757="", "", $H757), ""))</f>
        <v/>
      </c>
      <c r="AS757" s="36" t="str">
        <f>IF($AQ757="", "", IF(OR($AQ757&lt;'Intro &amp; Setup'!$F$26, $AQ757&gt;'Intro &amp; Setup'!$F$27), "X", ""))</f>
        <v/>
      </c>
      <c r="AU757" s="36" t="str">
        <f t="shared" si="122"/>
        <v/>
      </c>
      <c r="AW757" s="36" t="str">
        <f t="shared" si="123"/>
        <v/>
      </c>
      <c r="AX757" s="36" t="str">
        <f t="shared" si="124"/>
        <v/>
      </c>
      <c r="AZ757" s="36" t="str">
        <f t="shared" si="125"/>
        <v/>
      </c>
    </row>
    <row r="758" spans="1:52" x14ac:dyDescent="0.25">
      <c r="A758" s="3"/>
      <c r="B758" s="36" t="str">
        <f t="shared" si="119"/>
        <v/>
      </c>
      <c r="C758" s="3"/>
      <c r="D758" s="188"/>
      <c r="E758" s="189"/>
      <c r="F758" s="190"/>
      <c r="G758" s="191"/>
      <c r="H758" s="192"/>
      <c r="I758" s="191"/>
      <c r="J758" s="191"/>
      <c r="K758" s="191"/>
      <c r="L758" s="193"/>
      <c r="M758" s="3"/>
      <c r="O758" s="36" t="str">
        <f t="shared" si="120"/>
        <v/>
      </c>
      <c r="Q758" s="36" t="str">
        <f>IF($G758="", "", IF(COUNTIF('Intro &amp; Setup'!$T$38:$T$49, $G758)=0, "X", ""))</f>
        <v/>
      </c>
      <c r="R758" s="11"/>
      <c r="S758" s="11" t="str">
        <f>IF(I758="", "", IF(COUNTIF('Intro &amp; Setup'!$W$17:$W$28, I758)=0, "X", ""))</f>
        <v/>
      </c>
      <c r="T758" s="16" t="str">
        <f>IF(J758="", "", IF(COUNTIF('Intro &amp; Setup'!$W$17:$W$28, J758)=0, "X", ""))</f>
        <v/>
      </c>
      <c r="U758" s="16" t="str">
        <f>IF(K758="", "", IF(COUNTIF('Intro &amp; Setup'!$W$17:$W$28, K758)=0, "X", ""))</f>
        <v/>
      </c>
      <c r="V758" s="12" t="str">
        <f>IF(L758="", "", IF(COUNTIF('Intro &amp; Setup'!$W$17:$W$28, L758)=0, "X", ""))</f>
        <v/>
      </c>
      <c r="AB758" s="48" t="str">
        <f t="shared" si="121"/>
        <v/>
      </c>
      <c r="AD758" s="53" t="str">
        <f t="shared" si="127"/>
        <v/>
      </c>
      <c r="AE758" s="54" t="str">
        <f t="shared" si="128"/>
        <v/>
      </c>
      <c r="AF758" s="54" t="str">
        <f t="shared" si="128"/>
        <v/>
      </c>
      <c r="AG758" s="54" t="str">
        <f t="shared" si="128"/>
        <v/>
      </c>
      <c r="AH758" s="54" t="str">
        <f t="shared" si="128"/>
        <v/>
      </c>
      <c r="AI758" s="54" t="str">
        <f t="shared" si="128"/>
        <v/>
      </c>
      <c r="AJ758" s="54" t="str">
        <f t="shared" si="128"/>
        <v/>
      </c>
      <c r="AK758" s="54" t="str">
        <f t="shared" si="128"/>
        <v/>
      </c>
      <c r="AL758" s="54" t="str">
        <f t="shared" si="128"/>
        <v/>
      </c>
      <c r="AM758" s="54" t="str">
        <f t="shared" si="128"/>
        <v/>
      </c>
      <c r="AN758" s="54" t="str">
        <f t="shared" si="128"/>
        <v/>
      </c>
      <c r="AO758" s="55" t="str">
        <f t="shared" si="128"/>
        <v/>
      </c>
      <c r="AQ758" s="64" t="str">
        <f>IF('Intro &amp; Setup'!$B$42='Intro &amp; Setup'!$BD$14, IF($D758="", "", $D758), IF('Intro &amp; Setup'!$B$42='Intro &amp; Setup'!$BD$15, IF($H758="", "", $H758), ""))</f>
        <v/>
      </c>
      <c r="AS758" s="36" t="str">
        <f>IF($AQ758="", "", IF(OR($AQ758&lt;'Intro &amp; Setup'!$F$26, $AQ758&gt;'Intro &amp; Setup'!$F$27), "X", ""))</f>
        <v/>
      </c>
      <c r="AU758" s="36" t="str">
        <f t="shared" si="122"/>
        <v/>
      </c>
      <c r="AW758" s="36" t="str">
        <f t="shared" si="123"/>
        <v/>
      </c>
      <c r="AX758" s="36" t="str">
        <f t="shared" si="124"/>
        <v/>
      </c>
      <c r="AZ758" s="36" t="str">
        <f t="shared" si="125"/>
        <v/>
      </c>
    </row>
    <row r="759" spans="1:52" x14ac:dyDescent="0.25">
      <c r="A759" s="3"/>
      <c r="B759" s="36" t="str">
        <f t="shared" si="119"/>
        <v/>
      </c>
      <c r="C759" s="3"/>
      <c r="D759" s="188"/>
      <c r="E759" s="189"/>
      <c r="F759" s="190"/>
      <c r="G759" s="191"/>
      <c r="H759" s="192"/>
      <c r="I759" s="191"/>
      <c r="J759" s="191"/>
      <c r="K759" s="191"/>
      <c r="L759" s="193"/>
      <c r="M759" s="3"/>
      <c r="O759" s="36" t="str">
        <f t="shared" si="120"/>
        <v/>
      </c>
      <c r="Q759" s="36" t="str">
        <f>IF($G759="", "", IF(COUNTIF('Intro &amp; Setup'!$T$38:$T$49, $G759)=0, "X", ""))</f>
        <v/>
      </c>
      <c r="R759" s="11"/>
      <c r="S759" s="11" t="str">
        <f>IF(I759="", "", IF(COUNTIF('Intro &amp; Setup'!$W$17:$W$28, I759)=0, "X", ""))</f>
        <v/>
      </c>
      <c r="T759" s="16" t="str">
        <f>IF(J759="", "", IF(COUNTIF('Intro &amp; Setup'!$W$17:$W$28, J759)=0, "X", ""))</f>
        <v/>
      </c>
      <c r="U759" s="16" t="str">
        <f>IF(K759="", "", IF(COUNTIF('Intro &amp; Setup'!$W$17:$W$28, K759)=0, "X", ""))</f>
        <v/>
      </c>
      <c r="V759" s="12" t="str">
        <f>IF(L759="", "", IF(COUNTIF('Intro &amp; Setup'!$W$17:$W$28, L759)=0, "X", ""))</f>
        <v/>
      </c>
      <c r="AB759" s="48" t="str">
        <f t="shared" si="121"/>
        <v/>
      </c>
      <c r="AD759" s="53" t="str">
        <f t="shared" si="127"/>
        <v/>
      </c>
      <c r="AE759" s="54" t="str">
        <f t="shared" si="128"/>
        <v/>
      </c>
      <c r="AF759" s="54" t="str">
        <f t="shared" si="128"/>
        <v/>
      </c>
      <c r="AG759" s="54" t="str">
        <f t="shared" si="128"/>
        <v/>
      </c>
      <c r="AH759" s="54" t="str">
        <f t="shared" si="128"/>
        <v/>
      </c>
      <c r="AI759" s="54" t="str">
        <f t="shared" si="128"/>
        <v/>
      </c>
      <c r="AJ759" s="54" t="str">
        <f t="shared" si="128"/>
        <v/>
      </c>
      <c r="AK759" s="54" t="str">
        <f t="shared" si="128"/>
        <v/>
      </c>
      <c r="AL759" s="54" t="str">
        <f t="shared" si="128"/>
        <v/>
      </c>
      <c r="AM759" s="54" t="str">
        <f t="shared" si="128"/>
        <v/>
      </c>
      <c r="AN759" s="54" t="str">
        <f t="shared" si="128"/>
        <v/>
      </c>
      <c r="AO759" s="55" t="str">
        <f t="shared" si="128"/>
        <v/>
      </c>
      <c r="AQ759" s="64" t="str">
        <f>IF('Intro &amp; Setup'!$B$42='Intro &amp; Setup'!$BD$14, IF($D759="", "", $D759), IF('Intro &amp; Setup'!$B$42='Intro &amp; Setup'!$BD$15, IF($H759="", "", $H759), ""))</f>
        <v/>
      </c>
      <c r="AS759" s="36" t="str">
        <f>IF($AQ759="", "", IF(OR($AQ759&lt;'Intro &amp; Setup'!$F$26, $AQ759&gt;'Intro &amp; Setup'!$F$27), "X", ""))</f>
        <v/>
      </c>
      <c r="AU759" s="36" t="str">
        <f t="shared" si="122"/>
        <v/>
      </c>
      <c r="AW759" s="36" t="str">
        <f t="shared" si="123"/>
        <v/>
      </c>
      <c r="AX759" s="36" t="str">
        <f t="shared" si="124"/>
        <v/>
      </c>
      <c r="AZ759" s="36" t="str">
        <f t="shared" si="125"/>
        <v/>
      </c>
    </row>
    <row r="760" spans="1:52" x14ac:dyDescent="0.25">
      <c r="A760" s="3"/>
      <c r="B760" s="36" t="str">
        <f t="shared" si="119"/>
        <v/>
      </c>
      <c r="C760" s="3"/>
      <c r="D760" s="188"/>
      <c r="E760" s="189"/>
      <c r="F760" s="190"/>
      <c r="G760" s="191"/>
      <c r="H760" s="192"/>
      <c r="I760" s="191"/>
      <c r="J760" s="191"/>
      <c r="K760" s="191"/>
      <c r="L760" s="193"/>
      <c r="M760" s="3"/>
      <c r="O760" s="36" t="str">
        <f t="shared" si="120"/>
        <v/>
      </c>
      <c r="Q760" s="36" t="str">
        <f>IF($G760="", "", IF(COUNTIF('Intro &amp; Setup'!$T$38:$T$49, $G760)=0, "X", ""))</f>
        <v/>
      </c>
      <c r="R760" s="11"/>
      <c r="S760" s="11" t="str">
        <f>IF(I760="", "", IF(COUNTIF('Intro &amp; Setup'!$W$17:$W$28, I760)=0, "X", ""))</f>
        <v/>
      </c>
      <c r="T760" s="16" t="str">
        <f>IF(J760="", "", IF(COUNTIF('Intro &amp; Setup'!$W$17:$W$28, J760)=0, "X", ""))</f>
        <v/>
      </c>
      <c r="U760" s="16" t="str">
        <f>IF(K760="", "", IF(COUNTIF('Intro &amp; Setup'!$W$17:$W$28, K760)=0, "X", ""))</f>
        <v/>
      </c>
      <c r="V760" s="12" t="str">
        <f>IF(L760="", "", IF(COUNTIF('Intro &amp; Setup'!$W$17:$W$28, L760)=0, "X", ""))</f>
        <v/>
      </c>
      <c r="AB760" s="48" t="str">
        <f t="shared" si="121"/>
        <v/>
      </c>
      <c r="AD760" s="53" t="str">
        <f t="shared" si="127"/>
        <v/>
      </c>
      <c r="AE760" s="54" t="str">
        <f t="shared" si="128"/>
        <v/>
      </c>
      <c r="AF760" s="54" t="str">
        <f t="shared" si="128"/>
        <v/>
      </c>
      <c r="AG760" s="54" t="str">
        <f t="shared" si="128"/>
        <v/>
      </c>
      <c r="AH760" s="54" t="str">
        <f t="shared" si="128"/>
        <v/>
      </c>
      <c r="AI760" s="54" t="str">
        <f t="shared" si="128"/>
        <v/>
      </c>
      <c r="AJ760" s="54" t="str">
        <f t="shared" si="128"/>
        <v/>
      </c>
      <c r="AK760" s="54" t="str">
        <f t="shared" si="128"/>
        <v/>
      </c>
      <c r="AL760" s="54" t="str">
        <f t="shared" si="128"/>
        <v/>
      </c>
      <c r="AM760" s="54" t="str">
        <f t="shared" si="128"/>
        <v/>
      </c>
      <c r="AN760" s="54" t="str">
        <f t="shared" si="128"/>
        <v/>
      </c>
      <c r="AO760" s="55" t="str">
        <f t="shared" si="128"/>
        <v/>
      </c>
      <c r="AQ760" s="64" t="str">
        <f>IF('Intro &amp; Setup'!$B$42='Intro &amp; Setup'!$BD$14, IF($D760="", "", $D760), IF('Intro &amp; Setup'!$B$42='Intro &amp; Setup'!$BD$15, IF($H760="", "", $H760), ""))</f>
        <v/>
      </c>
      <c r="AS760" s="36" t="str">
        <f>IF($AQ760="", "", IF(OR($AQ760&lt;'Intro &amp; Setup'!$F$26, $AQ760&gt;'Intro &amp; Setup'!$F$27), "X", ""))</f>
        <v/>
      </c>
      <c r="AU760" s="36" t="str">
        <f t="shared" si="122"/>
        <v/>
      </c>
      <c r="AW760" s="36" t="str">
        <f t="shared" si="123"/>
        <v/>
      </c>
      <c r="AX760" s="36" t="str">
        <f t="shared" si="124"/>
        <v/>
      </c>
      <c r="AZ760" s="36" t="str">
        <f t="shared" si="125"/>
        <v/>
      </c>
    </row>
    <row r="761" spans="1:52" x14ac:dyDescent="0.25">
      <c r="A761" s="3"/>
      <c r="B761" s="36" t="str">
        <f t="shared" si="119"/>
        <v/>
      </c>
      <c r="C761" s="3"/>
      <c r="D761" s="188"/>
      <c r="E761" s="189"/>
      <c r="F761" s="190"/>
      <c r="G761" s="191"/>
      <c r="H761" s="192"/>
      <c r="I761" s="191"/>
      <c r="J761" s="191"/>
      <c r="K761" s="191"/>
      <c r="L761" s="193"/>
      <c r="M761" s="3"/>
      <c r="O761" s="36" t="str">
        <f t="shared" si="120"/>
        <v/>
      </c>
      <c r="Q761" s="36" t="str">
        <f>IF($G761="", "", IF(COUNTIF('Intro &amp; Setup'!$T$38:$T$49, $G761)=0, "X", ""))</f>
        <v/>
      </c>
      <c r="R761" s="11"/>
      <c r="S761" s="11" t="str">
        <f>IF(I761="", "", IF(COUNTIF('Intro &amp; Setup'!$W$17:$W$28, I761)=0, "X", ""))</f>
        <v/>
      </c>
      <c r="T761" s="16" t="str">
        <f>IF(J761="", "", IF(COUNTIF('Intro &amp; Setup'!$W$17:$W$28, J761)=0, "X", ""))</f>
        <v/>
      </c>
      <c r="U761" s="16" t="str">
        <f>IF(K761="", "", IF(COUNTIF('Intro &amp; Setup'!$W$17:$W$28, K761)=0, "X", ""))</f>
        <v/>
      </c>
      <c r="V761" s="12" t="str">
        <f>IF(L761="", "", IF(COUNTIF('Intro &amp; Setup'!$W$17:$W$28, L761)=0, "X", ""))</f>
        <v/>
      </c>
      <c r="AB761" s="48" t="str">
        <f t="shared" si="121"/>
        <v/>
      </c>
      <c r="AD761" s="53" t="str">
        <f t="shared" si="127"/>
        <v/>
      </c>
      <c r="AE761" s="54" t="str">
        <f t="shared" si="128"/>
        <v/>
      </c>
      <c r="AF761" s="54" t="str">
        <f t="shared" si="128"/>
        <v/>
      </c>
      <c r="AG761" s="54" t="str">
        <f t="shared" si="128"/>
        <v/>
      </c>
      <c r="AH761" s="54" t="str">
        <f t="shared" si="128"/>
        <v/>
      </c>
      <c r="AI761" s="54" t="str">
        <f t="shared" si="128"/>
        <v/>
      </c>
      <c r="AJ761" s="54" t="str">
        <f t="shared" si="128"/>
        <v/>
      </c>
      <c r="AK761" s="54" t="str">
        <f t="shared" si="128"/>
        <v/>
      </c>
      <c r="AL761" s="54" t="str">
        <f t="shared" si="128"/>
        <v/>
      </c>
      <c r="AM761" s="54" t="str">
        <f t="shared" si="128"/>
        <v/>
      </c>
      <c r="AN761" s="54" t="str">
        <f t="shared" si="128"/>
        <v/>
      </c>
      <c r="AO761" s="55" t="str">
        <f t="shared" si="128"/>
        <v/>
      </c>
      <c r="AQ761" s="64" t="str">
        <f>IF('Intro &amp; Setup'!$B$42='Intro &amp; Setup'!$BD$14, IF($D761="", "", $D761), IF('Intro &amp; Setup'!$B$42='Intro &amp; Setup'!$BD$15, IF($H761="", "", $H761), ""))</f>
        <v/>
      </c>
      <c r="AS761" s="36" t="str">
        <f>IF($AQ761="", "", IF(OR($AQ761&lt;'Intro &amp; Setup'!$F$26, $AQ761&gt;'Intro &amp; Setup'!$F$27), "X", ""))</f>
        <v/>
      </c>
      <c r="AU761" s="36" t="str">
        <f t="shared" si="122"/>
        <v/>
      </c>
      <c r="AW761" s="36" t="str">
        <f t="shared" si="123"/>
        <v/>
      </c>
      <c r="AX761" s="36" t="str">
        <f t="shared" si="124"/>
        <v/>
      </c>
      <c r="AZ761" s="36" t="str">
        <f t="shared" si="125"/>
        <v/>
      </c>
    </row>
    <row r="762" spans="1:52" x14ac:dyDescent="0.25">
      <c r="A762" s="3"/>
      <c r="B762" s="36" t="str">
        <f t="shared" si="119"/>
        <v/>
      </c>
      <c r="C762" s="3"/>
      <c r="D762" s="188"/>
      <c r="E762" s="189"/>
      <c r="F762" s="190"/>
      <c r="G762" s="191"/>
      <c r="H762" s="192"/>
      <c r="I762" s="191"/>
      <c r="J762" s="191"/>
      <c r="K762" s="191"/>
      <c r="L762" s="193"/>
      <c r="M762" s="3"/>
      <c r="O762" s="36" t="str">
        <f t="shared" si="120"/>
        <v/>
      </c>
      <c r="Q762" s="36" t="str">
        <f>IF($G762="", "", IF(COUNTIF('Intro &amp; Setup'!$T$38:$T$49, $G762)=0, "X", ""))</f>
        <v/>
      </c>
      <c r="R762" s="11"/>
      <c r="S762" s="11" t="str">
        <f>IF(I762="", "", IF(COUNTIF('Intro &amp; Setup'!$W$17:$W$28, I762)=0, "X", ""))</f>
        <v/>
      </c>
      <c r="T762" s="16" t="str">
        <f>IF(J762="", "", IF(COUNTIF('Intro &amp; Setup'!$W$17:$W$28, J762)=0, "X", ""))</f>
        <v/>
      </c>
      <c r="U762" s="16" t="str">
        <f>IF(K762="", "", IF(COUNTIF('Intro &amp; Setup'!$W$17:$W$28, K762)=0, "X", ""))</f>
        <v/>
      </c>
      <c r="V762" s="12" t="str">
        <f>IF(L762="", "", IF(COUNTIF('Intro &amp; Setup'!$W$17:$W$28, L762)=0, "X", ""))</f>
        <v/>
      </c>
      <c r="AB762" s="48" t="str">
        <f t="shared" si="121"/>
        <v/>
      </c>
      <c r="AD762" s="53" t="str">
        <f t="shared" si="127"/>
        <v/>
      </c>
      <c r="AE762" s="54" t="str">
        <f t="shared" si="128"/>
        <v/>
      </c>
      <c r="AF762" s="54" t="str">
        <f t="shared" si="128"/>
        <v/>
      </c>
      <c r="AG762" s="54" t="str">
        <f t="shared" si="128"/>
        <v/>
      </c>
      <c r="AH762" s="54" t="str">
        <f t="shared" si="128"/>
        <v/>
      </c>
      <c r="AI762" s="54" t="str">
        <f t="shared" si="128"/>
        <v/>
      </c>
      <c r="AJ762" s="54" t="str">
        <f t="shared" si="128"/>
        <v/>
      </c>
      <c r="AK762" s="54" t="str">
        <f t="shared" si="128"/>
        <v/>
      </c>
      <c r="AL762" s="54" t="str">
        <f t="shared" si="128"/>
        <v/>
      </c>
      <c r="AM762" s="54" t="str">
        <f t="shared" si="128"/>
        <v/>
      </c>
      <c r="AN762" s="54" t="str">
        <f t="shared" si="128"/>
        <v/>
      </c>
      <c r="AO762" s="55" t="str">
        <f t="shared" si="128"/>
        <v/>
      </c>
      <c r="AQ762" s="64" t="str">
        <f>IF('Intro &amp; Setup'!$B$42='Intro &amp; Setup'!$BD$14, IF($D762="", "", $D762), IF('Intro &amp; Setup'!$B$42='Intro &amp; Setup'!$BD$15, IF($H762="", "", $H762), ""))</f>
        <v/>
      </c>
      <c r="AS762" s="36" t="str">
        <f>IF($AQ762="", "", IF(OR($AQ762&lt;'Intro &amp; Setup'!$F$26, $AQ762&gt;'Intro &amp; Setup'!$F$27), "X", ""))</f>
        <v/>
      </c>
      <c r="AU762" s="36" t="str">
        <f t="shared" si="122"/>
        <v/>
      </c>
      <c r="AW762" s="36" t="str">
        <f t="shared" si="123"/>
        <v/>
      </c>
      <c r="AX762" s="36" t="str">
        <f t="shared" si="124"/>
        <v/>
      </c>
      <c r="AZ762" s="36" t="str">
        <f t="shared" si="125"/>
        <v/>
      </c>
    </row>
    <row r="763" spans="1:52" x14ac:dyDescent="0.25">
      <c r="A763" s="3"/>
      <c r="B763" s="36" t="str">
        <f t="shared" si="119"/>
        <v/>
      </c>
      <c r="C763" s="3"/>
      <c r="D763" s="188"/>
      <c r="E763" s="189"/>
      <c r="F763" s="190"/>
      <c r="G763" s="191"/>
      <c r="H763" s="192"/>
      <c r="I763" s="191"/>
      <c r="J763" s="191"/>
      <c r="K763" s="191"/>
      <c r="L763" s="193"/>
      <c r="M763" s="3"/>
      <c r="O763" s="36" t="str">
        <f t="shared" si="120"/>
        <v/>
      </c>
      <c r="Q763" s="36" t="str">
        <f>IF($G763="", "", IF(COUNTIF('Intro &amp; Setup'!$T$38:$T$49, $G763)=0, "X", ""))</f>
        <v/>
      </c>
      <c r="R763" s="11"/>
      <c r="S763" s="11" t="str">
        <f>IF(I763="", "", IF(COUNTIF('Intro &amp; Setup'!$W$17:$W$28, I763)=0, "X", ""))</f>
        <v/>
      </c>
      <c r="T763" s="16" t="str">
        <f>IF(J763="", "", IF(COUNTIF('Intro &amp; Setup'!$W$17:$W$28, J763)=0, "X", ""))</f>
        <v/>
      </c>
      <c r="U763" s="16" t="str">
        <f>IF(K763="", "", IF(COUNTIF('Intro &amp; Setup'!$W$17:$W$28, K763)=0, "X", ""))</f>
        <v/>
      </c>
      <c r="V763" s="12" t="str">
        <f>IF(L763="", "", IF(COUNTIF('Intro &amp; Setup'!$W$17:$W$28, L763)=0, "X", ""))</f>
        <v/>
      </c>
      <c r="AB763" s="48" t="str">
        <f t="shared" si="121"/>
        <v/>
      </c>
      <c r="AD763" s="53" t="str">
        <f t="shared" si="127"/>
        <v/>
      </c>
      <c r="AE763" s="54" t="str">
        <f t="shared" si="128"/>
        <v/>
      </c>
      <c r="AF763" s="54" t="str">
        <f t="shared" si="128"/>
        <v/>
      </c>
      <c r="AG763" s="54" t="str">
        <f t="shared" si="128"/>
        <v/>
      </c>
      <c r="AH763" s="54" t="str">
        <f t="shared" si="128"/>
        <v/>
      </c>
      <c r="AI763" s="54" t="str">
        <f t="shared" si="128"/>
        <v/>
      </c>
      <c r="AJ763" s="54" t="str">
        <f t="shared" si="128"/>
        <v/>
      </c>
      <c r="AK763" s="54" t="str">
        <f t="shared" si="128"/>
        <v/>
      </c>
      <c r="AL763" s="54" t="str">
        <f t="shared" si="128"/>
        <v/>
      </c>
      <c r="AM763" s="54" t="str">
        <f t="shared" si="128"/>
        <v/>
      </c>
      <c r="AN763" s="54" t="str">
        <f t="shared" si="128"/>
        <v/>
      </c>
      <c r="AO763" s="55" t="str">
        <f t="shared" si="128"/>
        <v/>
      </c>
      <c r="AQ763" s="64" t="str">
        <f>IF('Intro &amp; Setup'!$B$42='Intro &amp; Setup'!$BD$14, IF($D763="", "", $D763), IF('Intro &amp; Setup'!$B$42='Intro &amp; Setup'!$BD$15, IF($H763="", "", $H763), ""))</f>
        <v/>
      </c>
      <c r="AS763" s="36" t="str">
        <f>IF($AQ763="", "", IF(OR($AQ763&lt;'Intro &amp; Setup'!$F$26, $AQ763&gt;'Intro &amp; Setup'!$F$27), "X", ""))</f>
        <v/>
      </c>
      <c r="AU763" s="36" t="str">
        <f t="shared" si="122"/>
        <v/>
      </c>
      <c r="AW763" s="36" t="str">
        <f t="shared" si="123"/>
        <v/>
      </c>
      <c r="AX763" s="36" t="str">
        <f t="shared" si="124"/>
        <v/>
      </c>
      <c r="AZ763" s="36" t="str">
        <f t="shared" si="125"/>
        <v/>
      </c>
    </row>
    <row r="764" spans="1:52" x14ac:dyDescent="0.25">
      <c r="A764" s="3"/>
      <c r="B764" s="36" t="str">
        <f t="shared" si="119"/>
        <v/>
      </c>
      <c r="C764" s="3"/>
      <c r="D764" s="188"/>
      <c r="E764" s="189"/>
      <c r="F764" s="190"/>
      <c r="G764" s="191"/>
      <c r="H764" s="192"/>
      <c r="I764" s="191"/>
      <c r="J764" s="191"/>
      <c r="K764" s="191"/>
      <c r="L764" s="193"/>
      <c r="M764" s="3"/>
      <c r="O764" s="36" t="str">
        <f t="shared" si="120"/>
        <v/>
      </c>
      <c r="Q764" s="36" t="str">
        <f>IF($G764="", "", IF(COUNTIF('Intro &amp; Setup'!$T$38:$T$49, $G764)=0, "X", ""))</f>
        <v/>
      </c>
      <c r="R764" s="11"/>
      <c r="S764" s="11" t="str">
        <f>IF(I764="", "", IF(COUNTIF('Intro &amp; Setup'!$W$17:$W$28, I764)=0, "X", ""))</f>
        <v/>
      </c>
      <c r="T764" s="16" t="str">
        <f>IF(J764="", "", IF(COUNTIF('Intro &amp; Setup'!$W$17:$W$28, J764)=0, "X", ""))</f>
        <v/>
      </c>
      <c r="U764" s="16" t="str">
        <f>IF(K764="", "", IF(COUNTIF('Intro &amp; Setup'!$W$17:$W$28, K764)=0, "X", ""))</f>
        <v/>
      </c>
      <c r="V764" s="12" t="str">
        <f>IF(L764="", "", IF(COUNTIF('Intro &amp; Setup'!$W$17:$W$28, L764)=0, "X", ""))</f>
        <v/>
      </c>
      <c r="AB764" s="48" t="str">
        <f t="shared" si="121"/>
        <v/>
      </c>
      <c r="AD764" s="53" t="str">
        <f t="shared" si="127"/>
        <v/>
      </c>
      <c r="AE764" s="54" t="str">
        <f t="shared" si="128"/>
        <v/>
      </c>
      <c r="AF764" s="54" t="str">
        <f t="shared" si="128"/>
        <v/>
      </c>
      <c r="AG764" s="54" t="str">
        <f t="shared" si="128"/>
        <v/>
      </c>
      <c r="AH764" s="54" t="str">
        <f t="shared" si="128"/>
        <v/>
      </c>
      <c r="AI764" s="54" t="str">
        <f t="shared" si="128"/>
        <v/>
      </c>
      <c r="AJ764" s="54" t="str">
        <f t="shared" si="128"/>
        <v/>
      </c>
      <c r="AK764" s="54" t="str">
        <f t="shared" si="128"/>
        <v/>
      </c>
      <c r="AL764" s="54" t="str">
        <f t="shared" si="128"/>
        <v/>
      </c>
      <c r="AM764" s="54" t="str">
        <f t="shared" si="128"/>
        <v/>
      </c>
      <c r="AN764" s="54" t="str">
        <f t="shared" si="128"/>
        <v/>
      </c>
      <c r="AO764" s="55" t="str">
        <f t="shared" si="128"/>
        <v/>
      </c>
      <c r="AQ764" s="64" t="str">
        <f>IF('Intro &amp; Setup'!$B$42='Intro &amp; Setup'!$BD$14, IF($D764="", "", $D764), IF('Intro &amp; Setup'!$B$42='Intro &amp; Setup'!$BD$15, IF($H764="", "", $H764), ""))</f>
        <v/>
      </c>
      <c r="AS764" s="36" t="str">
        <f>IF($AQ764="", "", IF(OR($AQ764&lt;'Intro &amp; Setup'!$F$26, $AQ764&gt;'Intro &amp; Setup'!$F$27), "X", ""))</f>
        <v/>
      </c>
      <c r="AU764" s="36" t="str">
        <f t="shared" si="122"/>
        <v/>
      </c>
      <c r="AW764" s="36" t="str">
        <f t="shared" si="123"/>
        <v/>
      </c>
      <c r="AX764" s="36" t="str">
        <f t="shared" si="124"/>
        <v/>
      </c>
      <c r="AZ764" s="36" t="str">
        <f t="shared" si="125"/>
        <v/>
      </c>
    </row>
    <row r="765" spans="1:52" x14ac:dyDescent="0.25">
      <c r="A765" s="3"/>
      <c r="B765" s="36" t="str">
        <f t="shared" si="119"/>
        <v/>
      </c>
      <c r="C765" s="3"/>
      <c r="D765" s="188"/>
      <c r="E765" s="189"/>
      <c r="F765" s="190"/>
      <c r="G765" s="191"/>
      <c r="H765" s="192"/>
      <c r="I765" s="191"/>
      <c r="J765" s="191"/>
      <c r="K765" s="191"/>
      <c r="L765" s="193"/>
      <c r="M765" s="3"/>
      <c r="O765" s="36" t="str">
        <f t="shared" si="120"/>
        <v/>
      </c>
      <c r="Q765" s="36" t="str">
        <f>IF($G765="", "", IF(COUNTIF('Intro &amp; Setup'!$T$38:$T$49, $G765)=0, "X", ""))</f>
        <v/>
      </c>
      <c r="R765" s="11"/>
      <c r="S765" s="11" t="str">
        <f>IF(I765="", "", IF(COUNTIF('Intro &amp; Setup'!$W$17:$W$28, I765)=0, "X", ""))</f>
        <v/>
      </c>
      <c r="T765" s="16" t="str">
        <f>IF(J765="", "", IF(COUNTIF('Intro &amp; Setup'!$W$17:$W$28, J765)=0, "X", ""))</f>
        <v/>
      </c>
      <c r="U765" s="16" t="str">
        <f>IF(K765="", "", IF(COUNTIF('Intro &amp; Setup'!$W$17:$W$28, K765)=0, "X", ""))</f>
        <v/>
      </c>
      <c r="V765" s="12" t="str">
        <f>IF(L765="", "", IF(COUNTIF('Intro &amp; Setup'!$W$17:$W$28, L765)=0, "X", ""))</f>
        <v/>
      </c>
      <c r="AB765" s="48" t="str">
        <f t="shared" si="121"/>
        <v/>
      </c>
      <c r="AD765" s="53" t="str">
        <f t="shared" si="127"/>
        <v/>
      </c>
      <c r="AE765" s="54" t="str">
        <f t="shared" si="128"/>
        <v/>
      </c>
      <c r="AF765" s="54" t="str">
        <f t="shared" si="128"/>
        <v/>
      </c>
      <c r="AG765" s="54" t="str">
        <f t="shared" si="128"/>
        <v/>
      </c>
      <c r="AH765" s="54" t="str">
        <f t="shared" si="128"/>
        <v/>
      </c>
      <c r="AI765" s="54" t="str">
        <f t="shared" si="128"/>
        <v/>
      </c>
      <c r="AJ765" s="54" t="str">
        <f t="shared" si="128"/>
        <v/>
      </c>
      <c r="AK765" s="54" t="str">
        <f t="shared" si="128"/>
        <v/>
      </c>
      <c r="AL765" s="54" t="str">
        <f t="shared" si="128"/>
        <v/>
      </c>
      <c r="AM765" s="54" t="str">
        <f t="shared" si="128"/>
        <v/>
      </c>
      <c r="AN765" s="54" t="str">
        <f t="shared" si="128"/>
        <v/>
      </c>
      <c r="AO765" s="55" t="str">
        <f t="shared" si="128"/>
        <v/>
      </c>
      <c r="AQ765" s="64" t="str">
        <f>IF('Intro &amp; Setup'!$B$42='Intro &amp; Setup'!$BD$14, IF($D765="", "", $D765), IF('Intro &amp; Setup'!$B$42='Intro &amp; Setup'!$BD$15, IF($H765="", "", $H765), ""))</f>
        <v/>
      </c>
      <c r="AS765" s="36" t="str">
        <f>IF($AQ765="", "", IF(OR($AQ765&lt;'Intro &amp; Setup'!$F$26, $AQ765&gt;'Intro &amp; Setup'!$F$27), "X", ""))</f>
        <v/>
      </c>
      <c r="AU765" s="36" t="str">
        <f t="shared" si="122"/>
        <v/>
      </c>
      <c r="AW765" s="36" t="str">
        <f t="shared" si="123"/>
        <v/>
      </c>
      <c r="AX765" s="36" t="str">
        <f t="shared" si="124"/>
        <v/>
      </c>
      <c r="AZ765" s="36" t="str">
        <f t="shared" si="125"/>
        <v/>
      </c>
    </row>
    <row r="766" spans="1:52" x14ac:dyDescent="0.25">
      <c r="A766" s="3"/>
      <c r="B766" s="36" t="str">
        <f t="shared" si="119"/>
        <v/>
      </c>
      <c r="C766" s="3"/>
      <c r="D766" s="188"/>
      <c r="E766" s="189"/>
      <c r="F766" s="190"/>
      <c r="G766" s="191"/>
      <c r="H766" s="192"/>
      <c r="I766" s="191"/>
      <c r="J766" s="191"/>
      <c r="K766" s="191"/>
      <c r="L766" s="193"/>
      <c r="M766" s="3"/>
      <c r="O766" s="36" t="str">
        <f t="shared" si="120"/>
        <v/>
      </c>
      <c r="Q766" s="36" t="str">
        <f>IF($G766="", "", IF(COUNTIF('Intro &amp; Setup'!$T$38:$T$49, $G766)=0, "X", ""))</f>
        <v/>
      </c>
      <c r="R766" s="11"/>
      <c r="S766" s="11" t="str">
        <f>IF(I766="", "", IF(COUNTIF('Intro &amp; Setup'!$W$17:$W$28, I766)=0, "X", ""))</f>
        <v/>
      </c>
      <c r="T766" s="16" t="str">
        <f>IF(J766="", "", IF(COUNTIF('Intro &amp; Setup'!$W$17:$W$28, J766)=0, "X", ""))</f>
        <v/>
      </c>
      <c r="U766" s="16" t="str">
        <f>IF(K766="", "", IF(COUNTIF('Intro &amp; Setup'!$W$17:$W$28, K766)=0, "X", ""))</f>
        <v/>
      </c>
      <c r="V766" s="12" t="str">
        <f>IF(L766="", "", IF(COUNTIF('Intro &amp; Setup'!$W$17:$W$28, L766)=0, "X", ""))</f>
        <v/>
      </c>
      <c r="AB766" s="48" t="str">
        <f t="shared" si="121"/>
        <v/>
      </c>
      <c r="AD766" s="53" t="str">
        <f t="shared" si="127"/>
        <v/>
      </c>
      <c r="AE766" s="54" t="str">
        <f t="shared" si="128"/>
        <v/>
      </c>
      <c r="AF766" s="54" t="str">
        <f t="shared" si="128"/>
        <v/>
      </c>
      <c r="AG766" s="54" t="str">
        <f t="shared" si="128"/>
        <v/>
      </c>
      <c r="AH766" s="54" t="str">
        <f t="shared" si="128"/>
        <v/>
      </c>
      <c r="AI766" s="54" t="str">
        <f t="shared" si="128"/>
        <v/>
      </c>
      <c r="AJ766" s="54" t="str">
        <f t="shared" si="128"/>
        <v/>
      </c>
      <c r="AK766" s="54" t="str">
        <f t="shared" si="128"/>
        <v/>
      </c>
      <c r="AL766" s="54" t="str">
        <f t="shared" si="128"/>
        <v/>
      </c>
      <c r="AM766" s="54" t="str">
        <f t="shared" si="128"/>
        <v/>
      </c>
      <c r="AN766" s="54" t="str">
        <f t="shared" si="128"/>
        <v/>
      </c>
      <c r="AO766" s="55" t="str">
        <f t="shared" si="128"/>
        <v/>
      </c>
      <c r="AQ766" s="64" t="str">
        <f>IF('Intro &amp; Setup'!$B$42='Intro &amp; Setup'!$BD$14, IF($D766="", "", $D766), IF('Intro &amp; Setup'!$B$42='Intro &amp; Setup'!$BD$15, IF($H766="", "", $H766), ""))</f>
        <v/>
      </c>
      <c r="AS766" s="36" t="str">
        <f>IF($AQ766="", "", IF(OR($AQ766&lt;'Intro &amp; Setup'!$F$26, $AQ766&gt;'Intro &amp; Setup'!$F$27), "X", ""))</f>
        <v/>
      </c>
      <c r="AU766" s="36" t="str">
        <f t="shared" si="122"/>
        <v/>
      </c>
      <c r="AW766" s="36" t="str">
        <f t="shared" si="123"/>
        <v/>
      </c>
      <c r="AX766" s="36" t="str">
        <f t="shared" si="124"/>
        <v/>
      </c>
      <c r="AZ766" s="36" t="str">
        <f t="shared" si="125"/>
        <v/>
      </c>
    </row>
    <row r="767" spans="1:52" x14ac:dyDescent="0.25">
      <c r="A767" s="3"/>
      <c r="B767" s="36" t="str">
        <f t="shared" si="119"/>
        <v/>
      </c>
      <c r="C767" s="3"/>
      <c r="D767" s="188"/>
      <c r="E767" s="189"/>
      <c r="F767" s="190"/>
      <c r="G767" s="191"/>
      <c r="H767" s="192"/>
      <c r="I767" s="191"/>
      <c r="J767" s="191"/>
      <c r="K767" s="191"/>
      <c r="L767" s="193"/>
      <c r="M767" s="3"/>
      <c r="O767" s="36" t="str">
        <f t="shared" si="120"/>
        <v/>
      </c>
      <c r="Q767" s="36" t="str">
        <f>IF($G767="", "", IF(COUNTIF('Intro &amp; Setup'!$T$38:$T$49, $G767)=0, "X", ""))</f>
        <v/>
      </c>
      <c r="R767" s="11"/>
      <c r="S767" s="11" t="str">
        <f>IF(I767="", "", IF(COUNTIF('Intro &amp; Setup'!$W$17:$W$28, I767)=0, "X", ""))</f>
        <v/>
      </c>
      <c r="T767" s="16" t="str">
        <f>IF(J767="", "", IF(COUNTIF('Intro &amp; Setup'!$W$17:$W$28, J767)=0, "X", ""))</f>
        <v/>
      </c>
      <c r="U767" s="16" t="str">
        <f>IF(K767="", "", IF(COUNTIF('Intro &amp; Setup'!$W$17:$W$28, K767)=0, "X", ""))</f>
        <v/>
      </c>
      <c r="V767" s="12" t="str">
        <f>IF(L767="", "", IF(COUNTIF('Intro &amp; Setup'!$W$17:$W$28, L767)=0, "X", ""))</f>
        <v/>
      </c>
      <c r="AB767" s="48" t="str">
        <f t="shared" si="121"/>
        <v/>
      </c>
      <c r="AD767" s="53" t="str">
        <f t="shared" si="127"/>
        <v/>
      </c>
      <c r="AE767" s="54" t="str">
        <f t="shared" si="128"/>
        <v/>
      </c>
      <c r="AF767" s="54" t="str">
        <f t="shared" si="128"/>
        <v/>
      </c>
      <c r="AG767" s="54" t="str">
        <f t="shared" si="128"/>
        <v/>
      </c>
      <c r="AH767" s="54" t="str">
        <f t="shared" si="128"/>
        <v/>
      </c>
      <c r="AI767" s="54" t="str">
        <f t="shared" si="128"/>
        <v/>
      </c>
      <c r="AJ767" s="54" t="str">
        <f t="shared" si="128"/>
        <v/>
      </c>
      <c r="AK767" s="54" t="str">
        <f t="shared" si="128"/>
        <v/>
      </c>
      <c r="AL767" s="54" t="str">
        <f t="shared" si="128"/>
        <v/>
      </c>
      <c r="AM767" s="54" t="str">
        <f t="shared" si="128"/>
        <v/>
      </c>
      <c r="AN767" s="54" t="str">
        <f t="shared" si="128"/>
        <v/>
      </c>
      <c r="AO767" s="55" t="str">
        <f t="shared" si="128"/>
        <v/>
      </c>
      <c r="AQ767" s="64" t="str">
        <f>IF('Intro &amp; Setup'!$B$42='Intro &amp; Setup'!$BD$14, IF($D767="", "", $D767), IF('Intro &amp; Setup'!$B$42='Intro &amp; Setup'!$BD$15, IF($H767="", "", $H767), ""))</f>
        <v/>
      </c>
      <c r="AS767" s="36" t="str">
        <f>IF($AQ767="", "", IF(OR($AQ767&lt;'Intro &amp; Setup'!$F$26, $AQ767&gt;'Intro &amp; Setup'!$F$27), "X", ""))</f>
        <v/>
      </c>
      <c r="AU767" s="36" t="str">
        <f t="shared" si="122"/>
        <v/>
      </c>
      <c r="AW767" s="36" t="str">
        <f t="shared" si="123"/>
        <v/>
      </c>
      <c r="AX767" s="36" t="str">
        <f t="shared" si="124"/>
        <v/>
      </c>
      <c r="AZ767" s="36" t="str">
        <f t="shared" si="125"/>
        <v/>
      </c>
    </row>
    <row r="768" spans="1:52" x14ac:dyDescent="0.25">
      <c r="A768" s="3"/>
      <c r="B768" s="36" t="str">
        <f t="shared" si="119"/>
        <v/>
      </c>
      <c r="C768" s="3"/>
      <c r="D768" s="188"/>
      <c r="E768" s="189"/>
      <c r="F768" s="190"/>
      <c r="G768" s="191"/>
      <c r="H768" s="192"/>
      <c r="I768" s="191"/>
      <c r="J768" s="191"/>
      <c r="K768" s="191"/>
      <c r="L768" s="193"/>
      <c r="M768" s="3"/>
      <c r="O768" s="36" t="str">
        <f t="shared" si="120"/>
        <v/>
      </c>
      <c r="Q768" s="36" t="str">
        <f>IF($G768="", "", IF(COUNTIF('Intro &amp; Setup'!$T$38:$T$49, $G768)=0, "X", ""))</f>
        <v/>
      </c>
      <c r="R768" s="11"/>
      <c r="S768" s="11" t="str">
        <f>IF(I768="", "", IF(COUNTIF('Intro &amp; Setup'!$W$17:$W$28, I768)=0, "X", ""))</f>
        <v/>
      </c>
      <c r="T768" s="16" t="str">
        <f>IF(J768="", "", IF(COUNTIF('Intro &amp; Setup'!$W$17:$W$28, J768)=0, "X", ""))</f>
        <v/>
      </c>
      <c r="U768" s="16" t="str">
        <f>IF(K768="", "", IF(COUNTIF('Intro &amp; Setup'!$W$17:$W$28, K768)=0, "X", ""))</f>
        <v/>
      </c>
      <c r="V768" s="12" t="str">
        <f>IF(L768="", "", IF(COUNTIF('Intro &amp; Setup'!$W$17:$W$28, L768)=0, "X", ""))</f>
        <v/>
      </c>
      <c r="AB768" s="48" t="str">
        <f t="shared" si="121"/>
        <v/>
      </c>
      <c r="AD768" s="53" t="str">
        <f t="shared" si="127"/>
        <v/>
      </c>
      <c r="AE768" s="54" t="str">
        <f t="shared" si="128"/>
        <v/>
      </c>
      <c r="AF768" s="54" t="str">
        <f t="shared" si="128"/>
        <v/>
      </c>
      <c r="AG768" s="54" t="str">
        <f t="shared" si="128"/>
        <v/>
      </c>
      <c r="AH768" s="54" t="str">
        <f t="shared" si="128"/>
        <v/>
      </c>
      <c r="AI768" s="54" t="str">
        <f t="shared" si="128"/>
        <v/>
      </c>
      <c r="AJ768" s="54" t="str">
        <f t="shared" si="128"/>
        <v/>
      </c>
      <c r="AK768" s="54" t="str">
        <f t="shared" si="128"/>
        <v/>
      </c>
      <c r="AL768" s="54" t="str">
        <f t="shared" si="128"/>
        <v/>
      </c>
      <c r="AM768" s="54" t="str">
        <f t="shared" si="128"/>
        <v/>
      </c>
      <c r="AN768" s="54" t="str">
        <f t="shared" si="128"/>
        <v/>
      </c>
      <c r="AO768" s="55" t="str">
        <f t="shared" si="128"/>
        <v/>
      </c>
      <c r="AQ768" s="64" t="str">
        <f>IF('Intro &amp; Setup'!$B$42='Intro &amp; Setup'!$BD$14, IF($D768="", "", $D768), IF('Intro &amp; Setup'!$B$42='Intro &amp; Setup'!$BD$15, IF($H768="", "", $H768), ""))</f>
        <v/>
      </c>
      <c r="AS768" s="36" t="str">
        <f>IF($AQ768="", "", IF(OR($AQ768&lt;'Intro &amp; Setup'!$F$26, $AQ768&gt;'Intro &amp; Setup'!$F$27), "X", ""))</f>
        <v/>
      </c>
      <c r="AU768" s="36" t="str">
        <f t="shared" si="122"/>
        <v/>
      </c>
      <c r="AW768" s="36" t="str">
        <f t="shared" si="123"/>
        <v/>
      </c>
      <c r="AX768" s="36" t="str">
        <f t="shared" si="124"/>
        <v/>
      </c>
      <c r="AZ768" s="36" t="str">
        <f t="shared" si="125"/>
        <v/>
      </c>
    </row>
    <row r="769" spans="1:52" x14ac:dyDescent="0.25">
      <c r="A769" s="3"/>
      <c r="B769" s="36" t="str">
        <f t="shared" si="119"/>
        <v/>
      </c>
      <c r="C769" s="3"/>
      <c r="D769" s="188"/>
      <c r="E769" s="189"/>
      <c r="F769" s="190"/>
      <c r="G769" s="191"/>
      <c r="H769" s="192"/>
      <c r="I769" s="191"/>
      <c r="J769" s="191"/>
      <c r="K769" s="191"/>
      <c r="L769" s="193"/>
      <c r="M769" s="3"/>
      <c r="O769" s="36" t="str">
        <f t="shared" si="120"/>
        <v/>
      </c>
      <c r="Q769" s="36" t="str">
        <f>IF($G769="", "", IF(COUNTIF('Intro &amp; Setup'!$T$38:$T$49, $G769)=0, "X", ""))</f>
        <v/>
      </c>
      <c r="R769" s="11"/>
      <c r="S769" s="11" t="str">
        <f>IF(I769="", "", IF(COUNTIF('Intro &amp; Setup'!$W$17:$W$28, I769)=0, "X", ""))</f>
        <v/>
      </c>
      <c r="T769" s="16" t="str">
        <f>IF(J769="", "", IF(COUNTIF('Intro &amp; Setup'!$W$17:$W$28, J769)=0, "X", ""))</f>
        <v/>
      </c>
      <c r="U769" s="16" t="str">
        <f>IF(K769="", "", IF(COUNTIF('Intro &amp; Setup'!$W$17:$W$28, K769)=0, "X", ""))</f>
        <v/>
      </c>
      <c r="V769" s="12" t="str">
        <f>IF(L769="", "", IF(COUNTIF('Intro &amp; Setup'!$W$17:$W$28, L769)=0, "X", ""))</f>
        <v/>
      </c>
      <c r="AB769" s="48" t="str">
        <f t="shared" si="121"/>
        <v/>
      </c>
      <c r="AD769" s="53" t="str">
        <f t="shared" si="127"/>
        <v/>
      </c>
      <c r="AE769" s="54" t="str">
        <f t="shared" si="128"/>
        <v/>
      </c>
      <c r="AF769" s="54" t="str">
        <f t="shared" si="128"/>
        <v/>
      </c>
      <c r="AG769" s="54" t="str">
        <f t="shared" si="128"/>
        <v/>
      </c>
      <c r="AH769" s="54" t="str">
        <f t="shared" si="128"/>
        <v/>
      </c>
      <c r="AI769" s="54" t="str">
        <f t="shared" si="128"/>
        <v/>
      </c>
      <c r="AJ769" s="54" t="str">
        <f t="shared" si="128"/>
        <v/>
      </c>
      <c r="AK769" s="54" t="str">
        <f t="shared" si="128"/>
        <v/>
      </c>
      <c r="AL769" s="54" t="str">
        <f t="shared" si="128"/>
        <v/>
      </c>
      <c r="AM769" s="54" t="str">
        <f t="shared" si="128"/>
        <v/>
      </c>
      <c r="AN769" s="54" t="str">
        <f t="shared" si="128"/>
        <v/>
      </c>
      <c r="AO769" s="55" t="str">
        <f t="shared" si="128"/>
        <v/>
      </c>
      <c r="AQ769" s="64" t="str">
        <f>IF('Intro &amp; Setup'!$B$42='Intro &amp; Setup'!$BD$14, IF($D769="", "", $D769), IF('Intro &amp; Setup'!$B$42='Intro &amp; Setup'!$BD$15, IF($H769="", "", $H769), ""))</f>
        <v/>
      </c>
      <c r="AS769" s="36" t="str">
        <f>IF($AQ769="", "", IF(OR($AQ769&lt;'Intro &amp; Setup'!$F$26, $AQ769&gt;'Intro &amp; Setup'!$F$27), "X", ""))</f>
        <v/>
      </c>
      <c r="AU769" s="36" t="str">
        <f t="shared" si="122"/>
        <v/>
      </c>
      <c r="AW769" s="36" t="str">
        <f t="shared" si="123"/>
        <v/>
      </c>
      <c r="AX769" s="36" t="str">
        <f t="shared" si="124"/>
        <v/>
      </c>
      <c r="AZ769" s="36" t="str">
        <f t="shared" si="125"/>
        <v/>
      </c>
    </row>
    <row r="770" spans="1:52" x14ac:dyDescent="0.25">
      <c r="A770" s="3"/>
      <c r="B770" s="36" t="str">
        <f t="shared" si="119"/>
        <v/>
      </c>
      <c r="C770" s="3"/>
      <c r="D770" s="188"/>
      <c r="E770" s="189"/>
      <c r="F770" s="190"/>
      <c r="G770" s="191"/>
      <c r="H770" s="192"/>
      <c r="I770" s="191"/>
      <c r="J770" s="191"/>
      <c r="K770" s="191"/>
      <c r="L770" s="193"/>
      <c r="M770" s="3"/>
      <c r="O770" s="36" t="str">
        <f t="shared" si="120"/>
        <v/>
      </c>
      <c r="Q770" s="36" t="str">
        <f>IF($G770="", "", IF(COUNTIF('Intro &amp; Setup'!$T$38:$T$49, $G770)=0, "X", ""))</f>
        <v/>
      </c>
      <c r="R770" s="11"/>
      <c r="S770" s="11" t="str">
        <f>IF(I770="", "", IF(COUNTIF('Intro &amp; Setup'!$W$17:$W$28, I770)=0, "X", ""))</f>
        <v/>
      </c>
      <c r="T770" s="16" t="str">
        <f>IF(J770="", "", IF(COUNTIF('Intro &amp; Setup'!$W$17:$W$28, J770)=0, "X", ""))</f>
        <v/>
      </c>
      <c r="U770" s="16" t="str">
        <f>IF(K770="", "", IF(COUNTIF('Intro &amp; Setup'!$W$17:$W$28, K770)=0, "X", ""))</f>
        <v/>
      </c>
      <c r="V770" s="12" t="str">
        <f>IF(L770="", "", IF(COUNTIF('Intro &amp; Setup'!$W$17:$W$28, L770)=0, "X", ""))</f>
        <v/>
      </c>
      <c r="AB770" s="48" t="str">
        <f t="shared" si="121"/>
        <v/>
      </c>
      <c r="AD770" s="53" t="str">
        <f t="shared" si="127"/>
        <v/>
      </c>
      <c r="AE770" s="54" t="str">
        <f t="shared" si="128"/>
        <v/>
      </c>
      <c r="AF770" s="54" t="str">
        <f t="shared" si="128"/>
        <v/>
      </c>
      <c r="AG770" s="54" t="str">
        <f t="shared" si="128"/>
        <v/>
      </c>
      <c r="AH770" s="54" t="str">
        <f t="shared" si="128"/>
        <v/>
      </c>
      <c r="AI770" s="54" t="str">
        <f t="shared" si="128"/>
        <v/>
      </c>
      <c r="AJ770" s="54" t="str">
        <f t="shared" si="128"/>
        <v/>
      </c>
      <c r="AK770" s="54" t="str">
        <f t="shared" si="128"/>
        <v/>
      </c>
      <c r="AL770" s="54" t="str">
        <f t="shared" si="128"/>
        <v/>
      </c>
      <c r="AM770" s="54" t="str">
        <f t="shared" si="128"/>
        <v/>
      </c>
      <c r="AN770" s="54" t="str">
        <f t="shared" si="128"/>
        <v/>
      </c>
      <c r="AO770" s="55" t="str">
        <f t="shared" si="128"/>
        <v/>
      </c>
      <c r="AQ770" s="64" t="str">
        <f>IF('Intro &amp; Setup'!$B$42='Intro &amp; Setup'!$BD$14, IF($D770="", "", $D770), IF('Intro &amp; Setup'!$B$42='Intro &amp; Setup'!$BD$15, IF($H770="", "", $H770), ""))</f>
        <v/>
      </c>
      <c r="AS770" s="36" t="str">
        <f>IF($AQ770="", "", IF(OR($AQ770&lt;'Intro &amp; Setup'!$F$26, $AQ770&gt;'Intro &amp; Setup'!$F$27), "X", ""))</f>
        <v/>
      </c>
      <c r="AU770" s="36" t="str">
        <f t="shared" si="122"/>
        <v/>
      </c>
      <c r="AW770" s="36" t="str">
        <f t="shared" si="123"/>
        <v/>
      </c>
      <c r="AX770" s="36" t="str">
        <f t="shared" si="124"/>
        <v/>
      </c>
      <c r="AZ770" s="36" t="str">
        <f t="shared" si="125"/>
        <v/>
      </c>
    </row>
    <row r="771" spans="1:52" x14ac:dyDescent="0.25">
      <c r="A771" s="3"/>
      <c r="B771" s="36" t="str">
        <f t="shared" si="119"/>
        <v/>
      </c>
      <c r="C771" s="3"/>
      <c r="D771" s="188"/>
      <c r="E771" s="189"/>
      <c r="F771" s="190"/>
      <c r="G771" s="191"/>
      <c r="H771" s="192"/>
      <c r="I771" s="191"/>
      <c r="J771" s="191"/>
      <c r="K771" s="191"/>
      <c r="L771" s="193"/>
      <c r="M771" s="3"/>
      <c r="O771" s="36" t="str">
        <f t="shared" si="120"/>
        <v/>
      </c>
      <c r="Q771" s="36" t="str">
        <f>IF($G771="", "", IF(COUNTIF('Intro &amp; Setup'!$T$38:$T$49, $G771)=0, "X", ""))</f>
        <v/>
      </c>
      <c r="R771" s="11"/>
      <c r="S771" s="11" t="str">
        <f>IF(I771="", "", IF(COUNTIF('Intro &amp; Setup'!$W$17:$W$28, I771)=0, "X", ""))</f>
        <v/>
      </c>
      <c r="T771" s="16" t="str">
        <f>IF(J771="", "", IF(COUNTIF('Intro &amp; Setup'!$W$17:$W$28, J771)=0, "X", ""))</f>
        <v/>
      </c>
      <c r="U771" s="16" t="str">
        <f>IF(K771="", "", IF(COUNTIF('Intro &amp; Setup'!$W$17:$W$28, K771)=0, "X", ""))</f>
        <v/>
      </c>
      <c r="V771" s="12" t="str">
        <f>IF(L771="", "", IF(COUNTIF('Intro &amp; Setup'!$W$17:$W$28, L771)=0, "X", ""))</f>
        <v/>
      </c>
      <c r="AB771" s="48" t="str">
        <f t="shared" si="121"/>
        <v/>
      </c>
      <c r="AD771" s="53" t="str">
        <f t="shared" si="127"/>
        <v/>
      </c>
      <c r="AE771" s="54" t="str">
        <f t="shared" si="128"/>
        <v/>
      </c>
      <c r="AF771" s="54" t="str">
        <f t="shared" si="128"/>
        <v/>
      </c>
      <c r="AG771" s="54" t="str">
        <f t="shared" si="128"/>
        <v/>
      </c>
      <c r="AH771" s="54" t="str">
        <f t="shared" si="128"/>
        <v/>
      </c>
      <c r="AI771" s="54" t="str">
        <f t="shared" si="128"/>
        <v/>
      </c>
      <c r="AJ771" s="54" t="str">
        <f t="shared" si="128"/>
        <v/>
      </c>
      <c r="AK771" s="54" t="str">
        <f t="shared" si="128"/>
        <v/>
      </c>
      <c r="AL771" s="54" t="str">
        <f t="shared" si="128"/>
        <v/>
      </c>
      <c r="AM771" s="54" t="str">
        <f t="shared" si="128"/>
        <v/>
      </c>
      <c r="AN771" s="54" t="str">
        <f t="shared" si="128"/>
        <v/>
      </c>
      <c r="AO771" s="55" t="str">
        <f t="shared" si="128"/>
        <v/>
      </c>
      <c r="AQ771" s="64" t="str">
        <f>IF('Intro &amp; Setup'!$B$42='Intro &amp; Setup'!$BD$14, IF($D771="", "", $D771), IF('Intro &amp; Setup'!$B$42='Intro &amp; Setup'!$BD$15, IF($H771="", "", $H771), ""))</f>
        <v/>
      </c>
      <c r="AS771" s="36" t="str">
        <f>IF($AQ771="", "", IF(OR($AQ771&lt;'Intro &amp; Setup'!$F$26, $AQ771&gt;'Intro &amp; Setup'!$F$27), "X", ""))</f>
        <v/>
      </c>
      <c r="AU771" s="36" t="str">
        <f t="shared" si="122"/>
        <v/>
      </c>
      <c r="AW771" s="36" t="str">
        <f t="shared" si="123"/>
        <v/>
      </c>
      <c r="AX771" s="36" t="str">
        <f t="shared" si="124"/>
        <v/>
      </c>
      <c r="AZ771" s="36" t="str">
        <f t="shared" si="125"/>
        <v/>
      </c>
    </row>
    <row r="772" spans="1:52" x14ac:dyDescent="0.25">
      <c r="A772" s="3"/>
      <c r="B772" s="36" t="str">
        <f t="shared" si="119"/>
        <v/>
      </c>
      <c r="C772" s="3"/>
      <c r="D772" s="188"/>
      <c r="E772" s="189"/>
      <c r="F772" s="190"/>
      <c r="G772" s="191"/>
      <c r="H772" s="192"/>
      <c r="I772" s="191"/>
      <c r="J772" s="191"/>
      <c r="K772" s="191"/>
      <c r="L772" s="193"/>
      <c r="M772" s="3"/>
      <c r="O772" s="36" t="str">
        <f t="shared" si="120"/>
        <v/>
      </c>
      <c r="Q772" s="36" t="str">
        <f>IF($G772="", "", IF(COUNTIF('Intro &amp; Setup'!$T$38:$T$49, $G772)=0, "X", ""))</f>
        <v/>
      </c>
      <c r="R772" s="11"/>
      <c r="S772" s="11" t="str">
        <f>IF(I772="", "", IF(COUNTIF('Intro &amp; Setup'!$W$17:$W$28, I772)=0, "X", ""))</f>
        <v/>
      </c>
      <c r="T772" s="16" t="str">
        <f>IF(J772="", "", IF(COUNTIF('Intro &amp; Setup'!$W$17:$W$28, J772)=0, "X", ""))</f>
        <v/>
      </c>
      <c r="U772" s="16" t="str">
        <f>IF(K772="", "", IF(COUNTIF('Intro &amp; Setup'!$W$17:$W$28, K772)=0, "X", ""))</f>
        <v/>
      </c>
      <c r="V772" s="12" t="str">
        <f>IF(L772="", "", IF(COUNTIF('Intro &amp; Setup'!$W$17:$W$28, L772)=0, "X", ""))</f>
        <v/>
      </c>
      <c r="AB772" s="48" t="str">
        <f t="shared" si="121"/>
        <v/>
      </c>
      <c r="AD772" s="53" t="str">
        <f t="shared" si="127"/>
        <v/>
      </c>
      <c r="AE772" s="54" t="str">
        <f t="shared" si="128"/>
        <v/>
      </c>
      <c r="AF772" s="54" t="str">
        <f t="shared" si="128"/>
        <v/>
      </c>
      <c r="AG772" s="54" t="str">
        <f t="shared" si="128"/>
        <v/>
      </c>
      <c r="AH772" s="54" t="str">
        <f t="shared" si="128"/>
        <v/>
      </c>
      <c r="AI772" s="54" t="str">
        <f t="shared" si="128"/>
        <v/>
      </c>
      <c r="AJ772" s="54" t="str">
        <f t="shared" ref="AE772:AO795" si="129">IF(OR($O772="", AJ$10=""), "", IF($I772=AJ$10, $F772*$AB772, 0)+IF($J772=AJ$10, $F772*$AB772, 0)+IF($K772=AJ$10, $F772*$AB772, 0)+IF($L772=AJ$10, $F772*$AB772, 0))</f>
        <v/>
      </c>
      <c r="AK772" s="54" t="str">
        <f t="shared" si="129"/>
        <v/>
      </c>
      <c r="AL772" s="54" t="str">
        <f t="shared" si="129"/>
        <v/>
      </c>
      <c r="AM772" s="54" t="str">
        <f t="shared" si="129"/>
        <v/>
      </c>
      <c r="AN772" s="54" t="str">
        <f t="shared" si="129"/>
        <v/>
      </c>
      <c r="AO772" s="55" t="str">
        <f t="shared" si="129"/>
        <v/>
      </c>
      <c r="AQ772" s="64" t="str">
        <f>IF('Intro &amp; Setup'!$B$42='Intro &amp; Setup'!$BD$14, IF($D772="", "", $D772), IF('Intro &amp; Setup'!$B$42='Intro &amp; Setup'!$BD$15, IF($H772="", "", $H772), ""))</f>
        <v/>
      </c>
      <c r="AS772" s="36" t="str">
        <f>IF($AQ772="", "", IF(OR($AQ772&lt;'Intro &amp; Setup'!$F$26, $AQ772&gt;'Intro &amp; Setup'!$F$27), "X", ""))</f>
        <v/>
      </c>
      <c r="AU772" s="36" t="str">
        <f t="shared" si="122"/>
        <v/>
      </c>
      <c r="AW772" s="36" t="str">
        <f t="shared" si="123"/>
        <v/>
      </c>
      <c r="AX772" s="36" t="str">
        <f t="shared" si="124"/>
        <v/>
      </c>
      <c r="AZ772" s="36" t="str">
        <f t="shared" si="125"/>
        <v/>
      </c>
    </row>
    <row r="773" spans="1:52" x14ac:dyDescent="0.25">
      <c r="A773" s="3"/>
      <c r="B773" s="36" t="str">
        <f t="shared" si="119"/>
        <v/>
      </c>
      <c r="C773" s="3"/>
      <c r="D773" s="188"/>
      <c r="E773" s="189"/>
      <c r="F773" s="190"/>
      <c r="G773" s="191"/>
      <c r="H773" s="192"/>
      <c r="I773" s="191"/>
      <c r="J773" s="191"/>
      <c r="K773" s="191"/>
      <c r="L773" s="193"/>
      <c r="M773" s="3"/>
      <c r="O773" s="36" t="str">
        <f t="shared" si="120"/>
        <v/>
      </c>
      <c r="Q773" s="36" t="str">
        <f>IF($G773="", "", IF(COUNTIF('Intro &amp; Setup'!$T$38:$T$49, $G773)=0, "X", ""))</f>
        <v/>
      </c>
      <c r="R773" s="11"/>
      <c r="S773" s="11" t="str">
        <f>IF(I773="", "", IF(COUNTIF('Intro &amp; Setup'!$W$17:$W$28, I773)=0, "X", ""))</f>
        <v/>
      </c>
      <c r="T773" s="16" t="str">
        <f>IF(J773="", "", IF(COUNTIF('Intro &amp; Setup'!$W$17:$W$28, J773)=0, "X", ""))</f>
        <v/>
      </c>
      <c r="U773" s="16" t="str">
        <f>IF(K773="", "", IF(COUNTIF('Intro &amp; Setup'!$W$17:$W$28, K773)=0, "X", ""))</f>
        <v/>
      </c>
      <c r="V773" s="12" t="str">
        <f>IF(L773="", "", IF(COUNTIF('Intro &amp; Setup'!$W$17:$W$28, L773)=0, "X", ""))</f>
        <v/>
      </c>
      <c r="AB773" s="48" t="str">
        <f t="shared" si="121"/>
        <v/>
      </c>
      <c r="AD773" s="53" t="str">
        <f t="shared" si="127"/>
        <v/>
      </c>
      <c r="AE773" s="54" t="str">
        <f t="shared" si="129"/>
        <v/>
      </c>
      <c r="AF773" s="54" t="str">
        <f t="shared" si="129"/>
        <v/>
      </c>
      <c r="AG773" s="54" t="str">
        <f t="shared" si="129"/>
        <v/>
      </c>
      <c r="AH773" s="54" t="str">
        <f t="shared" si="129"/>
        <v/>
      </c>
      <c r="AI773" s="54" t="str">
        <f t="shared" si="129"/>
        <v/>
      </c>
      <c r="AJ773" s="54" t="str">
        <f t="shared" si="129"/>
        <v/>
      </c>
      <c r="AK773" s="54" t="str">
        <f t="shared" si="129"/>
        <v/>
      </c>
      <c r="AL773" s="54" t="str">
        <f t="shared" si="129"/>
        <v/>
      </c>
      <c r="AM773" s="54" t="str">
        <f t="shared" si="129"/>
        <v/>
      </c>
      <c r="AN773" s="54" t="str">
        <f t="shared" si="129"/>
        <v/>
      </c>
      <c r="AO773" s="55" t="str">
        <f t="shared" si="129"/>
        <v/>
      </c>
      <c r="AQ773" s="64" t="str">
        <f>IF('Intro &amp; Setup'!$B$42='Intro &amp; Setup'!$BD$14, IF($D773="", "", $D773), IF('Intro &amp; Setup'!$B$42='Intro &amp; Setup'!$BD$15, IF($H773="", "", $H773), ""))</f>
        <v/>
      </c>
      <c r="AS773" s="36" t="str">
        <f>IF($AQ773="", "", IF(OR($AQ773&lt;'Intro &amp; Setup'!$F$26, $AQ773&gt;'Intro &amp; Setup'!$F$27), "X", ""))</f>
        <v/>
      </c>
      <c r="AU773" s="36" t="str">
        <f t="shared" si="122"/>
        <v/>
      </c>
      <c r="AW773" s="36" t="str">
        <f t="shared" si="123"/>
        <v/>
      </c>
      <c r="AX773" s="36" t="str">
        <f t="shared" si="124"/>
        <v/>
      </c>
      <c r="AZ773" s="36" t="str">
        <f t="shared" si="125"/>
        <v/>
      </c>
    </row>
    <row r="774" spans="1:52" x14ac:dyDescent="0.25">
      <c r="A774" s="3"/>
      <c r="B774" s="36" t="str">
        <f t="shared" si="119"/>
        <v/>
      </c>
      <c r="C774" s="3"/>
      <c r="D774" s="188"/>
      <c r="E774" s="189"/>
      <c r="F774" s="190"/>
      <c r="G774" s="191"/>
      <c r="H774" s="192"/>
      <c r="I774" s="191"/>
      <c r="J774" s="191"/>
      <c r="K774" s="191"/>
      <c r="L774" s="193"/>
      <c r="M774" s="3"/>
      <c r="O774" s="36" t="str">
        <f t="shared" si="120"/>
        <v/>
      </c>
      <c r="Q774" s="36" t="str">
        <f>IF($G774="", "", IF(COUNTIF('Intro &amp; Setup'!$T$38:$T$49, $G774)=0, "X", ""))</f>
        <v/>
      </c>
      <c r="R774" s="11"/>
      <c r="S774" s="11" t="str">
        <f>IF(I774="", "", IF(COUNTIF('Intro &amp; Setup'!$W$17:$W$28, I774)=0, "X", ""))</f>
        <v/>
      </c>
      <c r="T774" s="16" t="str">
        <f>IF(J774="", "", IF(COUNTIF('Intro &amp; Setup'!$W$17:$W$28, J774)=0, "X", ""))</f>
        <v/>
      </c>
      <c r="U774" s="16" t="str">
        <f>IF(K774="", "", IF(COUNTIF('Intro &amp; Setup'!$W$17:$W$28, K774)=0, "X", ""))</f>
        <v/>
      </c>
      <c r="V774" s="12" t="str">
        <f>IF(L774="", "", IF(COUNTIF('Intro &amp; Setup'!$W$17:$W$28, L774)=0, "X", ""))</f>
        <v/>
      </c>
      <c r="AB774" s="48" t="str">
        <f t="shared" si="121"/>
        <v/>
      </c>
      <c r="AD774" s="53" t="str">
        <f t="shared" si="127"/>
        <v/>
      </c>
      <c r="AE774" s="54" t="str">
        <f t="shared" si="129"/>
        <v/>
      </c>
      <c r="AF774" s="54" t="str">
        <f t="shared" si="129"/>
        <v/>
      </c>
      <c r="AG774" s="54" t="str">
        <f t="shared" si="129"/>
        <v/>
      </c>
      <c r="AH774" s="54" t="str">
        <f t="shared" si="129"/>
        <v/>
      </c>
      <c r="AI774" s="54" t="str">
        <f t="shared" si="129"/>
        <v/>
      </c>
      <c r="AJ774" s="54" t="str">
        <f t="shared" si="129"/>
        <v/>
      </c>
      <c r="AK774" s="54" t="str">
        <f t="shared" si="129"/>
        <v/>
      </c>
      <c r="AL774" s="54" t="str">
        <f t="shared" si="129"/>
        <v/>
      </c>
      <c r="AM774" s="54" t="str">
        <f t="shared" si="129"/>
        <v/>
      </c>
      <c r="AN774" s="54" t="str">
        <f t="shared" si="129"/>
        <v/>
      </c>
      <c r="AO774" s="55" t="str">
        <f t="shared" si="129"/>
        <v/>
      </c>
      <c r="AQ774" s="64" t="str">
        <f>IF('Intro &amp; Setup'!$B$42='Intro &amp; Setup'!$BD$14, IF($D774="", "", $D774), IF('Intro &amp; Setup'!$B$42='Intro &amp; Setup'!$BD$15, IF($H774="", "", $H774), ""))</f>
        <v/>
      </c>
      <c r="AS774" s="36" t="str">
        <f>IF($AQ774="", "", IF(OR($AQ774&lt;'Intro &amp; Setup'!$F$26, $AQ774&gt;'Intro &amp; Setup'!$F$27), "X", ""))</f>
        <v/>
      </c>
      <c r="AU774" s="36" t="str">
        <f t="shared" si="122"/>
        <v/>
      </c>
      <c r="AW774" s="36" t="str">
        <f t="shared" si="123"/>
        <v/>
      </c>
      <c r="AX774" s="36" t="str">
        <f t="shared" si="124"/>
        <v/>
      </c>
      <c r="AZ774" s="36" t="str">
        <f t="shared" si="125"/>
        <v/>
      </c>
    </row>
    <row r="775" spans="1:52" x14ac:dyDescent="0.25">
      <c r="A775" s="3"/>
      <c r="B775" s="36" t="str">
        <f t="shared" si="119"/>
        <v/>
      </c>
      <c r="C775" s="3"/>
      <c r="D775" s="188"/>
      <c r="E775" s="189"/>
      <c r="F775" s="190"/>
      <c r="G775" s="191"/>
      <c r="H775" s="192"/>
      <c r="I775" s="191"/>
      <c r="J775" s="191"/>
      <c r="K775" s="191"/>
      <c r="L775" s="193"/>
      <c r="M775" s="3"/>
      <c r="O775" s="36" t="str">
        <f t="shared" si="120"/>
        <v/>
      </c>
      <c r="Q775" s="36" t="str">
        <f>IF($G775="", "", IF(COUNTIF('Intro &amp; Setup'!$T$38:$T$49, $G775)=0, "X", ""))</f>
        <v/>
      </c>
      <c r="R775" s="11"/>
      <c r="S775" s="11" t="str">
        <f>IF(I775="", "", IF(COUNTIF('Intro &amp; Setup'!$W$17:$W$28, I775)=0, "X", ""))</f>
        <v/>
      </c>
      <c r="T775" s="16" t="str">
        <f>IF(J775="", "", IF(COUNTIF('Intro &amp; Setup'!$W$17:$W$28, J775)=0, "X", ""))</f>
        <v/>
      </c>
      <c r="U775" s="16" t="str">
        <f>IF(K775="", "", IF(COUNTIF('Intro &amp; Setup'!$W$17:$W$28, K775)=0, "X", ""))</f>
        <v/>
      </c>
      <c r="V775" s="12" t="str">
        <f>IF(L775="", "", IF(COUNTIF('Intro &amp; Setup'!$W$17:$W$28, L775)=0, "X", ""))</f>
        <v/>
      </c>
      <c r="AB775" s="48" t="str">
        <f t="shared" si="121"/>
        <v/>
      </c>
      <c r="AD775" s="53" t="str">
        <f t="shared" si="127"/>
        <v/>
      </c>
      <c r="AE775" s="54" t="str">
        <f t="shared" si="129"/>
        <v/>
      </c>
      <c r="AF775" s="54" t="str">
        <f t="shared" si="129"/>
        <v/>
      </c>
      <c r="AG775" s="54" t="str">
        <f t="shared" si="129"/>
        <v/>
      </c>
      <c r="AH775" s="54" t="str">
        <f t="shared" si="129"/>
        <v/>
      </c>
      <c r="AI775" s="54" t="str">
        <f t="shared" si="129"/>
        <v/>
      </c>
      <c r="AJ775" s="54" t="str">
        <f t="shared" si="129"/>
        <v/>
      </c>
      <c r="AK775" s="54" t="str">
        <f t="shared" si="129"/>
        <v/>
      </c>
      <c r="AL775" s="54" t="str">
        <f t="shared" si="129"/>
        <v/>
      </c>
      <c r="AM775" s="54" t="str">
        <f t="shared" si="129"/>
        <v/>
      </c>
      <c r="AN775" s="54" t="str">
        <f t="shared" si="129"/>
        <v/>
      </c>
      <c r="AO775" s="55" t="str">
        <f t="shared" si="129"/>
        <v/>
      </c>
      <c r="AQ775" s="64" t="str">
        <f>IF('Intro &amp; Setup'!$B$42='Intro &amp; Setup'!$BD$14, IF($D775="", "", $D775), IF('Intro &amp; Setup'!$B$42='Intro &amp; Setup'!$BD$15, IF($H775="", "", $H775), ""))</f>
        <v/>
      </c>
      <c r="AS775" s="36" t="str">
        <f>IF($AQ775="", "", IF(OR($AQ775&lt;'Intro &amp; Setup'!$F$26, $AQ775&gt;'Intro &amp; Setup'!$F$27), "X", ""))</f>
        <v/>
      </c>
      <c r="AU775" s="36" t="str">
        <f t="shared" si="122"/>
        <v/>
      </c>
      <c r="AW775" s="36" t="str">
        <f t="shared" si="123"/>
        <v/>
      </c>
      <c r="AX775" s="36" t="str">
        <f t="shared" si="124"/>
        <v/>
      </c>
      <c r="AZ775" s="36" t="str">
        <f t="shared" si="125"/>
        <v/>
      </c>
    </row>
    <row r="776" spans="1:52" x14ac:dyDescent="0.25">
      <c r="A776" s="3"/>
      <c r="B776" s="36" t="str">
        <f t="shared" si="119"/>
        <v/>
      </c>
      <c r="C776" s="3"/>
      <c r="D776" s="188"/>
      <c r="E776" s="189"/>
      <c r="F776" s="190"/>
      <c r="G776" s="191"/>
      <c r="H776" s="192"/>
      <c r="I776" s="191"/>
      <c r="J776" s="191"/>
      <c r="K776" s="191"/>
      <c r="L776" s="193"/>
      <c r="M776" s="3"/>
      <c r="O776" s="36" t="str">
        <f t="shared" si="120"/>
        <v/>
      </c>
      <c r="Q776" s="36" t="str">
        <f>IF($G776="", "", IF(COUNTIF('Intro &amp; Setup'!$T$38:$T$49, $G776)=0, "X", ""))</f>
        <v/>
      </c>
      <c r="R776" s="11"/>
      <c r="S776" s="11" t="str">
        <f>IF(I776="", "", IF(COUNTIF('Intro &amp; Setup'!$W$17:$W$28, I776)=0, "X", ""))</f>
        <v/>
      </c>
      <c r="T776" s="16" t="str">
        <f>IF(J776="", "", IF(COUNTIF('Intro &amp; Setup'!$W$17:$W$28, J776)=0, "X", ""))</f>
        <v/>
      </c>
      <c r="U776" s="16" t="str">
        <f>IF(K776="", "", IF(COUNTIF('Intro &amp; Setup'!$W$17:$W$28, K776)=0, "X", ""))</f>
        <v/>
      </c>
      <c r="V776" s="12" t="str">
        <f>IF(L776="", "", IF(COUNTIF('Intro &amp; Setup'!$W$17:$W$28, L776)=0, "X", ""))</f>
        <v/>
      </c>
      <c r="AB776" s="48" t="str">
        <f t="shared" si="121"/>
        <v/>
      </c>
      <c r="AD776" s="53" t="str">
        <f t="shared" si="127"/>
        <v/>
      </c>
      <c r="AE776" s="54" t="str">
        <f t="shared" si="129"/>
        <v/>
      </c>
      <c r="AF776" s="54" t="str">
        <f t="shared" si="129"/>
        <v/>
      </c>
      <c r="AG776" s="54" t="str">
        <f t="shared" si="129"/>
        <v/>
      </c>
      <c r="AH776" s="54" t="str">
        <f t="shared" si="129"/>
        <v/>
      </c>
      <c r="AI776" s="54" t="str">
        <f t="shared" si="129"/>
        <v/>
      </c>
      <c r="AJ776" s="54" t="str">
        <f t="shared" si="129"/>
        <v/>
      </c>
      <c r="AK776" s="54" t="str">
        <f t="shared" si="129"/>
        <v/>
      </c>
      <c r="AL776" s="54" t="str">
        <f t="shared" si="129"/>
        <v/>
      </c>
      <c r="AM776" s="54" t="str">
        <f t="shared" si="129"/>
        <v/>
      </c>
      <c r="AN776" s="54" t="str">
        <f t="shared" si="129"/>
        <v/>
      </c>
      <c r="AO776" s="55" t="str">
        <f t="shared" si="129"/>
        <v/>
      </c>
      <c r="AQ776" s="64" t="str">
        <f>IF('Intro &amp; Setup'!$B$42='Intro &amp; Setup'!$BD$14, IF($D776="", "", $D776), IF('Intro &amp; Setup'!$B$42='Intro &amp; Setup'!$BD$15, IF($H776="", "", $H776), ""))</f>
        <v/>
      </c>
      <c r="AS776" s="36" t="str">
        <f>IF($AQ776="", "", IF(OR($AQ776&lt;'Intro &amp; Setup'!$F$26, $AQ776&gt;'Intro &amp; Setup'!$F$27), "X", ""))</f>
        <v/>
      </c>
      <c r="AU776" s="36" t="str">
        <f t="shared" si="122"/>
        <v/>
      </c>
      <c r="AW776" s="36" t="str">
        <f t="shared" si="123"/>
        <v/>
      </c>
      <c r="AX776" s="36" t="str">
        <f t="shared" si="124"/>
        <v/>
      </c>
      <c r="AZ776" s="36" t="str">
        <f t="shared" si="125"/>
        <v/>
      </c>
    </row>
    <row r="777" spans="1:52" x14ac:dyDescent="0.25">
      <c r="A777" s="3"/>
      <c r="B777" s="36" t="str">
        <f t="shared" si="119"/>
        <v/>
      </c>
      <c r="C777" s="3"/>
      <c r="D777" s="188"/>
      <c r="E777" s="189"/>
      <c r="F777" s="190"/>
      <c r="G777" s="191"/>
      <c r="H777" s="192"/>
      <c r="I777" s="191"/>
      <c r="J777" s="191"/>
      <c r="K777" s="191"/>
      <c r="L777" s="193"/>
      <c r="M777" s="3"/>
      <c r="O777" s="36" t="str">
        <f t="shared" si="120"/>
        <v/>
      </c>
      <c r="Q777" s="36" t="str">
        <f>IF($G777="", "", IF(COUNTIF('Intro &amp; Setup'!$T$38:$T$49, $G777)=0, "X", ""))</f>
        <v/>
      </c>
      <c r="R777" s="11"/>
      <c r="S777" s="11" t="str">
        <f>IF(I777="", "", IF(COUNTIF('Intro &amp; Setup'!$W$17:$W$28, I777)=0, "X", ""))</f>
        <v/>
      </c>
      <c r="T777" s="16" t="str">
        <f>IF(J777="", "", IF(COUNTIF('Intro &amp; Setup'!$W$17:$W$28, J777)=0, "X", ""))</f>
        <v/>
      </c>
      <c r="U777" s="16" t="str">
        <f>IF(K777="", "", IF(COUNTIF('Intro &amp; Setup'!$W$17:$W$28, K777)=0, "X", ""))</f>
        <v/>
      </c>
      <c r="V777" s="12" t="str">
        <f>IF(L777="", "", IF(COUNTIF('Intro &amp; Setup'!$W$17:$W$28, L777)=0, "X", ""))</f>
        <v/>
      </c>
      <c r="AB777" s="48" t="str">
        <f t="shared" si="121"/>
        <v/>
      </c>
      <c r="AD777" s="53" t="str">
        <f t="shared" si="127"/>
        <v/>
      </c>
      <c r="AE777" s="54" t="str">
        <f t="shared" si="129"/>
        <v/>
      </c>
      <c r="AF777" s="54" t="str">
        <f t="shared" si="129"/>
        <v/>
      </c>
      <c r="AG777" s="54" t="str">
        <f t="shared" si="129"/>
        <v/>
      </c>
      <c r="AH777" s="54" t="str">
        <f t="shared" si="129"/>
        <v/>
      </c>
      <c r="AI777" s="54" t="str">
        <f t="shared" si="129"/>
        <v/>
      </c>
      <c r="AJ777" s="54" t="str">
        <f t="shared" si="129"/>
        <v/>
      </c>
      <c r="AK777" s="54" t="str">
        <f t="shared" si="129"/>
        <v/>
      </c>
      <c r="AL777" s="54" t="str">
        <f t="shared" si="129"/>
        <v/>
      </c>
      <c r="AM777" s="54" t="str">
        <f t="shared" si="129"/>
        <v/>
      </c>
      <c r="AN777" s="54" t="str">
        <f t="shared" si="129"/>
        <v/>
      </c>
      <c r="AO777" s="55" t="str">
        <f t="shared" si="129"/>
        <v/>
      </c>
      <c r="AQ777" s="64" t="str">
        <f>IF('Intro &amp; Setup'!$B$42='Intro &amp; Setup'!$BD$14, IF($D777="", "", $D777), IF('Intro &amp; Setup'!$B$42='Intro &amp; Setup'!$BD$15, IF($H777="", "", $H777), ""))</f>
        <v/>
      </c>
      <c r="AS777" s="36" t="str">
        <f>IF($AQ777="", "", IF(OR($AQ777&lt;'Intro &amp; Setup'!$F$26, $AQ777&gt;'Intro &amp; Setup'!$F$27), "X", ""))</f>
        <v/>
      </c>
      <c r="AU777" s="36" t="str">
        <f t="shared" si="122"/>
        <v/>
      </c>
      <c r="AW777" s="36" t="str">
        <f t="shared" si="123"/>
        <v/>
      </c>
      <c r="AX777" s="36" t="str">
        <f t="shared" si="124"/>
        <v/>
      </c>
      <c r="AZ777" s="36" t="str">
        <f t="shared" si="125"/>
        <v/>
      </c>
    </row>
    <row r="778" spans="1:52" x14ac:dyDescent="0.25">
      <c r="A778" s="3"/>
      <c r="B778" s="36" t="str">
        <f t="shared" si="119"/>
        <v/>
      </c>
      <c r="C778" s="3"/>
      <c r="D778" s="188"/>
      <c r="E778" s="189"/>
      <c r="F778" s="190"/>
      <c r="G778" s="191"/>
      <c r="H778" s="192"/>
      <c r="I778" s="191"/>
      <c r="J778" s="191"/>
      <c r="K778" s="191"/>
      <c r="L778" s="193"/>
      <c r="M778" s="3"/>
      <c r="O778" s="36" t="str">
        <f t="shared" si="120"/>
        <v/>
      </c>
      <c r="Q778" s="36" t="str">
        <f>IF($G778="", "", IF(COUNTIF('Intro &amp; Setup'!$T$38:$T$49, $G778)=0, "X", ""))</f>
        <v/>
      </c>
      <c r="R778" s="11"/>
      <c r="S778" s="11" t="str">
        <f>IF(I778="", "", IF(COUNTIF('Intro &amp; Setup'!$W$17:$W$28, I778)=0, "X", ""))</f>
        <v/>
      </c>
      <c r="T778" s="16" t="str">
        <f>IF(J778="", "", IF(COUNTIF('Intro &amp; Setup'!$W$17:$W$28, J778)=0, "X", ""))</f>
        <v/>
      </c>
      <c r="U778" s="16" t="str">
        <f>IF(K778="", "", IF(COUNTIF('Intro &amp; Setup'!$W$17:$W$28, K778)=0, "X", ""))</f>
        <v/>
      </c>
      <c r="V778" s="12" t="str">
        <f>IF(L778="", "", IF(COUNTIF('Intro &amp; Setup'!$W$17:$W$28, L778)=0, "X", ""))</f>
        <v/>
      </c>
      <c r="AB778" s="48" t="str">
        <f t="shared" si="121"/>
        <v/>
      </c>
      <c r="AD778" s="53" t="str">
        <f t="shared" si="127"/>
        <v/>
      </c>
      <c r="AE778" s="54" t="str">
        <f t="shared" si="129"/>
        <v/>
      </c>
      <c r="AF778" s="54" t="str">
        <f t="shared" si="129"/>
        <v/>
      </c>
      <c r="AG778" s="54" t="str">
        <f t="shared" si="129"/>
        <v/>
      </c>
      <c r="AH778" s="54" t="str">
        <f t="shared" si="129"/>
        <v/>
      </c>
      <c r="AI778" s="54" t="str">
        <f t="shared" si="129"/>
        <v/>
      </c>
      <c r="AJ778" s="54" t="str">
        <f t="shared" si="129"/>
        <v/>
      </c>
      <c r="AK778" s="54" t="str">
        <f t="shared" si="129"/>
        <v/>
      </c>
      <c r="AL778" s="54" t="str">
        <f t="shared" si="129"/>
        <v/>
      </c>
      <c r="AM778" s="54" t="str">
        <f t="shared" si="129"/>
        <v/>
      </c>
      <c r="AN778" s="54" t="str">
        <f t="shared" si="129"/>
        <v/>
      </c>
      <c r="AO778" s="55" t="str">
        <f t="shared" si="129"/>
        <v/>
      </c>
      <c r="AQ778" s="64" t="str">
        <f>IF('Intro &amp; Setup'!$B$42='Intro &amp; Setup'!$BD$14, IF($D778="", "", $D778), IF('Intro &amp; Setup'!$B$42='Intro &amp; Setup'!$BD$15, IF($H778="", "", $H778), ""))</f>
        <v/>
      </c>
      <c r="AS778" s="36" t="str">
        <f>IF($AQ778="", "", IF(OR($AQ778&lt;'Intro &amp; Setup'!$F$26, $AQ778&gt;'Intro &amp; Setup'!$F$27), "X", ""))</f>
        <v/>
      </c>
      <c r="AU778" s="36" t="str">
        <f t="shared" si="122"/>
        <v/>
      </c>
      <c r="AW778" s="36" t="str">
        <f t="shared" si="123"/>
        <v/>
      </c>
      <c r="AX778" s="36" t="str">
        <f t="shared" si="124"/>
        <v/>
      </c>
      <c r="AZ778" s="36" t="str">
        <f t="shared" si="125"/>
        <v/>
      </c>
    </row>
    <row r="779" spans="1:52" x14ac:dyDescent="0.25">
      <c r="A779" s="3"/>
      <c r="B779" s="36" t="str">
        <f t="shared" si="119"/>
        <v/>
      </c>
      <c r="C779" s="3"/>
      <c r="D779" s="188"/>
      <c r="E779" s="189"/>
      <c r="F779" s="190"/>
      <c r="G779" s="191"/>
      <c r="H779" s="192"/>
      <c r="I779" s="191"/>
      <c r="J779" s="191"/>
      <c r="K779" s="191"/>
      <c r="L779" s="193"/>
      <c r="M779" s="3"/>
      <c r="O779" s="36" t="str">
        <f t="shared" si="120"/>
        <v/>
      </c>
      <c r="Q779" s="36" t="str">
        <f>IF($G779="", "", IF(COUNTIF('Intro &amp; Setup'!$T$38:$T$49, $G779)=0, "X", ""))</f>
        <v/>
      </c>
      <c r="R779" s="11"/>
      <c r="S779" s="11" t="str">
        <f>IF(I779="", "", IF(COUNTIF('Intro &amp; Setup'!$W$17:$W$28, I779)=0, "X", ""))</f>
        <v/>
      </c>
      <c r="T779" s="16" t="str">
        <f>IF(J779="", "", IF(COUNTIF('Intro &amp; Setup'!$W$17:$W$28, J779)=0, "X", ""))</f>
        <v/>
      </c>
      <c r="U779" s="16" t="str">
        <f>IF(K779="", "", IF(COUNTIF('Intro &amp; Setup'!$W$17:$W$28, K779)=0, "X", ""))</f>
        <v/>
      </c>
      <c r="V779" s="12" t="str">
        <f>IF(L779="", "", IF(COUNTIF('Intro &amp; Setup'!$W$17:$W$28, L779)=0, "X", ""))</f>
        <v/>
      </c>
      <c r="AB779" s="48" t="str">
        <f t="shared" si="121"/>
        <v/>
      </c>
      <c r="AD779" s="53" t="str">
        <f t="shared" si="127"/>
        <v/>
      </c>
      <c r="AE779" s="54" t="str">
        <f t="shared" si="129"/>
        <v/>
      </c>
      <c r="AF779" s="54" t="str">
        <f t="shared" si="129"/>
        <v/>
      </c>
      <c r="AG779" s="54" t="str">
        <f t="shared" si="129"/>
        <v/>
      </c>
      <c r="AH779" s="54" t="str">
        <f t="shared" si="129"/>
        <v/>
      </c>
      <c r="AI779" s="54" t="str">
        <f t="shared" si="129"/>
        <v/>
      </c>
      <c r="AJ779" s="54" t="str">
        <f t="shared" si="129"/>
        <v/>
      </c>
      <c r="AK779" s="54" t="str">
        <f t="shared" si="129"/>
        <v/>
      </c>
      <c r="AL779" s="54" t="str">
        <f t="shared" si="129"/>
        <v/>
      </c>
      <c r="AM779" s="54" t="str">
        <f t="shared" si="129"/>
        <v/>
      </c>
      <c r="AN779" s="54" t="str">
        <f t="shared" si="129"/>
        <v/>
      </c>
      <c r="AO779" s="55" t="str">
        <f t="shared" si="129"/>
        <v/>
      </c>
      <c r="AQ779" s="64" t="str">
        <f>IF('Intro &amp; Setup'!$B$42='Intro &amp; Setup'!$BD$14, IF($D779="", "", $D779), IF('Intro &amp; Setup'!$B$42='Intro &amp; Setup'!$BD$15, IF($H779="", "", $H779), ""))</f>
        <v/>
      </c>
      <c r="AS779" s="36" t="str">
        <f>IF($AQ779="", "", IF(OR($AQ779&lt;'Intro &amp; Setup'!$F$26, $AQ779&gt;'Intro &amp; Setup'!$F$27), "X", ""))</f>
        <v/>
      </c>
      <c r="AU779" s="36" t="str">
        <f t="shared" si="122"/>
        <v/>
      </c>
      <c r="AW779" s="36" t="str">
        <f t="shared" si="123"/>
        <v/>
      </c>
      <c r="AX779" s="36" t="str">
        <f t="shared" si="124"/>
        <v/>
      </c>
      <c r="AZ779" s="36" t="str">
        <f t="shared" si="125"/>
        <v/>
      </c>
    </row>
    <row r="780" spans="1:52" x14ac:dyDescent="0.25">
      <c r="A780" s="3"/>
      <c r="B780" s="36" t="str">
        <f t="shared" ref="B780:B843" si="130">IF($O780="", "", IF($H780="", $Z$4, IF(ISNUMBER($H780)=TRUE, $Z$3, $Z$5)))</f>
        <v/>
      </c>
      <c r="C780" s="3"/>
      <c r="D780" s="188"/>
      <c r="E780" s="189"/>
      <c r="F780" s="190"/>
      <c r="G780" s="191"/>
      <c r="H780" s="192"/>
      <c r="I780" s="191"/>
      <c r="J780" s="191"/>
      <c r="K780" s="191"/>
      <c r="L780" s="193"/>
      <c r="M780" s="3"/>
      <c r="O780" s="36" t="str">
        <f t="shared" ref="O780:O843" si="131">IF(COUNTIF($D780:$L780, "")=9, "", "X")</f>
        <v/>
      </c>
      <c r="Q780" s="36" t="str">
        <f>IF($G780="", "", IF(COUNTIF('Intro &amp; Setup'!$T$38:$T$49, $G780)=0, "X", ""))</f>
        <v/>
      </c>
      <c r="R780" s="11"/>
      <c r="S780" s="11" t="str">
        <f>IF(I780="", "", IF(COUNTIF('Intro &amp; Setup'!$W$17:$W$28, I780)=0, "X", ""))</f>
        <v/>
      </c>
      <c r="T780" s="16" t="str">
        <f>IF(J780="", "", IF(COUNTIF('Intro &amp; Setup'!$W$17:$W$28, J780)=0, "X", ""))</f>
        <v/>
      </c>
      <c r="U780" s="16" t="str">
        <f>IF(K780="", "", IF(COUNTIF('Intro &amp; Setup'!$W$17:$W$28, K780)=0, "X", ""))</f>
        <v/>
      </c>
      <c r="V780" s="12" t="str">
        <f>IF(L780="", "", IF(COUNTIF('Intro &amp; Setup'!$W$17:$W$28, L780)=0, "X", ""))</f>
        <v/>
      </c>
      <c r="AB780" s="48" t="str">
        <f t="shared" ref="AB780:AB843" si="132">IF(COUNTIF($I780:$L780, "")=4, "", IFERROR(INDEX($AB$3:$AB$6, MATCH(4-COUNTIF($I780:$L780, ""), $AD$3:$AD$6, 0)), ""))</f>
        <v/>
      </c>
      <c r="AD780" s="53" t="str">
        <f t="shared" si="127"/>
        <v/>
      </c>
      <c r="AE780" s="54" t="str">
        <f t="shared" si="129"/>
        <v/>
      </c>
      <c r="AF780" s="54" t="str">
        <f t="shared" si="129"/>
        <v/>
      </c>
      <c r="AG780" s="54" t="str">
        <f t="shared" si="129"/>
        <v/>
      </c>
      <c r="AH780" s="54" t="str">
        <f t="shared" si="129"/>
        <v/>
      </c>
      <c r="AI780" s="54" t="str">
        <f t="shared" si="129"/>
        <v/>
      </c>
      <c r="AJ780" s="54" t="str">
        <f t="shared" si="129"/>
        <v/>
      </c>
      <c r="AK780" s="54" t="str">
        <f t="shared" si="129"/>
        <v/>
      </c>
      <c r="AL780" s="54" t="str">
        <f t="shared" si="129"/>
        <v/>
      </c>
      <c r="AM780" s="54" t="str">
        <f t="shared" si="129"/>
        <v/>
      </c>
      <c r="AN780" s="54" t="str">
        <f t="shared" si="129"/>
        <v/>
      </c>
      <c r="AO780" s="55" t="str">
        <f t="shared" si="129"/>
        <v/>
      </c>
      <c r="AQ780" s="64" t="str">
        <f>IF('Intro &amp; Setup'!$B$42='Intro &amp; Setup'!$BD$14, IF($D780="", "", $D780), IF('Intro &amp; Setup'!$B$42='Intro &amp; Setup'!$BD$15, IF($H780="", "", $H780), ""))</f>
        <v/>
      </c>
      <c r="AS780" s="36" t="str">
        <f>IF($AQ780="", "", IF(OR($AQ780&lt;'Intro &amp; Setup'!$F$26, $AQ780&gt;'Intro &amp; Setup'!$F$27), "X", ""))</f>
        <v/>
      </c>
      <c r="AU780" s="36" t="str">
        <f t="shared" ref="AU780:AU843" si="133">IF($AQ780="", "", TEXT($AQ780, "mmm yyyy"))</f>
        <v/>
      </c>
      <c r="AW780" s="36" t="str">
        <f t="shared" ref="AW780:AW843" si="134">IF($D780="", "", TEXT($D780, "mmm yyyy"))</f>
        <v/>
      </c>
      <c r="AX780" s="36" t="str">
        <f t="shared" ref="AX780:AX843" si="135">IF($H780="", "", TEXT($H780, "mmm yyyy"))</f>
        <v/>
      </c>
      <c r="AZ780" s="36" t="str">
        <f t="shared" ref="AZ780:AZ843" si="136">IF(OR($AU780="", $G780=""), "", CONCATENATE($AU780, " - ", $G780))</f>
        <v/>
      </c>
    </row>
    <row r="781" spans="1:52" x14ac:dyDescent="0.25">
      <c r="A781" s="3"/>
      <c r="B781" s="36" t="str">
        <f t="shared" si="130"/>
        <v/>
      </c>
      <c r="C781" s="3"/>
      <c r="D781" s="188"/>
      <c r="E781" s="189"/>
      <c r="F781" s="190"/>
      <c r="G781" s="191"/>
      <c r="H781" s="192"/>
      <c r="I781" s="191"/>
      <c r="J781" s="191"/>
      <c r="K781" s="191"/>
      <c r="L781" s="193"/>
      <c r="M781" s="3"/>
      <c r="O781" s="36" t="str">
        <f t="shared" si="131"/>
        <v/>
      </c>
      <c r="Q781" s="36" t="str">
        <f>IF($G781="", "", IF(COUNTIF('Intro &amp; Setup'!$T$38:$T$49, $G781)=0, "X", ""))</f>
        <v/>
      </c>
      <c r="R781" s="11"/>
      <c r="S781" s="11" t="str">
        <f>IF(I781="", "", IF(COUNTIF('Intro &amp; Setup'!$W$17:$W$28, I781)=0, "X", ""))</f>
        <v/>
      </c>
      <c r="T781" s="16" t="str">
        <f>IF(J781="", "", IF(COUNTIF('Intro &amp; Setup'!$W$17:$W$28, J781)=0, "X", ""))</f>
        <v/>
      </c>
      <c r="U781" s="16" t="str">
        <f>IF(K781="", "", IF(COUNTIF('Intro &amp; Setup'!$W$17:$W$28, K781)=0, "X", ""))</f>
        <v/>
      </c>
      <c r="V781" s="12" t="str">
        <f>IF(L781="", "", IF(COUNTIF('Intro &amp; Setup'!$W$17:$W$28, L781)=0, "X", ""))</f>
        <v/>
      </c>
      <c r="AB781" s="48" t="str">
        <f t="shared" si="132"/>
        <v/>
      </c>
      <c r="AD781" s="53" t="str">
        <f t="shared" si="127"/>
        <v/>
      </c>
      <c r="AE781" s="54" t="str">
        <f t="shared" si="129"/>
        <v/>
      </c>
      <c r="AF781" s="54" t="str">
        <f t="shared" si="129"/>
        <v/>
      </c>
      <c r="AG781" s="54" t="str">
        <f t="shared" si="129"/>
        <v/>
      </c>
      <c r="AH781" s="54" t="str">
        <f t="shared" si="129"/>
        <v/>
      </c>
      <c r="AI781" s="54" t="str">
        <f t="shared" si="129"/>
        <v/>
      </c>
      <c r="AJ781" s="54" t="str">
        <f t="shared" si="129"/>
        <v/>
      </c>
      <c r="AK781" s="54" t="str">
        <f t="shared" si="129"/>
        <v/>
      </c>
      <c r="AL781" s="54" t="str">
        <f t="shared" si="129"/>
        <v/>
      </c>
      <c r="AM781" s="54" t="str">
        <f t="shared" si="129"/>
        <v/>
      </c>
      <c r="AN781" s="54" t="str">
        <f t="shared" si="129"/>
        <v/>
      </c>
      <c r="AO781" s="55" t="str">
        <f t="shared" si="129"/>
        <v/>
      </c>
      <c r="AQ781" s="64" t="str">
        <f>IF('Intro &amp; Setup'!$B$42='Intro &amp; Setup'!$BD$14, IF($D781="", "", $D781), IF('Intro &amp; Setup'!$B$42='Intro &amp; Setup'!$BD$15, IF($H781="", "", $H781), ""))</f>
        <v/>
      </c>
      <c r="AS781" s="36" t="str">
        <f>IF($AQ781="", "", IF(OR($AQ781&lt;'Intro &amp; Setup'!$F$26, $AQ781&gt;'Intro &amp; Setup'!$F$27), "X", ""))</f>
        <v/>
      </c>
      <c r="AU781" s="36" t="str">
        <f t="shared" si="133"/>
        <v/>
      </c>
      <c r="AW781" s="36" t="str">
        <f t="shared" si="134"/>
        <v/>
      </c>
      <c r="AX781" s="36" t="str">
        <f t="shared" si="135"/>
        <v/>
      </c>
      <c r="AZ781" s="36" t="str">
        <f t="shared" si="136"/>
        <v/>
      </c>
    </row>
    <row r="782" spans="1:52" x14ac:dyDescent="0.25">
      <c r="A782" s="3"/>
      <c r="B782" s="36" t="str">
        <f t="shared" si="130"/>
        <v/>
      </c>
      <c r="C782" s="3"/>
      <c r="D782" s="188"/>
      <c r="E782" s="189"/>
      <c r="F782" s="190"/>
      <c r="G782" s="191"/>
      <c r="H782" s="192"/>
      <c r="I782" s="191"/>
      <c r="J782" s="191"/>
      <c r="K782" s="191"/>
      <c r="L782" s="193"/>
      <c r="M782" s="3"/>
      <c r="O782" s="36" t="str">
        <f t="shared" si="131"/>
        <v/>
      </c>
      <c r="Q782" s="36" t="str">
        <f>IF($G782="", "", IF(COUNTIF('Intro &amp; Setup'!$T$38:$T$49, $G782)=0, "X", ""))</f>
        <v/>
      </c>
      <c r="R782" s="11"/>
      <c r="S782" s="11" t="str">
        <f>IF(I782="", "", IF(COUNTIF('Intro &amp; Setup'!$W$17:$W$28, I782)=0, "X", ""))</f>
        <v/>
      </c>
      <c r="T782" s="16" t="str">
        <f>IF(J782="", "", IF(COUNTIF('Intro &amp; Setup'!$W$17:$W$28, J782)=0, "X", ""))</f>
        <v/>
      </c>
      <c r="U782" s="16" t="str">
        <f>IF(K782="", "", IF(COUNTIF('Intro &amp; Setup'!$W$17:$W$28, K782)=0, "X", ""))</f>
        <v/>
      </c>
      <c r="V782" s="12" t="str">
        <f>IF(L782="", "", IF(COUNTIF('Intro &amp; Setup'!$W$17:$W$28, L782)=0, "X", ""))</f>
        <v/>
      </c>
      <c r="AB782" s="48" t="str">
        <f t="shared" si="132"/>
        <v/>
      </c>
      <c r="AD782" s="53" t="str">
        <f t="shared" si="127"/>
        <v/>
      </c>
      <c r="AE782" s="54" t="str">
        <f t="shared" si="129"/>
        <v/>
      </c>
      <c r="AF782" s="54" t="str">
        <f t="shared" si="129"/>
        <v/>
      </c>
      <c r="AG782" s="54" t="str">
        <f t="shared" si="129"/>
        <v/>
      </c>
      <c r="AH782" s="54" t="str">
        <f t="shared" si="129"/>
        <v/>
      </c>
      <c r="AI782" s="54" t="str">
        <f t="shared" si="129"/>
        <v/>
      </c>
      <c r="AJ782" s="54" t="str">
        <f t="shared" si="129"/>
        <v/>
      </c>
      <c r="AK782" s="54" t="str">
        <f t="shared" si="129"/>
        <v/>
      </c>
      <c r="AL782" s="54" t="str">
        <f t="shared" si="129"/>
        <v/>
      </c>
      <c r="AM782" s="54" t="str">
        <f t="shared" si="129"/>
        <v/>
      </c>
      <c r="AN782" s="54" t="str">
        <f t="shared" si="129"/>
        <v/>
      </c>
      <c r="AO782" s="55" t="str">
        <f t="shared" si="129"/>
        <v/>
      </c>
      <c r="AQ782" s="64" t="str">
        <f>IF('Intro &amp; Setup'!$B$42='Intro &amp; Setup'!$BD$14, IF($D782="", "", $D782), IF('Intro &amp; Setup'!$B$42='Intro &amp; Setup'!$BD$15, IF($H782="", "", $H782), ""))</f>
        <v/>
      </c>
      <c r="AS782" s="36" t="str">
        <f>IF($AQ782="", "", IF(OR($AQ782&lt;'Intro &amp; Setup'!$F$26, $AQ782&gt;'Intro &amp; Setup'!$F$27), "X", ""))</f>
        <v/>
      </c>
      <c r="AU782" s="36" t="str">
        <f t="shared" si="133"/>
        <v/>
      </c>
      <c r="AW782" s="36" t="str">
        <f t="shared" si="134"/>
        <v/>
      </c>
      <c r="AX782" s="36" t="str">
        <f t="shared" si="135"/>
        <v/>
      </c>
      <c r="AZ782" s="36" t="str">
        <f t="shared" si="136"/>
        <v/>
      </c>
    </row>
    <row r="783" spans="1:52" x14ac:dyDescent="0.25">
      <c r="A783" s="3"/>
      <c r="B783" s="36" t="str">
        <f t="shared" si="130"/>
        <v/>
      </c>
      <c r="C783" s="3"/>
      <c r="D783" s="188"/>
      <c r="E783" s="189"/>
      <c r="F783" s="190"/>
      <c r="G783" s="191"/>
      <c r="H783" s="192"/>
      <c r="I783" s="191"/>
      <c r="J783" s="191"/>
      <c r="K783" s="191"/>
      <c r="L783" s="193"/>
      <c r="M783" s="3"/>
      <c r="O783" s="36" t="str">
        <f t="shared" si="131"/>
        <v/>
      </c>
      <c r="Q783" s="36" t="str">
        <f>IF($G783="", "", IF(COUNTIF('Intro &amp; Setup'!$T$38:$T$49, $G783)=0, "X", ""))</f>
        <v/>
      </c>
      <c r="R783" s="11"/>
      <c r="S783" s="11" t="str">
        <f>IF(I783="", "", IF(COUNTIF('Intro &amp; Setup'!$W$17:$W$28, I783)=0, "X", ""))</f>
        <v/>
      </c>
      <c r="T783" s="16" t="str">
        <f>IF(J783="", "", IF(COUNTIF('Intro &amp; Setup'!$W$17:$W$28, J783)=0, "X", ""))</f>
        <v/>
      </c>
      <c r="U783" s="16" t="str">
        <f>IF(K783="", "", IF(COUNTIF('Intro &amp; Setup'!$W$17:$W$28, K783)=0, "X", ""))</f>
        <v/>
      </c>
      <c r="V783" s="12" t="str">
        <f>IF(L783="", "", IF(COUNTIF('Intro &amp; Setup'!$W$17:$W$28, L783)=0, "X", ""))</f>
        <v/>
      </c>
      <c r="AB783" s="48" t="str">
        <f t="shared" si="132"/>
        <v/>
      </c>
      <c r="AD783" s="53" t="str">
        <f t="shared" si="127"/>
        <v/>
      </c>
      <c r="AE783" s="54" t="str">
        <f t="shared" si="129"/>
        <v/>
      </c>
      <c r="AF783" s="54" t="str">
        <f t="shared" si="129"/>
        <v/>
      </c>
      <c r="AG783" s="54" t="str">
        <f t="shared" si="129"/>
        <v/>
      </c>
      <c r="AH783" s="54" t="str">
        <f t="shared" si="129"/>
        <v/>
      </c>
      <c r="AI783" s="54" t="str">
        <f t="shared" si="129"/>
        <v/>
      </c>
      <c r="AJ783" s="54" t="str">
        <f t="shared" si="129"/>
        <v/>
      </c>
      <c r="AK783" s="54" t="str">
        <f t="shared" si="129"/>
        <v/>
      </c>
      <c r="AL783" s="54" t="str">
        <f t="shared" si="129"/>
        <v/>
      </c>
      <c r="AM783" s="54" t="str">
        <f t="shared" si="129"/>
        <v/>
      </c>
      <c r="AN783" s="54" t="str">
        <f t="shared" si="129"/>
        <v/>
      </c>
      <c r="AO783" s="55" t="str">
        <f t="shared" si="129"/>
        <v/>
      </c>
      <c r="AQ783" s="64" t="str">
        <f>IF('Intro &amp; Setup'!$B$42='Intro &amp; Setup'!$BD$14, IF($D783="", "", $D783), IF('Intro &amp; Setup'!$B$42='Intro &amp; Setup'!$BD$15, IF($H783="", "", $H783), ""))</f>
        <v/>
      </c>
      <c r="AS783" s="36" t="str">
        <f>IF($AQ783="", "", IF(OR($AQ783&lt;'Intro &amp; Setup'!$F$26, $AQ783&gt;'Intro &amp; Setup'!$F$27), "X", ""))</f>
        <v/>
      </c>
      <c r="AU783" s="36" t="str">
        <f t="shared" si="133"/>
        <v/>
      </c>
      <c r="AW783" s="36" t="str">
        <f t="shared" si="134"/>
        <v/>
      </c>
      <c r="AX783" s="36" t="str">
        <f t="shared" si="135"/>
        <v/>
      </c>
      <c r="AZ783" s="36" t="str">
        <f t="shared" si="136"/>
        <v/>
      </c>
    </row>
    <row r="784" spans="1:52" x14ac:dyDescent="0.25">
      <c r="A784" s="3"/>
      <c r="B784" s="36" t="str">
        <f t="shared" si="130"/>
        <v/>
      </c>
      <c r="C784" s="3"/>
      <c r="D784" s="188"/>
      <c r="E784" s="189"/>
      <c r="F784" s="190"/>
      <c r="G784" s="191"/>
      <c r="H784" s="192"/>
      <c r="I784" s="191"/>
      <c r="J784" s="191"/>
      <c r="K784" s="191"/>
      <c r="L784" s="193"/>
      <c r="M784" s="3"/>
      <c r="O784" s="36" t="str">
        <f t="shared" si="131"/>
        <v/>
      </c>
      <c r="Q784" s="36" t="str">
        <f>IF($G784="", "", IF(COUNTIF('Intro &amp; Setup'!$T$38:$T$49, $G784)=0, "X", ""))</f>
        <v/>
      </c>
      <c r="R784" s="11"/>
      <c r="S784" s="11" t="str">
        <f>IF(I784="", "", IF(COUNTIF('Intro &amp; Setup'!$W$17:$W$28, I784)=0, "X", ""))</f>
        <v/>
      </c>
      <c r="T784" s="16" t="str">
        <f>IF(J784="", "", IF(COUNTIF('Intro &amp; Setup'!$W$17:$W$28, J784)=0, "X", ""))</f>
        <v/>
      </c>
      <c r="U784" s="16" t="str">
        <f>IF(K784="", "", IF(COUNTIF('Intro &amp; Setup'!$W$17:$W$28, K784)=0, "X", ""))</f>
        <v/>
      </c>
      <c r="V784" s="12" t="str">
        <f>IF(L784="", "", IF(COUNTIF('Intro &amp; Setup'!$W$17:$W$28, L784)=0, "X", ""))</f>
        <v/>
      </c>
      <c r="AB784" s="48" t="str">
        <f t="shared" si="132"/>
        <v/>
      </c>
      <c r="AD784" s="53" t="str">
        <f t="shared" si="127"/>
        <v/>
      </c>
      <c r="AE784" s="54" t="str">
        <f t="shared" si="129"/>
        <v/>
      </c>
      <c r="AF784" s="54" t="str">
        <f t="shared" si="129"/>
        <v/>
      </c>
      <c r="AG784" s="54" t="str">
        <f t="shared" si="129"/>
        <v/>
      </c>
      <c r="AH784" s="54" t="str">
        <f t="shared" si="129"/>
        <v/>
      </c>
      <c r="AI784" s="54" t="str">
        <f t="shared" si="129"/>
        <v/>
      </c>
      <c r="AJ784" s="54" t="str">
        <f t="shared" si="129"/>
        <v/>
      </c>
      <c r="AK784" s="54" t="str">
        <f t="shared" si="129"/>
        <v/>
      </c>
      <c r="AL784" s="54" t="str">
        <f t="shared" si="129"/>
        <v/>
      </c>
      <c r="AM784" s="54" t="str">
        <f t="shared" si="129"/>
        <v/>
      </c>
      <c r="AN784" s="54" t="str">
        <f t="shared" si="129"/>
        <v/>
      </c>
      <c r="AO784" s="55" t="str">
        <f t="shared" si="129"/>
        <v/>
      </c>
      <c r="AQ784" s="64" t="str">
        <f>IF('Intro &amp; Setup'!$B$42='Intro &amp; Setup'!$BD$14, IF($D784="", "", $D784), IF('Intro &amp; Setup'!$B$42='Intro &amp; Setup'!$BD$15, IF($H784="", "", $H784), ""))</f>
        <v/>
      </c>
      <c r="AS784" s="36" t="str">
        <f>IF($AQ784="", "", IF(OR($AQ784&lt;'Intro &amp; Setup'!$F$26, $AQ784&gt;'Intro &amp; Setup'!$F$27), "X", ""))</f>
        <v/>
      </c>
      <c r="AU784" s="36" t="str">
        <f t="shared" si="133"/>
        <v/>
      </c>
      <c r="AW784" s="36" t="str">
        <f t="shared" si="134"/>
        <v/>
      </c>
      <c r="AX784" s="36" t="str">
        <f t="shared" si="135"/>
        <v/>
      </c>
      <c r="AZ784" s="36" t="str">
        <f t="shared" si="136"/>
        <v/>
      </c>
    </row>
    <row r="785" spans="1:52" x14ac:dyDescent="0.25">
      <c r="A785" s="3"/>
      <c r="B785" s="36" t="str">
        <f t="shared" si="130"/>
        <v/>
      </c>
      <c r="C785" s="3"/>
      <c r="D785" s="188"/>
      <c r="E785" s="189"/>
      <c r="F785" s="190"/>
      <c r="G785" s="191"/>
      <c r="H785" s="192"/>
      <c r="I785" s="191"/>
      <c r="J785" s="191"/>
      <c r="K785" s="191"/>
      <c r="L785" s="193"/>
      <c r="M785" s="3"/>
      <c r="O785" s="36" t="str">
        <f t="shared" si="131"/>
        <v/>
      </c>
      <c r="Q785" s="36" t="str">
        <f>IF($G785="", "", IF(COUNTIF('Intro &amp; Setup'!$T$38:$T$49, $G785)=0, "X", ""))</f>
        <v/>
      </c>
      <c r="R785" s="11"/>
      <c r="S785" s="11" t="str">
        <f>IF(I785="", "", IF(COUNTIF('Intro &amp; Setup'!$W$17:$W$28, I785)=0, "X", ""))</f>
        <v/>
      </c>
      <c r="T785" s="16" t="str">
        <f>IF(J785="", "", IF(COUNTIF('Intro &amp; Setup'!$W$17:$W$28, J785)=0, "X", ""))</f>
        <v/>
      </c>
      <c r="U785" s="16" t="str">
        <f>IF(K785="", "", IF(COUNTIF('Intro &amp; Setup'!$W$17:$W$28, K785)=0, "X", ""))</f>
        <v/>
      </c>
      <c r="V785" s="12" t="str">
        <f>IF(L785="", "", IF(COUNTIF('Intro &amp; Setup'!$W$17:$W$28, L785)=0, "X", ""))</f>
        <v/>
      </c>
      <c r="AB785" s="48" t="str">
        <f t="shared" si="132"/>
        <v/>
      </c>
      <c r="AD785" s="53" t="str">
        <f t="shared" si="127"/>
        <v/>
      </c>
      <c r="AE785" s="54" t="str">
        <f t="shared" si="129"/>
        <v/>
      </c>
      <c r="AF785" s="54" t="str">
        <f t="shared" si="129"/>
        <v/>
      </c>
      <c r="AG785" s="54" t="str">
        <f t="shared" si="129"/>
        <v/>
      </c>
      <c r="AH785" s="54" t="str">
        <f t="shared" si="129"/>
        <v/>
      </c>
      <c r="AI785" s="54" t="str">
        <f t="shared" si="129"/>
        <v/>
      </c>
      <c r="AJ785" s="54" t="str">
        <f t="shared" si="129"/>
        <v/>
      </c>
      <c r="AK785" s="54" t="str">
        <f t="shared" si="129"/>
        <v/>
      </c>
      <c r="AL785" s="54" t="str">
        <f t="shared" si="129"/>
        <v/>
      </c>
      <c r="AM785" s="54" t="str">
        <f t="shared" si="129"/>
        <v/>
      </c>
      <c r="AN785" s="54" t="str">
        <f t="shared" si="129"/>
        <v/>
      </c>
      <c r="AO785" s="55" t="str">
        <f t="shared" si="129"/>
        <v/>
      </c>
      <c r="AQ785" s="64" t="str">
        <f>IF('Intro &amp; Setup'!$B$42='Intro &amp; Setup'!$BD$14, IF($D785="", "", $D785), IF('Intro &amp; Setup'!$B$42='Intro &amp; Setup'!$BD$15, IF($H785="", "", $H785), ""))</f>
        <v/>
      </c>
      <c r="AS785" s="36" t="str">
        <f>IF($AQ785="", "", IF(OR($AQ785&lt;'Intro &amp; Setup'!$F$26, $AQ785&gt;'Intro &amp; Setup'!$F$27), "X", ""))</f>
        <v/>
      </c>
      <c r="AU785" s="36" t="str">
        <f t="shared" si="133"/>
        <v/>
      </c>
      <c r="AW785" s="36" t="str">
        <f t="shared" si="134"/>
        <v/>
      </c>
      <c r="AX785" s="36" t="str">
        <f t="shared" si="135"/>
        <v/>
      </c>
      <c r="AZ785" s="36" t="str">
        <f t="shared" si="136"/>
        <v/>
      </c>
    </row>
    <row r="786" spans="1:52" x14ac:dyDescent="0.25">
      <c r="A786" s="3"/>
      <c r="B786" s="36" t="str">
        <f t="shared" si="130"/>
        <v/>
      </c>
      <c r="C786" s="3"/>
      <c r="D786" s="188"/>
      <c r="E786" s="189"/>
      <c r="F786" s="190"/>
      <c r="G786" s="191"/>
      <c r="H786" s="192"/>
      <c r="I786" s="191"/>
      <c r="J786" s="191"/>
      <c r="K786" s="191"/>
      <c r="L786" s="193"/>
      <c r="M786" s="3"/>
      <c r="O786" s="36" t="str">
        <f t="shared" si="131"/>
        <v/>
      </c>
      <c r="Q786" s="36" t="str">
        <f>IF($G786="", "", IF(COUNTIF('Intro &amp; Setup'!$T$38:$T$49, $G786)=0, "X", ""))</f>
        <v/>
      </c>
      <c r="R786" s="11"/>
      <c r="S786" s="11" t="str">
        <f>IF(I786="", "", IF(COUNTIF('Intro &amp; Setup'!$W$17:$W$28, I786)=0, "X", ""))</f>
        <v/>
      </c>
      <c r="T786" s="16" t="str">
        <f>IF(J786="", "", IF(COUNTIF('Intro &amp; Setup'!$W$17:$W$28, J786)=0, "X", ""))</f>
        <v/>
      </c>
      <c r="U786" s="16" t="str">
        <f>IF(K786="", "", IF(COUNTIF('Intro &amp; Setup'!$W$17:$W$28, K786)=0, "X", ""))</f>
        <v/>
      </c>
      <c r="V786" s="12" t="str">
        <f>IF(L786="", "", IF(COUNTIF('Intro &amp; Setup'!$W$17:$W$28, L786)=0, "X", ""))</f>
        <v/>
      </c>
      <c r="AB786" s="48" t="str">
        <f t="shared" si="132"/>
        <v/>
      </c>
      <c r="AD786" s="53" t="str">
        <f t="shared" si="127"/>
        <v/>
      </c>
      <c r="AE786" s="54" t="str">
        <f t="shared" si="129"/>
        <v/>
      </c>
      <c r="AF786" s="54" t="str">
        <f t="shared" si="129"/>
        <v/>
      </c>
      <c r="AG786" s="54" t="str">
        <f t="shared" si="129"/>
        <v/>
      </c>
      <c r="AH786" s="54" t="str">
        <f t="shared" si="129"/>
        <v/>
      </c>
      <c r="AI786" s="54" t="str">
        <f t="shared" si="129"/>
        <v/>
      </c>
      <c r="AJ786" s="54" t="str">
        <f t="shared" si="129"/>
        <v/>
      </c>
      <c r="AK786" s="54" t="str">
        <f t="shared" si="129"/>
        <v/>
      </c>
      <c r="AL786" s="54" t="str">
        <f t="shared" si="129"/>
        <v/>
      </c>
      <c r="AM786" s="54" t="str">
        <f t="shared" si="129"/>
        <v/>
      </c>
      <c r="AN786" s="54" t="str">
        <f t="shared" si="129"/>
        <v/>
      </c>
      <c r="AO786" s="55" t="str">
        <f t="shared" si="129"/>
        <v/>
      </c>
      <c r="AQ786" s="64" t="str">
        <f>IF('Intro &amp; Setup'!$B$42='Intro &amp; Setup'!$BD$14, IF($D786="", "", $D786), IF('Intro &amp; Setup'!$B$42='Intro &amp; Setup'!$BD$15, IF($H786="", "", $H786), ""))</f>
        <v/>
      </c>
      <c r="AS786" s="36" t="str">
        <f>IF($AQ786="", "", IF(OR($AQ786&lt;'Intro &amp; Setup'!$F$26, $AQ786&gt;'Intro &amp; Setup'!$F$27), "X", ""))</f>
        <v/>
      </c>
      <c r="AU786" s="36" t="str">
        <f t="shared" si="133"/>
        <v/>
      </c>
      <c r="AW786" s="36" t="str">
        <f t="shared" si="134"/>
        <v/>
      </c>
      <c r="AX786" s="36" t="str">
        <f t="shared" si="135"/>
        <v/>
      </c>
      <c r="AZ786" s="36" t="str">
        <f t="shared" si="136"/>
        <v/>
      </c>
    </row>
    <row r="787" spans="1:52" x14ac:dyDescent="0.25">
      <c r="A787" s="3"/>
      <c r="B787" s="36" t="str">
        <f t="shared" si="130"/>
        <v/>
      </c>
      <c r="C787" s="3"/>
      <c r="D787" s="188"/>
      <c r="E787" s="189"/>
      <c r="F787" s="190"/>
      <c r="G787" s="191"/>
      <c r="H787" s="192"/>
      <c r="I787" s="191"/>
      <c r="J787" s="191"/>
      <c r="K787" s="191"/>
      <c r="L787" s="193"/>
      <c r="M787" s="3"/>
      <c r="O787" s="36" t="str">
        <f t="shared" si="131"/>
        <v/>
      </c>
      <c r="Q787" s="36" t="str">
        <f>IF($G787="", "", IF(COUNTIF('Intro &amp; Setup'!$T$38:$T$49, $G787)=0, "X", ""))</f>
        <v/>
      </c>
      <c r="R787" s="11"/>
      <c r="S787" s="11" t="str">
        <f>IF(I787="", "", IF(COUNTIF('Intro &amp; Setup'!$W$17:$W$28, I787)=0, "X", ""))</f>
        <v/>
      </c>
      <c r="T787" s="16" t="str">
        <f>IF(J787="", "", IF(COUNTIF('Intro &amp; Setup'!$W$17:$W$28, J787)=0, "X", ""))</f>
        <v/>
      </c>
      <c r="U787" s="16" t="str">
        <f>IF(K787="", "", IF(COUNTIF('Intro &amp; Setup'!$W$17:$W$28, K787)=0, "X", ""))</f>
        <v/>
      </c>
      <c r="V787" s="12" t="str">
        <f>IF(L787="", "", IF(COUNTIF('Intro &amp; Setup'!$W$17:$W$28, L787)=0, "X", ""))</f>
        <v/>
      </c>
      <c r="AB787" s="48" t="str">
        <f t="shared" si="132"/>
        <v/>
      </c>
      <c r="AD787" s="53" t="str">
        <f t="shared" si="127"/>
        <v/>
      </c>
      <c r="AE787" s="54" t="str">
        <f t="shared" si="129"/>
        <v/>
      </c>
      <c r="AF787" s="54" t="str">
        <f t="shared" si="129"/>
        <v/>
      </c>
      <c r="AG787" s="54" t="str">
        <f t="shared" si="129"/>
        <v/>
      </c>
      <c r="AH787" s="54" t="str">
        <f t="shared" si="129"/>
        <v/>
      </c>
      <c r="AI787" s="54" t="str">
        <f t="shared" si="129"/>
        <v/>
      </c>
      <c r="AJ787" s="54" t="str">
        <f t="shared" si="129"/>
        <v/>
      </c>
      <c r="AK787" s="54" t="str">
        <f t="shared" si="129"/>
        <v/>
      </c>
      <c r="AL787" s="54" t="str">
        <f t="shared" si="129"/>
        <v/>
      </c>
      <c r="AM787" s="54" t="str">
        <f t="shared" si="129"/>
        <v/>
      </c>
      <c r="AN787" s="54" t="str">
        <f t="shared" si="129"/>
        <v/>
      </c>
      <c r="AO787" s="55" t="str">
        <f t="shared" si="129"/>
        <v/>
      </c>
      <c r="AQ787" s="64" t="str">
        <f>IF('Intro &amp; Setup'!$B$42='Intro &amp; Setup'!$BD$14, IF($D787="", "", $D787), IF('Intro &amp; Setup'!$B$42='Intro &amp; Setup'!$BD$15, IF($H787="", "", $H787), ""))</f>
        <v/>
      </c>
      <c r="AS787" s="36" t="str">
        <f>IF($AQ787="", "", IF(OR($AQ787&lt;'Intro &amp; Setup'!$F$26, $AQ787&gt;'Intro &amp; Setup'!$F$27), "X", ""))</f>
        <v/>
      </c>
      <c r="AU787" s="36" t="str">
        <f t="shared" si="133"/>
        <v/>
      </c>
      <c r="AW787" s="36" t="str">
        <f t="shared" si="134"/>
        <v/>
      </c>
      <c r="AX787" s="36" t="str">
        <f t="shared" si="135"/>
        <v/>
      </c>
      <c r="AZ787" s="36" t="str">
        <f t="shared" si="136"/>
        <v/>
      </c>
    </row>
    <row r="788" spans="1:52" x14ac:dyDescent="0.25">
      <c r="A788" s="3"/>
      <c r="B788" s="36" t="str">
        <f t="shared" si="130"/>
        <v/>
      </c>
      <c r="C788" s="3"/>
      <c r="D788" s="188"/>
      <c r="E788" s="189"/>
      <c r="F788" s="190"/>
      <c r="G788" s="191"/>
      <c r="H788" s="192"/>
      <c r="I788" s="191"/>
      <c r="J788" s="191"/>
      <c r="K788" s="191"/>
      <c r="L788" s="193"/>
      <c r="M788" s="3"/>
      <c r="O788" s="36" t="str">
        <f t="shared" si="131"/>
        <v/>
      </c>
      <c r="Q788" s="36" t="str">
        <f>IF($G788="", "", IF(COUNTIF('Intro &amp; Setup'!$T$38:$T$49, $G788)=0, "X", ""))</f>
        <v/>
      </c>
      <c r="R788" s="11"/>
      <c r="S788" s="11" t="str">
        <f>IF(I788="", "", IF(COUNTIF('Intro &amp; Setup'!$W$17:$W$28, I788)=0, "X", ""))</f>
        <v/>
      </c>
      <c r="T788" s="16" t="str">
        <f>IF(J788="", "", IF(COUNTIF('Intro &amp; Setup'!$W$17:$W$28, J788)=0, "X", ""))</f>
        <v/>
      </c>
      <c r="U788" s="16" t="str">
        <f>IF(K788="", "", IF(COUNTIF('Intro &amp; Setup'!$W$17:$W$28, K788)=0, "X", ""))</f>
        <v/>
      </c>
      <c r="V788" s="12" t="str">
        <f>IF(L788="", "", IF(COUNTIF('Intro &amp; Setup'!$W$17:$W$28, L788)=0, "X", ""))</f>
        <v/>
      </c>
      <c r="AB788" s="48" t="str">
        <f t="shared" si="132"/>
        <v/>
      </c>
      <c r="AD788" s="53" t="str">
        <f t="shared" si="127"/>
        <v/>
      </c>
      <c r="AE788" s="54" t="str">
        <f t="shared" si="129"/>
        <v/>
      </c>
      <c r="AF788" s="54" t="str">
        <f t="shared" si="129"/>
        <v/>
      </c>
      <c r="AG788" s="54" t="str">
        <f t="shared" si="129"/>
        <v/>
      </c>
      <c r="AH788" s="54" t="str">
        <f t="shared" si="129"/>
        <v/>
      </c>
      <c r="AI788" s="54" t="str">
        <f t="shared" si="129"/>
        <v/>
      </c>
      <c r="AJ788" s="54" t="str">
        <f t="shared" si="129"/>
        <v/>
      </c>
      <c r="AK788" s="54" t="str">
        <f t="shared" si="129"/>
        <v/>
      </c>
      <c r="AL788" s="54" t="str">
        <f t="shared" si="129"/>
        <v/>
      </c>
      <c r="AM788" s="54" t="str">
        <f t="shared" si="129"/>
        <v/>
      </c>
      <c r="AN788" s="54" t="str">
        <f t="shared" si="129"/>
        <v/>
      </c>
      <c r="AO788" s="55" t="str">
        <f t="shared" si="129"/>
        <v/>
      </c>
      <c r="AQ788" s="64" t="str">
        <f>IF('Intro &amp; Setup'!$B$42='Intro &amp; Setup'!$BD$14, IF($D788="", "", $D788), IF('Intro &amp; Setup'!$B$42='Intro &amp; Setup'!$BD$15, IF($H788="", "", $H788), ""))</f>
        <v/>
      </c>
      <c r="AS788" s="36" t="str">
        <f>IF($AQ788="", "", IF(OR($AQ788&lt;'Intro &amp; Setup'!$F$26, $AQ788&gt;'Intro &amp; Setup'!$F$27), "X", ""))</f>
        <v/>
      </c>
      <c r="AU788" s="36" t="str">
        <f t="shared" si="133"/>
        <v/>
      </c>
      <c r="AW788" s="36" t="str">
        <f t="shared" si="134"/>
        <v/>
      </c>
      <c r="AX788" s="36" t="str">
        <f t="shared" si="135"/>
        <v/>
      </c>
      <c r="AZ788" s="36" t="str">
        <f t="shared" si="136"/>
        <v/>
      </c>
    </row>
    <row r="789" spans="1:52" x14ac:dyDescent="0.25">
      <c r="A789" s="3"/>
      <c r="B789" s="36" t="str">
        <f t="shared" si="130"/>
        <v/>
      </c>
      <c r="C789" s="3"/>
      <c r="D789" s="188"/>
      <c r="E789" s="189"/>
      <c r="F789" s="190"/>
      <c r="G789" s="191"/>
      <c r="H789" s="192"/>
      <c r="I789" s="191"/>
      <c r="J789" s="191"/>
      <c r="K789" s="191"/>
      <c r="L789" s="193"/>
      <c r="M789" s="3"/>
      <c r="O789" s="36" t="str">
        <f t="shared" si="131"/>
        <v/>
      </c>
      <c r="Q789" s="36" t="str">
        <f>IF($G789="", "", IF(COUNTIF('Intro &amp; Setup'!$T$38:$T$49, $G789)=0, "X", ""))</f>
        <v/>
      </c>
      <c r="R789" s="11"/>
      <c r="S789" s="11" t="str">
        <f>IF(I789="", "", IF(COUNTIF('Intro &amp; Setup'!$W$17:$W$28, I789)=0, "X", ""))</f>
        <v/>
      </c>
      <c r="T789" s="16" t="str">
        <f>IF(J789="", "", IF(COUNTIF('Intro &amp; Setup'!$W$17:$W$28, J789)=0, "X", ""))</f>
        <v/>
      </c>
      <c r="U789" s="16" t="str">
        <f>IF(K789="", "", IF(COUNTIF('Intro &amp; Setup'!$W$17:$W$28, K789)=0, "X", ""))</f>
        <v/>
      </c>
      <c r="V789" s="12" t="str">
        <f>IF(L789="", "", IF(COUNTIF('Intro &amp; Setup'!$W$17:$W$28, L789)=0, "X", ""))</f>
        <v/>
      </c>
      <c r="AB789" s="48" t="str">
        <f t="shared" si="132"/>
        <v/>
      </c>
      <c r="AD789" s="53" t="str">
        <f t="shared" si="127"/>
        <v/>
      </c>
      <c r="AE789" s="54" t="str">
        <f t="shared" si="129"/>
        <v/>
      </c>
      <c r="AF789" s="54" t="str">
        <f t="shared" si="129"/>
        <v/>
      </c>
      <c r="AG789" s="54" t="str">
        <f t="shared" si="129"/>
        <v/>
      </c>
      <c r="AH789" s="54" t="str">
        <f t="shared" si="129"/>
        <v/>
      </c>
      <c r="AI789" s="54" t="str">
        <f t="shared" si="129"/>
        <v/>
      </c>
      <c r="AJ789" s="54" t="str">
        <f t="shared" si="129"/>
        <v/>
      </c>
      <c r="AK789" s="54" t="str">
        <f t="shared" si="129"/>
        <v/>
      </c>
      <c r="AL789" s="54" t="str">
        <f t="shared" si="129"/>
        <v/>
      </c>
      <c r="AM789" s="54" t="str">
        <f t="shared" si="129"/>
        <v/>
      </c>
      <c r="AN789" s="54" t="str">
        <f t="shared" si="129"/>
        <v/>
      </c>
      <c r="AO789" s="55" t="str">
        <f t="shared" si="129"/>
        <v/>
      </c>
      <c r="AQ789" s="64" t="str">
        <f>IF('Intro &amp; Setup'!$B$42='Intro &amp; Setup'!$BD$14, IF($D789="", "", $D789), IF('Intro &amp; Setup'!$B$42='Intro &amp; Setup'!$BD$15, IF($H789="", "", $H789), ""))</f>
        <v/>
      </c>
      <c r="AS789" s="36" t="str">
        <f>IF($AQ789="", "", IF(OR($AQ789&lt;'Intro &amp; Setup'!$F$26, $AQ789&gt;'Intro &amp; Setup'!$F$27), "X", ""))</f>
        <v/>
      </c>
      <c r="AU789" s="36" t="str">
        <f t="shared" si="133"/>
        <v/>
      </c>
      <c r="AW789" s="36" t="str">
        <f t="shared" si="134"/>
        <v/>
      </c>
      <c r="AX789" s="36" t="str">
        <f t="shared" si="135"/>
        <v/>
      </c>
      <c r="AZ789" s="36" t="str">
        <f t="shared" si="136"/>
        <v/>
      </c>
    </row>
    <row r="790" spans="1:52" x14ac:dyDescent="0.25">
      <c r="A790" s="3"/>
      <c r="B790" s="36" t="str">
        <f t="shared" si="130"/>
        <v/>
      </c>
      <c r="C790" s="3"/>
      <c r="D790" s="188"/>
      <c r="E790" s="189"/>
      <c r="F790" s="190"/>
      <c r="G790" s="191"/>
      <c r="H790" s="192"/>
      <c r="I790" s="191"/>
      <c r="J790" s="191"/>
      <c r="K790" s="191"/>
      <c r="L790" s="193"/>
      <c r="M790" s="3"/>
      <c r="O790" s="36" t="str">
        <f t="shared" si="131"/>
        <v/>
      </c>
      <c r="Q790" s="36" t="str">
        <f>IF($G790="", "", IF(COUNTIF('Intro &amp; Setup'!$T$38:$T$49, $G790)=0, "X", ""))</f>
        <v/>
      </c>
      <c r="R790" s="11"/>
      <c r="S790" s="11" t="str">
        <f>IF(I790="", "", IF(COUNTIF('Intro &amp; Setup'!$W$17:$W$28, I790)=0, "X", ""))</f>
        <v/>
      </c>
      <c r="T790" s="16" t="str">
        <f>IF(J790="", "", IF(COUNTIF('Intro &amp; Setup'!$W$17:$W$28, J790)=0, "X", ""))</f>
        <v/>
      </c>
      <c r="U790" s="16" t="str">
        <f>IF(K790="", "", IF(COUNTIF('Intro &amp; Setup'!$W$17:$W$28, K790)=0, "X", ""))</f>
        <v/>
      </c>
      <c r="V790" s="12" t="str">
        <f>IF(L790="", "", IF(COUNTIF('Intro &amp; Setup'!$W$17:$W$28, L790)=0, "X", ""))</f>
        <v/>
      </c>
      <c r="AB790" s="48" t="str">
        <f t="shared" si="132"/>
        <v/>
      </c>
      <c r="AD790" s="53" t="str">
        <f t="shared" si="127"/>
        <v/>
      </c>
      <c r="AE790" s="54" t="str">
        <f t="shared" si="129"/>
        <v/>
      </c>
      <c r="AF790" s="54" t="str">
        <f t="shared" si="129"/>
        <v/>
      </c>
      <c r="AG790" s="54" t="str">
        <f t="shared" si="129"/>
        <v/>
      </c>
      <c r="AH790" s="54" t="str">
        <f t="shared" si="129"/>
        <v/>
      </c>
      <c r="AI790" s="54" t="str">
        <f t="shared" si="129"/>
        <v/>
      </c>
      <c r="AJ790" s="54" t="str">
        <f t="shared" si="129"/>
        <v/>
      </c>
      <c r="AK790" s="54" t="str">
        <f t="shared" si="129"/>
        <v/>
      </c>
      <c r="AL790" s="54" t="str">
        <f t="shared" si="129"/>
        <v/>
      </c>
      <c r="AM790" s="54" t="str">
        <f t="shared" si="129"/>
        <v/>
      </c>
      <c r="AN790" s="54" t="str">
        <f t="shared" si="129"/>
        <v/>
      </c>
      <c r="AO790" s="55" t="str">
        <f t="shared" si="129"/>
        <v/>
      </c>
      <c r="AQ790" s="64" t="str">
        <f>IF('Intro &amp; Setup'!$B$42='Intro &amp; Setup'!$BD$14, IF($D790="", "", $D790), IF('Intro &amp; Setup'!$B$42='Intro &amp; Setup'!$BD$15, IF($H790="", "", $H790), ""))</f>
        <v/>
      </c>
      <c r="AS790" s="36" t="str">
        <f>IF($AQ790="", "", IF(OR($AQ790&lt;'Intro &amp; Setup'!$F$26, $AQ790&gt;'Intro &amp; Setup'!$F$27), "X", ""))</f>
        <v/>
      </c>
      <c r="AU790" s="36" t="str">
        <f t="shared" si="133"/>
        <v/>
      </c>
      <c r="AW790" s="36" t="str">
        <f t="shared" si="134"/>
        <v/>
      </c>
      <c r="AX790" s="36" t="str">
        <f t="shared" si="135"/>
        <v/>
      </c>
      <c r="AZ790" s="36" t="str">
        <f t="shared" si="136"/>
        <v/>
      </c>
    </row>
    <row r="791" spans="1:52" x14ac:dyDescent="0.25">
      <c r="A791" s="3"/>
      <c r="B791" s="36" t="str">
        <f t="shared" si="130"/>
        <v/>
      </c>
      <c r="C791" s="3"/>
      <c r="D791" s="188"/>
      <c r="E791" s="189"/>
      <c r="F791" s="190"/>
      <c r="G791" s="191"/>
      <c r="H791" s="192"/>
      <c r="I791" s="191"/>
      <c r="J791" s="191"/>
      <c r="K791" s="191"/>
      <c r="L791" s="193"/>
      <c r="M791" s="3"/>
      <c r="O791" s="36" t="str">
        <f t="shared" si="131"/>
        <v/>
      </c>
      <c r="Q791" s="36" t="str">
        <f>IF($G791="", "", IF(COUNTIF('Intro &amp; Setup'!$T$38:$T$49, $G791)=0, "X", ""))</f>
        <v/>
      </c>
      <c r="R791" s="11"/>
      <c r="S791" s="11" t="str">
        <f>IF(I791="", "", IF(COUNTIF('Intro &amp; Setup'!$W$17:$W$28, I791)=0, "X", ""))</f>
        <v/>
      </c>
      <c r="T791" s="16" t="str">
        <f>IF(J791="", "", IF(COUNTIF('Intro &amp; Setup'!$W$17:$W$28, J791)=0, "X", ""))</f>
        <v/>
      </c>
      <c r="U791" s="16" t="str">
        <f>IF(K791="", "", IF(COUNTIF('Intro &amp; Setup'!$W$17:$W$28, K791)=0, "X", ""))</f>
        <v/>
      </c>
      <c r="V791" s="12" t="str">
        <f>IF(L791="", "", IF(COUNTIF('Intro &amp; Setup'!$W$17:$W$28, L791)=0, "X", ""))</f>
        <v/>
      </c>
      <c r="AB791" s="48" t="str">
        <f t="shared" si="132"/>
        <v/>
      </c>
      <c r="AD791" s="53" t="str">
        <f t="shared" si="127"/>
        <v/>
      </c>
      <c r="AE791" s="54" t="str">
        <f t="shared" si="129"/>
        <v/>
      </c>
      <c r="AF791" s="54" t="str">
        <f t="shared" si="129"/>
        <v/>
      </c>
      <c r="AG791" s="54" t="str">
        <f t="shared" si="129"/>
        <v/>
      </c>
      <c r="AH791" s="54" t="str">
        <f t="shared" si="129"/>
        <v/>
      </c>
      <c r="AI791" s="54" t="str">
        <f t="shared" si="129"/>
        <v/>
      </c>
      <c r="AJ791" s="54" t="str">
        <f t="shared" si="129"/>
        <v/>
      </c>
      <c r="AK791" s="54" t="str">
        <f t="shared" si="129"/>
        <v/>
      </c>
      <c r="AL791" s="54" t="str">
        <f t="shared" si="129"/>
        <v/>
      </c>
      <c r="AM791" s="54" t="str">
        <f t="shared" si="129"/>
        <v/>
      </c>
      <c r="AN791" s="54" t="str">
        <f t="shared" si="129"/>
        <v/>
      </c>
      <c r="AO791" s="55" t="str">
        <f t="shared" si="129"/>
        <v/>
      </c>
      <c r="AQ791" s="64" t="str">
        <f>IF('Intro &amp; Setup'!$B$42='Intro &amp; Setup'!$BD$14, IF($D791="", "", $D791), IF('Intro &amp; Setup'!$B$42='Intro &amp; Setup'!$BD$15, IF($H791="", "", $H791), ""))</f>
        <v/>
      </c>
      <c r="AS791" s="36" t="str">
        <f>IF($AQ791="", "", IF(OR($AQ791&lt;'Intro &amp; Setup'!$F$26, $AQ791&gt;'Intro &amp; Setup'!$F$27), "X", ""))</f>
        <v/>
      </c>
      <c r="AU791" s="36" t="str">
        <f t="shared" si="133"/>
        <v/>
      </c>
      <c r="AW791" s="36" t="str">
        <f t="shared" si="134"/>
        <v/>
      </c>
      <c r="AX791" s="36" t="str">
        <f t="shared" si="135"/>
        <v/>
      </c>
      <c r="AZ791" s="36" t="str">
        <f t="shared" si="136"/>
        <v/>
      </c>
    </row>
    <row r="792" spans="1:52" x14ac:dyDescent="0.25">
      <c r="A792" s="3"/>
      <c r="B792" s="36" t="str">
        <f t="shared" si="130"/>
        <v/>
      </c>
      <c r="C792" s="3"/>
      <c r="D792" s="188"/>
      <c r="E792" s="189"/>
      <c r="F792" s="190"/>
      <c r="G792" s="191"/>
      <c r="H792" s="192"/>
      <c r="I792" s="191"/>
      <c r="J792" s="191"/>
      <c r="K792" s="191"/>
      <c r="L792" s="193"/>
      <c r="M792" s="3"/>
      <c r="O792" s="36" t="str">
        <f t="shared" si="131"/>
        <v/>
      </c>
      <c r="Q792" s="36" t="str">
        <f>IF($G792="", "", IF(COUNTIF('Intro &amp; Setup'!$T$38:$T$49, $G792)=0, "X", ""))</f>
        <v/>
      </c>
      <c r="R792" s="11"/>
      <c r="S792" s="11" t="str">
        <f>IF(I792="", "", IF(COUNTIF('Intro &amp; Setup'!$W$17:$W$28, I792)=0, "X", ""))</f>
        <v/>
      </c>
      <c r="T792" s="16" t="str">
        <f>IF(J792="", "", IF(COUNTIF('Intro &amp; Setup'!$W$17:$W$28, J792)=0, "X", ""))</f>
        <v/>
      </c>
      <c r="U792" s="16" t="str">
        <f>IF(K792="", "", IF(COUNTIF('Intro &amp; Setup'!$W$17:$W$28, K792)=0, "X", ""))</f>
        <v/>
      </c>
      <c r="V792" s="12" t="str">
        <f>IF(L792="", "", IF(COUNTIF('Intro &amp; Setup'!$W$17:$W$28, L792)=0, "X", ""))</f>
        <v/>
      </c>
      <c r="AB792" s="48" t="str">
        <f t="shared" si="132"/>
        <v/>
      </c>
      <c r="AD792" s="53" t="str">
        <f t="shared" si="127"/>
        <v/>
      </c>
      <c r="AE792" s="54" t="str">
        <f t="shared" si="129"/>
        <v/>
      </c>
      <c r="AF792" s="54" t="str">
        <f t="shared" si="129"/>
        <v/>
      </c>
      <c r="AG792" s="54" t="str">
        <f t="shared" si="129"/>
        <v/>
      </c>
      <c r="AH792" s="54" t="str">
        <f t="shared" si="129"/>
        <v/>
      </c>
      <c r="AI792" s="54" t="str">
        <f t="shared" si="129"/>
        <v/>
      </c>
      <c r="AJ792" s="54" t="str">
        <f t="shared" si="129"/>
        <v/>
      </c>
      <c r="AK792" s="54" t="str">
        <f t="shared" si="129"/>
        <v/>
      </c>
      <c r="AL792" s="54" t="str">
        <f t="shared" si="129"/>
        <v/>
      </c>
      <c r="AM792" s="54" t="str">
        <f t="shared" si="129"/>
        <v/>
      </c>
      <c r="AN792" s="54" t="str">
        <f t="shared" si="129"/>
        <v/>
      </c>
      <c r="AO792" s="55" t="str">
        <f t="shared" si="129"/>
        <v/>
      </c>
      <c r="AQ792" s="64" t="str">
        <f>IF('Intro &amp; Setup'!$B$42='Intro &amp; Setup'!$BD$14, IF($D792="", "", $D792), IF('Intro &amp; Setup'!$B$42='Intro &amp; Setup'!$BD$15, IF($H792="", "", $H792), ""))</f>
        <v/>
      </c>
      <c r="AS792" s="36" t="str">
        <f>IF($AQ792="", "", IF(OR($AQ792&lt;'Intro &amp; Setup'!$F$26, $AQ792&gt;'Intro &amp; Setup'!$F$27), "X", ""))</f>
        <v/>
      </c>
      <c r="AU792" s="36" t="str">
        <f t="shared" si="133"/>
        <v/>
      </c>
      <c r="AW792" s="36" t="str">
        <f t="shared" si="134"/>
        <v/>
      </c>
      <c r="AX792" s="36" t="str">
        <f t="shared" si="135"/>
        <v/>
      </c>
      <c r="AZ792" s="36" t="str">
        <f t="shared" si="136"/>
        <v/>
      </c>
    </row>
    <row r="793" spans="1:52" x14ac:dyDescent="0.25">
      <c r="A793" s="3"/>
      <c r="B793" s="36" t="str">
        <f t="shared" si="130"/>
        <v/>
      </c>
      <c r="C793" s="3"/>
      <c r="D793" s="188"/>
      <c r="E793" s="189"/>
      <c r="F793" s="190"/>
      <c r="G793" s="191"/>
      <c r="H793" s="192"/>
      <c r="I793" s="191"/>
      <c r="J793" s="191"/>
      <c r="K793" s="191"/>
      <c r="L793" s="193"/>
      <c r="M793" s="3"/>
      <c r="O793" s="36" t="str">
        <f t="shared" si="131"/>
        <v/>
      </c>
      <c r="Q793" s="36" t="str">
        <f>IF($G793="", "", IF(COUNTIF('Intro &amp; Setup'!$T$38:$T$49, $G793)=0, "X", ""))</f>
        <v/>
      </c>
      <c r="R793" s="11"/>
      <c r="S793" s="11" t="str">
        <f>IF(I793="", "", IF(COUNTIF('Intro &amp; Setup'!$W$17:$W$28, I793)=0, "X", ""))</f>
        <v/>
      </c>
      <c r="T793" s="16" t="str">
        <f>IF(J793="", "", IF(COUNTIF('Intro &amp; Setup'!$W$17:$W$28, J793)=0, "X", ""))</f>
        <v/>
      </c>
      <c r="U793" s="16" t="str">
        <f>IF(K793="", "", IF(COUNTIF('Intro &amp; Setup'!$W$17:$W$28, K793)=0, "X", ""))</f>
        <v/>
      </c>
      <c r="V793" s="12" t="str">
        <f>IF(L793="", "", IF(COUNTIF('Intro &amp; Setup'!$W$17:$W$28, L793)=0, "X", ""))</f>
        <v/>
      </c>
      <c r="AB793" s="48" t="str">
        <f t="shared" si="132"/>
        <v/>
      </c>
      <c r="AD793" s="53" t="str">
        <f t="shared" si="127"/>
        <v/>
      </c>
      <c r="AE793" s="54" t="str">
        <f t="shared" si="129"/>
        <v/>
      </c>
      <c r="AF793" s="54" t="str">
        <f t="shared" si="129"/>
        <v/>
      </c>
      <c r="AG793" s="54" t="str">
        <f t="shared" si="129"/>
        <v/>
      </c>
      <c r="AH793" s="54" t="str">
        <f t="shared" si="129"/>
        <v/>
      </c>
      <c r="AI793" s="54" t="str">
        <f t="shared" si="129"/>
        <v/>
      </c>
      <c r="AJ793" s="54" t="str">
        <f t="shared" si="129"/>
        <v/>
      </c>
      <c r="AK793" s="54" t="str">
        <f t="shared" si="129"/>
        <v/>
      </c>
      <c r="AL793" s="54" t="str">
        <f t="shared" si="129"/>
        <v/>
      </c>
      <c r="AM793" s="54" t="str">
        <f t="shared" si="129"/>
        <v/>
      </c>
      <c r="AN793" s="54" t="str">
        <f t="shared" si="129"/>
        <v/>
      </c>
      <c r="AO793" s="55" t="str">
        <f t="shared" si="129"/>
        <v/>
      </c>
      <c r="AQ793" s="64" t="str">
        <f>IF('Intro &amp; Setup'!$B$42='Intro &amp; Setup'!$BD$14, IF($D793="", "", $D793), IF('Intro &amp; Setup'!$B$42='Intro &amp; Setup'!$BD$15, IF($H793="", "", $H793), ""))</f>
        <v/>
      </c>
      <c r="AS793" s="36" t="str">
        <f>IF($AQ793="", "", IF(OR($AQ793&lt;'Intro &amp; Setup'!$F$26, $AQ793&gt;'Intro &amp; Setup'!$F$27), "X", ""))</f>
        <v/>
      </c>
      <c r="AU793" s="36" t="str">
        <f t="shared" si="133"/>
        <v/>
      </c>
      <c r="AW793" s="36" t="str">
        <f t="shared" si="134"/>
        <v/>
      </c>
      <c r="AX793" s="36" t="str">
        <f t="shared" si="135"/>
        <v/>
      </c>
      <c r="AZ793" s="36" t="str">
        <f t="shared" si="136"/>
        <v/>
      </c>
    </row>
    <row r="794" spans="1:52" x14ac:dyDescent="0.25">
      <c r="A794" s="3"/>
      <c r="B794" s="36" t="str">
        <f t="shared" si="130"/>
        <v/>
      </c>
      <c r="C794" s="3"/>
      <c r="D794" s="188"/>
      <c r="E794" s="189"/>
      <c r="F794" s="190"/>
      <c r="G794" s="191"/>
      <c r="H794" s="192"/>
      <c r="I794" s="191"/>
      <c r="J794" s="191"/>
      <c r="K794" s="191"/>
      <c r="L794" s="193"/>
      <c r="M794" s="3"/>
      <c r="O794" s="36" t="str">
        <f t="shared" si="131"/>
        <v/>
      </c>
      <c r="Q794" s="36" t="str">
        <f>IF($G794="", "", IF(COUNTIF('Intro &amp; Setup'!$T$38:$T$49, $G794)=0, "X", ""))</f>
        <v/>
      </c>
      <c r="R794" s="11"/>
      <c r="S794" s="11" t="str">
        <f>IF(I794="", "", IF(COUNTIF('Intro &amp; Setup'!$W$17:$W$28, I794)=0, "X", ""))</f>
        <v/>
      </c>
      <c r="T794" s="16" t="str">
        <f>IF(J794="", "", IF(COUNTIF('Intro &amp; Setup'!$W$17:$W$28, J794)=0, "X", ""))</f>
        <v/>
      </c>
      <c r="U794" s="16" t="str">
        <f>IF(K794="", "", IF(COUNTIF('Intro &amp; Setup'!$W$17:$W$28, K794)=0, "X", ""))</f>
        <v/>
      </c>
      <c r="V794" s="12" t="str">
        <f>IF(L794="", "", IF(COUNTIF('Intro &amp; Setup'!$W$17:$W$28, L794)=0, "X", ""))</f>
        <v/>
      </c>
      <c r="AB794" s="48" t="str">
        <f t="shared" si="132"/>
        <v/>
      </c>
      <c r="AD794" s="53" t="str">
        <f t="shared" si="127"/>
        <v/>
      </c>
      <c r="AE794" s="54" t="str">
        <f t="shared" si="129"/>
        <v/>
      </c>
      <c r="AF794" s="54" t="str">
        <f t="shared" si="129"/>
        <v/>
      </c>
      <c r="AG794" s="54" t="str">
        <f t="shared" si="129"/>
        <v/>
      </c>
      <c r="AH794" s="54" t="str">
        <f t="shared" si="129"/>
        <v/>
      </c>
      <c r="AI794" s="54" t="str">
        <f t="shared" si="129"/>
        <v/>
      </c>
      <c r="AJ794" s="54" t="str">
        <f t="shared" si="129"/>
        <v/>
      </c>
      <c r="AK794" s="54" t="str">
        <f t="shared" si="129"/>
        <v/>
      </c>
      <c r="AL794" s="54" t="str">
        <f t="shared" si="129"/>
        <v/>
      </c>
      <c r="AM794" s="54" t="str">
        <f t="shared" si="129"/>
        <v/>
      </c>
      <c r="AN794" s="54" t="str">
        <f t="shared" si="129"/>
        <v/>
      </c>
      <c r="AO794" s="55" t="str">
        <f t="shared" si="129"/>
        <v/>
      </c>
      <c r="AQ794" s="64" t="str">
        <f>IF('Intro &amp; Setup'!$B$42='Intro &amp; Setup'!$BD$14, IF($D794="", "", $D794), IF('Intro &amp; Setup'!$B$42='Intro &amp; Setup'!$BD$15, IF($H794="", "", $H794), ""))</f>
        <v/>
      </c>
      <c r="AS794" s="36" t="str">
        <f>IF($AQ794="", "", IF(OR($AQ794&lt;'Intro &amp; Setup'!$F$26, $AQ794&gt;'Intro &amp; Setup'!$F$27), "X", ""))</f>
        <v/>
      </c>
      <c r="AU794" s="36" t="str">
        <f t="shared" si="133"/>
        <v/>
      </c>
      <c r="AW794" s="36" t="str">
        <f t="shared" si="134"/>
        <v/>
      </c>
      <c r="AX794" s="36" t="str">
        <f t="shared" si="135"/>
        <v/>
      </c>
      <c r="AZ794" s="36" t="str">
        <f t="shared" si="136"/>
        <v/>
      </c>
    </row>
    <row r="795" spans="1:52" x14ac:dyDescent="0.25">
      <c r="A795" s="3"/>
      <c r="B795" s="36" t="str">
        <f t="shared" si="130"/>
        <v/>
      </c>
      <c r="C795" s="3"/>
      <c r="D795" s="188"/>
      <c r="E795" s="189"/>
      <c r="F795" s="190"/>
      <c r="G795" s="191"/>
      <c r="H795" s="192"/>
      <c r="I795" s="191"/>
      <c r="J795" s="191"/>
      <c r="K795" s="191"/>
      <c r="L795" s="193"/>
      <c r="M795" s="3"/>
      <c r="O795" s="36" t="str">
        <f t="shared" si="131"/>
        <v/>
      </c>
      <c r="Q795" s="36" t="str">
        <f>IF($G795="", "", IF(COUNTIF('Intro &amp; Setup'!$T$38:$T$49, $G795)=0, "X", ""))</f>
        <v/>
      </c>
      <c r="R795" s="11"/>
      <c r="S795" s="11" t="str">
        <f>IF(I795="", "", IF(COUNTIF('Intro &amp; Setup'!$W$17:$W$28, I795)=0, "X", ""))</f>
        <v/>
      </c>
      <c r="T795" s="16" t="str">
        <f>IF(J795="", "", IF(COUNTIF('Intro &amp; Setup'!$W$17:$W$28, J795)=0, "X", ""))</f>
        <v/>
      </c>
      <c r="U795" s="16" t="str">
        <f>IF(K795="", "", IF(COUNTIF('Intro &amp; Setup'!$W$17:$W$28, K795)=0, "X", ""))</f>
        <v/>
      </c>
      <c r="V795" s="12" t="str">
        <f>IF(L795="", "", IF(COUNTIF('Intro &amp; Setup'!$W$17:$W$28, L795)=0, "X", ""))</f>
        <v/>
      </c>
      <c r="AB795" s="48" t="str">
        <f t="shared" si="132"/>
        <v/>
      </c>
      <c r="AD795" s="53" t="str">
        <f t="shared" si="127"/>
        <v/>
      </c>
      <c r="AE795" s="54" t="str">
        <f t="shared" si="129"/>
        <v/>
      </c>
      <c r="AF795" s="54" t="str">
        <f t="shared" si="129"/>
        <v/>
      </c>
      <c r="AG795" s="54" t="str">
        <f t="shared" si="129"/>
        <v/>
      </c>
      <c r="AH795" s="54" t="str">
        <f t="shared" si="129"/>
        <v/>
      </c>
      <c r="AI795" s="54" t="str">
        <f t="shared" si="129"/>
        <v/>
      </c>
      <c r="AJ795" s="54" t="str">
        <f t="shared" si="129"/>
        <v/>
      </c>
      <c r="AK795" s="54" t="str">
        <f t="shared" si="129"/>
        <v/>
      </c>
      <c r="AL795" s="54" t="str">
        <f t="shared" ref="AE795:AO818" si="137">IF(OR($O795="", AL$10=""), "", IF($I795=AL$10, $F795*$AB795, 0)+IF($J795=AL$10, $F795*$AB795, 0)+IF($K795=AL$10, $F795*$AB795, 0)+IF($L795=AL$10, $F795*$AB795, 0))</f>
        <v/>
      </c>
      <c r="AM795" s="54" t="str">
        <f t="shared" si="137"/>
        <v/>
      </c>
      <c r="AN795" s="54" t="str">
        <f t="shared" si="137"/>
        <v/>
      </c>
      <c r="AO795" s="55" t="str">
        <f t="shared" si="137"/>
        <v/>
      </c>
      <c r="AQ795" s="64" t="str">
        <f>IF('Intro &amp; Setup'!$B$42='Intro &amp; Setup'!$BD$14, IF($D795="", "", $D795), IF('Intro &amp; Setup'!$B$42='Intro &amp; Setup'!$BD$15, IF($H795="", "", $H795), ""))</f>
        <v/>
      </c>
      <c r="AS795" s="36" t="str">
        <f>IF($AQ795="", "", IF(OR($AQ795&lt;'Intro &amp; Setup'!$F$26, $AQ795&gt;'Intro &amp; Setup'!$F$27), "X", ""))</f>
        <v/>
      </c>
      <c r="AU795" s="36" t="str">
        <f t="shared" si="133"/>
        <v/>
      </c>
      <c r="AW795" s="36" t="str">
        <f t="shared" si="134"/>
        <v/>
      </c>
      <c r="AX795" s="36" t="str">
        <f t="shared" si="135"/>
        <v/>
      </c>
      <c r="AZ795" s="36" t="str">
        <f t="shared" si="136"/>
        <v/>
      </c>
    </row>
    <row r="796" spans="1:52" x14ac:dyDescent="0.25">
      <c r="A796" s="3"/>
      <c r="B796" s="36" t="str">
        <f t="shared" si="130"/>
        <v/>
      </c>
      <c r="C796" s="3"/>
      <c r="D796" s="188"/>
      <c r="E796" s="189"/>
      <c r="F796" s="190"/>
      <c r="G796" s="191"/>
      <c r="H796" s="192"/>
      <c r="I796" s="191"/>
      <c r="J796" s="191"/>
      <c r="K796" s="191"/>
      <c r="L796" s="193"/>
      <c r="M796" s="3"/>
      <c r="O796" s="36" t="str">
        <f t="shared" si="131"/>
        <v/>
      </c>
      <c r="Q796" s="36" t="str">
        <f>IF($G796="", "", IF(COUNTIF('Intro &amp; Setup'!$T$38:$T$49, $G796)=0, "X", ""))</f>
        <v/>
      </c>
      <c r="R796" s="11"/>
      <c r="S796" s="11" t="str">
        <f>IF(I796="", "", IF(COUNTIF('Intro &amp; Setup'!$W$17:$W$28, I796)=0, "X", ""))</f>
        <v/>
      </c>
      <c r="T796" s="16" t="str">
        <f>IF(J796="", "", IF(COUNTIF('Intro &amp; Setup'!$W$17:$W$28, J796)=0, "X", ""))</f>
        <v/>
      </c>
      <c r="U796" s="16" t="str">
        <f>IF(K796="", "", IF(COUNTIF('Intro &amp; Setup'!$W$17:$W$28, K796)=0, "X", ""))</f>
        <v/>
      </c>
      <c r="V796" s="12" t="str">
        <f>IF(L796="", "", IF(COUNTIF('Intro &amp; Setup'!$W$17:$W$28, L796)=0, "X", ""))</f>
        <v/>
      </c>
      <c r="AB796" s="48" t="str">
        <f t="shared" si="132"/>
        <v/>
      </c>
      <c r="AD796" s="53" t="str">
        <f t="shared" si="127"/>
        <v/>
      </c>
      <c r="AE796" s="54" t="str">
        <f t="shared" si="137"/>
        <v/>
      </c>
      <c r="AF796" s="54" t="str">
        <f t="shared" si="137"/>
        <v/>
      </c>
      <c r="AG796" s="54" t="str">
        <f t="shared" si="137"/>
        <v/>
      </c>
      <c r="AH796" s="54" t="str">
        <f t="shared" si="137"/>
        <v/>
      </c>
      <c r="AI796" s="54" t="str">
        <f t="shared" si="137"/>
        <v/>
      </c>
      <c r="AJ796" s="54" t="str">
        <f t="shared" si="137"/>
        <v/>
      </c>
      <c r="AK796" s="54" t="str">
        <f t="shared" si="137"/>
        <v/>
      </c>
      <c r="AL796" s="54" t="str">
        <f t="shared" si="137"/>
        <v/>
      </c>
      <c r="AM796" s="54" t="str">
        <f t="shared" si="137"/>
        <v/>
      </c>
      <c r="AN796" s="54" t="str">
        <f t="shared" si="137"/>
        <v/>
      </c>
      <c r="AO796" s="55" t="str">
        <f t="shared" si="137"/>
        <v/>
      </c>
      <c r="AQ796" s="64" t="str">
        <f>IF('Intro &amp; Setup'!$B$42='Intro &amp; Setup'!$BD$14, IF($D796="", "", $D796), IF('Intro &amp; Setup'!$B$42='Intro &amp; Setup'!$BD$15, IF($H796="", "", $H796), ""))</f>
        <v/>
      </c>
      <c r="AS796" s="36" t="str">
        <f>IF($AQ796="", "", IF(OR($AQ796&lt;'Intro &amp; Setup'!$F$26, $AQ796&gt;'Intro &amp; Setup'!$F$27), "X", ""))</f>
        <v/>
      </c>
      <c r="AU796" s="36" t="str">
        <f t="shared" si="133"/>
        <v/>
      </c>
      <c r="AW796" s="36" t="str">
        <f t="shared" si="134"/>
        <v/>
      </c>
      <c r="AX796" s="36" t="str">
        <f t="shared" si="135"/>
        <v/>
      </c>
      <c r="AZ796" s="36" t="str">
        <f t="shared" si="136"/>
        <v/>
      </c>
    </row>
    <row r="797" spans="1:52" x14ac:dyDescent="0.25">
      <c r="A797" s="3"/>
      <c r="B797" s="36" t="str">
        <f t="shared" si="130"/>
        <v/>
      </c>
      <c r="C797" s="3"/>
      <c r="D797" s="188"/>
      <c r="E797" s="189"/>
      <c r="F797" s="190"/>
      <c r="G797" s="191"/>
      <c r="H797" s="192"/>
      <c r="I797" s="191"/>
      <c r="J797" s="191"/>
      <c r="K797" s="191"/>
      <c r="L797" s="193"/>
      <c r="M797" s="3"/>
      <c r="O797" s="36" t="str">
        <f t="shared" si="131"/>
        <v/>
      </c>
      <c r="Q797" s="36" t="str">
        <f>IF($G797="", "", IF(COUNTIF('Intro &amp; Setup'!$T$38:$T$49, $G797)=0, "X", ""))</f>
        <v/>
      </c>
      <c r="R797" s="11"/>
      <c r="S797" s="11" t="str">
        <f>IF(I797="", "", IF(COUNTIF('Intro &amp; Setup'!$W$17:$W$28, I797)=0, "X", ""))</f>
        <v/>
      </c>
      <c r="T797" s="16" t="str">
        <f>IF(J797="", "", IF(COUNTIF('Intro &amp; Setup'!$W$17:$W$28, J797)=0, "X", ""))</f>
        <v/>
      </c>
      <c r="U797" s="16" t="str">
        <f>IF(K797="", "", IF(COUNTIF('Intro &amp; Setup'!$W$17:$W$28, K797)=0, "X", ""))</f>
        <v/>
      </c>
      <c r="V797" s="12" t="str">
        <f>IF(L797="", "", IF(COUNTIF('Intro &amp; Setup'!$W$17:$W$28, L797)=0, "X", ""))</f>
        <v/>
      </c>
      <c r="AB797" s="48" t="str">
        <f t="shared" si="132"/>
        <v/>
      </c>
      <c r="AD797" s="53" t="str">
        <f t="shared" si="127"/>
        <v/>
      </c>
      <c r="AE797" s="54" t="str">
        <f t="shared" si="137"/>
        <v/>
      </c>
      <c r="AF797" s="54" t="str">
        <f t="shared" si="137"/>
        <v/>
      </c>
      <c r="AG797" s="54" t="str">
        <f t="shared" si="137"/>
        <v/>
      </c>
      <c r="AH797" s="54" t="str">
        <f t="shared" si="137"/>
        <v/>
      </c>
      <c r="AI797" s="54" t="str">
        <f t="shared" si="137"/>
        <v/>
      </c>
      <c r="AJ797" s="54" t="str">
        <f t="shared" si="137"/>
        <v/>
      </c>
      <c r="AK797" s="54" t="str">
        <f t="shared" si="137"/>
        <v/>
      </c>
      <c r="AL797" s="54" t="str">
        <f t="shared" si="137"/>
        <v/>
      </c>
      <c r="AM797" s="54" t="str">
        <f t="shared" si="137"/>
        <v/>
      </c>
      <c r="AN797" s="54" t="str">
        <f t="shared" si="137"/>
        <v/>
      </c>
      <c r="AO797" s="55" t="str">
        <f t="shared" si="137"/>
        <v/>
      </c>
      <c r="AQ797" s="64" t="str">
        <f>IF('Intro &amp; Setup'!$B$42='Intro &amp; Setup'!$BD$14, IF($D797="", "", $D797), IF('Intro &amp; Setup'!$B$42='Intro &amp; Setup'!$BD$15, IF($H797="", "", $H797), ""))</f>
        <v/>
      </c>
      <c r="AS797" s="36" t="str">
        <f>IF($AQ797="", "", IF(OR($AQ797&lt;'Intro &amp; Setup'!$F$26, $AQ797&gt;'Intro &amp; Setup'!$F$27), "X", ""))</f>
        <v/>
      </c>
      <c r="AU797" s="36" t="str">
        <f t="shared" si="133"/>
        <v/>
      </c>
      <c r="AW797" s="36" t="str">
        <f t="shared" si="134"/>
        <v/>
      </c>
      <c r="AX797" s="36" t="str">
        <f t="shared" si="135"/>
        <v/>
      </c>
      <c r="AZ797" s="36" t="str">
        <f t="shared" si="136"/>
        <v/>
      </c>
    </row>
    <row r="798" spans="1:52" x14ac:dyDescent="0.25">
      <c r="A798" s="3"/>
      <c r="B798" s="36" t="str">
        <f t="shared" si="130"/>
        <v/>
      </c>
      <c r="C798" s="3"/>
      <c r="D798" s="188"/>
      <c r="E798" s="189"/>
      <c r="F798" s="190"/>
      <c r="G798" s="191"/>
      <c r="H798" s="192"/>
      <c r="I798" s="191"/>
      <c r="J798" s="191"/>
      <c r="K798" s="191"/>
      <c r="L798" s="193"/>
      <c r="M798" s="3"/>
      <c r="O798" s="36" t="str">
        <f t="shared" si="131"/>
        <v/>
      </c>
      <c r="Q798" s="36" t="str">
        <f>IF($G798="", "", IF(COUNTIF('Intro &amp; Setup'!$T$38:$T$49, $G798)=0, "X", ""))</f>
        <v/>
      </c>
      <c r="R798" s="11"/>
      <c r="S798" s="11" t="str">
        <f>IF(I798="", "", IF(COUNTIF('Intro &amp; Setup'!$W$17:$W$28, I798)=0, "X", ""))</f>
        <v/>
      </c>
      <c r="T798" s="16" t="str">
        <f>IF(J798="", "", IF(COUNTIF('Intro &amp; Setup'!$W$17:$W$28, J798)=0, "X", ""))</f>
        <v/>
      </c>
      <c r="U798" s="16" t="str">
        <f>IF(K798="", "", IF(COUNTIF('Intro &amp; Setup'!$W$17:$W$28, K798)=0, "X", ""))</f>
        <v/>
      </c>
      <c r="V798" s="12" t="str">
        <f>IF(L798="", "", IF(COUNTIF('Intro &amp; Setup'!$W$17:$W$28, L798)=0, "X", ""))</f>
        <v/>
      </c>
      <c r="AB798" s="48" t="str">
        <f t="shared" si="132"/>
        <v/>
      </c>
      <c r="AD798" s="53" t="str">
        <f t="shared" si="127"/>
        <v/>
      </c>
      <c r="AE798" s="54" t="str">
        <f t="shared" si="137"/>
        <v/>
      </c>
      <c r="AF798" s="54" t="str">
        <f t="shared" si="137"/>
        <v/>
      </c>
      <c r="AG798" s="54" t="str">
        <f t="shared" si="137"/>
        <v/>
      </c>
      <c r="AH798" s="54" t="str">
        <f t="shared" si="137"/>
        <v/>
      </c>
      <c r="AI798" s="54" t="str">
        <f t="shared" si="137"/>
        <v/>
      </c>
      <c r="AJ798" s="54" t="str">
        <f t="shared" si="137"/>
        <v/>
      </c>
      <c r="AK798" s="54" t="str">
        <f t="shared" si="137"/>
        <v/>
      </c>
      <c r="AL798" s="54" t="str">
        <f t="shared" si="137"/>
        <v/>
      </c>
      <c r="AM798" s="54" t="str">
        <f t="shared" si="137"/>
        <v/>
      </c>
      <c r="AN798" s="54" t="str">
        <f t="shared" si="137"/>
        <v/>
      </c>
      <c r="AO798" s="55" t="str">
        <f t="shared" si="137"/>
        <v/>
      </c>
      <c r="AQ798" s="64" t="str">
        <f>IF('Intro &amp; Setup'!$B$42='Intro &amp; Setup'!$BD$14, IF($D798="", "", $D798), IF('Intro &amp; Setup'!$B$42='Intro &amp; Setup'!$BD$15, IF($H798="", "", $H798), ""))</f>
        <v/>
      </c>
      <c r="AS798" s="36" t="str">
        <f>IF($AQ798="", "", IF(OR($AQ798&lt;'Intro &amp; Setup'!$F$26, $AQ798&gt;'Intro &amp; Setup'!$F$27), "X", ""))</f>
        <v/>
      </c>
      <c r="AU798" s="36" t="str">
        <f t="shared" si="133"/>
        <v/>
      </c>
      <c r="AW798" s="36" t="str">
        <f t="shared" si="134"/>
        <v/>
      </c>
      <c r="AX798" s="36" t="str">
        <f t="shared" si="135"/>
        <v/>
      </c>
      <c r="AZ798" s="36" t="str">
        <f t="shared" si="136"/>
        <v/>
      </c>
    </row>
    <row r="799" spans="1:52" x14ac:dyDescent="0.25">
      <c r="A799" s="3"/>
      <c r="B799" s="36" t="str">
        <f t="shared" si="130"/>
        <v/>
      </c>
      <c r="C799" s="3"/>
      <c r="D799" s="188"/>
      <c r="E799" s="189"/>
      <c r="F799" s="190"/>
      <c r="G799" s="191"/>
      <c r="H799" s="192"/>
      <c r="I799" s="191"/>
      <c r="J799" s="191"/>
      <c r="K799" s="191"/>
      <c r="L799" s="193"/>
      <c r="M799" s="3"/>
      <c r="O799" s="36" t="str">
        <f t="shared" si="131"/>
        <v/>
      </c>
      <c r="Q799" s="36" t="str">
        <f>IF($G799="", "", IF(COUNTIF('Intro &amp; Setup'!$T$38:$T$49, $G799)=0, "X", ""))</f>
        <v/>
      </c>
      <c r="R799" s="11"/>
      <c r="S799" s="11" t="str">
        <f>IF(I799="", "", IF(COUNTIF('Intro &amp; Setup'!$W$17:$W$28, I799)=0, "X", ""))</f>
        <v/>
      </c>
      <c r="T799" s="16" t="str">
        <f>IF(J799="", "", IF(COUNTIF('Intro &amp; Setup'!$W$17:$W$28, J799)=0, "X", ""))</f>
        <v/>
      </c>
      <c r="U799" s="16" t="str">
        <f>IF(K799="", "", IF(COUNTIF('Intro &amp; Setup'!$W$17:$W$28, K799)=0, "X", ""))</f>
        <v/>
      </c>
      <c r="V799" s="12" t="str">
        <f>IF(L799="", "", IF(COUNTIF('Intro &amp; Setup'!$W$17:$W$28, L799)=0, "X", ""))</f>
        <v/>
      </c>
      <c r="AB799" s="48" t="str">
        <f t="shared" si="132"/>
        <v/>
      </c>
      <c r="AD799" s="53" t="str">
        <f t="shared" si="127"/>
        <v/>
      </c>
      <c r="AE799" s="54" t="str">
        <f t="shared" si="137"/>
        <v/>
      </c>
      <c r="AF799" s="54" t="str">
        <f t="shared" si="137"/>
        <v/>
      </c>
      <c r="AG799" s="54" t="str">
        <f t="shared" si="137"/>
        <v/>
      </c>
      <c r="AH799" s="54" t="str">
        <f t="shared" si="137"/>
        <v/>
      </c>
      <c r="AI799" s="54" t="str">
        <f t="shared" si="137"/>
        <v/>
      </c>
      <c r="AJ799" s="54" t="str">
        <f t="shared" si="137"/>
        <v/>
      </c>
      <c r="AK799" s="54" t="str">
        <f t="shared" si="137"/>
        <v/>
      </c>
      <c r="AL799" s="54" t="str">
        <f t="shared" si="137"/>
        <v/>
      </c>
      <c r="AM799" s="54" t="str">
        <f t="shared" si="137"/>
        <v/>
      </c>
      <c r="AN799" s="54" t="str">
        <f t="shared" si="137"/>
        <v/>
      </c>
      <c r="AO799" s="55" t="str">
        <f t="shared" si="137"/>
        <v/>
      </c>
      <c r="AQ799" s="64" t="str">
        <f>IF('Intro &amp; Setup'!$B$42='Intro &amp; Setup'!$BD$14, IF($D799="", "", $D799), IF('Intro &amp; Setup'!$B$42='Intro &amp; Setup'!$BD$15, IF($H799="", "", $H799), ""))</f>
        <v/>
      </c>
      <c r="AS799" s="36" t="str">
        <f>IF($AQ799="", "", IF(OR($AQ799&lt;'Intro &amp; Setup'!$F$26, $AQ799&gt;'Intro &amp; Setup'!$F$27), "X", ""))</f>
        <v/>
      </c>
      <c r="AU799" s="36" t="str">
        <f t="shared" si="133"/>
        <v/>
      </c>
      <c r="AW799" s="36" t="str">
        <f t="shared" si="134"/>
        <v/>
      </c>
      <c r="AX799" s="36" t="str">
        <f t="shared" si="135"/>
        <v/>
      </c>
      <c r="AZ799" s="36" t="str">
        <f t="shared" si="136"/>
        <v/>
      </c>
    </row>
    <row r="800" spans="1:52" x14ac:dyDescent="0.25">
      <c r="A800" s="3"/>
      <c r="B800" s="36" t="str">
        <f t="shared" si="130"/>
        <v/>
      </c>
      <c r="C800" s="3"/>
      <c r="D800" s="188"/>
      <c r="E800" s="189"/>
      <c r="F800" s="190"/>
      <c r="G800" s="191"/>
      <c r="H800" s="192"/>
      <c r="I800" s="191"/>
      <c r="J800" s="191"/>
      <c r="K800" s="191"/>
      <c r="L800" s="193"/>
      <c r="M800" s="3"/>
      <c r="O800" s="36" t="str">
        <f t="shared" si="131"/>
        <v/>
      </c>
      <c r="Q800" s="36" t="str">
        <f>IF($G800="", "", IF(COUNTIF('Intro &amp; Setup'!$T$38:$T$49, $G800)=0, "X", ""))</f>
        <v/>
      </c>
      <c r="R800" s="11"/>
      <c r="S800" s="11" t="str">
        <f>IF(I800="", "", IF(COUNTIF('Intro &amp; Setup'!$W$17:$W$28, I800)=0, "X", ""))</f>
        <v/>
      </c>
      <c r="T800" s="16" t="str">
        <f>IF(J800="", "", IF(COUNTIF('Intro &amp; Setup'!$W$17:$W$28, J800)=0, "X", ""))</f>
        <v/>
      </c>
      <c r="U800" s="16" t="str">
        <f>IF(K800="", "", IF(COUNTIF('Intro &amp; Setup'!$W$17:$W$28, K800)=0, "X", ""))</f>
        <v/>
      </c>
      <c r="V800" s="12" t="str">
        <f>IF(L800="", "", IF(COUNTIF('Intro &amp; Setup'!$W$17:$W$28, L800)=0, "X", ""))</f>
        <v/>
      </c>
      <c r="AB800" s="48" t="str">
        <f t="shared" si="132"/>
        <v/>
      </c>
      <c r="AD800" s="53" t="str">
        <f t="shared" si="127"/>
        <v/>
      </c>
      <c r="AE800" s="54" t="str">
        <f t="shared" si="137"/>
        <v/>
      </c>
      <c r="AF800" s="54" t="str">
        <f t="shared" si="137"/>
        <v/>
      </c>
      <c r="AG800" s="54" t="str">
        <f t="shared" si="137"/>
        <v/>
      </c>
      <c r="AH800" s="54" t="str">
        <f t="shared" si="137"/>
        <v/>
      </c>
      <c r="AI800" s="54" t="str">
        <f t="shared" si="137"/>
        <v/>
      </c>
      <c r="AJ800" s="54" t="str">
        <f t="shared" si="137"/>
        <v/>
      </c>
      <c r="AK800" s="54" t="str">
        <f t="shared" si="137"/>
        <v/>
      </c>
      <c r="AL800" s="54" t="str">
        <f t="shared" si="137"/>
        <v/>
      </c>
      <c r="AM800" s="54" t="str">
        <f t="shared" si="137"/>
        <v/>
      </c>
      <c r="AN800" s="54" t="str">
        <f t="shared" si="137"/>
        <v/>
      </c>
      <c r="AO800" s="55" t="str">
        <f t="shared" si="137"/>
        <v/>
      </c>
      <c r="AQ800" s="64" t="str">
        <f>IF('Intro &amp; Setup'!$B$42='Intro &amp; Setup'!$BD$14, IF($D800="", "", $D800), IF('Intro &amp; Setup'!$B$42='Intro &amp; Setup'!$BD$15, IF($H800="", "", $H800), ""))</f>
        <v/>
      </c>
      <c r="AS800" s="36" t="str">
        <f>IF($AQ800="", "", IF(OR($AQ800&lt;'Intro &amp; Setup'!$F$26, $AQ800&gt;'Intro &amp; Setup'!$F$27), "X", ""))</f>
        <v/>
      </c>
      <c r="AU800" s="36" t="str">
        <f t="shared" si="133"/>
        <v/>
      </c>
      <c r="AW800" s="36" t="str">
        <f t="shared" si="134"/>
        <v/>
      </c>
      <c r="AX800" s="36" t="str">
        <f t="shared" si="135"/>
        <v/>
      </c>
      <c r="AZ800" s="36" t="str">
        <f t="shared" si="136"/>
        <v/>
      </c>
    </row>
    <row r="801" spans="1:52" x14ac:dyDescent="0.25">
      <c r="A801" s="3"/>
      <c r="B801" s="36" t="str">
        <f t="shared" si="130"/>
        <v/>
      </c>
      <c r="C801" s="3"/>
      <c r="D801" s="188"/>
      <c r="E801" s="189"/>
      <c r="F801" s="190"/>
      <c r="G801" s="191"/>
      <c r="H801" s="192"/>
      <c r="I801" s="191"/>
      <c r="J801" s="191"/>
      <c r="K801" s="191"/>
      <c r="L801" s="193"/>
      <c r="M801" s="3"/>
      <c r="O801" s="36" t="str">
        <f t="shared" si="131"/>
        <v/>
      </c>
      <c r="Q801" s="36" t="str">
        <f>IF($G801="", "", IF(COUNTIF('Intro &amp; Setup'!$T$38:$T$49, $G801)=0, "X", ""))</f>
        <v/>
      </c>
      <c r="R801" s="11"/>
      <c r="S801" s="11" t="str">
        <f>IF(I801="", "", IF(COUNTIF('Intro &amp; Setup'!$W$17:$W$28, I801)=0, "X", ""))</f>
        <v/>
      </c>
      <c r="T801" s="16" t="str">
        <f>IF(J801="", "", IF(COUNTIF('Intro &amp; Setup'!$W$17:$W$28, J801)=0, "X", ""))</f>
        <v/>
      </c>
      <c r="U801" s="16" t="str">
        <f>IF(K801="", "", IF(COUNTIF('Intro &amp; Setup'!$W$17:$W$28, K801)=0, "X", ""))</f>
        <v/>
      </c>
      <c r="V801" s="12" t="str">
        <f>IF(L801="", "", IF(COUNTIF('Intro &amp; Setup'!$W$17:$W$28, L801)=0, "X", ""))</f>
        <v/>
      </c>
      <c r="AB801" s="48" t="str">
        <f t="shared" si="132"/>
        <v/>
      </c>
      <c r="AD801" s="53" t="str">
        <f t="shared" si="127"/>
        <v/>
      </c>
      <c r="AE801" s="54" t="str">
        <f t="shared" si="137"/>
        <v/>
      </c>
      <c r="AF801" s="54" t="str">
        <f t="shared" si="137"/>
        <v/>
      </c>
      <c r="AG801" s="54" t="str">
        <f t="shared" si="137"/>
        <v/>
      </c>
      <c r="AH801" s="54" t="str">
        <f t="shared" si="137"/>
        <v/>
      </c>
      <c r="AI801" s="54" t="str">
        <f t="shared" si="137"/>
        <v/>
      </c>
      <c r="AJ801" s="54" t="str">
        <f t="shared" si="137"/>
        <v/>
      </c>
      <c r="AK801" s="54" t="str">
        <f t="shared" si="137"/>
        <v/>
      </c>
      <c r="AL801" s="54" t="str">
        <f t="shared" si="137"/>
        <v/>
      </c>
      <c r="AM801" s="54" t="str">
        <f t="shared" si="137"/>
        <v/>
      </c>
      <c r="AN801" s="54" t="str">
        <f t="shared" si="137"/>
        <v/>
      </c>
      <c r="AO801" s="55" t="str">
        <f t="shared" si="137"/>
        <v/>
      </c>
      <c r="AQ801" s="64" t="str">
        <f>IF('Intro &amp; Setup'!$B$42='Intro &amp; Setup'!$BD$14, IF($D801="", "", $D801), IF('Intro &amp; Setup'!$B$42='Intro &amp; Setup'!$BD$15, IF($H801="", "", $H801), ""))</f>
        <v/>
      </c>
      <c r="AS801" s="36" t="str">
        <f>IF($AQ801="", "", IF(OR($AQ801&lt;'Intro &amp; Setup'!$F$26, $AQ801&gt;'Intro &amp; Setup'!$F$27), "X", ""))</f>
        <v/>
      </c>
      <c r="AU801" s="36" t="str">
        <f t="shared" si="133"/>
        <v/>
      </c>
      <c r="AW801" s="36" t="str">
        <f t="shared" si="134"/>
        <v/>
      </c>
      <c r="AX801" s="36" t="str">
        <f t="shared" si="135"/>
        <v/>
      </c>
      <c r="AZ801" s="36" t="str">
        <f t="shared" si="136"/>
        <v/>
      </c>
    </row>
    <row r="802" spans="1:52" x14ac:dyDescent="0.25">
      <c r="A802" s="3"/>
      <c r="B802" s="36" t="str">
        <f t="shared" si="130"/>
        <v/>
      </c>
      <c r="C802" s="3"/>
      <c r="D802" s="188"/>
      <c r="E802" s="189"/>
      <c r="F802" s="190"/>
      <c r="G802" s="191"/>
      <c r="H802" s="192"/>
      <c r="I802" s="191"/>
      <c r="J802" s="191"/>
      <c r="K802" s="191"/>
      <c r="L802" s="193"/>
      <c r="M802" s="3"/>
      <c r="O802" s="36" t="str">
        <f t="shared" si="131"/>
        <v/>
      </c>
      <c r="Q802" s="36" t="str">
        <f>IF($G802="", "", IF(COUNTIF('Intro &amp; Setup'!$T$38:$T$49, $G802)=0, "X", ""))</f>
        <v/>
      </c>
      <c r="R802" s="11"/>
      <c r="S802" s="11" t="str">
        <f>IF(I802="", "", IF(COUNTIF('Intro &amp; Setup'!$W$17:$W$28, I802)=0, "X", ""))</f>
        <v/>
      </c>
      <c r="T802" s="16" t="str">
        <f>IF(J802="", "", IF(COUNTIF('Intro &amp; Setup'!$W$17:$W$28, J802)=0, "X", ""))</f>
        <v/>
      </c>
      <c r="U802" s="16" t="str">
        <f>IF(K802="", "", IF(COUNTIF('Intro &amp; Setup'!$W$17:$W$28, K802)=0, "X", ""))</f>
        <v/>
      </c>
      <c r="V802" s="12" t="str">
        <f>IF(L802="", "", IF(COUNTIF('Intro &amp; Setup'!$W$17:$W$28, L802)=0, "X", ""))</f>
        <v/>
      </c>
      <c r="AB802" s="48" t="str">
        <f t="shared" si="132"/>
        <v/>
      </c>
      <c r="AD802" s="53" t="str">
        <f t="shared" si="127"/>
        <v/>
      </c>
      <c r="AE802" s="54" t="str">
        <f t="shared" si="137"/>
        <v/>
      </c>
      <c r="AF802" s="54" t="str">
        <f t="shared" si="137"/>
        <v/>
      </c>
      <c r="AG802" s="54" t="str">
        <f t="shared" si="137"/>
        <v/>
      </c>
      <c r="AH802" s="54" t="str">
        <f t="shared" si="137"/>
        <v/>
      </c>
      <c r="AI802" s="54" t="str">
        <f t="shared" si="137"/>
        <v/>
      </c>
      <c r="AJ802" s="54" t="str">
        <f t="shared" si="137"/>
        <v/>
      </c>
      <c r="AK802" s="54" t="str">
        <f t="shared" si="137"/>
        <v/>
      </c>
      <c r="AL802" s="54" t="str">
        <f t="shared" si="137"/>
        <v/>
      </c>
      <c r="AM802" s="54" t="str">
        <f t="shared" si="137"/>
        <v/>
      </c>
      <c r="AN802" s="54" t="str">
        <f t="shared" si="137"/>
        <v/>
      </c>
      <c r="AO802" s="55" t="str">
        <f t="shared" si="137"/>
        <v/>
      </c>
      <c r="AQ802" s="64" t="str">
        <f>IF('Intro &amp; Setup'!$B$42='Intro &amp; Setup'!$BD$14, IF($D802="", "", $D802), IF('Intro &amp; Setup'!$B$42='Intro &amp; Setup'!$BD$15, IF($H802="", "", $H802), ""))</f>
        <v/>
      </c>
      <c r="AS802" s="36" t="str">
        <f>IF($AQ802="", "", IF(OR($AQ802&lt;'Intro &amp; Setup'!$F$26, $AQ802&gt;'Intro &amp; Setup'!$F$27), "X", ""))</f>
        <v/>
      </c>
      <c r="AU802" s="36" t="str">
        <f t="shared" si="133"/>
        <v/>
      </c>
      <c r="AW802" s="36" t="str">
        <f t="shared" si="134"/>
        <v/>
      </c>
      <c r="AX802" s="36" t="str">
        <f t="shared" si="135"/>
        <v/>
      </c>
      <c r="AZ802" s="36" t="str">
        <f t="shared" si="136"/>
        <v/>
      </c>
    </row>
    <row r="803" spans="1:52" x14ac:dyDescent="0.25">
      <c r="A803" s="3"/>
      <c r="B803" s="36" t="str">
        <f t="shared" si="130"/>
        <v/>
      </c>
      <c r="C803" s="3"/>
      <c r="D803" s="188"/>
      <c r="E803" s="189"/>
      <c r="F803" s="190"/>
      <c r="G803" s="191"/>
      <c r="H803" s="192"/>
      <c r="I803" s="191"/>
      <c r="J803" s="191"/>
      <c r="K803" s="191"/>
      <c r="L803" s="193"/>
      <c r="M803" s="3"/>
      <c r="O803" s="36" t="str">
        <f t="shared" si="131"/>
        <v/>
      </c>
      <c r="Q803" s="36" t="str">
        <f>IF($G803="", "", IF(COUNTIF('Intro &amp; Setup'!$T$38:$T$49, $G803)=0, "X", ""))</f>
        <v/>
      </c>
      <c r="R803" s="11"/>
      <c r="S803" s="11" t="str">
        <f>IF(I803="", "", IF(COUNTIF('Intro &amp; Setup'!$W$17:$W$28, I803)=0, "X", ""))</f>
        <v/>
      </c>
      <c r="T803" s="16" t="str">
        <f>IF(J803="", "", IF(COUNTIF('Intro &amp; Setup'!$W$17:$W$28, J803)=0, "X", ""))</f>
        <v/>
      </c>
      <c r="U803" s="16" t="str">
        <f>IF(K803="", "", IF(COUNTIF('Intro &amp; Setup'!$W$17:$W$28, K803)=0, "X", ""))</f>
        <v/>
      </c>
      <c r="V803" s="12" t="str">
        <f>IF(L803="", "", IF(COUNTIF('Intro &amp; Setup'!$W$17:$W$28, L803)=0, "X", ""))</f>
        <v/>
      </c>
      <c r="AB803" s="48" t="str">
        <f t="shared" si="132"/>
        <v/>
      </c>
      <c r="AD803" s="53" t="str">
        <f t="shared" ref="AD803:AO859" si="138">IF(OR($O803="", AD$10=""), "", IF($I803=AD$10, $F803*$AB803, 0)+IF($J803=AD$10, $F803*$AB803, 0)+IF($K803=AD$10, $F803*$AB803, 0)+IF($L803=AD$10, $F803*$AB803, 0))</f>
        <v/>
      </c>
      <c r="AE803" s="54" t="str">
        <f t="shared" si="137"/>
        <v/>
      </c>
      <c r="AF803" s="54" t="str">
        <f t="shared" si="137"/>
        <v/>
      </c>
      <c r="AG803" s="54" t="str">
        <f t="shared" si="137"/>
        <v/>
      </c>
      <c r="AH803" s="54" t="str">
        <f t="shared" si="137"/>
        <v/>
      </c>
      <c r="AI803" s="54" t="str">
        <f t="shared" si="137"/>
        <v/>
      </c>
      <c r="AJ803" s="54" t="str">
        <f t="shared" si="137"/>
        <v/>
      </c>
      <c r="AK803" s="54" t="str">
        <f t="shared" si="137"/>
        <v/>
      </c>
      <c r="AL803" s="54" t="str">
        <f t="shared" si="137"/>
        <v/>
      </c>
      <c r="AM803" s="54" t="str">
        <f t="shared" si="137"/>
        <v/>
      </c>
      <c r="AN803" s="54" t="str">
        <f t="shared" si="137"/>
        <v/>
      </c>
      <c r="AO803" s="55" t="str">
        <f t="shared" si="137"/>
        <v/>
      </c>
      <c r="AQ803" s="64" t="str">
        <f>IF('Intro &amp; Setup'!$B$42='Intro &amp; Setup'!$BD$14, IF($D803="", "", $D803), IF('Intro &amp; Setup'!$B$42='Intro &amp; Setup'!$BD$15, IF($H803="", "", $H803), ""))</f>
        <v/>
      </c>
      <c r="AS803" s="36" t="str">
        <f>IF($AQ803="", "", IF(OR($AQ803&lt;'Intro &amp; Setup'!$F$26, $AQ803&gt;'Intro &amp; Setup'!$F$27), "X", ""))</f>
        <v/>
      </c>
      <c r="AU803" s="36" t="str">
        <f t="shared" si="133"/>
        <v/>
      </c>
      <c r="AW803" s="36" t="str">
        <f t="shared" si="134"/>
        <v/>
      </c>
      <c r="AX803" s="36" t="str">
        <f t="shared" si="135"/>
        <v/>
      </c>
      <c r="AZ803" s="36" t="str">
        <f t="shared" si="136"/>
        <v/>
      </c>
    </row>
    <row r="804" spans="1:52" x14ac:dyDescent="0.25">
      <c r="A804" s="3"/>
      <c r="B804" s="36" t="str">
        <f t="shared" si="130"/>
        <v/>
      </c>
      <c r="C804" s="3"/>
      <c r="D804" s="188"/>
      <c r="E804" s="189"/>
      <c r="F804" s="190"/>
      <c r="G804" s="191"/>
      <c r="H804" s="192"/>
      <c r="I804" s="191"/>
      <c r="J804" s="191"/>
      <c r="K804" s="191"/>
      <c r="L804" s="193"/>
      <c r="M804" s="3"/>
      <c r="O804" s="36" t="str">
        <f t="shared" si="131"/>
        <v/>
      </c>
      <c r="Q804" s="36" t="str">
        <f>IF($G804="", "", IF(COUNTIF('Intro &amp; Setup'!$T$38:$T$49, $G804)=0, "X", ""))</f>
        <v/>
      </c>
      <c r="R804" s="11"/>
      <c r="S804" s="11" t="str">
        <f>IF(I804="", "", IF(COUNTIF('Intro &amp; Setup'!$W$17:$W$28, I804)=0, "X", ""))</f>
        <v/>
      </c>
      <c r="T804" s="16" t="str">
        <f>IF(J804="", "", IF(COUNTIF('Intro &amp; Setup'!$W$17:$W$28, J804)=0, "X", ""))</f>
        <v/>
      </c>
      <c r="U804" s="16" t="str">
        <f>IF(K804="", "", IF(COUNTIF('Intro &amp; Setup'!$W$17:$W$28, K804)=0, "X", ""))</f>
        <v/>
      </c>
      <c r="V804" s="12" t="str">
        <f>IF(L804="", "", IF(COUNTIF('Intro &amp; Setup'!$W$17:$W$28, L804)=0, "X", ""))</f>
        <v/>
      </c>
      <c r="AB804" s="48" t="str">
        <f t="shared" si="132"/>
        <v/>
      </c>
      <c r="AD804" s="53" t="str">
        <f t="shared" si="138"/>
        <v/>
      </c>
      <c r="AE804" s="54" t="str">
        <f t="shared" si="137"/>
        <v/>
      </c>
      <c r="AF804" s="54" t="str">
        <f t="shared" si="137"/>
        <v/>
      </c>
      <c r="AG804" s="54" t="str">
        <f t="shared" si="137"/>
        <v/>
      </c>
      <c r="AH804" s="54" t="str">
        <f t="shared" si="137"/>
        <v/>
      </c>
      <c r="AI804" s="54" t="str">
        <f t="shared" si="137"/>
        <v/>
      </c>
      <c r="AJ804" s="54" t="str">
        <f t="shared" si="137"/>
        <v/>
      </c>
      <c r="AK804" s="54" t="str">
        <f t="shared" si="137"/>
        <v/>
      </c>
      <c r="AL804" s="54" t="str">
        <f t="shared" si="137"/>
        <v/>
      </c>
      <c r="AM804" s="54" t="str">
        <f t="shared" si="137"/>
        <v/>
      </c>
      <c r="AN804" s="54" t="str">
        <f t="shared" si="137"/>
        <v/>
      </c>
      <c r="AO804" s="55" t="str">
        <f t="shared" si="137"/>
        <v/>
      </c>
      <c r="AQ804" s="64" t="str">
        <f>IF('Intro &amp; Setup'!$B$42='Intro &amp; Setup'!$BD$14, IF($D804="", "", $D804), IF('Intro &amp; Setup'!$B$42='Intro &amp; Setup'!$BD$15, IF($H804="", "", $H804), ""))</f>
        <v/>
      </c>
      <c r="AS804" s="36" t="str">
        <f>IF($AQ804="", "", IF(OR($AQ804&lt;'Intro &amp; Setup'!$F$26, $AQ804&gt;'Intro &amp; Setup'!$F$27), "X", ""))</f>
        <v/>
      </c>
      <c r="AU804" s="36" t="str">
        <f t="shared" si="133"/>
        <v/>
      </c>
      <c r="AW804" s="36" t="str">
        <f t="shared" si="134"/>
        <v/>
      </c>
      <c r="AX804" s="36" t="str">
        <f t="shared" si="135"/>
        <v/>
      </c>
      <c r="AZ804" s="36" t="str">
        <f t="shared" si="136"/>
        <v/>
      </c>
    </row>
    <row r="805" spans="1:52" x14ac:dyDescent="0.25">
      <c r="A805" s="3"/>
      <c r="B805" s="36" t="str">
        <f t="shared" si="130"/>
        <v/>
      </c>
      <c r="C805" s="3"/>
      <c r="D805" s="188"/>
      <c r="E805" s="189"/>
      <c r="F805" s="190"/>
      <c r="G805" s="191"/>
      <c r="H805" s="192"/>
      <c r="I805" s="191"/>
      <c r="J805" s="191"/>
      <c r="K805" s="191"/>
      <c r="L805" s="193"/>
      <c r="M805" s="3"/>
      <c r="O805" s="36" t="str">
        <f t="shared" si="131"/>
        <v/>
      </c>
      <c r="Q805" s="36" t="str">
        <f>IF($G805="", "", IF(COUNTIF('Intro &amp; Setup'!$T$38:$T$49, $G805)=0, "X", ""))</f>
        <v/>
      </c>
      <c r="R805" s="11"/>
      <c r="S805" s="11" t="str">
        <f>IF(I805="", "", IF(COUNTIF('Intro &amp; Setup'!$W$17:$W$28, I805)=0, "X", ""))</f>
        <v/>
      </c>
      <c r="T805" s="16" t="str">
        <f>IF(J805="", "", IF(COUNTIF('Intro &amp; Setup'!$W$17:$W$28, J805)=0, "X", ""))</f>
        <v/>
      </c>
      <c r="U805" s="16" t="str">
        <f>IF(K805="", "", IF(COUNTIF('Intro &amp; Setup'!$W$17:$W$28, K805)=0, "X", ""))</f>
        <v/>
      </c>
      <c r="V805" s="12" t="str">
        <f>IF(L805="", "", IF(COUNTIF('Intro &amp; Setup'!$W$17:$W$28, L805)=0, "X", ""))</f>
        <v/>
      </c>
      <c r="AB805" s="48" t="str">
        <f t="shared" si="132"/>
        <v/>
      </c>
      <c r="AD805" s="53" t="str">
        <f t="shared" si="138"/>
        <v/>
      </c>
      <c r="AE805" s="54" t="str">
        <f t="shared" si="137"/>
        <v/>
      </c>
      <c r="AF805" s="54" t="str">
        <f t="shared" si="137"/>
        <v/>
      </c>
      <c r="AG805" s="54" t="str">
        <f t="shared" si="137"/>
        <v/>
      </c>
      <c r="AH805" s="54" t="str">
        <f t="shared" si="137"/>
        <v/>
      </c>
      <c r="AI805" s="54" t="str">
        <f t="shared" si="137"/>
        <v/>
      </c>
      <c r="AJ805" s="54" t="str">
        <f t="shared" si="137"/>
        <v/>
      </c>
      <c r="AK805" s="54" t="str">
        <f t="shared" si="137"/>
        <v/>
      </c>
      <c r="AL805" s="54" t="str">
        <f t="shared" si="137"/>
        <v/>
      </c>
      <c r="AM805" s="54" t="str">
        <f t="shared" si="137"/>
        <v/>
      </c>
      <c r="AN805" s="54" t="str">
        <f t="shared" si="137"/>
        <v/>
      </c>
      <c r="AO805" s="55" t="str">
        <f t="shared" si="137"/>
        <v/>
      </c>
      <c r="AQ805" s="64" t="str">
        <f>IF('Intro &amp; Setup'!$B$42='Intro &amp; Setup'!$BD$14, IF($D805="", "", $D805), IF('Intro &amp; Setup'!$B$42='Intro &amp; Setup'!$BD$15, IF($H805="", "", $H805), ""))</f>
        <v/>
      </c>
      <c r="AS805" s="36" t="str">
        <f>IF($AQ805="", "", IF(OR($AQ805&lt;'Intro &amp; Setup'!$F$26, $AQ805&gt;'Intro &amp; Setup'!$F$27), "X", ""))</f>
        <v/>
      </c>
      <c r="AU805" s="36" t="str">
        <f t="shared" si="133"/>
        <v/>
      </c>
      <c r="AW805" s="36" t="str">
        <f t="shared" si="134"/>
        <v/>
      </c>
      <c r="AX805" s="36" t="str">
        <f t="shared" si="135"/>
        <v/>
      </c>
      <c r="AZ805" s="36" t="str">
        <f t="shared" si="136"/>
        <v/>
      </c>
    </row>
    <row r="806" spans="1:52" x14ac:dyDescent="0.25">
      <c r="A806" s="3"/>
      <c r="B806" s="36" t="str">
        <f t="shared" si="130"/>
        <v/>
      </c>
      <c r="C806" s="3"/>
      <c r="D806" s="188"/>
      <c r="E806" s="189"/>
      <c r="F806" s="190"/>
      <c r="G806" s="191"/>
      <c r="H806" s="192"/>
      <c r="I806" s="191"/>
      <c r="J806" s="191"/>
      <c r="K806" s="191"/>
      <c r="L806" s="193"/>
      <c r="M806" s="3"/>
      <c r="O806" s="36" t="str">
        <f t="shared" si="131"/>
        <v/>
      </c>
      <c r="Q806" s="36" t="str">
        <f>IF($G806="", "", IF(COUNTIF('Intro &amp; Setup'!$T$38:$T$49, $G806)=0, "X", ""))</f>
        <v/>
      </c>
      <c r="R806" s="11"/>
      <c r="S806" s="11" t="str">
        <f>IF(I806="", "", IF(COUNTIF('Intro &amp; Setup'!$W$17:$W$28, I806)=0, "X", ""))</f>
        <v/>
      </c>
      <c r="T806" s="16" t="str">
        <f>IF(J806="", "", IF(COUNTIF('Intro &amp; Setup'!$W$17:$W$28, J806)=0, "X", ""))</f>
        <v/>
      </c>
      <c r="U806" s="16" t="str">
        <f>IF(K806="", "", IF(COUNTIF('Intro &amp; Setup'!$W$17:$W$28, K806)=0, "X", ""))</f>
        <v/>
      </c>
      <c r="V806" s="12" t="str">
        <f>IF(L806="", "", IF(COUNTIF('Intro &amp; Setup'!$W$17:$W$28, L806)=0, "X", ""))</f>
        <v/>
      </c>
      <c r="AB806" s="48" t="str">
        <f t="shared" si="132"/>
        <v/>
      </c>
      <c r="AD806" s="53" t="str">
        <f t="shared" si="138"/>
        <v/>
      </c>
      <c r="AE806" s="54" t="str">
        <f t="shared" si="137"/>
        <v/>
      </c>
      <c r="AF806" s="54" t="str">
        <f t="shared" si="137"/>
        <v/>
      </c>
      <c r="AG806" s="54" t="str">
        <f t="shared" si="137"/>
        <v/>
      </c>
      <c r="AH806" s="54" t="str">
        <f t="shared" si="137"/>
        <v/>
      </c>
      <c r="AI806" s="54" t="str">
        <f t="shared" si="137"/>
        <v/>
      </c>
      <c r="AJ806" s="54" t="str">
        <f t="shared" si="137"/>
        <v/>
      </c>
      <c r="AK806" s="54" t="str">
        <f t="shared" si="137"/>
        <v/>
      </c>
      <c r="AL806" s="54" t="str">
        <f t="shared" si="137"/>
        <v/>
      </c>
      <c r="AM806" s="54" t="str">
        <f t="shared" si="137"/>
        <v/>
      </c>
      <c r="AN806" s="54" t="str">
        <f t="shared" si="137"/>
        <v/>
      </c>
      <c r="AO806" s="55" t="str">
        <f t="shared" si="137"/>
        <v/>
      </c>
      <c r="AQ806" s="64" t="str">
        <f>IF('Intro &amp; Setup'!$B$42='Intro &amp; Setup'!$BD$14, IF($D806="", "", $D806), IF('Intro &amp; Setup'!$B$42='Intro &amp; Setup'!$BD$15, IF($H806="", "", $H806), ""))</f>
        <v/>
      </c>
      <c r="AS806" s="36" t="str">
        <f>IF($AQ806="", "", IF(OR($AQ806&lt;'Intro &amp; Setup'!$F$26, $AQ806&gt;'Intro &amp; Setup'!$F$27), "X", ""))</f>
        <v/>
      </c>
      <c r="AU806" s="36" t="str">
        <f t="shared" si="133"/>
        <v/>
      </c>
      <c r="AW806" s="36" t="str">
        <f t="shared" si="134"/>
        <v/>
      </c>
      <c r="AX806" s="36" t="str">
        <f t="shared" si="135"/>
        <v/>
      </c>
      <c r="AZ806" s="36" t="str">
        <f t="shared" si="136"/>
        <v/>
      </c>
    </row>
    <row r="807" spans="1:52" x14ac:dyDescent="0.25">
      <c r="A807" s="3"/>
      <c r="B807" s="36" t="str">
        <f t="shared" si="130"/>
        <v/>
      </c>
      <c r="C807" s="3"/>
      <c r="D807" s="188"/>
      <c r="E807" s="189"/>
      <c r="F807" s="190"/>
      <c r="G807" s="191"/>
      <c r="H807" s="192"/>
      <c r="I807" s="191"/>
      <c r="J807" s="191"/>
      <c r="K807" s="191"/>
      <c r="L807" s="193"/>
      <c r="M807" s="3"/>
      <c r="O807" s="36" t="str">
        <f t="shared" si="131"/>
        <v/>
      </c>
      <c r="Q807" s="36" t="str">
        <f>IF($G807="", "", IF(COUNTIF('Intro &amp; Setup'!$T$38:$T$49, $G807)=0, "X", ""))</f>
        <v/>
      </c>
      <c r="R807" s="11"/>
      <c r="S807" s="11" t="str">
        <f>IF(I807="", "", IF(COUNTIF('Intro &amp; Setup'!$W$17:$W$28, I807)=0, "X", ""))</f>
        <v/>
      </c>
      <c r="T807" s="16" t="str">
        <f>IF(J807="", "", IF(COUNTIF('Intro &amp; Setup'!$W$17:$W$28, J807)=0, "X", ""))</f>
        <v/>
      </c>
      <c r="U807" s="16" t="str">
        <f>IF(K807="", "", IF(COUNTIF('Intro &amp; Setup'!$W$17:$W$28, K807)=0, "X", ""))</f>
        <v/>
      </c>
      <c r="V807" s="12" t="str">
        <f>IF(L807="", "", IF(COUNTIF('Intro &amp; Setup'!$W$17:$W$28, L807)=0, "X", ""))</f>
        <v/>
      </c>
      <c r="AB807" s="48" t="str">
        <f t="shared" si="132"/>
        <v/>
      </c>
      <c r="AD807" s="53" t="str">
        <f t="shared" si="138"/>
        <v/>
      </c>
      <c r="AE807" s="54" t="str">
        <f t="shared" si="137"/>
        <v/>
      </c>
      <c r="AF807" s="54" t="str">
        <f t="shared" si="137"/>
        <v/>
      </c>
      <c r="AG807" s="54" t="str">
        <f t="shared" si="137"/>
        <v/>
      </c>
      <c r="AH807" s="54" t="str">
        <f t="shared" si="137"/>
        <v/>
      </c>
      <c r="AI807" s="54" t="str">
        <f t="shared" si="137"/>
        <v/>
      </c>
      <c r="AJ807" s="54" t="str">
        <f t="shared" si="137"/>
        <v/>
      </c>
      <c r="AK807" s="54" t="str">
        <f t="shared" si="137"/>
        <v/>
      </c>
      <c r="AL807" s="54" t="str">
        <f t="shared" si="137"/>
        <v/>
      </c>
      <c r="AM807" s="54" t="str">
        <f t="shared" si="137"/>
        <v/>
      </c>
      <c r="AN807" s="54" t="str">
        <f t="shared" si="137"/>
        <v/>
      </c>
      <c r="AO807" s="55" t="str">
        <f t="shared" si="137"/>
        <v/>
      </c>
      <c r="AQ807" s="64" t="str">
        <f>IF('Intro &amp; Setup'!$B$42='Intro &amp; Setup'!$BD$14, IF($D807="", "", $D807), IF('Intro &amp; Setup'!$B$42='Intro &amp; Setup'!$BD$15, IF($H807="", "", $H807), ""))</f>
        <v/>
      </c>
      <c r="AS807" s="36" t="str">
        <f>IF($AQ807="", "", IF(OR($AQ807&lt;'Intro &amp; Setup'!$F$26, $AQ807&gt;'Intro &amp; Setup'!$F$27), "X", ""))</f>
        <v/>
      </c>
      <c r="AU807" s="36" t="str">
        <f t="shared" si="133"/>
        <v/>
      </c>
      <c r="AW807" s="36" t="str">
        <f t="shared" si="134"/>
        <v/>
      </c>
      <c r="AX807" s="36" t="str">
        <f t="shared" si="135"/>
        <v/>
      </c>
      <c r="AZ807" s="36" t="str">
        <f t="shared" si="136"/>
        <v/>
      </c>
    </row>
    <row r="808" spans="1:52" x14ac:dyDescent="0.25">
      <c r="A808" s="3"/>
      <c r="B808" s="36" t="str">
        <f t="shared" si="130"/>
        <v/>
      </c>
      <c r="C808" s="3"/>
      <c r="D808" s="188"/>
      <c r="E808" s="189"/>
      <c r="F808" s="190"/>
      <c r="G808" s="191"/>
      <c r="H808" s="192"/>
      <c r="I808" s="191"/>
      <c r="J808" s="191"/>
      <c r="K808" s="191"/>
      <c r="L808" s="193"/>
      <c r="M808" s="3"/>
      <c r="O808" s="36" t="str">
        <f t="shared" si="131"/>
        <v/>
      </c>
      <c r="Q808" s="36" t="str">
        <f>IF($G808="", "", IF(COUNTIF('Intro &amp; Setup'!$T$38:$T$49, $G808)=0, "X", ""))</f>
        <v/>
      </c>
      <c r="R808" s="11"/>
      <c r="S808" s="11" t="str">
        <f>IF(I808="", "", IF(COUNTIF('Intro &amp; Setup'!$W$17:$W$28, I808)=0, "X", ""))</f>
        <v/>
      </c>
      <c r="T808" s="16" t="str">
        <f>IF(J808="", "", IF(COUNTIF('Intro &amp; Setup'!$W$17:$W$28, J808)=0, "X", ""))</f>
        <v/>
      </c>
      <c r="U808" s="16" t="str">
        <f>IF(K808="", "", IF(COUNTIF('Intro &amp; Setup'!$W$17:$W$28, K808)=0, "X", ""))</f>
        <v/>
      </c>
      <c r="V808" s="12" t="str">
        <f>IF(L808="", "", IF(COUNTIF('Intro &amp; Setup'!$W$17:$W$28, L808)=0, "X", ""))</f>
        <v/>
      </c>
      <c r="AB808" s="48" t="str">
        <f t="shared" si="132"/>
        <v/>
      </c>
      <c r="AD808" s="53" t="str">
        <f t="shared" si="138"/>
        <v/>
      </c>
      <c r="AE808" s="54" t="str">
        <f t="shared" si="137"/>
        <v/>
      </c>
      <c r="AF808" s="54" t="str">
        <f t="shared" si="137"/>
        <v/>
      </c>
      <c r="AG808" s="54" t="str">
        <f t="shared" si="137"/>
        <v/>
      </c>
      <c r="AH808" s="54" t="str">
        <f t="shared" si="137"/>
        <v/>
      </c>
      <c r="AI808" s="54" t="str">
        <f t="shared" si="137"/>
        <v/>
      </c>
      <c r="AJ808" s="54" t="str">
        <f t="shared" si="137"/>
        <v/>
      </c>
      <c r="AK808" s="54" t="str">
        <f t="shared" si="137"/>
        <v/>
      </c>
      <c r="AL808" s="54" t="str">
        <f t="shared" si="137"/>
        <v/>
      </c>
      <c r="AM808" s="54" t="str">
        <f t="shared" si="137"/>
        <v/>
      </c>
      <c r="AN808" s="54" t="str">
        <f t="shared" si="137"/>
        <v/>
      </c>
      <c r="AO808" s="55" t="str">
        <f t="shared" si="137"/>
        <v/>
      </c>
      <c r="AQ808" s="64" t="str">
        <f>IF('Intro &amp; Setup'!$B$42='Intro &amp; Setup'!$BD$14, IF($D808="", "", $D808), IF('Intro &amp; Setup'!$B$42='Intro &amp; Setup'!$BD$15, IF($H808="", "", $H808), ""))</f>
        <v/>
      </c>
      <c r="AS808" s="36" t="str">
        <f>IF($AQ808="", "", IF(OR($AQ808&lt;'Intro &amp; Setup'!$F$26, $AQ808&gt;'Intro &amp; Setup'!$F$27), "X", ""))</f>
        <v/>
      </c>
      <c r="AU808" s="36" t="str">
        <f t="shared" si="133"/>
        <v/>
      </c>
      <c r="AW808" s="36" t="str">
        <f t="shared" si="134"/>
        <v/>
      </c>
      <c r="AX808" s="36" t="str">
        <f t="shared" si="135"/>
        <v/>
      </c>
      <c r="AZ808" s="36" t="str">
        <f t="shared" si="136"/>
        <v/>
      </c>
    </row>
    <row r="809" spans="1:52" x14ac:dyDescent="0.25">
      <c r="A809" s="3"/>
      <c r="B809" s="36" t="str">
        <f t="shared" si="130"/>
        <v/>
      </c>
      <c r="C809" s="3"/>
      <c r="D809" s="188"/>
      <c r="E809" s="189"/>
      <c r="F809" s="190"/>
      <c r="G809" s="191"/>
      <c r="H809" s="192"/>
      <c r="I809" s="191"/>
      <c r="J809" s="191"/>
      <c r="K809" s="191"/>
      <c r="L809" s="193"/>
      <c r="M809" s="3"/>
      <c r="O809" s="36" t="str">
        <f t="shared" si="131"/>
        <v/>
      </c>
      <c r="Q809" s="36" t="str">
        <f>IF($G809="", "", IF(COUNTIF('Intro &amp; Setup'!$T$38:$T$49, $G809)=0, "X", ""))</f>
        <v/>
      </c>
      <c r="R809" s="11"/>
      <c r="S809" s="11" t="str">
        <f>IF(I809="", "", IF(COUNTIF('Intro &amp; Setup'!$W$17:$W$28, I809)=0, "X", ""))</f>
        <v/>
      </c>
      <c r="T809" s="16" t="str">
        <f>IF(J809="", "", IF(COUNTIF('Intro &amp; Setup'!$W$17:$W$28, J809)=0, "X", ""))</f>
        <v/>
      </c>
      <c r="U809" s="16" t="str">
        <f>IF(K809="", "", IF(COUNTIF('Intro &amp; Setup'!$W$17:$W$28, K809)=0, "X", ""))</f>
        <v/>
      </c>
      <c r="V809" s="12" t="str">
        <f>IF(L809="", "", IF(COUNTIF('Intro &amp; Setup'!$W$17:$W$28, L809)=0, "X", ""))</f>
        <v/>
      </c>
      <c r="AB809" s="48" t="str">
        <f t="shared" si="132"/>
        <v/>
      </c>
      <c r="AD809" s="53" t="str">
        <f t="shared" si="138"/>
        <v/>
      </c>
      <c r="AE809" s="54" t="str">
        <f t="shared" si="137"/>
        <v/>
      </c>
      <c r="AF809" s="54" t="str">
        <f t="shared" si="137"/>
        <v/>
      </c>
      <c r="AG809" s="54" t="str">
        <f t="shared" si="137"/>
        <v/>
      </c>
      <c r="AH809" s="54" t="str">
        <f t="shared" si="137"/>
        <v/>
      </c>
      <c r="AI809" s="54" t="str">
        <f t="shared" si="137"/>
        <v/>
      </c>
      <c r="AJ809" s="54" t="str">
        <f t="shared" si="137"/>
        <v/>
      </c>
      <c r="AK809" s="54" t="str">
        <f t="shared" si="137"/>
        <v/>
      </c>
      <c r="AL809" s="54" t="str">
        <f t="shared" si="137"/>
        <v/>
      </c>
      <c r="AM809" s="54" t="str">
        <f t="shared" si="137"/>
        <v/>
      </c>
      <c r="AN809" s="54" t="str">
        <f t="shared" si="137"/>
        <v/>
      </c>
      <c r="AO809" s="55" t="str">
        <f t="shared" si="137"/>
        <v/>
      </c>
      <c r="AQ809" s="64" t="str">
        <f>IF('Intro &amp; Setup'!$B$42='Intro &amp; Setup'!$BD$14, IF($D809="", "", $D809), IF('Intro &amp; Setup'!$B$42='Intro &amp; Setup'!$BD$15, IF($H809="", "", $H809), ""))</f>
        <v/>
      </c>
      <c r="AS809" s="36" t="str">
        <f>IF($AQ809="", "", IF(OR($AQ809&lt;'Intro &amp; Setup'!$F$26, $AQ809&gt;'Intro &amp; Setup'!$F$27), "X", ""))</f>
        <v/>
      </c>
      <c r="AU809" s="36" t="str">
        <f t="shared" si="133"/>
        <v/>
      </c>
      <c r="AW809" s="36" t="str">
        <f t="shared" si="134"/>
        <v/>
      </c>
      <c r="AX809" s="36" t="str">
        <f t="shared" si="135"/>
        <v/>
      </c>
      <c r="AZ809" s="36" t="str">
        <f t="shared" si="136"/>
        <v/>
      </c>
    </row>
    <row r="810" spans="1:52" x14ac:dyDescent="0.25">
      <c r="A810" s="3"/>
      <c r="B810" s="36" t="str">
        <f t="shared" si="130"/>
        <v/>
      </c>
      <c r="C810" s="3"/>
      <c r="D810" s="188"/>
      <c r="E810" s="189"/>
      <c r="F810" s="190"/>
      <c r="G810" s="191"/>
      <c r="H810" s="192"/>
      <c r="I810" s="191"/>
      <c r="J810" s="191"/>
      <c r="K810" s="191"/>
      <c r="L810" s="193"/>
      <c r="M810" s="3"/>
      <c r="O810" s="36" t="str">
        <f t="shared" si="131"/>
        <v/>
      </c>
      <c r="Q810" s="36" t="str">
        <f>IF($G810="", "", IF(COUNTIF('Intro &amp; Setup'!$T$38:$T$49, $G810)=0, "X", ""))</f>
        <v/>
      </c>
      <c r="R810" s="11"/>
      <c r="S810" s="11" t="str">
        <f>IF(I810="", "", IF(COUNTIF('Intro &amp; Setup'!$W$17:$W$28, I810)=0, "X", ""))</f>
        <v/>
      </c>
      <c r="T810" s="16" t="str">
        <f>IF(J810="", "", IF(COUNTIF('Intro &amp; Setup'!$W$17:$W$28, J810)=0, "X", ""))</f>
        <v/>
      </c>
      <c r="U810" s="16" t="str">
        <f>IF(K810="", "", IF(COUNTIF('Intro &amp; Setup'!$W$17:$W$28, K810)=0, "X", ""))</f>
        <v/>
      </c>
      <c r="V810" s="12" t="str">
        <f>IF(L810="", "", IF(COUNTIF('Intro &amp; Setup'!$W$17:$W$28, L810)=0, "X", ""))</f>
        <v/>
      </c>
      <c r="AB810" s="48" t="str">
        <f t="shared" si="132"/>
        <v/>
      </c>
      <c r="AD810" s="53" t="str">
        <f t="shared" si="138"/>
        <v/>
      </c>
      <c r="AE810" s="54" t="str">
        <f t="shared" si="137"/>
        <v/>
      </c>
      <c r="AF810" s="54" t="str">
        <f t="shared" si="137"/>
        <v/>
      </c>
      <c r="AG810" s="54" t="str">
        <f t="shared" si="137"/>
        <v/>
      </c>
      <c r="AH810" s="54" t="str">
        <f t="shared" si="137"/>
        <v/>
      </c>
      <c r="AI810" s="54" t="str">
        <f t="shared" si="137"/>
        <v/>
      </c>
      <c r="AJ810" s="54" t="str">
        <f t="shared" si="137"/>
        <v/>
      </c>
      <c r="AK810" s="54" t="str">
        <f t="shared" si="137"/>
        <v/>
      </c>
      <c r="AL810" s="54" t="str">
        <f t="shared" si="137"/>
        <v/>
      </c>
      <c r="AM810" s="54" t="str">
        <f t="shared" si="137"/>
        <v/>
      </c>
      <c r="AN810" s="54" t="str">
        <f t="shared" si="137"/>
        <v/>
      </c>
      <c r="AO810" s="55" t="str">
        <f t="shared" si="137"/>
        <v/>
      </c>
      <c r="AQ810" s="64" t="str">
        <f>IF('Intro &amp; Setup'!$B$42='Intro &amp; Setup'!$BD$14, IF($D810="", "", $D810), IF('Intro &amp; Setup'!$B$42='Intro &amp; Setup'!$BD$15, IF($H810="", "", $H810), ""))</f>
        <v/>
      </c>
      <c r="AS810" s="36" t="str">
        <f>IF($AQ810="", "", IF(OR($AQ810&lt;'Intro &amp; Setup'!$F$26, $AQ810&gt;'Intro &amp; Setup'!$F$27), "X", ""))</f>
        <v/>
      </c>
      <c r="AU810" s="36" t="str">
        <f t="shared" si="133"/>
        <v/>
      </c>
      <c r="AW810" s="36" t="str">
        <f t="shared" si="134"/>
        <v/>
      </c>
      <c r="AX810" s="36" t="str">
        <f t="shared" si="135"/>
        <v/>
      </c>
      <c r="AZ810" s="36" t="str">
        <f t="shared" si="136"/>
        <v/>
      </c>
    </row>
    <row r="811" spans="1:52" x14ac:dyDescent="0.25">
      <c r="A811" s="3"/>
      <c r="B811" s="36" t="str">
        <f t="shared" si="130"/>
        <v/>
      </c>
      <c r="C811" s="3"/>
      <c r="D811" s="188"/>
      <c r="E811" s="189"/>
      <c r="F811" s="190"/>
      <c r="G811" s="191"/>
      <c r="H811" s="192"/>
      <c r="I811" s="191"/>
      <c r="J811" s="191"/>
      <c r="K811" s="191"/>
      <c r="L811" s="193"/>
      <c r="M811" s="3"/>
      <c r="O811" s="36" t="str">
        <f t="shared" si="131"/>
        <v/>
      </c>
      <c r="Q811" s="36" t="str">
        <f>IF($G811="", "", IF(COUNTIF('Intro &amp; Setup'!$T$38:$T$49, $G811)=0, "X", ""))</f>
        <v/>
      </c>
      <c r="R811" s="11"/>
      <c r="S811" s="11" t="str">
        <f>IF(I811="", "", IF(COUNTIF('Intro &amp; Setup'!$W$17:$W$28, I811)=0, "X", ""))</f>
        <v/>
      </c>
      <c r="T811" s="16" t="str">
        <f>IF(J811="", "", IF(COUNTIF('Intro &amp; Setup'!$W$17:$W$28, J811)=0, "X", ""))</f>
        <v/>
      </c>
      <c r="U811" s="16" t="str">
        <f>IF(K811="", "", IF(COUNTIF('Intro &amp; Setup'!$W$17:$W$28, K811)=0, "X", ""))</f>
        <v/>
      </c>
      <c r="V811" s="12" t="str">
        <f>IF(L811="", "", IF(COUNTIF('Intro &amp; Setup'!$W$17:$W$28, L811)=0, "X", ""))</f>
        <v/>
      </c>
      <c r="AB811" s="48" t="str">
        <f t="shared" si="132"/>
        <v/>
      </c>
      <c r="AD811" s="53" t="str">
        <f t="shared" si="138"/>
        <v/>
      </c>
      <c r="AE811" s="54" t="str">
        <f t="shared" si="137"/>
        <v/>
      </c>
      <c r="AF811" s="54" t="str">
        <f t="shared" si="137"/>
        <v/>
      </c>
      <c r="AG811" s="54" t="str">
        <f t="shared" si="137"/>
        <v/>
      </c>
      <c r="AH811" s="54" t="str">
        <f t="shared" si="137"/>
        <v/>
      </c>
      <c r="AI811" s="54" t="str">
        <f t="shared" si="137"/>
        <v/>
      </c>
      <c r="AJ811" s="54" t="str">
        <f t="shared" si="137"/>
        <v/>
      </c>
      <c r="AK811" s="54" t="str">
        <f t="shared" si="137"/>
        <v/>
      </c>
      <c r="AL811" s="54" t="str">
        <f t="shared" si="137"/>
        <v/>
      </c>
      <c r="AM811" s="54" t="str">
        <f t="shared" si="137"/>
        <v/>
      </c>
      <c r="AN811" s="54" t="str">
        <f t="shared" si="137"/>
        <v/>
      </c>
      <c r="AO811" s="55" t="str">
        <f t="shared" si="137"/>
        <v/>
      </c>
      <c r="AQ811" s="64" t="str">
        <f>IF('Intro &amp; Setup'!$B$42='Intro &amp; Setup'!$BD$14, IF($D811="", "", $D811), IF('Intro &amp; Setup'!$B$42='Intro &amp; Setup'!$BD$15, IF($H811="", "", $H811), ""))</f>
        <v/>
      </c>
      <c r="AS811" s="36" t="str">
        <f>IF($AQ811="", "", IF(OR($AQ811&lt;'Intro &amp; Setup'!$F$26, $AQ811&gt;'Intro &amp; Setup'!$F$27), "X", ""))</f>
        <v/>
      </c>
      <c r="AU811" s="36" t="str">
        <f t="shared" si="133"/>
        <v/>
      </c>
      <c r="AW811" s="36" t="str">
        <f t="shared" si="134"/>
        <v/>
      </c>
      <c r="AX811" s="36" t="str">
        <f t="shared" si="135"/>
        <v/>
      </c>
      <c r="AZ811" s="36" t="str">
        <f t="shared" si="136"/>
        <v/>
      </c>
    </row>
    <row r="812" spans="1:52" x14ac:dyDescent="0.25">
      <c r="A812" s="3"/>
      <c r="B812" s="36" t="str">
        <f t="shared" si="130"/>
        <v/>
      </c>
      <c r="C812" s="3"/>
      <c r="D812" s="188"/>
      <c r="E812" s="189"/>
      <c r="F812" s="190"/>
      <c r="G812" s="191"/>
      <c r="H812" s="192"/>
      <c r="I812" s="191"/>
      <c r="J812" s="191"/>
      <c r="K812" s="191"/>
      <c r="L812" s="193"/>
      <c r="M812" s="3"/>
      <c r="O812" s="36" t="str">
        <f t="shared" si="131"/>
        <v/>
      </c>
      <c r="Q812" s="36" t="str">
        <f>IF($G812="", "", IF(COUNTIF('Intro &amp; Setup'!$T$38:$T$49, $G812)=0, "X", ""))</f>
        <v/>
      </c>
      <c r="R812" s="11"/>
      <c r="S812" s="11" t="str">
        <f>IF(I812="", "", IF(COUNTIF('Intro &amp; Setup'!$W$17:$W$28, I812)=0, "X", ""))</f>
        <v/>
      </c>
      <c r="T812" s="16" t="str">
        <f>IF(J812="", "", IF(COUNTIF('Intro &amp; Setup'!$W$17:$W$28, J812)=0, "X", ""))</f>
        <v/>
      </c>
      <c r="U812" s="16" t="str">
        <f>IF(K812="", "", IF(COUNTIF('Intro &amp; Setup'!$W$17:$W$28, K812)=0, "X", ""))</f>
        <v/>
      </c>
      <c r="V812" s="12" t="str">
        <f>IF(L812="", "", IF(COUNTIF('Intro &amp; Setup'!$W$17:$W$28, L812)=0, "X", ""))</f>
        <v/>
      </c>
      <c r="AB812" s="48" t="str">
        <f t="shared" si="132"/>
        <v/>
      </c>
      <c r="AD812" s="53" t="str">
        <f t="shared" si="138"/>
        <v/>
      </c>
      <c r="AE812" s="54" t="str">
        <f t="shared" si="137"/>
        <v/>
      </c>
      <c r="AF812" s="54" t="str">
        <f t="shared" si="137"/>
        <v/>
      </c>
      <c r="AG812" s="54" t="str">
        <f t="shared" si="137"/>
        <v/>
      </c>
      <c r="AH812" s="54" t="str">
        <f t="shared" si="137"/>
        <v/>
      </c>
      <c r="AI812" s="54" t="str">
        <f t="shared" si="137"/>
        <v/>
      </c>
      <c r="AJ812" s="54" t="str">
        <f t="shared" si="137"/>
        <v/>
      </c>
      <c r="AK812" s="54" t="str">
        <f t="shared" si="137"/>
        <v/>
      </c>
      <c r="AL812" s="54" t="str">
        <f t="shared" si="137"/>
        <v/>
      </c>
      <c r="AM812" s="54" t="str">
        <f t="shared" si="137"/>
        <v/>
      </c>
      <c r="AN812" s="54" t="str">
        <f t="shared" si="137"/>
        <v/>
      </c>
      <c r="AO812" s="55" t="str">
        <f t="shared" si="137"/>
        <v/>
      </c>
      <c r="AQ812" s="64" t="str">
        <f>IF('Intro &amp; Setup'!$B$42='Intro &amp; Setup'!$BD$14, IF($D812="", "", $D812), IF('Intro &amp; Setup'!$B$42='Intro &amp; Setup'!$BD$15, IF($H812="", "", $H812), ""))</f>
        <v/>
      </c>
      <c r="AS812" s="36" t="str">
        <f>IF($AQ812="", "", IF(OR($AQ812&lt;'Intro &amp; Setup'!$F$26, $AQ812&gt;'Intro &amp; Setup'!$F$27), "X", ""))</f>
        <v/>
      </c>
      <c r="AU812" s="36" t="str">
        <f t="shared" si="133"/>
        <v/>
      </c>
      <c r="AW812" s="36" t="str">
        <f t="shared" si="134"/>
        <v/>
      </c>
      <c r="AX812" s="36" t="str">
        <f t="shared" si="135"/>
        <v/>
      </c>
      <c r="AZ812" s="36" t="str">
        <f t="shared" si="136"/>
        <v/>
      </c>
    </row>
    <row r="813" spans="1:52" x14ac:dyDescent="0.25">
      <c r="A813" s="3"/>
      <c r="B813" s="36" t="str">
        <f t="shared" si="130"/>
        <v/>
      </c>
      <c r="C813" s="3"/>
      <c r="D813" s="188"/>
      <c r="E813" s="189"/>
      <c r="F813" s="190"/>
      <c r="G813" s="191"/>
      <c r="H813" s="192"/>
      <c r="I813" s="191"/>
      <c r="J813" s="191"/>
      <c r="K813" s="191"/>
      <c r="L813" s="193"/>
      <c r="M813" s="3"/>
      <c r="O813" s="36" t="str">
        <f t="shared" si="131"/>
        <v/>
      </c>
      <c r="Q813" s="36" t="str">
        <f>IF($G813="", "", IF(COUNTIF('Intro &amp; Setup'!$T$38:$T$49, $G813)=0, "X", ""))</f>
        <v/>
      </c>
      <c r="R813" s="11"/>
      <c r="S813" s="11" t="str">
        <f>IF(I813="", "", IF(COUNTIF('Intro &amp; Setup'!$W$17:$W$28, I813)=0, "X", ""))</f>
        <v/>
      </c>
      <c r="T813" s="16" t="str">
        <f>IF(J813="", "", IF(COUNTIF('Intro &amp; Setup'!$W$17:$W$28, J813)=0, "X", ""))</f>
        <v/>
      </c>
      <c r="U813" s="16" t="str">
        <f>IF(K813="", "", IF(COUNTIF('Intro &amp; Setup'!$W$17:$W$28, K813)=0, "X", ""))</f>
        <v/>
      </c>
      <c r="V813" s="12" t="str">
        <f>IF(L813="", "", IF(COUNTIF('Intro &amp; Setup'!$W$17:$W$28, L813)=0, "X", ""))</f>
        <v/>
      </c>
      <c r="AB813" s="48" t="str">
        <f t="shared" si="132"/>
        <v/>
      </c>
      <c r="AD813" s="53" t="str">
        <f t="shared" si="138"/>
        <v/>
      </c>
      <c r="AE813" s="54" t="str">
        <f t="shared" si="137"/>
        <v/>
      </c>
      <c r="AF813" s="54" t="str">
        <f t="shared" si="137"/>
        <v/>
      </c>
      <c r="AG813" s="54" t="str">
        <f t="shared" si="137"/>
        <v/>
      </c>
      <c r="AH813" s="54" t="str">
        <f t="shared" si="137"/>
        <v/>
      </c>
      <c r="AI813" s="54" t="str">
        <f t="shared" si="137"/>
        <v/>
      </c>
      <c r="AJ813" s="54" t="str">
        <f t="shared" si="137"/>
        <v/>
      </c>
      <c r="AK813" s="54" t="str">
        <f t="shared" si="137"/>
        <v/>
      </c>
      <c r="AL813" s="54" t="str">
        <f t="shared" si="137"/>
        <v/>
      </c>
      <c r="AM813" s="54" t="str">
        <f t="shared" si="137"/>
        <v/>
      </c>
      <c r="AN813" s="54" t="str">
        <f t="shared" si="137"/>
        <v/>
      </c>
      <c r="AO813" s="55" t="str">
        <f t="shared" si="137"/>
        <v/>
      </c>
      <c r="AQ813" s="64" t="str">
        <f>IF('Intro &amp; Setup'!$B$42='Intro &amp; Setup'!$BD$14, IF($D813="", "", $D813), IF('Intro &amp; Setup'!$B$42='Intro &amp; Setup'!$BD$15, IF($H813="", "", $H813), ""))</f>
        <v/>
      </c>
      <c r="AS813" s="36" t="str">
        <f>IF($AQ813="", "", IF(OR($AQ813&lt;'Intro &amp; Setup'!$F$26, $AQ813&gt;'Intro &amp; Setup'!$F$27), "X", ""))</f>
        <v/>
      </c>
      <c r="AU813" s="36" t="str">
        <f t="shared" si="133"/>
        <v/>
      </c>
      <c r="AW813" s="36" t="str">
        <f t="shared" si="134"/>
        <v/>
      </c>
      <c r="AX813" s="36" t="str">
        <f t="shared" si="135"/>
        <v/>
      </c>
      <c r="AZ813" s="36" t="str">
        <f t="shared" si="136"/>
        <v/>
      </c>
    </row>
    <row r="814" spans="1:52" x14ac:dyDescent="0.25">
      <c r="A814" s="3"/>
      <c r="B814" s="36" t="str">
        <f t="shared" si="130"/>
        <v/>
      </c>
      <c r="C814" s="3"/>
      <c r="D814" s="188"/>
      <c r="E814" s="189"/>
      <c r="F814" s="190"/>
      <c r="G814" s="191"/>
      <c r="H814" s="192"/>
      <c r="I814" s="191"/>
      <c r="J814" s="191"/>
      <c r="K814" s="191"/>
      <c r="L814" s="193"/>
      <c r="M814" s="3"/>
      <c r="O814" s="36" t="str">
        <f t="shared" si="131"/>
        <v/>
      </c>
      <c r="Q814" s="36" t="str">
        <f>IF($G814="", "", IF(COUNTIF('Intro &amp; Setup'!$T$38:$T$49, $G814)=0, "X", ""))</f>
        <v/>
      </c>
      <c r="R814" s="11"/>
      <c r="S814" s="11" t="str">
        <f>IF(I814="", "", IF(COUNTIF('Intro &amp; Setup'!$W$17:$W$28, I814)=0, "X", ""))</f>
        <v/>
      </c>
      <c r="T814" s="16" t="str">
        <f>IF(J814="", "", IF(COUNTIF('Intro &amp; Setup'!$W$17:$W$28, J814)=0, "X", ""))</f>
        <v/>
      </c>
      <c r="U814" s="16" t="str">
        <f>IF(K814="", "", IF(COUNTIF('Intro &amp; Setup'!$W$17:$W$28, K814)=0, "X", ""))</f>
        <v/>
      </c>
      <c r="V814" s="12" t="str">
        <f>IF(L814="", "", IF(COUNTIF('Intro &amp; Setup'!$W$17:$W$28, L814)=0, "X", ""))</f>
        <v/>
      </c>
      <c r="AB814" s="48" t="str">
        <f t="shared" si="132"/>
        <v/>
      </c>
      <c r="AD814" s="53" t="str">
        <f t="shared" si="138"/>
        <v/>
      </c>
      <c r="AE814" s="54" t="str">
        <f t="shared" si="137"/>
        <v/>
      </c>
      <c r="AF814" s="54" t="str">
        <f t="shared" si="137"/>
        <v/>
      </c>
      <c r="AG814" s="54" t="str">
        <f t="shared" si="137"/>
        <v/>
      </c>
      <c r="AH814" s="54" t="str">
        <f t="shared" si="137"/>
        <v/>
      </c>
      <c r="AI814" s="54" t="str">
        <f t="shared" si="137"/>
        <v/>
      </c>
      <c r="AJ814" s="54" t="str">
        <f t="shared" si="137"/>
        <v/>
      </c>
      <c r="AK814" s="54" t="str">
        <f t="shared" si="137"/>
        <v/>
      </c>
      <c r="AL814" s="54" t="str">
        <f t="shared" si="137"/>
        <v/>
      </c>
      <c r="AM814" s="54" t="str">
        <f t="shared" si="137"/>
        <v/>
      </c>
      <c r="AN814" s="54" t="str">
        <f t="shared" si="137"/>
        <v/>
      </c>
      <c r="AO814" s="55" t="str">
        <f t="shared" si="137"/>
        <v/>
      </c>
      <c r="AQ814" s="64" t="str">
        <f>IF('Intro &amp; Setup'!$B$42='Intro &amp; Setup'!$BD$14, IF($D814="", "", $D814), IF('Intro &amp; Setup'!$B$42='Intro &amp; Setup'!$BD$15, IF($H814="", "", $H814), ""))</f>
        <v/>
      </c>
      <c r="AS814" s="36" t="str">
        <f>IF($AQ814="", "", IF(OR($AQ814&lt;'Intro &amp; Setup'!$F$26, $AQ814&gt;'Intro &amp; Setup'!$F$27), "X", ""))</f>
        <v/>
      </c>
      <c r="AU814" s="36" t="str">
        <f t="shared" si="133"/>
        <v/>
      </c>
      <c r="AW814" s="36" t="str">
        <f t="shared" si="134"/>
        <v/>
      </c>
      <c r="AX814" s="36" t="str">
        <f t="shared" si="135"/>
        <v/>
      </c>
      <c r="AZ814" s="36" t="str">
        <f t="shared" si="136"/>
        <v/>
      </c>
    </row>
    <row r="815" spans="1:52" x14ac:dyDescent="0.25">
      <c r="A815" s="3"/>
      <c r="B815" s="36" t="str">
        <f t="shared" si="130"/>
        <v/>
      </c>
      <c r="C815" s="3"/>
      <c r="D815" s="188"/>
      <c r="E815" s="189"/>
      <c r="F815" s="190"/>
      <c r="G815" s="191"/>
      <c r="H815" s="192"/>
      <c r="I815" s="191"/>
      <c r="J815" s="191"/>
      <c r="K815" s="191"/>
      <c r="L815" s="193"/>
      <c r="M815" s="3"/>
      <c r="O815" s="36" t="str">
        <f t="shared" si="131"/>
        <v/>
      </c>
      <c r="Q815" s="36" t="str">
        <f>IF($G815="", "", IF(COUNTIF('Intro &amp; Setup'!$T$38:$T$49, $G815)=0, "X", ""))</f>
        <v/>
      </c>
      <c r="R815" s="11"/>
      <c r="S815" s="11" t="str">
        <f>IF(I815="", "", IF(COUNTIF('Intro &amp; Setup'!$W$17:$W$28, I815)=0, "X", ""))</f>
        <v/>
      </c>
      <c r="T815" s="16" t="str">
        <f>IF(J815="", "", IF(COUNTIF('Intro &amp; Setup'!$W$17:$W$28, J815)=0, "X", ""))</f>
        <v/>
      </c>
      <c r="U815" s="16" t="str">
        <f>IF(K815="", "", IF(COUNTIF('Intro &amp; Setup'!$W$17:$W$28, K815)=0, "X", ""))</f>
        <v/>
      </c>
      <c r="V815" s="12" t="str">
        <f>IF(L815="", "", IF(COUNTIF('Intro &amp; Setup'!$W$17:$W$28, L815)=0, "X", ""))</f>
        <v/>
      </c>
      <c r="AB815" s="48" t="str">
        <f t="shared" si="132"/>
        <v/>
      </c>
      <c r="AD815" s="53" t="str">
        <f t="shared" si="138"/>
        <v/>
      </c>
      <c r="AE815" s="54" t="str">
        <f t="shared" si="137"/>
        <v/>
      </c>
      <c r="AF815" s="54" t="str">
        <f t="shared" si="137"/>
        <v/>
      </c>
      <c r="AG815" s="54" t="str">
        <f t="shared" si="137"/>
        <v/>
      </c>
      <c r="AH815" s="54" t="str">
        <f t="shared" si="137"/>
        <v/>
      </c>
      <c r="AI815" s="54" t="str">
        <f t="shared" si="137"/>
        <v/>
      </c>
      <c r="AJ815" s="54" t="str">
        <f t="shared" si="137"/>
        <v/>
      </c>
      <c r="AK815" s="54" t="str">
        <f t="shared" si="137"/>
        <v/>
      </c>
      <c r="AL815" s="54" t="str">
        <f t="shared" si="137"/>
        <v/>
      </c>
      <c r="AM815" s="54" t="str">
        <f t="shared" si="137"/>
        <v/>
      </c>
      <c r="AN815" s="54" t="str">
        <f t="shared" si="137"/>
        <v/>
      </c>
      <c r="AO815" s="55" t="str">
        <f t="shared" si="137"/>
        <v/>
      </c>
      <c r="AQ815" s="64" t="str">
        <f>IF('Intro &amp; Setup'!$B$42='Intro &amp; Setup'!$BD$14, IF($D815="", "", $D815), IF('Intro &amp; Setup'!$B$42='Intro &amp; Setup'!$BD$15, IF($H815="", "", $H815), ""))</f>
        <v/>
      </c>
      <c r="AS815" s="36" t="str">
        <f>IF($AQ815="", "", IF(OR($AQ815&lt;'Intro &amp; Setup'!$F$26, $AQ815&gt;'Intro &amp; Setup'!$F$27), "X", ""))</f>
        <v/>
      </c>
      <c r="AU815" s="36" t="str">
        <f t="shared" si="133"/>
        <v/>
      </c>
      <c r="AW815" s="36" t="str">
        <f t="shared" si="134"/>
        <v/>
      </c>
      <c r="AX815" s="36" t="str">
        <f t="shared" si="135"/>
        <v/>
      </c>
      <c r="AZ815" s="36" t="str">
        <f t="shared" si="136"/>
        <v/>
      </c>
    </row>
    <row r="816" spans="1:52" x14ac:dyDescent="0.25">
      <c r="A816" s="3"/>
      <c r="B816" s="36" t="str">
        <f t="shared" si="130"/>
        <v/>
      </c>
      <c r="C816" s="3"/>
      <c r="D816" s="188"/>
      <c r="E816" s="189"/>
      <c r="F816" s="190"/>
      <c r="G816" s="191"/>
      <c r="H816" s="192"/>
      <c r="I816" s="191"/>
      <c r="J816" s="191"/>
      <c r="K816" s="191"/>
      <c r="L816" s="193"/>
      <c r="M816" s="3"/>
      <c r="O816" s="36" t="str">
        <f t="shared" si="131"/>
        <v/>
      </c>
      <c r="Q816" s="36" t="str">
        <f>IF($G816="", "", IF(COUNTIF('Intro &amp; Setup'!$T$38:$T$49, $G816)=0, "X", ""))</f>
        <v/>
      </c>
      <c r="R816" s="11"/>
      <c r="S816" s="11" t="str">
        <f>IF(I816="", "", IF(COUNTIF('Intro &amp; Setup'!$W$17:$W$28, I816)=0, "X", ""))</f>
        <v/>
      </c>
      <c r="T816" s="16" t="str">
        <f>IF(J816="", "", IF(COUNTIF('Intro &amp; Setup'!$W$17:$W$28, J816)=0, "X", ""))</f>
        <v/>
      </c>
      <c r="U816" s="16" t="str">
        <f>IF(K816="", "", IF(COUNTIF('Intro &amp; Setup'!$W$17:$W$28, K816)=0, "X", ""))</f>
        <v/>
      </c>
      <c r="V816" s="12" t="str">
        <f>IF(L816="", "", IF(COUNTIF('Intro &amp; Setup'!$W$17:$W$28, L816)=0, "X", ""))</f>
        <v/>
      </c>
      <c r="AB816" s="48" t="str">
        <f t="shared" si="132"/>
        <v/>
      </c>
      <c r="AD816" s="53" t="str">
        <f t="shared" si="138"/>
        <v/>
      </c>
      <c r="AE816" s="54" t="str">
        <f t="shared" si="137"/>
        <v/>
      </c>
      <c r="AF816" s="54" t="str">
        <f t="shared" si="137"/>
        <v/>
      </c>
      <c r="AG816" s="54" t="str">
        <f t="shared" si="137"/>
        <v/>
      </c>
      <c r="AH816" s="54" t="str">
        <f t="shared" si="137"/>
        <v/>
      </c>
      <c r="AI816" s="54" t="str">
        <f t="shared" si="137"/>
        <v/>
      </c>
      <c r="AJ816" s="54" t="str">
        <f t="shared" si="137"/>
        <v/>
      </c>
      <c r="AK816" s="54" t="str">
        <f t="shared" si="137"/>
        <v/>
      </c>
      <c r="AL816" s="54" t="str">
        <f t="shared" si="137"/>
        <v/>
      </c>
      <c r="AM816" s="54" t="str">
        <f t="shared" si="137"/>
        <v/>
      </c>
      <c r="AN816" s="54" t="str">
        <f t="shared" si="137"/>
        <v/>
      </c>
      <c r="AO816" s="55" t="str">
        <f t="shared" si="137"/>
        <v/>
      </c>
      <c r="AQ816" s="64" t="str">
        <f>IF('Intro &amp; Setup'!$B$42='Intro &amp; Setup'!$BD$14, IF($D816="", "", $D816), IF('Intro &amp; Setup'!$B$42='Intro &amp; Setup'!$BD$15, IF($H816="", "", $H816), ""))</f>
        <v/>
      </c>
      <c r="AS816" s="36" t="str">
        <f>IF($AQ816="", "", IF(OR($AQ816&lt;'Intro &amp; Setup'!$F$26, $AQ816&gt;'Intro &amp; Setup'!$F$27), "X", ""))</f>
        <v/>
      </c>
      <c r="AU816" s="36" t="str">
        <f t="shared" si="133"/>
        <v/>
      </c>
      <c r="AW816" s="36" t="str">
        <f t="shared" si="134"/>
        <v/>
      </c>
      <c r="AX816" s="36" t="str">
        <f t="shared" si="135"/>
        <v/>
      </c>
      <c r="AZ816" s="36" t="str">
        <f t="shared" si="136"/>
        <v/>
      </c>
    </row>
    <row r="817" spans="1:52" x14ac:dyDescent="0.25">
      <c r="A817" s="3"/>
      <c r="B817" s="36" t="str">
        <f t="shared" si="130"/>
        <v/>
      </c>
      <c r="C817" s="3"/>
      <c r="D817" s="188"/>
      <c r="E817" s="189"/>
      <c r="F817" s="190"/>
      <c r="G817" s="191"/>
      <c r="H817" s="192"/>
      <c r="I817" s="191"/>
      <c r="J817" s="191"/>
      <c r="K817" s="191"/>
      <c r="L817" s="193"/>
      <c r="M817" s="3"/>
      <c r="O817" s="36" t="str">
        <f t="shared" si="131"/>
        <v/>
      </c>
      <c r="Q817" s="36" t="str">
        <f>IF($G817="", "", IF(COUNTIF('Intro &amp; Setup'!$T$38:$T$49, $G817)=0, "X", ""))</f>
        <v/>
      </c>
      <c r="R817" s="11"/>
      <c r="S817" s="11" t="str">
        <f>IF(I817="", "", IF(COUNTIF('Intro &amp; Setup'!$W$17:$W$28, I817)=0, "X", ""))</f>
        <v/>
      </c>
      <c r="T817" s="16" t="str">
        <f>IF(J817="", "", IF(COUNTIF('Intro &amp; Setup'!$W$17:$W$28, J817)=0, "X", ""))</f>
        <v/>
      </c>
      <c r="U817" s="16" t="str">
        <f>IF(K817="", "", IF(COUNTIF('Intro &amp; Setup'!$W$17:$W$28, K817)=0, "X", ""))</f>
        <v/>
      </c>
      <c r="V817" s="12" t="str">
        <f>IF(L817="", "", IF(COUNTIF('Intro &amp; Setup'!$W$17:$W$28, L817)=0, "X", ""))</f>
        <v/>
      </c>
      <c r="AB817" s="48" t="str">
        <f t="shared" si="132"/>
        <v/>
      </c>
      <c r="AD817" s="53" t="str">
        <f t="shared" si="138"/>
        <v/>
      </c>
      <c r="AE817" s="54" t="str">
        <f t="shared" si="137"/>
        <v/>
      </c>
      <c r="AF817" s="54" t="str">
        <f t="shared" si="137"/>
        <v/>
      </c>
      <c r="AG817" s="54" t="str">
        <f t="shared" si="137"/>
        <v/>
      </c>
      <c r="AH817" s="54" t="str">
        <f t="shared" si="137"/>
        <v/>
      </c>
      <c r="AI817" s="54" t="str">
        <f t="shared" si="137"/>
        <v/>
      </c>
      <c r="AJ817" s="54" t="str">
        <f t="shared" si="137"/>
        <v/>
      </c>
      <c r="AK817" s="54" t="str">
        <f t="shared" si="137"/>
        <v/>
      </c>
      <c r="AL817" s="54" t="str">
        <f t="shared" si="137"/>
        <v/>
      </c>
      <c r="AM817" s="54" t="str">
        <f t="shared" si="137"/>
        <v/>
      </c>
      <c r="AN817" s="54" t="str">
        <f t="shared" si="137"/>
        <v/>
      </c>
      <c r="AO817" s="55" t="str">
        <f t="shared" si="137"/>
        <v/>
      </c>
      <c r="AQ817" s="64" t="str">
        <f>IF('Intro &amp; Setup'!$B$42='Intro &amp; Setup'!$BD$14, IF($D817="", "", $D817), IF('Intro &amp; Setup'!$B$42='Intro &amp; Setup'!$BD$15, IF($H817="", "", $H817), ""))</f>
        <v/>
      </c>
      <c r="AS817" s="36" t="str">
        <f>IF($AQ817="", "", IF(OR($AQ817&lt;'Intro &amp; Setup'!$F$26, $AQ817&gt;'Intro &amp; Setup'!$F$27), "X", ""))</f>
        <v/>
      </c>
      <c r="AU817" s="36" t="str">
        <f t="shared" si="133"/>
        <v/>
      </c>
      <c r="AW817" s="36" t="str">
        <f t="shared" si="134"/>
        <v/>
      </c>
      <c r="AX817" s="36" t="str">
        <f t="shared" si="135"/>
        <v/>
      </c>
      <c r="AZ817" s="36" t="str">
        <f t="shared" si="136"/>
        <v/>
      </c>
    </row>
    <row r="818" spans="1:52" x14ac:dyDescent="0.25">
      <c r="A818" s="3"/>
      <c r="B818" s="36" t="str">
        <f t="shared" si="130"/>
        <v/>
      </c>
      <c r="C818" s="3"/>
      <c r="D818" s="188"/>
      <c r="E818" s="189"/>
      <c r="F818" s="190"/>
      <c r="G818" s="191"/>
      <c r="H818" s="192"/>
      <c r="I818" s="191"/>
      <c r="J818" s="191"/>
      <c r="K818" s="191"/>
      <c r="L818" s="193"/>
      <c r="M818" s="3"/>
      <c r="O818" s="36" t="str">
        <f t="shared" si="131"/>
        <v/>
      </c>
      <c r="Q818" s="36" t="str">
        <f>IF($G818="", "", IF(COUNTIF('Intro &amp; Setup'!$T$38:$T$49, $G818)=0, "X", ""))</f>
        <v/>
      </c>
      <c r="R818" s="11"/>
      <c r="S818" s="11" t="str">
        <f>IF(I818="", "", IF(COUNTIF('Intro &amp; Setup'!$W$17:$W$28, I818)=0, "X", ""))</f>
        <v/>
      </c>
      <c r="T818" s="16" t="str">
        <f>IF(J818="", "", IF(COUNTIF('Intro &amp; Setup'!$W$17:$W$28, J818)=0, "X", ""))</f>
        <v/>
      </c>
      <c r="U818" s="16" t="str">
        <f>IF(K818="", "", IF(COUNTIF('Intro &amp; Setup'!$W$17:$W$28, K818)=0, "X", ""))</f>
        <v/>
      </c>
      <c r="V818" s="12" t="str">
        <f>IF(L818="", "", IF(COUNTIF('Intro &amp; Setup'!$W$17:$W$28, L818)=0, "X", ""))</f>
        <v/>
      </c>
      <c r="AB818" s="48" t="str">
        <f t="shared" si="132"/>
        <v/>
      </c>
      <c r="AD818" s="53" t="str">
        <f t="shared" si="138"/>
        <v/>
      </c>
      <c r="AE818" s="54" t="str">
        <f t="shared" si="137"/>
        <v/>
      </c>
      <c r="AF818" s="54" t="str">
        <f t="shared" si="137"/>
        <v/>
      </c>
      <c r="AG818" s="54" t="str">
        <f t="shared" si="137"/>
        <v/>
      </c>
      <c r="AH818" s="54" t="str">
        <f t="shared" si="137"/>
        <v/>
      </c>
      <c r="AI818" s="54" t="str">
        <f t="shared" si="137"/>
        <v/>
      </c>
      <c r="AJ818" s="54" t="str">
        <f t="shared" si="137"/>
        <v/>
      </c>
      <c r="AK818" s="54" t="str">
        <f t="shared" si="137"/>
        <v/>
      </c>
      <c r="AL818" s="54" t="str">
        <f t="shared" si="137"/>
        <v/>
      </c>
      <c r="AM818" s="54" t="str">
        <f t="shared" si="137"/>
        <v/>
      </c>
      <c r="AN818" s="54" t="str">
        <f t="shared" ref="AE818:AO841" si="139">IF(OR($O818="", AN$10=""), "", IF($I818=AN$10, $F818*$AB818, 0)+IF($J818=AN$10, $F818*$AB818, 0)+IF($K818=AN$10, $F818*$AB818, 0)+IF($L818=AN$10, $F818*$AB818, 0))</f>
        <v/>
      </c>
      <c r="AO818" s="55" t="str">
        <f t="shared" si="139"/>
        <v/>
      </c>
      <c r="AQ818" s="64" t="str">
        <f>IF('Intro &amp; Setup'!$B$42='Intro &amp; Setup'!$BD$14, IF($D818="", "", $D818), IF('Intro &amp; Setup'!$B$42='Intro &amp; Setup'!$BD$15, IF($H818="", "", $H818), ""))</f>
        <v/>
      </c>
      <c r="AS818" s="36" t="str">
        <f>IF($AQ818="", "", IF(OR($AQ818&lt;'Intro &amp; Setup'!$F$26, $AQ818&gt;'Intro &amp; Setup'!$F$27), "X", ""))</f>
        <v/>
      </c>
      <c r="AU818" s="36" t="str">
        <f t="shared" si="133"/>
        <v/>
      </c>
      <c r="AW818" s="36" t="str">
        <f t="shared" si="134"/>
        <v/>
      </c>
      <c r="AX818" s="36" t="str">
        <f t="shared" si="135"/>
        <v/>
      </c>
      <c r="AZ818" s="36" t="str">
        <f t="shared" si="136"/>
        <v/>
      </c>
    </row>
    <row r="819" spans="1:52" x14ac:dyDescent="0.25">
      <c r="A819" s="3"/>
      <c r="B819" s="36" t="str">
        <f t="shared" si="130"/>
        <v/>
      </c>
      <c r="C819" s="3"/>
      <c r="D819" s="188"/>
      <c r="E819" s="189"/>
      <c r="F819" s="190"/>
      <c r="G819" s="191"/>
      <c r="H819" s="192"/>
      <c r="I819" s="191"/>
      <c r="J819" s="191"/>
      <c r="K819" s="191"/>
      <c r="L819" s="193"/>
      <c r="M819" s="3"/>
      <c r="O819" s="36" t="str">
        <f t="shared" si="131"/>
        <v/>
      </c>
      <c r="Q819" s="36" t="str">
        <f>IF($G819="", "", IF(COUNTIF('Intro &amp; Setup'!$T$38:$T$49, $G819)=0, "X", ""))</f>
        <v/>
      </c>
      <c r="R819" s="11"/>
      <c r="S819" s="11" t="str">
        <f>IF(I819="", "", IF(COUNTIF('Intro &amp; Setup'!$W$17:$W$28, I819)=0, "X", ""))</f>
        <v/>
      </c>
      <c r="T819" s="16" t="str">
        <f>IF(J819="", "", IF(COUNTIF('Intro &amp; Setup'!$W$17:$W$28, J819)=0, "X", ""))</f>
        <v/>
      </c>
      <c r="U819" s="16" t="str">
        <f>IF(K819="", "", IF(COUNTIF('Intro &amp; Setup'!$W$17:$W$28, K819)=0, "X", ""))</f>
        <v/>
      </c>
      <c r="V819" s="12" t="str">
        <f>IF(L819="", "", IF(COUNTIF('Intro &amp; Setup'!$W$17:$W$28, L819)=0, "X", ""))</f>
        <v/>
      </c>
      <c r="AB819" s="48" t="str">
        <f t="shared" si="132"/>
        <v/>
      </c>
      <c r="AD819" s="53" t="str">
        <f t="shared" si="138"/>
        <v/>
      </c>
      <c r="AE819" s="54" t="str">
        <f t="shared" si="139"/>
        <v/>
      </c>
      <c r="AF819" s="54" t="str">
        <f t="shared" si="139"/>
        <v/>
      </c>
      <c r="AG819" s="54" t="str">
        <f t="shared" si="139"/>
        <v/>
      </c>
      <c r="AH819" s="54" t="str">
        <f t="shared" si="139"/>
        <v/>
      </c>
      <c r="AI819" s="54" t="str">
        <f t="shared" si="139"/>
        <v/>
      </c>
      <c r="AJ819" s="54" t="str">
        <f t="shared" si="139"/>
        <v/>
      </c>
      <c r="AK819" s="54" t="str">
        <f t="shared" si="139"/>
        <v/>
      </c>
      <c r="AL819" s="54" t="str">
        <f t="shared" si="139"/>
        <v/>
      </c>
      <c r="AM819" s="54" t="str">
        <f t="shared" si="139"/>
        <v/>
      </c>
      <c r="AN819" s="54" t="str">
        <f t="shared" si="139"/>
        <v/>
      </c>
      <c r="AO819" s="55" t="str">
        <f t="shared" si="139"/>
        <v/>
      </c>
      <c r="AQ819" s="64" t="str">
        <f>IF('Intro &amp; Setup'!$B$42='Intro &amp; Setup'!$BD$14, IF($D819="", "", $D819), IF('Intro &amp; Setup'!$B$42='Intro &amp; Setup'!$BD$15, IF($H819="", "", $H819), ""))</f>
        <v/>
      </c>
      <c r="AS819" s="36" t="str">
        <f>IF($AQ819="", "", IF(OR($AQ819&lt;'Intro &amp; Setup'!$F$26, $AQ819&gt;'Intro &amp; Setup'!$F$27), "X", ""))</f>
        <v/>
      </c>
      <c r="AU819" s="36" t="str">
        <f t="shared" si="133"/>
        <v/>
      </c>
      <c r="AW819" s="36" t="str">
        <f t="shared" si="134"/>
        <v/>
      </c>
      <c r="AX819" s="36" t="str">
        <f t="shared" si="135"/>
        <v/>
      </c>
      <c r="AZ819" s="36" t="str">
        <f t="shared" si="136"/>
        <v/>
      </c>
    </row>
    <row r="820" spans="1:52" x14ac:dyDescent="0.25">
      <c r="A820" s="3"/>
      <c r="B820" s="36" t="str">
        <f t="shared" si="130"/>
        <v/>
      </c>
      <c r="C820" s="3"/>
      <c r="D820" s="188"/>
      <c r="E820" s="189"/>
      <c r="F820" s="190"/>
      <c r="G820" s="191"/>
      <c r="H820" s="192"/>
      <c r="I820" s="191"/>
      <c r="J820" s="191"/>
      <c r="K820" s="191"/>
      <c r="L820" s="193"/>
      <c r="M820" s="3"/>
      <c r="O820" s="36" t="str">
        <f t="shared" si="131"/>
        <v/>
      </c>
      <c r="Q820" s="36" t="str">
        <f>IF($G820="", "", IF(COUNTIF('Intro &amp; Setup'!$T$38:$T$49, $G820)=0, "X", ""))</f>
        <v/>
      </c>
      <c r="R820" s="11"/>
      <c r="S820" s="11" t="str">
        <f>IF(I820="", "", IF(COUNTIF('Intro &amp; Setup'!$W$17:$W$28, I820)=0, "X", ""))</f>
        <v/>
      </c>
      <c r="T820" s="16" t="str">
        <f>IF(J820="", "", IF(COUNTIF('Intro &amp; Setup'!$W$17:$W$28, J820)=0, "X", ""))</f>
        <v/>
      </c>
      <c r="U820" s="16" t="str">
        <f>IF(K820="", "", IF(COUNTIF('Intro &amp; Setup'!$W$17:$W$28, K820)=0, "X", ""))</f>
        <v/>
      </c>
      <c r="V820" s="12" t="str">
        <f>IF(L820="", "", IF(COUNTIF('Intro &amp; Setup'!$W$17:$W$28, L820)=0, "X", ""))</f>
        <v/>
      </c>
      <c r="AB820" s="48" t="str">
        <f t="shared" si="132"/>
        <v/>
      </c>
      <c r="AD820" s="53" t="str">
        <f t="shared" si="138"/>
        <v/>
      </c>
      <c r="AE820" s="54" t="str">
        <f t="shared" si="139"/>
        <v/>
      </c>
      <c r="AF820" s="54" t="str">
        <f t="shared" si="139"/>
        <v/>
      </c>
      <c r="AG820" s="54" t="str">
        <f t="shared" si="139"/>
        <v/>
      </c>
      <c r="AH820" s="54" t="str">
        <f t="shared" si="139"/>
        <v/>
      </c>
      <c r="AI820" s="54" t="str">
        <f t="shared" si="139"/>
        <v/>
      </c>
      <c r="AJ820" s="54" t="str">
        <f t="shared" si="139"/>
        <v/>
      </c>
      <c r="AK820" s="54" t="str">
        <f t="shared" si="139"/>
        <v/>
      </c>
      <c r="AL820" s="54" t="str">
        <f t="shared" si="139"/>
        <v/>
      </c>
      <c r="AM820" s="54" t="str">
        <f t="shared" si="139"/>
        <v/>
      </c>
      <c r="AN820" s="54" t="str">
        <f t="shared" si="139"/>
        <v/>
      </c>
      <c r="AO820" s="55" t="str">
        <f t="shared" si="139"/>
        <v/>
      </c>
      <c r="AQ820" s="64" t="str">
        <f>IF('Intro &amp; Setup'!$B$42='Intro &amp; Setup'!$BD$14, IF($D820="", "", $D820), IF('Intro &amp; Setup'!$B$42='Intro &amp; Setup'!$BD$15, IF($H820="", "", $H820), ""))</f>
        <v/>
      </c>
      <c r="AS820" s="36" t="str">
        <f>IF($AQ820="", "", IF(OR($AQ820&lt;'Intro &amp; Setup'!$F$26, $AQ820&gt;'Intro &amp; Setup'!$F$27), "X", ""))</f>
        <v/>
      </c>
      <c r="AU820" s="36" t="str">
        <f t="shared" si="133"/>
        <v/>
      </c>
      <c r="AW820" s="36" t="str">
        <f t="shared" si="134"/>
        <v/>
      </c>
      <c r="AX820" s="36" t="str">
        <f t="shared" si="135"/>
        <v/>
      </c>
      <c r="AZ820" s="36" t="str">
        <f t="shared" si="136"/>
        <v/>
      </c>
    </row>
    <row r="821" spans="1:52" x14ac:dyDescent="0.25">
      <c r="A821" s="3"/>
      <c r="B821" s="36" t="str">
        <f t="shared" si="130"/>
        <v/>
      </c>
      <c r="C821" s="3"/>
      <c r="D821" s="188"/>
      <c r="E821" s="189"/>
      <c r="F821" s="190"/>
      <c r="G821" s="191"/>
      <c r="H821" s="192"/>
      <c r="I821" s="191"/>
      <c r="J821" s="191"/>
      <c r="K821" s="191"/>
      <c r="L821" s="193"/>
      <c r="M821" s="3"/>
      <c r="O821" s="36" t="str">
        <f t="shared" si="131"/>
        <v/>
      </c>
      <c r="Q821" s="36" t="str">
        <f>IF($G821="", "", IF(COUNTIF('Intro &amp; Setup'!$T$38:$T$49, $G821)=0, "X", ""))</f>
        <v/>
      </c>
      <c r="R821" s="11"/>
      <c r="S821" s="11" t="str">
        <f>IF(I821="", "", IF(COUNTIF('Intro &amp; Setup'!$W$17:$W$28, I821)=0, "X", ""))</f>
        <v/>
      </c>
      <c r="T821" s="16" t="str">
        <f>IF(J821="", "", IF(COUNTIF('Intro &amp; Setup'!$W$17:$W$28, J821)=0, "X", ""))</f>
        <v/>
      </c>
      <c r="U821" s="16" t="str">
        <f>IF(K821="", "", IF(COUNTIF('Intro &amp; Setup'!$W$17:$W$28, K821)=0, "X", ""))</f>
        <v/>
      </c>
      <c r="V821" s="12" t="str">
        <f>IF(L821="", "", IF(COUNTIF('Intro &amp; Setup'!$W$17:$W$28, L821)=0, "X", ""))</f>
        <v/>
      </c>
      <c r="AB821" s="48" t="str">
        <f t="shared" si="132"/>
        <v/>
      </c>
      <c r="AD821" s="53" t="str">
        <f t="shared" si="138"/>
        <v/>
      </c>
      <c r="AE821" s="54" t="str">
        <f t="shared" si="139"/>
        <v/>
      </c>
      <c r="AF821" s="54" t="str">
        <f t="shared" si="139"/>
        <v/>
      </c>
      <c r="AG821" s="54" t="str">
        <f t="shared" si="139"/>
        <v/>
      </c>
      <c r="AH821" s="54" t="str">
        <f t="shared" si="139"/>
        <v/>
      </c>
      <c r="AI821" s="54" t="str">
        <f t="shared" si="139"/>
        <v/>
      </c>
      <c r="AJ821" s="54" t="str">
        <f t="shared" si="139"/>
        <v/>
      </c>
      <c r="AK821" s="54" t="str">
        <f t="shared" si="139"/>
        <v/>
      </c>
      <c r="AL821" s="54" t="str">
        <f t="shared" si="139"/>
        <v/>
      </c>
      <c r="AM821" s="54" t="str">
        <f t="shared" si="139"/>
        <v/>
      </c>
      <c r="AN821" s="54" t="str">
        <f t="shared" si="139"/>
        <v/>
      </c>
      <c r="AO821" s="55" t="str">
        <f t="shared" si="139"/>
        <v/>
      </c>
      <c r="AQ821" s="64" t="str">
        <f>IF('Intro &amp; Setup'!$B$42='Intro &amp; Setup'!$BD$14, IF($D821="", "", $D821), IF('Intro &amp; Setup'!$B$42='Intro &amp; Setup'!$BD$15, IF($H821="", "", $H821), ""))</f>
        <v/>
      </c>
      <c r="AS821" s="36" t="str">
        <f>IF($AQ821="", "", IF(OR($AQ821&lt;'Intro &amp; Setup'!$F$26, $AQ821&gt;'Intro &amp; Setup'!$F$27), "X", ""))</f>
        <v/>
      </c>
      <c r="AU821" s="36" t="str">
        <f t="shared" si="133"/>
        <v/>
      </c>
      <c r="AW821" s="36" t="str">
        <f t="shared" si="134"/>
        <v/>
      </c>
      <c r="AX821" s="36" t="str">
        <f t="shared" si="135"/>
        <v/>
      </c>
      <c r="AZ821" s="36" t="str">
        <f t="shared" si="136"/>
        <v/>
      </c>
    </row>
    <row r="822" spans="1:52" x14ac:dyDescent="0.25">
      <c r="A822" s="3"/>
      <c r="B822" s="36" t="str">
        <f t="shared" si="130"/>
        <v/>
      </c>
      <c r="C822" s="3"/>
      <c r="D822" s="188"/>
      <c r="E822" s="189"/>
      <c r="F822" s="190"/>
      <c r="G822" s="191"/>
      <c r="H822" s="192"/>
      <c r="I822" s="191"/>
      <c r="J822" s="191"/>
      <c r="K822" s="191"/>
      <c r="L822" s="193"/>
      <c r="M822" s="3"/>
      <c r="O822" s="36" t="str">
        <f t="shared" si="131"/>
        <v/>
      </c>
      <c r="Q822" s="36" t="str">
        <f>IF($G822="", "", IF(COUNTIF('Intro &amp; Setup'!$T$38:$T$49, $G822)=0, "X", ""))</f>
        <v/>
      </c>
      <c r="R822" s="11"/>
      <c r="S822" s="11" t="str">
        <f>IF(I822="", "", IF(COUNTIF('Intro &amp; Setup'!$W$17:$W$28, I822)=0, "X", ""))</f>
        <v/>
      </c>
      <c r="T822" s="16" t="str">
        <f>IF(J822="", "", IF(COUNTIF('Intro &amp; Setup'!$W$17:$W$28, J822)=0, "X", ""))</f>
        <v/>
      </c>
      <c r="U822" s="16" t="str">
        <f>IF(K822="", "", IF(COUNTIF('Intro &amp; Setup'!$W$17:$W$28, K822)=0, "X", ""))</f>
        <v/>
      </c>
      <c r="V822" s="12" t="str">
        <f>IF(L822="", "", IF(COUNTIF('Intro &amp; Setup'!$W$17:$W$28, L822)=0, "X", ""))</f>
        <v/>
      </c>
      <c r="AB822" s="48" t="str">
        <f t="shared" si="132"/>
        <v/>
      </c>
      <c r="AD822" s="53" t="str">
        <f t="shared" si="138"/>
        <v/>
      </c>
      <c r="AE822" s="54" t="str">
        <f t="shared" si="139"/>
        <v/>
      </c>
      <c r="AF822" s="54" t="str">
        <f t="shared" si="139"/>
        <v/>
      </c>
      <c r="AG822" s="54" t="str">
        <f t="shared" si="139"/>
        <v/>
      </c>
      <c r="AH822" s="54" t="str">
        <f t="shared" si="139"/>
        <v/>
      </c>
      <c r="AI822" s="54" t="str">
        <f t="shared" si="139"/>
        <v/>
      </c>
      <c r="AJ822" s="54" t="str">
        <f t="shared" si="139"/>
        <v/>
      </c>
      <c r="AK822" s="54" t="str">
        <f t="shared" si="139"/>
        <v/>
      </c>
      <c r="AL822" s="54" t="str">
        <f t="shared" si="139"/>
        <v/>
      </c>
      <c r="AM822" s="54" t="str">
        <f t="shared" si="139"/>
        <v/>
      </c>
      <c r="AN822" s="54" t="str">
        <f t="shared" si="139"/>
        <v/>
      </c>
      <c r="AO822" s="55" t="str">
        <f t="shared" si="139"/>
        <v/>
      </c>
      <c r="AQ822" s="64" t="str">
        <f>IF('Intro &amp; Setup'!$B$42='Intro &amp; Setup'!$BD$14, IF($D822="", "", $D822), IF('Intro &amp; Setup'!$B$42='Intro &amp; Setup'!$BD$15, IF($H822="", "", $H822), ""))</f>
        <v/>
      </c>
      <c r="AS822" s="36" t="str">
        <f>IF($AQ822="", "", IF(OR($AQ822&lt;'Intro &amp; Setup'!$F$26, $AQ822&gt;'Intro &amp; Setup'!$F$27), "X", ""))</f>
        <v/>
      </c>
      <c r="AU822" s="36" t="str">
        <f t="shared" si="133"/>
        <v/>
      </c>
      <c r="AW822" s="36" t="str">
        <f t="shared" si="134"/>
        <v/>
      </c>
      <c r="AX822" s="36" t="str">
        <f t="shared" si="135"/>
        <v/>
      </c>
      <c r="AZ822" s="36" t="str">
        <f t="shared" si="136"/>
        <v/>
      </c>
    </row>
    <row r="823" spans="1:52" x14ac:dyDescent="0.25">
      <c r="A823" s="3"/>
      <c r="B823" s="36" t="str">
        <f t="shared" si="130"/>
        <v/>
      </c>
      <c r="C823" s="3"/>
      <c r="D823" s="188"/>
      <c r="E823" s="189"/>
      <c r="F823" s="190"/>
      <c r="G823" s="191"/>
      <c r="H823" s="192"/>
      <c r="I823" s="191"/>
      <c r="J823" s="191"/>
      <c r="K823" s="191"/>
      <c r="L823" s="193"/>
      <c r="M823" s="3"/>
      <c r="O823" s="36" t="str">
        <f t="shared" si="131"/>
        <v/>
      </c>
      <c r="Q823" s="36" t="str">
        <f>IF($G823="", "", IF(COUNTIF('Intro &amp; Setup'!$T$38:$T$49, $G823)=0, "X", ""))</f>
        <v/>
      </c>
      <c r="R823" s="11"/>
      <c r="S823" s="11" t="str">
        <f>IF(I823="", "", IF(COUNTIF('Intro &amp; Setup'!$W$17:$W$28, I823)=0, "X", ""))</f>
        <v/>
      </c>
      <c r="T823" s="16" t="str">
        <f>IF(J823="", "", IF(COUNTIF('Intro &amp; Setup'!$W$17:$W$28, J823)=0, "X", ""))</f>
        <v/>
      </c>
      <c r="U823" s="16" t="str">
        <f>IF(K823="", "", IF(COUNTIF('Intro &amp; Setup'!$W$17:$W$28, K823)=0, "X", ""))</f>
        <v/>
      </c>
      <c r="V823" s="12" t="str">
        <f>IF(L823="", "", IF(COUNTIF('Intro &amp; Setup'!$W$17:$W$28, L823)=0, "X", ""))</f>
        <v/>
      </c>
      <c r="AB823" s="48" t="str">
        <f t="shared" si="132"/>
        <v/>
      </c>
      <c r="AD823" s="53" t="str">
        <f t="shared" si="138"/>
        <v/>
      </c>
      <c r="AE823" s="54" t="str">
        <f t="shared" si="139"/>
        <v/>
      </c>
      <c r="AF823" s="54" t="str">
        <f t="shared" si="139"/>
        <v/>
      </c>
      <c r="AG823" s="54" t="str">
        <f t="shared" si="139"/>
        <v/>
      </c>
      <c r="AH823" s="54" t="str">
        <f t="shared" si="139"/>
        <v/>
      </c>
      <c r="AI823" s="54" t="str">
        <f t="shared" si="139"/>
        <v/>
      </c>
      <c r="AJ823" s="54" t="str">
        <f t="shared" si="139"/>
        <v/>
      </c>
      <c r="AK823" s="54" t="str">
        <f t="shared" si="139"/>
        <v/>
      </c>
      <c r="AL823" s="54" t="str">
        <f t="shared" si="139"/>
        <v/>
      </c>
      <c r="AM823" s="54" t="str">
        <f t="shared" si="139"/>
        <v/>
      </c>
      <c r="AN823" s="54" t="str">
        <f t="shared" si="139"/>
        <v/>
      </c>
      <c r="AO823" s="55" t="str">
        <f t="shared" si="139"/>
        <v/>
      </c>
      <c r="AQ823" s="64" t="str">
        <f>IF('Intro &amp; Setup'!$B$42='Intro &amp; Setup'!$BD$14, IF($D823="", "", $D823), IF('Intro &amp; Setup'!$B$42='Intro &amp; Setup'!$BD$15, IF($H823="", "", $H823), ""))</f>
        <v/>
      </c>
      <c r="AS823" s="36" t="str">
        <f>IF($AQ823="", "", IF(OR($AQ823&lt;'Intro &amp; Setup'!$F$26, $AQ823&gt;'Intro &amp; Setup'!$F$27), "X", ""))</f>
        <v/>
      </c>
      <c r="AU823" s="36" t="str">
        <f t="shared" si="133"/>
        <v/>
      </c>
      <c r="AW823" s="36" t="str">
        <f t="shared" si="134"/>
        <v/>
      </c>
      <c r="AX823" s="36" t="str">
        <f t="shared" si="135"/>
        <v/>
      </c>
      <c r="AZ823" s="36" t="str">
        <f t="shared" si="136"/>
        <v/>
      </c>
    </row>
    <row r="824" spans="1:52" x14ac:dyDescent="0.25">
      <c r="A824" s="3"/>
      <c r="B824" s="36" t="str">
        <f t="shared" si="130"/>
        <v/>
      </c>
      <c r="C824" s="3"/>
      <c r="D824" s="188"/>
      <c r="E824" s="189"/>
      <c r="F824" s="190"/>
      <c r="G824" s="191"/>
      <c r="H824" s="192"/>
      <c r="I824" s="191"/>
      <c r="J824" s="191"/>
      <c r="K824" s="191"/>
      <c r="L824" s="193"/>
      <c r="M824" s="3"/>
      <c r="O824" s="36" t="str">
        <f t="shared" si="131"/>
        <v/>
      </c>
      <c r="Q824" s="36" t="str">
        <f>IF($G824="", "", IF(COUNTIF('Intro &amp; Setup'!$T$38:$T$49, $G824)=0, "X", ""))</f>
        <v/>
      </c>
      <c r="R824" s="11"/>
      <c r="S824" s="11" t="str">
        <f>IF(I824="", "", IF(COUNTIF('Intro &amp; Setup'!$W$17:$W$28, I824)=0, "X", ""))</f>
        <v/>
      </c>
      <c r="T824" s="16" t="str">
        <f>IF(J824="", "", IF(COUNTIF('Intro &amp; Setup'!$W$17:$W$28, J824)=0, "X", ""))</f>
        <v/>
      </c>
      <c r="U824" s="16" t="str">
        <f>IF(K824="", "", IF(COUNTIF('Intro &amp; Setup'!$W$17:$W$28, K824)=0, "X", ""))</f>
        <v/>
      </c>
      <c r="V824" s="12" t="str">
        <f>IF(L824="", "", IF(COUNTIF('Intro &amp; Setup'!$W$17:$W$28, L824)=0, "X", ""))</f>
        <v/>
      </c>
      <c r="AB824" s="48" t="str">
        <f t="shared" si="132"/>
        <v/>
      </c>
      <c r="AD824" s="53" t="str">
        <f t="shared" si="138"/>
        <v/>
      </c>
      <c r="AE824" s="54" t="str">
        <f t="shared" si="139"/>
        <v/>
      </c>
      <c r="AF824" s="54" t="str">
        <f t="shared" si="139"/>
        <v/>
      </c>
      <c r="AG824" s="54" t="str">
        <f t="shared" si="139"/>
        <v/>
      </c>
      <c r="AH824" s="54" t="str">
        <f t="shared" si="139"/>
        <v/>
      </c>
      <c r="AI824" s="54" t="str">
        <f t="shared" si="139"/>
        <v/>
      </c>
      <c r="AJ824" s="54" t="str">
        <f t="shared" si="139"/>
        <v/>
      </c>
      <c r="AK824" s="54" t="str">
        <f t="shared" si="139"/>
        <v/>
      </c>
      <c r="AL824" s="54" t="str">
        <f t="shared" si="139"/>
        <v/>
      </c>
      <c r="AM824" s="54" t="str">
        <f t="shared" si="139"/>
        <v/>
      </c>
      <c r="AN824" s="54" t="str">
        <f t="shared" si="139"/>
        <v/>
      </c>
      <c r="AO824" s="55" t="str">
        <f t="shared" si="139"/>
        <v/>
      </c>
      <c r="AQ824" s="64" t="str">
        <f>IF('Intro &amp; Setup'!$B$42='Intro &amp; Setup'!$BD$14, IF($D824="", "", $D824), IF('Intro &amp; Setup'!$B$42='Intro &amp; Setup'!$BD$15, IF($H824="", "", $H824), ""))</f>
        <v/>
      </c>
      <c r="AS824" s="36" t="str">
        <f>IF($AQ824="", "", IF(OR($AQ824&lt;'Intro &amp; Setup'!$F$26, $AQ824&gt;'Intro &amp; Setup'!$F$27), "X", ""))</f>
        <v/>
      </c>
      <c r="AU824" s="36" t="str">
        <f t="shared" si="133"/>
        <v/>
      </c>
      <c r="AW824" s="36" t="str">
        <f t="shared" si="134"/>
        <v/>
      </c>
      <c r="AX824" s="36" t="str">
        <f t="shared" si="135"/>
        <v/>
      </c>
      <c r="AZ824" s="36" t="str">
        <f t="shared" si="136"/>
        <v/>
      </c>
    </row>
    <row r="825" spans="1:52" x14ac:dyDescent="0.25">
      <c r="A825" s="3"/>
      <c r="B825" s="36" t="str">
        <f t="shared" si="130"/>
        <v/>
      </c>
      <c r="C825" s="3"/>
      <c r="D825" s="188"/>
      <c r="E825" s="189"/>
      <c r="F825" s="190"/>
      <c r="G825" s="191"/>
      <c r="H825" s="192"/>
      <c r="I825" s="191"/>
      <c r="J825" s="191"/>
      <c r="K825" s="191"/>
      <c r="L825" s="193"/>
      <c r="M825" s="3"/>
      <c r="O825" s="36" t="str">
        <f t="shared" si="131"/>
        <v/>
      </c>
      <c r="Q825" s="36" t="str">
        <f>IF($G825="", "", IF(COUNTIF('Intro &amp; Setup'!$T$38:$T$49, $G825)=0, "X", ""))</f>
        <v/>
      </c>
      <c r="R825" s="11"/>
      <c r="S825" s="11" t="str">
        <f>IF(I825="", "", IF(COUNTIF('Intro &amp; Setup'!$W$17:$W$28, I825)=0, "X", ""))</f>
        <v/>
      </c>
      <c r="T825" s="16" t="str">
        <f>IF(J825="", "", IF(COUNTIF('Intro &amp; Setup'!$W$17:$W$28, J825)=0, "X", ""))</f>
        <v/>
      </c>
      <c r="U825" s="16" t="str">
        <f>IF(K825="", "", IF(COUNTIF('Intro &amp; Setup'!$W$17:$W$28, K825)=0, "X", ""))</f>
        <v/>
      </c>
      <c r="V825" s="12" t="str">
        <f>IF(L825="", "", IF(COUNTIF('Intro &amp; Setup'!$W$17:$W$28, L825)=0, "X", ""))</f>
        <v/>
      </c>
      <c r="AB825" s="48" t="str">
        <f t="shared" si="132"/>
        <v/>
      </c>
      <c r="AD825" s="53" t="str">
        <f t="shared" si="138"/>
        <v/>
      </c>
      <c r="AE825" s="54" t="str">
        <f t="shared" si="139"/>
        <v/>
      </c>
      <c r="AF825" s="54" t="str">
        <f t="shared" si="139"/>
        <v/>
      </c>
      <c r="AG825" s="54" t="str">
        <f t="shared" si="139"/>
        <v/>
      </c>
      <c r="AH825" s="54" t="str">
        <f t="shared" si="139"/>
        <v/>
      </c>
      <c r="AI825" s="54" t="str">
        <f t="shared" si="139"/>
        <v/>
      </c>
      <c r="AJ825" s="54" t="str">
        <f t="shared" si="139"/>
        <v/>
      </c>
      <c r="AK825" s="54" t="str">
        <f t="shared" si="139"/>
        <v/>
      </c>
      <c r="AL825" s="54" t="str">
        <f t="shared" si="139"/>
        <v/>
      </c>
      <c r="AM825" s="54" t="str">
        <f t="shared" si="139"/>
        <v/>
      </c>
      <c r="AN825" s="54" t="str">
        <f t="shared" si="139"/>
        <v/>
      </c>
      <c r="AO825" s="55" t="str">
        <f t="shared" si="139"/>
        <v/>
      </c>
      <c r="AQ825" s="64" t="str">
        <f>IF('Intro &amp; Setup'!$B$42='Intro &amp; Setup'!$BD$14, IF($D825="", "", $D825), IF('Intro &amp; Setup'!$B$42='Intro &amp; Setup'!$BD$15, IF($H825="", "", $H825), ""))</f>
        <v/>
      </c>
      <c r="AS825" s="36" t="str">
        <f>IF($AQ825="", "", IF(OR($AQ825&lt;'Intro &amp; Setup'!$F$26, $AQ825&gt;'Intro &amp; Setup'!$F$27), "X", ""))</f>
        <v/>
      </c>
      <c r="AU825" s="36" t="str">
        <f t="shared" si="133"/>
        <v/>
      </c>
      <c r="AW825" s="36" t="str">
        <f t="shared" si="134"/>
        <v/>
      </c>
      <c r="AX825" s="36" t="str">
        <f t="shared" si="135"/>
        <v/>
      </c>
      <c r="AZ825" s="36" t="str">
        <f t="shared" si="136"/>
        <v/>
      </c>
    </row>
    <row r="826" spans="1:52" x14ac:dyDescent="0.25">
      <c r="A826" s="3"/>
      <c r="B826" s="36" t="str">
        <f t="shared" si="130"/>
        <v/>
      </c>
      <c r="C826" s="3"/>
      <c r="D826" s="188"/>
      <c r="E826" s="189"/>
      <c r="F826" s="190"/>
      <c r="G826" s="191"/>
      <c r="H826" s="192"/>
      <c r="I826" s="191"/>
      <c r="J826" s="191"/>
      <c r="K826" s="191"/>
      <c r="L826" s="193"/>
      <c r="M826" s="3"/>
      <c r="O826" s="36" t="str">
        <f t="shared" si="131"/>
        <v/>
      </c>
      <c r="Q826" s="36" t="str">
        <f>IF($G826="", "", IF(COUNTIF('Intro &amp; Setup'!$T$38:$T$49, $G826)=0, "X", ""))</f>
        <v/>
      </c>
      <c r="R826" s="11"/>
      <c r="S826" s="11" t="str">
        <f>IF(I826="", "", IF(COUNTIF('Intro &amp; Setup'!$W$17:$W$28, I826)=0, "X", ""))</f>
        <v/>
      </c>
      <c r="T826" s="16" t="str">
        <f>IF(J826="", "", IF(COUNTIF('Intro &amp; Setup'!$W$17:$W$28, J826)=0, "X", ""))</f>
        <v/>
      </c>
      <c r="U826" s="16" t="str">
        <f>IF(K826="", "", IF(COUNTIF('Intro &amp; Setup'!$W$17:$W$28, K826)=0, "X", ""))</f>
        <v/>
      </c>
      <c r="V826" s="12" t="str">
        <f>IF(L826="", "", IF(COUNTIF('Intro &amp; Setup'!$W$17:$W$28, L826)=0, "X", ""))</f>
        <v/>
      </c>
      <c r="AB826" s="48" t="str">
        <f t="shared" si="132"/>
        <v/>
      </c>
      <c r="AD826" s="53" t="str">
        <f t="shared" si="138"/>
        <v/>
      </c>
      <c r="AE826" s="54" t="str">
        <f t="shared" si="139"/>
        <v/>
      </c>
      <c r="AF826" s="54" t="str">
        <f t="shared" si="139"/>
        <v/>
      </c>
      <c r="AG826" s="54" t="str">
        <f t="shared" si="139"/>
        <v/>
      </c>
      <c r="AH826" s="54" t="str">
        <f t="shared" si="139"/>
        <v/>
      </c>
      <c r="AI826" s="54" t="str">
        <f t="shared" si="139"/>
        <v/>
      </c>
      <c r="AJ826" s="54" t="str">
        <f t="shared" si="139"/>
        <v/>
      </c>
      <c r="AK826" s="54" t="str">
        <f t="shared" si="139"/>
        <v/>
      </c>
      <c r="AL826" s="54" t="str">
        <f t="shared" si="139"/>
        <v/>
      </c>
      <c r="AM826" s="54" t="str">
        <f t="shared" si="139"/>
        <v/>
      </c>
      <c r="AN826" s="54" t="str">
        <f t="shared" si="139"/>
        <v/>
      </c>
      <c r="AO826" s="55" t="str">
        <f t="shared" si="139"/>
        <v/>
      </c>
      <c r="AQ826" s="64" t="str">
        <f>IF('Intro &amp; Setup'!$B$42='Intro &amp; Setup'!$BD$14, IF($D826="", "", $D826), IF('Intro &amp; Setup'!$B$42='Intro &amp; Setup'!$BD$15, IF($H826="", "", $H826), ""))</f>
        <v/>
      </c>
      <c r="AS826" s="36" t="str">
        <f>IF($AQ826="", "", IF(OR($AQ826&lt;'Intro &amp; Setup'!$F$26, $AQ826&gt;'Intro &amp; Setup'!$F$27), "X", ""))</f>
        <v/>
      </c>
      <c r="AU826" s="36" t="str">
        <f t="shared" si="133"/>
        <v/>
      </c>
      <c r="AW826" s="36" t="str">
        <f t="shared" si="134"/>
        <v/>
      </c>
      <c r="AX826" s="36" t="str">
        <f t="shared" si="135"/>
        <v/>
      </c>
      <c r="AZ826" s="36" t="str">
        <f t="shared" si="136"/>
        <v/>
      </c>
    </row>
    <row r="827" spans="1:52" x14ac:dyDescent="0.25">
      <c r="A827" s="3"/>
      <c r="B827" s="36" t="str">
        <f t="shared" si="130"/>
        <v/>
      </c>
      <c r="C827" s="3"/>
      <c r="D827" s="188"/>
      <c r="E827" s="189"/>
      <c r="F827" s="190"/>
      <c r="G827" s="191"/>
      <c r="H827" s="192"/>
      <c r="I827" s="191"/>
      <c r="J827" s="191"/>
      <c r="K827" s="191"/>
      <c r="L827" s="193"/>
      <c r="M827" s="3"/>
      <c r="O827" s="36" t="str">
        <f t="shared" si="131"/>
        <v/>
      </c>
      <c r="Q827" s="36" t="str">
        <f>IF($G827="", "", IF(COUNTIF('Intro &amp; Setup'!$T$38:$T$49, $G827)=0, "X", ""))</f>
        <v/>
      </c>
      <c r="R827" s="11"/>
      <c r="S827" s="11" t="str">
        <f>IF(I827="", "", IF(COUNTIF('Intro &amp; Setup'!$W$17:$W$28, I827)=0, "X", ""))</f>
        <v/>
      </c>
      <c r="T827" s="16" t="str">
        <f>IF(J827="", "", IF(COUNTIF('Intro &amp; Setup'!$W$17:$W$28, J827)=0, "X", ""))</f>
        <v/>
      </c>
      <c r="U827" s="16" t="str">
        <f>IF(K827="", "", IF(COUNTIF('Intro &amp; Setup'!$W$17:$W$28, K827)=0, "X", ""))</f>
        <v/>
      </c>
      <c r="V827" s="12" t="str">
        <f>IF(L827="", "", IF(COUNTIF('Intro &amp; Setup'!$W$17:$W$28, L827)=0, "X", ""))</f>
        <v/>
      </c>
      <c r="AB827" s="48" t="str">
        <f t="shared" si="132"/>
        <v/>
      </c>
      <c r="AD827" s="53" t="str">
        <f t="shared" si="138"/>
        <v/>
      </c>
      <c r="AE827" s="54" t="str">
        <f t="shared" si="139"/>
        <v/>
      </c>
      <c r="AF827" s="54" t="str">
        <f t="shared" si="139"/>
        <v/>
      </c>
      <c r="AG827" s="54" t="str">
        <f t="shared" si="139"/>
        <v/>
      </c>
      <c r="AH827" s="54" t="str">
        <f t="shared" si="139"/>
        <v/>
      </c>
      <c r="AI827" s="54" t="str">
        <f t="shared" si="139"/>
        <v/>
      </c>
      <c r="AJ827" s="54" t="str">
        <f t="shared" si="139"/>
        <v/>
      </c>
      <c r="AK827" s="54" t="str">
        <f t="shared" si="139"/>
        <v/>
      </c>
      <c r="AL827" s="54" t="str">
        <f t="shared" si="139"/>
        <v/>
      </c>
      <c r="AM827" s="54" t="str">
        <f t="shared" si="139"/>
        <v/>
      </c>
      <c r="AN827" s="54" t="str">
        <f t="shared" si="139"/>
        <v/>
      </c>
      <c r="AO827" s="55" t="str">
        <f t="shared" si="139"/>
        <v/>
      </c>
      <c r="AQ827" s="64" t="str">
        <f>IF('Intro &amp; Setup'!$B$42='Intro &amp; Setup'!$BD$14, IF($D827="", "", $D827), IF('Intro &amp; Setup'!$B$42='Intro &amp; Setup'!$BD$15, IF($H827="", "", $H827), ""))</f>
        <v/>
      </c>
      <c r="AS827" s="36" t="str">
        <f>IF($AQ827="", "", IF(OR($AQ827&lt;'Intro &amp; Setup'!$F$26, $AQ827&gt;'Intro &amp; Setup'!$F$27), "X", ""))</f>
        <v/>
      </c>
      <c r="AU827" s="36" t="str">
        <f t="shared" si="133"/>
        <v/>
      </c>
      <c r="AW827" s="36" t="str">
        <f t="shared" si="134"/>
        <v/>
      </c>
      <c r="AX827" s="36" t="str">
        <f t="shared" si="135"/>
        <v/>
      </c>
      <c r="AZ827" s="36" t="str">
        <f t="shared" si="136"/>
        <v/>
      </c>
    </row>
    <row r="828" spans="1:52" x14ac:dyDescent="0.25">
      <c r="A828" s="3"/>
      <c r="B828" s="36" t="str">
        <f t="shared" si="130"/>
        <v/>
      </c>
      <c r="C828" s="3"/>
      <c r="D828" s="188"/>
      <c r="E828" s="189"/>
      <c r="F828" s="190"/>
      <c r="G828" s="191"/>
      <c r="H828" s="192"/>
      <c r="I828" s="191"/>
      <c r="J828" s="191"/>
      <c r="K828" s="191"/>
      <c r="L828" s="193"/>
      <c r="M828" s="3"/>
      <c r="O828" s="36" t="str">
        <f t="shared" si="131"/>
        <v/>
      </c>
      <c r="Q828" s="36" t="str">
        <f>IF($G828="", "", IF(COUNTIF('Intro &amp; Setup'!$T$38:$T$49, $G828)=0, "X", ""))</f>
        <v/>
      </c>
      <c r="R828" s="11"/>
      <c r="S828" s="11" t="str">
        <f>IF(I828="", "", IF(COUNTIF('Intro &amp; Setup'!$W$17:$W$28, I828)=0, "X", ""))</f>
        <v/>
      </c>
      <c r="T828" s="16" t="str">
        <f>IF(J828="", "", IF(COUNTIF('Intro &amp; Setup'!$W$17:$W$28, J828)=0, "X", ""))</f>
        <v/>
      </c>
      <c r="U828" s="16" t="str">
        <f>IF(K828="", "", IF(COUNTIF('Intro &amp; Setup'!$W$17:$W$28, K828)=0, "X", ""))</f>
        <v/>
      </c>
      <c r="V828" s="12" t="str">
        <f>IF(L828="", "", IF(COUNTIF('Intro &amp; Setup'!$W$17:$W$28, L828)=0, "X", ""))</f>
        <v/>
      </c>
      <c r="AB828" s="48" t="str">
        <f t="shared" si="132"/>
        <v/>
      </c>
      <c r="AD828" s="53" t="str">
        <f t="shared" si="138"/>
        <v/>
      </c>
      <c r="AE828" s="54" t="str">
        <f t="shared" si="139"/>
        <v/>
      </c>
      <c r="AF828" s="54" t="str">
        <f t="shared" si="139"/>
        <v/>
      </c>
      <c r="AG828" s="54" t="str">
        <f t="shared" si="139"/>
        <v/>
      </c>
      <c r="AH828" s="54" t="str">
        <f t="shared" si="139"/>
        <v/>
      </c>
      <c r="AI828" s="54" t="str">
        <f t="shared" si="139"/>
        <v/>
      </c>
      <c r="AJ828" s="54" t="str">
        <f t="shared" si="139"/>
        <v/>
      </c>
      <c r="AK828" s="54" t="str">
        <f t="shared" si="139"/>
        <v/>
      </c>
      <c r="AL828" s="54" t="str">
        <f t="shared" si="139"/>
        <v/>
      </c>
      <c r="AM828" s="54" t="str">
        <f t="shared" si="139"/>
        <v/>
      </c>
      <c r="AN828" s="54" t="str">
        <f t="shared" si="139"/>
        <v/>
      </c>
      <c r="AO828" s="55" t="str">
        <f t="shared" si="139"/>
        <v/>
      </c>
      <c r="AQ828" s="64" t="str">
        <f>IF('Intro &amp; Setup'!$B$42='Intro &amp; Setup'!$BD$14, IF($D828="", "", $D828), IF('Intro &amp; Setup'!$B$42='Intro &amp; Setup'!$BD$15, IF($H828="", "", $H828), ""))</f>
        <v/>
      </c>
      <c r="AS828" s="36" t="str">
        <f>IF($AQ828="", "", IF(OR($AQ828&lt;'Intro &amp; Setup'!$F$26, $AQ828&gt;'Intro &amp; Setup'!$F$27), "X", ""))</f>
        <v/>
      </c>
      <c r="AU828" s="36" t="str">
        <f t="shared" si="133"/>
        <v/>
      </c>
      <c r="AW828" s="36" t="str">
        <f t="shared" si="134"/>
        <v/>
      </c>
      <c r="AX828" s="36" t="str">
        <f t="shared" si="135"/>
        <v/>
      </c>
      <c r="AZ828" s="36" t="str">
        <f t="shared" si="136"/>
        <v/>
      </c>
    </row>
    <row r="829" spans="1:52" x14ac:dyDescent="0.25">
      <c r="A829" s="3"/>
      <c r="B829" s="36" t="str">
        <f t="shared" si="130"/>
        <v/>
      </c>
      <c r="C829" s="3"/>
      <c r="D829" s="188"/>
      <c r="E829" s="189"/>
      <c r="F829" s="190"/>
      <c r="G829" s="191"/>
      <c r="H829" s="192"/>
      <c r="I829" s="191"/>
      <c r="J829" s="191"/>
      <c r="K829" s="191"/>
      <c r="L829" s="193"/>
      <c r="M829" s="3"/>
      <c r="O829" s="36" t="str">
        <f t="shared" si="131"/>
        <v/>
      </c>
      <c r="Q829" s="36" t="str">
        <f>IF($G829="", "", IF(COUNTIF('Intro &amp; Setup'!$T$38:$T$49, $G829)=0, "X", ""))</f>
        <v/>
      </c>
      <c r="R829" s="11"/>
      <c r="S829" s="11" t="str">
        <f>IF(I829="", "", IF(COUNTIF('Intro &amp; Setup'!$W$17:$W$28, I829)=0, "X", ""))</f>
        <v/>
      </c>
      <c r="T829" s="16" t="str">
        <f>IF(J829="", "", IF(COUNTIF('Intro &amp; Setup'!$W$17:$W$28, J829)=0, "X", ""))</f>
        <v/>
      </c>
      <c r="U829" s="16" t="str">
        <f>IF(K829="", "", IF(COUNTIF('Intro &amp; Setup'!$W$17:$W$28, K829)=0, "X", ""))</f>
        <v/>
      </c>
      <c r="V829" s="12" t="str">
        <f>IF(L829="", "", IF(COUNTIF('Intro &amp; Setup'!$W$17:$W$28, L829)=0, "X", ""))</f>
        <v/>
      </c>
      <c r="AB829" s="48" t="str">
        <f t="shared" si="132"/>
        <v/>
      </c>
      <c r="AD829" s="53" t="str">
        <f t="shared" si="138"/>
        <v/>
      </c>
      <c r="AE829" s="54" t="str">
        <f t="shared" si="139"/>
        <v/>
      </c>
      <c r="AF829" s="54" t="str">
        <f t="shared" si="139"/>
        <v/>
      </c>
      <c r="AG829" s="54" t="str">
        <f t="shared" si="139"/>
        <v/>
      </c>
      <c r="AH829" s="54" t="str">
        <f t="shared" si="139"/>
        <v/>
      </c>
      <c r="AI829" s="54" t="str">
        <f t="shared" si="139"/>
        <v/>
      </c>
      <c r="AJ829" s="54" t="str">
        <f t="shared" si="139"/>
        <v/>
      </c>
      <c r="AK829" s="54" t="str">
        <f t="shared" si="139"/>
        <v/>
      </c>
      <c r="AL829" s="54" t="str">
        <f t="shared" si="139"/>
        <v/>
      </c>
      <c r="AM829" s="54" t="str">
        <f t="shared" si="139"/>
        <v/>
      </c>
      <c r="AN829" s="54" t="str">
        <f t="shared" si="139"/>
        <v/>
      </c>
      <c r="AO829" s="55" t="str">
        <f t="shared" si="139"/>
        <v/>
      </c>
      <c r="AQ829" s="64" t="str">
        <f>IF('Intro &amp; Setup'!$B$42='Intro &amp; Setup'!$BD$14, IF($D829="", "", $D829), IF('Intro &amp; Setup'!$B$42='Intro &amp; Setup'!$BD$15, IF($H829="", "", $H829), ""))</f>
        <v/>
      </c>
      <c r="AS829" s="36" t="str">
        <f>IF($AQ829="", "", IF(OR($AQ829&lt;'Intro &amp; Setup'!$F$26, $AQ829&gt;'Intro &amp; Setup'!$F$27), "X", ""))</f>
        <v/>
      </c>
      <c r="AU829" s="36" t="str">
        <f t="shared" si="133"/>
        <v/>
      </c>
      <c r="AW829" s="36" t="str">
        <f t="shared" si="134"/>
        <v/>
      </c>
      <c r="AX829" s="36" t="str">
        <f t="shared" si="135"/>
        <v/>
      </c>
      <c r="AZ829" s="36" t="str">
        <f t="shared" si="136"/>
        <v/>
      </c>
    </row>
    <row r="830" spans="1:52" x14ac:dyDescent="0.25">
      <c r="A830" s="3"/>
      <c r="B830" s="36" t="str">
        <f t="shared" si="130"/>
        <v/>
      </c>
      <c r="C830" s="3"/>
      <c r="D830" s="188"/>
      <c r="E830" s="189"/>
      <c r="F830" s="190"/>
      <c r="G830" s="191"/>
      <c r="H830" s="192"/>
      <c r="I830" s="191"/>
      <c r="J830" s="191"/>
      <c r="K830" s="191"/>
      <c r="L830" s="193"/>
      <c r="M830" s="3"/>
      <c r="O830" s="36" t="str">
        <f t="shared" si="131"/>
        <v/>
      </c>
      <c r="Q830" s="36" t="str">
        <f>IF($G830="", "", IF(COUNTIF('Intro &amp; Setup'!$T$38:$T$49, $G830)=0, "X", ""))</f>
        <v/>
      </c>
      <c r="R830" s="11"/>
      <c r="S830" s="11" t="str">
        <f>IF(I830="", "", IF(COUNTIF('Intro &amp; Setup'!$W$17:$W$28, I830)=0, "X", ""))</f>
        <v/>
      </c>
      <c r="T830" s="16" t="str">
        <f>IF(J830="", "", IF(COUNTIF('Intro &amp; Setup'!$W$17:$W$28, J830)=0, "X", ""))</f>
        <v/>
      </c>
      <c r="U830" s="16" t="str">
        <f>IF(K830="", "", IF(COUNTIF('Intro &amp; Setup'!$W$17:$W$28, K830)=0, "X", ""))</f>
        <v/>
      </c>
      <c r="V830" s="12" t="str">
        <f>IF(L830="", "", IF(COUNTIF('Intro &amp; Setup'!$W$17:$W$28, L830)=0, "X", ""))</f>
        <v/>
      </c>
      <c r="AB830" s="48" t="str">
        <f t="shared" si="132"/>
        <v/>
      </c>
      <c r="AD830" s="53" t="str">
        <f t="shared" si="138"/>
        <v/>
      </c>
      <c r="AE830" s="54" t="str">
        <f t="shared" si="139"/>
        <v/>
      </c>
      <c r="AF830" s="54" t="str">
        <f t="shared" si="139"/>
        <v/>
      </c>
      <c r="AG830" s="54" t="str">
        <f t="shared" si="139"/>
        <v/>
      </c>
      <c r="AH830" s="54" t="str">
        <f t="shared" si="139"/>
        <v/>
      </c>
      <c r="AI830" s="54" t="str">
        <f t="shared" si="139"/>
        <v/>
      </c>
      <c r="AJ830" s="54" t="str">
        <f t="shared" si="139"/>
        <v/>
      </c>
      <c r="AK830" s="54" t="str">
        <f t="shared" si="139"/>
        <v/>
      </c>
      <c r="AL830" s="54" t="str">
        <f t="shared" si="139"/>
        <v/>
      </c>
      <c r="AM830" s="54" t="str">
        <f t="shared" si="139"/>
        <v/>
      </c>
      <c r="AN830" s="54" t="str">
        <f t="shared" si="139"/>
        <v/>
      </c>
      <c r="AO830" s="55" t="str">
        <f t="shared" si="139"/>
        <v/>
      </c>
      <c r="AQ830" s="64" t="str">
        <f>IF('Intro &amp; Setup'!$B$42='Intro &amp; Setup'!$BD$14, IF($D830="", "", $D830), IF('Intro &amp; Setup'!$B$42='Intro &amp; Setup'!$BD$15, IF($H830="", "", $H830), ""))</f>
        <v/>
      </c>
      <c r="AS830" s="36" t="str">
        <f>IF($AQ830="", "", IF(OR($AQ830&lt;'Intro &amp; Setup'!$F$26, $AQ830&gt;'Intro &amp; Setup'!$F$27), "X", ""))</f>
        <v/>
      </c>
      <c r="AU830" s="36" t="str">
        <f t="shared" si="133"/>
        <v/>
      </c>
      <c r="AW830" s="36" t="str">
        <f t="shared" si="134"/>
        <v/>
      </c>
      <c r="AX830" s="36" t="str">
        <f t="shared" si="135"/>
        <v/>
      </c>
      <c r="AZ830" s="36" t="str">
        <f t="shared" si="136"/>
        <v/>
      </c>
    </row>
    <row r="831" spans="1:52" x14ac:dyDescent="0.25">
      <c r="A831" s="3"/>
      <c r="B831" s="36" t="str">
        <f t="shared" si="130"/>
        <v/>
      </c>
      <c r="C831" s="3"/>
      <c r="D831" s="188"/>
      <c r="E831" s="189"/>
      <c r="F831" s="190"/>
      <c r="G831" s="191"/>
      <c r="H831" s="192"/>
      <c r="I831" s="191"/>
      <c r="J831" s="191"/>
      <c r="K831" s="191"/>
      <c r="L831" s="193"/>
      <c r="M831" s="3"/>
      <c r="O831" s="36" t="str">
        <f t="shared" si="131"/>
        <v/>
      </c>
      <c r="Q831" s="36" t="str">
        <f>IF($G831="", "", IF(COUNTIF('Intro &amp; Setup'!$T$38:$T$49, $G831)=0, "X", ""))</f>
        <v/>
      </c>
      <c r="R831" s="11"/>
      <c r="S831" s="11" t="str">
        <f>IF(I831="", "", IF(COUNTIF('Intro &amp; Setup'!$W$17:$W$28, I831)=0, "X", ""))</f>
        <v/>
      </c>
      <c r="T831" s="16" t="str">
        <f>IF(J831="", "", IF(COUNTIF('Intro &amp; Setup'!$W$17:$W$28, J831)=0, "X", ""))</f>
        <v/>
      </c>
      <c r="U831" s="16" t="str">
        <f>IF(K831="", "", IF(COUNTIF('Intro &amp; Setup'!$W$17:$W$28, K831)=0, "X", ""))</f>
        <v/>
      </c>
      <c r="V831" s="12" t="str">
        <f>IF(L831="", "", IF(COUNTIF('Intro &amp; Setup'!$W$17:$W$28, L831)=0, "X", ""))</f>
        <v/>
      </c>
      <c r="AB831" s="48" t="str">
        <f t="shared" si="132"/>
        <v/>
      </c>
      <c r="AD831" s="53" t="str">
        <f t="shared" si="138"/>
        <v/>
      </c>
      <c r="AE831" s="54" t="str">
        <f t="shared" si="139"/>
        <v/>
      </c>
      <c r="AF831" s="54" t="str">
        <f t="shared" si="139"/>
        <v/>
      </c>
      <c r="AG831" s="54" t="str">
        <f t="shared" si="139"/>
        <v/>
      </c>
      <c r="AH831" s="54" t="str">
        <f t="shared" si="139"/>
        <v/>
      </c>
      <c r="AI831" s="54" t="str">
        <f t="shared" si="139"/>
        <v/>
      </c>
      <c r="AJ831" s="54" t="str">
        <f t="shared" si="139"/>
        <v/>
      </c>
      <c r="AK831" s="54" t="str">
        <f t="shared" si="139"/>
        <v/>
      </c>
      <c r="AL831" s="54" t="str">
        <f t="shared" si="139"/>
        <v/>
      </c>
      <c r="AM831" s="54" t="str">
        <f t="shared" si="139"/>
        <v/>
      </c>
      <c r="AN831" s="54" t="str">
        <f t="shared" si="139"/>
        <v/>
      </c>
      <c r="AO831" s="55" t="str">
        <f t="shared" si="139"/>
        <v/>
      </c>
      <c r="AQ831" s="64" t="str">
        <f>IF('Intro &amp; Setup'!$B$42='Intro &amp; Setup'!$BD$14, IF($D831="", "", $D831), IF('Intro &amp; Setup'!$B$42='Intro &amp; Setup'!$BD$15, IF($H831="", "", $H831), ""))</f>
        <v/>
      </c>
      <c r="AS831" s="36" t="str">
        <f>IF($AQ831="", "", IF(OR($AQ831&lt;'Intro &amp; Setup'!$F$26, $AQ831&gt;'Intro &amp; Setup'!$F$27), "X", ""))</f>
        <v/>
      </c>
      <c r="AU831" s="36" t="str">
        <f t="shared" si="133"/>
        <v/>
      </c>
      <c r="AW831" s="36" t="str">
        <f t="shared" si="134"/>
        <v/>
      </c>
      <c r="AX831" s="36" t="str">
        <f t="shared" si="135"/>
        <v/>
      </c>
      <c r="AZ831" s="36" t="str">
        <f t="shared" si="136"/>
        <v/>
      </c>
    </row>
    <row r="832" spans="1:52" x14ac:dyDescent="0.25">
      <c r="A832" s="3"/>
      <c r="B832" s="36" t="str">
        <f t="shared" si="130"/>
        <v/>
      </c>
      <c r="C832" s="3"/>
      <c r="D832" s="188"/>
      <c r="E832" s="189"/>
      <c r="F832" s="190"/>
      <c r="G832" s="191"/>
      <c r="H832" s="192"/>
      <c r="I832" s="191"/>
      <c r="J832" s="191"/>
      <c r="K832" s="191"/>
      <c r="L832" s="193"/>
      <c r="M832" s="3"/>
      <c r="O832" s="36" t="str">
        <f t="shared" si="131"/>
        <v/>
      </c>
      <c r="Q832" s="36" t="str">
        <f>IF($G832="", "", IF(COUNTIF('Intro &amp; Setup'!$T$38:$T$49, $G832)=0, "X", ""))</f>
        <v/>
      </c>
      <c r="R832" s="11"/>
      <c r="S832" s="11" t="str">
        <f>IF(I832="", "", IF(COUNTIF('Intro &amp; Setup'!$W$17:$W$28, I832)=0, "X", ""))</f>
        <v/>
      </c>
      <c r="T832" s="16" t="str">
        <f>IF(J832="", "", IF(COUNTIF('Intro &amp; Setup'!$W$17:$W$28, J832)=0, "X", ""))</f>
        <v/>
      </c>
      <c r="U832" s="16" t="str">
        <f>IF(K832="", "", IF(COUNTIF('Intro &amp; Setup'!$W$17:$W$28, K832)=0, "X", ""))</f>
        <v/>
      </c>
      <c r="V832" s="12" t="str">
        <f>IF(L832="", "", IF(COUNTIF('Intro &amp; Setup'!$W$17:$W$28, L832)=0, "X", ""))</f>
        <v/>
      </c>
      <c r="AB832" s="48" t="str">
        <f t="shared" si="132"/>
        <v/>
      </c>
      <c r="AD832" s="53" t="str">
        <f t="shared" si="138"/>
        <v/>
      </c>
      <c r="AE832" s="54" t="str">
        <f t="shared" si="139"/>
        <v/>
      </c>
      <c r="AF832" s="54" t="str">
        <f t="shared" si="139"/>
        <v/>
      </c>
      <c r="AG832" s="54" t="str">
        <f t="shared" si="139"/>
        <v/>
      </c>
      <c r="AH832" s="54" t="str">
        <f t="shared" si="139"/>
        <v/>
      </c>
      <c r="AI832" s="54" t="str">
        <f t="shared" si="139"/>
        <v/>
      </c>
      <c r="AJ832" s="54" t="str">
        <f t="shared" si="139"/>
        <v/>
      </c>
      <c r="AK832" s="54" t="str">
        <f t="shared" si="139"/>
        <v/>
      </c>
      <c r="AL832" s="54" t="str">
        <f t="shared" si="139"/>
        <v/>
      </c>
      <c r="AM832" s="54" t="str">
        <f t="shared" si="139"/>
        <v/>
      </c>
      <c r="AN832" s="54" t="str">
        <f t="shared" si="139"/>
        <v/>
      </c>
      <c r="AO832" s="55" t="str">
        <f t="shared" si="139"/>
        <v/>
      </c>
      <c r="AQ832" s="64" t="str">
        <f>IF('Intro &amp; Setup'!$B$42='Intro &amp; Setup'!$BD$14, IF($D832="", "", $D832), IF('Intro &amp; Setup'!$B$42='Intro &amp; Setup'!$BD$15, IF($H832="", "", $H832), ""))</f>
        <v/>
      </c>
      <c r="AS832" s="36" t="str">
        <f>IF($AQ832="", "", IF(OR($AQ832&lt;'Intro &amp; Setup'!$F$26, $AQ832&gt;'Intro &amp; Setup'!$F$27), "X", ""))</f>
        <v/>
      </c>
      <c r="AU832" s="36" t="str">
        <f t="shared" si="133"/>
        <v/>
      </c>
      <c r="AW832" s="36" t="str">
        <f t="shared" si="134"/>
        <v/>
      </c>
      <c r="AX832" s="36" t="str">
        <f t="shared" si="135"/>
        <v/>
      </c>
      <c r="AZ832" s="36" t="str">
        <f t="shared" si="136"/>
        <v/>
      </c>
    </row>
    <row r="833" spans="1:52" x14ac:dyDescent="0.25">
      <c r="A833" s="3"/>
      <c r="B833" s="36" t="str">
        <f t="shared" si="130"/>
        <v/>
      </c>
      <c r="C833" s="3"/>
      <c r="D833" s="188"/>
      <c r="E833" s="189"/>
      <c r="F833" s="190"/>
      <c r="G833" s="191"/>
      <c r="H833" s="192"/>
      <c r="I833" s="191"/>
      <c r="J833" s="191"/>
      <c r="K833" s="191"/>
      <c r="L833" s="193"/>
      <c r="M833" s="3"/>
      <c r="O833" s="36" t="str">
        <f t="shared" si="131"/>
        <v/>
      </c>
      <c r="Q833" s="36" t="str">
        <f>IF($G833="", "", IF(COUNTIF('Intro &amp; Setup'!$T$38:$T$49, $G833)=0, "X", ""))</f>
        <v/>
      </c>
      <c r="R833" s="11"/>
      <c r="S833" s="11" t="str">
        <f>IF(I833="", "", IF(COUNTIF('Intro &amp; Setup'!$W$17:$W$28, I833)=0, "X", ""))</f>
        <v/>
      </c>
      <c r="T833" s="16" t="str">
        <f>IF(J833="", "", IF(COUNTIF('Intro &amp; Setup'!$W$17:$W$28, J833)=0, "X", ""))</f>
        <v/>
      </c>
      <c r="U833" s="16" t="str">
        <f>IF(K833="", "", IF(COUNTIF('Intro &amp; Setup'!$W$17:$W$28, K833)=0, "X", ""))</f>
        <v/>
      </c>
      <c r="V833" s="12" t="str">
        <f>IF(L833="", "", IF(COUNTIF('Intro &amp; Setup'!$W$17:$W$28, L833)=0, "X", ""))</f>
        <v/>
      </c>
      <c r="AB833" s="48" t="str">
        <f t="shared" si="132"/>
        <v/>
      </c>
      <c r="AD833" s="53" t="str">
        <f t="shared" si="138"/>
        <v/>
      </c>
      <c r="AE833" s="54" t="str">
        <f t="shared" si="139"/>
        <v/>
      </c>
      <c r="AF833" s="54" t="str">
        <f t="shared" si="139"/>
        <v/>
      </c>
      <c r="AG833" s="54" t="str">
        <f t="shared" si="139"/>
        <v/>
      </c>
      <c r="AH833" s="54" t="str">
        <f t="shared" si="139"/>
        <v/>
      </c>
      <c r="AI833" s="54" t="str">
        <f t="shared" si="139"/>
        <v/>
      </c>
      <c r="AJ833" s="54" t="str">
        <f t="shared" si="139"/>
        <v/>
      </c>
      <c r="AK833" s="54" t="str">
        <f t="shared" si="139"/>
        <v/>
      </c>
      <c r="AL833" s="54" t="str">
        <f t="shared" si="139"/>
        <v/>
      </c>
      <c r="AM833" s="54" t="str">
        <f t="shared" si="139"/>
        <v/>
      </c>
      <c r="AN833" s="54" t="str">
        <f t="shared" si="139"/>
        <v/>
      </c>
      <c r="AO833" s="55" t="str">
        <f t="shared" si="139"/>
        <v/>
      </c>
      <c r="AQ833" s="64" t="str">
        <f>IF('Intro &amp; Setup'!$B$42='Intro &amp; Setup'!$BD$14, IF($D833="", "", $D833), IF('Intro &amp; Setup'!$B$42='Intro &amp; Setup'!$BD$15, IF($H833="", "", $H833), ""))</f>
        <v/>
      </c>
      <c r="AS833" s="36" t="str">
        <f>IF($AQ833="", "", IF(OR($AQ833&lt;'Intro &amp; Setup'!$F$26, $AQ833&gt;'Intro &amp; Setup'!$F$27), "X", ""))</f>
        <v/>
      </c>
      <c r="AU833" s="36" t="str">
        <f t="shared" si="133"/>
        <v/>
      </c>
      <c r="AW833" s="36" t="str">
        <f t="shared" si="134"/>
        <v/>
      </c>
      <c r="AX833" s="36" t="str">
        <f t="shared" si="135"/>
        <v/>
      </c>
      <c r="AZ833" s="36" t="str">
        <f t="shared" si="136"/>
        <v/>
      </c>
    </row>
    <row r="834" spans="1:52" x14ac:dyDescent="0.25">
      <c r="A834" s="3"/>
      <c r="B834" s="36" t="str">
        <f t="shared" si="130"/>
        <v/>
      </c>
      <c r="C834" s="3"/>
      <c r="D834" s="188"/>
      <c r="E834" s="189"/>
      <c r="F834" s="190"/>
      <c r="G834" s="191"/>
      <c r="H834" s="192"/>
      <c r="I834" s="191"/>
      <c r="J834" s="191"/>
      <c r="K834" s="191"/>
      <c r="L834" s="193"/>
      <c r="M834" s="3"/>
      <c r="O834" s="36" t="str">
        <f t="shared" si="131"/>
        <v/>
      </c>
      <c r="Q834" s="36" t="str">
        <f>IF($G834="", "", IF(COUNTIF('Intro &amp; Setup'!$T$38:$T$49, $G834)=0, "X", ""))</f>
        <v/>
      </c>
      <c r="R834" s="11"/>
      <c r="S834" s="11" t="str">
        <f>IF(I834="", "", IF(COUNTIF('Intro &amp; Setup'!$W$17:$W$28, I834)=0, "X", ""))</f>
        <v/>
      </c>
      <c r="T834" s="16" t="str">
        <f>IF(J834="", "", IF(COUNTIF('Intro &amp; Setup'!$W$17:$W$28, J834)=0, "X", ""))</f>
        <v/>
      </c>
      <c r="U834" s="16" t="str">
        <f>IF(K834="", "", IF(COUNTIF('Intro &amp; Setup'!$W$17:$W$28, K834)=0, "X", ""))</f>
        <v/>
      </c>
      <c r="V834" s="12" t="str">
        <f>IF(L834="", "", IF(COUNTIF('Intro &amp; Setup'!$W$17:$W$28, L834)=0, "X", ""))</f>
        <v/>
      </c>
      <c r="AB834" s="48" t="str">
        <f t="shared" si="132"/>
        <v/>
      </c>
      <c r="AD834" s="53" t="str">
        <f t="shared" si="138"/>
        <v/>
      </c>
      <c r="AE834" s="54" t="str">
        <f t="shared" si="139"/>
        <v/>
      </c>
      <c r="AF834" s="54" t="str">
        <f t="shared" si="139"/>
        <v/>
      </c>
      <c r="AG834" s="54" t="str">
        <f t="shared" si="139"/>
        <v/>
      </c>
      <c r="AH834" s="54" t="str">
        <f t="shared" si="139"/>
        <v/>
      </c>
      <c r="AI834" s="54" t="str">
        <f t="shared" si="139"/>
        <v/>
      </c>
      <c r="AJ834" s="54" t="str">
        <f t="shared" si="139"/>
        <v/>
      </c>
      <c r="AK834" s="54" t="str">
        <f t="shared" si="139"/>
        <v/>
      </c>
      <c r="AL834" s="54" t="str">
        <f t="shared" si="139"/>
        <v/>
      </c>
      <c r="AM834" s="54" t="str">
        <f t="shared" si="139"/>
        <v/>
      </c>
      <c r="AN834" s="54" t="str">
        <f t="shared" si="139"/>
        <v/>
      </c>
      <c r="AO834" s="55" t="str">
        <f t="shared" si="139"/>
        <v/>
      </c>
      <c r="AQ834" s="64" t="str">
        <f>IF('Intro &amp; Setup'!$B$42='Intro &amp; Setup'!$BD$14, IF($D834="", "", $D834), IF('Intro &amp; Setup'!$B$42='Intro &amp; Setup'!$BD$15, IF($H834="", "", $H834), ""))</f>
        <v/>
      </c>
      <c r="AS834" s="36" t="str">
        <f>IF($AQ834="", "", IF(OR($AQ834&lt;'Intro &amp; Setup'!$F$26, $AQ834&gt;'Intro &amp; Setup'!$F$27), "X", ""))</f>
        <v/>
      </c>
      <c r="AU834" s="36" t="str">
        <f t="shared" si="133"/>
        <v/>
      </c>
      <c r="AW834" s="36" t="str">
        <f t="shared" si="134"/>
        <v/>
      </c>
      <c r="AX834" s="36" t="str">
        <f t="shared" si="135"/>
        <v/>
      </c>
      <c r="AZ834" s="36" t="str">
        <f t="shared" si="136"/>
        <v/>
      </c>
    </row>
    <row r="835" spans="1:52" x14ac:dyDescent="0.25">
      <c r="A835" s="3"/>
      <c r="B835" s="36" t="str">
        <f t="shared" si="130"/>
        <v/>
      </c>
      <c r="C835" s="3"/>
      <c r="D835" s="188"/>
      <c r="E835" s="189"/>
      <c r="F835" s="190"/>
      <c r="G835" s="191"/>
      <c r="H835" s="192"/>
      <c r="I835" s="191"/>
      <c r="J835" s="191"/>
      <c r="K835" s="191"/>
      <c r="L835" s="193"/>
      <c r="M835" s="3"/>
      <c r="O835" s="36" t="str">
        <f t="shared" si="131"/>
        <v/>
      </c>
      <c r="Q835" s="36" t="str">
        <f>IF($G835="", "", IF(COUNTIF('Intro &amp; Setup'!$T$38:$T$49, $G835)=0, "X", ""))</f>
        <v/>
      </c>
      <c r="R835" s="11"/>
      <c r="S835" s="11" t="str">
        <f>IF(I835="", "", IF(COUNTIF('Intro &amp; Setup'!$W$17:$W$28, I835)=0, "X", ""))</f>
        <v/>
      </c>
      <c r="T835" s="16" t="str">
        <f>IF(J835="", "", IF(COUNTIF('Intro &amp; Setup'!$W$17:$W$28, J835)=0, "X", ""))</f>
        <v/>
      </c>
      <c r="U835" s="16" t="str">
        <f>IF(K835="", "", IF(COUNTIF('Intro &amp; Setup'!$W$17:$W$28, K835)=0, "X", ""))</f>
        <v/>
      </c>
      <c r="V835" s="12" t="str">
        <f>IF(L835="", "", IF(COUNTIF('Intro &amp; Setup'!$W$17:$W$28, L835)=0, "X", ""))</f>
        <v/>
      </c>
      <c r="AB835" s="48" t="str">
        <f t="shared" si="132"/>
        <v/>
      </c>
      <c r="AD835" s="53" t="str">
        <f t="shared" si="138"/>
        <v/>
      </c>
      <c r="AE835" s="54" t="str">
        <f t="shared" si="139"/>
        <v/>
      </c>
      <c r="AF835" s="54" t="str">
        <f t="shared" si="139"/>
        <v/>
      </c>
      <c r="AG835" s="54" t="str">
        <f t="shared" si="139"/>
        <v/>
      </c>
      <c r="AH835" s="54" t="str">
        <f t="shared" si="139"/>
        <v/>
      </c>
      <c r="AI835" s="54" t="str">
        <f t="shared" si="139"/>
        <v/>
      </c>
      <c r="AJ835" s="54" t="str">
        <f t="shared" si="139"/>
        <v/>
      </c>
      <c r="AK835" s="54" t="str">
        <f t="shared" si="139"/>
        <v/>
      </c>
      <c r="AL835" s="54" t="str">
        <f t="shared" si="139"/>
        <v/>
      </c>
      <c r="AM835" s="54" t="str">
        <f t="shared" si="139"/>
        <v/>
      </c>
      <c r="AN835" s="54" t="str">
        <f t="shared" si="139"/>
        <v/>
      </c>
      <c r="AO835" s="55" t="str">
        <f t="shared" si="139"/>
        <v/>
      </c>
      <c r="AQ835" s="64" t="str">
        <f>IF('Intro &amp; Setup'!$B$42='Intro &amp; Setup'!$BD$14, IF($D835="", "", $D835), IF('Intro &amp; Setup'!$B$42='Intro &amp; Setup'!$BD$15, IF($H835="", "", $H835), ""))</f>
        <v/>
      </c>
      <c r="AS835" s="36" t="str">
        <f>IF($AQ835="", "", IF(OR($AQ835&lt;'Intro &amp; Setup'!$F$26, $AQ835&gt;'Intro &amp; Setup'!$F$27), "X", ""))</f>
        <v/>
      </c>
      <c r="AU835" s="36" t="str">
        <f t="shared" si="133"/>
        <v/>
      </c>
      <c r="AW835" s="36" t="str">
        <f t="shared" si="134"/>
        <v/>
      </c>
      <c r="AX835" s="36" t="str">
        <f t="shared" si="135"/>
        <v/>
      </c>
      <c r="AZ835" s="36" t="str">
        <f t="shared" si="136"/>
        <v/>
      </c>
    </row>
    <row r="836" spans="1:52" x14ac:dyDescent="0.25">
      <c r="A836" s="3"/>
      <c r="B836" s="36" t="str">
        <f t="shared" si="130"/>
        <v/>
      </c>
      <c r="C836" s="3"/>
      <c r="D836" s="188"/>
      <c r="E836" s="189"/>
      <c r="F836" s="190"/>
      <c r="G836" s="191"/>
      <c r="H836" s="192"/>
      <c r="I836" s="191"/>
      <c r="J836" s="191"/>
      <c r="K836" s="191"/>
      <c r="L836" s="193"/>
      <c r="M836" s="3"/>
      <c r="O836" s="36" t="str">
        <f t="shared" si="131"/>
        <v/>
      </c>
      <c r="Q836" s="36" t="str">
        <f>IF($G836="", "", IF(COUNTIF('Intro &amp; Setup'!$T$38:$T$49, $G836)=0, "X", ""))</f>
        <v/>
      </c>
      <c r="R836" s="11"/>
      <c r="S836" s="11" t="str">
        <f>IF(I836="", "", IF(COUNTIF('Intro &amp; Setup'!$W$17:$W$28, I836)=0, "X", ""))</f>
        <v/>
      </c>
      <c r="T836" s="16" t="str">
        <f>IF(J836="", "", IF(COUNTIF('Intro &amp; Setup'!$W$17:$W$28, J836)=0, "X", ""))</f>
        <v/>
      </c>
      <c r="U836" s="16" t="str">
        <f>IF(K836="", "", IF(COUNTIF('Intro &amp; Setup'!$W$17:$W$28, K836)=0, "X", ""))</f>
        <v/>
      </c>
      <c r="V836" s="12" t="str">
        <f>IF(L836="", "", IF(COUNTIF('Intro &amp; Setup'!$W$17:$W$28, L836)=0, "X", ""))</f>
        <v/>
      </c>
      <c r="AB836" s="48" t="str">
        <f t="shared" si="132"/>
        <v/>
      </c>
      <c r="AD836" s="53" t="str">
        <f t="shared" si="138"/>
        <v/>
      </c>
      <c r="AE836" s="54" t="str">
        <f t="shared" si="139"/>
        <v/>
      </c>
      <c r="AF836" s="54" t="str">
        <f t="shared" si="139"/>
        <v/>
      </c>
      <c r="AG836" s="54" t="str">
        <f t="shared" si="139"/>
        <v/>
      </c>
      <c r="AH836" s="54" t="str">
        <f t="shared" si="139"/>
        <v/>
      </c>
      <c r="AI836" s="54" t="str">
        <f t="shared" si="139"/>
        <v/>
      </c>
      <c r="AJ836" s="54" t="str">
        <f t="shared" si="139"/>
        <v/>
      </c>
      <c r="AK836" s="54" t="str">
        <f t="shared" si="139"/>
        <v/>
      </c>
      <c r="AL836" s="54" t="str">
        <f t="shared" si="139"/>
        <v/>
      </c>
      <c r="AM836" s="54" t="str">
        <f t="shared" si="139"/>
        <v/>
      </c>
      <c r="AN836" s="54" t="str">
        <f t="shared" si="139"/>
        <v/>
      </c>
      <c r="AO836" s="55" t="str">
        <f t="shared" si="139"/>
        <v/>
      </c>
      <c r="AQ836" s="64" t="str">
        <f>IF('Intro &amp; Setup'!$B$42='Intro &amp; Setup'!$BD$14, IF($D836="", "", $D836), IF('Intro &amp; Setup'!$B$42='Intro &amp; Setup'!$BD$15, IF($H836="", "", $H836), ""))</f>
        <v/>
      </c>
      <c r="AS836" s="36" t="str">
        <f>IF($AQ836="", "", IF(OR($AQ836&lt;'Intro &amp; Setup'!$F$26, $AQ836&gt;'Intro &amp; Setup'!$F$27), "X", ""))</f>
        <v/>
      </c>
      <c r="AU836" s="36" t="str">
        <f t="shared" si="133"/>
        <v/>
      </c>
      <c r="AW836" s="36" t="str">
        <f t="shared" si="134"/>
        <v/>
      </c>
      <c r="AX836" s="36" t="str">
        <f t="shared" si="135"/>
        <v/>
      </c>
      <c r="AZ836" s="36" t="str">
        <f t="shared" si="136"/>
        <v/>
      </c>
    </row>
    <row r="837" spans="1:52" x14ac:dyDescent="0.25">
      <c r="A837" s="3"/>
      <c r="B837" s="36" t="str">
        <f t="shared" si="130"/>
        <v/>
      </c>
      <c r="C837" s="3"/>
      <c r="D837" s="188"/>
      <c r="E837" s="189"/>
      <c r="F837" s="190"/>
      <c r="G837" s="191"/>
      <c r="H837" s="192"/>
      <c r="I837" s="191"/>
      <c r="J837" s="191"/>
      <c r="K837" s="191"/>
      <c r="L837" s="193"/>
      <c r="M837" s="3"/>
      <c r="O837" s="36" t="str">
        <f t="shared" si="131"/>
        <v/>
      </c>
      <c r="Q837" s="36" t="str">
        <f>IF($G837="", "", IF(COUNTIF('Intro &amp; Setup'!$T$38:$T$49, $G837)=0, "X", ""))</f>
        <v/>
      </c>
      <c r="R837" s="11"/>
      <c r="S837" s="11" t="str">
        <f>IF(I837="", "", IF(COUNTIF('Intro &amp; Setup'!$W$17:$W$28, I837)=0, "X", ""))</f>
        <v/>
      </c>
      <c r="T837" s="16" t="str">
        <f>IF(J837="", "", IF(COUNTIF('Intro &amp; Setup'!$W$17:$W$28, J837)=0, "X", ""))</f>
        <v/>
      </c>
      <c r="U837" s="16" t="str">
        <f>IF(K837="", "", IF(COUNTIF('Intro &amp; Setup'!$W$17:$W$28, K837)=0, "X", ""))</f>
        <v/>
      </c>
      <c r="V837" s="12" t="str">
        <f>IF(L837="", "", IF(COUNTIF('Intro &amp; Setup'!$W$17:$W$28, L837)=0, "X", ""))</f>
        <v/>
      </c>
      <c r="AB837" s="48" t="str">
        <f t="shared" si="132"/>
        <v/>
      </c>
      <c r="AD837" s="53" t="str">
        <f t="shared" si="138"/>
        <v/>
      </c>
      <c r="AE837" s="54" t="str">
        <f t="shared" si="139"/>
        <v/>
      </c>
      <c r="AF837" s="54" t="str">
        <f t="shared" si="139"/>
        <v/>
      </c>
      <c r="AG837" s="54" t="str">
        <f t="shared" si="139"/>
        <v/>
      </c>
      <c r="AH837" s="54" t="str">
        <f t="shared" si="139"/>
        <v/>
      </c>
      <c r="AI837" s="54" t="str">
        <f t="shared" si="139"/>
        <v/>
      </c>
      <c r="AJ837" s="54" t="str">
        <f t="shared" si="139"/>
        <v/>
      </c>
      <c r="AK837" s="54" t="str">
        <f t="shared" si="139"/>
        <v/>
      </c>
      <c r="AL837" s="54" t="str">
        <f t="shared" si="139"/>
        <v/>
      </c>
      <c r="AM837" s="54" t="str">
        <f t="shared" si="139"/>
        <v/>
      </c>
      <c r="AN837" s="54" t="str">
        <f t="shared" si="139"/>
        <v/>
      </c>
      <c r="AO837" s="55" t="str">
        <f t="shared" si="139"/>
        <v/>
      </c>
      <c r="AQ837" s="64" t="str">
        <f>IF('Intro &amp; Setup'!$B$42='Intro &amp; Setup'!$BD$14, IF($D837="", "", $D837), IF('Intro &amp; Setup'!$B$42='Intro &amp; Setup'!$BD$15, IF($H837="", "", $H837), ""))</f>
        <v/>
      </c>
      <c r="AS837" s="36" t="str">
        <f>IF($AQ837="", "", IF(OR($AQ837&lt;'Intro &amp; Setup'!$F$26, $AQ837&gt;'Intro &amp; Setup'!$F$27), "X", ""))</f>
        <v/>
      </c>
      <c r="AU837" s="36" t="str">
        <f t="shared" si="133"/>
        <v/>
      </c>
      <c r="AW837" s="36" t="str">
        <f t="shared" si="134"/>
        <v/>
      </c>
      <c r="AX837" s="36" t="str">
        <f t="shared" si="135"/>
        <v/>
      </c>
      <c r="AZ837" s="36" t="str">
        <f t="shared" si="136"/>
        <v/>
      </c>
    </row>
    <row r="838" spans="1:52" x14ac:dyDescent="0.25">
      <c r="A838" s="3"/>
      <c r="B838" s="36" t="str">
        <f t="shared" si="130"/>
        <v/>
      </c>
      <c r="C838" s="3"/>
      <c r="D838" s="188"/>
      <c r="E838" s="189"/>
      <c r="F838" s="190"/>
      <c r="G838" s="191"/>
      <c r="H838" s="192"/>
      <c r="I838" s="191"/>
      <c r="J838" s="191"/>
      <c r="K838" s="191"/>
      <c r="L838" s="193"/>
      <c r="M838" s="3"/>
      <c r="O838" s="36" t="str">
        <f t="shared" si="131"/>
        <v/>
      </c>
      <c r="Q838" s="36" t="str">
        <f>IF($G838="", "", IF(COUNTIF('Intro &amp; Setup'!$T$38:$T$49, $G838)=0, "X", ""))</f>
        <v/>
      </c>
      <c r="R838" s="11"/>
      <c r="S838" s="11" t="str">
        <f>IF(I838="", "", IF(COUNTIF('Intro &amp; Setup'!$W$17:$W$28, I838)=0, "X", ""))</f>
        <v/>
      </c>
      <c r="T838" s="16" t="str">
        <f>IF(J838="", "", IF(COUNTIF('Intro &amp; Setup'!$W$17:$W$28, J838)=0, "X", ""))</f>
        <v/>
      </c>
      <c r="U838" s="16" t="str">
        <f>IF(K838="", "", IF(COUNTIF('Intro &amp; Setup'!$W$17:$W$28, K838)=0, "X", ""))</f>
        <v/>
      </c>
      <c r="V838" s="12" t="str">
        <f>IF(L838="", "", IF(COUNTIF('Intro &amp; Setup'!$W$17:$W$28, L838)=0, "X", ""))</f>
        <v/>
      </c>
      <c r="AB838" s="48" t="str">
        <f t="shared" si="132"/>
        <v/>
      </c>
      <c r="AD838" s="53" t="str">
        <f t="shared" si="138"/>
        <v/>
      </c>
      <c r="AE838" s="54" t="str">
        <f t="shared" si="139"/>
        <v/>
      </c>
      <c r="AF838" s="54" t="str">
        <f t="shared" si="139"/>
        <v/>
      </c>
      <c r="AG838" s="54" t="str">
        <f t="shared" si="139"/>
        <v/>
      </c>
      <c r="AH838" s="54" t="str">
        <f t="shared" si="139"/>
        <v/>
      </c>
      <c r="AI838" s="54" t="str">
        <f t="shared" si="139"/>
        <v/>
      </c>
      <c r="AJ838" s="54" t="str">
        <f t="shared" si="139"/>
        <v/>
      </c>
      <c r="AK838" s="54" t="str">
        <f t="shared" si="139"/>
        <v/>
      </c>
      <c r="AL838" s="54" t="str">
        <f t="shared" si="139"/>
        <v/>
      </c>
      <c r="AM838" s="54" t="str">
        <f t="shared" si="139"/>
        <v/>
      </c>
      <c r="AN838" s="54" t="str">
        <f t="shared" si="139"/>
        <v/>
      </c>
      <c r="AO838" s="55" t="str">
        <f t="shared" si="139"/>
        <v/>
      </c>
      <c r="AQ838" s="64" t="str">
        <f>IF('Intro &amp; Setup'!$B$42='Intro &amp; Setup'!$BD$14, IF($D838="", "", $D838), IF('Intro &amp; Setup'!$B$42='Intro &amp; Setup'!$BD$15, IF($H838="", "", $H838), ""))</f>
        <v/>
      </c>
      <c r="AS838" s="36" t="str">
        <f>IF($AQ838="", "", IF(OR($AQ838&lt;'Intro &amp; Setup'!$F$26, $AQ838&gt;'Intro &amp; Setup'!$F$27), "X", ""))</f>
        <v/>
      </c>
      <c r="AU838" s="36" t="str">
        <f t="shared" si="133"/>
        <v/>
      </c>
      <c r="AW838" s="36" t="str">
        <f t="shared" si="134"/>
        <v/>
      </c>
      <c r="AX838" s="36" t="str">
        <f t="shared" si="135"/>
        <v/>
      </c>
      <c r="AZ838" s="36" t="str">
        <f t="shared" si="136"/>
        <v/>
      </c>
    </row>
    <row r="839" spans="1:52" x14ac:dyDescent="0.25">
      <c r="A839" s="3"/>
      <c r="B839" s="36" t="str">
        <f t="shared" si="130"/>
        <v/>
      </c>
      <c r="C839" s="3"/>
      <c r="D839" s="188"/>
      <c r="E839" s="189"/>
      <c r="F839" s="190"/>
      <c r="G839" s="191"/>
      <c r="H839" s="192"/>
      <c r="I839" s="191"/>
      <c r="J839" s="191"/>
      <c r="K839" s="191"/>
      <c r="L839" s="193"/>
      <c r="M839" s="3"/>
      <c r="O839" s="36" t="str">
        <f t="shared" si="131"/>
        <v/>
      </c>
      <c r="Q839" s="36" t="str">
        <f>IF($G839="", "", IF(COUNTIF('Intro &amp; Setup'!$T$38:$T$49, $G839)=0, "X", ""))</f>
        <v/>
      </c>
      <c r="R839" s="11"/>
      <c r="S839" s="11" t="str">
        <f>IF(I839="", "", IF(COUNTIF('Intro &amp; Setup'!$W$17:$W$28, I839)=0, "X", ""))</f>
        <v/>
      </c>
      <c r="T839" s="16" t="str">
        <f>IF(J839="", "", IF(COUNTIF('Intro &amp; Setup'!$W$17:$W$28, J839)=0, "X", ""))</f>
        <v/>
      </c>
      <c r="U839" s="16" t="str">
        <f>IF(K839="", "", IF(COUNTIF('Intro &amp; Setup'!$W$17:$W$28, K839)=0, "X", ""))</f>
        <v/>
      </c>
      <c r="V839" s="12" t="str">
        <f>IF(L839="", "", IF(COUNTIF('Intro &amp; Setup'!$W$17:$W$28, L839)=0, "X", ""))</f>
        <v/>
      </c>
      <c r="AB839" s="48" t="str">
        <f t="shared" si="132"/>
        <v/>
      </c>
      <c r="AD839" s="53" t="str">
        <f t="shared" si="138"/>
        <v/>
      </c>
      <c r="AE839" s="54" t="str">
        <f t="shared" si="139"/>
        <v/>
      </c>
      <c r="AF839" s="54" t="str">
        <f t="shared" si="139"/>
        <v/>
      </c>
      <c r="AG839" s="54" t="str">
        <f t="shared" si="139"/>
        <v/>
      </c>
      <c r="AH839" s="54" t="str">
        <f t="shared" si="139"/>
        <v/>
      </c>
      <c r="AI839" s="54" t="str">
        <f t="shared" si="139"/>
        <v/>
      </c>
      <c r="AJ839" s="54" t="str">
        <f t="shared" si="139"/>
        <v/>
      </c>
      <c r="AK839" s="54" t="str">
        <f t="shared" si="139"/>
        <v/>
      </c>
      <c r="AL839" s="54" t="str">
        <f t="shared" si="139"/>
        <v/>
      </c>
      <c r="AM839" s="54" t="str">
        <f t="shared" si="139"/>
        <v/>
      </c>
      <c r="AN839" s="54" t="str">
        <f t="shared" si="139"/>
        <v/>
      </c>
      <c r="AO839" s="55" t="str">
        <f t="shared" si="139"/>
        <v/>
      </c>
      <c r="AQ839" s="64" t="str">
        <f>IF('Intro &amp; Setup'!$B$42='Intro &amp; Setup'!$BD$14, IF($D839="", "", $D839), IF('Intro &amp; Setup'!$B$42='Intro &amp; Setup'!$BD$15, IF($H839="", "", $H839), ""))</f>
        <v/>
      </c>
      <c r="AS839" s="36" t="str">
        <f>IF($AQ839="", "", IF(OR($AQ839&lt;'Intro &amp; Setup'!$F$26, $AQ839&gt;'Intro &amp; Setup'!$F$27), "X", ""))</f>
        <v/>
      </c>
      <c r="AU839" s="36" t="str">
        <f t="shared" si="133"/>
        <v/>
      </c>
      <c r="AW839" s="36" t="str">
        <f t="shared" si="134"/>
        <v/>
      </c>
      <c r="AX839" s="36" t="str">
        <f t="shared" si="135"/>
        <v/>
      </c>
      <c r="AZ839" s="36" t="str">
        <f t="shared" si="136"/>
        <v/>
      </c>
    </row>
    <row r="840" spans="1:52" x14ac:dyDescent="0.25">
      <c r="A840" s="3"/>
      <c r="B840" s="36" t="str">
        <f t="shared" si="130"/>
        <v/>
      </c>
      <c r="C840" s="3"/>
      <c r="D840" s="188"/>
      <c r="E840" s="189"/>
      <c r="F840" s="190"/>
      <c r="G840" s="191"/>
      <c r="H840" s="192"/>
      <c r="I840" s="191"/>
      <c r="J840" s="191"/>
      <c r="K840" s="191"/>
      <c r="L840" s="193"/>
      <c r="M840" s="3"/>
      <c r="O840" s="36" t="str">
        <f t="shared" si="131"/>
        <v/>
      </c>
      <c r="Q840" s="36" t="str">
        <f>IF($G840="", "", IF(COUNTIF('Intro &amp; Setup'!$T$38:$T$49, $G840)=0, "X", ""))</f>
        <v/>
      </c>
      <c r="R840" s="11"/>
      <c r="S840" s="11" t="str">
        <f>IF(I840="", "", IF(COUNTIF('Intro &amp; Setup'!$W$17:$W$28, I840)=0, "X", ""))</f>
        <v/>
      </c>
      <c r="T840" s="16" t="str">
        <f>IF(J840="", "", IF(COUNTIF('Intro &amp; Setup'!$W$17:$W$28, J840)=0, "X", ""))</f>
        <v/>
      </c>
      <c r="U840" s="16" t="str">
        <f>IF(K840="", "", IF(COUNTIF('Intro &amp; Setup'!$W$17:$W$28, K840)=0, "X", ""))</f>
        <v/>
      </c>
      <c r="V840" s="12" t="str">
        <f>IF(L840="", "", IF(COUNTIF('Intro &amp; Setup'!$W$17:$W$28, L840)=0, "X", ""))</f>
        <v/>
      </c>
      <c r="AB840" s="48" t="str">
        <f t="shared" si="132"/>
        <v/>
      </c>
      <c r="AD840" s="53" t="str">
        <f t="shared" si="138"/>
        <v/>
      </c>
      <c r="AE840" s="54" t="str">
        <f t="shared" si="139"/>
        <v/>
      </c>
      <c r="AF840" s="54" t="str">
        <f t="shared" si="139"/>
        <v/>
      </c>
      <c r="AG840" s="54" t="str">
        <f t="shared" si="139"/>
        <v/>
      </c>
      <c r="AH840" s="54" t="str">
        <f t="shared" si="139"/>
        <v/>
      </c>
      <c r="AI840" s="54" t="str">
        <f t="shared" si="139"/>
        <v/>
      </c>
      <c r="AJ840" s="54" t="str">
        <f t="shared" si="139"/>
        <v/>
      </c>
      <c r="AK840" s="54" t="str">
        <f t="shared" si="139"/>
        <v/>
      </c>
      <c r="AL840" s="54" t="str">
        <f t="shared" si="139"/>
        <v/>
      </c>
      <c r="AM840" s="54" t="str">
        <f t="shared" si="139"/>
        <v/>
      </c>
      <c r="AN840" s="54" t="str">
        <f t="shared" si="139"/>
        <v/>
      </c>
      <c r="AO840" s="55" t="str">
        <f t="shared" si="139"/>
        <v/>
      </c>
      <c r="AQ840" s="64" t="str">
        <f>IF('Intro &amp; Setup'!$B$42='Intro &amp; Setup'!$BD$14, IF($D840="", "", $D840), IF('Intro &amp; Setup'!$B$42='Intro &amp; Setup'!$BD$15, IF($H840="", "", $H840), ""))</f>
        <v/>
      </c>
      <c r="AS840" s="36" t="str">
        <f>IF($AQ840="", "", IF(OR($AQ840&lt;'Intro &amp; Setup'!$F$26, $AQ840&gt;'Intro &amp; Setup'!$F$27), "X", ""))</f>
        <v/>
      </c>
      <c r="AU840" s="36" t="str">
        <f t="shared" si="133"/>
        <v/>
      </c>
      <c r="AW840" s="36" t="str">
        <f t="shared" si="134"/>
        <v/>
      </c>
      <c r="AX840" s="36" t="str">
        <f t="shared" si="135"/>
        <v/>
      </c>
      <c r="AZ840" s="36" t="str">
        <f t="shared" si="136"/>
        <v/>
      </c>
    </row>
    <row r="841" spans="1:52" x14ac:dyDescent="0.25">
      <c r="A841" s="3"/>
      <c r="B841" s="36" t="str">
        <f t="shared" si="130"/>
        <v/>
      </c>
      <c r="C841" s="3"/>
      <c r="D841" s="188"/>
      <c r="E841" s="189"/>
      <c r="F841" s="190"/>
      <c r="G841" s="191"/>
      <c r="H841" s="192"/>
      <c r="I841" s="191"/>
      <c r="J841" s="191"/>
      <c r="K841" s="191"/>
      <c r="L841" s="193"/>
      <c r="M841" s="3"/>
      <c r="O841" s="36" t="str">
        <f t="shared" si="131"/>
        <v/>
      </c>
      <c r="Q841" s="36" t="str">
        <f>IF($G841="", "", IF(COUNTIF('Intro &amp; Setup'!$T$38:$T$49, $G841)=0, "X", ""))</f>
        <v/>
      </c>
      <c r="R841" s="11"/>
      <c r="S841" s="11" t="str">
        <f>IF(I841="", "", IF(COUNTIF('Intro &amp; Setup'!$W$17:$W$28, I841)=0, "X", ""))</f>
        <v/>
      </c>
      <c r="T841" s="16" t="str">
        <f>IF(J841="", "", IF(COUNTIF('Intro &amp; Setup'!$W$17:$W$28, J841)=0, "X", ""))</f>
        <v/>
      </c>
      <c r="U841" s="16" t="str">
        <f>IF(K841="", "", IF(COUNTIF('Intro &amp; Setup'!$W$17:$W$28, K841)=0, "X", ""))</f>
        <v/>
      </c>
      <c r="V841" s="12" t="str">
        <f>IF(L841="", "", IF(COUNTIF('Intro &amp; Setup'!$W$17:$W$28, L841)=0, "X", ""))</f>
        <v/>
      </c>
      <c r="AB841" s="48" t="str">
        <f t="shared" si="132"/>
        <v/>
      </c>
      <c r="AD841" s="53" t="str">
        <f t="shared" si="138"/>
        <v/>
      </c>
      <c r="AE841" s="54" t="str">
        <f t="shared" si="139"/>
        <v/>
      </c>
      <c r="AF841" s="54" t="str">
        <f t="shared" si="139"/>
        <v/>
      </c>
      <c r="AG841" s="54" t="str">
        <f t="shared" si="139"/>
        <v/>
      </c>
      <c r="AH841" s="54" t="str">
        <f t="shared" si="139"/>
        <v/>
      </c>
      <c r="AI841" s="54" t="str">
        <f t="shared" si="139"/>
        <v/>
      </c>
      <c r="AJ841" s="54" t="str">
        <f t="shared" si="139"/>
        <v/>
      </c>
      <c r="AK841" s="54" t="str">
        <f t="shared" si="139"/>
        <v/>
      </c>
      <c r="AL841" s="54" t="str">
        <f t="shared" si="139"/>
        <v/>
      </c>
      <c r="AM841" s="54" t="str">
        <f t="shared" si="139"/>
        <v/>
      </c>
      <c r="AN841" s="54" t="str">
        <f t="shared" si="139"/>
        <v/>
      </c>
      <c r="AO841" s="55" t="str">
        <f t="shared" si="139"/>
        <v/>
      </c>
      <c r="AQ841" s="64" t="str">
        <f>IF('Intro &amp; Setup'!$B$42='Intro &amp; Setup'!$BD$14, IF($D841="", "", $D841), IF('Intro &amp; Setup'!$B$42='Intro &amp; Setup'!$BD$15, IF($H841="", "", $H841), ""))</f>
        <v/>
      </c>
      <c r="AS841" s="36" t="str">
        <f>IF($AQ841="", "", IF(OR($AQ841&lt;'Intro &amp; Setup'!$F$26, $AQ841&gt;'Intro &amp; Setup'!$F$27), "X", ""))</f>
        <v/>
      </c>
      <c r="AU841" s="36" t="str">
        <f t="shared" si="133"/>
        <v/>
      </c>
      <c r="AW841" s="36" t="str">
        <f t="shared" si="134"/>
        <v/>
      </c>
      <c r="AX841" s="36" t="str">
        <f t="shared" si="135"/>
        <v/>
      </c>
      <c r="AZ841" s="36" t="str">
        <f t="shared" si="136"/>
        <v/>
      </c>
    </row>
    <row r="842" spans="1:52" x14ac:dyDescent="0.25">
      <c r="A842" s="3"/>
      <c r="B842" s="36" t="str">
        <f t="shared" si="130"/>
        <v/>
      </c>
      <c r="C842" s="3"/>
      <c r="D842" s="188"/>
      <c r="E842" s="189"/>
      <c r="F842" s="190"/>
      <c r="G842" s="191"/>
      <c r="H842" s="192"/>
      <c r="I842" s="191"/>
      <c r="J842" s="191"/>
      <c r="K842" s="191"/>
      <c r="L842" s="193"/>
      <c r="M842" s="3"/>
      <c r="O842" s="36" t="str">
        <f t="shared" si="131"/>
        <v/>
      </c>
      <c r="Q842" s="36" t="str">
        <f>IF($G842="", "", IF(COUNTIF('Intro &amp; Setup'!$T$38:$T$49, $G842)=0, "X", ""))</f>
        <v/>
      </c>
      <c r="R842" s="11"/>
      <c r="S842" s="11" t="str">
        <f>IF(I842="", "", IF(COUNTIF('Intro &amp; Setup'!$W$17:$W$28, I842)=0, "X", ""))</f>
        <v/>
      </c>
      <c r="T842" s="16" t="str">
        <f>IF(J842="", "", IF(COUNTIF('Intro &amp; Setup'!$W$17:$W$28, J842)=0, "X", ""))</f>
        <v/>
      </c>
      <c r="U842" s="16" t="str">
        <f>IF(K842="", "", IF(COUNTIF('Intro &amp; Setup'!$W$17:$W$28, K842)=0, "X", ""))</f>
        <v/>
      </c>
      <c r="V842" s="12" t="str">
        <f>IF(L842="", "", IF(COUNTIF('Intro &amp; Setup'!$W$17:$W$28, L842)=0, "X", ""))</f>
        <v/>
      </c>
      <c r="AB842" s="48" t="str">
        <f t="shared" si="132"/>
        <v/>
      </c>
      <c r="AD842" s="53" t="str">
        <f t="shared" si="138"/>
        <v/>
      </c>
      <c r="AE842" s="54" t="str">
        <f t="shared" si="138"/>
        <v/>
      </c>
      <c r="AF842" s="54" t="str">
        <f t="shared" si="138"/>
        <v/>
      </c>
      <c r="AG842" s="54" t="str">
        <f t="shared" si="138"/>
        <v/>
      </c>
      <c r="AH842" s="54" t="str">
        <f t="shared" si="138"/>
        <v/>
      </c>
      <c r="AI842" s="54" t="str">
        <f t="shared" si="138"/>
        <v/>
      </c>
      <c r="AJ842" s="54" t="str">
        <f t="shared" si="138"/>
        <v/>
      </c>
      <c r="AK842" s="54" t="str">
        <f t="shared" si="138"/>
        <v/>
      </c>
      <c r="AL842" s="54" t="str">
        <f t="shared" si="138"/>
        <v/>
      </c>
      <c r="AM842" s="54" t="str">
        <f t="shared" si="138"/>
        <v/>
      </c>
      <c r="AN842" s="54" t="str">
        <f t="shared" si="138"/>
        <v/>
      </c>
      <c r="AO842" s="55" t="str">
        <f t="shared" si="138"/>
        <v/>
      </c>
      <c r="AQ842" s="64" t="str">
        <f>IF('Intro &amp; Setup'!$B$42='Intro &amp; Setup'!$BD$14, IF($D842="", "", $D842), IF('Intro &amp; Setup'!$B$42='Intro &amp; Setup'!$BD$15, IF($H842="", "", $H842), ""))</f>
        <v/>
      </c>
      <c r="AS842" s="36" t="str">
        <f>IF($AQ842="", "", IF(OR($AQ842&lt;'Intro &amp; Setup'!$F$26, $AQ842&gt;'Intro &amp; Setup'!$F$27), "X", ""))</f>
        <v/>
      </c>
      <c r="AU842" s="36" t="str">
        <f t="shared" si="133"/>
        <v/>
      </c>
      <c r="AW842" s="36" t="str">
        <f t="shared" si="134"/>
        <v/>
      </c>
      <c r="AX842" s="36" t="str">
        <f t="shared" si="135"/>
        <v/>
      </c>
      <c r="AZ842" s="36" t="str">
        <f t="shared" si="136"/>
        <v/>
      </c>
    </row>
    <row r="843" spans="1:52" x14ac:dyDescent="0.25">
      <c r="A843" s="3"/>
      <c r="B843" s="36" t="str">
        <f t="shared" si="130"/>
        <v/>
      </c>
      <c r="C843" s="3"/>
      <c r="D843" s="188"/>
      <c r="E843" s="189"/>
      <c r="F843" s="190"/>
      <c r="G843" s="191"/>
      <c r="H843" s="192"/>
      <c r="I843" s="191"/>
      <c r="J843" s="191"/>
      <c r="K843" s="191"/>
      <c r="L843" s="193"/>
      <c r="M843" s="3"/>
      <c r="O843" s="36" t="str">
        <f t="shared" si="131"/>
        <v/>
      </c>
      <c r="Q843" s="36" t="str">
        <f>IF($G843="", "", IF(COUNTIF('Intro &amp; Setup'!$T$38:$T$49, $G843)=0, "X", ""))</f>
        <v/>
      </c>
      <c r="R843" s="11"/>
      <c r="S843" s="11" t="str">
        <f>IF(I843="", "", IF(COUNTIF('Intro &amp; Setup'!$W$17:$W$28, I843)=0, "X", ""))</f>
        <v/>
      </c>
      <c r="T843" s="16" t="str">
        <f>IF(J843="", "", IF(COUNTIF('Intro &amp; Setup'!$W$17:$W$28, J843)=0, "X", ""))</f>
        <v/>
      </c>
      <c r="U843" s="16" t="str">
        <f>IF(K843="", "", IF(COUNTIF('Intro &amp; Setup'!$W$17:$W$28, K843)=0, "X", ""))</f>
        <v/>
      </c>
      <c r="V843" s="12" t="str">
        <f>IF(L843="", "", IF(COUNTIF('Intro &amp; Setup'!$W$17:$W$28, L843)=0, "X", ""))</f>
        <v/>
      </c>
      <c r="AB843" s="48" t="str">
        <f t="shared" si="132"/>
        <v/>
      </c>
      <c r="AD843" s="53" t="str">
        <f t="shared" si="138"/>
        <v/>
      </c>
      <c r="AE843" s="54" t="str">
        <f t="shared" si="138"/>
        <v/>
      </c>
      <c r="AF843" s="54" t="str">
        <f t="shared" si="138"/>
        <v/>
      </c>
      <c r="AG843" s="54" t="str">
        <f t="shared" si="138"/>
        <v/>
      </c>
      <c r="AH843" s="54" t="str">
        <f t="shared" si="138"/>
        <v/>
      </c>
      <c r="AI843" s="54" t="str">
        <f t="shared" si="138"/>
        <v/>
      </c>
      <c r="AJ843" s="54" t="str">
        <f t="shared" si="138"/>
        <v/>
      </c>
      <c r="AK843" s="54" t="str">
        <f t="shared" si="138"/>
        <v/>
      </c>
      <c r="AL843" s="54" t="str">
        <f t="shared" si="138"/>
        <v/>
      </c>
      <c r="AM843" s="54" t="str">
        <f t="shared" si="138"/>
        <v/>
      </c>
      <c r="AN843" s="54" t="str">
        <f t="shared" si="138"/>
        <v/>
      </c>
      <c r="AO843" s="55" t="str">
        <f t="shared" si="138"/>
        <v/>
      </c>
      <c r="AQ843" s="64" t="str">
        <f>IF('Intro &amp; Setup'!$B$42='Intro &amp; Setup'!$BD$14, IF($D843="", "", $D843), IF('Intro &amp; Setup'!$B$42='Intro &amp; Setup'!$BD$15, IF($H843="", "", $H843), ""))</f>
        <v/>
      </c>
      <c r="AS843" s="36" t="str">
        <f>IF($AQ843="", "", IF(OR($AQ843&lt;'Intro &amp; Setup'!$F$26, $AQ843&gt;'Intro &amp; Setup'!$F$27), "X", ""))</f>
        <v/>
      </c>
      <c r="AU843" s="36" t="str">
        <f t="shared" si="133"/>
        <v/>
      </c>
      <c r="AW843" s="36" t="str">
        <f t="shared" si="134"/>
        <v/>
      </c>
      <c r="AX843" s="36" t="str">
        <f t="shared" si="135"/>
        <v/>
      </c>
      <c r="AZ843" s="36" t="str">
        <f t="shared" si="136"/>
        <v/>
      </c>
    </row>
    <row r="844" spans="1:52" x14ac:dyDescent="0.25">
      <c r="A844" s="3"/>
      <c r="B844" s="36" t="str">
        <f t="shared" ref="B844:B907" si="140">IF($O844="", "", IF($H844="", $Z$4, IF(ISNUMBER($H844)=TRUE, $Z$3, $Z$5)))</f>
        <v/>
      </c>
      <c r="C844" s="3"/>
      <c r="D844" s="188"/>
      <c r="E844" s="189"/>
      <c r="F844" s="190"/>
      <c r="G844" s="191"/>
      <c r="H844" s="192"/>
      <c r="I844" s="191"/>
      <c r="J844" s="191"/>
      <c r="K844" s="191"/>
      <c r="L844" s="193"/>
      <c r="M844" s="3"/>
      <c r="O844" s="36" t="str">
        <f t="shared" ref="O844:O907" si="141">IF(COUNTIF($D844:$L844, "")=9, "", "X")</f>
        <v/>
      </c>
      <c r="Q844" s="36" t="str">
        <f>IF($G844="", "", IF(COUNTIF('Intro &amp; Setup'!$T$38:$T$49, $G844)=0, "X", ""))</f>
        <v/>
      </c>
      <c r="R844" s="11"/>
      <c r="S844" s="11" t="str">
        <f>IF(I844="", "", IF(COUNTIF('Intro &amp; Setup'!$W$17:$W$28, I844)=0, "X", ""))</f>
        <v/>
      </c>
      <c r="T844" s="16" t="str">
        <f>IF(J844="", "", IF(COUNTIF('Intro &amp; Setup'!$W$17:$W$28, J844)=0, "X", ""))</f>
        <v/>
      </c>
      <c r="U844" s="16" t="str">
        <f>IF(K844="", "", IF(COUNTIF('Intro &amp; Setup'!$W$17:$W$28, K844)=0, "X", ""))</f>
        <v/>
      </c>
      <c r="V844" s="12" t="str">
        <f>IF(L844="", "", IF(COUNTIF('Intro &amp; Setup'!$W$17:$W$28, L844)=0, "X", ""))</f>
        <v/>
      </c>
      <c r="AB844" s="48" t="str">
        <f t="shared" ref="AB844:AB907" si="142">IF(COUNTIF($I844:$L844, "")=4, "", IFERROR(INDEX($AB$3:$AB$6, MATCH(4-COUNTIF($I844:$L844, ""), $AD$3:$AD$6, 0)), ""))</f>
        <v/>
      </c>
      <c r="AD844" s="53" t="str">
        <f t="shared" si="138"/>
        <v/>
      </c>
      <c r="AE844" s="54" t="str">
        <f t="shared" si="138"/>
        <v/>
      </c>
      <c r="AF844" s="54" t="str">
        <f t="shared" si="138"/>
        <v/>
      </c>
      <c r="AG844" s="54" t="str">
        <f t="shared" si="138"/>
        <v/>
      </c>
      <c r="AH844" s="54" t="str">
        <f t="shared" si="138"/>
        <v/>
      </c>
      <c r="AI844" s="54" t="str">
        <f t="shared" si="138"/>
        <v/>
      </c>
      <c r="AJ844" s="54" t="str">
        <f t="shared" si="138"/>
        <v/>
      </c>
      <c r="AK844" s="54" t="str">
        <f t="shared" si="138"/>
        <v/>
      </c>
      <c r="AL844" s="54" t="str">
        <f t="shared" si="138"/>
        <v/>
      </c>
      <c r="AM844" s="54" t="str">
        <f t="shared" si="138"/>
        <v/>
      </c>
      <c r="AN844" s="54" t="str">
        <f t="shared" si="138"/>
        <v/>
      </c>
      <c r="AO844" s="55" t="str">
        <f t="shared" si="138"/>
        <v/>
      </c>
      <c r="AQ844" s="64" t="str">
        <f>IF('Intro &amp; Setup'!$B$42='Intro &amp; Setup'!$BD$14, IF($D844="", "", $D844), IF('Intro &amp; Setup'!$B$42='Intro &amp; Setup'!$BD$15, IF($H844="", "", $H844), ""))</f>
        <v/>
      </c>
      <c r="AS844" s="36" t="str">
        <f>IF($AQ844="", "", IF(OR($AQ844&lt;'Intro &amp; Setup'!$F$26, $AQ844&gt;'Intro &amp; Setup'!$F$27), "X", ""))</f>
        <v/>
      </c>
      <c r="AU844" s="36" t="str">
        <f t="shared" ref="AU844:AU907" si="143">IF($AQ844="", "", TEXT($AQ844, "mmm yyyy"))</f>
        <v/>
      </c>
      <c r="AW844" s="36" t="str">
        <f t="shared" ref="AW844:AW907" si="144">IF($D844="", "", TEXT($D844, "mmm yyyy"))</f>
        <v/>
      </c>
      <c r="AX844" s="36" t="str">
        <f t="shared" ref="AX844:AX907" si="145">IF($H844="", "", TEXT($H844, "mmm yyyy"))</f>
        <v/>
      </c>
      <c r="AZ844" s="36" t="str">
        <f t="shared" ref="AZ844:AZ907" si="146">IF(OR($AU844="", $G844=""), "", CONCATENATE($AU844, " - ", $G844))</f>
        <v/>
      </c>
    </row>
    <row r="845" spans="1:52" x14ac:dyDescent="0.25">
      <c r="A845" s="3"/>
      <c r="B845" s="36" t="str">
        <f t="shared" si="140"/>
        <v/>
      </c>
      <c r="C845" s="3"/>
      <c r="D845" s="188"/>
      <c r="E845" s="189"/>
      <c r="F845" s="190"/>
      <c r="G845" s="191"/>
      <c r="H845" s="192"/>
      <c r="I845" s="191"/>
      <c r="J845" s="191"/>
      <c r="K845" s="191"/>
      <c r="L845" s="193"/>
      <c r="M845" s="3"/>
      <c r="O845" s="36" t="str">
        <f t="shared" si="141"/>
        <v/>
      </c>
      <c r="Q845" s="36" t="str">
        <f>IF($G845="", "", IF(COUNTIF('Intro &amp; Setup'!$T$38:$T$49, $G845)=0, "X", ""))</f>
        <v/>
      </c>
      <c r="R845" s="11"/>
      <c r="S845" s="11" t="str">
        <f>IF(I845="", "", IF(COUNTIF('Intro &amp; Setup'!$W$17:$W$28, I845)=0, "X", ""))</f>
        <v/>
      </c>
      <c r="T845" s="16" t="str">
        <f>IF(J845="", "", IF(COUNTIF('Intro &amp; Setup'!$W$17:$W$28, J845)=0, "X", ""))</f>
        <v/>
      </c>
      <c r="U845" s="16" t="str">
        <f>IF(K845="", "", IF(COUNTIF('Intro &amp; Setup'!$W$17:$W$28, K845)=0, "X", ""))</f>
        <v/>
      </c>
      <c r="V845" s="12" t="str">
        <f>IF(L845="", "", IF(COUNTIF('Intro &amp; Setup'!$W$17:$W$28, L845)=0, "X", ""))</f>
        <v/>
      </c>
      <c r="AB845" s="48" t="str">
        <f t="shared" si="142"/>
        <v/>
      </c>
      <c r="AD845" s="53" t="str">
        <f t="shared" si="138"/>
        <v/>
      </c>
      <c r="AE845" s="54" t="str">
        <f t="shared" si="138"/>
        <v/>
      </c>
      <c r="AF845" s="54" t="str">
        <f t="shared" si="138"/>
        <v/>
      </c>
      <c r="AG845" s="54" t="str">
        <f t="shared" si="138"/>
        <v/>
      </c>
      <c r="AH845" s="54" t="str">
        <f t="shared" si="138"/>
        <v/>
      </c>
      <c r="AI845" s="54" t="str">
        <f t="shared" si="138"/>
        <v/>
      </c>
      <c r="AJ845" s="54" t="str">
        <f t="shared" si="138"/>
        <v/>
      </c>
      <c r="AK845" s="54" t="str">
        <f t="shared" si="138"/>
        <v/>
      </c>
      <c r="AL845" s="54" t="str">
        <f t="shared" si="138"/>
        <v/>
      </c>
      <c r="AM845" s="54" t="str">
        <f t="shared" si="138"/>
        <v/>
      </c>
      <c r="AN845" s="54" t="str">
        <f t="shared" si="138"/>
        <v/>
      </c>
      <c r="AO845" s="55" t="str">
        <f t="shared" si="138"/>
        <v/>
      </c>
      <c r="AQ845" s="64" t="str">
        <f>IF('Intro &amp; Setup'!$B$42='Intro &amp; Setup'!$BD$14, IF($D845="", "", $D845), IF('Intro &amp; Setup'!$B$42='Intro &amp; Setup'!$BD$15, IF($H845="", "", $H845), ""))</f>
        <v/>
      </c>
      <c r="AS845" s="36" t="str">
        <f>IF($AQ845="", "", IF(OR($AQ845&lt;'Intro &amp; Setup'!$F$26, $AQ845&gt;'Intro &amp; Setup'!$F$27), "X", ""))</f>
        <v/>
      </c>
      <c r="AU845" s="36" t="str">
        <f t="shared" si="143"/>
        <v/>
      </c>
      <c r="AW845" s="36" t="str">
        <f t="shared" si="144"/>
        <v/>
      </c>
      <c r="AX845" s="36" t="str">
        <f t="shared" si="145"/>
        <v/>
      </c>
      <c r="AZ845" s="36" t="str">
        <f t="shared" si="146"/>
        <v/>
      </c>
    </row>
    <row r="846" spans="1:52" x14ac:dyDescent="0.25">
      <c r="A846" s="3"/>
      <c r="B846" s="36" t="str">
        <f t="shared" si="140"/>
        <v/>
      </c>
      <c r="C846" s="3"/>
      <c r="D846" s="188"/>
      <c r="E846" s="189"/>
      <c r="F846" s="190"/>
      <c r="G846" s="191"/>
      <c r="H846" s="192"/>
      <c r="I846" s="191"/>
      <c r="J846" s="191"/>
      <c r="K846" s="191"/>
      <c r="L846" s="193"/>
      <c r="M846" s="3"/>
      <c r="O846" s="36" t="str">
        <f t="shared" si="141"/>
        <v/>
      </c>
      <c r="Q846" s="36" t="str">
        <f>IF($G846="", "", IF(COUNTIF('Intro &amp; Setup'!$T$38:$T$49, $G846)=0, "X", ""))</f>
        <v/>
      </c>
      <c r="R846" s="11"/>
      <c r="S846" s="11" t="str">
        <f>IF(I846="", "", IF(COUNTIF('Intro &amp; Setup'!$W$17:$W$28, I846)=0, "X", ""))</f>
        <v/>
      </c>
      <c r="T846" s="16" t="str">
        <f>IF(J846="", "", IF(COUNTIF('Intro &amp; Setup'!$W$17:$W$28, J846)=0, "X", ""))</f>
        <v/>
      </c>
      <c r="U846" s="16" t="str">
        <f>IF(K846="", "", IF(COUNTIF('Intro &amp; Setup'!$W$17:$W$28, K846)=0, "X", ""))</f>
        <v/>
      </c>
      <c r="V846" s="12" t="str">
        <f>IF(L846="", "", IF(COUNTIF('Intro &amp; Setup'!$W$17:$W$28, L846)=0, "X", ""))</f>
        <v/>
      </c>
      <c r="AB846" s="48" t="str">
        <f t="shared" si="142"/>
        <v/>
      </c>
      <c r="AD846" s="53" t="str">
        <f t="shared" si="138"/>
        <v/>
      </c>
      <c r="AE846" s="54" t="str">
        <f t="shared" si="138"/>
        <v/>
      </c>
      <c r="AF846" s="54" t="str">
        <f t="shared" si="138"/>
        <v/>
      </c>
      <c r="AG846" s="54" t="str">
        <f t="shared" si="138"/>
        <v/>
      </c>
      <c r="AH846" s="54" t="str">
        <f t="shared" si="138"/>
        <v/>
      </c>
      <c r="AI846" s="54" t="str">
        <f t="shared" si="138"/>
        <v/>
      </c>
      <c r="AJ846" s="54" t="str">
        <f t="shared" si="138"/>
        <v/>
      </c>
      <c r="AK846" s="54" t="str">
        <f t="shared" si="138"/>
        <v/>
      </c>
      <c r="AL846" s="54" t="str">
        <f t="shared" si="138"/>
        <v/>
      </c>
      <c r="AM846" s="54" t="str">
        <f t="shared" si="138"/>
        <v/>
      </c>
      <c r="AN846" s="54" t="str">
        <f t="shared" si="138"/>
        <v/>
      </c>
      <c r="AO846" s="55" t="str">
        <f t="shared" si="138"/>
        <v/>
      </c>
      <c r="AQ846" s="64" t="str">
        <f>IF('Intro &amp; Setup'!$B$42='Intro &amp; Setup'!$BD$14, IF($D846="", "", $D846), IF('Intro &amp; Setup'!$B$42='Intro &amp; Setup'!$BD$15, IF($H846="", "", $H846), ""))</f>
        <v/>
      </c>
      <c r="AS846" s="36" t="str">
        <f>IF($AQ846="", "", IF(OR($AQ846&lt;'Intro &amp; Setup'!$F$26, $AQ846&gt;'Intro &amp; Setup'!$F$27), "X", ""))</f>
        <v/>
      </c>
      <c r="AU846" s="36" t="str">
        <f t="shared" si="143"/>
        <v/>
      </c>
      <c r="AW846" s="36" t="str">
        <f t="shared" si="144"/>
        <v/>
      </c>
      <c r="AX846" s="36" t="str">
        <f t="shared" si="145"/>
        <v/>
      </c>
      <c r="AZ846" s="36" t="str">
        <f t="shared" si="146"/>
        <v/>
      </c>
    </row>
    <row r="847" spans="1:52" x14ac:dyDescent="0.25">
      <c r="A847" s="3"/>
      <c r="B847" s="36" t="str">
        <f t="shared" si="140"/>
        <v/>
      </c>
      <c r="C847" s="3"/>
      <c r="D847" s="188"/>
      <c r="E847" s="189"/>
      <c r="F847" s="190"/>
      <c r="G847" s="191"/>
      <c r="H847" s="192"/>
      <c r="I847" s="191"/>
      <c r="J847" s="191"/>
      <c r="K847" s="191"/>
      <c r="L847" s="193"/>
      <c r="M847" s="3"/>
      <c r="O847" s="36" t="str">
        <f t="shared" si="141"/>
        <v/>
      </c>
      <c r="Q847" s="36" t="str">
        <f>IF($G847="", "", IF(COUNTIF('Intro &amp; Setup'!$T$38:$T$49, $G847)=0, "X", ""))</f>
        <v/>
      </c>
      <c r="R847" s="11"/>
      <c r="S847" s="11" t="str">
        <f>IF(I847="", "", IF(COUNTIF('Intro &amp; Setup'!$W$17:$W$28, I847)=0, "X", ""))</f>
        <v/>
      </c>
      <c r="T847" s="16" t="str">
        <f>IF(J847="", "", IF(COUNTIF('Intro &amp; Setup'!$W$17:$W$28, J847)=0, "X", ""))</f>
        <v/>
      </c>
      <c r="U847" s="16" t="str">
        <f>IF(K847="", "", IF(COUNTIF('Intro &amp; Setup'!$W$17:$W$28, K847)=0, "X", ""))</f>
        <v/>
      </c>
      <c r="V847" s="12" t="str">
        <f>IF(L847="", "", IF(COUNTIF('Intro &amp; Setup'!$W$17:$W$28, L847)=0, "X", ""))</f>
        <v/>
      </c>
      <c r="AB847" s="48" t="str">
        <f t="shared" si="142"/>
        <v/>
      </c>
      <c r="AD847" s="53" t="str">
        <f t="shared" si="138"/>
        <v/>
      </c>
      <c r="AE847" s="54" t="str">
        <f t="shared" si="138"/>
        <v/>
      </c>
      <c r="AF847" s="54" t="str">
        <f t="shared" si="138"/>
        <v/>
      </c>
      <c r="AG847" s="54" t="str">
        <f t="shared" si="138"/>
        <v/>
      </c>
      <c r="AH847" s="54" t="str">
        <f t="shared" si="138"/>
        <v/>
      </c>
      <c r="AI847" s="54" t="str">
        <f t="shared" si="138"/>
        <v/>
      </c>
      <c r="AJ847" s="54" t="str">
        <f t="shared" si="138"/>
        <v/>
      </c>
      <c r="AK847" s="54" t="str">
        <f t="shared" si="138"/>
        <v/>
      </c>
      <c r="AL847" s="54" t="str">
        <f t="shared" si="138"/>
        <v/>
      </c>
      <c r="AM847" s="54" t="str">
        <f t="shared" si="138"/>
        <v/>
      </c>
      <c r="AN847" s="54" t="str">
        <f t="shared" si="138"/>
        <v/>
      </c>
      <c r="AO847" s="55" t="str">
        <f t="shared" si="138"/>
        <v/>
      </c>
      <c r="AQ847" s="64" t="str">
        <f>IF('Intro &amp; Setup'!$B$42='Intro &amp; Setup'!$BD$14, IF($D847="", "", $D847), IF('Intro &amp; Setup'!$B$42='Intro &amp; Setup'!$BD$15, IF($H847="", "", $H847), ""))</f>
        <v/>
      </c>
      <c r="AS847" s="36" t="str">
        <f>IF($AQ847="", "", IF(OR($AQ847&lt;'Intro &amp; Setup'!$F$26, $AQ847&gt;'Intro &amp; Setup'!$F$27), "X", ""))</f>
        <v/>
      </c>
      <c r="AU847" s="36" t="str">
        <f t="shared" si="143"/>
        <v/>
      </c>
      <c r="AW847" s="36" t="str">
        <f t="shared" si="144"/>
        <v/>
      </c>
      <c r="AX847" s="36" t="str">
        <f t="shared" si="145"/>
        <v/>
      </c>
      <c r="AZ847" s="36" t="str">
        <f t="shared" si="146"/>
        <v/>
      </c>
    </row>
    <row r="848" spans="1:52" x14ac:dyDescent="0.25">
      <c r="A848" s="3"/>
      <c r="B848" s="36" t="str">
        <f t="shared" si="140"/>
        <v/>
      </c>
      <c r="C848" s="3"/>
      <c r="D848" s="188"/>
      <c r="E848" s="189"/>
      <c r="F848" s="190"/>
      <c r="G848" s="191"/>
      <c r="H848" s="192"/>
      <c r="I848" s="191"/>
      <c r="J848" s="191"/>
      <c r="K848" s="191"/>
      <c r="L848" s="193"/>
      <c r="M848" s="3"/>
      <c r="O848" s="36" t="str">
        <f t="shared" si="141"/>
        <v/>
      </c>
      <c r="Q848" s="36" t="str">
        <f>IF($G848="", "", IF(COUNTIF('Intro &amp; Setup'!$T$38:$T$49, $G848)=0, "X", ""))</f>
        <v/>
      </c>
      <c r="R848" s="11"/>
      <c r="S848" s="11" t="str">
        <f>IF(I848="", "", IF(COUNTIF('Intro &amp; Setup'!$W$17:$W$28, I848)=0, "X", ""))</f>
        <v/>
      </c>
      <c r="T848" s="16" t="str">
        <f>IF(J848="", "", IF(COUNTIF('Intro &amp; Setup'!$W$17:$W$28, J848)=0, "X", ""))</f>
        <v/>
      </c>
      <c r="U848" s="16" t="str">
        <f>IF(K848="", "", IF(COUNTIF('Intro &amp; Setup'!$W$17:$W$28, K848)=0, "X", ""))</f>
        <v/>
      </c>
      <c r="V848" s="12" t="str">
        <f>IF(L848="", "", IF(COUNTIF('Intro &amp; Setup'!$W$17:$W$28, L848)=0, "X", ""))</f>
        <v/>
      </c>
      <c r="AB848" s="48" t="str">
        <f t="shared" si="142"/>
        <v/>
      </c>
      <c r="AD848" s="53" t="str">
        <f t="shared" si="138"/>
        <v/>
      </c>
      <c r="AE848" s="54" t="str">
        <f t="shared" si="138"/>
        <v/>
      </c>
      <c r="AF848" s="54" t="str">
        <f t="shared" si="138"/>
        <v/>
      </c>
      <c r="AG848" s="54" t="str">
        <f t="shared" si="138"/>
        <v/>
      </c>
      <c r="AH848" s="54" t="str">
        <f t="shared" si="138"/>
        <v/>
      </c>
      <c r="AI848" s="54" t="str">
        <f t="shared" si="138"/>
        <v/>
      </c>
      <c r="AJ848" s="54" t="str">
        <f t="shared" si="138"/>
        <v/>
      </c>
      <c r="AK848" s="54" t="str">
        <f t="shared" si="138"/>
        <v/>
      </c>
      <c r="AL848" s="54" t="str">
        <f t="shared" si="138"/>
        <v/>
      </c>
      <c r="AM848" s="54" t="str">
        <f t="shared" si="138"/>
        <v/>
      </c>
      <c r="AN848" s="54" t="str">
        <f t="shared" si="138"/>
        <v/>
      </c>
      <c r="AO848" s="55" t="str">
        <f t="shared" si="138"/>
        <v/>
      </c>
      <c r="AQ848" s="64" t="str">
        <f>IF('Intro &amp; Setup'!$B$42='Intro &amp; Setup'!$BD$14, IF($D848="", "", $D848), IF('Intro &amp; Setup'!$B$42='Intro &amp; Setup'!$BD$15, IF($H848="", "", $H848), ""))</f>
        <v/>
      </c>
      <c r="AS848" s="36" t="str">
        <f>IF($AQ848="", "", IF(OR($AQ848&lt;'Intro &amp; Setup'!$F$26, $AQ848&gt;'Intro &amp; Setup'!$F$27), "X", ""))</f>
        <v/>
      </c>
      <c r="AU848" s="36" t="str">
        <f t="shared" si="143"/>
        <v/>
      </c>
      <c r="AW848" s="36" t="str">
        <f t="shared" si="144"/>
        <v/>
      </c>
      <c r="AX848" s="36" t="str">
        <f t="shared" si="145"/>
        <v/>
      </c>
      <c r="AZ848" s="36" t="str">
        <f t="shared" si="146"/>
        <v/>
      </c>
    </row>
    <row r="849" spans="1:52" x14ac:dyDescent="0.25">
      <c r="A849" s="3"/>
      <c r="B849" s="36" t="str">
        <f t="shared" si="140"/>
        <v/>
      </c>
      <c r="C849" s="3"/>
      <c r="D849" s="188"/>
      <c r="E849" s="189"/>
      <c r="F849" s="190"/>
      <c r="G849" s="191"/>
      <c r="H849" s="192"/>
      <c r="I849" s="191"/>
      <c r="J849" s="191"/>
      <c r="K849" s="191"/>
      <c r="L849" s="193"/>
      <c r="M849" s="3"/>
      <c r="O849" s="36" t="str">
        <f t="shared" si="141"/>
        <v/>
      </c>
      <c r="Q849" s="36" t="str">
        <f>IF($G849="", "", IF(COUNTIF('Intro &amp; Setup'!$T$38:$T$49, $G849)=0, "X", ""))</f>
        <v/>
      </c>
      <c r="R849" s="11"/>
      <c r="S849" s="11" t="str">
        <f>IF(I849="", "", IF(COUNTIF('Intro &amp; Setup'!$W$17:$W$28, I849)=0, "X", ""))</f>
        <v/>
      </c>
      <c r="T849" s="16" t="str">
        <f>IF(J849="", "", IF(COUNTIF('Intro &amp; Setup'!$W$17:$W$28, J849)=0, "X", ""))</f>
        <v/>
      </c>
      <c r="U849" s="16" t="str">
        <f>IF(K849="", "", IF(COUNTIF('Intro &amp; Setup'!$W$17:$W$28, K849)=0, "X", ""))</f>
        <v/>
      </c>
      <c r="V849" s="12" t="str">
        <f>IF(L849="", "", IF(COUNTIF('Intro &amp; Setup'!$W$17:$W$28, L849)=0, "X", ""))</f>
        <v/>
      </c>
      <c r="AB849" s="48" t="str">
        <f t="shared" si="142"/>
        <v/>
      </c>
      <c r="AD849" s="53" t="str">
        <f t="shared" si="138"/>
        <v/>
      </c>
      <c r="AE849" s="54" t="str">
        <f t="shared" si="138"/>
        <v/>
      </c>
      <c r="AF849" s="54" t="str">
        <f t="shared" si="138"/>
        <v/>
      </c>
      <c r="AG849" s="54" t="str">
        <f t="shared" si="138"/>
        <v/>
      </c>
      <c r="AH849" s="54" t="str">
        <f t="shared" si="138"/>
        <v/>
      </c>
      <c r="AI849" s="54" t="str">
        <f t="shared" si="138"/>
        <v/>
      </c>
      <c r="AJ849" s="54" t="str">
        <f t="shared" si="138"/>
        <v/>
      </c>
      <c r="AK849" s="54" t="str">
        <f t="shared" si="138"/>
        <v/>
      </c>
      <c r="AL849" s="54" t="str">
        <f t="shared" si="138"/>
        <v/>
      </c>
      <c r="AM849" s="54" t="str">
        <f t="shared" si="138"/>
        <v/>
      </c>
      <c r="AN849" s="54" t="str">
        <f t="shared" si="138"/>
        <v/>
      </c>
      <c r="AO849" s="55" t="str">
        <f t="shared" si="138"/>
        <v/>
      </c>
      <c r="AQ849" s="64" t="str">
        <f>IF('Intro &amp; Setup'!$B$42='Intro &amp; Setup'!$BD$14, IF($D849="", "", $D849), IF('Intro &amp; Setup'!$B$42='Intro &amp; Setup'!$BD$15, IF($H849="", "", $H849), ""))</f>
        <v/>
      </c>
      <c r="AS849" s="36" t="str">
        <f>IF($AQ849="", "", IF(OR($AQ849&lt;'Intro &amp; Setup'!$F$26, $AQ849&gt;'Intro &amp; Setup'!$F$27), "X", ""))</f>
        <v/>
      </c>
      <c r="AU849" s="36" t="str">
        <f t="shared" si="143"/>
        <v/>
      </c>
      <c r="AW849" s="36" t="str">
        <f t="shared" si="144"/>
        <v/>
      </c>
      <c r="AX849" s="36" t="str">
        <f t="shared" si="145"/>
        <v/>
      </c>
      <c r="AZ849" s="36" t="str">
        <f t="shared" si="146"/>
        <v/>
      </c>
    </row>
    <row r="850" spans="1:52" x14ac:dyDescent="0.25">
      <c r="A850" s="3"/>
      <c r="B850" s="36" t="str">
        <f t="shared" si="140"/>
        <v/>
      </c>
      <c r="C850" s="3"/>
      <c r="D850" s="188"/>
      <c r="E850" s="189"/>
      <c r="F850" s="190"/>
      <c r="G850" s="191"/>
      <c r="H850" s="192"/>
      <c r="I850" s="191"/>
      <c r="J850" s="191"/>
      <c r="K850" s="191"/>
      <c r="L850" s="193"/>
      <c r="M850" s="3"/>
      <c r="O850" s="36" t="str">
        <f t="shared" si="141"/>
        <v/>
      </c>
      <c r="Q850" s="36" t="str">
        <f>IF($G850="", "", IF(COUNTIF('Intro &amp; Setup'!$T$38:$T$49, $G850)=0, "X", ""))</f>
        <v/>
      </c>
      <c r="R850" s="11"/>
      <c r="S850" s="11" t="str">
        <f>IF(I850="", "", IF(COUNTIF('Intro &amp; Setup'!$W$17:$W$28, I850)=0, "X", ""))</f>
        <v/>
      </c>
      <c r="T850" s="16" t="str">
        <f>IF(J850="", "", IF(COUNTIF('Intro &amp; Setup'!$W$17:$W$28, J850)=0, "X", ""))</f>
        <v/>
      </c>
      <c r="U850" s="16" t="str">
        <f>IF(K850="", "", IF(COUNTIF('Intro &amp; Setup'!$W$17:$W$28, K850)=0, "X", ""))</f>
        <v/>
      </c>
      <c r="V850" s="12" t="str">
        <f>IF(L850="", "", IF(COUNTIF('Intro &amp; Setup'!$W$17:$W$28, L850)=0, "X", ""))</f>
        <v/>
      </c>
      <c r="AB850" s="48" t="str">
        <f t="shared" si="142"/>
        <v/>
      </c>
      <c r="AD850" s="53" t="str">
        <f t="shared" si="138"/>
        <v/>
      </c>
      <c r="AE850" s="54" t="str">
        <f t="shared" si="138"/>
        <v/>
      </c>
      <c r="AF850" s="54" t="str">
        <f t="shared" si="138"/>
        <v/>
      </c>
      <c r="AG850" s="54" t="str">
        <f t="shared" si="138"/>
        <v/>
      </c>
      <c r="AH850" s="54" t="str">
        <f t="shared" si="138"/>
        <v/>
      </c>
      <c r="AI850" s="54" t="str">
        <f t="shared" si="138"/>
        <v/>
      </c>
      <c r="AJ850" s="54" t="str">
        <f t="shared" si="138"/>
        <v/>
      </c>
      <c r="AK850" s="54" t="str">
        <f t="shared" si="138"/>
        <v/>
      </c>
      <c r="AL850" s="54" t="str">
        <f t="shared" si="138"/>
        <v/>
      </c>
      <c r="AM850" s="54" t="str">
        <f t="shared" si="138"/>
        <v/>
      </c>
      <c r="AN850" s="54" t="str">
        <f t="shared" si="138"/>
        <v/>
      </c>
      <c r="AO850" s="55" t="str">
        <f t="shared" si="138"/>
        <v/>
      </c>
      <c r="AQ850" s="64" t="str">
        <f>IF('Intro &amp; Setup'!$B$42='Intro &amp; Setup'!$BD$14, IF($D850="", "", $D850), IF('Intro &amp; Setup'!$B$42='Intro &amp; Setup'!$BD$15, IF($H850="", "", $H850), ""))</f>
        <v/>
      </c>
      <c r="AS850" s="36" t="str">
        <f>IF($AQ850="", "", IF(OR($AQ850&lt;'Intro &amp; Setup'!$F$26, $AQ850&gt;'Intro &amp; Setup'!$F$27), "X", ""))</f>
        <v/>
      </c>
      <c r="AU850" s="36" t="str">
        <f t="shared" si="143"/>
        <v/>
      </c>
      <c r="AW850" s="36" t="str">
        <f t="shared" si="144"/>
        <v/>
      </c>
      <c r="AX850" s="36" t="str">
        <f t="shared" si="145"/>
        <v/>
      </c>
      <c r="AZ850" s="36" t="str">
        <f t="shared" si="146"/>
        <v/>
      </c>
    </row>
    <row r="851" spans="1:52" x14ac:dyDescent="0.25">
      <c r="A851" s="3"/>
      <c r="B851" s="36" t="str">
        <f t="shared" si="140"/>
        <v/>
      </c>
      <c r="C851" s="3"/>
      <c r="D851" s="188"/>
      <c r="E851" s="189"/>
      <c r="F851" s="190"/>
      <c r="G851" s="191"/>
      <c r="H851" s="192"/>
      <c r="I851" s="191"/>
      <c r="J851" s="191"/>
      <c r="K851" s="191"/>
      <c r="L851" s="193"/>
      <c r="M851" s="3"/>
      <c r="O851" s="36" t="str">
        <f t="shared" si="141"/>
        <v/>
      </c>
      <c r="Q851" s="36" t="str">
        <f>IF($G851="", "", IF(COUNTIF('Intro &amp; Setup'!$T$38:$T$49, $G851)=0, "X", ""))</f>
        <v/>
      </c>
      <c r="R851" s="11"/>
      <c r="S851" s="11" t="str">
        <f>IF(I851="", "", IF(COUNTIF('Intro &amp; Setup'!$W$17:$W$28, I851)=0, "X", ""))</f>
        <v/>
      </c>
      <c r="T851" s="16" t="str">
        <f>IF(J851="", "", IF(COUNTIF('Intro &amp; Setup'!$W$17:$W$28, J851)=0, "X", ""))</f>
        <v/>
      </c>
      <c r="U851" s="16" t="str">
        <f>IF(K851="", "", IF(COUNTIF('Intro &amp; Setup'!$W$17:$W$28, K851)=0, "X", ""))</f>
        <v/>
      </c>
      <c r="V851" s="12" t="str">
        <f>IF(L851="", "", IF(COUNTIF('Intro &amp; Setup'!$W$17:$W$28, L851)=0, "X", ""))</f>
        <v/>
      </c>
      <c r="AB851" s="48" t="str">
        <f t="shared" si="142"/>
        <v/>
      </c>
      <c r="AD851" s="53" t="str">
        <f t="shared" si="138"/>
        <v/>
      </c>
      <c r="AE851" s="54" t="str">
        <f t="shared" si="138"/>
        <v/>
      </c>
      <c r="AF851" s="54" t="str">
        <f t="shared" si="138"/>
        <v/>
      </c>
      <c r="AG851" s="54" t="str">
        <f t="shared" si="138"/>
        <v/>
      </c>
      <c r="AH851" s="54" t="str">
        <f t="shared" si="138"/>
        <v/>
      </c>
      <c r="AI851" s="54" t="str">
        <f t="shared" si="138"/>
        <v/>
      </c>
      <c r="AJ851" s="54" t="str">
        <f t="shared" si="138"/>
        <v/>
      </c>
      <c r="AK851" s="54" t="str">
        <f t="shared" si="138"/>
        <v/>
      </c>
      <c r="AL851" s="54" t="str">
        <f t="shared" si="138"/>
        <v/>
      </c>
      <c r="AM851" s="54" t="str">
        <f t="shared" si="138"/>
        <v/>
      </c>
      <c r="AN851" s="54" t="str">
        <f t="shared" si="138"/>
        <v/>
      </c>
      <c r="AO851" s="55" t="str">
        <f t="shared" si="138"/>
        <v/>
      </c>
      <c r="AQ851" s="64" t="str">
        <f>IF('Intro &amp; Setup'!$B$42='Intro &amp; Setup'!$BD$14, IF($D851="", "", $D851), IF('Intro &amp; Setup'!$B$42='Intro &amp; Setup'!$BD$15, IF($H851="", "", $H851), ""))</f>
        <v/>
      </c>
      <c r="AS851" s="36" t="str">
        <f>IF($AQ851="", "", IF(OR($AQ851&lt;'Intro &amp; Setup'!$F$26, $AQ851&gt;'Intro &amp; Setup'!$F$27), "X", ""))</f>
        <v/>
      </c>
      <c r="AU851" s="36" t="str">
        <f t="shared" si="143"/>
        <v/>
      </c>
      <c r="AW851" s="36" t="str">
        <f t="shared" si="144"/>
        <v/>
      </c>
      <c r="AX851" s="36" t="str">
        <f t="shared" si="145"/>
        <v/>
      </c>
      <c r="AZ851" s="36" t="str">
        <f t="shared" si="146"/>
        <v/>
      </c>
    </row>
    <row r="852" spans="1:52" x14ac:dyDescent="0.25">
      <c r="A852" s="3"/>
      <c r="B852" s="36" t="str">
        <f t="shared" si="140"/>
        <v/>
      </c>
      <c r="C852" s="3"/>
      <c r="D852" s="188"/>
      <c r="E852" s="189"/>
      <c r="F852" s="190"/>
      <c r="G852" s="191"/>
      <c r="H852" s="192"/>
      <c r="I852" s="191"/>
      <c r="J852" s="191"/>
      <c r="K852" s="191"/>
      <c r="L852" s="193"/>
      <c r="M852" s="3"/>
      <c r="O852" s="36" t="str">
        <f t="shared" si="141"/>
        <v/>
      </c>
      <c r="Q852" s="36" t="str">
        <f>IF($G852="", "", IF(COUNTIF('Intro &amp; Setup'!$T$38:$T$49, $G852)=0, "X", ""))</f>
        <v/>
      </c>
      <c r="R852" s="11"/>
      <c r="S852" s="11" t="str">
        <f>IF(I852="", "", IF(COUNTIF('Intro &amp; Setup'!$W$17:$W$28, I852)=0, "X", ""))</f>
        <v/>
      </c>
      <c r="T852" s="16" t="str">
        <f>IF(J852="", "", IF(COUNTIF('Intro &amp; Setup'!$W$17:$W$28, J852)=0, "X", ""))</f>
        <v/>
      </c>
      <c r="U852" s="16" t="str">
        <f>IF(K852="", "", IF(COUNTIF('Intro &amp; Setup'!$W$17:$W$28, K852)=0, "X", ""))</f>
        <v/>
      </c>
      <c r="V852" s="12" t="str">
        <f>IF(L852="", "", IF(COUNTIF('Intro &amp; Setup'!$W$17:$W$28, L852)=0, "X", ""))</f>
        <v/>
      </c>
      <c r="AB852" s="48" t="str">
        <f t="shared" si="142"/>
        <v/>
      </c>
      <c r="AD852" s="53" t="str">
        <f t="shared" si="138"/>
        <v/>
      </c>
      <c r="AE852" s="54" t="str">
        <f t="shared" si="138"/>
        <v/>
      </c>
      <c r="AF852" s="54" t="str">
        <f t="shared" si="138"/>
        <v/>
      </c>
      <c r="AG852" s="54" t="str">
        <f t="shared" si="138"/>
        <v/>
      </c>
      <c r="AH852" s="54" t="str">
        <f t="shared" si="138"/>
        <v/>
      </c>
      <c r="AI852" s="54" t="str">
        <f t="shared" si="138"/>
        <v/>
      </c>
      <c r="AJ852" s="54" t="str">
        <f t="shared" si="138"/>
        <v/>
      </c>
      <c r="AK852" s="54" t="str">
        <f t="shared" si="138"/>
        <v/>
      </c>
      <c r="AL852" s="54" t="str">
        <f t="shared" si="138"/>
        <v/>
      </c>
      <c r="AM852" s="54" t="str">
        <f t="shared" si="138"/>
        <v/>
      </c>
      <c r="AN852" s="54" t="str">
        <f t="shared" si="138"/>
        <v/>
      </c>
      <c r="AO852" s="55" t="str">
        <f t="shared" si="138"/>
        <v/>
      </c>
      <c r="AQ852" s="64" t="str">
        <f>IF('Intro &amp; Setup'!$B$42='Intro &amp; Setup'!$BD$14, IF($D852="", "", $D852), IF('Intro &amp; Setup'!$B$42='Intro &amp; Setup'!$BD$15, IF($H852="", "", $H852), ""))</f>
        <v/>
      </c>
      <c r="AS852" s="36" t="str">
        <f>IF($AQ852="", "", IF(OR($AQ852&lt;'Intro &amp; Setup'!$F$26, $AQ852&gt;'Intro &amp; Setup'!$F$27), "X", ""))</f>
        <v/>
      </c>
      <c r="AU852" s="36" t="str">
        <f t="shared" si="143"/>
        <v/>
      </c>
      <c r="AW852" s="36" t="str">
        <f t="shared" si="144"/>
        <v/>
      </c>
      <c r="AX852" s="36" t="str">
        <f t="shared" si="145"/>
        <v/>
      </c>
      <c r="AZ852" s="36" t="str">
        <f t="shared" si="146"/>
        <v/>
      </c>
    </row>
    <row r="853" spans="1:52" x14ac:dyDescent="0.25">
      <c r="A853" s="3"/>
      <c r="B853" s="36" t="str">
        <f t="shared" si="140"/>
        <v/>
      </c>
      <c r="C853" s="3"/>
      <c r="D853" s="188"/>
      <c r="E853" s="189"/>
      <c r="F853" s="190"/>
      <c r="G853" s="191"/>
      <c r="H853" s="192"/>
      <c r="I853" s="191"/>
      <c r="J853" s="191"/>
      <c r="K853" s="191"/>
      <c r="L853" s="193"/>
      <c r="M853" s="3"/>
      <c r="O853" s="36" t="str">
        <f t="shared" si="141"/>
        <v/>
      </c>
      <c r="Q853" s="36" t="str">
        <f>IF($G853="", "", IF(COUNTIF('Intro &amp; Setup'!$T$38:$T$49, $G853)=0, "X", ""))</f>
        <v/>
      </c>
      <c r="R853" s="11"/>
      <c r="S853" s="11" t="str">
        <f>IF(I853="", "", IF(COUNTIF('Intro &amp; Setup'!$W$17:$W$28, I853)=0, "X", ""))</f>
        <v/>
      </c>
      <c r="T853" s="16" t="str">
        <f>IF(J853="", "", IF(COUNTIF('Intro &amp; Setup'!$W$17:$W$28, J853)=0, "X", ""))</f>
        <v/>
      </c>
      <c r="U853" s="16" t="str">
        <f>IF(K853="", "", IF(COUNTIF('Intro &amp; Setup'!$W$17:$W$28, K853)=0, "X", ""))</f>
        <v/>
      </c>
      <c r="V853" s="12" t="str">
        <f>IF(L853="", "", IF(COUNTIF('Intro &amp; Setup'!$W$17:$W$28, L853)=0, "X", ""))</f>
        <v/>
      </c>
      <c r="AB853" s="48" t="str">
        <f t="shared" si="142"/>
        <v/>
      </c>
      <c r="AD853" s="53" t="str">
        <f t="shared" si="138"/>
        <v/>
      </c>
      <c r="AE853" s="54" t="str">
        <f t="shared" si="138"/>
        <v/>
      </c>
      <c r="AF853" s="54" t="str">
        <f t="shared" si="138"/>
        <v/>
      </c>
      <c r="AG853" s="54" t="str">
        <f t="shared" si="138"/>
        <v/>
      </c>
      <c r="AH853" s="54" t="str">
        <f t="shared" si="138"/>
        <v/>
      </c>
      <c r="AI853" s="54" t="str">
        <f t="shared" si="138"/>
        <v/>
      </c>
      <c r="AJ853" s="54" t="str">
        <f t="shared" si="138"/>
        <v/>
      </c>
      <c r="AK853" s="54" t="str">
        <f t="shared" si="138"/>
        <v/>
      </c>
      <c r="AL853" s="54" t="str">
        <f t="shared" si="138"/>
        <v/>
      </c>
      <c r="AM853" s="54" t="str">
        <f t="shared" si="138"/>
        <v/>
      </c>
      <c r="AN853" s="54" t="str">
        <f t="shared" si="138"/>
        <v/>
      </c>
      <c r="AO853" s="55" t="str">
        <f t="shared" si="138"/>
        <v/>
      </c>
      <c r="AQ853" s="64" t="str">
        <f>IF('Intro &amp; Setup'!$B$42='Intro &amp; Setup'!$BD$14, IF($D853="", "", $D853), IF('Intro &amp; Setup'!$B$42='Intro &amp; Setup'!$BD$15, IF($H853="", "", $H853), ""))</f>
        <v/>
      </c>
      <c r="AS853" s="36" t="str">
        <f>IF($AQ853="", "", IF(OR($AQ853&lt;'Intro &amp; Setup'!$F$26, $AQ853&gt;'Intro &amp; Setup'!$F$27), "X", ""))</f>
        <v/>
      </c>
      <c r="AU853" s="36" t="str">
        <f t="shared" si="143"/>
        <v/>
      </c>
      <c r="AW853" s="36" t="str">
        <f t="shared" si="144"/>
        <v/>
      </c>
      <c r="AX853" s="36" t="str">
        <f t="shared" si="145"/>
        <v/>
      </c>
      <c r="AZ853" s="36" t="str">
        <f t="shared" si="146"/>
        <v/>
      </c>
    </row>
    <row r="854" spans="1:52" x14ac:dyDescent="0.25">
      <c r="A854" s="3"/>
      <c r="B854" s="36" t="str">
        <f t="shared" si="140"/>
        <v/>
      </c>
      <c r="C854" s="3"/>
      <c r="D854" s="188"/>
      <c r="E854" s="189"/>
      <c r="F854" s="190"/>
      <c r="G854" s="191"/>
      <c r="H854" s="192"/>
      <c r="I854" s="191"/>
      <c r="J854" s="191"/>
      <c r="K854" s="191"/>
      <c r="L854" s="193"/>
      <c r="M854" s="3"/>
      <c r="O854" s="36" t="str">
        <f t="shared" si="141"/>
        <v/>
      </c>
      <c r="Q854" s="36" t="str">
        <f>IF($G854="", "", IF(COUNTIF('Intro &amp; Setup'!$T$38:$T$49, $G854)=0, "X", ""))</f>
        <v/>
      </c>
      <c r="R854" s="11"/>
      <c r="S854" s="11" t="str">
        <f>IF(I854="", "", IF(COUNTIF('Intro &amp; Setup'!$W$17:$W$28, I854)=0, "X", ""))</f>
        <v/>
      </c>
      <c r="T854" s="16" t="str">
        <f>IF(J854="", "", IF(COUNTIF('Intro &amp; Setup'!$W$17:$W$28, J854)=0, "X", ""))</f>
        <v/>
      </c>
      <c r="U854" s="16" t="str">
        <f>IF(K854="", "", IF(COUNTIF('Intro &amp; Setup'!$W$17:$W$28, K854)=0, "X", ""))</f>
        <v/>
      </c>
      <c r="V854" s="12" t="str">
        <f>IF(L854="", "", IF(COUNTIF('Intro &amp; Setup'!$W$17:$W$28, L854)=0, "X", ""))</f>
        <v/>
      </c>
      <c r="AB854" s="48" t="str">
        <f t="shared" si="142"/>
        <v/>
      </c>
      <c r="AD854" s="53" t="str">
        <f t="shared" si="138"/>
        <v/>
      </c>
      <c r="AE854" s="54" t="str">
        <f t="shared" si="138"/>
        <v/>
      </c>
      <c r="AF854" s="54" t="str">
        <f t="shared" si="138"/>
        <v/>
      </c>
      <c r="AG854" s="54" t="str">
        <f t="shared" si="138"/>
        <v/>
      </c>
      <c r="AH854" s="54" t="str">
        <f t="shared" si="138"/>
        <v/>
      </c>
      <c r="AI854" s="54" t="str">
        <f t="shared" si="138"/>
        <v/>
      </c>
      <c r="AJ854" s="54" t="str">
        <f t="shared" si="138"/>
        <v/>
      </c>
      <c r="AK854" s="54" t="str">
        <f t="shared" si="138"/>
        <v/>
      </c>
      <c r="AL854" s="54" t="str">
        <f t="shared" si="138"/>
        <v/>
      </c>
      <c r="AM854" s="54" t="str">
        <f t="shared" si="138"/>
        <v/>
      </c>
      <c r="AN854" s="54" t="str">
        <f t="shared" si="138"/>
        <v/>
      </c>
      <c r="AO854" s="55" t="str">
        <f t="shared" si="138"/>
        <v/>
      </c>
      <c r="AQ854" s="64" t="str">
        <f>IF('Intro &amp; Setup'!$B$42='Intro &amp; Setup'!$BD$14, IF($D854="", "", $D854), IF('Intro &amp; Setup'!$B$42='Intro &amp; Setup'!$BD$15, IF($H854="", "", $H854), ""))</f>
        <v/>
      </c>
      <c r="AS854" s="36" t="str">
        <f>IF($AQ854="", "", IF(OR($AQ854&lt;'Intro &amp; Setup'!$F$26, $AQ854&gt;'Intro &amp; Setup'!$F$27), "X", ""))</f>
        <v/>
      </c>
      <c r="AU854" s="36" t="str">
        <f t="shared" si="143"/>
        <v/>
      </c>
      <c r="AW854" s="36" t="str">
        <f t="shared" si="144"/>
        <v/>
      </c>
      <c r="AX854" s="36" t="str">
        <f t="shared" si="145"/>
        <v/>
      </c>
      <c r="AZ854" s="36" t="str">
        <f t="shared" si="146"/>
        <v/>
      </c>
    </row>
    <row r="855" spans="1:52" x14ac:dyDescent="0.25">
      <c r="A855" s="3"/>
      <c r="B855" s="36" t="str">
        <f t="shared" si="140"/>
        <v/>
      </c>
      <c r="C855" s="3"/>
      <c r="D855" s="188"/>
      <c r="E855" s="189"/>
      <c r="F855" s="190"/>
      <c r="G855" s="191"/>
      <c r="H855" s="192"/>
      <c r="I855" s="191"/>
      <c r="J855" s="191"/>
      <c r="K855" s="191"/>
      <c r="L855" s="193"/>
      <c r="M855" s="3"/>
      <c r="O855" s="36" t="str">
        <f t="shared" si="141"/>
        <v/>
      </c>
      <c r="Q855" s="36" t="str">
        <f>IF($G855="", "", IF(COUNTIF('Intro &amp; Setup'!$T$38:$T$49, $G855)=0, "X", ""))</f>
        <v/>
      </c>
      <c r="R855" s="11"/>
      <c r="S855" s="11" t="str">
        <f>IF(I855="", "", IF(COUNTIF('Intro &amp; Setup'!$W$17:$W$28, I855)=0, "X", ""))</f>
        <v/>
      </c>
      <c r="T855" s="16" t="str">
        <f>IF(J855="", "", IF(COUNTIF('Intro &amp; Setup'!$W$17:$W$28, J855)=0, "X", ""))</f>
        <v/>
      </c>
      <c r="U855" s="16" t="str">
        <f>IF(K855="", "", IF(COUNTIF('Intro &amp; Setup'!$W$17:$W$28, K855)=0, "X", ""))</f>
        <v/>
      </c>
      <c r="V855" s="12" t="str">
        <f>IF(L855="", "", IF(COUNTIF('Intro &amp; Setup'!$W$17:$W$28, L855)=0, "X", ""))</f>
        <v/>
      </c>
      <c r="AB855" s="48" t="str">
        <f t="shared" si="142"/>
        <v/>
      </c>
      <c r="AD855" s="53" t="str">
        <f t="shared" si="138"/>
        <v/>
      </c>
      <c r="AE855" s="54" t="str">
        <f t="shared" si="138"/>
        <v/>
      </c>
      <c r="AF855" s="54" t="str">
        <f t="shared" si="138"/>
        <v/>
      </c>
      <c r="AG855" s="54" t="str">
        <f t="shared" si="138"/>
        <v/>
      </c>
      <c r="AH855" s="54" t="str">
        <f t="shared" si="138"/>
        <v/>
      </c>
      <c r="AI855" s="54" t="str">
        <f t="shared" si="138"/>
        <v/>
      </c>
      <c r="AJ855" s="54" t="str">
        <f t="shared" si="138"/>
        <v/>
      </c>
      <c r="AK855" s="54" t="str">
        <f t="shared" si="138"/>
        <v/>
      </c>
      <c r="AL855" s="54" t="str">
        <f t="shared" si="138"/>
        <v/>
      </c>
      <c r="AM855" s="54" t="str">
        <f t="shared" si="138"/>
        <v/>
      </c>
      <c r="AN855" s="54" t="str">
        <f t="shared" si="138"/>
        <v/>
      </c>
      <c r="AO855" s="55" t="str">
        <f t="shared" si="138"/>
        <v/>
      </c>
      <c r="AQ855" s="64" t="str">
        <f>IF('Intro &amp; Setup'!$B$42='Intro &amp; Setup'!$BD$14, IF($D855="", "", $D855), IF('Intro &amp; Setup'!$B$42='Intro &amp; Setup'!$BD$15, IF($H855="", "", $H855), ""))</f>
        <v/>
      </c>
      <c r="AS855" s="36" t="str">
        <f>IF($AQ855="", "", IF(OR($AQ855&lt;'Intro &amp; Setup'!$F$26, $AQ855&gt;'Intro &amp; Setup'!$F$27), "X", ""))</f>
        <v/>
      </c>
      <c r="AU855" s="36" t="str">
        <f t="shared" si="143"/>
        <v/>
      </c>
      <c r="AW855" s="36" t="str">
        <f t="shared" si="144"/>
        <v/>
      </c>
      <c r="AX855" s="36" t="str">
        <f t="shared" si="145"/>
        <v/>
      </c>
      <c r="AZ855" s="36" t="str">
        <f t="shared" si="146"/>
        <v/>
      </c>
    </row>
    <row r="856" spans="1:52" x14ac:dyDescent="0.25">
      <c r="A856" s="3"/>
      <c r="B856" s="36" t="str">
        <f t="shared" si="140"/>
        <v/>
      </c>
      <c r="C856" s="3"/>
      <c r="D856" s="188"/>
      <c r="E856" s="189"/>
      <c r="F856" s="190"/>
      <c r="G856" s="191"/>
      <c r="H856" s="192"/>
      <c r="I856" s="191"/>
      <c r="J856" s="191"/>
      <c r="K856" s="191"/>
      <c r="L856" s="193"/>
      <c r="M856" s="3"/>
      <c r="O856" s="36" t="str">
        <f t="shared" si="141"/>
        <v/>
      </c>
      <c r="Q856" s="36" t="str">
        <f>IF($G856="", "", IF(COUNTIF('Intro &amp; Setup'!$T$38:$T$49, $G856)=0, "X", ""))</f>
        <v/>
      </c>
      <c r="R856" s="11"/>
      <c r="S856" s="11" t="str">
        <f>IF(I856="", "", IF(COUNTIF('Intro &amp; Setup'!$W$17:$W$28, I856)=0, "X", ""))</f>
        <v/>
      </c>
      <c r="T856" s="16" t="str">
        <f>IF(J856="", "", IF(COUNTIF('Intro &amp; Setup'!$W$17:$W$28, J856)=0, "X", ""))</f>
        <v/>
      </c>
      <c r="U856" s="16" t="str">
        <f>IF(K856="", "", IF(COUNTIF('Intro &amp; Setup'!$W$17:$W$28, K856)=0, "X", ""))</f>
        <v/>
      </c>
      <c r="V856" s="12" t="str">
        <f>IF(L856="", "", IF(COUNTIF('Intro &amp; Setup'!$W$17:$W$28, L856)=0, "X", ""))</f>
        <v/>
      </c>
      <c r="AB856" s="48" t="str">
        <f t="shared" si="142"/>
        <v/>
      </c>
      <c r="AD856" s="53" t="str">
        <f t="shared" si="138"/>
        <v/>
      </c>
      <c r="AE856" s="54" t="str">
        <f t="shared" si="138"/>
        <v/>
      </c>
      <c r="AF856" s="54" t="str">
        <f t="shared" si="138"/>
        <v/>
      </c>
      <c r="AG856" s="54" t="str">
        <f t="shared" si="138"/>
        <v/>
      </c>
      <c r="AH856" s="54" t="str">
        <f t="shared" si="138"/>
        <v/>
      </c>
      <c r="AI856" s="54" t="str">
        <f t="shared" si="138"/>
        <v/>
      </c>
      <c r="AJ856" s="54" t="str">
        <f t="shared" si="138"/>
        <v/>
      </c>
      <c r="AK856" s="54" t="str">
        <f t="shared" si="138"/>
        <v/>
      </c>
      <c r="AL856" s="54" t="str">
        <f t="shared" si="138"/>
        <v/>
      </c>
      <c r="AM856" s="54" t="str">
        <f t="shared" si="138"/>
        <v/>
      </c>
      <c r="AN856" s="54" t="str">
        <f t="shared" si="138"/>
        <v/>
      </c>
      <c r="AO856" s="55" t="str">
        <f t="shared" si="138"/>
        <v/>
      </c>
      <c r="AQ856" s="64" t="str">
        <f>IF('Intro &amp; Setup'!$B$42='Intro &amp; Setup'!$BD$14, IF($D856="", "", $D856), IF('Intro &amp; Setup'!$B$42='Intro &amp; Setup'!$BD$15, IF($H856="", "", $H856), ""))</f>
        <v/>
      </c>
      <c r="AS856" s="36" t="str">
        <f>IF($AQ856="", "", IF(OR($AQ856&lt;'Intro &amp; Setup'!$F$26, $AQ856&gt;'Intro &amp; Setup'!$F$27), "X", ""))</f>
        <v/>
      </c>
      <c r="AU856" s="36" t="str">
        <f t="shared" si="143"/>
        <v/>
      </c>
      <c r="AW856" s="36" t="str">
        <f t="shared" si="144"/>
        <v/>
      </c>
      <c r="AX856" s="36" t="str">
        <f t="shared" si="145"/>
        <v/>
      </c>
      <c r="AZ856" s="36" t="str">
        <f t="shared" si="146"/>
        <v/>
      </c>
    </row>
    <row r="857" spans="1:52" x14ac:dyDescent="0.25">
      <c r="A857" s="3"/>
      <c r="B857" s="36" t="str">
        <f t="shared" si="140"/>
        <v/>
      </c>
      <c r="C857" s="3"/>
      <c r="D857" s="188"/>
      <c r="E857" s="189"/>
      <c r="F857" s="190"/>
      <c r="G857" s="191"/>
      <c r="H857" s="192"/>
      <c r="I857" s="191"/>
      <c r="J857" s="191"/>
      <c r="K857" s="191"/>
      <c r="L857" s="193"/>
      <c r="M857" s="3"/>
      <c r="O857" s="36" t="str">
        <f t="shared" si="141"/>
        <v/>
      </c>
      <c r="Q857" s="36" t="str">
        <f>IF($G857="", "", IF(COUNTIF('Intro &amp; Setup'!$T$38:$T$49, $G857)=0, "X", ""))</f>
        <v/>
      </c>
      <c r="R857" s="11"/>
      <c r="S857" s="11" t="str">
        <f>IF(I857="", "", IF(COUNTIF('Intro &amp; Setup'!$W$17:$W$28, I857)=0, "X", ""))</f>
        <v/>
      </c>
      <c r="T857" s="16" t="str">
        <f>IF(J857="", "", IF(COUNTIF('Intro &amp; Setup'!$W$17:$W$28, J857)=0, "X", ""))</f>
        <v/>
      </c>
      <c r="U857" s="16" t="str">
        <f>IF(K857="", "", IF(COUNTIF('Intro &amp; Setup'!$W$17:$W$28, K857)=0, "X", ""))</f>
        <v/>
      </c>
      <c r="V857" s="12" t="str">
        <f>IF(L857="", "", IF(COUNTIF('Intro &amp; Setup'!$W$17:$W$28, L857)=0, "X", ""))</f>
        <v/>
      </c>
      <c r="AB857" s="48" t="str">
        <f t="shared" si="142"/>
        <v/>
      </c>
      <c r="AD857" s="53" t="str">
        <f t="shared" si="138"/>
        <v/>
      </c>
      <c r="AE857" s="54" t="str">
        <f t="shared" si="138"/>
        <v/>
      </c>
      <c r="AF857" s="54" t="str">
        <f t="shared" si="138"/>
        <v/>
      </c>
      <c r="AG857" s="54" t="str">
        <f t="shared" si="138"/>
        <v/>
      </c>
      <c r="AH857" s="54" t="str">
        <f t="shared" si="138"/>
        <v/>
      </c>
      <c r="AI857" s="54" t="str">
        <f t="shared" si="138"/>
        <v/>
      </c>
      <c r="AJ857" s="54" t="str">
        <f t="shared" si="138"/>
        <v/>
      </c>
      <c r="AK857" s="54" t="str">
        <f t="shared" si="138"/>
        <v/>
      </c>
      <c r="AL857" s="54" t="str">
        <f t="shared" si="138"/>
        <v/>
      </c>
      <c r="AM857" s="54" t="str">
        <f t="shared" si="138"/>
        <v/>
      </c>
      <c r="AN857" s="54" t="str">
        <f t="shared" si="138"/>
        <v/>
      </c>
      <c r="AO857" s="55" t="str">
        <f t="shared" si="138"/>
        <v/>
      </c>
      <c r="AQ857" s="64" t="str">
        <f>IF('Intro &amp; Setup'!$B$42='Intro &amp; Setup'!$BD$14, IF($D857="", "", $D857), IF('Intro &amp; Setup'!$B$42='Intro &amp; Setup'!$BD$15, IF($H857="", "", $H857), ""))</f>
        <v/>
      </c>
      <c r="AS857" s="36" t="str">
        <f>IF($AQ857="", "", IF(OR($AQ857&lt;'Intro &amp; Setup'!$F$26, $AQ857&gt;'Intro &amp; Setup'!$F$27), "X", ""))</f>
        <v/>
      </c>
      <c r="AU857" s="36" t="str">
        <f t="shared" si="143"/>
        <v/>
      </c>
      <c r="AW857" s="36" t="str">
        <f t="shared" si="144"/>
        <v/>
      </c>
      <c r="AX857" s="36" t="str">
        <f t="shared" si="145"/>
        <v/>
      </c>
      <c r="AZ857" s="36" t="str">
        <f t="shared" si="146"/>
        <v/>
      </c>
    </row>
    <row r="858" spans="1:52" x14ac:dyDescent="0.25">
      <c r="A858" s="3"/>
      <c r="B858" s="36" t="str">
        <f t="shared" si="140"/>
        <v/>
      </c>
      <c r="C858" s="3"/>
      <c r="D858" s="188"/>
      <c r="E858" s="189"/>
      <c r="F858" s="190"/>
      <c r="G858" s="191"/>
      <c r="H858" s="192"/>
      <c r="I858" s="191"/>
      <c r="J858" s="191"/>
      <c r="K858" s="191"/>
      <c r="L858" s="193"/>
      <c r="M858" s="3"/>
      <c r="O858" s="36" t="str">
        <f t="shared" si="141"/>
        <v/>
      </c>
      <c r="Q858" s="36" t="str">
        <f>IF($G858="", "", IF(COUNTIF('Intro &amp; Setup'!$T$38:$T$49, $G858)=0, "X", ""))</f>
        <v/>
      </c>
      <c r="R858" s="11"/>
      <c r="S858" s="11" t="str">
        <f>IF(I858="", "", IF(COUNTIF('Intro &amp; Setup'!$W$17:$W$28, I858)=0, "X", ""))</f>
        <v/>
      </c>
      <c r="T858" s="16" t="str">
        <f>IF(J858="", "", IF(COUNTIF('Intro &amp; Setup'!$W$17:$W$28, J858)=0, "X", ""))</f>
        <v/>
      </c>
      <c r="U858" s="16" t="str">
        <f>IF(K858="", "", IF(COUNTIF('Intro &amp; Setup'!$W$17:$W$28, K858)=0, "X", ""))</f>
        <v/>
      </c>
      <c r="V858" s="12" t="str">
        <f>IF(L858="", "", IF(COUNTIF('Intro &amp; Setup'!$W$17:$W$28, L858)=0, "X", ""))</f>
        <v/>
      </c>
      <c r="AB858" s="48" t="str">
        <f t="shared" si="142"/>
        <v/>
      </c>
      <c r="AD858" s="53" t="str">
        <f t="shared" si="138"/>
        <v/>
      </c>
      <c r="AE858" s="54" t="str">
        <f t="shared" si="138"/>
        <v/>
      </c>
      <c r="AF858" s="54" t="str">
        <f t="shared" si="138"/>
        <v/>
      </c>
      <c r="AG858" s="54" t="str">
        <f t="shared" si="138"/>
        <v/>
      </c>
      <c r="AH858" s="54" t="str">
        <f t="shared" si="138"/>
        <v/>
      </c>
      <c r="AI858" s="54" t="str">
        <f t="shared" si="138"/>
        <v/>
      </c>
      <c r="AJ858" s="54" t="str">
        <f t="shared" si="138"/>
        <v/>
      </c>
      <c r="AK858" s="54" t="str">
        <f t="shared" si="138"/>
        <v/>
      </c>
      <c r="AL858" s="54" t="str">
        <f t="shared" si="138"/>
        <v/>
      </c>
      <c r="AM858" s="54" t="str">
        <f t="shared" si="138"/>
        <v/>
      </c>
      <c r="AN858" s="54" t="str">
        <f t="shared" si="138"/>
        <v/>
      </c>
      <c r="AO858" s="55" t="str">
        <f t="shared" si="138"/>
        <v/>
      </c>
      <c r="AQ858" s="64" t="str">
        <f>IF('Intro &amp; Setup'!$B$42='Intro &amp; Setup'!$BD$14, IF($D858="", "", $D858), IF('Intro &amp; Setup'!$B$42='Intro &amp; Setup'!$BD$15, IF($H858="", "", $H858), ""))</f>
        <v/>
      </c>
      <c r="AS858" s="36" t="str">
        <f>IF($AQ858="", "", IF(OR($AQ858&lt;'Intro &amp; Setup'!$F$26, $AQ858&gt;'Intro &amp; Setup'!$F$27), "X", ""))</f>
        <v/>
      </c>
      <c r="AU858" s="36" t="str">
        <f t="shared" si="143"/>
        <v/>
      </c>
      <c r="AW858" s="36" t="str">
        <f t="shared" si="144"/>
        <v/>
      </c>
      <c r="AX858" s="36" t="str">
        <f t="shared" si="145"/>
        <v/>
      </c>
      <c r="AZ858" s="36" t="str">
        <f t="shared" si="146"/>
        <v/>
      </c>
    </row>
    <row r="859" spans="1:52" x14ac:dyDescent="0.25">
      <c r="A859" s="3"/>
      <c r="B859" s="36" t="str">
        <f t="shared" si="140"/>
        <v/>
      </c>
      <c r="C859" s="3"/>
      <c r="D859" s="188"/>
      <c r="E859" s="189"/>
      <c r="F859" s="190"/>
      <c r="G859" s="191"/>
      <c r="H859" s="192"/>
      <c r="I859" s="191"/>
      <c r="J859" s="191"/>
      <c r="K859" s="191"/>
      <c r="L859" s="193"/>
      <c r="M859" s="3"/>
      <c r="O859" s="36" t="str">
        <f t="shared" si="141"/>
        <v/>
      </c>
      <c r="Q859" s="36" t="str">
        <f>IF($G859="", "", IF(COUNTIF('Intro &amp; Setup'!$T$38:$T$49, $G859)=0, "X", ""))</f>
        <v/>
      </c>
      <c r="R859" s="11"/>
      <c r="S859" s="11" t="str">
        <f>IF(I859="", "", IF(COUNTIF('Intro &amp; Setup'!$W$17:$W$28, I859)=0, "X", ""))</f>
        <v/>
      </c>
      <c r="T859" s="16" t="str">
        <f>IF(J859="", "", IF(COUNTIF('Intro &amp; Setup'!$W$17:$W$28, J859)=0, "X", ""))</f>
        <v/>
      </c>
      <c r="U859" s="16" t="str">
        <f>IF(K859="", "", IF(COUNTIF('Intro &amp; Setup'!$W$17:$W$28, K859)=0, "X", ""))</f>
        <v/>
      </c>
      <c r="V859" s="12" t="str">
        <f>IF(L859="", "", IF(COUNTIF('Intro &amp; Setup'!$W$17:$W$28, L859)=0, "X", ""))</f>
        <v/>
      </c>
      <c r="AB859" s="48" t="str">
        <f t="shared" si="142"/>
        <v/>
      </c>
      <c r="AD859" s="53" t="str">
        <f t="shared" si="138"/>
        <v/>
      </c>
      <c r="AE859" s="54" t="str">
        <f t="shared" si="138"/>
        <v/>
      </c>
      <c r="AF859" s="54" t="str">
        <f t="shared" si="138"/>
        <v/>
      </c>
      <c r="AG859" s="54" t="str">
        <f t="shared" si="138"/>
        <v/>
      </c>
      <c r="AH859" s="54" t="str">
        <f t="shared" si="138"/>
        <v/>
      </c>
      <c r="AI859" s="54" t="str">
        <f t="shared" si="138"/>
        <v/>
      </c>
      <c r="AJ859" s="54" t="str">
        <f t="shared" si="138"/>
        <v/>
      </c>
      <c r="AK859" s="54" t="str">
        <f t="shared" si="138"/>
        <v/>
      </c>
      <c r="AL859" s="54" t="str">
        <f t="shared" si="138"/>
        <v/>
      </c>
      <c r="AM859" s="54" t="str">
        <f t="shared" si="138"/>
        <v/>
      </c>
      <c r="AN859" s="54" t="str">
        <f t="shared" si="138"/>
        <v/>
      </c>
      <c r="AO859" s="55" t="str">
        <f t="shared" si="138"/>
        <v/>
      </c>
      <c r="AQ859" s="64" t="str">
        <f>IF('Intro &amp; Setup'!$B$42='Intro &amp; Setup'!$BD$14, IF($D859="", "", $D859), IF('Intro &amp; Setup'!$B$42='Intro &amp; Setup'!$BD$15, IF($H859="", "", $H859), ""))</f>
        <v/>
      </c>
      <c r="AS859" s="36" t="str">
        <f>IF($AQ859="", "", IF(OR($AQ859&lt;'Intro &amp; Setup'!$F$26, $AQ859&gt;'Intro &amp; Setup'!$F$27), "X", ""))</f>
        <v/>
      </c>
      <c r="AU859" s="36" t="str">
        <f t="shared" si="143"/>
        <v/>
      </c>
      <c r="AW859" s="36" t="str">
        <f t="shared" si="144"/>
        <v/>
      </c>
      <c r="AX859" s="36" t="str">
        <f t="shared" si="145"/>
        <v/>
      </c>
      <c r="AZ859" s="36" t="str">
        <f t="shared" si="146"/>
        <v/>
      </c>
    </row>
    <row r="860" spans="1:52" x14ac:dyDescent="0.25">
      <c r="A860" s="3"/>
      <c r="B860" s="36" t="str">
        <f t="shared" si="140"/>
        <v/>
      </c>
      <c r="C860" s="3"/>
      <c r="D860" s="188"/>
      <c r="E860" s="189"/>
      <c r="F860" s="190"/>
      <c r="G860" s="191"/>
      <c r="H860" s="192"/>
      <c r="I860" s="191"/>
      <c r="J860" s="191"/>
      <c r="K860" s="191"/>
      <c r="L860" s="193"/>
      <c r="M860" s="3"/>
      <c r="O860" s="36" t="str">
        <f t="shared" si="141"/>
        <v/>
      </c>
      <c r="Q860" s="36" t="str">
        <f>IF($G860="", "", IF(COUNTIF('Intro &amp; Setup'!$T$38:$T$49, $G860)=0, "X", ""))</f>
        <v/>
      </c>
      <c r="R860" s="11"/>
      <c r="S860" s="11" t="str">
        <f>IF(I860="", "", IF(COUNTIF('Intro &amp; Setup'!$W$17:$W$28, I860)=0, "X", ""))</f>
        <v/>
      </c>
      <c r="T860" s="16" t="str">
        <f>IF(J860="", "", IF(COUNTIF('Intro &amp; Setup'!$W$17:$W$28, J860)=0, "X", ""))</f>
        <v/>
      </c>
      <c r="U860" s="16" t="str">
        <f>IF(K860="", "", IF(COUNTIF('Intro &amp; Setup'!$W$17:$W$28, K860)=0, "X", ""))</f>
        <v/>
      </c>
      <c r="V860" s="12" t="str">
        <f>IF(L860="", "", IF(COUNTIF('Intro &amp; Setup'!$W$17:$W$28, L860)=0, "X", ""))</f>
        <v/>
      </c>
      <c r="AB860" s="48" t="str">
        <f t="shared" si="142"/>
        <v/>
      </c>
      <c r="AD860" s="53" t="str">
        <f t="shared" ref="AD860:AO881" si="147">IF(OR($O860="", AD$10=""), "", IF($I860=AD$10, $F860*$AB860, 0)+IF($J860=AD$10, $F860*$AB860, 0)+IF($K860=AD$10, $F860*$AB860, 0)+IF($L860=AD$10, $F860*$AB860, 0))</f>
        <v/>
      </c>
      <c r="AE860" s="54" t="str">
        <f t="shared" si="147"/>
        <v/>
      </c>
      <c r="AF860" s="54" t="str">
        <f t="shared" si="147"/>
        <v/>
      </c>
      <c r="AG860" s="54" t="str">
        <f t="shared" si="147"/>
        <v/>
      </c>
      <c r="AH860" s="54" t="str">
        <f t="shared" si="147"/>
        <v/>
      </c>
      <c r="AI860" s="54" t="str">
        <f t="shared" si="147"/>
        <v/>
      </c>
      <c r="AJ860" s="54" t="str">
        <f t="shared" si="147"/>
        <v/>
      </c>
      <c r="AK860" s="54" t="str">
        <f t="shared" si="147"/>
        <v/>
      </c>
      <c r="AL860" s="54" t="str">
        <f t="shared" si="147"/>
        <v/>
      </c>
      <c r="AM860" s="54" t="str">
        <f t="shared" si="147"/>
        <v/>
      </c>
      <c r="AN860" s="54" t="str">
        <f t="shared" si="147"/>
        <v/>
      </c>
      <c r="AO860" s="55" t="str">
        <f t="shared" si="147"/>
        <v/>
      </c>
      <c r="AQ860" s="64" t="str">
        <f>IF('Intro &amp; Setup'!$B$42='Intro &amp; Setup'!$BD$14, IF($D860="", "", $D860), IF('Intro &amp; Setup'!$B$42='Intro &amp; Setup'!$BD$15, IF($H860="", "", $H860), ""))</f>
        <v/>
      </c>
      <c r="AS860" s="36" t="str">
        <f>IF($AQ860="", "", IF(OR($AQ860&lt;'Intro &amp; Setup'!$F$26, $AQ860&gt;'Intro &amp; Setup'!$F$27), "X", ""))</f>
        <v/>
      </c>
      <c r="AU860" s="36" t="str">
        <f t="shared" si="143"/>
        <v/>
      </c>
      <c r="AW860" s="36" t="str">
        <f t="shared" si="144"/>
        <v/>
      </c>
      <c r="AX860" s="36" t="str">
        <f t="shared" si="145"/>
        <v/>
      </c>
      <c r="AZ860" s="36" t="str">
        <f t="shared" si="146"/>
        <v/>
      </c>
    </row>
    <row r="861" spans="1:52" x14ac:dyDescent="0.25">
      <c r="A861" s="3"/>
      <c r="B861" s="36" t="str">
        <f t="shared" si="140"/>
        <v/>
      </c>
      <c r="C861" s="3"/>
      <c r="D861" s="188"/>
      <c r="E861" s="189"/>
      <c r="F861" s="190"/>
      <c r="G861" s="191"/>
      <c r="H861" s="192"/>
      <c r="I861" s="191"/>
      <c r="J861" s="191"/>
      <c r="K861" s="191"/>
      <c r="L861" s="193"/>
      <c r="M861" s="3"/>
      <c r="O861" s="36" t="str">
        <f t="shared" si="141"/>
        <v/>
      </c>
      <c r="Q861" s="36" t="str">
        <f>IF($G861="", "", IF(COUNTIF('Intro &amp; Setup'!$T$38:$T$49, $G861)=0, "X", ""))</f>
        <v/>
      </c>
      <c r="R861" s="11"/>
      <c r="S861" s="11" t="str">
        <f>IF(I861="", "", IF(COUNTIF('Intro &amp; Setup'!$W$17:$W$28, I861)=0, "X", ""))</f>
        <v/>
      </c>
      <c r="T861" s="16" t="str">
        <f>IF(J861="", "", IF(COUNTIF('Intro &amp; Setup'!$W$17:$W$28, J861)=0, "X", ""))</f>
        <v/>
      </c>
      <c r="U861" s="16" t="str">
        <f>IF(K861="", "", IF(COUNTIF('Intro &amp; Setup'!$W$17:$W$28, K861)=0, "X", ""))</f>
        <v/>
      </c>
      <c r="V861" s="12" t="str">
        <f>IF(L861="", "", IF(COUNTIF('Intro &amp; Setup'!$W$17:$W$28, L861)=0, "X", ""))</f>
        <v/>
      </c>
      <c r="AB861" s="48" t="str">
        <f t="shared" si="142"/>
        <v/>
      </c>
      <c r="AD861" s="53" t="str">
        <f t="shared" si="147"/>
        <v/>
      </c>
      <c r="AE861" s="54" t="str">
        <f t="shared" si="147"/>
        <v/>
      </c>
      <c r="AF861" s="54" t="str">
        <f t="shared" si="147"/>
        <v/>
      </c>
      <c r="AG861" s="54" t="str">
        <f t="shared" si="147"/>
        <v/>
      </c>
      <c r="AH861" s="54" t="str">
        <f t="shared" si="147"/>
        <v/>
      </c>
      <c r="AI861" s="54" t="str">
        <f t="shared" si="147"/>
        <v/>
      </c>
      <c r="AJ861" s="54" t="str">
        <f t="shared" si="147"/>
        <v/>
      </c>
      <c r="AK861" s="54" t="str">
        <f t="shared" si="147"/>
        <v/>
      </c>
      <c r="AL861" s="54" t="str">
        <f t="shared" si="147"/>
        <v/>
      </c>
      <c r="AM861" s="54" t="str">
        <f t="shared" si="147"/>
        <v/>
      </c>
      <c r="AN861" s="54" t="str">
        <f t="shared" si="147"/>
        <v/>
      </c>
      <c r="AO861" s="55" t="str">
        <f t="shared" si="147"/>
        <v/>
      </c>
      <c r="AQ861" s="64" t="str">
        <f>IF('Intro &amp; Setup'!$B$42='Intro &amp; Setup'!$BD$14, IF($D861="", "", $D861), IF('Intro &amp; Setup'!$B$42='Intro &amp; Setup'!$BD$15, IF($H861="", "", $H861), ""))</f>
        <v/>
      </c>
      <c r="AS861" s="36" t="str">
        <f>IF($AQ861="", "", IF(OR($AQ861&lt;'Intro &amp; Setup'!$F$26, $AQ861&gt;'Intro &amp; Setup'!$F$27), "X", ""))</f>
        <v/>
      </c>
      <c r="AU861" s="36" t="str">
        <f t="shared" si="143"/>
        <v/>
      </c>
      <c r="AW861" s="36" t="str">
        <f t="shared" si="144"/>
        <v/>
      </c>
      <c r="AX861" s="36" t="str">
        <f t="shared" si="145"/>
        <v/>
      </c>
      <c r="AZ861" s="36" t="str">
        <f t="shared" si="146"/>
        <v/>
      </c>
    </row>
    <row r="862" spans="1:52" x14ac:dyDescent="0.25">
      <c r="A862" s="3"/>
      <c r="B862" s="36" t="str">
        <f t="shared" si="140"/>
        <v/>
      </c>
      <c r="C862" s="3"/>
      <c r="D862" s="188"/>
      <c r="E862" s="189"/>
      <c r="F862" s="190"/>
      <c r="G862" s="191"/>
      <c r="H862" s="192"/>
      <c r="I862" s="191"/>
      <c r="J862" s="191"/>
      <c r="K862" s="191"/>
      <c r="L862" s="193"/>
      <c r="M862" s="3"/>
      <c r="O862" s="36" t="str">
        <f t="shared" si="141"/>
        <v/>
      </c>
      <c r="Q862" s="36" t="str">
        <f>IF($G862="", "", IF(COUNTIF('Intro &amp; Setup'!$T$38:$T$49, $G862)=0, "X", ""))</f>
        <v/>
      </c>
      <c r="R862" s="11"/>
      <c r="S862" s="11" t="str">
        <f>IF(I862="", "", IF(COUNTIF('Intro &amp; Setup'!$W$17:$W$28, I862)=0, "X", ""))</f>
        <v/>
      </c>
      <c r="T862" s="16" t="str">
        <f>IF(J862="", "", IF(COUNTIF('Intro &amp; Setup'!$W$17:$W$28, J862)=0, "X", ""))</f>
        <v/>
      </c>
      <c r="U862" s="16" t="str">
        <f>IF(K862="", "", IF(COUNTIF('Intro &amp; Setup'!$W$17:$W$28, K862)=0, "X", ""))</f>
        <v/>
      </c>
      <c r="V862" s="12" t="str">
        <f>IF(L862="", "", IF(COUNTIF('Intro &amp; Setup'!$W$17:$W$28, L862)=0, "X", ""))</f>
        <v/>
      </c>
      <c r="AB862" s="48" t="str">
        <f t="shared" si="142"/>
        <v/>
      </c>
      <c r="AD862" s="53" t="str">
        <f t="shared" si="147"/>
        <v/>
      </c>
      <c r="AE862" s="54" t="str">
        <f t="shared" si="147"/>
        <v/>
      </c>
      <c r="AF862" s="54" t="str">
        <f t="shared" si="147"/>
        <v/>
      </c>
      <c r="AG862" s="54" t="str">
        <f t="shared" si="147"/>
        <v/>
      </c>
      <c r="AH862" s="54" t="str">
        <f t="shared" si="147"/>
        <v/>
      </c>
      <c r="AI862" s="54" t="str">
        <f t="shared" si="147"/>
        <v/>
      </c>
      <c r="AJ862" s="54" t="str">
        <f t="shared" si="147"/>
        <v/>
      </c>
      <c r="AK862" s="54" t="str">
        <f t="shared" si="147"/>
        <v/>
      </c>
      <c r="AL862" s="54" t="str">
        <f t="shared" si="147"/>
        <v/>
      </c>
      <c r="AM862" s="54" t="str">
        <f t="shared" si="147"/>
        <v/>
      </c>
      <c r="AN862" s="54" t="str">
        <f t="shared" si="147"/>
        <v/>
      </c>
      <c r="AO862" s="55" t="str">
        <f t="shared" si="147"/>
        <v/>
      </c>
      <c r="AQ862" s="64" t="str">
        <f>IF('Intro &amp; Setup'!$B$42='Intro &amp; Setup'!$BD$14, IF($D862="", "", $D862), IF('Intro &amp; Setup'!$B$42='Intro &amp; Setup'!$BD$15, IF($H862="", "", $H862), ""))</f>
        <v/>
      </c>
      <c r="AS862" s="36" t="str">
        <f>IF($AQ862="", "", IF(OR($AQ862&lt;'Intro &amp; Setup'!$F$26, $AQ862&gt;'Intro &amp; Setup'!$F$27), "X", ""))</f>
        <v/>
      </c>
      <c r="AU862" s="36" t="str">
        <f t="shared" si="143"/>
        <v/>
      </c>
      <c r="AW862" s="36" t="str">
        <f t="shared" si="144"/>
        <v/>
      </c>
      <c r="AX862" s="36" t="str">
        <f t="shared" si="145"/>
        <v/>
      </c>
      <c r="AZ862" s="36" t="str">
        <f t="shared" si="146"/>
        <v/>
      </c>
    </row>
    <row r="863" spans="1:52" x14ac:dyDescent="0.25">
      <c r="A863" s="3"/>
      <c r="B863" s="36" t="str">
        <f t="shared" si="140"/>
        <v/>
      </c>
      <c r="C863" s="3"/>
      <c r="D863" s="188"/>
      <c r="E863" s="189"/>
      <c r="F863" s="190"/>
      <c r="G863" s="191"/>
      <c r="H863" s="192"/>
      <c r="I863" s="191"/>
      <c r="J863" s="191"/>
      <c r="K863" s="191"/>
      <c r="L863" s="193"/>
      <c r="M863" s="3"/>
      <c r="O863" s="36" t="str">
        <f t="shared" si="141"/>
        <v/>
      </c>
      <c r="Q863" s="36" t="str">
        <f>IF($G863="", "", IF(COUNTIF('Intro &amp; Setup'!$T$38:$T$49, $G863)=0, "X", ""))</f>
        <v/>
      </c>
      <c r="R863" s="11"/>
      <c r="S863" s="11" t="str">
        <f>IF(I863="", "", IF(COUNTIF('Intro &amp; Setup'!$W$17:$W$28, I863)=0, "X", ""))</f>
        <v/>
      </c>
      <c r="T863" s="16" t="str">
        <f>IF(J863="", "", IF(COUNTIF('Intro &amp; Setup'!$W$17:$W$28, J863)=0, "X", ""))</f>
        <v/>
      </c>
      <c r="U863" s="16" t="str">
        <f>IF(K863="", "", IF(COUNTIF('Intro &amp; Setup'!$W$17:$W$28, K863)=0, "X", ""))</f>
        <v/>
      </c>
      <c r="V863" s="12" t="str">
        <f>IF(L863="", "", IF(COUNTIF('Intro &amp; Setup'!$W$17:$W$28, L863)=0, "X", ""))</f>
        <v/>
      </c>
      <c r="AB863" s="48" t="str">
        <f t="shared" si="142"/>
        <v/>
      </c>
      <c r="AD863" s="53" t="str">
        <f t="shared" si="147"/>
        <v/>
      </c>
      <c r="AE863" s="54" t="str">
        <f t="shared" si="147"/>
        <v/>
      </c>
      <c r="AF863" s="54" t="str">
        <f t="shared" si="147"/>
        <v/>
      </c>
      <c r="AG863" s="54" t="str">
        <f t="shared" si="147"/>
        <v/>
      </c>
      <c r="AH863" s="54" t="str">
        <f t="shared" si="147"/>
        <v/>
      </c>
      <c r="AI863" s="54" t="str">
        <f t="shared" si="147"/>
        <v/>
      </c>
      <c r="AJ863" s="54" t="str">
        <f t="shared" si="147"/>
        <v/>
      </c>
      <c r="AK863" s="54" t="str">
        <f t="shared" si="147"/>
        <v/>
      </c>
      <c r="AL863" s="54" t="str">
        <f t="shared" si="147"/>
        <v/>
      </c>
      <c r="AM863" s="54" t="str">
        <f t="shared" si="147"/>
        <v/>
      </c>
      <c r="AN863" s="54" t="str">
        <f t="shared" si="147"/>
        <v/>
      </c>
      <c r="AO863" s="55" t="str">
        <f t="shared" si="147"/>
        <v/>
      </c>
      <c r="AQ863" s="64" t="str">
        <f>IF('Intro &amp; Setup'!$B$42='Intro &amp; Setup'!$BD$14, IF($D863="", "", $D863), IF('Intro &amp; Setup'!$B$42='Intro &amp; Setup'!$BD$15, IF($H863="", "", $H863), ""))</f>
        <v/>
      </c>
      <c r="AS863" s="36" t="str">
        <f>IF($AQ863="", "", IF(OR($AQ863&lt;'Intro &amp; Setup'!$F$26, $AQ863&gt;'Intro &amp; Setup'!$F$27), "X", ""))</f>
        <v/>
      </c>
      <c r="AU863" s="36" t="str">
        <f t="shared" si="143"/>
        <v/>
      </c>
      <c r="AW863" s="36" t="str">
        <f t="shared" si="144"/>
        <v/>
      </c>
      <c r="AX863" s="36" t="str">
        <f t="shared" si="145"/>
        <v/>
      </c>
      <c r="AZ863" s="36" t="str">
        <f t="shared" si="146"/>
        <v/>
      </c>
    </row>
    <row r="864" spans="1:52" x14ac:dyDescent="0.25">
      <c r="A864" s="3"/>
      <c r="B864" s="36" t="str">
        <f t="shared" si="140"/>
        <v/>
      </c>
      <c r="C864" s="3"/>
      <c r="D864" s="188"/>
      <c r="E864" s="189"/>
      <c r="F864" s="190"/>
      <c r="G864" s="191"/>
      <c r="H864" s="192"/>
      <c r="I864" s="191"/>
      <c r="J864" s="191"/>
      <c r="K864" s="191"/>
      <c r="L864" s="193"/>
      <c r="M864" s="3"/>
      <c r="O864" s="36" t="str">
        <f t="shared" si="141"/>
        <v/>
      </c>
      <c r="Q864" s="36" t="str">
        <f>IF($G864="", "", IF(COUNTIF('Intro &amp; Setup'!$T$38:$T$49, $G864)=0, "X", ""))</f>
        <v/>
      </c>
      <c r="R864" s="11"/>
      <c r="S864" s="11" t="str">
        <f>IF(I864="", "", IF(COUNTIF('Intro &amp; Setup'!$W$17:$W$28, I864)=0, "X", ""))</f>
        <v/>
      </c>
      <c r="T864" s="16" t="str">
        <f>IF(J864="", "", IF(COUNTIF('Intro &amp; Setup'!$W$17:$W$28, J864)=0, "X", ""))</f>
        <v/>
      </c>
      <c r="U864" s="16" t="str">
        <f>IF(K864="", "", IF(COUNTIF('Intro &amp; Setup'!$W$17:$W$28, K864)=0, "X", ""))</f>
        <v/>
      </c>
      <c r="V864" s="12" t="str">
        <f>IF(L864="", "", IF(COUNTIF('Intro &amp; Setup'!$W$17:$W$28, L864)=0, "X", ""))</f>
        <v/>
      </c>
      <c r="AB864" s="48" t="str">
        <f t="shared" si="142"/>
        <v/>
      </c>
      <c r="AD864" s="53" t="str">
        <f t="shared" si="147"/>
        <v/>
      </c>
      <c r="AE864" s="54" t="str">
        <f t="shared" si="147"/>
        <v/>
      </c>
      <c r="AF864" s="54" t="str">
        <f t="shared" si="147"/>
        <v/>
      </c>
      <c r="AG864" s="54" t="str">
        <f t="shared" si="147"/>
        <v/>
      </c>
      <c r="AH864" s="54" t="str">
        <f t="shared" si="147"/>
        <v/>
      </c>
      <c r="AI864" s="54" t="str">
        <f t="shared" si="147"/>
        <v/>
      </c>
      <c r="AJ864" s="54" t="str">
        <f t="shared" si="147"/>
        <v/>
      </c>
      <c r="AK864" s="54" t="str">
        <f t="shared" si="147"/>
        <v/>
      </c>
      <c r="AL864" s="54" t="str">
        <f t="shared" si="147"/>
        <v/>
      </c>
      <c r="AM864" s="54" t="str">
        <f t="shared" si="147"/>
        <v/>
      </c>
      <c r="AN864" s="54" t="str">
        <f t="shared" si="147"/>
        <v/>
      </c>
      <c r="AO864" s="55" t="str">
        <f t="shared" si="147"/>
        <v/>
      </c>
      <c r="AQ864" s="64" t="str">
        <f>IF('Intro &amp; Setup'!$B$42='Intro &amp; Setup'!$BD$14, IF($D864="", "", $D864), IF('Intro &amp; Setup'!$B$42='Intro &amp; Setup'!$BD$15, IF($H864="", "", $H864), ""))</f>
        <v/>
      </c>
      <c r="AS864" s="36" t="str">
        <f>IF($AQ864="", "", IF(OR($AQ864&lt;'Intro &amp; Setup'!$F$26, $AQ864&gt;'Intro &amp; Setup'!$F$27), "X", ""))</f>
        <v/>
      </c>
      <c r="AU864" s="36" t="str">
        <f t="shared" si="143"/>
        <v/>
      </c>
      <c r="AW864" s="36" t="str">
        <f t="shared" si="144"/>
        <v/>
      </c>
      <c r="AX864" s="36" t="str">
        <f t="shared" si="145"/>
        <v/>
      </c>
      <c r="AZ864" s="36" t="str">
        <f t="shared" si="146"/>
        <v/>
      </c>
    </row>
    <row r="865" spans="1:52" x14ac:dyDescent="0.25">
      <c r="A865" s="3"/>
      <c r="B865" s="36" t="str">
        <f t="shared" si="140"/>
        <v/>
      </c>
      <c r="C865" s="3"/>
      <c r="D865" s="188"/>
      <c r="E865" s="189"/>
      <c r="F865" s="190"/>
      <c r="G865" s="191"/>
      <c r="H865" s="192"/>
      <c r="I865" s="191"/>
      <c r="J865" s="191"/>
      <c r="K865" s="191"/>
      <c r="L865" s="193"/>
      <c r="M865" s="3"/>
      <c r="O865" s="36" t="str">
        <f t="shared" si="141"/>
        <v/>
      </c>
      <c r="Q865" s="36" t="str">
        <f>IF($G865="", "", IF(COUNTIF('Intro &amp; Setup'!$T$38:$T$49, $G865)=0, "X", ""))</f>
        <v/>
      </c>
      <c r="R865" s="11"/>
      <c r="S865" s="11" t="str">
        <f>IF(I865="", "", IF(COUNTIF('Intro &amp; Setup'!$W$17:$W$28, I865)=0, "X", ""))</f>
        <v/>
      </c>
      <c r="T865" s="16" t="str">
        <f>IF(J865="", "", IF(COUNTIF('Intro &amp; Setup'!$W$17:$W$28, J865)=0, "X", ""))</f>
        <v/>
      </c>
      <c r="U865" s="16" t="str">
        <f>IF(K865="", "", IF(COUNTIF('Intro &amp; Setup'!$W$17:$W$28, K865)=0, "X", ""))</f>
        <v/>
      </c>
      <c r="V865" s="12" t="str">
        <f>IF(L865="", "", IF(COUNTIF('Intro &amp; Setup'!$W$17:$W$28, L865)=0, "X", ""))</f>
        <v/>
      </c>
      <c r="AB865" s="48" t="str">
        <f t="shared" si="142"/>
        <v/>
      </c>
      <c r="AD865" s="53" t="str">
        <f t="shared" si="147"/>
        <v/>
      </c>
      <c r="AE865" s="54" t="str">
        <f t="shared" si="147"/>
        <v/>
      </c>
      <c r="AF865" s="54" t="str">
        <f t="shared" si="147"/>
        <v/>
      </c>
      <c r="AG865" s="54" t="str">
        <f t="shared" si="147"/>
        <v/>
      </c>
      <c r="AH865" s="54" t="str">
        <f t="shared" si="147"/>
        <v/>
      </c>
      <c r="AI865" s="54" t="str">
        <f t="shared" si="147"/>
        <v/>
      </c>
      <c r="AJ865" s="54" t="str">
        <f t="shared" si="147"/>
        <v/>
      </c>
      <c r="AK865" s="54" t="str">
        <f t="shared" si="147"/>
        <v/>
      </c>
      <c r="AL865" s="54" t="str">
        <f t="shared" si="147"/>
        <v/>
      </c>
      <c r="AM865" s="54" t="str">
        <f t="shared" si="147"/>
        <v/>
      </c>
      <c r="AN865" s="54" t="str">
        <f t="shared" si="147"/>
        <v/>
      </c>
      <c r="AO865" s="55" t="str">
        <f t="shared" si="147"/>
        <v/>
      </c>
      <c r="AQ865" s="64" t="str">
        <f>IF('Intro &amp; Setup'!$B$42='Intro &amp; Setup'!$BD$14, IF($D865="", "", $D865), IF('Intro &amp; Setup'!$B$42='Intro &amp; Setup'!$BD$15, IF($H865="", "", $H865), ""))</f>
        <v/>
      </c>
      <c r="AS865" s="36" t="str">
        <f>IF($AQ865="", "", IF(OR($AQ865&lt;'Intro &amp; Setup'!$F$26, $AQ865&gt;'Intro &amp; Setup'!$F$27), "X", ""))</f>
        <v/>
      </c>
      <c r="AU865" s="36" t="str">
        <f t="shared" si="143"/>
        <v/>
      </c>
      <c r="AW865" s="36" t="str">
        <f t="shared" si="144"/>
        <v/>
      </c>
      <c r="AX865" s="36" t="str">
        <f t="shared" si="145"/>
        <v/>
      </c>
      <c r="AZ865" s="36" t="str">
        <f t="shared" si="146"/>
        <v/>
      </c>
    </row>
    <row r="866" spans="1:52" x14ac:dyDescent="0.25">
      <c r="A866" s="3"/>
      <c r="B866" s="36" t="str">
        <f t="shared" si="140"/>
        <v/>
      </c>
      <c r="C866" s="3"/>
      <c r="D866" s="188"/>
      <c r="E866" s="189"/>
      <c r="F866" s="190"/>
      <c r="G866" s="191"/>
      <c r="H866" s="192"/>
      <c r="I866" s="191"/>
      <c r="J866" s="191"/>
      <c r="K866" s="191"/>
      <c r="L866" s="193"/>
      <c r="M866" s="3"/>
      <c r="O866" s="36" t="str">
        <f t="shared" si="141"/>
        <v/>
      </c>
      <c r="Q866" s="36" t="str">
        <f>IF($G866="", "", IF(COUNTIF('Intro &amp; Setup'!$T$38:$T$49, $G866)=0, "X", ""))</f>
        <v/>
      </c>
      <c r="R866" s="11"/>
      <c r="S866" s="11" t="str">
        <f>IF(I866="", "", IF(COUNTIF('Intro &amp; Setup'!$W$17:$W$28, I866)=0, "X", ""))</f>
        <v/>
      </c>
      <c r="T866" s="16" t="str">
        <f>IF(J866="", "", IF(COUNTIF('Intro &amp; Setup'!$W$17:$W$28, J866)=0, "X", ""))</f>
        <v/>
      </c>
      <c r="U866" s="16" t="str">
        <f>IF(K866="", "", IF(COUNTIF('Intro &amp; Setup'!$W$17:$W$28, K866)=0, "X", ""))</f>
        <v/>
      </c>
      <c r="V866" s="12" t="str">
        <f>IF(L866="", "", IF(COUNTIF('Intro &amp; Setup'!$W$17:$W$28, L866)=0, "X", ""))</f>
        <v/>
      </c>
      <c r="AB866" s="48" t="str">
        <f t="shared" si="142"/>
        <v/>
      </c>
      <c r="AD866" s="53" t="str">
        <f t="shared" si="147"/>
        <v/>
      </c>
      <c r="AE866" s="54" t="str">
        <f t="shared" si="147"/>
        <v/>
      </c>
      <c r="AF866" s="54" t="str">
        <f t="shared" si="147"/>
        <v/>
      </c>
      <c r="AG866" s="54" t="str">
        <f t="shared" si="147"/>
        <v/>
      </c>
      <c r="AH866" s="54" t="str">
        <f t="shared" si="147"/>
        <v/>
      </c>
      <c r="AI866" s="54" t="str">
        <f t="shared" si="147"/>
        <v/>
      </c>
      <c r="AJ866" s="54" t="str">
        <f t="shared" si="147"/>
        <v/>
      </c>
      <c r="AK866" s="54" t="str">
        <f t="shared" si="147"/>
        <v/>
      </c>
      <c r="AL866" s="54" t="str">
        <f t="shared" si="147"/>
        <v/>
      </c>
      <c r="AM866" s="54" t="str">
        <f t="shared" si="147"/>
        <v/>
      </c>
      <c r="AN866" s="54" t="str">
        <f t="shared" si="147"/>
        <v/>
      </c>
      <c r="AO866" s="55" t="str">
        <f t="shared" si="147"/>
        <v/>
      </c>
      <c r="AQ866" s="64" t="str">
        <f>IF('Intro &amp; Setup'!$B$42='Intro &amp; Setup'!$BD$14, IF($D866="", "", $D866), IF('Intro &amp; Setup'!$B$42='Intro &amp; Setup'!$BD$15, IF($H866="", "", $H866), ""))</f>
        <v/>
      </c>
      <c r="AS866" s="36" t="str">
        <f>IF($AQ866="", "", IF(OR($AQ866&lt;'Intro &amp; Setup'!$F$26, $AQ866&gt;'Intro &amp; Setup'!$F$27), "X", ""))</f>
        <v/>
      </c>
      <c r="AU866" s="36" t="str">
        <f t="shared" si="143"/>
        <v/>
      </c>
      <c r="AW866" s="36" t="str">
        <f t="shared" si="144"/>
        <v/>
      </c>
      <c r="AX866" s="36" t="str">
        <f t="shared" si="145"/>
        <v/>
      </c>
      <c r="AZ866" s="36" t="str">
        <f t="shared" si="146"/>
        <v/>
      </c>
    </row>
    <row r="867" spans="1:52" x14ac:dyDescent="0.25">
      <c r="A867" s="3"/>
      <c r="B867" s="36" t="str">
        <f t="shared" si="140"/>
        <v/>
      </c>
      <c r="C867" s="3"/>
      <c r="D867" s="188"/>
      <c r="E867" s="189"/>
      <c r="F867" s="190"/>
      <c r="G867" s="191"/>
      <c r="H867" s="192"/>
      <c r="I867" s="191"/>
      <c r="J867" s="191"/>
      <c r="K867" s="191"/>
      <c r="L867" s="193"/>
      <c r="M867" s="3"/>
      <c r="O867" s="36" t="str">
        <f t="shared" si="141"/>
        <v/>
      </c>
      <c r="Q867" s="36" t="str">
        <f>IF($G867="", "", IF(COUNTIF('Intro &amp; Setup'!$T$38:$T$49, $G867)=0, "X", ""))</f>
        <v/>
      </c>
      <c r="R867" s="11"/>
      <c r="S867" s="11" t="str">
        <f>IF(I867="", "", IF(COUNTIF('Intro &amp; Setup'!$W$17:$W$28, I867)=0, "X", ""))</f>
        <v/>
      </c>
      <c r="T867" s="16" t="str">
        <f>IF(J867="", "", IF(COUNTIF('Intro &amp; Setup'!$W$17:$W$28, J867)=0, "X", ""))</f>
        <v/>
      </c>
      <c r="U867" s="16" t="str">
        <f>IF(K867="", "", IF(COUNTIF('Intro &amp; Setup'!$W$17:$W$28, K867)=0, "X", ""))</f>
        <v/>
      </c>
      <c r="V867" s="12" t="str">
        <f>IF(L867="", "", IF(COUNTIF('Intro &amp; Setup'!$W$17:$W$28, L867)=0, "X", ""))</f>
        <v/>
      </c>
      <c r="AB867" s="48" t="str">
        <f t="shared" si="142"/>
        <v/>
      </c>
      <c r="AD867" s="53" t="str">
        <f t="shared" si="147"/>
        <v/>
      </c>
      <c r="AE867" s="54" t="str">
        <f t="shared" si="147"/>
        <v/>
      </c>
      <c r="AF867" s="54" t="str">
        <f t="shared" si="147"/>
        <v/>
      </c>
      <c r="AG867" s="54" t="str">
        <f t="shared" si="147"/>
        <v/>
      </c>
      <c r="AH867" s="54" t="str">
        <f t="shared" si="147"/>
        <v/>
      </c>
      <c r="AI867" s="54" t="str">
        <f t="shared" si="147"/>
        <v/>
      </c>
      <c r="AJ867" s="54" t="str">
        <f t="shared" si="147"/>
        <v/>
      </c>
      <c r="AK867" s="54" t="str">
        <f t="shared" si="147"/>
        <v/>
      </c>
      <c r="AL867" s="54" t="str">
        <f t="shared" si="147"/>
        <v/>
      </c>
      <c r="AM867" s="54" t="str">
        <f t="shared" si="147"/>
        <v/>
      </c>
      <c r="AN867" s="54" t="str">
        <f t="shared" si="147"/>
        <v/>
      </c>
      <c r="AO867" s="55" t="str">
        <f t="shared" si="147"/>
        <v/>
      </c>
      <c r="AQ867" s="64" t="str">
        <f>IF('Intro &amp; Setup'!$B$42='Intro &amp; Setup'!$BD$14, IF($D867="", "", $D867), IF('Intro &amp; Setup'!$B$42='Intro &amp; Setup'!$BD$15, IF($H867="", "", $H867), ""))</f>
        <v/>
      </c>
      <c r="AS867" s="36" t="str">
        <f>IF($AQ867="", "", IF(OR($AQ867&lt;'Intro &amp; Setup'!$F$26, $AQ867&gt;'Intro &amp; Setup'!$F$27), "X", ""))</f>
        <v/>
      </c>
      <c r="AU867" s="36" t="str">
        <f t="shared" si="143"/>
        <v/>
      </c>
      <c r="AW867" s="36" t="str">
        <f t="shared" si="144"/>
        <v/>
      </c>
      <c r="AX867" s="36" t="str">
        <f t="shared" si="145"/>
        <v/>
      </c>
      <c r="AZ867" s="36" t="str">
        <f t="shared" si="146"/>
        <v/>
      </c>
    </row>
    <row r="868" spans="1:52" x14ac:dyDescent="0.25">
      <c r="A868" s="3"/>
      <c r="B868" s="36" t="str">
        <f t="shared" si="140"/>
        <v/>
      </c>
      <c r="C868" s="3"/>
      <c r="D868" s="188"/>
      <c r="E868" s="189"/>
      <c r="F868" s="190"/>
      <c r="G868" s="191"/>
      <c r="H868" s="192"/>
      <c r="I868" s="191"/>
      <c r="J868" s="191"/>
      <c r="K868" s="191"/>
      <c r="L868" s="193"/>
      <c r="M868" s="3"/>
      <c r="O868" s="36" t="str">
        <f t="shared" si="141"/>
        <v/>
      </c>
      <c r="Q868" s="36" t="str">
        <f>IF($G868="", "", IF(COUNTIF('Intro &amp; Setup'!$T$38:$T$49, $G868)=0, "X", ""))</f>
        <v/>
      </c>
      <c r="R868" s="11"/>
      <c r="S868" s="11" t="str">
        <f>IF(I868="", "", IF(COUNTIF('Intro &amp; Setup'!$W$17:$W$28, I868)=0, "X", ""))</f>
        <v/>
      </c>
      <c r="T868" s="16" t="str">
        <f>IF(J868="", "", IF(COUNTIF('Intro &amp; Setup'!$W$17:$W$28, J868)=0, "X", ""))</f>
        <v/>
      </c>
      <c r="U868" s="16" t="str">
        <f>IF(K868="", "", IF(COUNTIF('Intro &amp; Setup'!$W$17:$W$28, K868)=0, "X", ""))</f>
        <v/>
      </c>
      <c r="V868" s="12" t="str">
        <f>IF(L868="", "", IF(COUNTIF('Intro &amp; Setup'!$W$17:$W$28, L868)=0, "X", ""))</f>
        <v/>
      </c>
      <c r="AB868" s="48" t="str">
        <f t="shared" si="142"/>
        <v/>
      </c>
      <c r="AD868" s="53" t="str">
        <f t="shared" si="147"/>
        <v/>
      </c>
      <c r="AE868" s="54" t="str">
        <f t="shared" si="147"/>
        <v/>
      </c>
      <c r="AF868" s="54" t="str">
        <f t="shared" si="147"/>
        <v/>
      </c>
      <c r="AG868" s="54" t="str">
        <f t="shared" si="147"/>
        <v/>
      </c>
      <c r="AH868" s="54" t="str">
        <f t="shared" si="147"/>
        <v/>
      </c>
      <c r="AI868" s="54" t="str">
        <f t="shared" si="147"/>
        <v/>
      </c>
      <c r="AJ868" s="54" t="str">
        <f t="shared" si="147"/>
        <v/>
      </c>
      <c r="AK868" s="54" t="str">
        <f t="shared" si="147"/>
        <v/>
      </c>
      <c r="AL868" s="54" t="str">
        <f t="shared" si="147"/>
        <v/>
      </c>
      <c r="AM868" s="54" t="str">
        <f t="shared" si="147"/>
        <v/>
      </c>
      <c r="AN868" s="54" t="str">
        <f t="shared" si="147"/>
        <v/>
      </c>
      <c r="AO868" s="55" t="str">
        <f t="shared" si="147"/>
        <v/>
      </c>
      <c r="AQ868" s="64" t="str">
        <f>IF('Intro &amp; Setup'!$B$42='Intro &amp; Setup'!$BD$14, IF($D868="", "", $D868), IF('Intro &amp; Setup'!$B$42='Intro &amp; Setup'!$BD$15, IF($H868="", "", $H868), ""))</f>
        <v/>
      </c>
      <c r="AS868" s="36" t="str">
        <f>IF($AQ868="", "", IF(OR($AQ868&lt;'Intro &amp; Setup'!$F$26, $AQ868&gt;'Intro &amp; Setup'!$F$27), "X", ""))</f>
        <v/>
      </c>
      <c r="AU868" s="36" t="str">
        <f t="shared" si="143"/>
        <v/>
      </c>
      <c r="AW868" s="36" t="str">
        <f t="shared" si="144"/>
        <v/>
      </c>
      <c r="AX868" s="36" t="str">
        <f t="shared" si="145"/>
        <v/>
      </c>
      <c r="AZ868" s="36" t="str">
        <f t="shared" si="146"/>
        <v/>
      </c>
    </row>
    <row r="869" spans="1:52" x14ac:dyDescent="0.25">
      <c r="A869" s="3"/>
      <c r="B869" s="36" t="str">
        <f t="shared" si="140"/>
        <v/>
      </c>
      <c r="C869" s="3"/>
      <c r="D869" s="188"/>
      <c r="E869" s="189"/>
      <c r="F869" s="190"/>
      <c r="G869" s="191"/>
      <c r="H869" s="192"/>
      <c r="I869" s="191"/>
      <c r="J869" s="191"/>
      <c r="K869" s="191"/>
      <c r="L869" s="193"/>
      <c r="M869" s="3"/>
      <c r="O869" s="36" t="str">
        <f t="shared" si="141"/>
        <v/>
      </c>
      <c r="Q869" s="36" t="str">
        <f>IF($G869="", "", IF(COUNTIF('Intro &amp; Setup'!$T$38:$T$49, $G869)=0, "X", ""))</f>
        <v/>
      </c>
      <c r="R869" s="11"/>
      <c r="S869" s="11" t="str">
        <f>IF(I869="", "", IF(COUNTIF('Intro &amp; Setup'!$W$17:$W$28, I869)=0, "X", ""))</f>
        <v/>
      </c>
      <c r="T869" s="16" t="str">
        <f>IF(J869="", "", IF(COUNTIF('Intro &amp; Setup'!$W$17:$W$28, J869)=0, "X", ""))</f>
        <v/>
      </c>
      <c r="U869" s="16" t="str">
        <f>IF(K869="", "", IF(COUNTIF('Intro &amp; Setup'!$W$17:$W$28, K869)=0, "X", ""))</f>
        <v/>
      </c>
      <c r="V869" s="12" t="str">
        <f>IF(L869="", "", IF(COUNTIF('Intro &amp; Setup'!$W$17:$W$28, L869)=0, "X", ""))</f>
        <v/>
      </c>
      <c r="AB869" s="48" t="str">
        <f t="shared" si="142"/>
        <v/>
      </c>
      <c r="AD869" s="53" t="str">
        <f t="shared" si="147"/>
        <v/>
      </c>
      <c r="AE869" s="54" t="str">
        <f t="shared" si="147"/>
        <v/>
      </c>
      <c r="AF869" s="54" t="str">
        <f t="shared" si="147"/>
        <v/>
      </c>
      <c r="AG869" s="54" t="str">
        <f t="shared" si="147"/>
        <v/>
      </c>
      <c r="AH869" s="54" t="str">
        <f t="shared" si="147"/>
        <v/>
      </c>
      <c r="AI869" s="54" t="str">
        <f t="shared" si="147"/>
        <v/>
      </c>
      <c r="AJ869" s="54" t="str">
        <f t="shared" si="147"/>
        <v/>
      </c>
      <c r="AK869" s="54" t="str">
        <f t="shared" si="147"/>
        <v/>
      </c>
      <c r="AL869" s="54" t="str">
        <f t="shared" si="147"/>
        <v/>
      </c>
      <c r="AM869" s="54" t="str">
        <f t="shared" si="147"/>
        <v/>
      </c>
      <c r="AN869" s="54" t="str">
        <f t="shared" si="147"/>
        <v/>
      </c>
      <c r="AO869" s="55" t="str">
        <f t="shared" si="147"/>
        <v/>
      </c>
      <c r="AQ869" s="64" t="str">
        <f>IF('Intro &amp; Setup'!$B$42='Intro &amp; Setup'!$BD$14, IF($D869="", "", $D869), IF('Intro &amp; Setup'!$B$42='Intro &amp; Setup'!$BD$15, IF($H869="", "", $H869), ""))</f>
        <v/>
      </c>
      <c r="AS869" s="36" t="str">
        <f>IF($AQ869="", "", IF(OR($AQ869&lt;'Intro &amp; Setup'!$F$26, $AQ869&gt;'Intro &amp; Setup'!$F$27), "X", ""))</f>
        <v/>
      </c>
      <c r="AU869" s="36" t="str">
        <f t="shared" si="143"/>
        <v/>
      </c>
      <c r="AW869" s="36" t="str">
        <f t="shared" si="144"/>
        <v/>
      </c>
      <c r="AX869" s="36" t="str">
        <f t="shared" si="145"/>
        <v/>
      </c>
      <c r="AZ869" s="36" t="str">
        <f t="shared" si="146"/>
        <v/>
      </c>
    </row>
    <row r="870" spans="1:52" x14ac:dyDescent="0.25">
      <c r="A870" s="3"/>
      <c r="B870" s="36" t="str">
        <f t="shared" si="140"/>
        <v/>
      </c>
      <c r="C870" s="3"/>
      <c r="D870" s="188"/>
      <c r="E870" s="189"/>
      <c r="F870" s="190"/>
      <c r="G870" s="191"/>
      <c r="H870" s="192"/>
      <c r="I870" s="191"/>
      <c r="J870" s="191"/>
      <c r="K870" s="191"/>
      <c r="L870" s="193"/>
      <c r="M870" s="3"/>
      <c r="O870" s="36" t="str">
        <f t="shared" si="141"/>
        <v/>
      </c>
      <c r="Q870" s="36" t="str">
        <f>IF($G870="", "", IF(COUNTIF('Intro &amp; Setup'!$T$38:$T$49, $G870)=0, "X", ""))</f>
        <v/>
      </c>
      <c r="R870" s="11"/>
      <c r="S870" s="11" t="str">
        <f>IF(I870="", "", IF(COUNTIF('Intro &amp; Setup'!$W$17:$W$28, I870)=0, "X", ""))</f>
        <v/>
      </c>
      <c r="T870" s="16" t="str">
        <f>IF(J870="", "", IF(COUNTIF('Intro &amp; Setup'!$W$17:$W$28, J870)=0, "X", ""))</f>
        <v/>
      </c>
      <c r="U870" s="16" t="str">
        <f>IF(K870="", "", IF(COUNTIF('Intro &amp; Setup'!$W$17:$W$28, K870)=0, "X", ""))</f>
        <v/>
      </c>
      <c r="V870" s="12" t="str">
        <f>IF(L870="", "", IF(COUNTIF('Intro &amp; Setup'!$W$17:$W$28, L870)=0, "X", ""))</f>
        <v/>
      </c>
      <c r="AB870" s="48" t="str">
        <f t="shared" si="142"/>
        <v/>
      </c>
      <c r="AD870" s="53" t="str">
        <f t="shared" si="147"/>
        <v/>
      </c>
      <c r="AE870" s="54" t="str">
        <f t="shared" si="147"/>
        <v/>
      </c>
      <c r="AF870" s="54" t="str">
        <f t="shared" si="147"/>
        <v/>
      </c>
      <c r="AG870" s="54" t="str">
        <f t="shared" si="147"/>
        <v/>
      </c>
      <c r="AH870" s="54" t="str">
        <f t="shared" si="147"/>
        <v/>
      </c>
      <c r="AI870" s="54" t="str">
        <f t="shared" si="147"/>
        <v/>
      </c>
      <c r="AJ870" s="54" t="str">
        <f t="shared" si="147"/>
        <v/>
      </c>
      <c r="AK870" s="54" t="str">
        <f t="shared" si="147"/>
        <v/>
      </c>
      <c r="AL870" s="54" t="str">
        <f t="shared" si="147"/>
        <v/>
      </c>
      <c r="AM870" s="54" t="str">
        <f t="shared" si="147"/>
        <v/>
      </c>
      <c r="AN870" s="54" t="str">
        <f t="shared" si="147"/>
        <v/>
      </c>
      <c r="AO870" s="55" t="str">
        <f t="shared" si="147"/>
        <v/>
      </c>
      <c r="AQ870" s="64" t="str">
        <f>IF('Intro &amp; Setup'!$B$42='Intro &amp; Setup'!$BD$14, IF($D870="", "", $D870), IF('Intro &amp; Setup'!$B$42='Intro &amp; Setup'!$BD$15, IF($H870="", "", $H870), ""))</f>
        <v/>
      </c>
      <c r="AS870" s="36" t="str">
        <f>IF($AQ870="", "", IF(OR($AQ870&lt;'Intro &amp; Setup'!$F$26, $AQ870&gt;'Intro &amp; Setup'!$F$27), "X", ""))</f>
        <v/>
      </c>
      <c r="AU870" s="36" t="str">
        <f t="shared" si="143"/>
        <v/>
      </c>
      <c r="AW870" s="36" t="str">
        <f t="shared" si="144"/>
        <v/>
      </c>
      <c r="AX870" s="36" t="str">
        <f t="shared" si="145"/>
        <v/>
      </c>
      <c r="AZ870" s="36" t="str">
        <f t="shared" si="146"/>
        <v/>
      </c>
    </row>
    <row r="871" spans="1:52" x14ac:dyDescent="0.25">
      <c r="A871" s="3"/>
      <c r="B871" s="36" t="str">
        <f t="shared" si="140"/>
        <v/>
      </c>
      <c r="C871" s="3"/>
      <c r="D871" s="188"/>
      <c r="E871" s="189"/>
      <c r="F871" s="190"/>
      <c r="G871" s="191"/>
      <c r="H871" s="192"/>
      <c r="I871" s="191"/>
      <c r="J871" s="191"/>
      <c r="K871" s="191"/>
      <c r="L871" s="193"/>
      <c r="M871" s="3"/>
      <c r="O871" s="36" t="str">
        <f t="shared" si="141"/>
        <v/>
      </c>
      <c r="Q871" s="36" t="str">
        <f>IF($G871="", "", IF(COUNTIF('Intro &amp; Setup'!$T$38:$T$49, $G871)=0, "X", ""))</f>
        <v/>
      </c>
      <c r="R871" s="11"/>
      <c r="S871" s="11" t="str">
        <f>IF(I871="", "", IF(COUNTIF('Intro &amp; Setup'!$W$17:$W$28, I871)=0, "X", ""))</f>
        <v/>
      </c>
      <c r="T871" s="16" t="str">
        <f>IF(J871="", "", IF(COUNTIF('Intro &amp; Setup'!$W$17:$W$28, J871)=0, "X", ""))</f>
        <v/>
      </c>
      <c r="U871" s="16" t="str">
        <f>IF(K871="", "", IF(COUNTIF('Intro &amp; Setup'!$W$17:$W$28, K871)=0, "X", ""))</f>
        <v/>
      </c>
      <c r="V871" s="12" t="str">
        <f>IF(L871="", "", IF(COUNTIF('Intro &amp; Setup'!$W$17:$W$28, L871)=0, "X", ""))</f>
        <v/>
      </c>
      <c r="AB871" s="48" t="str">
        <f t="shared" si="142"/>
        <v/>
      </c>
      <c r="AD871" s="53" t="str">
        <f t="shared" si="147"/>
        <v/>
      </c>
      <c r="AE871" s="54" t="str">
        <f t="shared" si="147"/>
        <v/>
      </c>
      <c r="AF871" s="54" t="str">
        <f t="shared" si="147"/>
        <v/>
      </c>
      <c r="AG871" s="54" t="str">
        <f t="shared" si="147"/>
        <v/>
      </c>
      <c r="AH871" s="54" t="str">
        <f t="shared" si="147"/>
        <v/>
      </c>
      <c r="AI871" s="54" t="str">
        <f t="shared" si="147"/>
        <v/>
      </c>
      <c r="AJ871" s="54" t="str">
        <f t="shared" si="147"/>
        <v/>
      </c>
      <c r="AK871" s="54" t="str">
        <f t="shared" si="147"/>
        <v/>
      </c>
      <c r="AL871" s="54" t="str">
        <f t="shared" si="147"/>
        <v/>
      </c>
      <c r="AM871" s="54" t="str">
        <f t="shared" si="147"/>
        <v/>
      </c>
      <c r="AN871" s="54" t="str">
        <f t="shared" si="147"/>
        <v/>
      </c>
      <c r="AO871" s="55" t="str">
        <f t="shared" si="147"/>
        <v/>
      </c>
      <c r="AQ871" s="64" t="str">
        <f>IF('Intro &amp; Setup'!$B$42='Intro &amp; Setup'!$BD$14, IF($D871="", "", $D871), IF('Intro &amp; Setup'!$B$42='Intro &amp; Setup'!$BD$15, IF($H871="", "", $H871), ""))</f>
        <v/>
      </c>
      <c r="AS871" s="36" t="str">
        <f>IF($AQ871="", "", IF(OR($AQ871&lt;'Intro &amp; Setup'!$F$26, $AQ871&gt;'Intro &amp; Setup'!$F$27), "X", ""))</f>
        <v/>
      </c>
      <c r="AU871" s="36" t="str">
        <f t="shared" si="143"/>
        <v/>
      </c>
      <c r="AW871" s="36" t="str">
        <f t="shared" si="144"/>
        <v/>
      </c>
      <c r="AX871" s="36" t="str">
        <f t="shared" si="145"/>
        <v/>
      </c>
      <c r="AZ871" s="36" t="str">
        <f t="shared" si="146"/>
        <v/>
      </c>
    </row>
    <row r="872" spans="1:52" x14ac:dyDescent="0.25">
      <c r="A872" s="3"/>
      <c r="B872" s="36" t="str">
        <f t="shared" si="140"/>
        <v/>
      </c>
      <c r="C872" s="3"/>
      <c r="D872" s="188"/>
      <c r="E872" s="189"/>
      <c r="F872" s="190"/>
      <c r="G872" s="191"/>
      <c r="H872" s="192"/>
      <c r="I872" s="191"/>
      <c r="J872" s="191"/>
      <c r="K872" s="191"/>
      <c r="L872" s="193"/>
      <c r="M872" s="3"/>
      <c r="O872" s="36" t="str">
        <f t="shared" si="141"/>
        <v/>
      </c>
      <c r="Q872" s="36" t="str">
        <f>IF($G872="", "", IF(COUNTIF('Intro &amp; Setup'!$T$38:$T$49, $G872)=0, "X", ""))</f>
        <v/>
      </c>
      <c r="R872" s="11"/>
      <c r="S872" s="11" t="str">
        <f>IF(I872="", "", IF(COUNTIF('Intro &amp; Setup'!$W$17:$W$28, I872)=0, "X", ""))</f>
        <v/>
      </c>
      <c r="T872" s="16" t="str">
        <f>IF(J872="", "", IF(COUNTIF('Intro &amp; Setup'!$W$17:$W$28, J872)=0, "X", ""))</f>
        <v/>
      </c>
      <c r="U872" s="16" t="str">
        <f>IF(K872="", "", IF(COUNTIF('Intro &amp; Setup'!$W$17:$W$28, K872)=0, "X", ""))</f>
        <v/>
      </c>
      <c r="V872" s="12" t="str">
        <f>IF(L872="", "", IF(COUNTIF('Intro &amp; Setup'!$W$17:$W$28, L872)=0, "X", ""))</f>
        <v/>
      </c>
      <c r="AB872" s="48" t="str">
        <f t="shared" si="142"/>
        <v/>
      </c>
      <c r="AD872" s="53" t="str">
        <f t="shared" si="147"/>
        <v/>
      </c>
      <c r="AE872" s="54" t="str">
        <f t="shared" si="147"/>
        <v/>
      </c>
      <c r="AF872" s="54" t="str">
        <f t="shared" si="147"/>
        <v/>
      </c>
      <c r="AG872" s="54" t="str">
        <f t="shared" si="147"/>
        <v/>
      </c>
      <c r="AH872" s="54" t="str">
        <f t="shared" si="147"/>
        <v/>
      </c>
      <c r="AI872" s="54" t="str">
        <f t="shared" si="147"/>
        <v/>
      </c>
      <c r="AJ872" s="54" t="str">
        <f t="shared" si="147"/>
        <v/>
      </c>
      <c r="AK872" s="54" t="str">
        <f t="shared" si="147"/>
        <v/>
      </c>
      <c r="AL872" s="54" t="str">
        <f t="shared" si="147"/>
        <v/>
      </c>
      <c r="AM872" s="54" t="str">
        <f t="shared" si="147"/>
        <v/>
      </c>
      <c r="AN872" s="54" t="str">
        <f t="shared" si="147"/>
        <v/>
      </c>
      <c r="AO872" s="55" t="str">
        <f t="shared" si="147"/>
        <v/>
      </c>
      <c r="AQ872" s="64" t="str">
        <f>IF('Intro &amp; Setup'!$B$42='Intro &amp; Setup'!$BD$14, IF($D872="", "", $D872), IF('Intro &amp; Setup'!$B$42='Intro &amp; Setup'!$BD$15, IF($H872="", "", $H872), ""))</f>
        <v/>
      </c>
      <c r="AS872" s="36" t="str">
        <f>IF($AQ872="", "", IF(OR($AQ872&lt;'Intro &amp; Setup'!$F$26, $AQ872&gt;'Intro &amp; Setup'!$F$27), "X", ""))</f>
        <v/>
      </c>
      <c r="AU872" s="36" t="str">
        <f t="shared" si="143"/>
        <v/>
      </c>
      <c r="AW872" s="36" t="str">
        <f t="shared" si="144"/>
        <v/>
      </c>
      <c r="AX872" s="36" t="str">
        <f t="shared" si="145"/>
        <v/>
      </c>
      <c r="AZ872" s="36" t="str">
        <f t="shared" si="146"/>
        <v/>
      </c>
    </row>
    <row r="873" spans="1:52" x14ac:dyDescent="0.25">
      <c r="A873" s="3"/>
      <c r="B873" s="36" t="str">
        <f t="shared" si="140"/>
        <v/>
      </c>
      <c r="C873" s="3"/>
      <c r="D873" s="188"/>
      <c r="E873" s="189"/>
      <c r="F873" s="190"/>
      <c r="G873" s="191"/>
      <c r="H873" s="192"/>
      <c r="I873" s="191"/>
      <c r="J873" s="191"/>
      <c r="K873" s="191"/>
      <c r="L873" s="193"/>
      <c r="M873" s="3"/>
      <c r="O873" s="36" t="str">
        <f t="shared" si="141"/>
        <v/>
      </c>
      <c r="Q873" s="36" t="str">
        <f>IF($G873="", "", IF(COUNTIF('Intro &amp; Setup'!$T$38:$T$49, $G873)=0, "X", ""))</f>
        <v/>
      </c>
      <c r="R873" s="11"/>
      <c r="S873" s="11" t="str">
        <f>IF(I873="", "", IF(COUNTIF('Intro &amp; Setup'!$W$17:$W$28, I873)=0, "X", ""))</f>
        <v/>
      </c>
      <c r="T873" s="16" t="str">
        <f>IF(J873="", "", IF(COUNTIF('Intro &amp; Setup'!$W$17:$W$28, J873)=0, "X", ""))</f>
        <v/>
      </c>
      <c r="U873" s="16" t="str">
        <f>IF(K873="", "", IF(COUNTIF('Intro &amp; Setup'!$W$17:$W$28, K873)=0, "X", ""))</f>
        <v/>
      </c>
      <c r="V873" s="12" t="str">
        <f>IF(L873="", "", IF(COUNTIF('Intro &amp; Setup'!$W$17:$W$28, L873)=0, "X", ""))</f>
        <v/>
      </c>
      <c r="AB873" s="48" t="str">
        <f t="shared" si="142"/>
        <v/>
      </c>
      <c r="AD873" s="53" t="str">
        <f t="shared" si="147"/>
        <v/>
      </c>
      <c r="AE873" s="54" t="str">
        <f t="shared" si="147"/>
        <v/>
      </c>
      <c r="AF873" s="54" t="str">
        <f t="shared" si="147"/>
        <v/>
      </c>
      <c r="AG873" s="54" t="str">
        <f t="shared" si="147"/>
        <v/>
      </c>
      <c r="AH873" s="54" t="str">
        <f t="shared" si="147"/>
        <v/>
      </c>
      <c r="AI873" s="54" t="str">
        <f t="shared" si="147"/>
        <v/>
      </c>
      <c r="AJ873" s="54" t="str">
        <f t="shared" si="147"/>
        <v/>
      </c>
      <c r="AK873" s="54" t="str">
        <f t="shared" si="147"/>
        <v/>
      </c>
      <c r="AL873" s="54" t="str">
        <f t="shared" si="147"/>
        <v/>
      </c>
      <c r="AM873" s="54" t="str">
        <f t="shared" si="147"/>
        <v/>
      </c>
      <c r="AN873" s="54" t="str">
        <f t="shared" si="147"/>
        <v/>
      </c>
      <c r="AO873" s="55" t="str">
        <f t="shared" si="147"/>
        <v/>
      </c>
      <c r="AQ873" s="64" t="str">
        <f>IF('Intro &amp; Setup'!$B$42='Intro &amp; Setup'!$BD$14, IF($D873="", "", $D873), IF('Intro &amp; Setup'!$B$42='Intro &amp; Setup'!$BD$15, IF($H873="", "", $H873), ""))</f>
        <v/>
      </c>
      <c r="AS873" s="36" t="str">
        <f>IF($AQ873="", "", IF(OR($AQ873&lt;'Intro &amp; Setup'!$F$26, $AQ873&gt;'Intro &amp; Setup'!$F$27), "X", ""))</f>
        <v/>
      </c>
      <c r="AU873" s="36" t="str">
        <f t="shared" si="143"/>
        <v/>
      </c>
      <c r="AW873" s="36" t="str">
        <f t="shared" si="144"/>
        <v/>
      </c>
      <c r="AX873" s="36" t="str">
        <f t="shared" si="145"/>
        <v/>
      </c>
      <c r="AZ873" s="36" t="str">
        <f t="shared" si="146"/>
        <v/>
      </c>
    </row>
    <row r="874" spans="1:52" x14ac:dyDescent="0.25">
      <c r="A874" s="3"/>
      <c r="B874" s="36" t="str">
        <f t="shared" si="140"/>
        <v/>
      </c>
      <c r="C874" s="3"/>
      <c r="D874" s="188"/>
      <c r="E874" s="189"/>
      <c r="F874" s="190"/>
      <c r="G874" s="191"/>
      <c r="H874" s="192"/>
      <c r="I874" s="191"/>
      <c r="J874" s="191"/>
      <c r="K874" s="191"/>
      <c r="L874" s="193"/>
      <c r="M874" s="3"/>
      <c r="O874" s="36" t="str">
        <f t="shared" si="141"/>
        <v/>
      </c>
      <c r="Q874" s="36" t="str">
        <f>IF($G874="", "", IF(COUNTIF('Intro &amp; Setup'!$T$38:$T$49, $G874)=0, "X", ""))</f>
        <v/>
      </c>
      <c r="R874" s="11"/>
      <c r="S874" s="11" t="str">
        <f>IF(I874="", "", IF(COUNTIF('Intro &amp; Setup'!$W$17:$W$28, I874)=0, "X", ""))</f>
        <v/>
      </c>
      <c r="T874" s="16" t="str">
        <f>IF(J874="", "", IF(COUNTIF('Intro &amp; Setup'!$W$17:$W$28, J874)=0, "X", ""))</f>
        <v/>
      </c>
      <c r="U874" s="16" t="str">
        <f>IF(K874="", "", IF(COUNTIF('Intro &amp; Setup'!$W$17:$W$28, K874)=0, "X", ""))</f>
        <v/>
      </c>
      <c r="V874" s="12" t="str">
        <f>IF(L874="", "", IF(COUNTIF('Intro &amp; Setup'!$W$17:$W$28, L874)=0, "X", ""))</f>
        <v/>
      </c>
      <c r="AB874" s="48" t="str">
        <f t="shared" si="142"/>
        <v/>
      </c>
      <c r="AD874" s="53" t="str">
        <f t="shared" si="147"/>
        <v/>
      </c>
      <c r="AE874" s="54" t="str">
        <f t="shared" si="147"/>
        <v/>
      </c>
      <c r="AF874" s="54" t="str">
        <f t="shared" si="147"/>
        <v/>
      </c>
      <c r="AG874" s="54" t="str">
        <f t="shared" si="147"/>
        <v/>
      </c>
      <c r="AH874" s="54" t="str">
        <f t="shared" si="147"/>
        <v/>
      </c>
      <c r="AI874" s="54" t="str">
        <f t="shared" si="147"/>
        <v/>
      </c>
      <c r="AJ874" s="54" t="str">
        <f t="shared" si="147"/>
        <v/>
      </c>
      <c r="AK874" s="54" t="str">
        <f t="shared" si="147"/>
        <v/>
      </c>
      <c r="AL874" s="54" t="str">
        <f t="shared" si="147"/>
        <v/>
      </c>
      <c r="AM874" s="54" t="str">
        <f t="shared" si="147"/>
        <v/>
      </c>
      <c r="AN874" s="54" t="str">
        <f t="shared" si="147"/>
        <v/>
      </c>
      <c r="AO874" s="55" t="str">
        <f t="shared" si="147"/>
        <v/>
      </c>
      <c r="AQ874" s="64" t="str">
        <f>IF('Intro &amp; Setup'!$B$42='Intro &amp; Setup'!$BD$14, IF($D874="", "", $D874), IF('Intro &amp; Setup'!$B$42='Intro &amp; Setup'!$BD$15, IF($H874="", "", $H874), ""))</f>
        <v/>
      </c>
      <c r="AS874" s="36" t="str">
        <f>IF($AQ874="", "", IF(OR($AQ874&lt;'Intro &amp; Setup'!$F$26, $AQ874&gt;'Intro &amp; Setup'!$F$27), "X", ""))</f>
        <v/>
      </c>
      <c r="AU874" s="36" t="str">
        <f t="shared" si="143"/>
        <v/>
      </c>
      <c r="AW874" s="36" t="str">
        <f t="shared" si="144"/>
        <v/>
      </c>
      <c r="AX874" s="36" t="str">
        <f t="shared" si="145"/>
        <v/>
      </c>
      <c r="AZ874" s="36" t="str">
        <f t="shared" si="146"/>
        <v/>
      </c>
    </row>
    <row r="875" spans="1:52" x14ac:dyDescent="0.25">
      <c r="A875" s="3"/>
      <c r="B875" s="36" t="str">
        <f t="shared" si="140"/>
        <v/>
      </c>
      <c r="C875" s="3"/>
      <c r="D875" s="188"/>
      <c r="E875" s="189"/>
      <c r="F875" s="190"/>
      <c r="G875" s="191"/>
      <c r="H875" s="192"/>
      <c r="I875" s="191"/>
      <c r="J875" s="191"/>
      <c r="K875" s="191"/>
      <c r="L875" s="193"/>
      <c r="M875" s="3"/>
      <c r="O875" s="36" t="str">
        <f t="shared" si="141"/>
        <v/>
      </c>
      <c r="Q875" s="36" t="str">
        <f>IF($G875="", "", IF(COUNTIF('Intro &amp; Setup'!$T$38:$T$49, $G875)=0, "X", ""))</f>
        <v/>
      </c>
      <c r="R875" s="11"/>
      <c r="S875" s="11" t="str">
        <f>IF(I875="", "", IF(COUNTIF('Intro &amp; Setup'!$W$17:$W$28, I875)=0, "X", ""))</f>
        <v/>
      </c>
      <c r="T875" s="16" t="str">
        <f>IF(J875="", "", IF(COUNTIF('Intro &amp; Setup'!$W$17:$W$28, J875)=0, "X", ""))</f>
        <v/>
      </c>
      <c r="U875" s="16" t="str">
        <f>IF(K875="", "", IF(COUNTIF('Intro &amp; Setup'!$W$17:$W$28, K875)=0, "X", ""))</f>
        <v/>
      </c>
      <c r="V875" s="12" t="str">
        <f>IF(L875="", "", IF(COUNTIF('Intro &amp; Setup'!$W$17:$W$28, L875)=0, "X", ""))</f>
        <v/>
      </c>
      <c r="AB875" s="48" t="str">
        <f t="shared" si="142"/>
        <v/>
      </c>
      <c r="AD875" s="53" t="str">
        <f t="shared" si="147"/>
        <v/>
      </c>
      <c r="AE875" s="54" t="str">
        <f t="shared" si="147"/>
        <v/>
      </c>
      <c r="AF875" s="54" t="str">
        <f t="shared" si="147"/>
        <v/>
      </c>
      <c r="AG875" s="54" t="str">
        <f t="shared" si="147"/>
        <v/>
      </c>
      <c r="AH875" s="54" t="str">
        <f t="shared" si="147"/>
        <v/>
      </c>
      <c r="AI875" s="54" t="str">
        <f t="shared" si="147"/>
        <v/>
      </c>
      <c r="AJ875" s="54" t="str">
        <f t="shared" si="147"/>
        <v/>
      </c>
      <c r="AK875" s="54" t="str">
        <f t="shared" si="147"/>
        <v/>
      </c>
      <c r="AL875" s="54" t="str">
        <f t="shared" si="147"/>
        <v/>
      </c>
      <c r="AM875" s="54" t="str">
        <f t="shared" si="147"/>
        <v/>
      </c>
      <c r="AN875" s="54" t="str">
        <f t="shared" si="147"/>
        <v/>
      </c>
      <c r="AO875" s="55" t="str">
        <f t="shared" si="147"/>
        <v/>
      </c>
      <c r="AQ875" s="64" t="str">
        <f>IF('Intro &amp; Setup'!$B$42='Intro &amp; Setup'!$BD$14, IF($D875="", "", $D875), IF('Intro &amp; Setup'!$B$42='Intro &amp; Setup'!$BD$15, IF($H875="", "", $H875), ""))</f>
        <v/>
      </c>
      <c r="AS875" s="36" t="str">
        <f>IF($AQ875="", "", IF(OR($AQ875&lt;'Intro &amp; Setup'!$F$26, $AQ875&gt;'Intro &amp; Setup'!$F$27), "X", ""))</f>
        <v/>
      </c>
      <c r="AU875" s="36" t="str">
        <f t="shared" si="143"/>
        <v/>
      </c>
      <c r="AW875" s="36" t="str">
        <f t="shared" si="144"/>
        <v/>
      </c>
      <c r="AX875" s="36" t="str">
        <f t="shared" si="145"/>
        <v/>
      </c>
      <c r="AZ875" s="36" t="str">
        <f t="shared" si="146"/>
        <v/>
      </c>
    </row>
    <row r="876" spans="1:52" x14ac:dyDescent="0.25">
      <c r="A876" s="3"/>
      <c r="B876" s="36" t="str">
        <f t="shared" si="140"/>
        <v/>
      </c>
      <c r="C876" s="3"/>
      <c r="D876" s="188"/>
      <c r="E876" s="189"/>
      <c r="F876" s="190"/>
      <c r="G876" s="191"/>
      <c r="H876" s="192"/>
      <c r="I876" s="191"/>
      <c r="J876" s="191"/>
      <c r="K876" s="191"/>
      <c r="L876" s="193"/>
      <c r="M876" s="3"/>
      <c r="O876" s="36" t="str">
        <f t="shared" si="141"/>
        <v/>
      </c>
      <c r="Q876" s="36" t="str">
        <f>IF($G876="", "", IF(COUNTIF('Intro &amp; Setup'!$T$38:$T$49, $G876)=0, "X", ""))</f>
        <v/>
      </c>
      <c r="R876" s="11"/>
      <c r="S876" s="11" t="str">
        <f>IF(I876="", "", IF(COUNTIF('Intro &amp; Setup'!$W$17:$W$28, I876)=0, "X", ""))</f>
        <v/>
      </c>
      <c r="T876" s="16" t="str">
        <f>IF(J876="", "", IF(COUNTIF('Intro &amp; Setup'!$W$17:$W$28, J876)=0, "X", ""))</f>
        <v/>
      </c>
      <c r="U876" s="16" t="str">
        <f>IF(K876="", "", IF(COUNTIF('Intro &amp; Setup'!$W$17:$W$28, K876)=0, "X", ""))</f>
        <v/>
      </c>
      <c r="V876" s="12" t="str">
        <f>IF(L876="", "", IF(COUNTIF('Intro &amp; Setup'!$W$17:$W$28, L876)=0, "X", ""))</f>
        <v/>
      </c>
      <c r="AB876" s="48" t="str">
        <f t="shared" si="142"/>
        <v/>
      </c>
      <c r="AD876" s="53" t="str">
        <f t="shared" si="147"/>
        <v/>
      </c>
      <c r="AE876" s="54" t="str">
        <f t="shared" si="147"/>
        <v/>
      </c>
      <c r="AF876" s="54" t="str">
        <f t="shared" si="147"/>
        <v/>
      </c>
      <c r="AG876" s="54" t="str">
        <f t="shared" si="147"/>
        <v/>
      </c>
      <c r="AH876" s="54" t="str">
        <f t="shared" si="147"/>
        <v/>
      </c>
      <c r="AI876" s="54" t="str">
        <f t="shared" si="147"/>
        <v/>
      </c>
      <c r="AJ876" s="54" t="str">
        <f t="shared" si="147"/>
        <v/>
      </c>
      <c r="AK876" s="54" t="str">
        <f t="shared" si="147"/>
        <v/>
      </c>
      <c r="AL876" s="54" t="str">
        <f t="shared" si="147"/>
        <v/>
      </c>
      <c r="AM876" s="54" t="str">
        <f t="shared" si="147"/>
        <v/>
      </c>
      <c r="AN876" s="54" t="str">
        <f t="shared" si="147"/>
        <v/>
      </c>
      <c r="AO876" s="55" t="str">
        <f t="shared" si="147"/>
        <v/>
      </c>
      <c r="AQ876" s="64" t="str">
        <f>IF('Intro &amp; Setup'!$B$42='Intro &amp; Setup'!$BD$14, IF($D876="", "", $D876), IF('Intro &amp; Setup'!$B$42='Intro &amp; Setup'!$BD$15, IF($H876="", "", $H876), ""))</f>
        <v/>
      </c>
      <c r="AS876" s="36" t="str">
        <f>IF($AQ876="", "", IF(OR($AQ876&lt;'Intro &amp; Setup'!$F$26, $AQ876&gt;'Intro &amp; Setup'!$F$27), "X", ""))</f>
        <v/>
      </c>
      <c r="AU876" s="36" t="str">
        <f t="shared" si="143"/>
        <v/>
      </c>
      <c r="AW876" s="36" t="str">
        <f t="shared" si="144"/>
        <v/>
      </c>
      <c r="AX876" s="36" t="str">
        <f t="shared" si="145"/>
        <v/>
      </c>
      <c r="AZ876" s="36" t="str">
        <f t="shared" si="146"/>
        <v/>
      </c>
    </row>
    <row r="877" spans="1:52" x14ac:dyDescent="0.25">
      <c r="A877" s="3"/>
      <c r="B877" s="36" t="str">
        <f t="shared" si="140"/>
        <v/>
      </c>
      <c r="C877" s="3"/>
      <c r="D877" s="188"/>
      <c r="E877" s="189"/>
      <c r="F877" s="190"/>
      <c r="G877" s="191"/>
      <c r="H877" s="192"/>
      <c r="I877" s="191"/>
      <c r="J877" s="191"/>
      <c r="K877" s="191"/>
      <c r="L877" s="193"/>
      <c r="M877" s="3"/>
      <c r="O877" s="36" t="str">
        <f t="shared" si="141"/>
        <v/>
      </c>
      <c r="Q877" s="36" t="str">
        <f>IF($G877="", "", IF(COUNTIF('Intro &amp; Setup'!$T$38:$T$49, $G877)=0, "X", ""))</f>
        <v/>
      </c>
      <c r="R877" s="11"/>
      <c r="S877" s="11" t="str">
        <f>IF(I877="", "", IF(COUNTIF('Intro &amp; Setup'!$W$17:$W$28, I877)=0, "X", ""))</f>
        <v/>
      </c>
      <c r="T877" s="16" t="str">
        <f>IF(J877="", "", IF(COUNTIF('Intro &amp; Setup'!$W$17:$W$28, J877)=0, "X", ""))</f>
        <v/>
      </c>
      <c r="U877" s="16" t="str">
        <f>IF(K877="", "", IF(COUNTIF('Intro &amp; Setup'!$W$17:$W$28, K877)=0, "X", ""))</f>
        <v/>
      </c>
      <c r="V877" s="12" t="str">
        <f>IF(L877="", "", IF(COUNTIF('Intro &amp; Setup'!$W$17:$W$28, L877)=0, "X", ""))</f>
        <v/>
      </c>
      <c r="AB877" s="48" t="str">
        <f t="shared" si="142"/>
        <v/>
      </c>
      <c r="AD877" s="53" t="str">
        <f t="shared" si="147"/>
        <v/>
      </c>
      <c r="AE877" s="54" t="str">
        <f t="shared" si="147"/>
        <v/>
      </c>
      <c r="AF877" s="54" t="str">
        <f t="shared" si="147"/>
        <v/>
      </c>
      <c r="AG877" s="54" t="str">
        <f t="shared" si="147"/>
        <v/>
      </c>
      <c r="AH877" s="54" t="str">
        <f t="shared" si="147"/>
        <v/>
      </c>
      <c r="AI877" s="54" t="str">
        <f t="shared" si="147"/>
        <v/>
      </c>
      <c r="AJ877" s="54" t="str">
        <f t="shared" si="147"/>
        <v/>
      </c>
      <c r="AK877" s="54" t="str">
        <f t="shared" si="147"/>
        <v/>
      </c>
      <c r="AL877" s="54" t="str">
        <f t="shared" si="147"/>
        <v/>
      </c>
      <c r="AM877" s="54" t="str">
        <f t="shared" si="147"/>
        <v/>
      </c>
      <c r="AN877" s="54" t="str">
        <f t="shared" si="147"/>
        <v/>
      </c>
      <c r="AO877" s="55" t="str">
        <f t="shared" si="147"/>
        <v/>
      </c>
      <c r="AQ877" s="64" t="str">
        <f>IF('Intro &amp; Setup'!$B$42='Intro &amp; Setup'!$BD$14, IF($D877="", "", $D877), IF('Intro &amp; Setup'!$B$42='Intro &amp; Setup'!$BD$15, IF($H877="", "", $H877), ""))</f>
        <v/>
      </c>
      <c r="AS877" s="36" t="str">
        <f>IF($AQ877="", "", IF(OR($AQ877&lt;'Intro &amp; Setup'!$F$26, $AQ877&gt;'Intro &amp; Setup'!$F$27), "X", ""))</f>
        <v/>
      </c>
      <c r="AU877" s="36" t="str">
        <f t="shared" si="143"/>
        <v/>
      </c>
      <c r="AW877" s="36" t="str">
        <f t="shared" si="144"/>
        <v/>
      </c>
      <c r="AX877" s="36" t="str">
        <f t="shared" si="145"/>
        <v/>
      </c>
      <c r="AZ877" s="36" t="str">
        <f t="shared" si="146"/>
        <v/>
      </c>
    </row>
    <row r="878" spans="1:52" x14ac:dyDescent="0.25">
      <c r="A878" s="3"/>
      <c r="B878" s="36" t="str">
        <f t="shared" si="140"/>
        <v/>
      </c>
      <c r="C878" s="3"/>
      <c r="D878" s="188"/>
      <c r="E878" s="189"/>
      <c r="F878" s="190"/>
      <c r="G878" s="191"/>
      <c r="H878" s="192"/>
      <c r="I878" s="191"/>
      <c r="J878" s="191"/>
      <c r="K878" s="191"/>
      <c r="L878" s="193"/>
      <c r="M878" s="3"/>
      <c r="O878" s="36" t="str">
        <f t="shared" si="141"/>
        <v/>
      </c>
      <c r="Q878" s="36" t="str">
        <f>IF($G878="", "", IF(COUNTIF('Intro &amp; Setup'!$T$38:$T$49, $G878)=0, "X", ""))</f>
        <v/>
      </c>
      <c r="R878" s="11"/>
      <c r="S878" s="11" t="str">
        <f>IF(I878="", "", IF(COUNTIF('Intro &amp; Setup'!$W$17:$W$28, I878)=0, "X", ""))</f>
        <v/>
      </c>
      <c r="T878" s="16" t="str">
        <f>IF(J878="", "", IF(COUNTIF('Intro &amp; Setup'!$W$17:$W$28, J878)=0, "X", ""))</f>
        <v/>
      </c>
      <c r="U878" s="16" t="str">
        <f>IF(K878="", "", IF(COUNTIF('Intro &amp; Setup'!$W$17:$W$28, K878)=0, "X", ""))</f>
        <v/>
      </c>
      <c r="V878" s="12" t="str">
        <f>IF(L878="", "", IF(COUNTIF('Intro &amp; Setup'!$W$17:$W$28, L878)=0, "X", ""))</f>
        <v/>
      </c>
      <c r="AB878" s="48" t="str">
        <f t="shared" si="142"/>
        <v/>
      </c>
      <c r="AD878" s="53" t="str">
        <f t="shared" si="147"/>
        <v/>
      </c>
      <c r="AE878" s="54" t="str">
        <f t="shared" si="147"/>
        <v/>
      </c>
      <c r="AF878" s="54" t="str">
        <f t="shared" si="147"/>
        <v/>
      </c>
      <c r="AG878" s="54" t="str">
        <f t="shared" si="147"/>
        <v/>
      </c>
      <c r="AH878" s="54" t="str">
        <f t="shared" si="147"/>
        <v/>
      </c>
      <c r="AI878" s="54" t="str">
        <f t="shared" si="147"/>
        <v/>
      </c>
      <c r="AJ878" s="54" t="str">
        <f t="shared" si="147"/>
        <v/>
      </c>
      <c r="AK878" s="54" t="str">
        <f t="shared" si="147"/>
        <v/>
      </c>
      <c r="AL878" s="54" t="str">
        <f t="shared" si="147"/>
        <v/>
      </c>
      <c r="AM878" s="54" t="str">
        <f t="shared" si="147"/>
        <v/>
      </c>
      <c r="AN878" s="54" t="str">
        <f t="shared" si="147"/>
        <v/>
      </c>
      <c r="AO878" s="55" t="str">
        <f t="shared" si="147"/>
        <v/>
      </c>
      <c r="AQ878" s="64" t="str">
        <f>IF('Intro &amp; Setup'!$B$42='Intro &amp; Setup'!$BD$14, IF($D878="", "", $D878), IF('Intro &amp; Setup'!$B$42='Intro &amp; Setup'!$BD$15, IF($H878="", "", $H878), ""))</f>
        <v/>
      </c>
      <c r="AS878" s="36" t="str">
        <f>IF($AQ878="", "", IF(OR($AQ878&lt;'Intro &amp; Setup'!$F$26, $AQ878&gt;'Intro &amp; Setup'!$F$27), "X", ""))</f>
        <v/>
      </c>
      <c r="AU878" s="36" t="str">
        <f t="shared" si="143"/>
        <v/>
      </c>
      <c r="AW878" s="36" t="str">
        <f t="shared" si="144"/>
        <v/>
      </c>
      <c r="AX878" s="36" t="str">
        <f t="shared" si="145"/>
        <v/>
      </c>
      <c r="AZ878" s="36" t="str">
        <f t="shared" si="146"/>
        <v/>
      </c>
    </row>
    <row r="879" spans="1:52" x14ac:dyDescent="0.25">
      <c r="A879" s="3"/>
      <c r="B879" s="36" t="str">
        <f t="shared" si="140"/>
        <v/>
      </c>
      <c r="C879" s="3"/>
      <c r="D879" s="188"/>
      <c r="E879" s="189"/>
      <c r="F879" s="190"/>
      <c r="G879" s="191"/>
      <c r="H879" s="192"/>
      <c r="I879" s="191"/>
      <c r="J879" s="191"/>
      <c r="K879" s="191"/>
      <c r="L879" s="193"/>
      <c r="M879" s="3"/>
      <c r="O879" s="36" t="str">
        <f t="shared" si="141"/>
        <v/>
      </c>
      <c r="Q879" s="36" t="str">
        <f>IF($G879="", "", IF(COUNTIF('Intro &amp; Setup'!$T$38:$T$49, $G879)=0, "X", ""))</f>
        <v/>
      </c>
      <c r="R879" s="11"/>
      <c r="S879" s="11" t="str">
        <f>IF(I879="", "", IF(COUNTIF('Intro &amp; Setup'!$W$17:$W$28, I879)=0, "X", ""))</f>
        <v/>
      </c>
      <c r="T879" s="16" t="str">
        <f>IF(J879="", "", IF(COUNTIF('Intro &amp; Setup'!$W$17:$W$28, J879)=0, "X", ""))</f>
        <v/>
      </c>
      <c r="U879" s="16" t="str">
        <f>IF(K879="", "", IF(COUNTIF('Intro &amp; Setup'!$W$17:$W$28, K879)=0, "X", ""))</f>
        <v/>
      </c>
      <c r="V879" s="12" t="str">
        <f>IF(L879="", "", IF(COUNTIF('Intro &amp; Setup'!$W$17:$W$28, L879)=0, "X", ""))</f>
        <v/>
      </c>
      <c r="AB879" s="48" t="str">
        <f t="shared" si="142"/>
        <v/>
      </c>
      <c r="AD879" s="53" t="str">
        <f t="shared" si="147"/>
        <v/>
      </c>
      <c r="AE879" s="54" t="str">
        <f t="shared" si="147"/>
        <v/>
      </c>
      <c r="AF879" s="54" t="str">
        <f t="shared" si="147"/>
        <v/>
      </c>
      <c r="AG879" s="54" t="str">
        <f t="shared" si="147"/>
        <v/>
      </c>
      <c r="AH879" s="54" t="str">
        <f t="shared" si="147"/>
        <v/>
      </c>
      <c r="AI879" s="54" t="str">
        <f t="shared" si="147"/>
        <v/>
      </c>
      <c r="AJ879" s="54" t="str">
        <f t="shared" si="147"/>
        <v/>
      </c>
      <c r="AK879" s="54" t="str">
        <f t="shared" si="147"/>
        <v/>
      </c>
      <c r="AL879" s="54" t="str">
        <f t="shared" si="147"/>
        <v/>
      </c>
      <c r="AM879" s="54" t="str">
        <f t="shared" si="147"/>
        <v/>
      </c>
      <c r="AN879" s="54" t="str">
        <f t="shared" si="147"/>
        <v/>
      </c>
      <c r="AO879" s="55" t="str">
        <f t="shared" si="147"/>
        <v/>
      </c>
      <c r="AQ879" s="64" t="str">
        <f>IF('Intro &amp; Setup'!$B$42='Intro &amp; Setup'!$BD$14, IF($D879="", "", $D879), IF('Intro &amp; Setup'!$B$42='Intro &amp; Setup'!$BD$15, IF($H879="", "", $H879), ""))</f>
        <v/>
      </c>
      <c r="AS879" s="36" t="str">
        <f>IF($AQ879="", "", IF(OR($AQ879&lt;'Intro &amp; Setup'!$F$26, $AQ879&gt;'Intro &amp; Setup'!$F$27), "X", ""))</f>
        <v/>
      </c>
      <c r="AU879" s="36" t="str">
        <f t="shared" si="143"/>
        <v/>
      </c>
      <c r="AW879" s="36" t="str">
        <f t="shared" si="144"/>
        <v/>
      </c>
      <c r="AX879" s="36" t="str">
        <f t="shared" si="145"/>
        <v/>
      </c>
      <c r="AZ879" s="36" t="str">
        <f t="shared" si="146"/>
        <v/>
      </c>
    </row>
    <row r="880" spans="1:52" x14ac:dyDescent="0.25">
      <c r="A880" s="3"/>
      <c r="B880" s="36" t="str">
        <f t="shared" si="140"/>
        <v/>
      </c>
      <c r="C880" s="3"/>
      <c r="D880" s="188"/>
      <c r="E880" s="189"/>
      <c r="F880" s="190"/>
      <c r="G880" s="191"/>
      <c r="H880" s="192"/>
      <c r="I880" s="191"/>
      <c r="J880" s="191"/>
      <c r="K880" s="191"/>
      <c r="L880" s="193"/>
      <c r="M880" s="3"/>
      <c r="O880" s="36" t="str">
        <f t="shared" si="141"/>
        <v/>
      </c>
      <c r="Q880" s="36" t="str">
        <f>IF($G880="", "", IF(COUNTIF('Intro &amp; Setup'!$T$38:$T$49, $G880)=0, "X", ""))</f>
        <v/>
      </c>
      <c r="R880" s="11"/>
      <c r="S880" s="11" t="str">
        <f>IF(I880="", "", IF(COUNTIF('Intro &amp; Setup'!$W$17:$W$28, I880)=0, "X", ""))</f>
        <v/>
      </c>
      <c r="T880" s="16" t="str">
        <f>IF(J880="", "", IF(COUNTIF('Intro &amp; Setup'!$W$17:$W$28, J880)=0, "X", ""))</f>
        <v/>
      </c>
      <c r="U880" s="16" t="str">
        <f>IF(K880="", "", IF(COUNTIF('Intro &amp; Setup'!$W$17:$W$28, K880)=0, "X", ""))</f>
        <v/>
      </c>
      <c r="V880" s="12" t="str">
        <f>IF(L880="", "", IF(COUNTIF('Intro &amp; Setup'!$W$17:$W$28, L880)=0, "X", ""))</f>
        <v/>
      </c>
      <c r="AB880" s="48" t="str">
        <f t="shared" si="142"/>
        <v/>
      </c>
      <c r="AD880" s="53" t="str">
        <f t="shared" si="147"/>
        <v/>
      </c>
      <c r="AE880" s="54" t="str">
        <f t="shared" si="147"/>
        <v/>
      </c>
      <c r="AF880" s="54" t="str">
        <f t="shared" si="147"/>
        <v/>
      </c>
      <c r="AG880" s="54" t="str">
        <f t="shared" si="147"/>
        <v/>
      </c>
      <c r="AH880" s="54" t="str">
        <f t="shared" si="147"/>
        <v/>
      </c>
      <c r="AI880" s="54" t="str">
        <f t="shared" si="147"/>
        <v/>
      </c>
      <c r="AJ880" s="54" t="str">
        <f t="shared" si="147"/>
        <v/>
      </c>
      <c r="AK880" s="54" t="str">
        <f t="shared" si="147"/>
        <v/>
      </c>
      <c r="AL880" s="54" t="str">
        <f t="shared" si="147"/>
        <v/>
      </c>
      <c r="AM880" s="54" t="str">
        <f t="shared" si="147"/>
        <v/>
      </c>
      <c r="AN880" s="54" t="str">
        <f t="shared" si="147"/>
        <v/>
      </c>
      <c r="AO880" s="55" t="str">
        <f t="shared" si="147"/>
        <v/>
      </c>
      <c r="AQ880" s="64" t="str">
        <f>IF('Intro &amp; Setup'!$B$42='Intro &amp; Setup'!$BD$14, IF($D880="", "", $D880), IF('Intro &amp; Setup'!$B$42='Intro &amp; Setup'!$BD$15, IF($H880="", "", $H880), ""))</f>
        <v/>
      </c>
      <c r="AS880" s="36" t="str">
        <f>IF($AQ880="", "", IF(OR($AQ880&lt;'Intro &amp; Setup'!$F$26, $AQ880&gt;'Intro &amp; Setup'!$F$27), "X", ""))</f>
        <v/>
      </c>
      <c r="AU880" s="36" t="str">
        <f t="shared" si="143"/>
        <v/>
      </c>
      <c r="AW880" s="36" t="str">
        <f t="shared" si="144"/>
        <v/>
      </c>
      <c r="AX880" s="36" t="str">
        <f t="shared" si="145"/>
        <v/>
      </c>
      <c r="AZ880" s="36" t="str">
        <f t="shared" si="146"/>
        <v/>
      </c>
    </row>
    <row r="881" spans="1:52" x14ac:dyDescent="0.25">
      <c r="A881" s="3"/>
      <c r="B881" s="36" t="str">
        <f t="shared" si="140"/>
        <v/>
      </c>
      <c r="C881" s="3"/>
      <c r="D881" s="188"/>
      <c r="E881" s="189"/>
      <c r="F881" s="190"/>
      <c r="G881" s="191"/>
      <c r="H881" s="192"/>
      <c r="I881" s="191"/>
      <c r="J881" s="191"/>
      <c r="K881" s="191"/>
      <c r="L881" s="193"/>
      <c r="M881" s="3"/>
      <c r="O881" s="36" t="str">
        <f t="shared" si="141"/>
        <v/>
      </c>
      <c r="Q881" s="36" t="str">
        <f>IF($G881="", "", IF(COUNTIF('Intro &amp; Setup'!$T$38:$T$49, $G881)=0, "X", ""))</f>
        <v/>
      </c>
      <c r="R881" s="11"/>
      <c r="S881" s="11" t="str">
        <f>IF(I881="", "", IF(COUNTIF('Intro &amp; Setup'!$W$17:$W$28, I881)=0, "X", ""))</f>
        <v/>
      </c>
      <c r="T881" s="16" t="str">
        <f>IF(J881="", "", IF(COUNTIF('Intro &amp; Setup'!$W$17:$W$28, J881)=0, "X", ""))</f>
        <v/>
      </c>
      <c r="U881" s="16" t="str">
        <f>IF(K881="", "", IF(COUNTIF('Intro &amp; Setup'!$W$17:$W$28, K881)=0, "X", ""))</f>
        <v/>
      </c>
      <c r="V881" s="12" t="str">
        <f>IF(L881="", "", IF(COUNTIF('Intro &amp; Setup'!$W$17:$W$28, L881)=0, "X", ""))</f>
        <v/>
      </c>
      <c r="AB881" s="48" t="str">
        <f t="shared" si="142"/>
        <v/>
      </c>
      <c r="AD881" s="53" t="str">
        <f t="shared" si="147"/>
        <v/>
      </c>
      <c r="AE881" s="54" t="str">
        <f t="shared" si="147"/>
        <v/>
      </c>
      <c r="AF881" s="54" t="str">
        <f t="shared" si="147"/>
        <v/>
      </c>
      <c r="AG881" s="54" t="str">
        <f t="shared" ref="AE881:AO904" si="148">IF(OR($O881="", AG$10=""), "", IF($I881=AG$10, $F881*$AB881, 0)+IF($J881=AG$10, $F881*$AB881, 0)+IF($K881=AG$10, $F881*$AB881, 0)+IF($L881=AG$10, $F881*$AB881, 0))</f>
        <v/>
      </c>
      <c r="AH881" s="54" t="str">
        <f t="shared" si="148"/>
        <v/>
      </c>
      <c r="AI881" s="54" t="str">
        <f t="shared" si="148"/>
        <v/>
      </c>
      <c r="AJ881" s="54" t="str">
        <f t="shared" si="148"/>
        <v/>
      </c>
      <c r="AK881" s="54" t="str">
        <f t="shared" si="148"/>
        <v/>
      </c>
      <c r="AL881" s="54" t="str">
        <f t="shared" si="148"/>
        <v/>
      </c>
      <c r="AM881" s="54" t="str">
        <f t="shared" si="148"/>
        <v/>
      </c>
      <c r="AN881" s="54" t="str">
        <f t="shared" si="148"/>
        <v/>
      </c>
      <c r="AO881" s="55" t="str">
        <f t="shared" si="148"/>
        <v/>
      </c>
      <c r="AQ881" s="64" t="str">
        <f>IF('Intro &amp; Setup'!$B$42='Intro &amp; Setup'!$BD$14, IF($D881="", "", $D881), IF('Intro &amp; Setup'!$B$42='Intro &amp; Setup'!$BD$15, IF($H881="", "", $H881), ""))</f>
        <v/>
      </c>
      <c r="AS881" s="36" t="str">
        <f>IF($AQ881="", "", IF(OR($AQ881&lt;'Intro &amp; Setup'!$F$26, $AQ881&gt;'Intro &amp; Setup'!$F$27), "X", ""))</f>
        <v/>
      </c>
      <c r="AU881" s="36" t="str">
        <f t="shared" si="143"/>
        <v/>
      </c>
      <c r="AW881" s="36" t="str">
        <f t="shared" si="144"/>
        <v/>
      </c>
      <c r="AX881" s="36" t="str">
        <f t="shared" si="145"/>
        <v/>
      </c>
      <c r="AZ881" s="36" t="str">
        <f t="shared" si="146"/>
        <v/>
      </c>
    </row>
    <row r="882" spans="1:52" x14ac:dyDescent="0.25">
      <c r="A882" s="3"/>
      <c r="B882" s="36" t="str">
        <f t="shared" si="140"/>
        <v/>
      </c>
      <c r="C882" s="3"/>
      <c r="D882" s="188"/>
      <c r="E882" s="189"/>
      <c r="F882" s="190"/>
      <c r="G882" s="191"/>
      <c r="H882" s="192"/>
      <c r="I882" s="191"/>
      <c r="J882" s="191"/>
      <c r="K882" s="191"/>
      <c r="L882" s="193"/>
      <c r="M882" s="3"/>
      <c r="O882" s="36" t="str">
        <f t="shared" si="141"/>
        <v/>
      </c>
      <c r="Q882" s="36" t="str">
        <f>IF($G882="", "", IF(COUNTIF('Intro &amp; Setup'!$T$38:$T$49, $G882)=0, "X", ""))</f>
        <v/>
      </c>
      <c r="R882" s="11"/>
      <c r="S882" s="11" t="str">
        <f>IF(I882="", "", IF(COUNTIF('Intro &amp; Setup'!$W$17:$W$28, I882)=0, "X", ""))</f>
        <v/>
      </c>
      <c r="T882" s="16" t="str">
        <f>IF(J882="", "", IF(COUNTIF('Intro &amp; Setup'!$W$17:$W$28, J882)=0, "X", ""))</f>
        <v/>
      </c>
      <c r="U882" s="16" t="str">
        <f>IF(K882="", "", IF(COUNTIF('Intro &amp; Setup'!$W$17:$W$28, K882)=0, "X", ""))</f>
        <v/>
      </c>
      <c r="V882" s="12" t="str">
        <f>IF(L882="", "", IF(COUNTIF('Intro &amp; Setup'!$W$17:$W$28, L882)=0, "X", ""))</f>
        <v/>
      </c>
      <c r="AB882" s="48" t="str">
        <f t="shared" si="142"/>
        <v/>
      </c>
      <c r="AD882" s="53" t="str">
        <f t="shared" ref="AD882:AD945" si="149">IF(OR($O882="", AD$10=""), "", IF($I882=AD$10, $F882*$AB882, 0)+IF($J882=AD$10, $F882*$AB882, 0)+IF($K882=AD$10, $F882*$AB882, 0)+IF($L882=AD$10, $F882*$AB882, 0))</f>
        <v/>
      </c>
      <c r="AE882" s="54" t="str">
        <f t="shared" si="148"/>
        <v/>
      </c>
      <c r="AF882" s="54" t="str">
        <f t="shared" si="148"/>
        <v/>
      </c>
      <c r="AG882" s="54" t="str">
        <f t="shared" si="148"/>
        <v/>
      </c>
      <c r="AH882" s="54" t="str">
        <f t="shared" si="148"/>
        <v/>
      </c>
      <c r="AI882" s="54" t="str">
        <f t="shared" si="148"/>
        <v/>
      </c>
      <c r="AJ882" s="54" t="str">
        <f t="shared" si="148"/>
        <v/>
      </c>
      <c r="AK882" s="54" t="str">
        <f t="shared" si="148"/>
        <v/>
      </c>
      <c r="AL882" s="54" t="str">
        <f t="shared" si="148"/>
        <v/>
      </c>
      <c r="AM882" s="54" t="str">
        <f t="shared" si="148"/>
        <v/>
      </c>
      <c r="AN882" s="54" t="str">
        <f t="shared" si="148"/>
        <v/>
      </c>
      <c r="AO882" s="55" t="str">
        <f t="shared" si="148"/>
        <v/>
      </c>
      <c r="AQ882" s="64" t="str">
        <f>IF('Intro &amp; Setup'!$B$42='Intro &amp; Setup'!$BD$14, IF($D882="", "", $D882), IF('Intro &amp; Setup'!$B$42='Intro &amp; Setup'!$BD$15, IF($H882="", "", $H882), ""))</f>
        <v/>
      </c>
      <c r="AS882" s="36" t="str">
        <f>IF($AQ882="", "", IF(OR($AQ882&lt;'Intro &amp; Setup'!$F$26, $AQ882&gt;'Intro &amp; Setup'!$F$27), "X", ""))</f>
        <v/>
      </c>
      <c r="AU882" s="36" t="str">
        <f t="shared" si="143"/>
        <v/>
      </c>
      <c r="AW882" s="36" t="str">
        <f t="shared" si="144"/>
        <v/>
      </c>
      <c r="AX882" s="36" t="str">
        <f t="shared" si="145"/>
        <v/>
      </c>
      <c r="AZ882" s="36" t="str">
        <f t="shared" si="146"/>
        <v/>
      </c>
    </row>
    <row r="883" spans="1:52" x14ac:dyDescent="0.25">
      <c r="A883" s="3"/>
      <c r="B883" s="36" t="str">
        <f t="shared" si="140"/>
        <v/>
      </c>
      <c r="C883" s="3"/>
      <c r="D883" s="188"/>
      <c r="E883" s="189"/>
      <c r="F883" s="190"/>
      <c r="G883" s="191"/>
      <c r="H883" s="192"/>
      <c r="I883" s="191"/>
      <c r="J883" s="191"/>
      <c r="K883" s="191"/>
      <c r="L883" s="193"/>
      <c r="M883" s="3"/>
      <c r="O883" s="36" t="str">
        <f t="shared" si="141"/>
        <v/>
      </c>
      <c r="Q883" s="36" t="str">
        <f>IF($G883="", "", IF(COUNTIF('Intro &amp; Setup'!$T$38:$T$49, $G883)=0, "X", ""))</f>
        <v/>
      </c>
      <c r="R883" s="11"/>
      <c r="S883" s="11" t="str">
        <f>IF(I883="", "", IF(COUNTIF('Intro &amp; Setup'!$W$17:$W$28, I883)=0, "X", ""))</f>
        <v/>
      </c>
      <c r="T883" s="16" t="str">
        <f>IF(J883="", "", IF(COUNTIF('Intro &amp; Setup'!$W$17:$W$28, J883)=0, "X", ""))</f>
        <v/>
      </c>
      <c r="U883" s="16" t="str">
        <f>IF(K883="", "", IF(COUNTIF('Intro &amp; Setup'!$W$17:$W$28, K883)=0, "X", ""))</f>
        <v/>
      </c>
      <c r="V883" s="12" t="str">
        <f>IF(L883="", "", IF(COUNTIF('Intro &amp; Setup'!$W$17:$W$28, L883)=0, "X", ""))</f>
        <v/>
      </c>
      <c r="AB883" s="48" t="str">
        <f t="shared" si="142"/>
        <v/>
      </c>
      <c r="AD883" s="53" t="str">
        <f t="shared" si="149"/>
        <v/>
      </c>
      <c r="AE883" s="54" t="str">
        <f t="shared" si="148"/>
        <v/>
      </c>
      <c r="AF883" s="54" t="str">
        <f t="shared" si="148"/>
        <v/>
      </c>
      <c r="AG883" s="54" t="str">
        <f t="shared" si="148"/>
        <v/>
      </c>
      <c r="AH883" s="54" t="str">
        <f t="shared" si="148"/>
        <v/>
      </c>
      <c r="AI883" s="54" t="str">
        <f t="shared" si="148"/>
        <v/>
      </c>
      <c r="AJ883" s="54" t="str">
        <f t="shared" si="148"/>
        <v/>
      </c>
      <c r="AK883" s="54" t="str">
        <f t="shared" si="148"/>
        <v/>
      </c>
      <c r="AL883" s="54" t="str">
        <f t="shared" si="148"/>
        <v/>
      </c>
      <c r="AM883" s="54" t="str">
        <f t="shared" si="148"/>
        <v/>
      </c>
      <c r="AN883" s="54" t="str">
        <f t="shared" si="148"/>
        <v/>
      </c>
      <c r="AO883" s="55" t="str">
        <f t="shared" si="148"/>
        <v/>
      </c>
      <c r="AQ883" s="64" t="str">
        <f>IF('Intro &amp; Setup'!$B$42='Intro &amp; Setup'!$BD$14, IF($D883="", "", $D883), IF('Intro &amp; Setup'!$B$42='Intro &amp; Setup'!$BD$15, IF($H883="", "", $H883), ""))</f>
        <v/>
      </c>
      <c r="AS883" s="36" t="str">
        <f>IF($AQ883="", "", IF(OR($AQ883&lt;'Intro &amp; Setup'!$F$26, $AQ883&gt;'Intro &amp; Setup'!$F$27), "X", ""))</f>
        <v/>
      </c>
      <c r="AU883" s="36" t="str">
        <f t="shared" si="143"/>
        <v/>
      </c>
      <c r="AW883" s="36" t="str">
        <f t="shared" si="144"/>
        <v/>
      </c>
      <c r="AX883" s="36" t="str">
        <f t="shared" si="145"/>
        <v/>
      </c>
      <c r="AZ883" s="36" t="str">
        <f t="shared" si="146"/>
        <v/>
      </c>
    </row>
    <row r="884" spans="1:52" x14ac:dyDescent="0.25">
      <c r="A884" s="3"/>
      <c r="B884" s="36" t="str">
        <f t="shared" si="140"/>
        <v/>
      </c>
      <c r="C884" s="3"/>
      <c r="D884" s="188"/>
      <c r="E884" s="189"/>
      <c r="F884" s="190"/>
      <c r="G884" s="191"/>
      <c r="H884" s="192"/>
      <c r="I884" s="191"/>
      <c r="J884" s="191"/>
      <c r="K884" s="191"/>
      <c r="L884" s="193"/>
      <c r="M884" s="3"/>
      <c r="O884" s="36" t="str">
        <f t="shared" si="141"/>
        <v/>
      </c>
      <c r="Q884" s="36" t="str">
        <f>IF($G884="", "", IF(COUNTIF('Intro &amp; Setup'!$T$38:$T$49, $G884)=0, "X", ""))</f>
        <v/>
      </c>
      <c r="R884" s="11"/>
      <c r="S884" s="11" t="str">
        <f>IF(I884="", "", IF(COUNTIF('Intro &amp; Setup'!$W$17:$W$28, I884)=0, "X", ""))</f>
        <v/>
      </c>
      <c r="T884" s="16" t="str">
        <f>IF(J884="", "", IF(COUNTIF('Intro &amp; Setup'!$W$17:$W$28, J884)=0, "X", ""))</f>
        <v/>
      </c>
      <c r="U884" s="16" t="str">
        <f>IF(K884="", "", IF(COUNTIF('Intro &amp; Setup'!$W$17:$W$28, K884)=0, "X", ""))</f>
        <v/>
      </c>
      <c r="V884" s="12" t="str">
        <f>IF(L884="", "", IF(COUNTIF('Intro &amp; Setup'!$W$17:$W$28, L884)=0, "X", ""))</f>
        <v/>
      </c>
      <c r="AB884" s="48" t="str">
        <f t="shared" si="142"/>
        <v/>
      </c>
      <c r="AD884" s="53" t="str">
        <f t="shared" si="149"/>
        <v/>
      </c>
      <c r="AE884" s="54" t="str">
        <f t="shared" si="148"/>
        <v/>
      </c>
      <c r="AF884" s="54" t="str">
        <f t="shared" si="148"/>
        <v/>
      </c>
      <c r="AG884" s="54" t="str">
        <f t="shared" si="148"/>
        <v/>
      </c>
      <c r="AH884" s="54" t="str">
        <f t="shared" si="148"/>
        <v/>
      </c>
      <c r="AI884" s="54" t="str">
        <f t="shared" si="148"/>
        <v/>
      </c>
      <c r="AJ884" s="54" t="str">
        <f t="shared" si="148"/>
        <v/>
      </c>
      <c r="AK884" s="54" t="str">
        <f t="shared" si="148"/>
        <v/>
      </c>
      <c r="AL884" s="54" t="str">
        <f t="shared" si="148"/>
        <v/>
      </c>
      <c r="AM884" s="54" t="str">
        <f t="shared" si="148"/>
        <v/>
      </c>
      <c r="AN884" s="54" t="str">
        <f t="shared" si="148"/>
        <v/>
      </c>
      <c r="AO884" s="55" t="str">
        <f t="shared" si="148"/>
        <v/>
      </c>
      <c r="AQ884" s="64" t="str">
        <f>IF('Intro &amp; Setup'!$B$42='Intro &amp; Setup'!$BD$14, IF($D884="", "", $D884), IF('Intro &amp; Setup'!$B$42='Intro &amp; Setup'!$BD$15, IF($H884="", "", $H884), ""))</f>
        <v/>
      </c>
      <c r="AS884" s="36" t="str">
        <f>IF($AQ884="", "", IF(OR($AQ884&lt;'Intro &amp; Setup'!$F$26, $AQ884&gt;'Intro &amp; Setup'!$F$27), "X", ""))</f>
        <v/>
      </c>
      <c r="AU884" s="36" t="str">
        <f t="shared" si="143"/>
        <v/>
      </c>
      <c r="AW884" s="36" t="str">
        <f t="shared" si="144"/>
        <v/>
      </c>
      <c r="AX884" s="36" t="str">
        <f t="shared" si="145"/>
        <v/>
      </c>
      <c r="AZ884" s="36" t="str">
        <f t="shared" si="146"/>
        <v/>
      </c>
    </row>
    <row r="885" spans="1:52" x14ac:dyDescent="0.25">
      <c r="A885" s="3"/>
      <c r="B885" s="36" t="str">
        <f t="shared" si="140"/>
        <v/>
      </c>
      <c r="C885" s="3"/>
      <c r="D885" s="188"/>
      <c r="E885" s="189"/>
      <c r="F885" s="190"/>
      <c r="G885" s="191"/>
      <c r="H885" s="192"/>
      <c r="I885" s="191"/>
      <c r="J885" s="191"/>
      <c r="K885" s="191"/>
      <c r="L885" s="193"/>
      <c r="M885" s="3"/>
      <c r="O885" s="36" t="str">
        <f t="shared" si="141"/>
        <v/>
      </c>
      <c r="Q885" s="36" t="str">
        <f>IF($G885="", "", IF(COUNTIF('Intro &amp; Setup'!$T$38:$T$49, $G885)=0, "X", ""))</f>
        <v/>
      </c>
      <c r="R885" s="11"/>
      <c r="S885" s="11" t="str">
        <f>IF(I885="", "", IF(COUNTIF('Intro &amp; Setup'!$W$17:$W$28, I885)=0, "X", ""))</f>
        <v/>
      </c>
      <c r="T885" s="16" t="str">
        <f>IF(J885="", "", IF(COUNTIF('Intro &amp; Setup'!$W$17:$W$28, J885)=0, "X", ""))</f>
        <v/>
      </c>
      <c r="U885" s="16" t="str">
        <f>IF(K885="", "", IF(COUNTIF('Intro &amp; Setup'!$W$17:$W$28, K885)=0, "X", ""))</f>
        <v/>
      </c>
      <c r="V885" s="12" t="str">
        <f>IF(L885="", "", IF(COUNTIF('Intro &amp; Setup'!$W$17:$W$28, L885)=0, "X", ""))</f>
        <v/>
      </c>
      <c r="AB885" s="48" t="str">
        <f t="shared" si="142"/>
        <v/>
      </c>
      <c r="AD885" s="53" t="str">
        <f t="shared" si="149"/>
        <v/>
      </c>
      <c r="AE885" s="54" t="str">
        <f t="shared" si="148"/>
        <v/>
      </c>
      <c r="AF885" s="54" t="str">
        <f t="shared" si="148"/>
        <v/>
      </c>
      <c r="AG885" s="54" t="str">
        <f t="shared" si="148"/>
        <v/>
      </c>
      <c r="AH885" s="54" t="str">
        <f t="shared" si="148"/>
        <v/>
      </c>
      <c r="AI885" s="54" t="str">
        <f t="shared" si="148"/>
        <v/>
      </c>
      <c r="AJ885" s="54" t="str">
        <f t="shared" si="148"/>
        <v/>
      </c>
      <c r="AK885" s="54" t="str">
        <f t="shared" si="148"/>
        <v/>
      </c>
      <c r="AL885" s="54" t="str">
        <f t="shared" si="148"/>
        <v/>
      </c>
      <c r="AM885" s="54" t="str">
        <f t="shared" si="148"/>
        <v/>
      </c>
      <c r="AN885" s="54" t="str">
        <f t="shared" si="148"/>
        <v/>
      </c>
      <c r="AO885" s="55" t="str">
        <f t="shared" si="148"/>
        <v/>
      </c>
      <c r="AQ885" s="64" t="str">
        <f>IF('Intro &amp; Setup'!$B$42='Intro &amp; Setup'!$BD$14, IF($D885="", "", $D885), IF('Intro &amp; Setup'!$B$42='Intro &amp; Setup'!$BD$15, IF($H885="", "", $H885), ""))</f>
        <v/>
      </c>
      <c r="AS885" s="36" t="str">
        <f>IF($AQ885="", "", IF(OR($AQ885&lt;'Intro &amp; Setup'!$F$26, $AQ885&gt;'Intro &amp; Setup'!$F$27), "X", ""))</f>
        <v/>
      </c>
      <c r="AU885" s="36" t="str">
        <f t="shared" si="143"/>
        <v/>
      </c>
      <c r="AW885" s="36" t="str">
        <f t="shared" si="144"/>
        <v/>
      </c>
      <c r="AX885" s="36" t="str">
        <f t="shared" si="145"/>
        <v/>
      </c>
      <c r="AZ885" s="36" t="str">
        <f t="shared" si="146"/>
        <v/>
      </c>
    </row>
    <row r="886" spans="1:52" x14ac:dyDescent="0.25">
      <c r="A886" s="3"/>
      <c r="B886" s="36" t="str">
        <f t="shared" si="140"/>
        <v/>
      </c>
      <c r="C886" s="3"/>
      <c r="D886" s="188"/>
      <c r="E886" s="189"/>
      <c r="F886" s="190"/>
      <c r="G886" s="191"/>
      <c r="H886" s="192"/>
      <c r="I886" s="191"/>
      <c r="J886" s="191"/>
      <c r="K886" s="191"/>
      <c r="L886" s="193"/>
      <c r="M886" s="3"/>
      <c r="O886" s="36" t="str">
        <f t="shared" si="141"/>
        <v/>
      </c>
      <c r="Q886" s="36" t="str">
        <f>IF($G886="", "", IF(COUNTIF('Intro &amp; Setup'!$T$38:$T$49, $G886)=0, "X", ""))</f>
        <v/>
      </c>
      <c r="R886" s="11"/>
      <c r="S886" s="11" t="str">
        <f>IF(I886="", "", IF(COUNTIF('Intro &amp; Setup'!$W$17:$W$28, I886)=0, "X", ""))</f>
        <v/>
      </c>
      <c r="T886" s="16" t="str">
        <f>IF(J886="", "", IF(COUNTIF('Intro &amp; Setup'!$W$17:$W$28, J886)=0, "X", ""))</f>
        <v/>
      </c>
      <c r="U886" s="16" t="str">
        <f>IF(K886="", "", IF(COUNTIF('Intro &amp; Setup'!$W$17:$W$28, K886)=0, "X", ""))</f>
        <v/>
      </c>
      <c r="V886" s="12" t="str">
        <f>IF(L886="", "", IF(COUNTIF('Intro &amp; Setup'!$W$17:$W$28, L886)=0, "X", ""))</f>
        <v/>
      </c>
      <c r="AB886" s="48" t="str">
        <f t="shared" si="142"/>
        <v/>
      </c>
      <c r="AD886" s="53" t="str">
        <f t="shared" si="149"/>
        <v/>
      </c>
      <c r="AE886" s="54" t="str">
        <f t="shared" si="148"/>
        <v/>
      </c>
      <c r="AF886" s="54" t="str">
        <f t="shared" si="148"/>
        <v/>
      </c>
      <c r="AG886" s="54" t="str">
        <f t="shared" si="148"/>
        <v/>
      </c>
      <c r="AH886" s="54" t="str">
        <f t="shared" si="148"/>
        <v/>
      </c>
      <c r="AI886" s="54" t="str">
        <f t="shared" si="148"/>
        <v/>
      </c>
      <c r="AJ886" s="54" t="str">
        <f t="shared" si="148"/>
        <v/>
      </c>
      <c r="AK886" s="54" t="str">
        <f t="shared" si="148"/>
        <v/>
      </c>
      <c r="AL886" s="54" t="str">
        <f t="shared" si="148"/>
        <v/>
      </c>
      <c r="AM886" s="54" t="str">
        <f t="shared" si="148"/>
        <v/>
      </c>
      <c r="AN886" s="54" t="str">
        <f t="shared" si="148"/>
        <v/>
      </c>
      <c r="AO886" s="55" t="str">
        <f t="shared" si="148"/>
        <v/>
      </c>
      <c r="AQ886" s="64" t="str">
        <f>IF('Intro &amp; Setup'!$B$42='Intro &amp; Setup'!$BD$14, IF($D886="", "", $D886), IF('Intro &amp; Setup'!$B$42='Intro &amp; Setup'!$BD$15, IF($H886="", "", $H886), ""))</f>
        <v/>
      </c>
      <c r="AS886" s="36" t="str">
        <f>IF($AQ886="", "", IF(OR($AQ886&lt;'Intro &amp; Setup'!$F$26, $AQ886&gt;'Intro &amp; Setup'!$F$27), "X", ""))</f>
        <v/>
      </c>
      <c r="AU886" s="36" t="str">
        <f t="shared" si="143"/>
        <v/>
      </c>
      <c r="AW886" s="36" t="str">
        <f t="shared" si="144"/>
        <v/>
      </c>
      <c r="AX886" s="36" t="str">
        <f t="shared" si="145"/>
        <v/>
      </c>
      <c r="AZ886" s="36" t="str">
        <f t="shared" si="146"/>
        <v/>
      </c>
    </row>
    <row r="887" spans="1:52" x14ac:dyDescent="0.25">
      <c r="A887" s="3"/>
      <c r="B887" s="36" t="str">
        <f t="shared" si="140"/>
        <v/>
      </c>
      <c r="C887" s="3"/>
      <c r="D887" s="188"/>
      <c r="E887" s="189"/>
      <c r="F887" s="190"/>
      <c r="G887" s="191"/>
      <c r="H887" s="192"/>
      <c r="I887" s="191"/>
      <c r="J887" s="191"/>
      <c r="K887" s="191"/>
      <c r="L887" s="193"/>
      <c r="M887" s="3"/>
      <c r="O887" s="36" t="str">
        <f t="shared" si="141"/>
        <v/>
      </c>
      <c r="Q887" s="36" t="str">
        <f>IF($G887="", "", IF(COUNTIF('Intro &amp; Setup'!$T$38:$T$49, $G887)=0, "X", ""))</f>
        <v/>
      </c>
      <c r="R887" s="11"/>
      <c r="S887" s="11" t="str">
        <f>IF(I887="", "", IF(COUNTIF('Intro &amp; Setup'!$W$17:$W$28, I887)=0, "X", ""))</f>
        <v/>
      </c>
      <c r="T887" s="16" t="str">
        <f>IF(J887="", "", IF(COUNTIF('Intro &amp; Setup'!$W$17:$W$28, J887)=0, "X", ""))</f>
        <v/>
      </c>
      <c r="U887" s="16" t="str">
        <f>IF(K887="", "", IF(COUNTIF('Intro &amp; Setup'!$W$17:$W$28, K887)=0, "X", ""))</f>
        <v/>
      </c>
      <c r="V887" s="12" t="str">
        <f>IF(L887="", "", IF(COUNTIF('Intro &amp; Setup'!$W$17:$W$28, L887)=0, "X", ""))</f>
        <v/>
      </c>
      <c r="AB887" s="48" t="str">
        <f t="shared" si="142"/>
        <v/>
      </c>
      <c r="AD887" s="53" t="str">
        <f t="shared" si="149"/>
        <v/>
      </c>
      <c r="AE887" s="54" t="str">
        <f t="shared" si="148"/>
        <v/>
      </c>
      <c r="AF887" s="54" t="str">
        <f t="shared" si="148"/>
        <v/>
      </c>
      <c r="AG887" s="54" t="str">
        <f t="shared" si="148"/>
        <v/>
      </c>
      <c r="AH887" s="54" t="str">
        <f t="shared" si="148"/>
        <v/>
      </c>
      <c r="AI887" s="54" t="str">
        <f t="shared" si="148"/>
        <v/>
      </c>
      <c r="AJ887" s="54" t="str">
        <f t="shared" si="148"/>
        <v/>
      </c>
      <c r="AK887" s="54" t="str">
        <f t="shared" si="148"/>
        <v/>
      </c>
      <c r="AL887" s="54" t="str">
        <f t="shared" si="148"/>
        <v/>
      </c>
      <c r="AM887" s="54" t="str">
        <f t="shared" si="148"/>
        <v/>
      </c>
      <c r="AN887" s="54" t="str">
        <f t="shared" si="148"/>
        <v/>
      </c>
      <c r="AO887" s="55" t="str">
        <f t="shared" si="148"/>
        <v/>
      </c>
      <c r="AQ887" s="64" t="str">
        <f>IF('Intro &amp; Setup'!$B$42='Intro &amp; Setup'!$BD$14, IF($D887="", "", $D887), IF('Intro &amp; Setup'!$B$42='Intro &amp; Setup'!$BD$15, IF($H887="", "", $H887), ""))</f>
        <v/>
      </c>
      <c r="AS887" s="36" t="str">
        <f>IF($AQ887="", "", IF(OR($AQ887&lt;'Intro &amp; Setup'!$F$26, $AQ887&gt;'Intro &amp; Setup'!$F$27), "X", ""))</f>
        <v/>
      </c>
      <c r="AU887" s="36" t="str">
        <f t="shared" si="143"/>
        <v/>
      </c>
      <c r="AW887" s="36" t="str">
        <f t="shared" si="144"/>
        <v/>
      </c>
      <c r="AX887" s="36" t="str">
        <f t="shared" si="145"/>
        <v/>
      </c>
      <c r="AZ887" s="36" t="str">
        <f t="shared" si="146"/>
        <v/>
      </c>
    </row>
    <row r="888" spans="1:52" x14ac:dyDescent="0.25">
      <c r="A888" s="3"/>
      <c r="B888" s="36" t="str">
        <f t="shared" si="140"/>
        <v/>
      </c>
      <c r="C888" s="3"/>
      <c r="D888" s="188"/>
      <c r="E888" s="189"/>
      <c r="F888" s="190"/>
      <c r="G888" s="191"/>
      <c r="H888" s="192"/>
      <c r="I888" s="191"/>
      <c r="J888" s="191"/>
      <c r="K888" s="191"/>
      <c r="L888" s="193"/>
      <c r="M888" s="3"/>
      <c r="O888" s="36" t="str">
        <f t="shared" si="141"/>
        <v/>
      </c>
      <c r="Q888" s="36" t="str">
        <f>IF($G888="", "", IF(COUNTIF('Intro &amp; Setup'!$T$38:$T$49, $G888)=0, "X", ""))</f>
        <v/>
      </c>
      <c r="R888" s="11"/>
      <c r="S888" s="11" t="str">
        <f>IF(I888="", "", IF(COUNTIF('Intro &amp; Setup'!$W$17:$W$28, I888)=0, "X", ""))</f>
        <v/>
      </c>
      <c r="T888" s="16" t="str">
        <f>IF(J888="", "", IF(COUNTIF('Intro &amp; Setup'!$W$17:$W$28, J888)=0, "X", ""))</f>
        <v/>
      </c>
      <c r="U888" s="16" t="str">
        <f>IF(K888="", "", IF(COUNTIF('Intro &amp; Setup'!$W$17:$W$28, K888)=0, "X", ""))</f>
        <v/>
      </c>
      <c r="V888" s="12" t="str">
        <f>IF(L888="", "", IF(COUNTIF('Intro &amp; Setup'!$W$17:$W$28, L888)=0, "X", ""))</f>
        <v/>
      </c>
      <c r="AB888" s="48" t="str">
        <f t="shared" si="142"/>
        <v/>
      </c>
      <c r="AD888" s="53" t="str">
        <f t="shared" si="149"/>
        <v/>
      </c>
      <c r="AE888" s="54" t="str">
        <f t="shared" si="148"/>
        <v/>
      </c>
      <c r="AF888" s="54" t="str">
        <f t="shared" si="148"/>
        <v/>
      </c>
      <c r="AG888" s="54" t="str">
        <f t="shared" si="148"/>
        <v/>
      </c>
      <c r="AH888" s="54" t="str">
        <f t="shared" si="148"/>
        <v/>
      </c>
      <c r="AI888" s="54" t="str">
        <f t="shared" si="148"/>
        <v/>
      </c>
      <c r="AJ888" s="54" t="str">
        <f t="shared" si="148"/>
        <v/>
      </c>
      <c r="AK888" s="54" t="str">
        <f t="shared" si="148"/>
        <v/>
      </c>
      <c r="AL888" s="54" t="str">
        <f t="shared" si="148"/>
        <v/>
      </c>
      <c r="AM888" s="54" t="str">
        <f t="shared" si="148"/>
        <v/>
      </c>
      <c r="AN888" s="54" t="str">
        <f t="shared" si="148"/>
        <v/>
      </c>
      <c r="AO888" s="55" t="str">
        <f t="shared" si="148"/>
        <v/>
      </c>
      <c r="AQ888" s="64" t="str">
        <f>IF('Intro &amp; Setup'!$B$42='Intro &amp; Setup'!$BD$14, IF($D888="", "", $D888), IF('Intro &amp; Setup'!$B$42='Intro &amp; Setup'!$BD$15, IF($H888="", "", $H888), ""))</f>
        <v/>
      </c>
      <c r="AS888" s="36" t="str">
        <f>IF($AQ888="", "", IF(OR($AQ888&lt;'Intro &amp; Setup'!$F$26, $AQ888&gt;'Intro &amp; Setup'!$F$27), "X", ""))</f>
        <v/>
      </c>
      <c r="AU888" s="36" t="str">
        <f t="shared" si="143"/>
        <v/>
      </c>
      <c r="AW888" s="36" t="str">
        <f t="shared" si="144"/>
        <v/>
      </c>
      <c r="AX888" s="36" t="str">
        <f t="shared" si="145"/>
        <v/>
      </c>
      <c r="AZ888" s="36" t="str">
        <f t="shared" si="146"/>
        <v/>
      </c>
    </row>
    <row r="889" spans="1:52" x14ac:dyDescent="0.25">
      <c r="A889" s="3"/>
      <c r="B889" s="36" t="str">
        <f t="shared" si="140"/>
        <v/>
      </c>
      <c r="C889" s="3"/>
      <c r="D889" s="188"/>
      <c r="E889" s="189"/>
      <c r="F889" s="190"/>
      <c r="G889" s="191"/>
      <c r="H889" s="192"/>
      <c r="I889" s="191"/>
      <c r="J889" s="191"/>
      <c r="K889" s="191"/>
      <c r="L889" s="193"/>
      <c r="M889" s="3"/>
      <c r="O889" s="36" t="str">
        <f t="shared" si="141"/>
        <v/>
      </c>
      <c r="Q889" s="36" t="str">
        <f>IF($G889="", "", IF(COUNTIF('Intro &amp; Setup'!$T$38:$T$49, $G889)=0, "X", ""))</f>
        <v/>
      </c>
      <c r="R889" s="11"/>
      <c r="S889" s="11" t="str">
        <f>IF(I889="", "", IF(COUNTIF('Intro &amp; Setup'!$W$17:$W$28, I889)=0, "X", ""))</f>
        <v/>
      </c>
      <c r="T889" s="16" t="str">
        <f>IF(J889="", "", IF(COUNTIF('Intro &amp; Setup'!$W$17:$W$28, J889)=0, "X", ""))</f>
        <v/>
      </c>
      <c r="U889" s="16" t="str">
        <f>IF(K889="", "", IF(COUNTIF('Intro &amp; Setup'!$W$17:$W$28, K889)=0, "X", ""))</f>
        <v/>
      </c>
      <c r="V889" s="12" t="str">
        <f>IF(L889="", "", IF(COUNTIF('Intro &amp; Setup'!$W$17:$W$28, L889)=0, "X", ""))</f>
        <v/>
      </c>
      <c r="AB889" s="48" t="str">
        <f t="shared" si="142"/>
        <v/>
      </c>
      <c r="AD889" s="53" t="str">
        <f t="shared" si="149"/>
        <v/>
      </c>
      <c r="AE889" s="54" t="str">
        <f t="shared" si="148"/>
        <v/>
      </c>
      <c r="AF889" s="54" t="str">
        <f t="shared" si="148"/>
        <v/>
      </c>
      <c r="AG889" s="54" t="str">
        <f t="shared" si="148"/>
        <v/>
      </c>
      <c r="AH889" s="54" t="str">
        <f t="shared" si="148"/>
        <v/>
      </c>
      <c r="AI889" s="54" t="str">
        <f t="shared" si="148"/>
        <v/>
      </c>
      <c r="AJ889" s="54" t="str">
        <f t="shared" si="148"/>
        <v/>
      </c>
      <c r="AK889" s="54" t="str">
        <f t="shared" si="148"/>
        <v/>
      </c>
      <c r="AL889" s="54" t="str">
        <f t="shared" si="148"/>
        <v/>
      </c>
      <c r="AM889" s="54" t="str">
        <f t="shared" si="148"/>
        <v/>
      </c>
      <c r="AN889" s="54" t="str">
        <f t="shared" si="148"/>
        <v/>
      </c>
      <c r="AO889" s="55" t="str">
        <f t="shared" si="148"/>
        <v/>
      </c>
      <c r="AQ889" s="64" t="str">
        <f>IF('Intro &amp; Setup'!$B$42='Intro &amp; Setup'!$BD$14, IF($D889="", "", $D889), IF('Intro &amp; Setup'!$B$42='Intro &amp; Setup'!$BD$15, IF($H889="", "", $H889), ""))</f>
        <v/>
      </c>
      <c r="AS889" s="36" t="str">
        <f>IF($AQ889="", "", IF(OR($AQ889&lt;'Intro &amp; Setup'!$F$26, $AQ889&gt;'Intro &amp; Setup'!$F$27), "X", ""))</f>
        <v/>
      </c>
      <c r="AU889" s="36" t="str">
        <f t="shared" si="143"/>
        <v/>
      </c>
      <c r="AW889" s="36" t="str">
        <f t="shared" si="144"/>
        <v/>
      </c>
      <c r="AX889" s="36" t="str">
        <f t="shared" si="145"/>
        <v/>
      </c>
      <c r="AZ889" s="36" t="str">
        <f t="shared" si="146"/>
        <v/>
      </c>
    </row>
    <row r="890" spans="1:52" x14ac:dyDescent="0.25">
      <c r="A890" s="3"/>
      <c r="B890" s="36" t="str">
        <f t="shared" si="140"/>
        <v/>
      </c>
      <c r="C890" s="3"/>
      <c r="D890" s="188"/>
      <c r="E890" s="189"/>
      <c r="F890" s="190"/>
      <c r="G890" s="191"/>
      <c r="H890" s="192"/>
      <c r="I890" s="191"/>
      <c r="J890" s="191"/>
      <c r="K890" s="191"/>
      <c r="L890" s="193"/>
      <c r="M890" s="3"/>
      <c r="O890" s="36" t="str">
        <f t="shared" si="141"/>
        <v/>
      </c>
      <c r="Q890" s="36" t="str">
        <f>IF($G890="", "", IF(COUNTIF('Intro &amp; Setup'!$T$38:$T$49, $G890)=0, "X", ""))</f>
        <v/>
      </c>
      <c r="R890" s="11"/>
      <c r="S890" s="11" t="str">
        <f>IF(I890="", "", IF(COUNTIF('Intro &amp; Setup'!$W$17:$W$28, I890)=0, "X", ""))</f>
        <v/>
      </c>
      <c r="T890" s="16" t="str">
        <f>IF(J890="", "", IF(COUNTIF('Intro &amp; Setup'!$W$17:$W$28, J890)=0, "X", ""))</f>
        <v/>
      </c>
      <c r="U890" s="16" t="str">
        <f>IF(K890="", "", IF(COUNTIF('Intro &amp; Setup'!$W$17:$W$28, K890)=0, "X", ""))</f>
        <v/>
      </c>
      <c r="V890" s="12" t="str">
        <f>IF(L890="", "", IF(COUNTIF('Intro &amp; Setup'!$W$17:$W$28, L890)=0, "X", ""))</f>
        <v/>
      </c>
      <c r="AB890" s="48" t="str">
        <f t="shared" si="142"/>
        <v/>
      </c>
      <c r="AD890" s="53" t="str">
        <f t="shared" si="149"/>
        <v/>
      </c>
      <c r="AE890" s="54" t="str">
        <f t="shared" si="148"/>
        <v/>
      </c>
      <c r="AF890" s="54" t="str">
        <f t="shared" si="148"/>
        <v/>
      </c>
      <c r="AG890" s="54" t="str">
        <f t="shared" si="148"/>
        <v/>
      </c>
      <c r="AH890" s="54" t="str">
        <f t="shared" si="148"/>
        <v/>
      </c>
      <c r="AI890" s="54" t="str">
        <f t="shared" si="148"/>
        <v/>
      </c>
      <c r="AJ890" s="54" t="str">
        <f t="shared" si="148"/>
        <v/>
      </c>
      <c r="AK890" s="54" t="str">
        <f t="shared" si="148"/>
        <v/>
      </c>
      <c r="AL890" s="54" t="str">
        <f t="shared" si="148"/>
        <v/>
      </c>
      <c r="AM890" s="54" t="str">
        <f t="shared" si="148"/>
        <v/>
      </c>
      <c r="AN890" s="54" t="str">
        <f t="shared" si="148"/>
        <v/>
      </c>
      <c r="AO890" s="55" t="str">
        <f t="shared" si="148"/>
        <v/>
      </c>
      <c r="AQ890" s="64" t="str">
        <f>IF('Intro &amp; Setup'!$B$42='Intro &amp; Setup'!$BD$14, IF($D890="", "", $D890), IF('Intro &amp; Setup'!$B$42='Intro &amp; Setup'!$BD$15, IF($H890="", "", $H890), ""))</f>
        <v/>
      </c>
      <c r="AS890" s="36" t="str">
        <f>IF($AQ890="", "", IF(OR($AQ890&lt;'Intro &amp; Setup'!$F$26, $AQ890&gt;'Intro &amp; Setup'!$F$27), "X", ""))</f>
        <v/>
      </c>
      <c r="AU890" s="36" t="str">
        <f t="shared" si="143"/>
        <v/>
      </c>
      <c r="AW890" s="36" t="str">
        <f t="shared" si="144"/>
        <v/>
      </c>
      <c r="AX890" s="36" t="str">
        <f t="shared" si="145"/>
        <v/>
      </c>
      <c r="AZ890" s="36" t="str">
        <f t="shared" si="146"/>
        <v/>
      </c>
    </row>
    <row r="891" spans="1:52" x14ac:dyDescent="0.25">
      <c r="A891" s="3"/>
      <c r="B891" s="36" t="str">
        <f t="shared" si="140"/>
        <v/>
      </c>
      <c r="C891" s="3"/>
      <c r="D891" s="188"/>
      <c r="E891" s="189"/>
      <c r="F891" s="190"/>
      <c r="G891" s="191"/>
      <c r="H891" s="192"/>
      <c r="I891" s="191"/>
      <c r="J891" s="191"/>
      <c r="K891" s="191"/>
      <c r="L891" s="193"/>
      <c r="M891" s="3"/>
      <c r="O891" s="36" t="str">
        <f t="shared" si="141"/>
        <v/>
      </c>
      <c r="Q891" s="36" t="str">
        <f>IF($G891="", "", IF(COUNTIF('Intro &amp; Setup'!$T$38:$T$49, $G891)=0, "X", ""))</f>
        <v/>
      </c>
      <c r="R891" s="11"/>
      <c r="S891" s="11" t="str">
        <f>IF(I891="", "", IF(COUNTIF('Intro &amp; Setup'!$W$17:$W$28, I891)=0, "X", ""))</f>
        <v/>
      </c>
      <c r="T891" s="16" t="str">
        <f>IF(J891="", "", IF(COUNTIF('Intro &amp; Setup'!$W$17:$W$28, J891)=0, "X", ""))</f>
        <v/>
      </c>
      <c r="U891" s="16" t="str">
        <f>IF(K891="", "", IF(COUNTIF('Intro &amp; Setup'!$W$17:$W$28, K891)=0, "X", ""))</f>
        <v/>
      </c>
      <c r="V891" s="12" t="str">
        <f>IF(L891="", "", IF(COUNTIF('Intro &amp; Setup'!$W$17:$W$28, L891)=0, "X", ""))</f>
        <v/>
      </c>
      <c r="AB891" s="48" t="str">
        <f t="shared" si="142"/>
        <v/>
      </c>
      <c r="AD891" s="53" t="str">
        <f t="shared" si="149"/>
        <v/>
      </c>
      <c r="AE891" s="54" t="str">
        <f t="shared" si="148"/>
        <v/>
      </c>
      <c r="AF891" s="54" t="str">
        <f t="shared" si="148"/>
        <v/>
      </c>
      <c r="AG891" s="54" t="str">
        <f t="shared" si="148"/>
        <v/>
      </c>
      <c r="AH891" s="54" t="str">
        <f t="shared" si="148"/>
        <v/>
      </c>
      <c r="AI891" s="54" t="str">
        <f t="shared" si="148"/>
        <v/>
      </c>
      <c r="AJ891" s="54" t="str">
        <f t="shared" si="148"/>
        <v/>
      </c>
      <c r="AK891" s="54" t="str">
        <f t="shared" si="148"/>
        <v/>
      </c>
      <c r="AL891" s="54" t="str">
        <f t="shared" si="148"/>
        <v/>
      </c>
      <c r="AM891" s="54" t="str">
        <f t="shared" si="148"/>
        <v/>
      </c>
      <c r="AN891" s="54" t="str">
        <f t="shared" si="148"/>
        <v/>
      </c>
      <c r="AO891" s="55" t="str">
        <f t="shared" si="148"/>
        <v/>
      </c>
      <c r="AQ891" s="64" t="str">
        <f>IF('Intro &amp; Setup'!$B$42='Intro &amp; Setup'!$BD$14, IF($D891="", "", $D891), IF('Intro &amp; Setup'!$B$42='Intro &amp; Setup'!$BD$15, IF($H891="", "", $H891), ""))</f>
        <v/>
      </c>
      <c r="AS891" s="36" t="str">
        <f>IF($AQ891="", "", IF(OR($AQ891&lt;'Intro &amp; Setup'!$F$26, $AQ891&gt;'Intro &amp; Setup'!$F$27), "X", ""))</f>
        <v/>
      </c>
      <c r="AU891" s="36" t="str">
        <f t="shared" si="143"/>
        <v/>
      </c>
      <c r="AW891" s="36" t="str">
        <f t="shared" si="144"/>
        <v/>
      </c>
      <c r="AX891" s="36" t="str">
        <f t="shared" si="145"/>
        <v/>
      </c>
      <c r="AZ891" s="36" t="str">
        <f t="shared" si="146"/>
        <v/>
      </c>
    </row>
    <row r="892" spans="1:52" x14ac:dyDescent="0.25">
      <c r="A892" s="3"/>
      <c r="B892" s="36" t="str">
        <f t="shared" si="140"/>
        <v/>
      </c>
      <c r="C892" s="3"/>
      <c r="D892" s="188"/>
      <c r="E892" s="189"/>
      <c r="F892" s="190"/>
      <c r="G892" s="191"/>
      <c r="H892" s="192"/>
      <c r="I892" s="191"/>
      <c r="J892" s="191"/>
      <c r="K892" s="191"/>
      <c r="L892" s="193"/>
      <c r="M892" s="3"/>
      <c r="O892" s="36" t="str">
        <f t="shared" si="141"/>
        <v/>
      </c>
      <c r="Q892" s="36" t="str">
        <f>IF($G892="", "", IF(COUNTIF('Intro &amp; Setup'!$T$38:$T$49, $G892)=0, "X", ""))</f>
        <v/>
      </c>
      <c r="R892" s="11"/>
      <c r="S892" s="11" t="str">
        <f>IF(I892="", "", IF(COUNTIF('Intro &amp; Setup'!$W$17:$W$28, I892)=0, "X", ""))</f>
        <v/>
      </c>
      <c r="T892" s="16" t="str">
        <f>IF(J892="", "", IF(COUNTIF('Intro &amp; Setup'!$W$17:$W$28, J892)=0, "X", ""))</f>
        <v/>
      </c>
      <c r="U892" s="16" t="str">
        <f>IF(K892="", "", IF(COUNTIF('Intro &amp; Setup'!$W$17:$W$28, K892)=0, "X", ""))</f>
        <v/>
      </c>
      <c r="V892" s="12" t="str">
        <f>IF(L892="", "", IF(COUNTIF('Intro &amp; Setup'!$W$17:$W$28, L892)=0, "X", ""))</f>
        <v/>
      </c>
      <c r="AB892" s="48" t="str">
        <f t="shared" si="142"/>
        <v/>
      </c>
      <c r="AD892" s="53" t="str">
        <f t="shared" si="149"/>
        <v/>
      </c>
      <c r="AE892" s="54" t="str">
        <f t="shared" si="148"/>
        <v/>
      </c>
      <c r="AF892" s="54" t="str">
        <f t="shared" si="148"/>
        <v/>
      </c>
      <c r="AG892" s="54" t="str">
        <f t="shared" si="148"/>
        <v/>
      </c>
      <c r="AH892" s="54" t="str">
        <f t="shared" si="148"/>
        <v/>
      </c>
      <c r="AI892" s="54" t="str">
        <f t="shared" si="148"/>
        <v/>
      </c>
      <c r="AJ892" s="54" t="str">
        <f t="shared" si="148"/>
        <v/>
      </c>
      <c r="AK892" s="54" t="str">
        <f t="shared" si="148"/>
        <v/>
      </c>
      <c r="AL892" s="54" t="str">
        <f t="shared" si="148"/>
        <v/>
      </c>
      <c r="AM892" s="54" t="str">
        <f t="shared" si="148"/>
        <v/>
      </c>
      <c r="AN892" s="54" t="str">
        <f t="shared" si="148"/>
        <v/>
      </c>
      <c r="AO892" s="55" t="str">
        <f t="shared" si="148"/>
        <v/>
      </c>
      <c r="AQ892" s="64" t="str">
        <f>IF('Intro &amp; Setup'!$B$42='Intro &amp; Setup'!$BD$14, IF($D892="", "", $D892), IF('Intro &amp; Setup'!$B$42='Intro &amp; Setup'!$BD$15, IF($H892="", "", $H892), ""))</f>
        <v/>
      </c>
      <c r="AS892" s="36" t="str">
        <f>IF($AQ892="", "", IF(OR($AQ892&lt;'Intro &amp; Setup'!$F$26, $AQ892&gt;'Intro &amp; Setup'!$F$27), "X", ""))</f>
        <v/>
      </c>
      <c r="AU892" s="36" t="str">
        <f t="shared" si="143"/>
        <v/>
      </c>
      <c r="AW892" s="36" t="str">
        <f t="shared" si="144"/>
        <v/>
      </c>
      <c r="AX892" s="36" t="str">
        <f t="shared" si="145"/>
        <v/>
      </c>
      <c r="AZ892" s="36" t="str">
        <f t="shared" si="146"/>
        <v/>
      </c>
    </row>
    <row r="893" spans="1:52" x14ac:dyDescent="0.25">
      <c r="A893" s="3"/>
      <c r="B893" s="36" t="str">
        <f t="shared" si="140"/>
        <v/>
      </c>
      <c r="C893" s="3"/>
      <c r="D893" s="188"/>
      <c r="E893" s="189"/>
      <c r="F893" s="190"/>
      <c r="G893" s="191"/>
      <c r="H893" s="192"/>
      <c r="I893" s="191"/>
      <c r="J893" s="191"/>
      <c r="K893" s="191"/>
      <c r="L893" s="193"/>
      <c r="M893" s="3"/>
      <c r="O893" s="36" t="str">
        <f t="shared" si="141"/>
        <v/>
      </c>
      <c r="Q893" s="36" t="str">
        <f>IF($G893="", "", IF(COUNTIF('Intro &amp; Setup'!$T$38:$T$49, $G893)=0, "X", ""))</f>
        <v/>
      </c>
      <c r="R893" s="11"/>
      <c r="S893" s="11" t="str">
        <f>IF(I893="", "", IF(COUNTIF('Intro &amp; Setup'!$W$17:$W$28, I893)=0, "X", ""))</f>
        <v/>
      </c>
      <c r="T893" s="16" t="str">
        <f>IF(J893="", "", IF(COUNTIF('Intro &amp; Setup'!$W$17:$W$28, J893)=0, "X", ""))</f>
        <v/>
      </c>
      <c r="U893" s="16" t="str">
        <f>IF(K893="", "", IF(COUNTIF('Intro &amp; Setup'!$W$17:$W$28, K893)=0, "X", ""))</f>
        <v/>
      </c>
      <c r="V893" s="12" t="str">
        <f>IF(L893="", "", IF(COUNTIF('Intro &amp; Setup'!$W$17:$W$28, L893)=0, "X", ""))</f>
        <v/>
      </c>
      <c r="AB893" s="48" t="str">
        <f t="shared" si="142"/>
        <v/>
      </c>
      <c r="AD893" s="53" t="str">
        <f t="shared" si="149"/>
        <v/>
      </c>
      <c r="AE893" s="54" t="str">
        <f t="shared" si="148"/>
        <v/>
      </c>
      <c r="AF893" s="54" t="str">
        <f t="shared" si="148"/>
        <v/>
      </c>
      <c r="AG893" s="54" t="str">
        <f t="shared" si="148"/>
        <v/>
      </c>
      <c r="AH893" s="54" t="str">
        <f t="shared" si="148"/>
        <v/>
      </c>
      <c r="AI893" s="54" t="str">
        <f t="shared" si="148"/>
        <v/>
      </c>
      <c r="AJ893" s="54" t="str">
        <f t="shared" si="148"/>
        <v/>
      </c>
      <c r="AK893" s="54" t="str">
        <f t="shared" si="148"/>
        <v/>
      </c>
      <c r="AL893" s="54" t="str">
        <f t="shared" si="148"/>
        <v/>
      </c>
      <c r="AM893" s="54" t="str">
        <f t="shared" si="148"/>
        <v/>
      </c>
      <c r="AN893" s="54" t="str">
        <f t="shared" si="148"/>
        <v/>
      </c>
      <c r="AO893" s="55" t="str">
        <f t="shared" si="148"/>
        <v/>
      </c>
      <c r="AQ893" s="64" t="str">
        <f>IF('Intro &amp; Setup'!$B$42='Intro &amp; Setup'!$BD$14, IF($D893="", "", $D893), IF('Intro &amp; Setup'!$B$42='Intro &amp; Setup'!$BD$15, IF($H893="", "", $H893), ""))</f>
        <v/>
      </c>
      <c r="AS893" s="36" t="str">
        <f>IF($AQ893="", "", IF(OR($AQ893&lt;'Intro &amp; Setup'!$F$26, $AQ893&gt;'Intro &amp; Setup'!$F$27), "X", ""))</f>
        <v/>
      </c>
      <c r="AU893" s="36" t="str">
        <f t="shared" si="143"/>
        <v/>
      </c>
      <c r="AW893" s="36" t="str">
        <f t="shared" si="144"/>
        <v/>
      </c>
      <c r="AX893" s="36" t="str">
        <f t="shared" si="145"/>
        <v/>
      </c>
      <c r="AZ893" s="36" t="str">
        <f t="shared" si="146"/>
        <v/>
      </c>
    </row>
    <row r="894" spans="1:52" x14ac:dyDescent="0.25">
      <c r="A894" s="3"/>
      <c r="B894" s="36" t="str">
        <f t="shared" si="140"/>
        <v/>
      </c>
      <c r="C894" s="3"/>
      <c r="D894" s="188"/>
      <c r="E894" s="189"/>
      <c r="F894" s="190"/>
      <c r="G894" s="191"/>
      <c r="H894" s="192"/>
      <c r="I894" s="191"/>
      <c r="J894" s="191"/>
      <c r="K894" s="191"/>
      <c r="L894" s="193"/>
      <c r="M894" s="3"/>
      <c r="O894" s="36" t="str">
        <f t="shared" si="141"/>
        <v/>
      </c>
      <c r="Q894" s="36" t="str">
        <f>IF($G894="", "", IF(COUNTIF('Intro &amp; Setup'!$T$38:$T$49, $G894)=0, "X", ""))</f>
        <v/>
      </c>
      <c r="R894" s="11"/>
      <c r="S894" s="11" t="str">
        <f>IF(I894="", "", IF(COUNTIF('Intro &amp; Setup'!$W$17:$W$28, I894)=0, "X", ""))</f>
        <v/>
      </c>
      <c r="T894" s="16" t="str">
        <f>IF(J894="", "", IF(COUNTIF('Intro &amp; Setup'!$W$17:$W$28, J894)=0, "X", ""))</f>
        <v/>
      </c>
      <c r="U894" s="16" t="str">
        <f>IF(K894="", "", IF(COUNTIF('Intro &amp; Setup'!$W$17:$W$28, K894)=0, "X", ""))</f>
        <v/>
      </c>
      <c r="V894" s="12" t="str">
        <f>IF(L894="", "", IF(COUNTIF('Intro &amp; Setup'!$W$17:$W$28, L894)=0, "X", ""))</f>
        <v/>
      </c>
      <c r="AB894" s="48" t="str">
        <f t="shared" si="142"/>
        <v/>
      </c>
      <c r="AD894" s="53" t="str">
        <f t="shared" si="149"/>
        <v/>
      </c>
      <c r="AE894" s="54" t="str">
        <f t="shared" si="148"/>
        <v/>
      </c>
      <c r="AF894" s="54" t="str">
        <f t="shared" si="148"/>
        <v/>
      </c>
      <c r="AG894" s="54" t="str">
        <f t="shared" si="148"/>
        <v/>
      </c>
      <c r="AH894" s="54" t="str">
        <f t="shared" si="148"/>
        <v/>
      </c>
      <c r="AI894" s="54" t="str">
        <f t="shared" si="148"/>
        <v/>
      </c>
      <c r="AJ894" s="54" t="str">
        <f t="shared" si="148"/>
        <v/>
      </c>
      <c r="AK894" s="54" t="str">
        <f t="shared" si="148"/>
        <v/>
      </c>
      <c r="AL894" s="54" t="str">
        <f t="shared" si="148"/>
        <v/>
      </c>
      <c r="AM894" s="54" t="str">
        <f t="shared" si="148"/>
        <v/>
      </c>
      <c r="AN894" s="54" t="str">
        <f t="shared" si="148"/>
        <v/>
      </c>
      <c r="AO894" s="55" t="str">
        <f t="shared" si="148"/>
        <v/>
      </c>
      <c r="AQ894" s="64" t="str">
        <f>IF('Intro &amp; Setup'!$B$42='Intro &amp; Setup'!$BD$14, IF($D894="", "", $D894), IF('Intro &amp; Setup'!$B$42='Intro &amp; Setup'!$BD$15, IF($H894="", "", $H894), ""))</f>
        <v/>
      </c>
      <c r="AS894" s="36" t="str">
        <f>IF($AQ894="", "", IF(OR($AQ894&lt;'Intro &amp; Setup'!$F$26, $AQ894&gt;'Intro &amp; Setup'!$F$27), "X", ""))</f>
        <v/>
      </c>
      <c r="AU894" s="36" t="str">
        <f t="shared" si="143"/>
        <v/>
      </c>
      <c r="AW894" s="36" t="str">
        <f t="shared" si="144"/>
        <v/>
      </c>
      <c r="AX894" s="36" t="str">
        <f t="shared" si="145"/>
        <v/>
      </c>
      <c r="AZ894" s="36" t="str">
        <f t="shared" si="146"/>
        <v/>
      </c>
    </row>
    <row r="895" spans="1:52" x14ac:dyDescent="0.25">
      <c r="A895" s="3"/>
      <c r="B895" s="36" t="str">
        <f t="shared" si="140"/>
        <v/>
      </c>
      <c r="C895" s="3"/>
      <c r="D895" s="188"/>
      <c r="E895" s="189"/>
      <c r="F895" s="190"/>
      <c r="G895" s="191"/>
      <c r="H895" s="192"/>
      <c r="I895" s="191"/>
      <c r="J895" s="191"/>
      <c r="K895" s="191"/>
      <c r="L895" s="193"/>
      <c r="M895" s="3"/>
      <c r="O895" s="36" t="str">
        <f t="shared" si="141"/>
        <v/>
      </c>
      <c r="Q895" s="36" t="str">
        <f>IF($G895="", "", IF(COUNTIF('Intro &amp; Setup'!$T$38:$T$49, $G895)=0, "X", ""))</f>
        <v/>
      </c>
      <c r="R895" s="11"/>
      <c r="S895" s="11" t="str">
        <f>IF(I895="", "", IF(COUNTIF('Intro &amp; Setup'!$W$17:$W$28, I895)=0, "X", ""))</f>
        <v/>
      </c>
      <c r="T895" s="16" t="str">
        <f>IF(J895="", "", IF(COUNTIF('Intro &amp; Setup'!$W$17:$W$28, J895)=0, "X", ""))</f>
        <v/>
      </c>
      <c r="U895" s="16" t="str">
        <f>IF(K895="", "", IF(COUNTIF('Intro &amp; Setup'!$W$17:$W$28, K895)=0, "X", ""))</f>
        <v/>
      </c>
      <c r="V895" s="12" t="str">
        <f>IF(L895="", "", IF(COUNTIF('Intro &amp; Setup'!$W$17:$W$28, L895)=0, "X", ""))</f>
        <v/>
      </c>
      <c r="AB895" s="48" t="str">
        <f t="shared" si="142"/>
        <v/>
      </c>
      <c r="AD895" s="53" t="str">
        <f t="shared" si="149"/>
        <v/>
      </c>
      <c r="AE895" s="54" t="str">
        <f t="shared" si="148"/>
        <v/>
      </c>
      <c r="AF895" s="54" t="str">
        <f t="shared" si="148"/>
        <v/>
      </c>
      <c r="AG895" s="54" t="str">
        <f t="shared" si="148"/>
        <v/>
      </c>
      <c r="AH895" s="54" t="str">
        <f t="shared" si="148"/>
        <v/>
      </c>
      <c r="AI895" s="54" t="str">
        <f t="shared" si="148"/>
        <v/>
      </c>
      <c r="AJ895" s="54" t="str">
        <f t="shared" si="148"/>
        <v/>
      </c>
      <c r="AK895" s="54" t="str">
        <f t="shared" si="148"/>
        <v/>
      </c>
      <c r="AL895" s="54" t="str">
        <f t="shared" si="148"/>
        <v/>
      </c>
      <c r="AM895" s="54" t="str">
        <f t="shared" si="148"/>
        <v/>
      </c>
      <c r="AN895" s="54" t="str">
        <f t="shared" si="148"/>
        <v/>
      </c>
      <c r="AO895" s="55" t="str">
        <f t="shared" si="148"/>
        <v/>
      </c>
      <c r="AQ895" s="64" t="str">
        <f>IF('Intro &amp; Setup'!$B$42='Intro &amp; Setup'!$BD$14, IF($D895="", "", $D895), IF('Intro &amp; Setup'!$B$42='Intro &amp; Setup'!$BD$15, IF($H895="", "", $H895), ""))</f>
        <v/>
      </c>
      <c r="AS895" s="36" t="str">
        <f>IF($AQ895="", "", IF(OR($AQ895&lt;'Intro &amp; Setup'!$F$26, $AQ895&gt;'Intro &amp; Setup'!$F$27), "X", ""))</f>
        <v/>
      </c>
      <c r="AU895" s="36" t="str">
        <f t="shared" si="143"/>
        <v/>
      </c>
      <c r="AW895" s="36" t="str">
        <f t="shared" si="144"/>
        <v/>
      </c>
      <c r="AX895" s="36" t="str">
        <f t="shared" si="145"/>
        <v/>
      </c>
      <c r="AZ895" s="36" t="str">
        <f t="shared" si="146"/>
        <v/>
      </c>
    </row>
    <row r="896" spans="1:52" x14ac:dyDescent="0.25">
      <c r="A896" s="3"/>
      <c r="B896" s="36" t="str">
        <f t="shared" si="140"/>
        <v/>
      </c>
      <c r="C896" s="3"/>
      <c r="D896" s="188"/>
      <c r="E896" s="189"/>
      <c r="F896" s="190"/>
      <c r="G896" s="191"/>
      <c r="H896" s="192"/>
      <c r="I896" s="191"/>
      <c r="J896" s="191"/>
      <c r="K896" s="191"/>
      <c r="L896" s="193"/>
      <c r="M896" s="3"/>
      <c r="O896" s="36" t="str">
        <f t="shared" si="141"/>
        <v/>
      </c>
      <c r="Q896" s="36" t="str">
        <f>IF($G896="", "", IF(COUNTIF('Intro &amp; Setup'!$T$38:$T$49, $G896)=0, "X", ""))</f>
        <v/>
      </c>
      <c r="R896" s="11"/>
      <c r="S896" s="11" t="str">
        <f>IF(I896="", "", IF(COUNTIF('Intro &amp; Setup'!$W$17:$W$28, I896)=0, "X", ""))</f>
        <v/>
      </c>
      <c r="T896" s="16" t="str">
        <f>IF(J896="", "", IF(COUNTIF('Intro &amp; Setup'!$W$17:$W$28, J896)=0, "X", ""))</f>
        <v/>
      </c>
      <c r="U896" s="16" t="str">
        <f>IF(K896="", "", IF(COUNTIF('Intro &amp; Setup'!$W$17:$W$28, K896)=0, "X", ""))</f>
        <v/>
      </c>
      <c r="V896" s="12" t="str">
        <f>IF(L896="", "", IF(COUNTIF('Intro &amp; Setup'!$W$17:$W$28, L896)=0, "X", ""))</f>
        <v/>
      </c>
      <c r="AB896" s="48" t="str">
        <f t="shared" si="142"/>
        <v/>
      </c>
      <c r="AD896" s="53" t="str">
        <f t="shared" si="149"/>
        <v/>
      </c>
      <c r="AE896" s="54" t="str">
        <f t="shared" si="148"/>
        <v/>
      </c>
      <c r="AF896" s="54" t="str">
        <f t="shared" si="148"/>
        <v/>
      </c>
      <c r="AG896" s="54" t="str">
        <f t="shared" si="148"/>
        <v/>
      </c>
      <c r="AH896" s="54" t="str">
        <f t="shared" si="148"/>
        <v/>
      </c>
      <c r="AI896" s="54" t="str">
        <f t="shared" si="148"/>
        <v/>
      </c>
      <c r="AJ896" s="54" t="str">
        <f t="shared" si="148"/>
        <v/>
      </c>
      <c r="AK896" s="54" t="str">
        <f t="shared" si="148"/>
        <v/>
      </c>
      <c r="AL896" s="54" t="str">
        <f t="shared" si="148"/>
        <v/>
      </c>
      <c r="AM896" s="54" t="str">
        <f t="shared" si="148"/>
        <v/>
      </c>
      <c r="AN896" s="54" t="str">
        <f t="shared" si="148"/>
        <v/>
      </c>
      <c r="AO896" s="55" t="str">
        <f t="shared" si="148"/>
        <v/>
      </c>
      <c r="AQ896" s="64" t="str">
        <f>IF('Intro &amp; Setup'!$B$42='Intro &amp; Setup'!$BD$14, IF($D896="", "", $D896), IF('Intro &amp; Setup'!$B$42='Intro &amp; Setup'!$BD$15, IF($H896="", "", $H896), ""))</f>
        <v/>
      </c>
      <c r="AS896" s="36" t="str">
        <f>IF($AQ896="", "", IF(OR($AQ896&lt;'Intro &amp; Setup'!$F$26, $AQ896&gt;'Intro &amp; Setup'!$F$27), "X", ""))</f>
        <v/>
      </c>
      <c r="AU896" s="36" t="str">
        <f t="shared" si="143"/>
        <v/>
      </c>
      <c r="AW896" s="36" t="str">
        <f t="shared" si="144"/>
        <v/>
      </c>
      <c r="AX896" s="36" t="str">
        <f t="shared" si="145"/>
        <v/>
      </c>
      <c r="AZ896" s="36" t="str">
        <f t="shared" si="146"/>
        <v/>
      </c>
    </row>
    <row r="897" spans="1:52" x14ac:dyDescent="0.25">
      <c r="A897" s="3"/>
      <c r="B897" s="36" t="str">
        <f t="shared" si="140"/>
        <v/>
      </c>
      <c r="C897" s="3"/>
      <c r="D897" s="188"/>
      <c r="E897" s="189"/>
      <c r="F897" s="190"/>
      <c r="G897" s="191"/>
      <c r="H897" s="192"/>
      <c r="I897" s="191"/>
      <c r="J897" s="191"/>
      <c r="K897" s="191"/>
      <c r="L897" s="193"/>
      <c r="M897" s="3"/>
      <c r="O897" s="36" t="str">
        <f t="shared" si="141"/>
        <v/>
      </c>
      <c r="Q897" s="36" t="str">
        <f>IF($G897="", "", IF(COUNTIF('Intro &amp; Setup'!$T$38:$T$49, $G897)=0, "X", ""))</f>
        <v/>
      </c>
      <c r="R897" s="11"/>
      <c r="S897" s="11" t="str">
        <f>IF(I897="", "", IF(COUNTIF('Intro &amp; Setup'!$W$17:$W$28, I897)=0, "X", ""))</f>
        <v/>
      </c>
      <c r="T897" s="16" t="str">
        <f>IF(J897="", "", IF(COUNTIF('Intro &amp; Setup'!$W$17:$W$28, J897)=0, "X", ""))</f>
        <v/>
      </c>
      <c r="U897" s="16" t="str">
        <f>IF(K897="", "", IF(COUNTIF('Intro &amp; Setup'!$W$17:$W$28, K897)=0, "X", ""))</f>
        <v/>
      </c>
      <c r="V897" s="12" t="str">
        <f>IF(L897="", "", IF(COUNTIF('Intro &amp; Setup'!$W$17:$W$28, L897)=0, "X", ""))</f>
        <v/>
      </c>
      <c r="AB897" s="48" t="str">
        <f t="shared" si="142"/>
        <v/>
      </c>
      <c r="AD897" s="53" t="str">
        <f t="shared" si="149"/>
        <v/>
      </c>
      <c r="AE897" s="54" t="str">
        <f t="shared" si="148"/>
        <v/>
      </c>
      <c r="AF897" s="54" t="str">
        <f t="shared" si="148"/>
        <v/>
      </c>
      <c r="AG897" s="54" t="str">
        <f t="shared" si="148"/>
        <v/>
      </c>
      <c r="AH897" s="54" t="str">
        <f t="shared" si="148"/>
        <v/>
      </c>
      <c r="AI897" s="54" t="str">
        <f t="shared" si="148"/>
        <v/>
      </c>
      <c r="AJ897" s="54" t="str">
        <f t="shared" si="148"/>
        <v/>
      </c>
      <c r="AK897" s="54" t="str">
        <f t="shared" si="148"/>
        <v/>
      </c>
      <c r="AL897" s="54" t="str">
        <f t="shared" si="148"/>
        <v/>
      </c>
      <c r="AM897" s="54" t="str">
        <f t="shared" si="148"/>
        <v/>
      </c>
      <c r="AN897" s="54" t="str">
        <f t="shared" si="148"/>
        <v/>
      </c>
      <c r="AO897" s="55" t="str">
        <f t="shared" si="148"/>
        <v/>
      </c>
      <c r="AQ897" s="64" t="str">
        <f>IF('Intro &amp; Setup'!$B$42='Intro &amp; Setup'!$BD$14, IF($D897="", "", $D897), IF('Intro &amp; Setup'!$B$42='Intro &amp; Setup'!$BD$15, IF($H897="", "", $H897), ""))</f>
        <v/>
      </c>
      <c r="AS897" s="36" t="str">
        <f>IF($AQ897="", "", IF(OR($AQ897&lt;'Intro &amp; Setup'!$F$26, $AQ897&gt;'Intro &amp; Setup'!$F$27), "X", ""))</f>
        <v/>
      </c>
      <c r="AU897" s="36" t="str">
        <f t="shared" si="143"/>
        <v/>
      </c>
      <c r="AW897" s="36" t="str">
        <f t="shared" si="144"/>
        <v/>
      </c>
      <c r="AX897" s="36" t="str">
        <f t="shared" si="145"/>
        <v/>
      </c>
      <c r="AZ897" s="36" t="str">
        <f t="shared" si="146"/>
        <v/>
      </c>
    </row>
    <row r="898" spans="1:52" x14ac:dyDescent="0.25">
      <c r="A898" s="3"/>
      <c r="B898" s="36" t="str">
        <f t="shared" si="140"/>
        <v/>
      </c>
      <c r="C898" s="3"/>
      <c r="D898" s="188"/>
      <c r="E898" s="189"/>
      <c r="F898" s="190"/>
      <c r="G898" s="191"/>
      <c r="H898" s="192"/>
      <c r="I898" s="191"/>
      <c r="J898" s="191"/>
      <c r="K898" s="191"/>
      <c r="L898" s="193"/>
      <c r="M898" s="3"/>
      <c r="O898" s="36" t="str">
        <f t="shared" si="141"/>
        <v/>
      </c>
      <c r="Q898" s="36" t="str">
        <f>IF($G898="", "", IF(COUNTIF('Intro &amp; Setup'!$T$38:$T$49, $G898)=0, "X", ""))</f>
        <v/>
      </c>
      <c r="R898" s="11"/>
      <c r="S898" s="11" t="str">
        <f>IF(I898="", "", IF(COUNTIF('Intro &amp; Setup'!$W$17:$W$28, I898)=0, "X", ""))</f>
        <v/>
      </c>
      <c r="T898" s="16" t="str">
        <f>IF(J898="", "", IF(COUNTIF('Intro &amp; Setup'!$W$17:$W$28, J898)=0, "X", ""))</f>
        <v/>
      </c>
      <c r="U898" s="16" t="str">
        <f>IF(K898="", "", IF(COUNTIF('Intro &amp; Setup'!$W$17:$W$28, K898)=0, "X", ""))</f>
        <v/>
      </c>
      <c r="V898" s="12" t="str">
        <f>IF(L898="", "", IF(COUNTIF('Intro &amp; Setup'!$W$17:$W$28, L898)=0, "X", ""))</f>
        <v/>
      </c>
      <c r="AB898" s="48" t="str">
        <f t="shared" si="142"/>
        <v/>
      </c>
      <c r="AD898" s="53" t="str">
        <f t="shared" si="149"/>
        <v/>
      </c>
      <c r="AE898" s="54" t="str">
        <f t="shared" si="148"/>
        <v/>
      </c>
      <c r="AF898" s="54" t="str">
        <f t="shared" si="148"/>
        <v/>
      </c>
      <c r="AG898" s="54" t="str">
        <f t="shared" si="148"/>
        <v/>
      </c>
      <c r="AH898" s="54" t="str">
        <f t="shared" si="148"/>
        <v/>
      </c>
      <c r="AI898" s="54" t="str">
        <f t="shared" si="148"/>
        <v/>
      </c>
      <c r="AJ898" s="54" t="str">
        <f t="shared" si="148"/>
        <v/>
      </c>
      <c r="AK898" s="54" t="str">
        <f t="shared" si="148"/>
        <v/>
      </c>
      <c r="AL898" s="54" t="str">
        <f t="shared" si="148"/>
        <v/>
      </c>
      <c r="AM898" s="54" t="str">
        <f t="shared" si="148"/>
        <v/>
      </c>
      <c r="AN898" s="54" t="str">
        <f t="shared" si="148"/>
        <v/>
      </c>
      <c r="AO898" s="55" t="str">
        <f t="shared" si="148"/>
        <v/>
      </c>
      <c r="AQ898" s="64" t="str">
        <f>IF('Intro &amp; Setup'!$B$42='Intro &amp; Setup'!$BD$14, IF($D898="", "", $D898), IF('Intro &amp; Setup'!$B$42='Intro &amp; Setup'!$BD$15, IF($H898="", "", $H898), ""))</f>
        <v/>
      </c>
      <c r="AS898" s="36" t="str">
        <f>IF($AQ898="", "", IF(OR($AQ898&lt;'Intro &amp; Setup'!$F$26, $AQ898&gt;'Intro &amp; Setup'!$F$27), "X", ""))</f>
        <v/>
      </c>
      <c r="AU898" s="36" t="str">
        <f t="shared" si="143"/>
        <v/>
      </c>
      <c r="AW898" s="36" t="str">
        <f t="shared" si="144"/>
        <v/>
      </c>
      <c r="AX898" s="36" t="str">
        <f t="shared" si="145"/>
        <v/>
      </c>
      <c r="AZ898" s="36" t="str">
        <f t="shared" si="146"/>
        <v/>
      </c>
    </row>
    <row r="899" spans="1:52" x14ac:dyDescent="0.25">
      <c r="A899" s="3"/>
      <c r="B899" s="36" t="str">
        <f t="shared" si="140"/>
        <v/>
      </c>
      <c r="C899" s="3"/>
      <c r="D899" s="188"/>
      <c r="E899" s="189"/>
      <c r="F899" s="190"/>
      <c r="G899" s="191"/>
      <c r="H899" s="192"/>
      <c r="I899" s="191"/>
      <c r="J899" s="191"/>
      <c r="K899" s="191"/>
      <c r="L899" s="193"/>
      <c r="M899" s="3"/>
      <c r="O899" s="36" t="str">
        <f t="shared" si="141"/>
        <v/>
      </c>
      <c r="Q899" s="36" t="str">
        <f>IF($G899="", "", IF(COUNTIF('Intro &amp; Setup'!$T$38:$T$49, $G899)=0, "X", ""))</f>
        <v/>
      </c>
      <c r="R899" s="11"/>
      <c r="S899" s="11" t="str">
        <f>IF(I899="", "", IF(COUNTIF('Intro &amp; Setup'!$W$17:$W$28, I899)=0, "X", ""))</f>
        <v/>
      </c>
      <c r="T899" s="16" t="str">
        <f>IF(J899="", "", IF(COUNTIF('Intro &amp; Setup'!$W$17:$W$28, J899)=0, "X", ""))</f>
        <v/>
      </c>
      <c r="U899" s="16" t="str">
        <f>IF(K899="", "", IF(COUNTIF('Intro &amp; Setup'!$W$17:$W$28, K899)=0, "X", ""))</f>
        <v/>
      </c>
      <c r="V899" s="12" t="str">
        <f>IF(L899="", "", IF(COUNTIF('Intro &amp; Setup'!$W$17:$W$28, L899)=0, "X", ""))</f>
        <v/>
      </c>
      <c r="AB899" s="48" t="str">
        <f t="shared" si="142"/>
        <v/>
      </c>
      <c r="AD899" s="53" t="str">
        <f t="shared" si="149"/>
        <v/>
      </c>
      <c r="AE899" s="54" t="str">
        <f t="shared" si="148"/>
        <v/>
      </c>
      <c r="AF899" s="54" t="str">
        <f t="shared" si="148"/>
        <v/>
      </c>
      <c r="AG899" s="54" t="str">
        <f t="shared" si="148"/>
        <v/>
      </c>
      <c r="AH899" s="54" t="str">
        <f t="shared" si="148"/>
        <v/>
      </c>
      <c r="AI899" s="54" t="str">
        <f t="shared" si="148"/>
        <v/>
      </c>
      <c r="AJ899" s="54" t="str">
        <f t="shared" si="148"/>
        <v/>
      </c>
      <c r="AK899" s="54" t="str">
        <f t="shared" si="148"/>
        <v/>
      </c>
      <c r="AL899" s="54" t="str">
        <f t="shared" si="148"/>
        <v/>
      </c>
      <c r="AM899" s="54" t="str">
        <f t="shared" si="148"/>
        <v/>
      </c>
      <c r="AN899" s="54" t="str">
        <f t="shared" si="148"/>
        <v/>
      </c>
      <c r="AO899" s="55" t="str">
        <f t="shared" si="148"/>
        <v/>
      </c>
      <c r="AQ899" s="64" t="str">
        <f>IF('Intro &amp; Setup'!$B$42='Intro &amp; Setup'!$BD$14, IF($D899="", "", $D899), IF('Intro &amp; Setup'!$B$42='Intro &amp; Setup'!$BD$15, IF($H899="", "", $H899), ""))</f>
        <v/>
      </c>
      <c r="AS899" s="36" t="str">
        <f>IF($AQ899="", "", IF(OR($AQ899&lt;'Intro &amp; Setup'!$F$26, $AQ899&gt;'Intro &amp; Setup'!$F$27), "X", ""))</f>
        <v/>
      </c>
      <c r="AU899" s="36" t="str">
        <f t="shared" si="143"/>
        <v/>
      </c>
      <c r="AW899" s="36" t="str">
        <f t="shared" si="144"/>
        <v/>
      </c>
      <c r="AX899" s="36" t="str">
        <f t="shared" si="145"/>
        <v/>
      </c>
      <c r="AZ899" s="36" t="str">
        <f t="shared" si="146"/>
        <v/>
      </c>
    </row>
    <row r="900" spans="1:52" x14ac:dyDescent="0.25">
      <c r="A900" s="3"/>
      <c r="B900" s="36" t="str">
        <f t="shared" si="140"/>
        <v/>
      </c>
      <c r="C900" s="3"/>
      <c r="D900" s="188"/>
      <c r="E900" s="189"/>
      <c r="F900" s="190"/>
      <c r="G900" s="191"/>
      <c r="H900" s="192"/>
      <c r="I900" s="191"/>
      <c r="J900" s="191"/>
      <c r="K900" s="191"/>
      <c r="L900" s="193"/>
      <c r="M900" s="3"/>
      <c r="O900" s="36" t="str">
        <f t="shared" si="141"/>
        <v/>
      </c>
      <c r="Q900" s="36" t="str">
        <f>IF($G900="", "", IF(COUNTIF('Intro &amp; Setup'!$T$38:$T$49, $G900)=0, "X", ""))</f>
        <v/>
      </c>
      <c r="R900" s="11"/>
      <c r="S900" s="11" t="str">
        <f>IF(I900="", "", IF(COUNTIF('Intro &amp; Setup'!$W$17:$W$28, I900)=0, "X", ""))</f>
        <v/>
      </c>
      <c r="T900" s="16" t="str">
        <f>IF(J900="", "", IF(COUNTIF('Intro &amp; Setup'!$W$17:$W$28, J900)=0, "X", ""))</f>
        <v/>
      </c>
      <c r="U900" s="16" t="str">
        <f>IF(K900="", "", IF(COUNTIF('Intro &amp; Setup'!$W$17:$W$28, K900)=0, "X", ""))</f>
        <v/>
      </c>
      <c r="V900" s="12" t="str">
        <f>IF(L900="", "", IF(COUNTIF('Intro &amp; Setup'!$W$17:$W$28, L900)=0, "X", ""))</f>
        <v/>
      </c>
      <c r="AB900" s="48" t="str">
        <f t="shared" si="142"/>
        <v/>
      </c>
      <c r="AD900" s="53" t="str">
        <f t="shared" si="149"/>
        <v/>
      </c>
      <c r="AE900" s="54" t="str">
        <f t="shared" si="148"/>
        <v/>
      </c>
      <c r="AF900" s="54" t="str">
        <f t="shared" si="148"/>
        <v/>
      </c>
      <c r="AG900" s="54" t="str">
        <f t="shared" si="148"/>
        <v/>
      </c>
      <c r="AH900" s="54" t="str">
        <f t="shared" si="148"/>
        <v/>
      </c>
      <c r="AI900" s="54" t="str">
        <f t="shared" si="148"/>
        <v/>
      </c>
      <c r="AJ900" s="54" t="str">
        <f t="shared" si="148"/>
        <v/>
      </c>
      <c r="AK900" s="54" t="str">
        <f t="shared" si="148"/>
        <v/>
      </c>
      <c r="AL900" s="54" t="str">
        <f t="shared" si="148"/>
        <v/>
      </c>
      <c r="AM900" s="54" t="str">
        <f t="shared" si="148"/>
        <v/>
      </c>
      <c r="AN900" s="54" t="str">
        <f t="shared" si="148"/>
        <v/>
      </c>
      <c r="AO900" s="55" t="str">
        <f t="shared" si="148"/>
        <v/>
      </c>
      <c r="AQ900" s="64" t="str">
        <f>IF('Intro &amp; Setup'!$B$42='Intro &amp; Setup'!$BD$14, IF($D900="", "", $D900), IF('Intro &amp; Setup'!$B$42='Intro &amp; Setup'!$BD$15, IF($H900="", "", $H900), ""))</f>
        <v/>
      </c>
      <c r="AS900" s="36" t="str">
        <f>IF($AQ900="", "", IF(OR($AQ900&lt;'Intro &amp; Setup'!$F$26, $AQ900&gt;'Intro &amp; Setup'!$F$27), "X", ""))</f>
        <v/>
      </c>
      <c r="AU900" s="36" t="str">
        <f t="shared" si="143"/>
        <v/>
      </c>
      <c r="AW900" s="36" t="str">
        <f t="shared" si="144"/>
        <v/>
      </c>
      <c r="AX900" s="36" t="str">
        <f t="shared" si="145"/>
        <v/>
      </c>
      <c r="AZ900" s="36" t="str">
        <f t="shared" si="146"/>
        <v/>
      </c>
    </row>
    <row r="901" spans="1:52" x14ac:dyDescent="0.25">
      <c r="A901" s="3"/>
      <c r="B901" s="36" t="str">
        <f t="shared" si="140"/>
        <v/>
      </c>
      <c r="C901" s="3"/>
      <c r="D901" s="188"/>
      <c r="E901" s="189"/>
      <c r="F901" s="190"/>
      <c r="G901" s="191"/>
      <c r="H901" s="192"/>
      <c r="I901" s="191"/>
      <c r="J901" s="191"/>
      <c r="K901" s="191"/>
      <c r="L901" s="193"/>
      <c r="M901" s="3"/>
      <c r="O901" s="36" t="str">
        <f t="shared" si="141"/>
        <v/>
      </c>
      <c r="Q901" s="36" t="str">
        <f>IF($G901="", "", IF(COUNTIF('Intro &amp; Setup'!$T$38:$T$49, $G901)=0, "X", ""))</f>
        <v/>
      </c>
      <c r="R901" s="11"/>
      <c r="S901" s="11" t="str">
        <f>IF(I901="", "", IF(COUNTIF('Intro &amp; Setup'!$W$17:$W$28, I901)=0, "X", ""))</f>
        <v/>
      </c>
      <c r="T901" s="16" t="str">
        <f>IF(J901="", "", IF(COUNTIF('Intro &amp; Setup'!$W$17:$W$28, J901)=0, "X", ""))</f>
        <v/>
      </c>
      <c r="U901" s="16" t="str">
        <f>IF(K901="", "", IF(COUNTIF('Intro &amp; Setup'!$W$17:$W$28, K901)=0, "X", ""))</f>
        <v/>
      </c>
      <c r="V901" s="12" t="str">
        <f>IF(L901="", "", IF(COUNTIF('Intro &amp; Setup'!$W$17:$W$28, L901)=0, "X", ""))</f>
        <v/>
      </c>
      <c r="AB901" s="48" t="str">
        <f t="shared" si="142"/>
        <v/>
      </c>
      <c r="AD901" s="53" t="str">
        <f t="shared" si="149"/>
        <v/>
      </c>
      <c r="AE901" s="54" t="str">
        <f t="shared" si="148"/>
        <v/>
      </c>
      <c r="AF901" s="54" t="str">
        <f t="shared" si="148"/>
        <v/>
      </c>
      <c r="AG901" s="54" t="str">
        <f t="shared" si="148"/>
        <v/>
      </c>
      <c r="AH901" s="54" t="str">
        <f t="shared" si="148"/>
        <v/>
      </c>
      <c r="AI901" s="54" t="str">
        <f t="shared" si="148"/>
        <v/>
      </c>
      <c r="AJ901" s="54" t="str">
        <f t="shared" si="148"/>
        <v/>
      </c>
      <c r="AK901" s="54" t="str">
        <f t="shared" si="148"/>
        <v/>
      </c>
      <c r="AL901" s="54" t="str">
        <f t="shared" si="148"/>
        <v/>
      </c>
      <c r="AM901" s="54" t="str">
        <f t="shared" si="148"/>
        <v/>
      </c>
      <c r="AN901" s="54" t="str">
        <f t="shared" si="148"/>
        <v/>
      </c>
      <c r="AO901" s="55" t="str">
        <f t="shared" si="148"/>
        <v/>
      </c>
      <c r="AQ901" s="64" t="str">
        <f>IF('Intro &amp; Setup'!$B$42='Intro &amp; Setup'!$BD$14, IF($D901="", "", $D901), IF('Intro &amp; Setup'!$B$42='Intro &amp; Setup'!$BD$15, IF($H901="", "", $H901), ""))</f>
        <v/>
      </c>
      <c r="AS901" s="36" t="str">
        <f>IF($AQ901="", "", IF(OR($AQ901&lt;'Intro &amp; Setup'!$F$26, $AQ901&gt;'Intro &amp; Setup'!$F$27), "X", ""))</f>
        <v/>
      </c>
      <c r="AU901" s="36" t="str">
        <f t="shared" si="143"/>
        <v/>
      </c>
      <c r="AW901" s="36" t="str">
        <f t="shared" si="144"/>
        <v/>
      </c>
      <c r="AX901" s="36" t="str">
        <f t="shared" si="145"/>
        <v/>
      </c>
      <c r="AZ901" s="36" t="str">
        <f t="shared" si="146"/>
        <v/>
      </c>
    </row>
    <row r="902" spans="1:52" x14ac:dyDescent="0.25">
      <c r="A902" s="3"/>
      <c r="B902" s="36" t="str">
        <f t="shared" si="140"/>
        <v/>
      </c>
      <c r="C902" s="3"/>
      <c r="D902" s="188"/>
      <c r="E902" s="189"/>
      <c r="F902" s="190"/>
      <c r="G902" s="191"/>
      <c r="H902" s="192"/>
      <c r="I902" s="191"/>
      <c r="J902" s="191"/>
      <c r="K902" s="191"/>
      <c r="L902" s="193"/>
      <c r="M902" s="3"/>
      <c r="O902" s="36" t="str">
        <f t="shared" si="141"/>
        <v/>
      </c>
      <c r="Q902" s="36" t="str">
        <f>IF($G902="", "", IF(COUNTIF('Intro &amp; Setup'!$T$38:$T$49, $G902)=0, "X", ""))</f>
        <v/>
      </c>
      <c r="R902" s="11"/>
      <c r="S902" s="11" t="str">
        <f>IF(I902="", "", IF(COUNTIF('Intro &amp; Setup'!$W$17:$W$28, I902)=0, "X", ""))</f>
        <v/>
      </c>
      <c r="T902" s="16" t="str">
        <f>IF(J902="", "", IF(COUNTIF('Intro &amp; Setup'!$W$17:$W$28, J902)=0, "X", ""))</f>
        <v/>
      </c>
      <c r="U902" s="16" t="str">
        <f>IF(K902="", "", IF(COUNTIF('Intro &amp; Setup'!$W$17:$W$28, K902)=0, "X", ""))</f>
        <v/>
      </c>
      <c r="V902" s="12" t="str">
        <f>IF(L902="", "", IF(COUNTIF('Intro &amp; Setup'!$W$17:$W$28, L902)=0, "X", ""))</f>
        <v/>
      </c>
      <c r="AB902" s="48" t="str">
        <f t="shared" si="142"/>
        <v/>
      </c>
      <c r="AD902" s="53" t="str">
        <f t="shared" si="149"/>
        <v/>
      </c>
      <c r="AE902" s="54" t="str">
        <f t="shared" si="148"/>
        <v/>
      </c>
      <c r="AF902" s="54" t="str">
        <f t="shared" si="148"/>
        <v/>
      </c>
      <c r="AG902" s="54" t="str">
        <f t="shared" si="148"/>
        <v/>
      </c>
      <c r="AH902" s="54" t="str">
        <f t="shared" si="148"/>
        <v/>
      </c>
      <c r="AI902" s="54" t="str">
        <f t="shared" si="148"/>
        <v/>
      </c>
      <c r="AJ902" s="54" t="str">
        <f t="shared" si="148"/>
        <v/>
      </c>
      <c r="AK902" s="54" t="str">
        <f t="shared" si="148"/>
        <v/>
      </c>
      <c r="AL902" s="54" t="str">
        <f t="shared" si="148"/>
        <v/>
      </c>
      <c r="AM902" s="54" t="str">
        <f t="shared" si="148"/>
        <v/>
      </c>
      <c r="AN902" s="54" t="str">
        <f t="shared" si="148"/>
        <v/>
      </c>
      <c r="AO902" s="55" t="str">
        <f t="shared" si="148"/>
        <v/>
      </c>
      <c r="AQ902" s="64" t="str">
        <f>IF('Intro &amp; Setup'!$B$42='Intro &amp; Setup'!$BD$14, IF($D902="", "", $D902), IF('Intro &amp; Setup'!$B$42='Intro &amp; Setup'!$BD$15, IF($H902="", "", $H902), ""))</f>
        <v/>
      </c>
      <c r="AS902" s="36" t="str">
        <f>IF($AQ902="", "", IF(OR($AQ902&lt;'Intro &amp; Setup'!$F$26, $AQ902&gt;'Intro &amp; Setup'!$F$27), "X", ""))</f>
        <v/>
      </c>
      <c r="AU902" s="36" t="str">
        <f t="shared" si="143"/>
        <v/>
      </c>
      <c r="AW902" s="36" t="str">
        <f t="shared" si="144"/>
        <v/>
      </c>
      <c r="AX902" s="36" t="str">
        <f t="shared" si="145"/>
        <v/>
      </c>
      <c r="AZ902" s="36" t="str">
        <f t="shared" si="146"/>
        <v/>
      </c>
    </row>
    <row r="903" spans="1:52" x14ac:dyDescent="0.25">
      <c r="A903" s="3"/>
      <c r="B903" s="36" t="str">
        <f t="shared" si="140"/>
        <v/>
      </c>
      <c r="C903" s="3"/>
      <c r="D903" s="188"/>
      <c r="E903" s="189"/>
      <c r="F903" s="190"/>
      <c r="G903" s="191"/>
      <c r="H903" s="192"/>
      <c r="I903" s="191"/>
      <c r="J903" s="191"/>
      <c r="K903" s="191"/>
      <c r="L903" s="193"/>
      <c r="M903" s="3"/>
      <c r="O903" s="36" t="str">
        <f t="shared" si="141"/>
        <v/>
      </c>
      <c r="Q903" s="36" t="str">
        <f>IF($G903="", "", IF(COUNTIF('Intro &amp; Setup'!$T$38:$T$49, $G903)=0, "X", ""))</f>
        <v/>
      </c>
      <c r="R903" s="11"/>
      <c r="S903" s="11" t="str">
        <f>IF(I903="", "", IF(COUNTIF('Intro &amp; Setup'!$W$17:$W$28, I903)=0, "X", ""))</f>
        <v/>
      </c>
      <c r="T903" s="16" t="str">
        <f>IF(J903="", "", IF(COUNTIF('Intro &amp; Setup'!$W$17:$W$28, J903)=0, "X", ""))</f>
        <v/>
      </c>
      <c r="U903" s="16" t="str">
        <f>IF(K903="", "", IF(COUNTIF('Intro &amp; Setup'!$W$17:$W$28, K903)=0, "X", ""))</f>
        <v/>
      </c>
      <c r="V903" s="12" t="str">
        <f>IF(L903="", "", IF(COUNTIF('Intro &amp; Setup'!$W$17:$W$28, L903)=0, "X", ""))</f>
        <v/>
      </c>
      <c r="AB903" s="48" t="str">
        <f t="shared" si="142"/>
        <v/>
      </c>
      <c r="AD903" s="53" t="str">
        <f t="shared" si="149"/>
        <v/>
      </c>
      <c r="AE903" s="54" t="str">
        <f t="shared" si="148"/>
        <v/>
      </c>
      <c r="AF903" s="54" t="str">
        <f t="shared" si="148"/>
        <v/>
      </c>
      <c r="AG903" s="54" t="str">
        <f t="shared" si="148"/>
        <v/>
      </c>
      <c r="AH903" s="54" t="str">
        <f t="shared" si="148"/>
        <v/>
      </c>
      <c r="AI903" s="54" t="str">
        <f t="shared" si="148"/>
        <v/>
      </c>
      <c r="AJ903" s="54" t="str">
        <f t="shared" si="148"/>
        <v/>
      </c>
      <c r="AK903" s="54" t="str">
        <f t="shared" si="148"/>
        <v/>
      </c>
      <c r="AL903" s="54" t="str">
        <f t="shared" si="148"/>
        <v/>
      </c>
      <c r="AM903" s="54" t="str">
        <f t="shared" si="148"/>
        <v/>
      </c>
      <c r="AN903" s="54" t="str">
        <f t="shared" si="148"/>
        <v/>
      </c>
      <c r="AO903" s="55" t="str">
        <f t="shared" si="148"/>
        <v/>
      </c>
      <c r="AQ903" s="64" t="str">
        <f>IF('Intro &amp; Setup'!$B$42='Intro &amp; Setup'!$BD$14, IF($D903="", "", $D903), IF('Intro &amp; Setup'!$B$42='Intro &amp; Setup'!$BD$15, IF($H903="", "", $H903), ""))</f>
        <v/>
      </c>
      <c r="AS903" s="36" t="str">
        <f>IF($AQ903="", "", IF(OR($AQ903&lt;'Intro &amp; Setup'!$F$26, $AQ903&gt;'Intro &amp; Setup'!$F$27), "X", ""))</f>
        <v/>
      </c>
      <c r="AU903" s="36" t="str">
        <f t="shared" si="143"/>
        <v/>
      </c>
      <c r="AW903" s="36" t="str">
        <f t="shared" si="144"/>
        <v/>
      </c>
      <c r="AX903" s="36" t="str">
        <f t="shared" si="145"/>
        <v/>
      </c>
      <c r="AZ903" s="36" t="str">
        <f t="shared" si="146"/>
        <v/>
      </c>
    </row>
    <row r="904" spans="1:52" x14ac:dyDescent="0.25">
      <c r="A904" s="3"/>
      <c r="B904" s="36" t="str">
        <f t="shared" si="140"/>
        <v/>
      </c>
      <c r="C904" s="3"/>
      <c r="D904" s="188"/>
      <c r="E904" s="189"/>
      <c r="F904" s="190"/>
      <c r="G904" s="191"/>
      <c r="H904" s="192"/>
      <c r="I904" s="191"/>
      <c r="J904" s="191"/>
      <c r="K904" s="191"/>
      <c r="L904" s="193"/>
      <c r="M904" s="3"/>
      <c r="O904" s="36" t="str">
        <f t="shared" si="141"/>
        <v/>
      </c>
      <c r="Q904" s="36" t="str">
        <f>IF($G904="", "", IF(COUNTIF('Intro &amp; Setup'!$T$38:$T$49, $G904)=0, "X", ""))</f>
        <v/>
      </c>
      <c r="R904" s="11"/>
      <c r="S904" s="11" t="str">
        <f>IF(I904="", "", IF(COUNTIF('Intro &amp; Setup'!$W$17:$W$28, I904)=0, "X", ""))</f>
        <v/>
      </c>
      <c r="T904" s="16" t="str">
        <f>IF(J904="", "", IF(COUNTIF('Intro &amp; Setup'!$W$17:$W$28, J904)=0, "X", ""))</f>
        <v/>
      </c>
      <c r="U904" s="16" t="str">
        <f>IF(K904="", "", IF(COUNTIF('Intro &amp; Setup'!$W$17:$W$28, K904)=0, "X", ""))</f>
        <v/>
      </c>
      <c r="V904" s="12" t="str">
        <f>IF(L904="", "", IF(COUNTIF('Intro &amp; Setup'!$W$17:$W$28, L904)=0, "X", ""))</f>
        <v/>
      </c>
      <c r="AB904" s="48" t="str">
        <f t="shared" si="142"/>
        <v/>
      </c>
      <c r="AD904" s="53" t="str">
        <f t="shared" si="149"/>
        <v/>
      </c>
      <c r="AE904" s="54" t="str">
        <f t="shared" si="148"/>
        <v/>
      </c>
      <c r="AF904" s="54" t="str">
        <f t="shared" si="148"/>
        <v/>
      </c>
      <c r="AG904" s="54" t="str">
        <f t="shared" si="148"/>
        <v/>
      </c>
      <c r="AH904" s="54" t="str">
        <f t="shared" si="148"/>
        <v/>
      </c>
      <c r="AI904" s="54" t="str">
        <f t="shared" ref="AE904:AO927" si="150">IF(OR($O904="", AI$10=""), "", IF($I904=AI$10, $F904*$AB904, 0)+IF($J904=AI$10, $F904*$AB904, 0)+IF($K904=AI$10, $F904*$AB904, 0)+IF($L904=AI$10, $F904*$AB904, 0))</f>
        <v/>
      </c>
      <c r="AJ904" s="54" t="str">
        <f t="shared" si="150"/>
        <v/>
      </c>
      <c r="AK904" s="54" t="str">
        <f t="shared" si="150"/>
        <v/>
      </c>
      <c r="AL904" s="54" t="str">
        <f t="shared" si="150"/>
        <v/>
      </c>
      <c r="AM904" s="54" t="str">
        <f t="shared" si="150"/>
        <v/>
      </c>
      <c r="AN904" s="54" t="str">
        <f t="shared" si="150"/>
        <v/>
      </c>
      <c r="AO904" s="55" t="str">
        <f t="shared" si="150"/>
        <v/>
      </c>
      <c r="AQ904" s="64" t="str">
        <f>IF('Intro &amp; Setup'!$B$42='Intro &amp; Setup'!$BD$14, IF($D904="", "", $D904), IF('Intro &amp; Setup'!$B$42='Intro &amp; Setup'!$BD$15, IF($H904="", "", $H904), ""))</f>
        <v/>
      </c>
      <c r="AS904" s="36" t="str">
        <f>IF($AQ904="", "", IF(OR($AQ904&lt;'Intro &amp; Setup'!$F$26, $AQ904&gt;'Intro &amp; Setup'!$F$27), "X", ""))</f>
        <v/>
      </c>
      <c r="AU904" s="36" t="str">
        <f t="shared" si="143"/>
        <v/>
      </c>
      <c r="AW904" s="36" t="str">
        <f t="shared" si="144"/>
        <v/>
      </c>
      <c r="AX904" s="36" t="str">
        <f t="shared" si="145"/>
        <v/>
      </c>
      <c r="AZ904" s="36" t="str">
        <f t="shared" si="146"/>
        <v/>
      </c>
    </row>
    <row r="905" spans="1:52" x14ac:dyDescent="0.25">
      <c r="A905" s="3"/>
      <c r="B905" s="36" t="str">
        <f t="shared" si="140"/>
        <v/>
      </c>
      <c r="C905" s="3"/>
      <c r="D905" s="188"/>
      <c r="E905" s="189"/>
      <c r="F905" s="190"/>
      <c r="G905" s="191"/>
      <c r="H905" s="192"/>
      <c r="I905" s="191"/>
      <c r="J905" s="191"/>
      <c r="K905" s="191"/>
      <c r="L905" s="193"/>
      <c r="M905" s="3"/>
      <c r="O905" s="36" t="str">
        <f t="shared" si="141"/>
        <v/>
      </c>
      <c r="Q905" s="36" t="str">
        <f>IF($G905="", "", IF(COUNTIF('Intro &amp; Setup'!$T$38:$T$49, $G905)=0, "X", ""))</f>
        <v/>
      </c>
      <c r="R905" s="11"/>
      <c r="S905" s="11" t="str">
        <f>IF(I905="", "", IF(COUNTIF('Intro &amp; Setup'!$W$17:$W$28, I905)=0, "X", ""))</f>
        <v/>
      </c>
      <c r="T905" s="16" t="str">
        <f>IF(J905="", "", IF(COUNTIF('Intro &amp; Setup'!$W$17:$W$28, J905)=0, "X", ""))</f>
        <v/>
      </c>
      <c r="U905" s="16" t="str">
        <f>IF(K905="", "", IF(COUNTIF('Intro &amp; Setup'!$W$17:$W$28, K905)=0, "X", ""))</f>
        <v/>
      </c>
      <c r="V905" s="12" t="str">
        <f>IF(L905="", "", IF(COUNTIF('Intro &amp; Setup'!$W$17:$W$28, L905)=0, "X", ""))</f>
        <v/>
      </c>
      <c r="AB905" s="48" t="str">
        <f t="shared" si="142"/>
        <v/>
      </c>
      <c r="AD905" s="53" t="str">
        <f t="shared" si="149"/>
        <v/>
      </c>
      <c r="AE905" s="54" t="str">
        <f t="shared" si="150"/>
        <v/>
      </c>
      <c r="AF905" s="54" t="str">
        <f t="shared" si="150"/>
        <v/>
      </c>
      <c r="AG905" s="54" t="str">
        <f t="shared" si="150"/>
        <v/>
      </c>
      <c r="AH905" s="54" t="str">
        <f t="shared" si="150"/>
        <v/>
      </c>
      <c r="AI905" s="54" t="str">
        <f t="shared" si="150"/>
        <v/>
      </c>
      <c r="AJ905" s="54" t="str">
        <f t="shared" si="150"/>
        <v/>
      </c>
      <c r="AK905" s="54" t="str">
        <f t="shared" si="150"/>
        <v/>
      </c>
      <c r="AL905" s="54" t="str">
        <f t="shared" si="150"/>
        <v/>
      </c>
      <c r="AM905" s="54" t="str">
        <f t="shared" si="150"/>
        <v/>
      </c>
      <c r="AN905" s="54" t="str">
        <f t="shared" si="150"/>
        <v/>
      </c>
      <c r="AO905" s="55" t="str">
        <f t="shared" si="150"/>
        <v/>
      </c>
      <c r="AQ905" s="64" t="str">
        <f>IF('Intro &amp; Setup'!$B$42='Intro &amp; Setup'!$BD$14, IF($D905="", "", $D905), IF('Intro &amp; Setup'!$B$42='Intro &amp; Setup'!$BD$15, IF($H905="", "", $H905), ""))</f>
        <v/>
      </c>
      <c r="AS905" s="36" t="str">
        <f>IF($AQ905="", "", IF(OR($AQ905&lt;'Intro &amp; Setup'!$F$26, $AQ905&gt;'Intro &amp; Setup'!$F$27), "X", ""))</f>
        <v/>
      </c>
      <c r="AU905" s="36" t="str">
        <f t="shared" si="143"/>
        <v/>
      </c>
      <c r="AW905" s="36" t="str">
        <f t="shared" si="144"/>
        <v/>
      </c>
      <c r="AX905" s="36" t="str">
        <f t="shared" si="145"/>
        <v/>
      </c>
      <c r="AZ905" s="36" t="str">
        <f t="shared" si="146"/>
        <v/>
      </c>
    </row>
    <row r="906" spans="1:52" x14ac:dyDescent="0.25">
      <c r="A906" s="3"/>
      <c r="B906" s="36" t="str">
        <f t="shared" si="140"/>
        <v/>
      </c>
      <c r="C906" s="3"/>
      <c r="D906" s="188"/>
      <c r="E906" s="189"/>
      <c r="F906" s="190"/>
      <c r="G906" s="191"/>
      <c r="H906" s="192"/>
      <c r="I906" s="191"/>
      <c r="J906" s="191"/>
      <c r="K906" s="191"/>
      <c r="L906" s="193"/>
      <c r="M906" s="3"/>
      <c r="O906" s="36" t="str">
        <f t="shared" si="141"/>
        <v/>
      </c>
      <c r="Q906" s="36" t="str">
        <f>IF($G906="", "", IF(COUNTIF('Intro &amp; Setup'!$T$38:$T$49, $G906)=0, "X", ""))</f>
        <v/>
      </c>
      <c r="R906" s="11"/>
      <c r="S906" s="11" t="str">
        <f>IF(I906="", "", IF(COUNTIF('Intro &amp; Setup'!$W$17:$W$28, I906)=0, "X", ""))</f>
        <v/>
      </c>
      <c r="T906" s="16" t="str">
        <f>IF(J906="", "", IF(COUNTIF('Intro &amp; Setup'!$W$17:$W$28, J906)=0, "X", ""))</f>
        <v/>
      </c>
      <c r="U906" s="16" t="str">
        <f>IF(K906="", "", IF(COUNTIF('Intro &amp; Setup'!$W$17:$W$28, K906)=0, "X", ""))</f>
        <v/>
      </c>
      <c r="V906" s="12" t="str">
        <f>IF(L906="", "", IF(COUNTIF('Intro &amp; Setup'!$W$17:$W$28, L906)=0, "X", ""))</f>
        <v/>
      </c>
      <c r="AB906" s="48" t="str">
        <f t="shared" si="142"/>
        <v/>
      </c>
      <c r="AD906" s="53" t="str">
        <f t="shared" si="149"/>
        <v/>
      </c>
      <c r="AE906" s="54" t="str">
        <f t="shared" si="150"/>
        <v/>
      </c>
      <c r="AF906" s="54" t="str">
        <f t="shared" si="150"/>
        <v/>
      </c>
      <c r="AG906" s="54" t="str">
        <f t="shared" si="150"/>
        <v/>
      </c>
      <c r="AH906" s="54" t="str">
        <f t="shared" si="150"/>
        <v/>
      </c>
      <c r="AI906" s="54" t="str">
        <f t="shared" si="150"/>
        <v/>
      </c>
      <c r="AJ906" s="54" t="str">
        <f t="shared" si="150"/>
        <v/>
      </c>
      <c r="AK906" s="54" t="str">
        <f t="shared" si="150"/>
        <v/>
      </c>
      <c r="AL906" s="54" t="str">
        <f t="shared" si="150"/>
        <v/>
      </c>
      <c r="AM906" s="54" t="str">
        <f t="shared" si="150"/>
        <v/>
      </c>
      <c r="AN906" s="54" t="str">
        <f t="shared" si="150"/>
        <v/>
      </c>
      <c r="AO906" s="55" t="str">
        <f t="shared" si="150"/>
        <v/>
      </c>
      <c r="AQ906" s="64" t="str">
        <f>IF('Intro &amp; Setup'!$B$42='Intro &amp; Setup'!$BD$14, IF($D906="", "", $D906), IF('Intro &amp; Setup'!$B$42='Intro &amp; Setup'!$BD$15, IF($H906="", "", $H906), ""))</f>
        <v/>
      </c>
      <c r="AS906" s="36" t="str">
        <f>IF($AQ906="", "", IF(OR($AQ906&lt;'Intro &amp; Setup'!$F$26, $AQ906&gt;'Intro &amp; Setup'!$F$27), "X", ""))</f>
        <v/>
      </c>
      <c r="AU906" s="36" t="str">
        <f t="shared" si="143"/>
        <v/>
      </c>
      <c r="AW906" s="36" t="str">
        <f t="shared" si="144"/>
        <v/>
      </c>
      <c r="AX906" s="36" t="str">
        <f t="shared" si="145"/>
        <v/>
      </c>
      <c r="AZ906" s="36" t="str">
        <f t="shared" si="146"/>
        <v/>
      </c>
    </row>
    <row r="907" spans="1:52" x14ac:dyDescent="0.25">
      <c r="A907" s="3"/>
      <c r="B907" s="36" t="str">
        <f t="shared" si="140"/>
        <v/>
      </c>
      <c r="C907" s="3"/>
      <c r="D907" s="188"/>
      <c r="E907" s="189"/>
      <c r="F907" s="190"/>
      <c r="G907" s="191"/>
      <c r="H907" s="192"/>
      <c r="I907" s="191"/>
      <c r="J907" s="191"/>
      <c r="K907" s="191"/>
      <c r="L907" s="193"/>
      <c r="M907" s="3"/>
      <c r="O907" s="36" t="str">
        <f t="shared" si="141"/>
        <v/>
      </c>
      <c r="Q907" s="36" t="str">
        <f>IF($G907="", "", IF(COUNTIF('Intro &amp; Setup'!$T$38:$T$49, $G907)=0, "X", ""))</f>
        <v/>
      </c>
      <c r="R907" s="11"/>
      <c r="S907" s="11" t="str">
        <f>IF(I907="", "", IF(COUNTIF('Intro &amp; Setup'!$W$17:$W$28, I907)=0, "X", ""))</f>
        <v/>
      </c>
      <c r="T907" s="16" t="str">
        <f>IF(J907="", "", IF(COUNTIF('Intro &amp; Setup'!$W$17:$W$28, J907)=0, "X", ""))</f>
        <v/>
      </c>
      <c r="U907" s="16" t="str">
        <f>IF(K907="", "", IF(COUNTIF('Intro &amp; Setup'!$W$17:$W$28, K907)=0, "X", ""))</f>
        <v/>
      </c>
      <c r="V907" s="12" t="str">
        <f>IF(L907="", "", IF(COUNTIF('Intro &amp; Setup'!$W$17:$W$28, L907)=0, "X", ""))</f>
        <v/>
      </c>
      <c r="AB907" s="48" t="str">
        <f t="shared" si="142"/>
        <v/>
      </c>
      <c r="AD907" s="53" t="str">
        <f t="shared" si="149"/>
        <v/>
      </c>
      <c r="AE907" s="54" t="str">
        <f t="shared" si="150"/>
        <v/>
      </c>
      <c r="AF907" s="54" t="str">
        <f t="shared" si="150"/>
        <v/>
      </c>
      <c r="AG907" s="54" t="str">
        <f t="shared" si="150"/>
        <v/>
      </c>
      <c r="AH907" s="54" t="str">
        <f t="shared" si="150"/>
        <v/>
      </c>
      <c r="AI907" s="54" t="str">
        <f t="shared" si="150"/>
        <v/>
      </c>
      <c r="AJ907" s="54" t="str">
        <f t="shared" si="150"/>
        <v/>
      </c>
      <c r="AK907" s="54" t="str">
        <f t="shared" si="150"/>
        <v/>
      </c>
      <c r="AL907" s="54" t="str">
        <f t="shared" si="150"/>
        <v/>
      </c>
      <c r="AM907" s="54" t="str">
        <f t="shared" si="150"/>
        <v/>
      </c>
      <c r="AN907" s="54" t="str">
        <f t="shared" si="150"/>
        <v/>
      </c>
      <c r="AO907" s="55" t="str">
        <f t="shared" si="150"/>
        <v/>
      </c>
      <c r="AQ907" s="64" t="str">
        <f>IF('Intro &amp; Setup'!$B$42='Intro &amp; Setup'!$BD$14, IF($D907="", "", $D907), IF('Intro &amp; Setup'!$B$42='Intro &amp; Setup'!$BD$15, IF($H907="", "", $H907), ""))</f>
        <v/>
      </c>
      <c r="AS907" s="36" t="str">
        <f>IF($AQ907="", "", IF(OR($AQ907&lt;'Intro &amp; Setup'!$F$26, $AQ907&gt;'Intro &amp; Setup'!$F$27), "X", ""))</f>
        <v/>
      </c>
      <c r="AU907" s="36" t="str">
        <f t="shared" si="143"/>
        <v/>
      </c>
      <c r="AW907" s="36" t="str">
        <f t="shared" si="144"/>
        <v/>
      </c>
      <c r="AX907" s="36" t="str">
        <f t="shared" si="145"/>
        <v/>
      </c>
      <c r="AZ907" s="36" t="str">
        <f t="shared" si="146"/>
        <v/>
      </c>
    </row>
    <row r="908" spans="1:52" x14ac:dyDescent="0.25">
      <c r="A908" s="3"/>
      <c r="B908" s="36" t="str">
        <f t="shared" ref="B908:B971" si="151">IF($O908="", "", IF($H908="", $Z$4, IF(ISNUMBER($H908)=TRUE, $Z$3, $Z$5)))</f>
        <v/>
      </c>
      <c r="C908" s="3"/>
      <c r="D908" s="188"/>
      <c r="E908" s="189"/>
      <c r="F908" s="190"/>
      <c r="G908" s="191"/>
      <c r="H908" s="192"/>
      <c r="I908" s="191"/>
      <c r="J908" s="191"/>
      <c r="K908" s="191"/>
      <c r="L908" s="193"/>
      <c r="M908" s="3"/>
      <c r="O908" s="36" t="str">
        <f t="shared" ref="O908:O971" si="152">IF(COUNTIF($D908:$L908, "")=9, "", "X")</f>
        <v/>
      </c>
      <c r="Q908" s="36" t="str">
        <f>IF($G908="", "", IF(COUNTIF('Intro &amp; Setup'!$T$38:$T$49, $G908)=0, "X", ""))</f>
        <v/>
      </c>
      <c r="R908" s="11"/>
      <c r="S908" s="11" t="str">
        <f>IF(I908="", "", IF(COUNTIF('Intro &amp; Setup'!$W$17:$W$28, I908)=0, "X", ""))</f>
        <v/>
      </c>
      <c r="T908" s="16" t="str">
        <f>IF(J908="", "", IF(COUNTIF('Intro &amp; Setup'!$W$17:$W$28, J908)=0, "X", ""))</f>
        <v/>
      </c>
      <c r="U908" s="16" t="str">
        <f>IF(K908="", "", IF(COUNTIF('Intro &amp; Setup'!$W$17:$W$28, K908)=0, "X", ""))</f>
        <v/>
      </c>
      <c r="V908" s="12" t="str">
        <f>IF(L908="", "", IF(COUNTIF('Intro &amp; Setup'!$W$17:$W$28, L908)=0, "X", ""))</f>
        <v/>
      </c>
      <c r="AB908" s="48" t="str">
        <f t="shared" ref="AB908:AB971" si="153">IF(COUNTIF($I908:$L908, "")=4, "", IFERROR(INDEX($AB$3:$AB$6, MATCH(4-COUNTIF($I908:$L908, ""), $AD$3:$AD$6, 0)), ""))</f>
        <v/>
      </c>
      <c r="AD908" s="53" t="str">
        <f t="shared" si="149"/>
        <v/>
      </c>
      <c r="AE908" s="54" t="str">
        <f t="shared" si="150"/>
        <v/>
      </c>
      <c r="AF908" s="54" t="str">
        <f t="shared" si="150"/>
        <v/>
      </c>
      <c r="AG908" s="54" t="str">
        <f t="shared" si="150"/>
        <v/>
      </c>
      <c r="AH908" s="54" t="str">
        <f t="shared" si="150"/>
        <v/>
      </c>
      <c r="AI908" s="54" t="str">
        <f t="shared" si="150"/>
        <v/>
      </c>
      <c r="AJ908" s="54" t="str">
        <f t="shared" si="150"/>
        <v/>
      </c>
      <c r="AK908" s="54" t="str">
        <f t="shared" si="150"/>
        <v/>
      </c>
      <c r="AL908" s="54" t="str">
        <f t="shared" si="150"/>
        <v/>
      </c>
      <c r="AM908" s="54" t="str">
        <f t="shared" si="150"/>
        <v/>
      </c>
      <c r="AN908" s="54" t="str">
        <f t="shared" si="150"/>
        <v/>
      </c>
      <c r="AO908" s="55" t="str">
        <f t="shared" si="150"/>
        <v/>
      </c>
      <c r="AQ908" s="64" t="str">
        <f>IF('Intro &amp; Setup'!$B$42='Intro &amp; Setup'!$BD$14, IF($D908="", "", $D908), IF('Intro &amp; Setup'!$B$42='Intro &amp; Setup'!$BD$15, IF($H908="", "", $H908), ""))</f>
        <v/>
      </c>
      <c r="AS908" s="36" t="str">
        <f>IF($AQ908="", "", IF(OR($AQ908&lt;'Intro &amp; Setup'!$F$26, $AQ908&gt;'Intro &amp; Setup'!$F$27), "X", ""))</f>
        <v/>
      </c>
      <c r="AU908" s="36" t="str">
        <f t="shared" ref="AU908:AU971" si="154">IF($AQ908="", "", TEXT($AQ908, "mmm yyyy"))</f>
        <v/>
      </c>
      <c r="AW908" s="36" t="str">
        <f t="shared" ref="AW908:AW971" si="155">IF($D908="", "", TEXT($D908, "mmm yyyy"))</f>
        <v/>
      </c>
      <c r="AX908" s="36" t="str">
        <f t="shared" ref="AX908:AX971" si="156">IF($H908="", "", TEXT($H908, "mmm yyyy"))</f>
        <v/>
      </c>
      <c r="AZ908" s="36" t="str">
        <f t="shared" ref="AZ908:AZ971" si="157">IF(OR($AU908="", $G908=""), "", CONCATENATE($AU908, " - ", $G908))</f>
        <v/>
      </c>
    </row>
    <row r="909" spans="1:52" x14ac:dyDescent="0.25">
      <c r="A909" s="3"/>
      <c r="B909" s="36" t="str">
        <f t="shared" si="151"/>
        <v/>
      </c>
      <c r="C909" s="3"/>
      <c r="D909" s="188"/>
      <c r="E909" s="189"/>
      <c r="F909" s="190"/>
      <c r="G909" s="191"/>
      <c r="H909" s="192"/>
      <c r="I909" s="191"/>
      <c r="J909" s="191"/>
      <c r="K909" s="191"/>
      <c r="L909" s="193"/>
      <c r="M909" s="3"/>
      <c r="O909" s="36" t="str">
        <f t="shared" si="152"/>
        <v/>
      </c>
      <c r="Q909" s="36" t="str">
        <f>IF($G909="", "", IF(COUNTIF('Intro &amp; Setup'!$T$38:$T$49, $G909)=0, "X", ""))</f>
        <v/>
      </c>
      <c r="R909" s="11"/>
      <c r="S909" s="11" t="str">
        <f>IF(I909="", "", IF(COUNTIF('Intro &amp; Setup'!$W$17:$W$28, I909)=0, "X", ""))</f>
        <v/>
      </c>
      <c r="T909" s="16" t="str">
        <f>IF(J909="", "", IF(COUNTIF('Intro &amp; Setup'!$W$17:$W$28, J909)=0, "X", ""))</f>
        <v/>
      </c>
      <c r="U909" s="16" t="str">
        <f>IF(K909="", "", IF(COUNTIF('Intro &amp; Setup'!$W$17:$W$28, K909)=0, "X", ""))</f>
        <v/>
      </c>
      <c r="V909" s="12" t="str">
        <f>IF(L909="", "", IF(COUNTIF('Intro &amp; Setup'!$W$17:$W$28, L909)=0, "X", ""))</f>
        <v/>
      </c>
      <c r="AB909" s="48" t="str">
        <f t="shared" si="153"/>
        <v/>
      </c>
      <c r="AD909" s="53" t="str">
        <f t="shared" si="149"/>
        <v/>
      </c>
      <c r="AE909" s="54" t="str">
        <f t="shared" si="150"/>
        <v/>
      </c>
      <c r="AF909" s="54" t="str">
        <f t="shared" si="150"/>
        <v/>
      </c>
      <c r="AG909" s="54" t="str">
        <f t="shared" si="150"/>
        <v/>
      </c>
      <c r="AH909" s="54" t="str">
        <f t="shared" si="150"/>
        <v/>
      </c>
      <c r="AI909" s="54" t="str">
        <f t="shared" si="150"/>
        <v/>
      </c>
      <c r="AJ909" s="54" t="str">
        <f t="shared" si="150"/>
        <v/>
      </c>
      <c r="AK909" s="54" t="str">
        <f t="shared" si="150"/>
        <v/>
      </c>
      <c r="AL909" s="54" t="str">
        <f t="shared" si="150"/>
        <v/>
      </c>
      <c r="AM909" s="54" t="str">
        <f t="shared" si="150"/>
        <v/>
      </c>
      <c r="AN909" s="54" t="str">
        <f t="shared" si="150"/>
        <v/>
      </c>
      <c r="AO909" s="55" t="str">
        <f t="shared" si="150"/>
        <v/>
      </c>
      <c r="AQ909" s="64" t="str">
        <f>IF('Intro &amp; Setup'!$B$42='Intro &amp; Setup'!$BD$14, IF($D909="", "", $D909), IF('Intro &amp; Setup'!$B$42='Intro &amp; Setup'!$BD$15, IF($H909="", "", $H909), ""))</f>
        <v/>
      </c>
      <c r="AS909" s="36" t="str">
        <f>IF($AQ909="", "", IF(OR($AQ909&lt;'Intro &amp; Setup'!$F$26, $AQ909&gt;'Intro &amp; Setup'!$F$27), "X", ""))</f>
        <v/>
      </c>
      <c r="AU909" s="36" t="str">
        <f t="shared" si="154"/>
        <v/>
      </c>
      <c r="AW909" s="36" t="str">
        <f t="shared" si="155"/>
        <v/>
      </c>
      <c r="AX909" s="36" t="str">
        <f t="shared" si="156"/>
        <v/>
      </c>
      <c r="AZ909" s="36" t="str">
        <f t="shared" si="157"/>
        <v/>
      </c>
    </row>
    <row r="910" spans="1:52" x14ac:dyDescent="0.25">
      <c r="A910" s="3"/>
      <c r="B910" s="36" t="str">
        <f t="shared" si="151"/>
        <v/>
      </c>
      <c r="C910" s="3"/>
      <c r="D910" s="188"/>
      <c r="E910" s="189"/>
      <c r="F910" s="190"/>
      <c r="G910" s="191"/>
      <c r="H910" s="192"/>
      <c r="I910" s="191"/>
      <c r="J910" s="191"/>
      <c r="K910" s="191"/>
      <c r="L910" s="193"/>
      <c r="M910" s="3"/>
      <c r="O910" s="36" t="str">
        <f t="shared" si="152"/>
        <v/>
      </c>
      <c r="Q910" s="36" t="str">
        <f>IF($G910="", "", IF(COUNTIF('Intro &amp; Setup'!$T$38:$T$49, $G910)=0, "X", ""))</f>
        <v/>
      </c>
      <c r="R910" s="11"/>
      <c r="S910" s="11" t="str">
        <f>IF(I910="", "", IF(COUNTIF('Intro &amp; Setup'!$W$17:$W$28, I910)=0, "X", ""))</f>
        <v/>
      </c>
      <c r="T910" s="16" t="str">
        <f>IF(J910="", "", IF(COUNTIF('Intro &amp; Setup'!$W$17:$W$28, J910)=0, "X", ""))</f>
        <v/>
      </c>
      <c r="U910" s="16" t="str">
        <f>IF(K910="", "", IF(COUNTIF('Intro &amp; Setup'!$W$17:$W$28, K910)=0, "X", ""))</f>
        <v/>
      </c>
      <c r="V910" s="12" t="str">
        <f>IF(L910="", "", IF(COUNTIF('Intro &amp; Setup'!$W$17:$W$28, L910)=0, "X", ""))</f>
        <v/>
      </c>
      <c r="AB910" s="48" t="str">
        <f t="shared" si="153"/>
        <v/>
      </c>
      <c r="AD910" s="53" t="str">
        <f t="shared" si="149"/>
        <v/>
      </c>
      <c r="AE910" s="54" t="str">
        <f t="shared" si="150"/>
        <v/>
      </c>
      <c r="AF910" s="54" t="str">
        <f t="shared" si="150"/>
        <v/>
      </c>
      <c r="AG910" s="54" t="str">
        <f t="shared" si="150"/>
        <v/>
      </c>
      <c r="AH910" s="54" t="str">
        <f t="shared" si="150"/>
        <v/>
      </c>
      <c r="AI910" s="54" t="str">
        <f t="shared" si="150"/>
        <v/>
      </c>
      <c r="AJ910" s="54" t="str">
        <f t="shared" si="150"/>
        <v/>
      </c>
      <c r="AK910" s="54" t="str">
        <f t="shared" si="150"/>
        <v/>
      </c>
      <c r="AL910" s="54" t="str">
        <f t="shared" si="150"/>
        <v/>
      </c>
      <c r="AM910" s="54" t="str">
        <f t="shared" si="150"/>
        <v/>
      </c>
      <c r="AN910" s="54" t="str">
        <f t="shared" si="150"/>
        <v/>
      </c>
      <c r="AO910" s="55" t="str">
        <f t="shared" si="150"/>
        <v/>
      </c>
      <c r="AQ910" s="64" t="str">
        <f>IF('Intro &amp; Setup'!$B$42='Intro &amp; Setup'!$BD$14, IF($D910="", "", $D910), IF('Intro &amp; Setup'!$B$42='Intro &amp; Setup'!$BD$15, IF($H910="", "", $H910), ""))</f>
        <v/>
      </c>
      <c r="AS910" s="36" t="str">
        <f>IF($AQ910="", "", IF(OR($AQ910&lt;'Intro &amp; Setup'!$F$26, $AQ910&gt;'Intro &amp; Setup'!$F$27), "X", ""))</f>
        <v/>
      </c>
      <c r="AU910" s="36" t="str">
        <f t="shared" si="154"/>
        <v/>
      </c>
      <c r="AW910" s="36" t="str">
        <f t="shared" si="155"/>
        <v/>
      </c>
      <c r="AX910" s="36" t="str">
        <f t="shared" si="156"/>
        <v/>
      </c>
      <c r="AZ910" s="36" t="str">
        <f t="shared" si="157"/>
        <v/>
      </c>
    </row>
    <row r="911" spans="1:52" x14ac:dyDescent="0.25">
      <c r="A911" s="3"/>
      <c r="B911" s="36" t="str">
        <f t="shared" si="151"/>
        <v/>
      </c>
      <c r="C911" s="3"/>
      <c r="D911" s="188"/>
      <c r="E911" s="189"/>
      <c r="F911" s="190"/>
      <c r="G911" s="191"/>
      <c r="H911" s="192"/>
      <c r="I911" s="191"/>
      <c r="J911" s="191"/>
      <c r="K911" s="191"/>
      <c r="L911" s="193"/>
      <c r="M911" s="3"/>
      <c r="O911" s="36" t="str">
        <f t="shared" si="152"/>
        <v/>
      </c>
      <c r="Q911" s="36" t="str">
        <f>IF($G911="", "", IF(COUNTIF('Intro &amp; Setup'!$T$38:$T$49, $G911)=0, "X", ""))</f>
        <v/>
      </c>
      <c r="R911" s="11"/>
      <c r="S911" s="11" t="str">
        <f>IF(I911="", "", IF(COUNTIF('Intro &amp; Setup'!$W$17:$W$28, I911)=0, "X", ""))</f>
        <v/>
      </c>
      <c r="T911" s="16" t="str">
        <f>IF(J911="", "", IF(COUNTIF('Intro &amp; Setup'!$W$17:$W$28, J911)=0, "X", ""))</f>
        <v/>
      </c>
      <c r="U911" s="16" t="str">
        <f>IF(K911="", "", IF(COUNTIF('Intro &amp; Setup'!$W$17:$W$28, K911)=0, "X", ""))</f>
        <v/>
      </c>
      <c r="V911" s="12" t="str">
        <f>IF(L911="", "", IF(COUNTIF('Intro &amp; Setup'!$W$17:$W$28, L911)=0, "X", ""))</f>
        <v/>
      </c>
      <c r="AB911" s="48" t="str">
        <f t="shared" si="153"/>
        <v/>
      </c>
      <c r="AD911" s="53" t="str">
        <f t="shared" si="149"/>
        <v/>
      </c>
      <c r="AE911" s="54" t="str">
        <f t="shared" si="150"/>
        <v/>
      </c>
      <c r="AF911" s="54" t="str">
        <f t="shared" si="150"/>
        <v/>
      </c>
      <c r="AG911" s="54" t="str">
        <f t="shared" si="150"/>
        <v/>
      </c>
      <c r="AH911" s="54" t="str">
        <f t="shared" si="150"/>
        <v/>
      </c>
      <c r="AI911" s="54" t="str">
        <f t="shared" si="150"/>
        <v/>
      </c>
      <c r="AJ911" s="54" t="str">
        <f t="shared" si="150"/>
        <v/>
      </c>
      <c r="AK911" s="54" t="str">
        <f t="shared" si="150"/>
        <v/>
      </c>
      <c r="AL911" s="54" t="str">
        <f t="shared" si="150"/>
        <v/>
      </c>
      <c r="AM911" s="54" t="str">
        <f t="shared" si="150"/>
        <v/>
      </c>
      <c r="AN911" s="54" t="str">
        <f t="shared" si="150"/>
        <v/>
      </c>
      <c r="AO911" s="55" t="str">
        <f t="shared" si="150"/>
        <v/>
      </c>
      <c r="AQ911" s="64" t="str">
        <f>IF('Intro &amp; Setup'!$B$42='Intro &amp; Setup'!$BD$14, IF($D911="", "", $D911), IF('Intro &amp; Setup'!$B$42='Intro &amp; Setup'!$BD$15, IF($H911="", "", $H911), ""))</f>
        <v/>
      </c>
      <c r="AS911" s="36" t="str">
        <f>IF($AQ911="", "", IF(OR($AQ911&lt;'Intro &amp; Setup'!$F$26, $AQ911&gt;'Intro &amp; Setup'!$F$27), "X", ""))</f>
        <v/>
      </c>
      <c r="AU911" s="36" t="str">
        <f t="shared" si="154"/>
        <v/>
      </c>
      <c r="AW911" s="36" t="str">
        <f t="shared" si="155"/>
        <v/>
      </c>
      <c r="AX911" s="36" t="str">
        <f t="shared" si="156"/>
        <v/>
      </c>
      <c r="AZ911" s="36" t="str">
        <f t="shared" si="157"/>
        <v/>
      </c>
    </row>
    <row r="912" spans="1:52" x14ac:dyDescent="0.25">
      <c r="A912" s="3"/>
      <c r="B912" s="36" t="str">
        <f t="shared" si="151"/>
        <v/>
      </c>
      <c r="C912" s="3"/>
      <c r="D912" s="188"/>
      <c r="E912" s="189"/>
      <c r="F912" s="190"/>
      <c r="G912" s="191"/>
      <c r="H912" s="192"/>
      <c r="I912" s="191"/>
      <c r="J912" s="191"/>
      <c r="K912" s="191"/>
      <c r="L912" s="193"/>
      <c r="M912" s="3"/>
      <c r="O912" s="36" t="str">
        <f t="shared" si="152"/>
        <v/>
      </c>
      <c r="Q912" s="36" t="str">
        <f>IF($G912="", "", IF(COUNTIF('Intro &amp; Setup'!$T$38:$T$49, $G912)=0, "X", ""))</f>
        <v/>
      </c>
      <c r="R912" s="11"/>
      <c r="S912" s="11" t="str">
        <f>IF(I912="", "", IF(COUNTIF('Intro &amp; Setup'!$W$17:$W$28, I912)=0, "X", ""))</f>
        <v/>
      </c>
      <c r="T912" s="16" t="str">
        <f>IF(J912="", "", IF(COUNTIF('Intro &amp; Setup'!$W$17:$W$28, J912)=0, "X", ""))</f>
        <v/>
      </c>
      <c r="U912" s="16" t="str">
        <f>IF(K912="", "", IF(COUNTIF('Intro &amp; Setup'!$W$17:$W$28, K912)=0, "X", ""))</f>
        <v/>
      </c>
      <c r="V912" s="12" t="str">
        <f>IF(L912="", "", IF(COUNTIF('Intro &amp; Setup'!$W$17:$W$28, L912)=0, "X", ""))</f>
        <v/>
      </c>
      <c r="AB912" s="48" t="str">
        <f t="shared" si="153"/>
        <v/>
      </c>
      <c r="AD912" s="53" t="str">
        <f t="shared" si="149"/>
        <v/>
      </c>
      <c r="AE912" s="54" t="str">
        <f t="shared" si="150"/>
        <v/>
      </c>
      <c r="AF912" s="54" t="str">
        <f t="shared" si="150"/>
        <v/>
      </c>
      <c r="AG912" s="54" t="str">
        <f t="shared" si="150"/>
        <v/>
      </c>
      <c r="AH912" s="54" t="str">
        <f t="shared" si="150"/>
        <v/>
      </c>
      <c r="AI912" s="54" t="str">
        <f t="shared" si="150"/>
        <v/>
      </c>
      <c r="AJ912" s="54" t="str">
        <f t="shared" si="150"/>
        <v/>
      </c>
      <c r="AK912" s="54" t="str">
        <f t="shared" si="150"/>
        <v/>
      </c>
      <c r="AL912" s="54" t="str">
        <f t="shared" si="150"/>
        <v/>
      </c>
      <c r="AM912" s="54" t="str">
        <f t="shared" si="150"/>
        <v/>
      </c>
      <c r="AN912" s="54" t="str">
        <f t="shared" si="150"/>
        <v/>
      </c>
      <c r="AO912" s="55" t="str">
        <f t="shared" si="150"/>
        <v/>
      </c>
      <c r="AQ912" s="64" t="str">
        <f>IF('Intro &amp; Setup'!$B$42='Intro &amp; Setup'!$BD$14, IF($D912="", "", $D912), IF('Intro &amp; Setup'!$B$42='Intro &amp; Setup'!$BD$15, IF($H912="", "", $H912), ""))</f>
        <v/>
      </c>
      <c r="AS912" s="36" t="str">
        <f>IF($AQ912="", "", IF(OR($AQ912&lt;'Intro &amp; Setup'!$F$26, $AQ912&gt;'Intro &amp; Setup'!$F$27), "X", ""))</f>
        <v/>
      </c>
      <c r="AU912" s="36" t="str">
        <f t="shared" si="154"/>
        <v/>
      </c>
      <c r="AW912" s="36" t="str">
        <f t="shared" si="155"/>
        <v/>
      </c>
      <c r="AX912" s="36" t="str">
        <f t="shared" si="156"/>
        <v/>
      </c>
      <c r="AZ912" s="36" t="str">
        <f t="shared" si="157"/>
        <v/>
      </c>
    </row>
    <row r="913" spans="1:52" x14ac:dyDescent="0.25">
      <c r="A913" s="3"/>
      <c r="B913" s="36" t="str">
        <f t="shared" si="151"/>
        <v/>
      </c>
      <c r="C913" s="3"/>
      <c r="D913" s="188"/>
      <c r="E913" s="189"/>
      <c r="F913" s="190"/>
      <c r="G913" s="191"/>
      <c r="H913" s="192"/>
      <c r="I913" s="191"/>
      <c r="J913" s="191"/>
      <c r="K913" s="191"/>
      <c r="L913" s="193"/>
      <c r="M913" s="3"/>
      <c r="O913" s="36" t="str">
        <f t="shared" si="152"/>
        <v/>
      </c>
      <c r="Q913" s="36" t="str">
        <f>IF($G913="", "", IF(COUNTIF('Intro &amp; Setup'!$T$38:$T$49, $G913)=0, "X", ""))</f>
        <v/>
      </c>
      <c r="R913" s="11"/>
      <c r="S913" s="11" t="str">
        <f>IF(I913="", "", IF(COUNTIF('Intro &amp; Setup'!$W$17:$W$28, I913)=0, "X", ""))</f>
        <v/>
      </c>
      <c r="T913" s="16" t="str">
        <f>IF(J913="", "", IF(COUNTIF('Intro &amp; Setup'!$W$17:$W$28, J913)=0, "X", ""))</f>
        <v/>
      </c>
      <c r="U913" s="16" t="str">
        <f>IF(K913="", "", IF(COUNTIF('Intro &amp; Setup'!$W$17:$W$28, K913)=0, "X", ""))</f>
        <v/>
      </c>
      <c r="V913" s="12" t="str">
        <f>IF(L913="", "", IF(COUNTIF('Intro &amp; Setup'!$W$17:$W$28, L913)=0, "X", ""))</f>
        <v/>
      </c>
      <c r="AB913" s="48" t="str">
        <f t="shared" si="153"/>
        <v/>
      </c>
      <c r="AD913" s="53" t="str">
        <f t="shared" si="149"/>
        <v/>
      </c>
      <c r="AE913" s="54" t="str">
        <f t="shared" si="150"/>
        <v/>
      </c>
      <c r="AF913" s="54" t="str">
        <f t="shared" si="150"/>
        <v/>
      </c>
      <c r="AG913" s="54" t="str">
        <f t="shared" si="150"/>
        <v/>
      </c>
      <c r="AH913" s="54" t="str">
        <f t="shared" si="150"/>
        <v/>
      </c>
      <c r="AI913" s="54" t="str">
        <f t="shared" si="150"/>
        <v/>
      </c>
      <c r="AJ913" s="54" t="str">
        <f t="shared" si="150"/>
        <v/>
      </c>
      <c r="AK913" s="54" t="str">
        <f t="shared" si="150"/>
        <v/>
      </c>
      <c r="AL913" s="54" t="str">
        <f t="shared" si="150"/>
        <v/>
      </c>
      <c r="AM913" s="54" t="str">
        <f t="shared" si="150"/>
        <v/>
      </c>
      <c r="AN913" s="54" t="str">
        <f t="shared" si="150"/>
        <v/>
      </c>
      <c r="AO913" s="55" t="str">
        <f t="shared" si="150"/>
        <v/>
      </c>
      <c r="AQ913" s="64" t="str">
        <f>IF('Intro &amp; Setup'!$B$42='Intro &amp; Setup'!$BD$14, IF($D913="", "", $D913), IF('Intro &amp; Setup'!$B$42='Intro &amp; Setup'!$BD$15, IF($H913="", "", $H913), ""))</f>
        <v/>
      </c>
      <c r="AS913" s="36" t="str">
        <f>IF($AQ913="", "", IF(OR($AQ913&lt;'Intro &amp; Setup'!$F$26, $AQ913&gt;'Intro &amp; Setup'!$F$27), "X", ""))</f>
        <v/>
      </c>
      <c r="AU913" s="36" t="str">
        <f t="shared" si="154"/>
        <v/>
      </c>
      <c r="AW913" s="36" t="str">
        <f t="shared" si="155"/>
        <v/>
      </c>
      <c r="AX913" s="36" t="str">
        <f t="shared" si="156"/>
        <v/>
      </c>
      <c r="AZ913" s="36" t="str">
        <f t="shared" si="157"/>
        <v/>
      </c>
    </row>
    <row r="914" spans="1:52" x14ac:dyDescent="0.25">
      <c r="A914" s="3"/>
      <c r="B914" s="36" t="str">
        <f t="shared" si="151"/>
        <v/>
      </c>
      <c r="C914" s="3"/>
      <c r="D914" s="188"/>
      <c r="E914" s="189"/>
      <c r="F914" s="190"/>
      <c r="G914" s="191"/>
      <c r="H914" s="192"/>
      <c r="I914" s="191"/>
      <c r="J914" s="191"/>
      <c r="K914" s="191"/>
      <c r="L914" s="193"/>
      <c r="M914" s="3"/>
      <c r="O914" s="36" t="str">
        <f t="shared" si="152"/>
        <v/>
      </c>
      <c r="Q914" s="36" t="str">
        <f>IF($G914="", "", IF(COUNTIF('Intro &amp; Setup'!$T$38:$T$49, $G914)=0, "X", ""))</f>
        <v/>
      </c>
      <c r="R914" s="11"/>
      <c r="S914" s="11" t="str">
        <f>IF(I914="", "", IF(COUNTIF('Intro &amp; Setup'!$W$17:$W$28, I914)=0, "X", ""))</f>
        <v/>
      </c>
      <c r="T914" s="16" t="str">
        <f>IF(J914="", "", IF(COUNTIF('Intro &amp; Setup'!$W$17:$W$28, J914)=0, "X", ""))</f>
        <v/>
      </c>
      <c r="U914" s="16" t="str">
        <f>IF(K914="", "", IF(COUNTIF('Intro &amp; Setup'!$W$17:$W$28, K914)=0, "X", ""))</f>
        <v/>
      </c>
      <c r="V914" s="12" t="str">
        <f>IF(L914="", "", IF(COUNTIF('Intro &amp; Setup'!$W$17:$W$28, L914)=0, "X", ""))</f>
        <v/>
      </c>
      <c r="AB914" s="48" t="str">
        <f t="shared" si="153"/>
        <v/>
      </c>
      <c r="AD914" s="53" t="str">
        <f t="shared" si="149"/>
        <v/>
      </c>
      <c r="AE914" s="54" t="str">
        <f t="shared" si="150"/>
        <v/>
      </c>
      <c r="AF914" s="54" t="str">
        <f t="shared" si="150"/>
        <v/>
      </c>
      <c r="AG914" s="54" t="str">
        <f t="shared" si="150"/>
        <v/>
      </c>
      <c r="AH914" s="54" t="str">
        <f t="shared" si="150"/>
        <v/>
      </c>
      <c r="AI914" s="54" t="str">
        <f t="shared" si="150"/>
        <v/>
      </c>
      <c r="AJ914" s="54" t="str">
        <f t="shared" si="150"/>
        <v/>
      </c>
      <c r="AK914" s="54" t="str">
        <f t="shared" si="150"/>
        <v/>
      </c>
      <c r="AL914" s="54" t="str">
        <f t="shared" si="150"/>
        <v/>
      </c>
      <c r="AM914" s="54" t="str">
        <f t="shared" si="150"/>
        <v/>
      </c>
      <c r="AN914" s="54" t="str">
        <f t="shared" si="150"/>
        <v/>
      </c>
      <c r="AO914" s="55" t="str">
        <f t="shared" si="150"/>
        <v/>
      </c>
      <c r="AQ914" s="64" t="str">
        <f>IF('Intro &amp; Setup'!$B$42='Intro &amp; Setup'!$BD$14, IF($D914="", "", $D914), IF('Intro &amp; Setup'!$B$42='Intro &amp; Setup'!$BD$15, IF($H914="", "", $H914), ""))</f>
        <v/>
      </c>
      <c r="AS914" s="36" t="str">
        <f>IF($AQ914="", "", IF(OR($AQ914&lt;'Intro &amp; Setup'!$F$26, $AQ914&gt;'Intro &amp; Setup'!$F$27), "X", ""))</f>
        <v/>
      </c>
      <c r="AU914" s="36" t="str">
        <f t="shared" si="154"/>
        <v/>
      </c>
      <c r="AW914" s="36" t="str">
        <f t="shared" si="155"/>
        <v/>
      </c>
      <c r="AX914" s="36" t="str">
        <f t="shared" si="156"/>
        <v/>
      </c>
      <c r="AZ914" s="36" t="str">
        <f t="shared" si="157"/>
        <v/>
      </c>
    </row>
    <row r="915" spans="1:52" x14ac:dyDescent="0.25">
      <c r="A915" s="3"/>
      <c r="B915" s="36" t="str">
        <f t="shared" si="151"/>
        <v/>
      </c>
      <c r="C915" s="3"/>
      <c r="D915" s="188"/>
      <c r="E915" s="189"/>
      <c r="F915" s="190"/>
      <c r="G915" s="191"/>
      <c r="H915" s="192"/>
      <c r="I915" s="191"/>
      <c r="J915" s="191"/>
      <c r="K915" s="191"/>
      <c r="L915" s="193"/>
      <c r="M915" s="3"/>
      <c r="O915" s="36" t="str">
        <f t="shared" si="152"/>
        <v/>
      </c>
      <c r="Q915" s="36" t="str">
        <f>IF($G915="", "", IF(COUNTIF('Intro &amp; Setup'!$T$38:$T$49, $G915)=0, "X", ""))</f>
        <v/>
      </c>
      <c r="R915" s="11"/>
      <c r="S915" s="11" t="str">
        <f>IF(I915="", "", IF(COUNTIF('Intro &amp; Setup'!$W$17:$W$28, I915)=0, "X", ""))</f>
        <v/>
      </c>
      <c r="T915" s="16" t="str">
        <f>IF(J915="", "", IF(COUNTIF('Intro &amp; Setup'!$W$17:$W$28, J915)=0, "X", ""))</f>
        <v/>
      </c>
      <c r="U915" s="16" t="str">
        <f>IF(K915="", "", IF(COUNTIF('Intro &amp; Setup'!$W$17:$W$28, K915)=0, "X", ""))</f>
        <v/>
      </c>
      <c r="V915" s="12" t="str">
        <f>IF(L915="", "", IF(COUNTIF('Intro &amp; Setup'!$W$17:$W$28, L915)=0, "X", ""))</f>
        <v/>
      </c>
      <c r="AB915" s="48" t="str">
        <f t="shared" si="153"/>
        <v/>
      </c>
      <c r="AD915" s="53" t="str">
        <f t="shared" si="149"/>
        <v/>
      </c>
      <c r="AE915" s="54" t="str">
        <f t="shared" si="150"/>
        <v/>
      </c>
      <c r="AF915" s="54" t="str">
        <f t="shared" si="150"/>
        <v/>
      </c>
      <c r="AG915" s="54" t="str">
        <f t="shared" si="150"/>
        <v/>
      </c>
      <c r="AH915" s="54" t="str">
        <f t="shared" si="150"/>
        <v/>
      </c>
      <c r="AI915" s="54" t="str">
        <f t="shared" si="150"/>
        <v/>
      </c>
      <c r="AJ915" s="54" t="str">
        <f t="shared" si="150"/>
        <v/>
      </c>
      <c r="AK915" s="54" t="str">
        <f t="shared" si="150"/>
        <v/>
      </c>
      <c r="AL915" s="54" t="str">
        <f t="shared" si="150"/>
        <v/>
      </c>
      <c r="AM915" s="54" t="str">
        <f t="shared" si="150"/>
        <v/>
      </c>
      <c r="AN915" s="54" t="str">
        <f t="shared" si="150"/>
        <v/>
      </c>
      <c r="AO915" s="55" t="str">
        <f t="shared" si="150"/>
        <v/>
      </c>
      <c r="AQ915" s="64" t="str">
        <f>IF('Intro &amp; Setup'!$B$42='Intro &amp; Setup'!$BD$14, IF($D915="", "", $D915), IF('Intro &amp; Setup'!$B$42='Intro &amp; Setup'!$BD$15, IF($H915="", "", $H915), ""))</f>
        <v/>
      </c>
      <c r="AS915" s="36" t="str">
        <f>IF($AQ915="", "", IF(OR($AQ915&lt;'Intro &amp; Setup'!$F$26, $AQ915&gt;'Intro &amp; Setup'!$F$27), "X", ""))</f>
        <v/>
      </c>
      <c r="AU915" s="36" t="str">
        <f t="shared" si="154"/>
        <v/>
      </c>
      <c r="AW915" s="36" t="str">
        <f t="shared" si="155"/>
        <v/>
      </c>
      <c r="AX915" s="36" t="str">
        <f t="shared" si="156"/>
        <v/>
      </c>
      <c r="AZ915" s="36" t="str">
        <f t="shared" si="157"/>
        <v/>
      </c>
    </row>
    <row r="916" spans="1:52" x14ac:dyDescent="0.25">
      <c r="A916" s="3"/>
      <c r="B916" s="36" t="str">
        <f t="shared" si="151"/>
        <v/>
      </c>
      <c r="C916" s="3"/>
      <c r="D916" s="188"/>
      <c r="E916" s="189"/>
      <c r="F916" s="190"/>
      <c r="G916" s="191"/>
      <c r="H916" s="192"/>
      <c r="I916" s="191"/>
      <c r="J916" s="191"/>
      <c r="K916" s="191"/>
      <c r="L916" s="193"/>
      <c r="M916" s="3"/>
      <c r="O916" s="36" t="str">
        <f t="shared" si="152"/>
        <v/>
      </c>
      <c r="Q916" s="36" t="str">
        <f>IF($G916="", "", IF(COUNTIF('Intro &amp; Setup'!$T$38:$T$49, $G916)=0, "X", ""))</f>
        <v/>
      </c>
      <c r="R916" s="11"/>
      <c r="S916" s="11" t="str">
        <f>IF(I916="", "", IF(COUNTIF('Intro &amp; Setup'!$W$17:$W$28, I916)=0, "X", ""))</f>
        <v/>
      </c>
      <c r="T916" s="16" t="str">
        <f>IF(J916="", "", IF(COUNTIF('Intro &amp; Setup'!$W$17:$W$28, J916)=0, "X", ""))</f>
        <v/>
      </c>
      <c r="U916" s="16" t="str">
        <f>IF(K916="", "", IF(COUNTIF('Intro &amp; Setup'!$W$17:$W$28, K916)=0, "X", ""))</f>
        <v/>
      </c>
      <c r="V916" s="12" t="str">
        <f>IF(L916="", "", IF(COUNTIF('Intro &amp; Setup'!$W$17:$W$28, L916)=0, "X", ""))</f>
        <v/>
      </c>
      <c r="AB916" s="48" t="str">
        <f t="shared" si="153"/>
        <v/>
      </c>
      <c r="AD916" s="53" t="str">
        <f t="shared" si="149"/>
        <v/>
      </c>
      <c r="AE916" s="54" t="str">
        <f t="shared" si="150"/>
        <v/>
      </c>
      <c r="AF916" s="54" t="str">
        <f t="shared" si="150"/>
        <v/>
      </c>
      <c r="AG916" s="54" t="str">
        <f t="shared" si="150"/>
        <v/>
      </c>
      <c r="AH916" s="54" t="str">
        <f t="shared" si="150"/>
        <v/>
      </c>
      <c r="AI916" s="54" t="str">
        <f t="shared" si="150"/>
        <v/>
      </c>
      <c r="AJ916" s="54" t="str">
        <f t="shared" si="150"/>
        <v/>
      </c>
      <c r="AK916" s="54" t="str">
        <f t="shared" si="150"/>
        <v/>
      </c>
      <c r="AL916" s="54" t="str">
        <f t="shared" si="150"/>
        <v/>
      </c>
      <c r="AM916" s="54" t="str">
        <f t="shared" si="150"/>
        <v/>
      </c>
      <c r="AN916" s="54" t="str">
        <f t="shared" si="150"/>
        <v/>
      </c>
      <c r="AO916" s="55" t="str">
        <f t="shared" si="150"/>
        <v/>
      </c>
      <c r="AQ916" s="64" t="str">
        <f>IF('Intro &amp; Setup'!$B$42='Intro &amp; Setup'!$BD$14, IF($D916="", "", $D916), IF('Intro &amp; Setup'!$B$42='Intro &amp; Setup'!$BD$15, IF($H916="", "", $H916), ""))</f>
        <v/>
      </c>
      <c r="AS916" s="36" t="str">
        <f>IF($AQ916="", "", IF(OR($AQ916&lt;'Intro &amp; Setup'!$F$26, $AQ916&gt;'Intro &amp; Setup'!$F$27), "X", ""))</f>
        <v/>
      </c>
      <c r="AU916" s="36" t="str">
        <f t="shared" si="154"/>
        <v/>
      </c>
      <c r="AW916" s="36" t="str">
        <f t="shared" si="155"/>
        <v/>
      </c>
      <c r="AX916" s="36" t="str">
        <f t="shared" si="156"/>
        <v/>
      </c>
      <c r="AZ916" s="36" t="str">
        <f t="shared" si="157"/>
        <v/>
      </c>
    </row>
    <row r="917" spans="1:52" x14ac:dyDescent="0.25">
      <c r="A917" s="3"/>
      <c r="B917" s="36" t="str">
        <f t="shared" si="151"/>
        <v/>
      </c>
      <c r="C917" s="3"/>
      <c r="D917" s="188"/>
      <c r="E917" s="189"/>
      <c r="F917" s="190"/>
      <c r="G917" s="191"/>
      <c r="H917" s="192"/>
      <c r="I917" s="191"/>
      <c r="J917" s="191"/>
      <c r="K917" s="191"/>
      <c r="L917" s="193"/>
      <c r="M917" s="3"/>
      <c r="O917" s="36" t="str">
        <f t="shared" si="152"/>
        <v/>
      </c>
      <c r="Q917" s="36" t="str">
        <f>IF($G917="", "", IF(COUNTIF('Intro &amp; Setup'!$T$38:$T$49, $G917)=0, "X", ""))</f>
        <v/>
      </c>
      <c r="R917" s="11"/>
      <c r="S917" s="11" t="str">
        <f>IF(I917="", "", IF(COUNTIF('Intro &amp; Setup'!$W$17:$W$28, I917)=0, "X", ""))</f>
        <v/>
      </c>
      <c r="T917" s="16" t="str">
        <f>IF(J917="", "", IF(COUNTIF('Intro &amp; Setup'!$W$17:$W$28, J917)=0, "X", ""))</f>
        <v/>
      </c>
      <c r="U917" s="16" t="str">
        <f>IF(K917="", "", IF(COUNTIF('Intro &amp; Setup'!$W$17:$W$28, K917)=0, "X", ""))</f>
        <v/>
      </c>
      <c r="V917" s="12" t="str">
        <f>IF(L917="", "", IF(COUNTIF('Intro &amp; Setup'!$W$17:$W$28, L917)=0, "X", ""))</f>
        <v/>
      </c>
      <c r="AB917" s="48" t="str">
        <f t="shared" si="153"/>
        <v/>
      </c>
      <c r="AD917" s="53" t="str">
        <f t="shared" si="149"/>
        <v/>
      </c>
      <c r="AE917" s="54" t="str">
        <f t="shared" si="150"/>
        <v/>
      </c>
      <c r="AF917" s="54" t="str">
        <f t="shared" si="150"/>
        <v/>
      </c>
      <c r="AG917" s="54" t="str">
        <f t="shared" si="150"/>
        <v/>
      </c>
      <c r="AH917" s="54" t="str">
        <f t="shared" si="150"/>
        <v/>
      </c>
      <c r="AI917" s="54" t="str">
        <f t="shared" si="150"/>
        <v/>
      </c>
      <c r="AJ917" s="54" t="str">
        <f t="shared" si="150"/>
        <v/>
      </c>
      <c r="AK917" s="54" t="str">
        <f t="shared" si="150"/>
        <v/>
      </c>
      <c r="AL917" s="54" t="str">
        <f t="shared" si="150"/>
        <v/>
      </c>
      <c r="AM917" s="54" t="str">
        <f t="shared" si="150"/>
        <v/>
      </c>
      <c r="AN917" s="54" t="str">
        <f t="shared" si="150"/>
        <v/>
      </c>
      <c r="AO917" s="55" t="str">
        <f t="shared" si="150"/>
        <v/>
      </c>
      <c r="AQ917" s="64" t="str">
        <f>IF('Intro &amp; Setup'!$B$42='Intro &amp; Setup'!$BD$14, IF($D917="", "", $D917), IF('Intro &amp; Setup'!$B$42='Intro &amp; Setup'!$BD$15, IF($H917="", "", $H917), ""))</f>
        <v/>
      </c>
      <c r="AS917" s="36" t="str">
        <f>IF($AQ917="", "", IF(OR($AQ917&lt;'Intro &amp; Setup'!$F$26, $AQ917&gt;'Intro &amp; Setup'!$F$27), "X", ""))</f>
        <v/>
      </c>
      <c r="AU917" s="36" t="str">
        <f t="shared" si="154"/>
        <v/>
      </c>
      <c r="AW917" s="36" t="str">
        <f t="shared" si="155"/>
        <v/>
      </c>
      <c r="AX917" s="36" t="str">
        <f t="shared" si="156"/>
        <v/>
      </c>
      <c r="AZ917" s="36" t="str">
        <f t="shared" si="157"/>
        <v/>
      </c>
    </row>
    <row r="918" spans="1:52" x14ac:dyDescent="0.25">
      <c r="A918" s="3"/>
      <c r="B918" s="36" t="str">
        <f t="shared" si="151"/>
        <v/>
      </c>
      <c r="C918" s="3"/>
      <c r="D918" s="188"/>
      <c r="E918" s="189"/>
      <c r="F918" s="190"/>
      <c r="G918" s="191"/>
      <c r="H918" s="192"/>
      <c r="I918" s="191"/>
      <c r="J918" s="191"/>
      <c r="K918" s="191"/>
      <c r="L918" s="193"/>
      <c r="M918" s="3"/>
      <c r="O918" s="36" t="str">
        <f t="shared" si="152"/>
        <v/>
      </c>
      <c r="Q918" s="36" t="str">
        <f>IF($G918="", "", IF(COUNTIF('Intro &amp; Setup'!$T$38:$T$49, $G918)=0, "X", ""))</f>
        <v/>
      </c>
      <c r="R918" s="11"/>
      <c r="S918" s="11" t="str">
        <f>IF(I918="", "", IF(COUNTIF('Intro &amp; Setup'!$W$17:$W$28, I918)=0, "X", ""))</f>
        <v/>
      </c>
      <c r="T918" s="16" t="str">
        <f>IF(J918="", "", IF(COUNTIF('Intro &amp; Setup'!$W$17:$W$28, J918)=0, "X", ""))</f>
        <v/>
      </c>
      <c r="U918" s="16" t="str">
        <f>IF(K918="", "", IF(COUNTIF('Intro &amp; Setup'!$W$17:$W$28, K918)=0, "X", ""))</f>
        <v/>
      </c>
      <c r="V918" s="12" t="str">
        <f>IF(L918="", "", IF(COUNTIF('Intro &amp; Setup'!$W$17:$W$28, L918)=0, "X", ""))</f>
        <v/>
      </c>
      <c r="AB918" s="48" t="str">
        <f t="shared" si="153"/>
        <v/>
      </c>
      <c r="AD918" s="53" t="str">
        <f t="shared" si="149"/>
        <v/>
      </c>
      <c r="AE918" s="54" t="str">
        <f t="shared" si="150"/>
        <v/>
      </c>
      <c r="AF918" s="54" t="str">
        <f t="shared" si="150"/>
        <v/>
      </c>
      <c r="AG918" s="54" t="str">
        <f t="shared" si="150"/>
        <v/>
      </c>
      <c r="AH918" s="54" t="str">
        <f t="shared" si="150"/>
        <v/>
      </c>
      <c r="AI918" s="54" t="str">
        <f t="shared" si="150"/>
        <v/>
      </c>
      <c r="AJ918" s="54" t="str">
        <f t="shared" si="150"/>
        <v/>
      </c>
      <c r="AK918" s="54" t="str">
        <f t="shared" si="150"/>
        <v/>
      </c>
      <c r="AL918" s="54" t="str">
        <f t="shared" si="150"/>
        <v/>
      </c>
      <c r="AM918" s="54" t="str">
        <f t="shared" si="150"/>
        <v/>
      </c>
      <c r="AN918" s="54" t="str">
        <f t="shared" si="150"/>
        <v/>
      </c>
      <c r="AO918" s="55" t="str">
        <f t="shared" si="150"/>
        <v/>
      </c>
      <c r="AQ918" s="64" t="str">
        <f>IF('Intro &amp; Setup'!$B$42='Intro &amp; Setup'!$BD$14, IF($D918="", "", $D918), IF('Intro &amp; Setup'!$B$42='Intro &amp; Setup'!$BD$15, IF($H918="", "", $H918), ""))</f>
        <v/>
      </c>
      <c r="AS918" s="36" t="str">
        <f>IF($AQ918="", "", IF(OR($AQ918&lt;'Intro &amp; Setup'!$F$26, $AQ918&gt;'Intro &amp; Setup'!$F$27), "X", ""))</f>
        <v/>
      </c>
      <c r="AU918" s="36" t="str">
        <f t="shared" si="154"/>
        <v/>
      </c>
      <c r="AW918" s="36" t="str">
        <f t="shared" si="155"/>
        <v/>
      </c>
      <c r="AX918" s="36" t="str">
        <f t="shared" si="156"/>
        <v/>
      </c>
      <c r="AZ918" s="36" t="str">
        <f t="shared" si="157"/>
        <v/>
      </c>
    </row>
    <row r="919" spans="1:52" x14ac:dyDescent="0.25">
      <c r="A919" s="3"/>
      <c r="B919" s="36" t="str">
        <f t="shared" si="151"/>
        <v/>
      </c>
      <c r="C919" s="3"/>
      <c r="D919" s="188"/>
      <c r="E919" s="189"/>
      <c r="F919" s="190"/>
      <c r="G919" s="191"/>
      <c r="H919" s="192"/>
      <c r="I919" s="191"/>
      <c r="J919" s="191"/>
      <c r="K919" s="191"/>
      <c r="L919" s="193"/>
      <c r="M919" s="3"/>
      <c r="O919" s="36" t="str">
        <f t="shared" si="152"/>
        <v/>
      </c>
      <c r="Q919" s="36" t="str">
        <f>IF($G919="", "", IF(COUNTIF('Intro &amp; Setup'!$T$38:$T$49, $G919)=0, "X", ""))</f>
        <v/>
      </c>
      <c r="R919" s="11"/>
      <c r="S919" s="11" t="str">
        <f>IF(I919="", "", IF(COUNTIF('Intro &amp; Setup'!$W$17:$W$28, I919)=0, "X", ""))</f>
        <v/>
      </c>
      <c r="T919" s="16" t="str">
        <f>IF(J919="", "", IF(COUNTIF('Intro &amp; Setup'!$W$17:$W$28, J919)=0, "X", ""))</f>
        <v/>
      </c>
      <c r="U919" s="16" t="str">
        <f>IF(K919="", "", IF(COUNTIF('Intro &amp; Setup'!$W$17:$W$28, K919)=0, "X", ""))</f>
        <v/>
      </c>
      <c r="V919" s="12" t="str">
        <f>IF(L919="", "", IF(COUNTIF('Intro &amp; Setup'!$W$17:$W$28, L919)=0, "X", ""))</f>
        <v/>
      </c>
      <c r="AB919" s="48" t="str">
        <f t="shared" si="153"/>
        <v/>
      </c>
      <c r="AD919" s="53" t="str">
        <f t="shared" si="149"/>
        <v/>
      </c>
      <c r="AE919" s="54" t="str">
        <f t="shared" si="150"/>
        <v/>
      </c>
      <c r="AF919" s="54" t="str">
        <f t="shared" si="150"/>
        <v/>
      </c>
      <c r="AG919" s="54" t="str">
        <f t="shared" si="150"/>
        <v/>
      </c>
      <c r="AH919" s="54" t="str">
        <f t="shared" si="150"/>
        <v/>
      </c>
      <c r="AI919" s="54" t="str">
        <f t="shared" si="150"/>
        <v/>
      </c>
      <c r="AJ919" s="54" t="str">
        <f t="shared" si="150"/>
        <v/>
      </c>
      <c r="AK919" s="54" t="str">
        <f t="shared" si="150"/>
        <v/>
      </c>
      <c r="AL919" s="54" t="str">
        <f t="shared" si="150"/>
        <v/>
      </c>
      <c r="AM919" s="54" t="str">
        <f t="shared" si="150"/>
        <v/>
      </c>
      <c r="AN919" s="54" t="str">
        <f t="shared" si="150"/>
        <v/>
      </c>
      <c r="AO919" s="55" t="str">
        <f t="shared" si="150"/>
        <v/>
      </c>
      <c r="AQ919" s="64" t="str">
        <f>IF('Intro &amp; Setup'!$B$42='Intro &amp; Setup'!$BD$14, IF($D919="", "", $D919), IF('Intro &amp; Setup'!$B$42='Intro &amp; Setup'!$BD$15, IF($H919="", "", $H919), ""))</f>
        <v/>
      </c>
      <c r="AS919" s="36" t="str">
        <f>IF($AQ919="", "", IF(OR($AQ919&lt;'Intro &amp; Setup'!$F$26, $AQ919&gt;'Intro &amp; Setup'!$F$27), "X", ""))</f>
        <v/>
      </c>
      <c r="AU919" s="36" t="str">
        <f t="shared" si="154"/>
        <v/>
      </c>
      <c r="AW919" s="36" t="str">
        <f t="shared" si="155"/>
        <v/>
      </c>
      <c r="AX919" s="36" t="str">
        <f t="shared" si="156"/>
        <v/>
      </c>
      <c r="AZ919" s="36" t="str">
        <f t="shared" si="157"/>
        <v/>
      </c>
    </row>
    <row r="920" spans="1:52" x14ac:dyDescent="0.25">
      <c r="A920" s="3"/>
      <c r="B920" s="36" t="str">
        <f t="shared" si="151"/>
        <v/>
      </c>
      <c r="C920" s="3"/>
      <c r="D920" s="188"/>
      <c r="E920" s="189"/>
      <c r="F920" s="190"/>
      <c r="G920" s="191"/>
      <c r="H920" s="192"/>
      <c r="I920" s="191"/>
      <c r="J920" s="191"/>
      <c r="K920" s="191"/>
      <c r="L920" s="193"/>
      <c r="M920" s="3"/>
      <c r="O920" s="36" t="str">
        <f t="shared" si="152"/>
        <v/>
      </c>
      <c r="Q920" s="36" t="str">
        <f>IF($G920="", "", IF(COUNTIF('Intro &amp; Setup'!$T$38:$T$49, $G920)=0, "X", ""))</f>
        <v/>
      </c>
      <c r="R920" s="11"/>
      <c r="S920" s="11" t="str">
        <f>IF(I920="", "", IF(COUNTIF('Intro &amp; Setup'!$W$17:$W$28, I920)=0, "X", ""))</f>
        <v/>
      </c>
      <c r="T920" s="16" t="str">
        <f>IF(J920="", "", IF(COUNTIF('Intro &amp; Setup'!$W$17:$W$28, J920)=0, "X", ""))</f>
        <v/>
      </c>
      <c r="U920" s="16" t="str">
        <f>IF(K920="", "", IF(COUNTIF('Intro &amp; Setup'!$W$17:$W$28, K920)=0, "X", ""))</f>
        <v/>
      </c>
      <c r="V920" s="12" t="str">
        <f>IF(L920="", "", IF(COUNTIF('Intro &amp; Setup'!$W$17:$W$28, L920)=0, "X", ""))</f>
        <v/>
      </c>
      <c r="AB920" s="48" t="str">
        <f t="shared" si="153"/>
        <v/>
      </c>
      <c r="AD920" s="53" t="str">
        <f t="shared" si="149"/>
        <v/>
      </c>
      <c r="AE920" s="54" t="str">
        <f t="shared" si="150"/>
        <v/>
      </c>
      <c r="AF920" s="54" t="str">
        <f t="shared" si="150"/>
        <v/>
      </c>
      <c r="AG920" s="54" t="str">
        <f t="shared" si="150"/>
        <v/>
      </c>
      <c r="AH920" s="54" t="str">
        <f t="shared" si="150"/>
        <v/>
      </c>
      <c r="AI920" s="54" t="str">
        <f t="shared" si="150"/>
        <v/>
      </c>
      <c r="AJ920" s="54" t="str">
        <f t="shared" si="150"/>
        <v/>
      </c>
      <c r="AK920" s="54" t="str">
        <f t="shared" si="150"/>
        <v/>
      </c>
      <c r="AL920" s="54" t="str">
        <f t="shared" si="150"/>
        <v/>
      </c>
      <c r="AM920" s="54" t="str">
        <f t="shared" si="150"/>
        <v/>
      </c>
      <c r="AN920" s="54" t="str">
        <f t="shared" si="150"/>
        <v/>
      </c>
      <c r="AO920" s="55" t="str">
        <f t="shared" si="150"/>
        <v/>
      </c>
      <c r="AQ920" s="64" t="str">
        <f>IF('Intro &amp; Setup'!$B$42='Intro &amp; Setup'!$BD$14, IF($D920="", "", $D920), IF('Intro &amp; Setup'!$B$42='Intro &amp; Setup'!$BD$15, IF($H920="", "", $H920), ""))</f>
        <v/>
      </c>
      <c r="AS920" s="36" t="str">
        <f>IF($AQ920="", "", IF(OR($AQ920&lt;'Intro &amp; Setup'!$F$26, $AQ920&gt;'Intro &amp; Setup'!$F$27), "X", ""))</f>
        <v/>
      </c>
      <c r="AU920" s="36" t="str">
        <f t="shared" si="154"/>
        <v/>
      </c>
      <c r="AW920" s="36" t="str">
        <f t="shared" si="155"/>
        <v/>
      </c>
      <c r="AX920" s="36" t="str">
        <f t="shared" si="156"/>
        <v/>
      </c>
      <c r="AZ920" s="36" t="str">
        <f t="shared" si="157"/>
        <v/>
      </c>
    </row>
    <row r="921" spans="1:52" x14ac:dyDescent="0.25">
      <c r="A921" s="3"/>
      <c r="B921" s="36" t="str">
        <f t="shared" si="151"/>
        <v/>
      </c>
      <c r="C921" s="3"/>
      <c r="D921" s="188"/>
      <c r="E921" s="189"/>
      <c r="F921" s="190"/>
      <c r="G921" s="191"/>
      <c r="H921" s="192"/>
      <c r="I921" s="191"/>
      <c r="J921" s="191"/>
      <c r="K921" s="191"/>
      <c r="L921" s="193"/>
      <c r="M921" s="3"/>
      <c r="O921" s="36" t="str">
        <f t="shared" si="152"/>
        <v/>
      </c>
      <c r="Q921" s="36" t="str">
        <f>IF($G921="", "", IF(COUNTIF('Intro &amp; Setup'!$T$38:$T$49, $G921)=0, "X", ""))</f>
        <v/>
      </c>
      <c r="R921" s="11"/>
      <c r="S921" s="11" t="str">
        <f>IF(I921="", "", IF(COUNTIF('Intro &amp; Setup'!$W$17:$W$28, I921)=0, "X", ""))</f>
        <v/>
      </c>
      <c r="T921" s="16" t="str">
        <f>IF(J921="", "", IF(COUNTIF('Intro &amp; Setup'!$W$17:$W$28, J921)=0, "X", ""))</f>
        <v/>
      </c>
      <c r="U921" s="16" t="str">
        <f>IF(K921="", "", IF(COUNTIF('Intro &amp; Setup'!$W$17:$W$28, K921)=0, "X", ""))</f>
        <v/>
      </c>
      <c r="V921" s="12" t="str">
        <f>IF(L921="", "", IF(COUNTIF('Intro &amp; Setup'!$W$17:$W$28, L921)=0, "X", ""))</f>
        <v/>
      </c>
      <c r="AB921" s="48" t="str">
        <f t="shared" si="153"/>
        <v/>
      </c>
      <c r="AD921" s="53" t="str">
        <f t="shared" si="149"/>
        <v/>
      </c>
      <c r="AE921" s="54" t="str">
        <f t="shared" si="150"/>
        <v/>
      </c>
      <c r="AF921" s="54" t="str">
        <f t="shared" si="150"/>
        <v/>
      </c>
      <c r="AG921" s="54" t="str">
        <f t="shared" si="150"/>
        <v/>
      </c>
      <c r="AH921" s="54" t="str">
        <f t="shared" si="150"/>
        <v/>
      </c>
      <c r="AI921" s="54" t="str">
        <f t="shared" si="150"/>
        <v/>
      </c>
      <c r="AJ921" s="54" t="str">
        <f t="shared" si="150"/>
        <v/>
      </c>
      <c r="AK921" s="54" t="str">
        <f t="shared" si="150"/>
        <v/>
      </c>
      <c r="AL921" s="54" t="str">
        <f t="shared" si="150"/>
        <v/>
      </c>
      <c r="AM921" s="54" t="str">
        <f t="shared" si="150"/>
        <v/>
      </c>
      <c r="AN921" s="54" t="str">
        <f t="shared" si="150"/>
        <v/>
      </c>
      <c r="AO921" s="55" t="str">
        <f t="shared" si="150"/>
        <v/>
      </c>
      <c r="AQ921" s="64" t="str">
        <f>IF('Intro &amp; Setup'!$B$42='Intro &amp; Setup'!$BD$14, IF($D921="", "", $D921), IF('Intro &amp; Setup'!$B$42='Intro &amp; Setup'!$BD$15, IF($H921="", "", $H921), ""))</f>
        <v/>
      </c>
      <c r="AS921" s="36" t="str">
        <f>IF($AQ921="", "", IF(OR($AQ921&lt;'Intro &amp; Setup'!$F$26, $AQ921&gt;'Intro &amp; Setup'!$F$27), "X", ""))</f>
        <v/>
      </c>
      <c r="AU921" s="36" t="str">
        <f t="shared" si="154"/>
        <v/>
      </c>
      <c r="AW921" s="36" t="str">
        <f t="shared" si="155"/>
        <v/>
      </c>
      <c r="AX921" s="36" t="str">
        <f t="shared" si="156"/>
        <v/>
      </c>
      <c r="AZ921" s="36" t="str">
        <f t="shared" si="157"/>
        <v/>
      </c>
    </row>
    <row r="922" spans="1:52" x14ac:dyDescent="0.25">
      <c r="A922" s="3"/>
      <c r="B922" s="36" t="str">
        <f t="shared" si="151"/>
        <v/>
      </c>
      <c r="C922" s="3"/>
      <c r="D922" s="188"/>
      <c r="E922" s="189"/>
      <c r="F922" s="190"/>
      <c r="G922" s="191"/>
      <c r="H922" s="192"/>
      <c r="I922" s="191"/>
      <c r="J922" s="191"/>
      <c r="K922" s="191"/>
      <c r="L922" s="193"/>
      <c r="M922" s="3"/>
      <c r="O922" s="36" t="str">
        <f t="shared" si="152"/>
        <v/>
      </c>
      <c r="Q922" s="36" t="str">
        <f>IF($G922="", "", IF(COUNTIF('Intro &amp; Setup'!$T$38:$T$49, $G922)=0, "X", ""))</f>
        <v/>
      </c>
      <c r="R922" s="11"/>
      <c r="S922" s="11" t="str">
        <f>IF(I922="", "", IF(COUNTIF('Intro &amp; Setup'!$W$17:$W$28, I922)=0, "X", ""))</f>
        <v/>
      </c>
      <c r="T922" s="16" t="str">
        <f>IF(J922="", "", IF(COUNTIF('Intro &amp; Setup'!$W$17:$W$28, J922)=0, "X", ""))</f>
        <v/>
      </c>
      <c r="U922" s="16" t="str">
        <f>IF(K922="", "", IF(COUNTIF('Intro &amp; Setup'!$W$17:$W$28, K922)=0, "X", ""))</f>
        <v/>
      </c>
      <c r="V922" s="12" t="str">
        <f>IF(L922="", "", IF(COUNTIF('Intro &amp; Setup'!$W$17:$W$28, L922)=0, "X", ""))</f>
        <v/>
      </c>
      <c r="AB922" s="48" t="str">
        <f t="shared" si="153"/>
        <v/>
      </c>
      <c r="AD922" s="53" t="str">
        <f t="shared" si="149"/>
        <v/>
      </c>
      <c r="AE922" s="54" t="str">
        <f t="shared" si="150"/>
        <v/>
      </c>
      <c r="AF922" s="54" t="str">
        <f t="shared" si="150"/>
        <v/>
      </c>
      <c r="AG922" s="54" t="str">
        <f t="shared" si="150"/>
        <v/>
      </c>
      <c r="AH922" s="54" t="str">
        <f t="shared" si="150"/>
        <v/>
      </c>
      <c r="AI922" s="54" t="str">
        <f t="shared" si="150"/>
        <v/>
      </c>
      <c r="AJ922" s="54" t="str">
        <f t="shared" si="150"/>
        <v/>
      </c>
      <c r="AK922" s="54" t="str">
        <f t="shared" si="150"/>
        <v/>
      </c>
      <c r="AL922" s="54" t="str">
        <f t="shared" si="150"/>
        <v/>
      </c>
      <c r="AM922" s="54" t="str">
        <f t="shared" si="150"/>
        <v/>
      </c>
      <c r="AN922" s="54" t="str">
        <f t="shared" si="150"/>
        <v/>
      </c>
      <c r="AO922" s="55" t="str">
        <f t="shared" si="150"/>
        <v/>
      </c>
      <c r="AQ922" s="64" t="str">
        <f>IF('Intro &amp; Setup'!$B$42='Intro &amp; Setup'!$BD$14, IF($D922="", "", $D922), IF('Intro &amp; Setup'!$B$42='Intro &amp; Setup'!$BD$15, IF($H922="", "", $H922), ""))</f>
        <v/>
      </c>
      <c r="AS922" s="36" t="str">
        <f>IF($AQ922="", "", IF(OR($AQ922&lt;'Intro &amp; Setup'!$F$26, $AQ922&gt;'Intro &amp; Setup'!$F$27), "X", ""))</f>
        <v/>
      </c>
      <c r="AU922" s="36" t="str">
        <f t="shared" si="154"/>
        <v/>
      </c>
      <c r="AW922" s="36" t="str">
        <f t="shared" si="155"/>
        <v/>
      </c>
      <c r="AX922" s="36" t="str">
        <f t="shared" si="156"/>
        <v/>
      </c>
      <c r="AZ922" s="36" t="str">
        <f t="shared" si="157"/>
        <v/>
      </c>
    </row>
    <row r="923" spans="1:52" x14ac:dyDescent="0.25">
      <c r="A923" s="3"/>
      <c r="B923" s="36" t="str">
        <f t="shared" si="151"/>
        <v/>
      </c>
      <c r="C923" s="3"/>
      <c r="D923" s="188"/>
      <c r="E923" s="189"/>
      <c r="F923" s="190"/>
      <c r="G923" s="191"/>
      <c r="H923" s="192"/>
      <c r="I923" s="191"/>
      <c r="J923" s="191"/>
      <c r="K923" s="191"/>
      <c r="L923" s="193"/>
      <c r="M923" s="3"/>
      <c r="O923" s="36" t="str">
        <f t="shared" si="152"/>
        <v/>
      </c>
      <c r="Q923" s="36" t="str">
        <f>IF($G923="", "", IF(COUNTIF('Intro &amp; Setup'!$T$38:$T$49, $G923)=0, "X", ""))</f>
        <v/>
      </c>
      <c r="R923" s="11"/>
      <c r="S923" s="11" t="str">
        <f>IF(I923="", "", IF(COUNTIF('Intro &amp; Setup'!$W$17:$W$28, I923)=0, "X", ""))</f>
        <v/>
      </c>
      <c r="T923" s="16" t="str">
        <f>IF(J923="", "", IF(COUNTIF('Intro &amp; Setup'!$W$17:$W$28, J923)=0, "X", ""))</f>
        <v/>
      </c>
      <c r="U923" s="16" t="str">
        <f>IF(K923="", "", IF(COUNTIF('Intro &amp; Setup'!$W$17:$W$28, K923)=0, "X", ""))</f>
        <v/>
      </c>
      <c r="V923" s="12" t="str">
        <f>IF(L923="", "", IF(COUNTIF('Intro &amp; Setup'!$W$17:$W$28, L923)=0, "X", ""))</f>
        <v/>
      </c>
      <c r="AB923" s="48" t="str">
        <f t="shared" si="153"/>
        <v/>
      </c>
      <c r="AD923" s="53" t="str">
        <f t="shared" si="149"/>
        <v/>
      </c>
      <c r="AE923" s="54" t="str">
        <f t="shared" si="150"/>
        <v/>
      </c>
      <c r="AF923" s="54" t="str">
        <f t="shared" si="150"/>
        <v/>
      </c>
      <c r="AG923" s="54" t="str">
        <f t="shared" si="150"/>
        <v/>
      </c>
      <c r="AH923" s="54" t="str">
        <f t="shared" si="150"/>
        <v/>
      </c>
      <c r="AI923" s="54" t="str">
        <f t="shared" si="150"/>
        <v/>
      </c>
      <c r="AJ923" s="54" t="str">
        <f t="shared" si="150"/>
        <v/>
      </c>
      <c r="AK923" s="54" t="str">
        <f t="shared" si="150"/>
        <v/>
      </c>
      <c r="AL923" s="54" t="str">
        <f t="shared" si="150"/>
        <v/>
      </c>
      <c r="AM923" s="54" t="str">
        <f t="shared" si="150"/>
        <v/>
      </c>
      <c r="AN923" s="54" t="str">
        <f t="shared" si="150"/>
        <v/>
      </c>
      <c r="AO923" s="55" t="str">
        <f t="shared" si="150"/>
        <v/>
      </c>
      <c r="AQ923" s="64" t="str">
        <f>IF('Intro &amp; Setup'!$B$42='Intro &amp; Setup'!$BD$14, IF($D923="", "", $D923), IF('Intro &amp; Setup'!$B$42='Intro &amp; Setup'!$BD$15, IF($H923="", "", $H923), ""))</f>
        <v/>
      </c>
      <c r="AS923" s="36" t="str">
        <f>IF($AQ923="", "", IF(OR($AQ923&lt;'Intro &amp; Setup'!$F$26, $AQ923&gt;'Intro &amp; Setup'!$F$27), "X", ""))</f>
        <v/>
      </c>
      <c r="AU923" s="36" t="str">
        <f t="shared" si="154"/>
        <v/>
      </c>
      <c r="AW923" s="36" t="str">
        <f t="shared" si="155"/>
        <v/>
      </c>
      <c r="AX923" s="36" t="str">
        <f t="shared" si="156"/>
        <v/>
      </c>
      <c r="AZ923" s="36" t="str">
        <f t="shared" si="157"/>
        <v/>
      </c>
    </row>
    <row r="924" spans="1:52" x14ac:dyDescent="0.25">
      <c r="A924" s="3"/>
      <c r="B924" s="36" t="str">
        <f t="shared" si="151"/>
        <v/>
      </c>
      <c r="C924" s="3"/>
      <c r="D924" s="188"/>
      <c r="E924" s="189"/>
      <c r="F924" s="190"/>
      <c r="G924" s="191"/>
      <c r="H924" s="192"/>
      <c r="I924" s="191"/>
      <c r="J924" s="191"/>
      <c r="K924" s="191"/>
      <c r="L924" s="193"/>
      <c r="M924" s="3"/>
      <c r="O924" s="36" t="str">
        <f t="shared" si="152"/>
        <v/>
      </c>
      <c r="Q924" s="36" t="str">
        <f>IF($G924="", "", IF(COUNTIF('Intro &amp; Setup'!$T$38:$T$49, $G924)=0, "X", ""))</f>
        <v/>
      </c>
      <c r="R924" s="11"/>
      <c r="S924" s="11" t="str">
        <f>IF(I924="", "", IF(COUNTIF('Intro &amp; Setup'!$W$17:$W$28, I924)=0, "X", ""))</f>
        <v/>
      </c>
      <c r="T924" s="16" t="str">
        <f>IF(J924="", "", IF(COUNTIF('Intro &amp; Setup'!$W$17:$W$28, J924)=0, "X", ""))</f>
        <v/>
      </c>
      <c r="U924" s="16" t="str">
        <f>IF(K924="", "", IF(COUNTIF('Intro &amp; Setup'!$W$17:$W$28, K924)=0, "X", ""))</f>
        <v/>
      </c>
      <c r="V924" s="12" t="str">
        <f>IF(L924="", "", IF(COUNTIF('Intro &amp; Setup'!$W$17:$W$28, L924)=0, "X", ""))</f>
        <v/>
      </c>
      <c r="AB924" s="48" t="str">
        <f t="shared" si="153"/>
        <v/>
      </c>
      <c r="AD924" s="53" t="str">
        <f t="shared" si="149"/>
        <v/>
      </c>
      <c r="AE924" s="54" t="str">
        <f t="shared" si="150"/>
        <v/>
      </c>
      <c r="AF924" s="54" t="str">
        <f t="shared" si="150"/>
        <v/>
      </c>
      <c r="AG924" s="54" t="str">
        <f t="shared" si="150"/>
        <v/>
      </c>
      <c r="AH924" s="54" t="str">
        <f t="shared" si="150"/>
        <v/>
      </c>
      <c r="AI924" s="54" t="str">
        <f t="shared" si="150"/>
        <v/>
      </c>
      <c r="AJ924" s="54" t="str">
        <f t="shared" si="150"/>
        <v/>
      </c>
      <c r="AK924" s="54" t="str">
        <f t="shared" si="150"/>
        <v/>
      </c>
      <c r="AL924" s="54" t="str">
        <f t="shared" si="150"/>
        <v/>
      </c>
      <c r="AM924" s="54" t="str">
        <f t="shared" si="150"/>
        <v/>
      </c>
      <c r="AN924" s="54" t="str">
        <f t="shared" si="150"/>
        <v/>
      </c>
      <c r="AO924" s="55" t="str">
        <f t="shared" si="150"/>
        <v/>
      </c>
      <c r="AQ924" s="64" t="str">
        <f>IF('Intro &amp; Setup'!$B$42='Intro &amp; Setup'!$BD$14, IF($D924="", "", $D924), IF('Intro &amp; Setup'!$B$42='Intro &amp; Setup'!$BD$15, IF($H924="", "", $H924), ""))</f>
        <v/>
      </c>
      <c r="AS924" s="36" t="str">
        <f>IF($AQ924="", "", IF(OR($AQ924&lt;'Intro &amp; Setup'!$F$26, $AQ924&gt;'Intro &amp; Setup'!$F$27), "X", ""))</f>
        <v/>
      </c>
      <c r="AU924" s="36" t="str">
        <f t="shared" si="154"/>
        <v/>
      </c>
      <c r="AW924" s="36" t="str">
        <f t="shared" si="155"/>
        <v/>
      </c>
      <c r="AX924" s="36" t="str">
        <f t="shared" si="156"/>
        <v/>
      </c>
      <c r="AZ924" s="36" t="str">
        <f t="shared" si="157"/>
        <v/>
      </c>
    </row>
    <row r="925" spans="1:52" x14ac:dyDescent="0.25">
      <c r="A925" s="3"/>
      <c r="B925" s="36" t="str">
        <f t="shared" si="151"/>
        <v/>
      </c>
      <c r="C925" s="3"/>
      <c r="D925" s="188"/>
      <c r="E925" s="189"/>
      <c r="F925" s="190"/>
      <c r="G925" s="191"/>
      <c r="H925" s="192"/>
      <c r="I925" s="191"/>
      <c r="J925" s="191"/>
      <c r="K925" s="191"/>
      <c r="L925" s="193"/>
      <c r="M925" s="3"/>
      <c r="O925" s="36" t="str">
        <f t="shared" si="152"/>
        <v/>
      </c>
      <c r="Q925" s="36" t="str">
        <f>IF($G925="", "", IF(COUNTIF('Intro &amp; Setup'!$T$38:$T$49, $G925)=0, "X", ""))</f>
        <v/>
      </c>
      <c r="R925" s="11"/>
      <c r="S925" s="11" t="str">
        <f>IF(I925="", "", IF(COUNTIF('Intro &amp; Setup'!$W$17:$W$28, I925)=0, "X", ""))</f>
        <v/>
      </c>
      <c r="T925" s="16" t="str">
        <f>IF(J925="", "", IF(COUNTIF('Intro &amp; Setup'!$W$17:$W$28, J925)=0, "X", ""))</f>
        <v/>
      </c>
      <c r="U925" s="16" t="str">
        <f>IF(K925="", "", IF(COUNTIF('Intro &amp; Setup'!$W$17:$W$28, K925)=0, "X", ""))</f>
        <v/>
      </c>
      <c r="V925" s="12" t="str">
        <f>IF(L925="", "", IF(COUNTIF('Intro &amp; Setup'!$W$17:$W$28, L925)=0, "X", ""))</f>
        <v/>
      </c>
      <c r="AB925" s="48" t="str">
        <f t="shared" si="153"/>
        <v/>
      </c>
      <c r="AD925" s="53" t="str">
        <f t="shared" si="149"/>
        <v/>
      </c>
      <c r="AE925" s="54" t="str">
        <f t="shared" si="150"/>
        <v/>
      </c>
      <c r="AF925" s="54" t="str">
        <f t="shared" si="150"/>
        <v/>
      </c>
      <c r="AG925" s="54" t="str">
        <f t="shared" si="150"/>
        <v/>
      </c>
      <c r="AH925" s="54" t="str">
        <f t="shared" si="150"/>
        <v/>
      </c>
      <c r="AI925" s="54" t="str">
        <f t="shared" si="150"/>
        <v/>
      </c>
      <c r="AJ925" s="54" t="str">
        <f t="shared" si="150"/>
        <v/>
      </c>
      <c r="AK925" s="54" t="str">
        <f t="shared" si="150"/>
        <v/>
      </c>
      <c r="AL925" s="54" t="str">
        <f t="shared" si="150"/>
        <v/>
      </c>
      <c r="AM925" s="54" t="str">
        <f t="shared" si="150"/>
        <v/>
      </c>
      <c r="AN925" s="54" t="str">
        <f t="shared" si="150"/>
        <v/>
      </c>
      <c r="AO925" s="55" t="str">
        <f t="shared" si="150"/>
        <v/>
      </c>
      <c r="AQ925" s="64" t="str">
        <f>IF('Intro &amp; Setup'!$B$42='Intro &amp; Setup'!$BD$14, IF($D925="", "", $D925), IF('Intro &amp; Setup'!$B$42='Intro &amp; Setup'!$BD$15, IF($H925="", "", $H925), ""))</f>
        <v/>
      </c>
      <c r="AS925" s="36" t="str">
        <f>IF($AQ925="", "", IF(OR($AQ925&lt;'Intro &amp; Setup'!$F$26, $AQ925&gt;'Intro &amp; Setup'!$F$27), "X", ""))</f>
        <v/>
      </c>
      <c r="AU925" s="36" t="str">
        <f t="shared" si="154"/>
        <v/>
      </c>
      <c r="AW925" s="36" t="str">
        <f t="shared" si="155"/>
        <v/>
      </c>
      <c r="AX925" s="36" t="str">
        <f t="shared" si="156"/>
        <v/>
      </c>
      <c r="AZ925" s="36" t="str">
        <f t="shared" si="157"/>
        <v/>
      </c>
    </row>
    <row r="926" spans="1:52" x14ac:dyDescent="0.25">
      <c r="A926" s="3"/>
      <c r="B926" s="36" t="str">
        <f t="shared" si="151"/>
        <v/>
      </c>
      <c r="C926" s="3"/>
      <c r="D926" s="188"/>
      <c r="E926" s="189"/>
      <c r="F926" s="190"/>
      <c r="G926" s="191"/>
      <c r="H926" s="192"/>
      <c r="I926" s="191"/>
      <c r="J926" s="191"/>
      <c r="K926" s="191"/>
      <c r="L926" s="193"/>
      <c r="M926" s="3"/>
      <c r="O926" s="36" t="str">
        <f t="shared" si="152"/>
        <v/>
      </c>
      <c r="Q926" s="36" t="str">
        <f>IF($G926="", "", IF(COUNTIF('Intro &amp; Setup'!$T$38:$T$49, $G926)=0, "X", ""))</f>
        <v/>
      </c>
      <c r="R926" s="11"/>
      <c r="S926" s="11" t="str">
        <f>IF(I926="", "", IF(COUNTIF('Intro &amp; Setup'!$W$17:$W$28, I926)=0, "X", ""))</f>
        <v/>
      </c>
      <c r="T926" s="16" t="str">
        <f>IF(J926="", "", IF(COUNTIF('Intro &amp; Setup'!$W$17:$W$28, J926)=0, "X", ""))</f>
        <v/>
      </c>
      <c r="U926" s="16" t="str">
        <f>IF(K926="", "", IF(COUNTIF('Intro &amp; Setup'!$W$17:$W$28, K926)=0, "X", ""))</f>
        <v/>
      </c>
      <c r="V926" s="12" t="str">
        <f>IF(L926="", "", IF(COUNTIF('Intro &amp; Setup'!$W$17:$W$28, L926)=0, "X", ""))</f>
        <v/>
      </c>
      <c r="AB926" s="48" t="str">
        <f t="shared" si="153"/>
        <v/>
      </c>
      <c r="AD926" s="53" t="str">
        <f t="shared" si="149"/>
        <v/>
      </c>
      <c r="AE926" s="54" t="str">
        <f t="shared" si="150"/>
        <v/>
      </c>
      <c r="AF926" s="54" t="str">
        <f t="shared" si="150"/>
        <v/>
      </c>
      <c r="AG926" s="54" t="str">
        <f t="shared" si="150"/>
        <v/>
      </c>
      <c r="AH926" s="54" t="str">
        <f t="shared" si="150"/>
        <v/>
      </c>
      <c r="AI926" s="54" t="str">
        <f t="shared" si="150"/>
        <v/>
      </c>
      <c r="AJ926" s="54" t="str">
        <f t="shared" si="150"/>
        <v/>
      </c>
      <c r="AK926" s="54" t="str">
        <f t="shared" si="150"/>
        <v/>
      </c>
      <c r="AL926" s="54" t="str">
        <f t="shared" si="150"/>
        <v/>
      </c>
      <c r="AM926" s="54" t="str">
        <f t="shared" si="150"/>
        <v/>
      </c>
      <c r="AN926" s="54" t="str">
        <f t="shared" si="150"/>
        <v/>
      </c>
      <c r="AO926" s="55" t="str">
        <f t="shared" si="150"/>
        <v/>
      </c>
      <c r="AQ926" s="64" t="str">
        <f>IF('Intro &amp; Setup'!$B$42='Intro &amp; Setup'!$BD$14, IF($D926="", "", $D926), IF('Intro &amp; Setup'!$B$42='Intro &amp; Setup'!$BD$15, IF($H926="", "", $H926), ""))</f>
        <v/>
      </c>
      <c r="AS926" s="36" t="str">
        <f>IF($AQ926="", "", IF(OR($AQ926&lt;'Intro &amp; Setup'!$F$26, $AQ926&gt;'Intro &amp; Setup'!$F$27), "X", ""))</f>
        <v/>
      </c>
      <c r="AU926" s="36" t="str">
        <f t="shared" si="154"/>
        <v/>
      </c>
      <c r="AW926" s="36" t="str">
        <f t="shared" si="155"/>
        <v/>
      </c>
      <c r="AX926" s="36" t="str">
        <f t="shared" si="156"/>
        <v/>
      </c>
      <c r="AZ926" s="36" t="str">
        <f t="shared" si="157"/>
        <v/>
      </c>
    </row>
    <row r="927" spans="1:52" x14ac:dyDescent="0.25">
      <c r="A927" s="3"/>
      <c r="B927" s="36" t="str">
        <f t="shared" si="151"/>
        <v/>
      </c>
      <c r="C927" s="3"/>
      <c r="D927" s="188"/>
      <c r="E927" s="189"/>
      <c r="F927" s="190"/>
      <c r="G927" s="191"/>
      <c r="H927" s="192"/>
      <c r="I927" s="191"/>
      <c r="J927" s="191"/>
      <c r="K927" s="191"/>
      <c r="L927" s="193"/>
      <c r="M927" s="3"/>
      <c r="O927" s="36" t="str">
        <f t="shared" si="152"/>
        <v/>
      </c>
      <c r="Q927" s="36" t="str">
        <f>IF($G927="", "", IF(COUNTIF('Intro &amp; Setup'!$T$38:$T$49, $G927)=0, "X", ""))</f>
        <v/>
      </c>
      <c r="R927" s="11"/>
      <c r="S927" s="11" t="str">
        <f>IF(I927="", "", IF(COUNTIF('Intro &amp; Setup'!$W$17:$W$28, I927)=0, "X", ""))</f>
        <v/>
      </c>
      <c r="T927" s="16" t="str">
        <f>IF(J927="", "", IF(COUNTIF('Intro &amp; Setup'!$W$17:$W$28, J927)=0, "X", ""))</f>
        <v/>
      </c>
      <c r="U927" s="16" t="str">
        <f>IF(K927="", "", IF(COUNTIF('Intro &amp; Setup'!$W$17:$W$28, K927)=0, "X", ""))</f>
        <v/>
      </c>
      <c r="V927" s="12" t="str">
        <f>IF(L927="", "", IF(COUNTIF('Intro &amp; Setup'!$W$17:$W$28, L927)=0, "X", ""))</f>
        <v/>
      </c>
      <c r="AB927" s="48" t="str">
        <f t="shared" si="153"/>
        <v/>
      </c>
      <c r="AD927" s="53" t="str">
        <f t="shared" si="149"/>
        <v/>
      </c>
      <c r="AE927" s="54" t="str">
        <f t="shared" si="150"/>
        <v/>
      </c>
      <c r="AF927" s="54" t="str">
        <f t="shared" si="150"/>
        <v/>
      </c>
      <c r="AG927" s="54" t="str">
        <f t="shared" si="150"/>
        <v/>
      </c>
      <c r="AH927" s="54" t="str">
        <f t="shared" si="150"/>
        <v/>
      </c>
      <c r="AI927" s="54" t="str">
        <f t="shared" si="150"/>
        <v/>
      </c>
      <c r="AJ927" s="54" t="str">
        <f t="shared" si="150"/>
        <v/>
      </c>
      <c r="AK927" s="54" t="str">
        <f t="shared" ref="AE927:AO950" si="158">IF(OR($O927="", AK$10=""), "", IF($I927=AK$10, $F927*$AB927, 0)+IF($J927=AK$10, $F927*$AB927, 0)+IF($K927=AK$10, $F927*$AB927, 0)+IF($L927=AK$10, $F927*$AB927, 0))</f>
        <v/>
      </c>
      <c r="AL927" s="54" t="str">
        <f t="shared" si="158"/>
        <v/>
      </c>
      <c r="AM927" s="54" t="str">
        <f t="shared" si="158"/>
        <v/>
      </c>
      <c r="AN927" s="54" t="str">
        <f t="shared" si="158"/>
        <v/>
      </c>
      <c r="AO927" s="55" t="str">
        <f t="shared" si="158"/>
        <v/>
      </c>
      <c r="AQ927" s="64" t="str">
        <f>IF('Intro &amp; Setup'!$B$42='Intro &amp; Setup'!$BD$14, IF($D927="", "", $D927), IF('Intro &amp; Setup'!$B$42='Intro &amp; Setup'!$BD$15, IF($H927="", "", $H927), ""))</f>
        <v/>
      </c>
      <c r="AS927" s="36" t="str">
        <f>IF($AQ927="", "", IF(OR($AQ927&lt;'Intro &amp; Setup'!$F$26, $AQ927&gt;'Intro &amp; Setup'!$F$27), "X", ""))</f>
        <v/>
      </c>
      <c r="AU927" s="36" t="str">
        <f t="shared" si="154"/>
        <v/>
      </c>
      <c r="AW927" s="36" t="str">
        <f t="shared" si="155"/>
        <v/>
      </c>
      <c r="AX927" s="36" t="str">
        <f t="shared" si="156"/>
        <v/>
      </c>
      <c r="AZ927" s="36" t="str">
        <f t="shared" si="157"/>
        <v/>
      </c>
    </row>
    <row r="928" spans="1:52" x14ac:dyDescent="0.25">
      <c r="A928" s="3"/>
      <c r="B928" s="36" t="str">
        <f t="shared" si="151"/>
        <v/>
      </c>
      <c r="C928" s="3"/>
      <c r="D928" s="188"/>
      <c r="E928" s="189"/>
      <c r="F928" s="190"/>
      <c r="G928" s="191"/>
      <c r="H928" s="192"/>
      <c r="I928" s="191"/>
      <c r="J928" s="191"/>
      <c r="K928" s="191"/>
      <c r="L928" s="193"/>
      <c r="M928" s="3"/>
      <c r="O928" s="36" t="str">
        <f t="shared" si="152"/>
        <v/>
      </c>
      <c r="Q928" s="36" t="str">
        <f>IF($G928="", "", IF(COUNTIF('Intro &amp; Setup'!$T$38:$T$49, $G928)=0, "X", ""))</f>
        <v/>
      </c>
      <c r="R928" s="11"/>
      <c r="S928" s="11" t="str">
        <f>IF(I928="", "", IF(COUNTIF('Intro &amp; Setup'!$W$17:$W$28, I928)=0, "X", ""))</f>
        <v/>
      </c>
      <c r="T928" s="16" t="str">
        <f>IF(J928="", "", IF(COUNTIF('Intro &amp; Setup'!$W$17:$W$28, J928)=0, "X", ""))</f>
        <v/>
      </c>
      <c r="U928" s="16" t="str">
        <f>IF(K928="", "", IF(COUNTIF('Intro &amp; Setup'!$W$17:$W$28, K928)=0, "X", ""))</f>
        <v/>
      </c>
      <c r="V928" s="12" t="str">
        <f>IF(L928="", "", IF(COUNTIF('Intro &amp; Setup'!$W$17:$W$28, L928)=0, "X", ""))</f>
        <v/>
      </c>
      <c r="AB928" s="48" t="str">
        <f t="shared" si="153"/>
        <v/>
      </c>
      <c r="AD928" s="53" t="str">
        <f t="shared" si="149"/>
        <v/>
      </c>
      <c r="AE928" s="54" t="str">
        <f t="shared" si="158"/>
        <v/>
      </c>
      <c r="AF928" s="54" t="str">
        <f t="shared" si="158"/>
        <v/>
      </c>
      <c r="AG928" s="54" t="str">
        <f t="shared" si="158"/>
        <v/>
      </c>
      <c r="AH928" s="54" t="str">
        <f t="shared" si="158"/>
        <v/>
      </c>
      <c r="AI928" s="54" t="str">
        <f t="shared" si="158"/>
        <v/>
      </c>
      <c r="AJ928" s="54" t="str">
        <f t="shared" si="158"/>
        <v/>
      </c>
      <c r="AK928" s="54" t="str">
        <f t="shared" si="158"/>
        <v/>
      </c>
      <c r="AL928" s="54" t="str">
        <f t="shared" si="158"/>
        <v/>
      </c>
      <c r="AM928" s="54" t="str">
        <f t="shared" si="158"/>
        <v/>
      </c>
      <c r="AN928" s="54" t="str">
        <f t="shared" si="158"/>
        <v/>
      </c>
      <c r="AO928" s="55" t="str">
        <f t="shared" si="158"/>
        <v/>
      </c>
      <c r="AQ928" s="64" t="str">
        <f>IF('Intro &amp; Setup'!$B$42='Intro &amp; Setup'!$BD$14, IF($D928="", "", $D928), IF('Intro &amp; Setup'!$B$42='Intro &amp; Setup'!$BD$15, IF($H928="", "", $H928), ""))</f>
        <v/>
      </c>
      <c r="AS928" s="36" t="str">
        <f>IF($AQ928="", "", IF(OR($AQ928&lt;'Intro &amp; Setup'!$F$26, $AQ928&gt;'Intro &amp; Setup'!$F$27), "X", ""))</f>
        <v/>
      </c>
      <c r="AU928" s="36" t="str">
        <f t="shared" si="154"/>
        <v/>
      </c>
      <c r="AW928" s="36" t="str">
        <f t="shared" si="155"/>
        <v/>
      </c>
      <c r="AX928" s="36" t="str">
        <f t="shared" si="156"/>
        <v/>
      </c>
      <c r="AZ928" s="36" t="str">
        <f t="shared" si="157"/>
        <v/>
      </c>
    </row>
    <row r="929" spans="1:52" x14ac:dyDescent="0.25">
      <c r="A929" s="3"/>
      <c r="B929" s="36" t="str">
        <f t="shared" si="151"/>
        <v/>
      </c>
      <c r="C929" s="3"/>
      <c r="D929" s="188"/>
      <c r="E929" s="189"/>
      <c r="F929" s="190"/>
      <c r="G929" s="191"/>
      <c r="H929" s="192"/>
      <c r="I929" s="191"/>
      <c r="J929" s="191"/>
      <c r="K929" s="191"/>
      <c r="L929" s="193"/>
      <c r="M929" s="3"/>
      <c r="O929" s="36" t="str">
        <f t="shared" si="152"/>
        <v/>
      </c>
      <c r="Q929" s="36" t="str">
        <f>IF($G929="", "", IF(COUNTIF('Intro &amp; Setup'!$T$38:$T$49, $G929)=0, "X", ""))</f>
        <v/>
      </c>
      <c r="R929" s="11"/>
      <c r="S929" s="11" t="str">
        <f>IF(I929="", "", IF(COUNTIF('Intro &amp; Setup'!$W$17:$W$28, I929)=0, "X", ""))</f>
        <v/>
      </c>
      <c r="T929" s="16" t="str">
        <f>IF(J929="", "", IF(COUNTIF('Intro &amp; Setup'!$W$17:$W$28, J929)=0, "X", ""))</f>
        <v/>
      </c>
      <c r="U929" s="16" t="str">
        <f>IF(K929="", "", IF(COUNTIF('Intro &amp; Setup'!$W$17:$W$28, K929)=0, "X", ""))</f>
        <v/>
      </c>
      <c r="V929" s="12" t="str">
        <f>IF(L929="", "", IF(COUNTIF('Intro &amp; Setup'!$W$17:$W$28, L929)=0, "X", ""))</f>
        <v/>
      </c>
      <c r="AB929" s="48" t="str">
        <f t="shared" si="153"/>
        <v/>
      </c>
      <c r="AD929" s="53" t="str">
        <f t="shared" si="149"/>
        <v/>
      </c>
      <c r="AE929" s="54" t="str">
        <f t="shared" si="158"/>
        <v/>
      </c>
      <c r="AF929" s="54" t="str">
        <f t="shared" si="158"/>
        <v/>
      </c>
      <c r="AG929" s="54" t="str">
        <f t="shared" si="158"/>
        <v/>
      </c>
      <c r="AH929" s="54" t="str">
        <f t="shared" si="158"/>
        <v/>
      </c>
      <c r="AI929" s="54" t="str">
        <f t="shared" si="158"/>
        <v/>
      </c>
      <c r="AJ929" s="54" t="str">
        <f t="shared" si="158"/>
        <v/>
      </c>
      <c r="AK929" s="54" t="str">
        <f t="shared" si="158"/>
        <v/>
      </c>
      <c r="AL929" s="54" t="str">
        <f t="shared" si="158"/>
        <v/>
      </c>
      <c r="AM929" s="54" t="str">
        <f t="shared" si="158"/>
        <v/>
      </c>
      <c r="AN929" s="54" t="str">
        <f t="shared" si="158"/>
        <v/>
      </c>
      <c r="AO929" s="55" t="str">
        <f t="shared" si="158"/>
        <v/>
      </c>
      <c r="AQ929" s="64" t="str">
        <f>IF('Intro &amp; Setup'!$B$42='Intro &amp; Setup'!$BD$14, IF($D929="", "", $D929), IF('Intro &amp; Setup'!$B$42='Intro &amp; Setup'!$BD$15, IF($H929="", "", $H929), ""))</f>
        <v/>
      </c>
      <c r="AS929" s="36" t="str">
        <f>IF($AQ929="", "", IF(OR($AQ929&lt;'Intro &amp; Setup'!$F$26, $AQ929&gt;'Intro &amp; Setup'!$F$27), "X", ""))</f>
        <v/>
      </c>
      <c r="AU929" s="36" t="str">
        <f t="shared" si="154"/>
        <v/>
      </c>
      <c r="AW929" s="36" t="str">
        <f t="shared" si="155"/>
        <v/>
      </c>
      <c r="AX929" s="36" t="str">
        <f t="shared" si="156"/>
        <v/>
      </c>
      <c r="AZ929" s="36" t="str">
        <f t="shared" si="157"/>
        <v/>
      </c>
    </row>
    <row r="930" spans="1:52" x14ac:dyDescent="0.25">
      <c r="A930" s="3"/>
      <c r="B930" s="36" t="str">
        <f t="shared" si="151"/>
        <v/>
      </c>
      <c r="C930" s="3"/>
      <c r="D930" s="188"/>
      <c r="E930" s="189"/>
      <c r="F930" s="190"/>
      <c r="G930" s="191"/>
      <c r="H930" s="192"/>
      <c r="I930" s="191"/>
      <c r="J930" s="191"/>
      <c r="K930" s="191"/>
      <c r="L930" s="193"/>
      <c r="M930" s="3"/>
      <c r="O930" s="36" t="str">
        <f t="shared" si="152"/>
        <v/>
      </c>
      <c r="Q930" s="36" t="str">
        <f>IF($G930="", "", IF(COUNTIF('Intro &amp; Setup'!$T$38:$T$49, $G930)=0, "X", ""))</f>
        <v/>
      </c>
      <c r="R930" s="11"/>
      <c r="S930" s="11" t="str">
        <f>IF(I930="", "", IF(COUNTIF('Intro &amp; Setup'!$W$17:$W$28, I930)=0, "X", ""))</f>
        <v/>
      </c>
      <c r="T930" s="16" t="str">
        <f>IF(J930="", "", IF(COUNTIF('Intro &amp; Setup'!$W$17:$W$28, J930)=0, "X", ""))</f>
        <v/>
      </c>
      <c r="U930" s="16" t="str">
        <f>IF(K930="", "", IF(COUNTIF('Intro &amp; Setup'!$W$17:$W$28, K930)=0, "X", ""))</f>
        <v/>
      </c>
      <c r="V930" s="12" t="str">
        <f>IF(L930="", "", IF(COUNTIF('Intro &amp; Setup'!$W$17:$W$28, L930)=0, "X", ""))</f>
        <v/>
      </c>
      <c r="AB930" s="48" t="str">
        <f t="shared" si="153"/>
        <v/>
      </c>
      <c r="AD930" s="53" t="str">
        <f t="shared" si="149"/>
        <v/>
      </c>
      <c r="AE930" s="54" t="str">
        <f t="shared" si="158"/>
        <v/>
      </c>
      <c r="AF930" s="54" t="str">
        <f t="shared" si="158"/>
        <v/>
      </c>
      <c r="AG930" s="54" t="str">
        <f t="shared" si="158"/>
        <v/>
      </c>
      <c r="AH930" s="54" t="str">
        <f t="shared" si="158"/>
        <v/>
      </c>
      <c r="AI930" s="54" t="str">
        <f t="shared" si="158"/>
        <v/>
      </c>
      <c r="AJ930" s="54" t="str">
        <f t="shared" si="158"/>
        <v/>
      </c>
      <c r="AK930" s="54" t="str">
        <f t="shared" si="158"/>
        <v/>
      </c>
      <c r="AL930" s="54" t="str">
        <f t="shared" si="158"/>
        <v/>
      </c>
      <c r="AM930" s="54" t="str">
        <f t="shared" si="158"/>
        <v/>
      </c>
      <c r="AN930" s="54" t="str">
        <f t="shared" si="158"/>
        <v/>
      </c>
      <c r="AO930" s="55" t="str">
        <f t="shared" si="158"/>
        <v/>
      </c>
      <c r="AQ930" s="64" t="str">
        <f>IF('Intro &amp; Setup'!$B$42='Intro &amp; Setup'!$BD$14, IF($D930="", "", $D930), IF('Intro &amp; Setup'!$B$42='Intro &amp; Setup'!$BD$15, IF($H930="", "", $H930), ""))</f>
        <v/>
      </c>
      <c r="AS930" s="36" t="str">
        <f>IF($AQ930="", "", IF(OR($AQ930&lt;'Intro &amp; Setup'!$F$26, $AQ930&gt;'Intro &amp; Setup'!$F$27), "X", ""))</f>
        <v/>
      </c>
      <c r="AU930" s="36" t="str">
        <f t="shared" si="154"/>
        <v/>
      </c>
      <c r="AW930" s="36" t="str">
        <f t="shared" si="155"/>
        <v/>
      </c>
      <c r="AX930" s="36" t="str">
        <f t="shared" si="156"/>
        <v/>
      </c>
      <c r="AZ930" s="36" t="str">
        <f t="shared" si="157"/>
        <v/>
      </c>
    </row>
    <row r="931" spans="1:52" x14ac:dyDescent="0.25">
      <c r="A931" s="3"/>
      <c r="B931" s="36" t="str">
        <f t="shared" si="151"/>
        <v/>
      </c>
      <c r="C931" s="3"/>
      <c r="D931" s="188"/>
      <c r="E931" s="189"/>
      <c r="F931" s="190"/>
      <c r="G931" s="191"/>
      <c r="H931" s="192"/>
      <c r="I931" s="191"/>
      <c r="J931" s="191"/>
      <c r="K931" s="191"/>
      <c r="L931" s="193"/>
      <c r="M931" s="3"/>
      <c r="O931" s="36" t="str">
        <f t="shared" si="152"/>
        <v/>
      </c>
      <c r="Q931" s="36" t="str">
        <f>IF($G931="", "", IF(COUNTIF('Intro &amp; Setup'!$T$38:$T$49, $G931)=0, "X", ""))</f>
        <v/>
      </c>
      <c r="R931" s="11"/>
      <c r="S931" s="11" t="str">
        <f>IF(I931="", "", IF(COUNTIF('Intro &amp; Setup'!$W$17:$W$28, I931)=0, "X", ""))</f>
        <v/>
      </c>
      <c r="T931" s="16" t="str">
        <f>IF(J931="", "", IF(COUNTIF('Intro &amp; Setup'!$W$17:$W$28, J931)=0, "X", ""))</f>
        <v/>
      </c>
      <c r="U931" s="16" t="str">
        <f>IF(K931="", "", IF(COUNTIF('Intro &amp; Setup'!$W$17:$W$28, K931)=0, "X", ""))</f>
        <v/>
      </c>
      <c r="V931" s="12" t="str">
        <f>IF(L931="", "", IF(COUNTIF('Intro &amp; Setup'!$W$17:$W$28, L931)=0, "X", ""))</f>
        <v/>
      </c>
      <c r="AB931" s="48" t="str">
        <f t="shared" si="153"/>
        <v/>
      </c>
      <c r="AD931" s="53" t="str">
        <f t="shared" si="149"/>
        <v/>
      </c>
      <c r="AE931" s="54" t="str">
        <f t="shared" si="158"/>
        <v/>
      </c>
      <c r="AF931" s="54" t="str">
        <f t="shared" si="158"/>
        <v/>
      </c>
      <c r="AG931" s="54" t="str">
        <f t="shared" si="158"/>
        <v/>
      </c>
      <c r="AH931" s="54" t="str">
        <f t="shared" si="158"/>
        <v/>
      </c>
      <c r="AI931" s="54" t="str">
        <f t="shared" si="158"/>
        <v/>
      </c>
      <c r="AJ931" s="54" t="str">
        <f t="shared" si="158"/>
        <v/>
      </c>
      <c r="AK931" s="54" t="str">
        <f t="shared" si="158"/>
        <v/>
      </c>
      <c r="AL931" s="54" t="str">
        <f t="shared" si="158"/>
        <v/>
      </c>
      <c r="AM931" s="54" t="str">
        <f t="shared" si="158"/>
        <v/>
      </c>
      <c r="AN931" s="54" t="str">
        <f t="shared" si="158"/>
        <v/>
      </c>
      <c r="AO931" s="55" t="str">
        <f t="shared" si="158"/>
        <v/>
      </c>
      <c r="AQ931" s="64" t="str">
        <f>IF('Intro &amp; Setup'!$B$42='Intro &amp; Setup'!$BD$14, IF($D931="", "", $D931), IF('Intro &amp; Setup'!$B$42='Intro &amp; Setup'!$BD$15, IF($H931="", "", $H931), ""))</f>
        <v/>
      </c>
      <c r="AS931" s="36" t="str">
        <f>IF($AQ931="", "", IF(OR($AQ931&lt;'Intro &amp; Setup'!$F$26, $AQ931&gt;'Intro &amp; Setup'!$F$27), "X", ""))</f>
        <v/>
      </c>
      <c r="AU931" s="36" t="str">
        <f t="shared" si="154"/>
        <v/>
      </c>
      <c r="AW931" s="36" t="str">
        <f t="shared" si="155"/>
        <v/>
      </c>
      <c r="AX931" s="36" t="str">
        <f t="shared" si="156"/>
        <v/>
      </c>
      <c r="AZ931" s="36" t="str">
        <f t="shared" si="157"/>
        <v/>
      </c>
    </row>
    <row r="932" spans="1:52" x14ac:dyDescent="0.25">
      <c r="A932" s="3"/>
      <c r="B932" s="36" t="str">
        <f t="shared" si="151"/>
        <v/>
      </c>
      <c r="C932" s="3"/>
      <c r="D932" s="188"/>
      <c r="E932" s="189"/>
      <c r="F932" s="190"/>
      <c r="G932" s="191"/>
      <c r="H932" s="192"/>
      <c r="I932" s="191"/>
      <c r="J932" s="191"/>
      <c r="K932" s="191"/>
      <c r="L932" s="193"/>
      <c r="M932" s="3"/>
      <c r="O932" s="36" t="str">
        <f t="shared" si="152"/>
        <v/>
      </c>
      <c r="Q932" s="36" t="str">
        <f>IF($G932="", "", IF(COUNTIF('Intro &amp; Setup'!$T$38:$T$49, $G932)=0, "X", ""))</f>
        <v/>
      </c>
      <c r="R932" s="11"/>
      <c r="S932" s="11" t="str">
        <f>IF(I932="", "", IF(COUNTIF('Intro &amp; Setup'!$W$17:$W$28, I932)=0, "X", ""))</f>
        <v/>
      </c>
      <c r="T932" s="16" t="str">
        <f>IF(J932="", "", IF(COUNTIF('Intro &amp; Setup'!$W$17:$W$28, J932)=0, "X", ""))</f>
        <v/>
      </c>
      <c r="U932" s="16" t="str">
        <f>IF(K932="", "", IF(COUNTIF('Intro &amp; Setup'!$W$17:$W$28, K932)=0, "X", ""))</f>
        <v/>
      </c>
      <c r="V932" s="12" t="str">
        <f>IF(L932="", "", IF(COUNTIF('Intro &amp; Setup'!$W$17:$W$28, L932)=0, "X", ""))</f>
        <v/>
      </c>
      <c r="AB932" s="48" t="str">
        <f t="shared" si="153"/>
        <v/>
      </c>
      <c r="AD932" s="53" t="str">
        <f t="shared" si="149"/>
        <v/>
      </c>
      <c r="AE932" s="54" t="str">
        <f t="shared" si="158"/>
        <v/>
      </c>
      <c r="AF932" s="54" t="str">
        <f t="shared" si="158"/>
        <v/>
      </c>
      <c r="AG932" s="54" t="str">
        <f t="shared" si="158"/>
        <v/>
      </c>
      <c r="AH932" s="54" t="str">
        <f t="shared" si="158"/>
        <v/>
      </c>
      <c r="AI932" s="54" t="str">
        <f t="shared" si="158"/>
        <v/>
      </c>
      <c r="AJ932" s="54" t="str">
        <f t="shared" si="158"/>
        <v/>
      </c>
      <c r="AK932" s="54" t="str">
        <f t="shared" si="158"/>
        <v/>
      </c>
      <c r="AL932" s="54" t="str">
        <f t="shared" si="158"/>
        <v/>
      </c>
      <c r="AM932" s="54" t="str">
        <f t="shared" si="158"/>
        <v/>
      </c>
      <c r="AN932" s="54" t="str">
        <f t="shared" si="158"/>
        <v/>
      </c>
      <c r="AO932" s="55" t="str">
        <f t="shared" si="158"/>
        <v/>
      </c>
      <c r="AQ932" s="64" t="str">
        <f>IF('Intro &amp; Setup'!$B$42='Intro &amp; Setup'!$BD$14, IF($D932="", "", $D932), IF('Intro &amp; Setup'!$B$42='Intro &amp; Setup'!$BD$15, IF($H932="", "", $H932), ""))</f>
        <v/>
      </c>
      <c r="AS932" s="36" t="str">
        <f>IF($AQ932="", "", IF(OR($AQ932&lt;'Intro &amp; Setup'!$F$26, $AQ932&gt;'Intro &amp; Setup'!$F$27), "X", ""))</f>
        <v/>
      </c>
      <c r="AU932" s="36" t="str">
        <f t="shared" si="154"/>
        <v/>
      </c>
      <c r="AW932" s="36" t="str">
        <f t="shared" si="155"/>
        <v/>
      </c>
      <c r="AX932" s="36" t="str">
        <f t="shared" si="156"/>
        <v/>
      </c>
      <c r="AZ932" s="36" t="str">
        <f t="shared" si="157"/>
        <v/>
      </c>
    </row>
    <row r="933" spans="1:52" x14ac:dyDescent="0.25">
      <c r="A933" s="3"/>
      <c r="B933" s="36" t="str">
        <f t="shared" si="151"/>
        <v/>
      </c>
      <c r="C933" s="3"/>
      <c r="D933" s="188"/>
      <c r="E933" s="189"/>
      <c r="F933" s="190"/>
      <c r="G933" s="191"/>
      <c r="H933" s="192"/>
      <c r="I933" s="191"/>
      <c r="J933" s="191"/>
      <c r="K933" s="191"/>
      <c r="L933" s="193"/>
      <c r="M933" s="3"/>
      <c r="O933" s="36" t="str">
        <f t="shared" si="152"/>
        <v/>
      </c>
      <c r="Q933" s="36" t="str">
        <f>IF($G933="", "", IF(COUNTIF('Intro &amp; Setup'!$T$38:$T$49, $G933)=0, "X", ""))</f>
        <v/>
      </c>
      <c r="R933" s="11"/>
      <c r="S933" s="11" t="str">
        <f>IF(I933="", "", IF(COUNTIF('Intro &amp; Setup'!$W$17:$W$28, I933)=0, "X", ""))</f>
        <v/>
      </c>
      <c r="T933" s="16" t="str">
        <f>IF(J933="", "", IF(COUNTIF('Intro &amp; Setup'!$W$17:$W$28, J933)=0, "X", ""))</f>
        <v/>
      </c>
      <c r="U933" s="16" t="str">
        <f>IF(K933="", "", IF(COUNTIF('Intro &amp; Setup'!$W$17:$W$28, K933)=0, "X", ""))</f>
        <v/>
      </c>
      <c r="V933" s="12" t="str">
        <f>IF(L933="", "", IF(COUNTIF('Intro &amp; Setup'!$W$17:$W$28, L933)=0, "X", ""))</f>
        <v/>
      </c>
      <c r="AB933" s="48" t="str">
        <f t="shared" si="153"/>
        <v/>
      </c>
      <c r="AD933" s="53" t="str">
        <f t="shared" si="149"/>
        <v/>
      </c>
      <c r="AE933" s="54" t="str">
        <f t="shared" si="158"/>
        <v/>
      </c>
      <c r="AF933" s="54" t="str">
        <f t="shared" si="158"/>
        <v/>
      </c>
      <c r="AG933" s="54" t="str">
        <f t="shared" si="158"/>
        <v/>
      </c>
      <c r="AH933" s="54" t="str">
        <f t="shared" si="158"/>
        <v/>
      </c>
      <c r="AI933" s="54" t="str">
        <f t="shared" si="158"/>
        <v/>
      </c>
      <c r="AJ933" s="54" t="str">
        <f t="shared" si="158"/>
        <v/>
      </c>
      <c r="AK933" s="54" t="str">
        <f t="shared" si="158"/>
        <v/>
      </c>
      <c r="AL933" s="54" t="str">
        <f t="shared" si="158"/>
        <v/>
      </c>
      <c r="AM933" s="54" t="str">
        <f t="shared" si="158"/>
        <v/>
      </c>
      <c r="AN933" s="54" t="str">
        <f t="shared" si="158"/>
        <v/>
      </c>
      <c r="AO933" s="55" t="str">
        <f t="shared" si="158"/>
        <v/>
      </c>
      <c r="AQ933" s="64" t="str">
        <f>IF('Intro &amp; Setup'!$B$42='Intro &amp; Setup'!$BD$14, IF($D933="", "", $D933), IF('Intro &amp; Setup'!$B$42='Intro &amp; Setup'!$BD$15, IF($H933="", "", $H933), ""))</f>
        <v/>
      </c>
      <c r="AS933" s="36" t="str">
        <f>IF($AQ933="", "", IF(OR($AQ933&lt;'Intro &amp; Setup'!$F$26, $AQ933&gt;'Intro &amp; Setup'!$F$27), "X", ""))</f>
        <v/>
      </c>
      <c r="AU933" s="36" t="str">
        <f t="shared" si="154"/>
        <v/>
      </c>
      <c r="AW933" s="36" t="str">
        <f t="shared" si="155"/>
        <v/>
      </c>
      <c r="AX933" s="36" t="str">
        <f t="shared" si="156"/>
        <v/>
      </c>
      <c r="AZ933" s="36" t="str">
        <f t="shared" si="157"/>
        <v/>
      </c>
    </row>
    <row r="934" spans="1:52" x14ac:dyDescent="0.25">
      <c r="A934" s="3"/>
      <c r="B934" s="36" t="str">
        <f t="shared" si="151"/>
        <v/>
      </c>
      <c r="C934" s="3"/>
      <c r="D934" s="188"/>
      <c r="E934" s="189"/>
      <c r="F934" s="190"/>
      <c r="G934" s="191"/>
      <c r="H934" s="192"/>
      <c r="I934" s="191"/>
      <c r="J934" s="191"/>
      <c r="K934" s="191"/>
      <c r="L934" s="193"/>
      <c r="M934" s="3"/>
      <c r="O934" s="36" t="str">
        <f t="shared" si="152"/>
        <v/>
      </c>
      <c r="Q934" s="36" t="str">
        <f>IF($G934="", "", IF(COUNTIF('Intro &amp; Setup'!$T$38:$T$49, $G934)=0, "X", ""))</f>
        <v/>
      </c>
      <c r="R934" s="11"/>
      <c r="S934" s="11" t="str">
        <f>IF(I934="", "", IF(COUNTIF('Intro &amp; Setup'!$W$17:$W$28, I934)=0, "X", ""))</f>
        <v/>
      </c>
      <c r="T934" s="16" t="str">
        <f>IF(J934="", "", IF(COUNTIF('Intro &amp; Setup'!$W$17:$W$28, J934)=0, "X", ""))</f>
        <v/>
      </c>
      <c r="U934" s="16" t="str">
        <f>IF(K934="", "", IF(COUNTIF('Intro &amp; Setup'!$W$17:$W$28, K934)=0, "X", ""))</f>
        <v/>
      </c>
      <c r="V934" s="12" t="str">
        <f>IF(L934="", "", IF(COUNTIF('Intro &amp; Setup'!$W$17:$W$28, L934)=0, "X", ""))</f>
        <v/>
      </c>
      <c r="AB934" s="48" t="str">
        <f t="shared" si="153"/>
        <v/>
      </c>
      <c r="AD934" s="53" t="str">
        <f t="shared" si="149"/>
        <v/>
      </c>
      <c r="AE934" s="54" t="str">
        <f t="shared" si="158"/>
        <v/>
      </c>
      <c r="AF934" s="54" t="str">
        <f t="shared" si="158"/>
        <v/>
      </c>
      <c r="AG934" s="54" t="str">
        <f t="shared" si="158"/>
        <v/>
      </c>
      <c r="AH934" s="54" t="str">
        <f t="shared" si="158"/>
        <v/>
      </c>
      <c r="AI934" s="54" t="str">
        <f t="shared" si="158"/>
        <v/>
      </c>
      <c r="AJ934" s="54" t="str">
        <f t="shared" si="158"/>
        <v/>
      </c>
      <c r="AK934" s="54" t="str">
        <f t="shared" si="158"/>
        <v/>
      </c>
      <c r="AL934" s="54" t="str">
        <f t="shared" si="158"/>
        <v/>
      </c>
      <c r="AM934" s="54" t="str">
        <f t="shared" si="158"/>
        <v/>
      </c>
      <c r="AN934" s="54" t="str">
        <f t="shared" si="158"/>
        <v/>
      </c>
      <c r="AO934" s="55" t="str">
        <f t="shared" si="158"/>
        <v/>
      </c>
      <c r="AQ934" s="64" t="str">
        <f>IF('Intro &amp; Setup'!$B$42='Intro &amp; Setup'!$BD$14, IF($D934="", "", $D934), IF('Intro &amp; Setup'!$B$42='Intro &amp; Setup'!$BD$15, IF($H934="", "", $H934), ""))</f>
        <v/>
      </c>
      <c r="AS934" s="36" t="str">
        <f>IF($AQ934="", "", IF(OR($AQ934&lt;'Intro &amp; Setup'!$F$26, $AQ934&gt;'Intro &amp; Setup'!$F$27), "X", ""))</f>
        <v/>
      </c>
      <c r="AU934" s="36" t="str">
        <f t="shared" si="154"/>
        <v/>
      </c>
      <c r="AW934" s="36" t="str">
        <f t="shared" si="155"/>
        <v/>
      </c>
      <c r="AX934" s="36" t="str">
        <f t="shared" si="156"/>
        <v/>
      </c>
      <c r="AZ934" s="36" t="str">
        <f t="shared" si="157"/>
        <v/>
      </c>
    </row>
    <row r="935" spans="1:52" x14ac:dyDescent="0.25">
      <c r="A935" s="3"/>
      <c r="B935" s="36" t="str">
        <f t="shared" si="151"/>
        <v/>
      </c>
      <c r="C935" s="3"/>
      <c r="D935" s="188"/>
      <c r="E935" s="189"/>
      <c r="F935" s="190"/>
      <c r="G935" s="191"/>
      <c r="H935" s="192"/>
      <c r="I935" s="191"/>
      <c r="J935" s="191"/>
      <c r="K935" s="191"/>
      <c r="L935" s="193"/>
      <c r="M935" s="3"/>
      <c r="O935" s="36" t="str">
        <f t="shared" si="152"/>
        <v/>
      </c>
      <c r="Q935" s="36" t="str">
        <f>IF($G935="", "", IF(COUNTIF('Intro &amp; Setup'!$T$38:$T$49, $G935)=0, "X", ""))</f>
        <v/>
      </c>
      <c r="R935" s="11"/>
      <c r="S935" s="11" t="str">
        <f>IF(I935="", "", IF(COUNTIF('Intro &amp; Setup'!$W$17:$W$28, I935)=0, "X", ""))</f>
        <v/>
      </c>
      <c r="T935" s="16" t="str">
        <f>IF(J935="", "", IF(COUNTIF('Intro &amp; Setup'!$W$17:$W$28, J935)=0, "X", ""))</f>
        <v/>
      </c>
      <c r="U935" s="16" t="str">
        <f>IF(K935="", "", IF(COUNTIF('Intro &amp; Setup'!$W$17:$W$28, K935)=0, "X", ""))</f>
        <v/>
      </c>
      <c r="V935" s="12" t="str">
        <f>IF(L935="", "", IF(COUNTIF('Intro &amp; Setup'!$W$17:$W$28, L935)=0, "X", ""))</f>
        <v/>
      </c>
      <c r="AB935" s="48" t="str">
        <f t="shared" si="153"/>
        <v/>
      </c>
      <c r="AD935" s="53" t="str">
        <f t="shared" si="149"/>
        <v/>
      </c>
      <c r="AE935" s="54" t="str">
        <f t="shared" si="158"/>
        <v/>
      </c>
      <c r="AF935" s="54" t="str">
        <f t="shared" si="158"/>
        <v/>
      </c>
      <c r="AG935" s="54" t="str">
        <f t="shared" si="158"/>
        <v/>
      </c>
      <c r="AH935" s="54" t="str">
        <f t="shared" si="158"/>
        <v/>
      </c>
      <c r="AI935" s="54" t="str">
        <f t="shared" si="158"/>
        <v/>
      </c>
      <c r="AJ935" s="54" t="str">
        <f t="shared" si="158"/>
        <v/>
      </c>
      <c r="AK935" s="54" t="str">
        <f t="shared" si="158"/>
        <v/>
      </c>
      <c r="AL935" s="54" t="str">
        <f t="shared" si="158"/>
        <v/>
      </c>
      <c r="AM935" s="54" t="str">
        <f t="shared" si="158"/>
        <v/>
      </c>
      <c r="AN935" s="54" t="str">
        <f t="shared" si="158"/>
        <v/>
      </c>
      <c r="AO935" s="55" t="str">
        <f t="shared" si="158"/>
        <v/>
      </c>
      <c r="AQ935" s="64" t="str">
        <f>IF('Intro &amp; Setup'!$B$42='Intro &amp; Setup'!$BD$14, IF($D935="", "", $D935), IF('Intro &amp; Setup'!$B$42='Intro &amp; Setup'!$BD$15, IF($H935="", "", $H935), ""))</f>
        <v/>
      </c>
      <c r="AS935" s="36" t="str">
        <f>IF($AQ935="", "", IF(OR($AQ935&lt;'Intro &amp; Setup'!$F$26, $AQ935&gt;'Intro &amp; Setup'!$F$27), "X", ""))</f>
        <v/>
      </c>
      <c r="AU935" s="36" t="str">
        <f t="shared" si="154"/>
        <v/>
      </c>
      <c r="AW935" s="36" t="str">
        <f t="shared" si="155"/>
        <v/>
      </c>
      <c r="AX935" s="36" t="str">
        <f t="shared" si="156"/>
        <v/>
      </c>
      <c r="AZ935" s="36" t="str">
        <f t="shared" si="157"/>
        <v/>
      </c>
    </row>
    <row r="936" spans="1:52" x14ac:dyDescent="0.25">
      <c r="A936" s="3"/>
      <c r="B936" s="36" t="str">
        <f t="shared" si="151"/>
        <v/>
      </c>
      <c r="C936" s="3"/>
      <c r="D936" s="188"/>
      <c r="E936" s="189"/>
      <c r="F936" s="190"/>
      <c r="G936" s="191"/>
      <c r="H936" s="192"/>
      <c r="I936" s="191"/>
      <c r="J936" s="191"/>
      <c r="K936" s="191"/>
      <c r="L936" s="193"/>
      <c r="M936" s="3"/>
      <c r="O936" s="36" t="str">
        <f t="shared" si="152"/>
        <v/>
      </c>
      <c r="Q936" s="36" t="str">
        <f>IF($G936="", "", IF(COUNTIF('Intro &amp; Setup'!$T$38:$T$49, $G936)=0, "X", ""))</f>
        <v/>
      </c>
      <c r="R936" s="11"/>
      <c r="S936" s="11" t="str">
        <f>IF(I936="", "", IF(COUNTIF('Intro &amp; Setup'!$W$17:$W$28, I936)=0, "X", ""))</f>
        <v/>
      </c>
      <c r="T936" s="16" t="str">
        <f>IF(J936="", "", IF(COUNTIF('Intro &amp; Setup'!$W$17:$W$28, J936)=0, "X", ""))</f>
        <v/>
      </c>
      <c r="U936" s="16" t="str">
        <f>IF(K936="", "", IF(COUNTIF('Intro &amp; Setup'!$W$17:$W$28, K936)=0, "X", ""))</f>
        <v/>
      </c>
      <c r="V936" s="12" t="str">
        <f>IF(L936="", "", IF(COUNTIF('Intro &amp; Setup'!$W$17:$W$28, L936)=0, "X", ""))</f>
        <v/>
      </c>
      <c r="AB936" s="48" t="str">
        <f t="shared" si="153"/>
        <v/>
      </c>
      <c r="AD936" s="53" t="str">
        <f t="shared" si="149"/>
        <v/>
      </c>
      <c r="AE936" s="54" t="str">
        <f t="shared" si="158"/>
        <v/>
      </c>
      <c r="AF936" s="54" t="str">
        <f t="shared" si="158"/>
        <v/>
      </c>
      <c r="AG936" s="54" t="str">
        <f t="shared" si="158"/>
        <v/>
      </c>
      <c r="AH936" s="54" t="str">
        <f t="shared" si="158"/>
        <v/>
      </c>
      <c r="AI936" s="54" t="str">
        <f t="shared" si="158"/>
        <v/>
      </c>
      <c r="AJ936" s="54" t="str">
        <f t="shared" si="158"/>
        <v/>
      </c>
      <c r="AK936" s="54" t="str">
        <f t="shared" si="158"/>
        <v/>
      </c>
      <c r="AL936" s="54" t="str">
        <f t="shared" si="158"/>
        <v/>
      </c>
      <c r="AM936" s="54" t="str">
        <f t="shared" si="158"/>
        <v/>
      </c>
      <c r="AN936" s="54" t="str">
        <f t="shared" si="158"/>
        <v/>
      </c>
      <c r="AO936" s="55" t="str">
        <f t="shared" si="158"/>
        <v/>
      </c>
      <c r="AQ936" s="64" t="str">
        <f>IF('Intro &amp; Setup'!$B$42='Intro &amp; Setup'!$BD$14, IF($D936="", "", $D936), IF('Intro &amp; Setup'!$B$42='Intro &amp; Setup'!$BD$15, IF($H936="", "", $H936), ""))</f>
        <v/>
      </c>
      <c r="AS936" s="36" t="str">
        <f>IF($AQ936="", "", IF(OR($AQ936&lt;'Intro &amp; Setup'!$F$26, $AQ936&gt;'Intro &amp; Setup'!$F$27), "X", ""))</f>
        <v/>
      </c>
      <c r="AU936" s="36" t="str">
        <f t="shared" si="154"/>
        <v/>
      </c>
      <c r="AW936" s="36" t="str">
        <f t="shared" si="155"/>
        <v/>
      </c>
      <c r="AX936" s="36" t="str">
        <f t="shared" si="156"/>
        <v/>
      </c>
      <c r="AZ936" s="36" t="str">
        <f t="shared" si="157"/>
        <v/>
      </c>
    </row>
    <row r="937" spans="1:52" x14ac:dyDescent="0.25">
      <c r="A937" s="3"/>
      <c r="B937" s="36" t="str">
        <f t="shared" si="151"/>
        <v/>
      </c>
      <c r="C937" s="3"/>
      <c r="D937" s="188"/>
      <c r="E937" s="189"/>
      <c r="F937" s="190"/>
      <c r="G937" s="191"/>
      <c r="H937" s="192"/>
      <c r="I937" s="191"/>
      <c r="J937" s="191"/>
      <c r="K937" s="191"/>
      <c r="L937" s="193"/>
      <c r="M937" s="3"/>
      <c r="O937" s="36" t="str">
        <f t="shared" si="152"/>
        <v/>
      </c>
      <c r="Q937" s="36" t="str">
        <f>IF($G937="", "", IF(COUNTIF('Intro &amp; Setup'!$T$38:$T$49, $G937)=0, "X", ""))</f>
        <v/>
      </c>
      <c r="R937" s="11"/>
      <c r="S937" s="11" t="str">
        <f>IF(I937="", "", IF(COUNTIF('Intro &amp; Setup'!$W$17:$W$28, I937)=0, "X", ""))</f>
        <v/>
      </c>
      <c r="T937" s="16" t="str">
        <f>IF(J937="", "", IF(COUNTIF('Intro &amp; Setup'!$W$17:$W$28, J937)=0, "X", ""))</f>
        <v/>
      </c>
      <c r="U937" s="16" t="str">
        <f>IF(K937="", "", IF(COUNTIF('Intro &amp; Setup'!$W$17:$W$28, K937)=0, "X", ""))</f>
        <v/>
      </c>
      <c r="V937" s="12" t="str">
        <f>IF(L937="", "", IF(COUNTIF('Intro &amp; Setup'!$W$17:$W$28, L937)=0, "X", ""))</f>
        <v/>
      </c>
      <c r="AB937" s="48" t="str">
        <f t="shared" si="153"/>
        <v/>
      </c>
      <c r="AD937" s="53" t="str">
        <f t="shared" si="149"/>
        <v/>
      </c>
      <c r="AE937" s="54" t="str">
        <f t="shared" si="158"/>
        <v/>
      </c>
      <c r="AF937" s="54" t="str">
        <f t="shared" si="158"/>
        <v/>
      </c>
      <c r="AG937" s="54" t="str">
        <f t="shared" si="158"/>
        <v/>
      </c>
      <c r="AH937" s="54" t="str">
        <f t="shared" si="158"/>
        <v/>
      </c>
      <c r="AI937" s="54" t="str">
        <f t="shared" si="158"/>
        <v/>
      </c>
      <c r="AJ937" s="54" t="str">
        <f t="shared" si="158"/>
        <v/>
      </c>
      <c r="AK937" s="54" t="str">
        <f t="shared" si="158"/>
        <v/>
      </c>
      <c r="AL937" s="54" t="str">
        <f t="shared" si="158"/>
        <v/>
      </c>
      <c r="AM937" s="54" t="str">
        <f t="shared" si="158"/>
        <v/>
      </c>
      <c r="AN937" s="54" t="str">
        <f t="shared" si="158"/>
        <v/>
      </c>
      <c r="AO937" s="55" t="str">
        <f t="shared" si="158"/>
        <v/>
      </c>
      <c r="AQ937" s="64" t="str">
        <f>IF('Intro &amp; Setup'!$B$42='Intro &amp; Setup'!$BD$14, IF($D937="", "", $D937), IF('Intro &amp; Setup'!$B$42='Intro &amp; Setup'!$BD$15, IF($H937="", "", $H937), ""))</f>
        <v/>
      </c>
      <c r="AS937" s="36" t="str">
        <f>IF($AQ937="", "", IF(OR($AQ937&lt;'Intro &amp; Setup'!$F$26, $AQ937&gt;'Intro &amp; Setup'!$F$27), "X", ""))</f>
        <v/>
      </c>
      <c r="AU937" s="36" t="str">
        <f t="shared" si="154"/>
        <v/>
      </c>
      <c r="AW937" s="36" t="str">
        <f t="shared" si="155"/>
        <v/>
      </c>
      <c r="AX937" s="36" t="str">
        <f t="shared" si="156"/>
        <v/>
      </c>
      <c r="AZ937" s="36" t="str">
        <f t="shared" si="157"/>
        <v/>
      </c>
    </row>
    <row r="938" spans="1:52" x14ac:dyDescent="0.25">
      <c r="A938" s="3"/>
      <c r="B938" s="36" t="str">
        <f t="shared" si="151"/>
        <v/>
      </c>
      <c r="C938" s="3"/>
      <c r="D938" s="188"/>
      <c r="E938" s="189"/>
      <c r="F938" s="190"/>
      <c r="G938" s="191"/>
      <c r="H938" s="192"/>
      <c r="I938" s="191"/>
      <c r="J938" s="191"/>
      <c r="K938" s="191"/>
      <c r="L938" s="193"/>
      <c r="M938" s="3"/>
      <c r="O938" s="36" t="str">
        <f t="shared" si="152"/>
        <v/>
      </c>
      <c r="Q938" s="36" t="str">
        <f>IF($G938="", "", IF(COUNTIF('Intro &amp; Setup'!$T$38:$T$49, $G938)=0, "X", ""))</f>
        <v/>
      </c>
      <c r="R938" s="11"/>
      <c r="S938" s="11" t="str">
        <f>IF(I938="", "", IF(COUNTIF('Intro &amp; Setup'!$W$17:$W$28, I938)=0, "X", ""))</f>
        <v/>
      </c>
      <c r="T938" s="16" t="str">
        <f>IF(J938="", "", IF(COUNTIF('Intro &amp; Setup'!$W$17:$W$28, J938)=0, "X", ""))</f>
        <v/>
      </c>
      <c r="U938" s="16" t="str">
        <f>IF(K938="", "", IF(COUNTIF('Intro &amp; Setup'!$W$17:$W$28, K938)=0, "X", ""))</f>
        <v/>
      </c>
      <c r="V938" s="12" t="str">
        <f>IF(L938="", "", IF(COUNTIF('Intro &amp; Setup'!$W$17:$W$28, L938)=0, "X", ""))</f>
        <v/>
      </c>
      <c r="AB938" s="48" t="str">
        <f t="shared" si="153"/>
        <v/>
      </c>
      <c r="AD938" s="53" t="str">
        <f t="shared" si="149"/>
        <v/>
      </c>
      <c r="AE938" s="54" t="str">
        <f t="shared" si="158"/>
        <v/>
      </c>
      <c r="AF938" s="54" t="str">
        <f t="shared" si="158"/>
        <v/>
      </c>
      <c r="AG938" s="54" t="str">
        <f t="shared" si="158"/>
        <v/>
      </c>
      <c r="AH938" s="54" t="str">
        <f t="shared" si="158"/>
        <v/>
      </c>
      <c r="AI938" s="54" t="str">
        <f t="shared" si="158"/>
        <v/>
      </c>
      <c r="AJ938" s="54" t="str">
        <f t="shared" si="158"/>
        <v/>
      </c>
      <c r="AK938" s="54" t="str">
        <f t="shared" si="158"/>
        <v/>
      </c>
      <c r="AL938" s="54" t="str">
        <f t="shared" si="158"/>
        <v/>
      </c>
      <c r="AM938" s="54" t="str">
        <f t="shared" si="158"/>
        <v/>
      </c>
      <c r="AN938" s="54" t="str">
        <f t="shared" si="158"/>
        <v/>
      </c>
      <c r="AO938" s="55" t="str">
        <f t="shared" si="158"/>
        <v/>
      </c>
      <c r="AQ938" s="64" t="str">
        <f>IF('Intro &amp; Setup'!$B$42='Intro &amp; Setup'!$BD$14, IF($D938="", "", $D938), IF('Intro &amp; Setup'!$B$42='Intro &amp; Setup'!$BD$15, IF($H938="", "", $H938), ""))</f>
        <v/>
      </c>
      <c r="AS938" s="36" t="str">
        <f>IF($AQ938="", "", IF(OR($AQ938&lt;'Intro &amp; Setup'!$F$26, $AQ938&gt;'Intro &amp; Setup'!$F$27), "X", ""))</f>
        <v/>
      </c>
      <c r="AU938" s="36" t="str">
        <f t="shared" si="154"/>
        <v/>
      </c>
      <c r="AW938" s="36" t="str">
        <f t="shared" si="155"/>
        <v/>
      </c>
      <c r="AX938" s="36" t="str">
        <f t="shared" si="156"/>
        <v/>
      </c>
      <c r="AZ938" s="36" t="str">
        <f t="shared" si="157"/>
        <v/>
      </c>
    </row>
    <row r="939" spans="1:52" x14ac:dyDescent="0.25">
      <c r="A939" s="3"/>
      <c r="B939" s="36" t="str">
        <f t="shared" si="151"/>
        <v/>
      </c>
      <c r="C939" s="3"/>
      <c r="D939" s="188"/>
      <c r="E939" s="189"/>
      <c r="F939" s="190"/>
      <c r="G939" s="191"/>
      <c r="H939" s="192"/>
      <c r="I939" s="191"/>
      <c r="J939" s="191"/>
      <c r="K939" s="191"/>
      <c r="L939" s="193"/>
      <c r="M939" s="3"/>
      <c r="O939" s="36" t="str">
        <f t="shared" si="152"/>
        <v/>
      </c>
      <c r="Q939" s="36" t="str">
        <f>IF($G939="", "", IF(COUNTIF('Intro &amp; Setup'!$T$38:$T$49, $G939)=0, "X", ""))</f>
        <v/>
      </c>
      <c r="R939" s="11"/>
      <c r="S939" s="11" t="str">
        <f>IF(I939="", "", IF(COUNTIF('Intro &amp; Setup'!$W$17:$W$28, I939)=0, "X", ""))</f>
        <v/>
      </c>
      <c r="T939" s="16" t="str">
        <f>IF(J939="", "", IF(COUNTIF('Intro &amp; Setup'!$W$17:$W$28, J939)=0, "X", ""))</f>
        <v/>
      </c>
      <c r="U939" s="16" t="str">
        <f>IF(K939="", "", IF(COUNTIF('Intro &amp; Setup'!$W$17:$W$28, K939)=0, "X", ""))</f>
        <v/>
      </c>
      <c r="V939" s="12" t="str">
        <f>IF(L939="", "", IF(COUNTIF('Intro &amp; Setup'!$W$17:$W$28, L939)=0, "X", ""))</f>
        <v/>
      </c>
      <c r="AB939" s="48" t="str">
        <f t="shared" si="153"/>
        <v/>
      </c>
      <c r="AD939" s="53" t="str">
        <f t="shared" si="149"/>
        <v/>
      </c>
      <c r="AE939" s="54" t="str">
        <f t="shared" si="158"/>
        <v/>
      </c>
      <c r="AF939" s="54" t="str">
        <f t="shared" si="158"/>
        <v/>
      </c>
      <c r="AG939" s="54" t="str">
        <f t="shared" si="158"/>
        <v/>
      </c>
      <c r="AH939" s="54" t="str">
        <f t="shared" si="158"/>
        <v/>
      </c>
      <c r="AI939" s="54" t="str">
        <f t="shared" si="158"/>
        <v/>
      </c>
      <c r="AJ939" s="54" t="str">
        <f t="shared" si="158"/>
        <v/>
      </c>
      <c r="AK939" s="54" t="str">
        <f t="shared" si="158"/>
        <v/>
      </c>
      <c r="AL939" s="54" t="str">
        <f t="shared" si="158"/>
        <v/>
      </c>
      <c r="AM939" s="54" t="str">
        <f t="shared" si="158"/>
        <v/>
      </c>
      <c r="AN939" s="54" t="str">
        <f t="shared" si="158"/>
        <v/>
      </c>
      <c r="AO939" s="55" t="str">
        <f t="shared" si="158"/>
        <v/>
      </c>
      <c r="AQ939" s="64" t="str">
        <f>IF('Intro &amp; Setup'!$B$42='Intro &amp; Setup'!$BD$14, IF($D939="", "", $D939), IF('Intro &amp; Setup'!$B$42='Intro &amp; Setup'!$BD$15, IF($H939="", "", $H939), ""))</f>
        <v/>
      </c>
      <c r="AS939" s="36" t="str">
        <f>IF($AQ939="", "", IF(OR($AQ939&lt;'Intro &amp; Setup'!$F$26, $AQ939&gt;'Intro &amp; Setup'!$F$27), "X", ""))</f>
        <v/>
      </c>
      <c r="AU939" s="36" t="str">
        <f t="shared" si="154"/>
        <v/>
      </c>
      <c r="AW939" s="36" t="str">
        <f t="shared" si="155"/>
        <v/>
      </c>
      <c r="AX939" s="36" t="str">
        <f t="shared" si="156"/>
        <v/>
      </c>
      <c r="AZ939" s="36" t="str">
        <f t="shared" si="157"/>
        <v/>
      </c>
    </row>
    <row r="940" spans="1:52" x14ac:dyDescent="0.25">
      <c r="A940" s="3"/>
      <c r="B940" s="36" t="str">
        <f t="shared" si="151"/>
        <v/>
      </c>
      <c r="C940" s="3"/>
      <c r="D940" s="188"/>
      <c r="E940" s="189"/>
      <c r="F940" s="190"/>
      <c r="G940" s="191"/>
      <c r="H940" s="192"/>
      <c r="I940" s="191"/>
      <c r="J940" s="191"/>
      <c r="K940" s="191"/>
      <c r="L940" s="193"/>
      <c r="M940" s="3"/>
      <c r="O940" s="36" t="str">
        <f t="shared" si="152"/>
        <v/>
      </c>
      <c r="Q940" s="36" t="str">
        <f>IF($G940="", "", IF(COUNTIF('Intro &amp; Setup'!$T$38:$T$49, $G940)=0, "X", ""))</f>
        <v/>
      </c>
      <c r="R940" s="11"/>
      <c r="S940" s="11" t="str">
        <f>IF(I940="", "", IF(COUNTIF('Intro &amp; Setup'!$W$17:$W$28, I940)=0, "X", ""))</f>
        <v/>
      </c>
      <c r="T940" s="16" t="str">
        <f>IF(J940="", "", IF(COUNTIF('Intro &amp; Setup'!$W$17:$W$28, J940)=0, "X", ""))</f>
        <v/>
      </c>
      <c r="U940" s="16" t="str">
        <f>IF(K940="", "", IF(COUNTIF('Intro &amp; Setup'!$W$17:$W$28, K940)=0, "X", ""))</f>
        <v/>
      </c>
      <c r="V940" s="12" t="str">
        <f>IF(L940="", "", IF(COUNTIF('Intro &amp; Setup'!$W$17:$W$28, L940)=0, "X", ""))</f>
        <v/>
      </c>
      <c r="AB940" s="48" t="str">
        <f t="shared" si="153"/>
        <v/>
      </c>
      <c r="AD940" s="53" t="str">
        <f t="shared" si="149"/>
        <v/>
      </c>
      <c r="AE940" s="54" t="str">
        <f t="shared" si="158"/>
        <v/>
      </c>
      <c r="AF940" s="54" t="str">
        <f t="shared" si="158"/>
        <v/>
      </c>
      <c r="AG940" s="54" t="str">
        <f t="shared" si="158"/>
        <v/>
      </c>
      <c r="AH940" s="54" t="str">
        <f t="shared" si="158"/>
        <v/>
      </c>
      <c r="AI940" s="54" t="str">
        <f t="shared" si="158"/>
        <v/>
      </c>
      <c r="AJ940" s="54" t="str">
        <f t="shared" si="158"/>
        <v/>
      </c>
      <c r="AK940" s="54" t="str">
        <f t="shared" si="158"/>
        <v/>
      </c>
      <c r="AL940" s="54" t="str">
        <f t="shared" si="158"/>
        <v/>
      </c>
      <c r="AM940" s="54" t="str">
        <f t="shared" si="158"/>
        <v/>
      </c>
      <c r="AN940" s="54" t="str">
        <f t="shared" si="158"/>
        <v/>
      </c>
      <c r="AO940" s="55" t="str">
        <f t="shared" si="158"/>
        <v/>
      </c>
      <c r="AQ940" s="64" t="str">
        <f>IF('Intro &amp; Setup'!$B$42='Intro &amp; Setup'!$BD$14, IF($D940="", "", $D940), IF('Intro &amp; Setup'!$B$42='Intro &amp; Setup'!$BD$15, IF($H940="", "", $H940), ""))</f>
        <v/>
      </c>
      <c r="AS940" s="36" t="str">
        <f>IF($AQ940="", "", IF(OR($AQ940&lt;'Intro &amp; Setup'!$F$26, $AQ940&gt;'Intro &amp; Setup'!$F$27), "X", ""))</f>
        <v/>
      </c>
      <c r="AU940" s="36" t="str">
        <f t="shared" si="154"/>
        <v/>
      </c>
      <c r="AW940" s="36" t="str">
        <f t="shared" si="155"/>
        <v/>
      </c>
      <c r="AX940" s="36" t="str">
        <f t="shared" si="156"/>
        <v/>
      </c>
      <c r="AZ940" s="36" t="str">
        <f t="shared" si="157"/>
        <v/>
      </c>
    </row>
    <row r="941" spans="1:52" x14ac:dyDescent="0.25">
      <c r="A941" s="3"/>
      <c r="B941" s="36" t="str">
        <f t="shared" si="151"/>
        <v/>
      </c>
      <c r="C941" s="3"/>
      <c r="D941" s="188"/>
      <c r="E941" s="189"/>
      <c r="F941" s="190"/>
      <c r="G941" s="191"/>
      <c r="H941" s="192"/>
      <c r="I941" s="191"/>
      <c r="J941" s="191"/>
      <c r="K941" s="191"/>
      <c r="L941" s="193"/>
      <c r="M941" s="3"/>
      <c r="O941" s="36" t="str">
        <f t="shared" si="152"/>
        <v/>
      </c>
      <c r="Q941" s="36" t="str">
        <f>IF($G941="", "", IF(COUNTIF('Intro &amp; Setup'!$T$38:$T$49, $G941)=0, "X", ""))</f>
        <v/>
      </c>
      <c r="R941" s="11"/>
      <c r="S941" s="11" t="str">
        <f>IF(I941="", "", IF(COUNTIF('Intro &amp; Setup'!$W$17:$W$28, I941)=0, "X", ""))</f>
        <v/>
      </c>
      <c r="T941" s="16" t="str">
        <f>IF(J941="", "", IF(COUNTIF('Intro &amp; Setup'!$W$17:$W$28, J941)=0, "X", ""))</f>
        <v/>
      </c>
      <c r="U941" s="16" t="str">
        <f>IF(K941="", "", IF(COUNTIF('Intro &amp; Setup'!$W$17:$W$28, K941)=0, "X", ""))</f>
        <v/>
      </c>
      <c r="V941" s="12" t="str">
        <f>IF(L941="", "", IF(COUNTIF('Intro &amp; Setup'!$W$17:$W$28, L941)=0, "X", ""))</f>
        <v/>
      </c>
      <c r="AB941" s="48" t="str">
        <f t="shared" si="153"/>
        <v/>
      </c>
      <c r="AD941" s="53" t="str">
        <f t="shared" si="149"/>
        <v/>
      </c>
      <c r="AE941" s="54" t="str">
        <f t="shared" si="158"/>
        <v/>
      </c>
      <c r="AF941" s="54" t="str">
        <f t="shared" si="158"/>
        <v/>
      </c>
      <c r="AG941" s="54" t="str">
        <f t="shared" si="158"/>
        <v/>
      </c>
      <c r="AH941" s="54" t="str">
        <f t="shared" si="158"/>
        <v/>
      </c>
      <c r="AI941" s="54" t="str">
        <f t="shared" si="158"/>
        <v/>
      </c>
      <c r="AJ941" s="54" t="str">
        <f t="shared" si="158"/>
        <v/>
      </c>
      <c r="AK941" s="54" t="str">
        <f t="shared" si="158"/>
        <v/>
      </c>
      <c r="AL941" s="54" t="str">
        <f t="shared" si="158"/>
        <v/>
      </c>
      <c r="AM941" s="54" t="str">
        <f t="shared" si="158"/>
        <v/>
      </c>
      <c r="AN941" s="54" t="str">
        <f t="shared" si="158"/>
        <v/>
      </c>
      <c r="AO941" s="55" t="str">
        <f t="shared" si="158"/>
        <v/>
      </c>
      <c r="AQ941" s="64" t="str">
        <f>IF('Intro &amp; Setup'!$B$42='Intro &amp; Setup'!$BD$14, IF($D941="", "", $D941), IF('Intro &amp; Setup'!$B$42='Intro &amp; Setup'!$BD$15, IF($H941="", "", $H941), ""))</f>
        <v/>
      </c>
      <c r="AS941" s="36" t="str">
        <f>IF($AQ941="", "", IF(OR($AQ941&lt;'Intro &amp; Setup'!$F$26, $AQ941&gt;'Intro &amp; Setup'!$F$27), "X", ""))</f>
        <v/>
      </c>
      <c r="AU941" s="36" t="str">
        <f t="shared" si="154"/>
        <v/>
      </c>
      <c r="AW941" s="36" t="str">
        <f t="shared" si="155"/>
        <v/>
      </c>
      <c r="AX941" s="36" t="str">
        <f t="shared" si="156"/>
        <v/>
      </c>
      <c r="AZ941" s="36" t="str">
        <f t="shared" si="157"/>
        <v/>
      </c>
    </row>
    <row r="942" spans="1:52" x14ac:dyDescent="0.25">
      <c r="A942" s="3"/>
      <c r="B942" s="36" t="str">
        <f t="shared" si="151"/>
        <v/>
      </c>
      <c r="C942" s="3"/>
      <c r="D942" s="188"/>
      <c r="E942" s="189"/>
      <c r="F942" s="190"/>
      <c r="G942" s="191"/>
      <c r="H942" s="192"/>
      <c r="I942" s="191"/>
      <c r="J942" s="191"/>
      <c r="K942" s="191"/>
      <c r="L942" s="193"/>
      <c r="M942" s="3"/>
      <c r="O942" s="36" t="str">
        <f t="shared" si="152"/>
        <v/>
      </c>
      <c r="Q942" s="36" t="str">
        <f>IF($G942="", "", IF(COUNTIF('Intro &amp; Setup'!$T$38:$T$49, $G942)=0, "X", ""))</f>
        <v/>
      </c>
      <c r="R942" s="11"/>
      <c r="S942" s="11" t="str">
        <f>IF(I942="", "", IF(COUNTIF('Intro &amp; Setup'!$W$17:$W$28, I942)=0, "X", ""))</f>
        <v/>
      </c>
      <c r="T942" s="16" t="str">
        <f>IF(J942="", "", IF(COUNTIF('Intro &amp; Setup'!$W$17:$W$28, J942)=0, "X", ""))</f>
        <v/>
      </c>
      <c r="U942" s="16" t="str">
        <f>IF(K942="", "", IF(COUNTIF('Intro &amp; Setup'!$W$17:$W$28, K942)=0, "X", ""))</f>
        <v/>
      </c>
      <c r="V942" s="12" t="str">
        <f>IF(L942="", "", IF(COUNTIF('Intro &amp; Setup'!$W$17:$W$28, L942)=0, "X", ""))</f>
        <v/>
      </c>
      <c r="AB942" s="48" t="str">
        <f t="shared" si="153"/>
        <v/>
      </c>
      <c r="AD942" s="53" t="str">
        <f t="shared" si="149"/>
        <v/>
      </c>
      <c r="AE942" s="54" t="str">
        <f t="shared" si="158"/>
        <v/>
      </c>
      <c r="AF942" s="54" t="str">
        <f t="shared" si="158"/>
        <v/>
      </c>
      <c r="AG942" s="54" t="str">
        <f t="shared" si="158"/>
        <v/>
      </c>
      <c r="AH942" s="54" t="str">
        <f t="shared" si="158"/>
        <v/>
      </c>
      <c r="AI942" s="54" t="str">
        <f t="shared" si="158"/>
        <v/>
      </c>
      <c r="AJ942" s="54" t="str">
        <f t="shared" si="158"/>
        <v/>
      </c>
      <c r="AK942" s="54" t="str">
        <f t="shared" si="158"/>
        <v/>
      </c>
      <c r="AL942" s="54" t="str">
        <f t="shared" si="158"/>
        <v/>
      </c>
      <c r="AM942" s="54" t="str">
        <f t="shared" si="158"/>
        <v/>
      </c>
      <c r="AN942" s="54" t="str">
        <f t="shared" si="158"/>
        <v/>
      </c>
      <c r="AO942" s="55" t="str">
        <f t="shared" si="158"/>
        <v/>
      </c>
      <c r="AQ942" s="64" t="str">
        <f>IF('Intro &amp; Setup'!$B$42='Intro &amp; Setup'!$BD$14, IF($D942="", "", $D942), IF('Intro &amp; Setup'!$B$42='Intro &amp; Setup'!$BD$15, IF($H942="", "", $H942), ""))</f>
        <v/>
      </c>
      <c r="AS942" s="36" t="str">
        <f>IF($AQ942="", "", IF(OR($AQ942&lt;'Intro &amp; Setup'!$F$26, $AQ942&gt;'Intro &amp; Setup'!$F$27), "X", ""))</f>
        <v/>
      </c>
      <c r="AU942" s="36" t="str">
        <f t="shared" si="154"/>
        <v/>
      </c>
      <c r="AW942" s="36" t="str">
        <f t="shared" si="155"/>
        <v/>
      </c>
      <c r="AX942" s="36" t="str">
        <f t="shared" si="156"/>
        <v/>
      </c>
      <c r="AZ942" s="36" t="str">
        <f t="shared" si="157"/>
        <v/>
      </c>
    </row>
    <row r="943" spans="1:52" x14ac:dyDescent="0.25">
      <c r="A943" s="3"/>
      <c r="B943" s="36" t="str">
        <f t="shared" si="151"/>
        <v/>
      </c>
      <c r="C943" s="3"/>
      <c r="D943" s="188"/>
      <c r="E943" s="189"/>
      <c r="F943" s="190"/>
      <c r="G943" s="191"/>
      <c r="H943" s="192"/>
      <c r="I943" s="191"/>
      <c r="J943" s="191"/>
      <c r="K943" s="191"/>
      <c r="L943" s="193"/>
      <c r="M943" s="3"/>
      <c r="O943" s="36" t="str">
        <f t="shared" si="152"/>
        <v/>
      </c>
      <c r="Q943" s="36" t="str">
        <f>IF($G943="", "", IF(COUNTIF('Intro &amp; Setup'!$T$38:$T$49, $G943)=0, "X", ""))</f>
        <v/>
      </c>
      <c r="R943" s="11"/>
      <c r="S943" s="11" t="str">
        <f>IF(I943="", "", IF(COUNTIF('Intro &amp; Setup'!$W$17:$W$28, I943)=0, "X", ""))</f>
        <v/>
      </c>
      <c r="T943" s="16" t="str">
        <f>IF(J943="", "", IF(COUNTIF('Intro &amp; Setup'!$W$17:$W$28, J943)=0, "X", ""))</f>
        <v/>
      </c>
      <c r="U943" s="16" t="str">
        <f>IF(K943="", "", IF(COUNTIF('Intro &amp; Setup'!$W$17:$W$28, K943)=0, "X", ""))</f>
        <v/>
      </c>
      <c r="V943" s="12" t="str">
        <f>IF(L943="", "", IF(COUNTIF('Intro &amp; Setup'!$W$17:$W$28, L943)=0, "X", ""))</f>
        <v/>
      </c>
      <c r="AB943" s="48" t="str">
        <f t="shared" si="153"/>
        <v/>
      </c>
      <c r="AD943" s="53" t="str">
        <f t="shared" si="149"/>
        <v/>
      </c>
      <c r="AE943" s="54" t="str">
        <f t="shared" si="158"/>
        <v/>
      </c>
      <c r="AF943" s="54" t="str">
        <f t="shared" si="158"/>
        <v/>
      </c>
      <c r="AG943" s="54" t="str">
        <f t="shared" si="158"/>
        <v/>
      </c>
      <c r="AH943" s="54" t="str">
        <f t="shared" si="158"/>
        <v/>
      </c>
      <c r="AI943" s="54" t="str">
        <f t="shared" si="158"/>
        <v/>
      </c>
      <c r="AJ943" s="54" t="str">
        <f t="shared" si="158"/>
        <v/>
      </c>
      <c r="AK943" s="54" t="str">
        <f t="shared" si="158"/>
        <v/>
      </c>
      <c r="AL943" s="54" t="str">
        <f t="shared" si="158"/>
        <v/>
      </c>
      <c r="AM943" s="54" t="str">
        <f t="shared" si="158"/>
        <v/>
      </c>
      <c r="AN943" s="54" t="str">
        <f t="shared" si="158"/>
        <v/>
      </c>
      <c r="AO943" s="55" t="str">
        <f t="shared" si="158"/>
        <v/>
      </c>
      <c r="AQ943" s="64" t="str">
        <f>IF('Intro &amp; Setup'!$B$42='Intro &amp; Setup'!$BD$14, IF($D943="", "", $D943), IF('Intro &amp; Setup'!$B$42='Intro &amp; Setup'!$BD$15, IF($H943="", "", $H943), ""))</f>
        <v/>
      </c>
      <c r="AS943" s="36" t="str">
        <f>IF($AQ943="", "", IF(OR($AQ943&lt;'Intro &amp; Setup'!$F$26, $AQ943&gt;'Intro &amp; Setup'!$F$27), "X", ""))</f>
        <v/>
      </c>
      <c r="AU943" s="36" t="str">
        <f t="shared" si="154"/>
        <v/>
      </c>
      <c r="AW943" s="36" t="str">
        <f t="shared" si="155"/>
        <v/>
      </c>
      <c r="AX943" s="36" t="str">
        <f t="shared" si="156"/>
        <v/>
      </c>
      <c r="AZ943" s="36" t="str">
        <f t="shared" si="157"/>
        <v/>
      </c>
    </row>
    <row r="944" spans="1:52" x14ac:dyDescent="0.25">
      <c r="A944" s="3"/>
      <c r="B944" s="36" t="str">
        <f t="shared" si="151"/>
        <v/>
      </c>
      <c r="C944" s="3"/>
      <c r="D944" s="188"/>
      <c r="E944" s="189"/>
      <c r="F944" s="190"/>
      <c r="G944" s="191"/>
      <c r="H944" s="192"/>
      <c r="I944" s="191"/>
      <c r="J944" s="191"/>
      <c r="K944" s="191"/>
      <c r="L944" s="193"/>
      <c r="M944" s="3"/>
      <c r="O944" s="36" t="str">
        <f t="shared" si="152"/>
        <v/>
      </c>
      <c r="Q944" s="36" t="str">
        <f>IF($G944="", "", IF(COUNTIF('Intro &amp; Setup'!$T$38:$T$49, $G944)=0, "X", ""))</f>
        <v/>
      </c>
      <c r="R944" s="11"/>
      <c r="S944" s="11" t="str">
        <f>IF(I944="", "", IF(COUNTIF('Intro &amp; Setup'!$W$17:$W$28, I944)=0, "X", ""))</f>
        <v/>
      </c>
      <c r="T944" s="16" t="str">
        <f>IF(J944="", "", IF(COUNTIF('Intro &amp; Setup'!$W$17:$W$28, J944)=0, "X", ""))</f>
        <v/>
      </c>
      <c r="U944" s="16" t="str">
        <f>IF(K944="", "", IF(COUNTIF('Intro &amp; Setup'!$W$17:$W$28, K944)=0, "X", ""))</f>
        <v/>
      </c>
      <c r="V944" s="12" t="str">
        <f>IF(L944="", "", IF(COUNTIF('Intro &amp; Setup'!$W$17:$W$28, L944)=0, "X", ""))</f>
        <v/>
      </c>
      <c r="AB944" s="48" t="str">
        <f t="shared" si="153"/>
        <v/>
      </c>
      <c r="AD944" s="53" t="str">
        <f t="shared" si="149"/>
        <v/>
      </c>
      <c r="AE944" s="54" t="str">
        <f t="shared" si="158"/>
        <v/>
      </c>
      <c r="AF944" s="54" t="str">
        <f t="shared" si="158"/>
        <v/>
      </c>
      <c r="AG944" s="54" t="str">
        <f t="shared" si="158"/>
        <v/>
      </c>
      <c r="AH944" s="54" t="str">
        <f t="shared" si="158"/>
        <v/>
      </c>
      <c r="AI944" s="54" t="str">
        <f t="shared" si="158"/>
        <v/>
      </c>
      <c r="AJ944" s="54" t="str">
        <f t="shared" si="158"/>
        <v/>
      </c>
      <c r="AK944" s="54" t="str">
        <f t="shared" si="158"/>
        <v/>
      </c>
      <c r="AL944" s="54" t="str">
        <f t="shared" si="158"/>
        <v/>
      </c>
      <c r="AM944" s="54" t="str">
        <f t="shared" si="158"/>
        <v/>
      </c>
      <c r="AN944" s="54" t="str">
        <f t="shared" si="158"/>
        <v/>
      </c>
      <c r="AO944" s="55" t="str">
        <f t="shared" si="158"/>
        <v/>
      </c>
      <c r="AQ944" s="64" t="str">
        <f>IF('Intro &amp; Setup'!$B$42='Intro &amp; Setup'!$BD$14, IF($D944="", "", $D944), IF('Intro &amp; Setup'!$B$42='Intro &amp; Setup'!$BD$15, IF($H944="", "", $H944), ""))</f>
        <v/>
      </c>
      <c r="AS944" s="36" t="str">
        <f>IF($AQ944="", "", IF(OR($AQ944&lt;'Intro &amp; Setup'!$F$26, $AQ944&gt;'Intro &amp; Setup'!$F$27), "X", ""))</f>
        <v/>
      </c>
      <c r="AU944" s="36" t="str">
        <f t="shared" si="154"/>
        <v/>
      </c>
      <c r="AW944" s="36" t="str">
        <f t="shared" si="155"/>
        <v/>
      </c>
      <c r="AX944" s="36" t="str">
        <f t="shared" si="156"/>
        <v/>
      </c>
      <c r="AZ944" s="36" t="str">
        <f t="shared" si="157"/>
        <v/>
      </c>
    </row>
    <row r="945" spans="1:52" x14ac:dyDescent="0.25">
      <c r="A945" s="3"/>
      <c r="B945" s="36" t="str">
        <f t="shared" si="151"/>
        <v/>
      </c>
      <c r="C945" s="3"/>
      <c r="D945" s="188"/>
      <c r="E945" s="189"/>
      <c r="F945" s="190"/>
      <c r="G945" s="191"/>
      <c r="H945" s="192"/>
      <c r="I945" s="191"/>
      <c r="J945" s="191"/>
      <c r="K945" s="191"/>
      <c r="L945" s="193"/>
      <c r="M945" s="3"/>
      <c r="O945" s="36" t="str">
        <f t="shared" si="152"/>
        <v/>
      </c>
      <c r="Q945" s="36" t="str">
        <f>IF($G945="", "", IF(COUNTIF('Intro &amp; Setup'!$T$38:$T$49, $G945)=0, "X", ""))</f>
        <v/>
      </c>
      <c r="R945" s="11"/>
      <c r="S945" s="11" t="str">
        <f>IF(I945="", "", IF(COUNTIF('Intro &amp; Setup'!$W$17:$W$28, I945)=0, "X", ""))</f>
        <v/>
      </c>
      <c r="T945" s="16" t="str">
        <f>IF(J945="", "", IF(COUNTIF('Intro &amp; Setup'!$W$17:$W$28, J945)=0, "X", ""))</f>
        <v/>
      </c>
      <c r="U945" s="16" t="str">
        <f>IF(K945="", "", IF(COUNTIF('Intro &amp; Setup'!$W$17:$W$28, K945)=0, "X", ""))</f>
        <v/>
      </c>
      <c r="V945" s="12" t="str">
        <f>IF(L945="", "", IF(COUNTIF('Intro &amp; Setup'!$W$17:$W$28, L945)=0, "X", ""))</f>
        <v/>
      </c>
      <c r="AB945" s="48" t="str">
        <f t="shared" si="153"/>
        <v/>
      </c>
      <c r="AD945" s="53" t="str">
        <f t="shared" si="149"/>
        <v/>
      </c>
      <c r="AE945" s="54" t="str">
        <f t="shared" si="158"/>
        <v/>
      </c>
      <c r="AF945" s="54" t="str">
        <f t="shared" si="158"/>
        <v/>
      </c>
      <c r="AG945" s="54" t="str">
        <f t="shared" si="158"/>
        <v/>
      </c>
      <c r="AH945" s="54" t="str">
        <f t="shared" si="158"/>
        <v/>
      </c>
      <c r="AI945" s="54" t="str">
        <f t="shared" si="158"/>
        <v/>
      </c>
      <c r="AJ945" s="54" t="str">
        <f t="shared" si="158"/>
        <v/>
      </c>
      <c r="AK945" s="54" t="str">
        <f t="shared" si="158"/>
        <v/>
      </c>
      <c r="AL945" s="54" t="str">
        <f t="shared" si="158"/>
        <v/>
      </c>
      <c r="AM945" s="54" t="str">
        <f t="shared" si="158"/>
        <v/>
      </c>
      <c r="AN945" s="54" t="str">
        <f t="shared" si="158"/>
        <v/>
      </c>
      <c r="AO945" s="55" t="str">
        <f t="shared" si="158"/>
        <v/>
      </c>
      <c r="AQ945" s="64" t="str">
        <f>IF('Intro &amp; Setup'!$B$42='Intro &amp; Setup'!$BD$14, IF($D945="", "", $D945), IF('Intro &amp; Setup'!$B$42='Intro &amp; Setup'!$BD$15, IF($H945="", "", $H945), ""))</f>
        <v/>
      </c>
      <c r="AS945" s="36" t="str">
        <f>IF($AQ945="", "", IF(OR($AQ945&lt;'Intro &amp; Setup'!$F$26, $AQ945&gt;'Intro &amp; Setup'!$F$27), "X", ""))</f>
        <v/>
      </c>
      <c r="AU945" s="36" t="str">
        <f t="shared" si="154"/>
        <v/>
      </c>
      <c r="AW945" s="36" t="str">
        <f t="shared" si="155"/>
        <v/>
      </c>
      <c r="AX945" s="36" t="str">
        <f t="shared" si="156"/>
        <v/>
      </c>
      <c r="AZ945" s="36" t="str">
        <f t="shared" si="157"/>
        <v/>
      </c>
    </row>
    <row r="946" spans="1:52" x14ac:dyDescent="0.25">
      <c r="A946" s="3"/>
      <c r="B946" s="36" t="str">
        <f t="shared" si="151"/>
        <v/>
      </c>
      <c r="C946" s="3"/>
      <c r="D946" s="188"/>
      <c r="E946" s="189"/>
      <c r="F946" s="190"/>
      <c r="G946" s="191"/>
      <c r="H946" s="192"/>
      <c r="I946" s="191"/>
      <c r="J946" s="191"/>
      <c r="K946" s="191"/>
      <c r="L946" s="193"/>
      <c r="M946" s="3"/>
      <c r="O946" s="36" t="str">
        <f t="shared" si="152"/>
        <v/>
      </c>
      <c r="Q946" s="36" t="str">
        <f>IF($G946="", "", IF(COUNTIF('Intro &amp; Setup'!$T$38:$T$49, $G946)=0, "X", ""))</f>
        <v/>
      </c>
      <c r="R946" s="11"/>
      <c r="S946" s="11" t="str">
        <f>IF(I946="", "", IF(COUNTIF('Intro &amp; Setup'!$W$17:$W$28, I946)=0, "X", ""))</f>
        <v/>
      </c>
      <c r="T946" s="16" t="str">
        <f>IF(J946="", "", IF(COUNTIF('Intro &amp; Setup'!$W$17:$W$28, J946)=0, "X", ""))</f>
        <v/>
      </c>
      <c r="U946" s="16" t="str">
        <f>IF(K946="", "", IF(COUNTIF('Intro &amp; Setup'!$W$17:$W$28, K946)=0, "X", ""))</f>
        <v/>
      </c>
      <c r="V946" s="12" t="str">
        <f>IF(L946="", "", IF(COUNTIF('Intro &amp; Setup'!$W$17:$W$28, L946)=0, "X", ""))</f>
        <v/>
      </c>
      <c r="AB946" s="48" t="str">
        <f t="shared" si="153"/>
        <v/>
      </c>
      <c r="AD946" s="53" t="str">
        <f t="shared" ref="AD946:AD1009" si="159">IF(OR($O946="", AD$10=""), "", IF($I946=AD$10, $F946*$AB946, 0)+IF($J946=AD$10, $F946*$AB946, 0)+IF($K946=AD$10, $F946*$AB946, 0)+IF($L946=AD$10, $F946*$AB946, 0))</f>
        <v/>
      </c>
      <c r="AE946" s="54" t="str">
        <f t="shared" si="158"/>
        <v/>
      </c>
      <c r="AF946" s="54" t="str">
        <f t="shared" si="158"/>
        <v/>
      </c>
      <c r="AG946" s="54" t="str">
        <f t="shared" si="158"/>
        <v/>
      </c>
      <c r="AH946" s="54" t="str">
        <f t="shared" si="158"/>
        <v/>
      </c>
      <c r="AI946" s="54" t="str">
        <f t="shared" si="158"/>
        <v/>
      </c>
      <c r="AJ946" s="54" t="str">
        <f t="shared" si="158"/>
        <v/>
      </c>
      <c r="AK946" s="54" t="str">
        <f t="shared" si="158"/>
        <v/>
      </c>
      <c r="AL946" s="54" t="str">
        <f t="shared" si="158"/>
        <v/>
      </c>
      <c r="AM946" s="54" t="str">
        <f t="shared" si="158"/>
        <v/>
      </c>
      <c r="AN946" s="54" t="str">
        <f t="shared" si="158"/>
        <v/>
      </c>
      <c r="AO946" s="55" t="str">
        <f t="shared" si="158"/>
        <v/>
      </c>
      <c r="AQ946" s="64" t="str">
        <f>IF('Intro &amp; Setup'!$B$42='Intro &amp; Setup'!$BD$14, IF($D946="", "", $D946), IF('Intro &amp; Setup'!$B$42='Intro &amp; Setup'!$BD$15, IF($H946="", "", $H946), ""))</f>
        <v/>
      </c>
      <c r="AS946" s="36" t="str">
        <f>IF($AQ946="", "", IF(OR($AQ946&lt;'Intro &amp; Setup'!$F$26, $AQ946&gt;'Intro &amp; Setup'!$F$27), "X", ""))</f>
        <v/>
      </c>
      <c r="AU946" s="36" t="str">
        <f t="shared" si="154"/>
        <v/>
      </c>
      <c r="AW946" s="36" t="str">
        <f t="shared" si="155"/>
        <v/>
      </c>
      <c r="AX946" s="36" t="str">
        <f t="shared" si="156"/>
        <v/>
      </c>
      <c r="AZ946" s="36" t="str">
        <f t="shared" si="157"/>
        <v/>
      </c>
    </row>
    <row r="947" spans="1:52" x14ac:dyDescent="0.25">
      <c r="A947" s="3"/>
      <c r="B947" s="36" t="str">
        <f t="shared" si="151"/>
        <v/>
      </c>
      <c r="C947" s="3"/>
      <c r="D947" s="188"/>
      <c r="E947" s="189"/>
      <c r="F947" s="190"/>
      <c r="G947" s="191"/>
      <c r="H947" s="192"/>
      <c r="I947" s="191"/>
      <c r="J947" s="191"/>
      <c r="K947" s="191"/>
      <c r="L947" s="193"/>
      <c r="M947" s="3"/>
      <c r="O947" s="36" t="str">
        <f t="shared" si="152"/>
        <v/>
      </c>
      <c r="Q947" s="36" t="str">
        <f>IF($G947="", "", IF(COUNTIF('Intro &amp; Setup'!$T$38:$T$49, $G947)=0, "X", ""))</f>
        <v/>
      </c>
      <c r="R947" s="11"/>
      <c r="S947" s="11" t="str">
        <f>IF(I947="", "", IF(COUNTIF('Intro &amp; Setup'!$W$17:$W$28, I947)=0, "X", ""))</f>
        <v/>
      </c>
      <c r="T947" s="16" t="str">
        <f>IF(J947="", "", IF(COUNTIF('Intro &amp; Setup'!$W$17:$W$28, J947)=0, "X", ""))</f>
        <v/>
      </c>
      <c r="U947" s="16" t="str">
        <f>IF(K947="", "", IF(COUNTIF('Intro &amp; Setup'!$W$17:$W$28, K947)=0, "X", ""))</f>
        <v/>
      </c>
      <c r="V947" s="12" t="str">
        <f>IF(L947="", "", IF(COUNTIF('Intro &amp; Setup'!$W$17:$W$28, L947)=0, "X", ""))</f>
        <v/>
      </c>
      <c r="AB947" s="48" t="str">
        <f t="shared" si="153"/>
        <v/>
      </c>
      <c r="AD947" s="53" t="str">
        <f t="shared" si="159"/>
        <v/>
      </c>
      <c r="AE947" s="54" t="str">
        <f t="shared" si="158"/>
        <v/>
      </c>
      <c r="AF947" s="54" t="str">
        <f t="shared" si="158"/>
        <v/>
      </c>
      <c r="AG947" s="54" t="str">
        <f t="shared" si="158"/>
        <v/>
      </c>
      <c r="AH947" s="54" t="str">
        <f t="shared" si="158"/>
        <v/>
      </c>
      <c r="AI947" s="54" t="str">
        <f t="shared" si="158"/>
        <v/>
      </c>
      <c r="AJ947" s="54" t="str">
        <f t="shared" si="158"/>
        <v/>
      </c>
      <c r="AK947" s="54" t="str">
        <f t="shared" si="158"/>
        <v/>
      </c>
      <c r="AL947" s="54" t="str">
        <f t="shared" si="158"/>
        <v/>
      </c>
      <c r="AM947" s="54" t="str">
        <f t="shared" si="158"/>
        <v/>
      </c>
      <c r="AN947" s="54" t="str">
        <f t="shared" si="158"/>
        <v/>
      </c>
      <c r="AO947" s="55" t="str">
        <f t="shared" si="158"/>
        <v/>
      </c>
      <c r="AQ947" s="64" t="str">
        <f>IF('Intro &amp; Setup'!$B$42='Intro &amp; Setup'!$BD$14, IF($D947="", "", $D947), IF('Intro &amp; Setup'!$B$42='Intro &amp; Setup'!$BD$15, IF($H947="", "", $H947), ""))</f>
        <v/>
      </c>
      <c r="AS947" s="36" t="str">
        <f>IF($AQ947="", "", IF(OR($AQ947&lt;'Intro &amp; Setup'!$F$26, $AQ947&gt;'Intro &amp; Setup'!$F$27), "X", ""))</f>
        <v/>
      </c>
      <c r="AU947" s="36" t="str">
        <f t="shared" si="154"/>
        <v/>
      </c>
      <c r="AW947" s="36" t="str">
        <f t="shared" si="155"/>
        <v/>
      </c>
      <c r="AX947" s="36" t="str">
        <f t="shared" si="156"/>
        <v/>
      </c>
      <c r="AZ947" s="36" t="str">
        <f t="shared" si="157"/>
        <v/>
      </c>
    </row>
    <row r="948" spans="1:52" x14ac:dyDescent="0.25">
      <c r="A948" s="3"/>
      <c r="B948" s="36" t="str">
        <f t="shared" si="151"/>
        <v/>
      </c>
      <c r="C948" s="3"/>
      <c r="D948" s="188"/>
      <c r="E948" s="189"/>
      <c r="F948" s="190"/>
      <c r="G948" s="191"/>
      <c r="H948" s="192"/>
      <c r="I948" s="191"/>
      <c r="J948" s="191"/>
      <c r="K948" s="191"/>
      <c r="L948" s="193"/>
      <c r="M948" s="3"/>
      <c r="O948" s="36" t="str">
        <f t="shared" si="152"/>
        <v/>
      </c>
      <c r="Q948" s="36" t="str">
        <f>IF($G948="", "", IF(COUNTIF('Intro &amp; Setup'!$T$38:$T$49, $G948)=0, "X", ""))</f>
        <v/>
      </c>
      <c r="R948" s="11"/>
      <c r="S948" s="11" t="str">
        <f>IF(I948="", "", IF(COUNTIF('Intro &amp; Setup'!$W$17:$W$28, I948)=0, "X", ""))</f>
        <v/>
      </c>
      <c r="T948" s="16" t="str">
        <f>IF(J948="", "", IF(COUNTIF('Intro &amp; Setup'!$W$17:$W$28, J948)=0, "X", ""))</f>
        <v/>
      </c>
      <c r="U948" s="16" t="str">
        <f>IF(K948="", "", IF(COUNTIF('Intro &amp; Setup'!$W$17:$W$28, K948)=0, "X", ""))</f>
        <v/>
      </c>
      <c r="V948" s="12" t="str">
        <f>IF(L948="", "", IF(COUNTIF('Intro &amp; Setup'!$W$17:$W$28, L948)=0, "X", ""))</f>
        <v/>
      </c>
      <c r="AB948" s="48" t="str">
        <f t="shared" si="153"/>
        <v/>
      </c>
      <c r="AD948" s="53" t="str">
        <f t="shared" si="159"/>
        <v/>
      </c>
      <c r="AE948" s="54" t="str">
        <f t="shared" si="158"/>
        <v/>
      </c>
      <c r="AF948" s="54" t="str">
        <f t="shared" si="158"/>
        <v/>
      </c>
      <c r="AG948" s="54" t="str">
        <f t="shared" si="158"/>
        <v/>
      </c>
      <c r="AH948" s="54" t="str">
        <f t="shared" si="158"/>
        <v/>
      </c>
      <c r="AI948" s="54" t="str">
        <f t="shared" si="158"/>
        <v/>
      </c>
      <c r="AJ948" s="54" t="str">
        <f t="shared" si="158"/>
        <v/>
      </c>
      <c r="AK948" s="54" t="str">
        <f t="shared" si="158"/>
        <v/>
      </c>
      <c r="AL948" s="54" t="str">
        <f t="shared" si="158"/>
        <v/>
      </c>
      <c r="AM948" s="54" t="str">
        <f t="shared" si="158"/>
        <v/>
      </c>
      <c r="AN948" s="54" t="str">
        <f t="shared" si="158"/>
        <v/>
      </c>
      <c r="AO948" s="55" t="str">
        <f t="shared" si="158"/>
        <v/>
      </c>
      <c r="AQ948" s="64" t="str">
        <f>IF('Intro &amp; Setup'!$B$42='Intro &amp; Setup'!$BD$14, IF($D948="", "", $D948), IF('Intro &amp; Setup'!$B$42='Intro &amp; Setup'!$BD$15, IF($H948="", "", $H948), ""))</f>
        <v/>
      </c>
      <c r="AS948" s="36" t="str">
        <f>IF($AQ948="", "", IF(OR($AQ948&lt;'Intro &amp; Setup'!$F$26, $AQ948&gt;'Intro &amp; Setup'!$F$27), "X", ""))</f>
        <v/>
      </c>
      <c r="AU948" s="36" t="str">
        <f t="shared" si="154"/>
        <v/>
      </c>
      <c r="AW948" s="36" t="str">
        <f t="shared" si="155"/>
        <v/>
      </c>
      <c r="AX948" s="36" t="str">
        <f t="shared" si="156"/>
        <v/>
      </c>
      <c r="AZ948" s="36" t="str">
        <f t="shared" si="157"/>
        <v/>
      </c>
    </row>
    <row r="949" spans="1:52" x14ac:dyDescent="0.25">
      <c r="A949" s="3"/>
      <c r="B949" s="36" t="str">
        <f t="shared" si="151"/>
        <v/>
      </c>
      <c r="C949" s="3"/>
      <c r="D949" s="188"/>
      <c r="E949" s="189"/>
      <c r="F949" s="190"/>
      <c r="G949" s="191"/>
      <c r="H949" s="192"/>
      <c r="I949" s="191"/>
      <c r="J949" s="191"/>
      <c r="K949" s="191"/>
      <c r="L949" s="193"/>
      <c r="M949" s="3"/>
      <c r="O949" s="36" t="str">
        <f t="shared" si="152"/>
        <v/>
      </c>
      <c r="Q949" s="36" t="str">
        <f>IF($G949="", "", IF(COUNTIF('Intro &amp; Setup'!$T$38:$T$49, $G949)=0, "X", ""))</f>
        <v/>
      </c>
      <c r="R949" s="11"/>
      <c r="S949" s="11" t="str">
        <f>IF(I949="", "", IF(COUNTIF('Intro &amp; Setup'!$W$17:$W$28, I949)=0, "X", ""))</f>
        <v/>
      </c>
      <c r="T949" s="16" t="str">
        <f>IF(J949="", "", IF(COUNTIF('Intro &amp; Setup'!$W$17:$W$28, J949)=0, "X", ""))</f>
        <v/>
      </c>
      <c r="U949" s="16" t="str">
        <f>IF(K949="", "", IF(COUNTIF('Intro &amp; Setup'!$W$17:$W$28, K949)=0, "X", ""))</f>
        <v/>
      </c>
      <c r="V949" s="12" t="str">
        <f>IF(L949="", "", IF(COUNTIF('Intro &amp; Setup'!$W$17:$W$28, L949)=0, "X", ""))</f>
        <v/>
      </c>
      <c r="AB949" s="48" t="str">
        <f t="shared" si="153"/>
        <v/>
      </c>
      <c r="AD949" s="53" t="str">
        <f t="shared" si="159"/>
        <v/>
      </c>
      <c r="AE949" s="54" t="str">
        <f t="shared" si="158"/>
        <v/>
      </c>
      <c r="AF949" s="54" t="str">
        <f t="shared" si="158"/>
        <v/>
      </c>
      <c r="AG949" s="54" t="str">
        <f t="shared" si="158"/>
        <v/>
      </c>
      <c r="AH949" s="54" t="str">
        <f t="shared" si="158"/>
        <v/>
      </c>
      <c r="AI949" s="54" t="str">
        <f t="shared" si="158"/>
        <v/>
      </c>
      <c r="AJ949" s="54" t="str">
        <f t="shared" si="158"/>
        <v/>
      </c>
      <c r="AK949" s="54" t="str">
        <f t="shared" si="158"/>
        <v/>
      </c>
      <c r="AL949" s="54" t="str">
        <f t="shared" si="158"/>
        <v/>
      </c>
      <c r="AM949" s="54" t="str">
        <f t="shared" si="158"/>
        <v/>
      </c>
      <c r="AN949" s="54" t="str">
        <f t="shared" si="158"/>
        <v/>
      </c>
      <c r="AO949" s="55" t="str">
        <f t="shared" si="158"/>
        <v/>
      </c>
      <c r="AQ949" s="64" t="str">
        <f>IF('Intro &amp; Setup'!$B$42='Intro &amp; Setup'!$BD$14, IF($D949="", "", $D949), IF('Intro &amp; Setup'!$B$42='Intro &amp; Setup'!$BD$15, IF($H949="", "", $H949), ""))</f>
        <v/>
      </c>
      <c r="AS949" s="36" t="str">
        <f>IF($AQ949="", "", IF(OR($AQ949&lt;'Intro &amp; Setup'!$F$26, $AQ949&gt;'Intro &amp; Setup'!$F$27), "X", ""))</f>
        <v/>
      </c>
      <c r="AU949" s="36" t="str">
        <f t="shared" si="154"/>
        <v/>
      </c>
      <c r="AW949" s="36" t="str">
        <f t="shared" si="155"/>
        <v/>
      </c>
      <c r="AX949" s="36" t="str">
        <f t="shared" si="156"/>
        <v/>
      </c>
      <c r="AZ949" s="36" t="str">
        <f t="shared" si="157"/>
        <v/>
      </c>
    </row>
    <row r="950" spans="1:52" x14ac:dyDescent="0.25">
      <c r="A950" s="3"/>
      <c r="B950" s="36" t="str">
        <f t="shared" si="151"/>
        <v/>
      </c>
      <c r="C950" s="3"/>
      <c r="D950" s="188"/>
      <c r="E950" s="189"/>
      <c r="F950" s="190"/>
      <c r="G950" s="191"/>
      <c r="H950" s="192"/>
      <c r="I950" s="191"/>
      <c r="J950" s="191"/>
      <c r="K950" s="191"/>
      <c r="L950" s="193"/>
      <c r="M950" s="3"/>
      <c r="O950" s="36" t="str">
        <f t="shared" si="152"/>
        <v/>
      </c>
      <c r="Q950" s="36" t="str">
        <f>IF($G950="", "", IF(COUNTIF('Intro &amp; Setup'!$T$38:$T$49, $G950)=0, "X", ""))</f>
        <v/>
      </c>
      <c r="R950" s="11"/>
      <c r="S950" s="11" t="str">
        <f>IF(I950="", "", IF(COUNTIF('Intro &amp; Setup'!$W$17:$W$28, I950)=0, "X", ""))</f>
        <v/>
      </c>
      <c r="T950" s="16" t="str">
        <f>IF(J950="", "", IF(COUNTIF('Intro &amp; Setup'!$W$17:$W$28, J950)=0, "X", ""))</f>
        <v/>
      </c>
      <c r="U950" s="16" t="str">
        <f>IF(K950="", "", IF(COUNTIF('Intro &amp; Setup'!$W$17:$W$28, K950)=0, "X", ""))</f>
        <v/>
      </c>
      <c r="V950" s="12" t="str">
        <f>IF(L950="", "", IF(COUNTIF('Intro &amp; Setup'!$W$17:$W$28, L950)=0, "X", ""))</f>
        <v/>
      </c>
      <c r="AB950" s="48" t="str">
        <f t="shared" si="153"/>
        <v/>
      </c>
      <c r="AD950" s="53" t="str">
        <f t="shared" si="159"/>
        <v/>
      </c>
      <c r="AE950" s="54" t="str">
        <f t="shared" si="158"/>
        <v/>
      </c>
      <c r="AF950" s="54" t="str">
        <f t="shared" si="158"/>
        <v/>
      </c>
      <c r="AG950" s="54" t="str">
        <f t="shared" si="158"/>
        <v/>
      </c>
      <c r="AH950" s="54" t="str">
        <f t="shared" si="158"/>
        <v/>
      </c>
      <c r="AI950" s="54" t="str">
        <f t="shared" si="158"/>
        <v/>
      </c>
      <c r="AJ950" s="54" t="str">
        <f t="shared" si="158"/>
        <v/>
      </c>
      <c r="AK950" s="54" t="str">
        <f t="shared" si="158"/>
        <v/>
      </c>
      <c r="AL950" s="54" t="str">
        <f t="shared" si="158"/>
        <v/>
      </c>
      <c r="AM950" s="54" t="str">
        <f t="shared" ref="AE950:AO973" si="160">IF(OR($O950="", AM$10=""), "", IF($I950=AM$10, $F950*$AB950, 0)+IF($J950=AM$10, $F950*$AB950, 0)+IF($K950=AM$10, $F950*$AB950, 0)+IF($L950=AM$10, $F950*$AB950, 0))</f>
        <v/>
      </c>
      <c r="AN950" s="54" t="str">
        <f t="shared" si="160"/>
        <v/>
      </c>
      <c r="AO950" s="55" t="str">
        <f t="shared" si="160"/>
        <v/>
      </c>
      <c r="AQ950" s="64" t="str">
        <f>IF('Intro &amp; Setup'!$B$42='Intro &amp; Setup'!$BD$14, IF($D950="", "", $D950), IF('Intro &amp; Setup'!$B$42='Intro &amp; Setup'!$BD$15, IF($H950="", "", $H950), ""))</f>
        <v/>
      </c>
      <c r="AS950" s="36" t="str">
        <f>IF($AQ950="", "", IF(OR($AQ950&lt;'Intro &amp; Setup'!$F$26, $AQ950&gt;'Intro &amp; Setup'!$F$27), "X", ""))</f>
        <v/>
      </c>
      <c r="AU950" s="36" t="str">
        <f t="shared" si="154"/>
        <v/>
      </c>
      <c r="AW950" s="36" t="str">
        <f t="shared" si="155"/>
        <v/>
      </c>
      <c r="AX950" s="36" t="str">
        <f t="shared" si="156"/>
        <v/>
      </c>
      <c r="AZ950" s="36" t="str">
        <f t="shared" si="157"/>
        <v/>
      </c>
    </row>
    <row r="951" spans="1:52" x14ac:dyDescent="0.25">
      <c r="A951" s="3"/>
      <c r="B951" s="36" t="str">
        <f t="shared" si="151"/>
        <v/>
      </c>
      <c r="C951" s="3"/>
      <c r="D951" s="188"/>
      <c r="E951" s="189"/>
      <c r="F951" s="190"/>
      <c r="G951" s="191"/>
      <c r="H951" s="192"/>
      <c r="I951" s="191"/>
      <c r="J951" s="191"/>
      <c r="K951" s="191"/>
      <c r="L951" s="193"/>
      <c r="M951" s="3"/>
      <c r="O951" s="36" t="str">
        <f t="shared" si="152"/>
        <v/>
      </c>
      <c r="Q951" s="36" t="str">
        <f>IF($G951="", "", IF(COUNTIF('Intro &amp; Setup'!$T$38:$T$49, $G951)=0, "X", ""))</f>
        <v/>
      </c>
      <c r="R951" s="11"/>
      <c r="S951" s="11" t="str">
        <f>IF(I951="", "", IF(COUNTIF('Intro &amp; Setup'!$W$17:$W$28, I951)=0, "X", ""))</f>
        <v/>
      </c>
      <c r="T951" s="16" t="str">
        <f>IF(J951="", "", IF(COUNTIF('Intro &amp; Setup'!$W$17:$W$28, J951)=0, "X", ""))</f>
        <v/>
      </c>
      <c r="U951" s="16" t="str">
        <f>IF(K951="", "", IF(COUNTIF('Intro &amp; Setup'!$W$17:$W$28, K951)=0, "X", ""))</f>
        <v/>
      </c>
      <c r="V951" s="12" t="str">
        <f>IF(L951="", "", IF(COUNTIF('Intro &amp; Setup'!$W$17:$W$28, L951)=0, "X", ""))</f>
        <v/>
      </c>
      <c r="AB951" s="48" t="str">
        <f t="shared" si="153"/>
        <v/>
      </c>
      <c r="AD951" s="53" t="str">
        <f t="shared" si="159"/>
        <v/>
      </c>
      <c r="AE951" s="54" t="str">
        <f t="shared" si="160"/>
        <v/>
      </c>
      <c r="AF951" s="54" t="str">
        <f t="shared" si="160"/>
        <v/>
      </c>
      <c r="AG951" s="54" t="str">
        <f t="shared" si="160"/>
        <v/>
      </c>
      <c r="AH951" s="54" t="str">
        <f t="shared" si="160"/>
        <v/>
      </c>
      <c r="AI951" s="54" t="str">
        <f t="shared" si="160"/>
        <v/>
      </c>
      <c r="AJ951" s="54" t="str">
        <f t="shared" si="160"/>
        <v/>
      </c>
      <c r="AK951" s="54" t="str">
        <f t="shared" si="160"/>
        <v/>
      </c>
      <c r="AL951" s="54" t="str">
        <f t="shared" si="160"/>
        <v/>
      </c>
      <c r="AM951" s="54" t="str">
        <f t="shared" si="160"/>
        <v/>
      </c>
      <c r="AN951" s="54" t="str">
        <f t="shared" si="160"/>
        <v/>
      </c>
      <c r="AO951" s="55" t="str">
        <f t="shared" si="160"/>
        <v/>
      </c>
      <c r="AQ951" s="64" t="str">
        <f>IF('Intro &amp; Setup'!$B$42='Intro &amp; Setup'!$BD$14, IF($D951="", "", $D951), IF('Intro &amp; Setup'!$B$42='Intro &amp; Setup'!$BD$15, IF($H951="", "", $H951), ""))</f>
        <v/>
      </c>
      <c r="AS951" s="36" t="str">
        <f>IF($AQ951="", "", IF(OR($AQ951&lt;'Intro &amp; Setup'!$F$26, $AQ951&gt;'Intro &amp; Setup'!$F$27), "X", ""))</f>
        <v/>
      </c>
      <c r="AU951" s="36" t="str">
        <f t="shared" si="154"/>
        <v/>
      </c>
      <c r="AW951" s="36" t="str">
        <f t="shared" si="155"/>
        <v/>
      </c>
      <c r="AX951" s="36" t="str">
        <f t="shared" si="156"/>
        <v/>
      </c>
      <c r="AZ951" s="36" t="str">
        <f t="shared" si="157"/>
        <v/>
      </c>
    </row>
    <row r="952" spans="1:52" x14ac:dyDescent="0.25">
      <c r="A952" s="3"/>
      <c r="B952" s="36" t="str">
        <f t="shared" si="151"/>
        <v/>
      </c>
      <c r="C952" s="3"/>
      <c r="D952" s="188"/>
      <c r="E952" s="189"/>
      <c r="F952" s="190"/>
      <c r="G952" s="191"/>
      <c r="H952" s="192"/>
      <c r="I952" s="191"/>
      <c r="J952" s="191"/>
      <c r="K952" s="191"/>
      <c r="L952" s="193"/>
      <c r="M952" s="3"/>
      <c r="O952" s="36" t="str">
        <f t="shared" si="152"/>
        <v/>
      </c>
      <c r="Q952" s="36" t="str">
        <f>IF($G952="", "", IF(COUNTIF('Intro &amp; Setup'!$T$38:$T$49, $G952)=0, "X", ""))</f>
        <v/>
      </c>
      <c r="R952" s="11"/>
      <c r="S952" s="11" t="str">
        <f>IF(I952="", "", IF(COUNTIF('Intro &amp; Setup'!$W$17:$W$28, I952)=0, "X", ""))</f>
        <v/>
      </c>
      <c r="T952" s="16" t="str">
        <f>IF(J952="", "", IF(COUNTIF('Intro &amp; Setup'!$W$17:$W$28, J952)=0, "X", ""))</f>
        <v/>
      </c>
      <c r="U952" s="16" t="str">
        <f>IF(K952="", "", IF(COUNTIF('Intro &amp; Setup'!$W$17:$W$28, K952)=0, "X", ""))</f>
        <v/>
      </c>
      <c r="V952" s="12" t="str">
        <f>IF(L952="", "", IF(COUNTIF('Intro &amp; Setup'!$W$17:$W$28, L952)=0, "X", ""))</f>
        <v/>
      </c>
      <c r="AB952" s="48" t="str">
        <f t="shared" si="153"/>
        <v/>
      </c>
      <c r="AD952" s="53" t="str">
        <f t="shared" si="159"/>
        <v/>
      </c>
      <c r="AE952" s="54" t="str">
        <f t="shared" si="160"/>
        <v/>
      </c>
      <c r="AF952" s="54" t="str">
        <f t="shared" si="160"/>
        <v/>
      </c>
      <c r="AG952" s="54" t="str">
        <f t="shared" si="160"/>
        <v/>
      </c>
      <c r="AH952" s="54" t="str">
        <f t="shared" si="160"/>
        <v/>
      </c>
      <c r="AI952" s="54" t="str">
        <f t="shared" si="160"/>
        <v/>
      </c>
      <c r="AJ952" s="54" t="str">
        <f t="shared" si="160"/>
        <v/>
      </c>
      <c r="AK952" s="54" t="str">
        <f t="shared" si="160"/>
        <v/>
      </c>
      <c r="AL952" s="54" t="str">
        <f t="shared" si="160"/>
        <v/>
      </c>
      <c r="AM952" s="54" t="str">
        <f t="shared" si="160"/>
        <v/>
      </c>
      <c r="AN952" s="54" t="str">
        <f t="shared" si="160"/>
        <v/>
      </c>
      <c r="AO952" s="55" t="str">
        <f t="shared" si="160"/>
        <v/>
      </c>
      <c r="AQ952" s="64" t="str">
        <f>IF('Intro &amp; Setup'!$B$42='Intro &amp; Setup'!$BD$14, IF($D952="", "", $D952), IF('Intro &amp; Setup'!$B$42='Intro &amp; Setup'!$BD$15, IF($H952="", "", $H952), ""))</f>
        <v/>
      </c>
      <c r="AS952" s="36" t="str">
        <f>IF($AQ952="", "", IF(OR($AQ952&lt;'Intro &amp; Setup'!$F$26, $AQ952&gt;'Intro &amp; Setup'!$F$27), "X", ""))</f>
        <v/>
      </c>
      <c r="AU952" s="36" t="str">
        <f t="shared" si="154"/>
        <v/>
      </c>
      <c r="AW952" s="36" t="str">
        <f t="shared" si="155"/>
        <v/>
      </c>
      <c r="AX952" s="36" t="str">
        <f t="shared" si="156"/>
        <v/>
      </c>
      <c r="AZ952" s="36" t="str">
        <f t="shared" si="157"/>
        <v/>
      </c>
    </row>
    <row r="953" spans="1:52" x14ac:dyDescent="0.25">
      <c r="A953" s="3"/>
      <c r="B953" s="36" t="str">
        <f t="shared" si="151"/>
        <v/>
      </c>
      <c r="C953" s="3"/>
      <c r="D953" s="188"/>
      <c r="E953" s="189"/>
      <c r="F953" s="190"/>
      <c r="G953" s="191"/>
      <c r="H953" s="192"/>
      <c r="I953" s="191"/>
      <c r="J953" s="191"/>
      <c r="K953" s="191"/>
      <c r="L953" s="193"/>
      <c r="M953" s="3"/>
      <c r="O953" s="36" t="str">
        <f t="shared" si="152"/>
        <v/>
      </c>
      <c r="Q953" s="36" t="str">
        <f>IF($G953="", "", IF(COUNTIF('Intro &amp; Setup'!$T$38:$T$49, $G953)=0, "X", ""))</f>
        <v/>
      </c>
      <c r="R953" s="11"/>
      <c r="S953" s="11" t="str">
        <f>IF(I953="", "", IF(COUNTIF('Intro &amp; Setup'!$W$17:$W$28, I953)=0, "X", ""))</f>
        <v/>
      </c>
      <c r="T953" s="16" t="str">
        <f>IF(J953="", "", IF(COUNTIF('Intro &amp; Setup'!$W$17:$W$28, J953)=0, "X", ""))</f>
        <v/>
      </c>
      <c r="U953" s="16" t="str">
        <f>IF(K953="", "", IF(COUNTIF('Intro &amp; Setup'!$W$17:$W$28, K953)=0, "X", ""))</f>
        <v/>
      </c>
      <c r="V953" s="12" t="str">
        <f>IF(L953="", "", IF(COUNTIF('Intro &amp; Setup'!$W$17:$W$28, L953)=0, "X", ""))</f>
        <v/>
      </c>
      <c r="AB953" s="48" t="str">
        <f t="shared" si="153"/>
        <v/>
      </c>
      <c r="AD953" s="53" t="str">
        <f t="shared" si="159"/>
        <v/>
      </c>
      <c r="AE953" s="54" t="str">
        <f t="shared" si="160"/>
        <v/>
      </c>
      <c r="AF953" s="54" t="str">
        <f t="shared" si="160"/>
        <v/>
      </c>
      <c r="AG953" s="54" t="str">
        <f t="shared" si="160"/>
        <v/>
      </c>
      <c r="AH953" s="54" t="str">
        <f t="shared" si="160"/>
        <v/>
      </c>
      <c r="AI953" s="54" t="str">
        <f t="shared" si="160"/>
        <v/>
      </c>
      <c r="AJ953" s="54" t="str">
        <f t="shared" si="160"/>
        <v/>
      </c>
      <c r="AK953" s="54" t="str">
        <f t="shared" si="160"/>
        <v/>
      </c>
      <c r="AL953" s="54" t="str">
        <f t="shared" si="160"/>
        <v/>
      </c>
      <c r="AM953" s="54" t="str">
        <f t="shared" si="160"/>
        <v/>
      </c>
      <c r="AN953" s="54" t="str">
        <f t="shared" si="160"/>
        <v/>
      </c>
      <c r="AO953" s="55" t="str">
        <f t="shared" si="160"/>
        <v/>
      </c>
      <c r="AQ953" s="64" t="str">
        <f>IF('Intro &amp; Setup'!$B$42='Intro &amp; Setup'!$BD$14, IF($D953="", "", $D953), IF('Intro &amp; Setup'!$B$42='Intro &amp; Setup'!$BD$15, IF($H953="", "", $H953), ""))</f>
        <v/>
      </c>
      <c r="AS953" s="36" t="str">
        <f>IF($AQ953="", "", IF(OR($AQ953&lt;'Intro &amp; Setup'!$F$26, $AQ953&gt;'Intro &amp; Setup'!$F$27), "X", ""))</f>
        <v/>
      </c>
      <c r="AU953" s="36" t="str">
        <f t="shared" si="154"/>
        <v/>
      </c>
      <c r="AW953" s="36" t="str">
        <f t="shared" si="155"/>
        <v/>
      </c>
      <c r="AX953" s="36" t="str">
        <f t="shared" si="156"/>
        <v/>
      </c>
      <c r="AZ953" s="36" t="str">
        <f t="shared" si="157"/>
        <v/>
      </c>
    </row>
    <row r="954" spans="1:52" x14ac:dyDescent="0.25">
      <c r="A954" s="3"/>
      <c r="B954" s="36" t="str">
        <f t="shared" si="151"/>
        <v/>
      </c>
      <c r="C954" s="3"/>
      <c r="D954" s="188"/>
      <c r="E954" s="189"/>
      <c r="F954" s="190"/>
      <c r="G954" s="191"/>
      <c r="H954" s="192"/>
      <c r="I954" s="191"/>
      <c r="J954" s="191"/>
      <c r="K954" s="191"/>
      <c r="L954" s="193"/>
      <c r="M954" s="3"/>
      <c r="O954" s="36" t="str">
        <f t="shared" si="152"/>
        <v/>
      </c>
      <c r="Q954" s="36" t="str">
        <f>IF($G954="", "", IF(COUNTIF('Intro &amp; Setup'!$T$38:$T$49, $G954)=0, "X", ""))</f>
        <v/>
      </c>
      <c r="R954" s="11"/>
      <c r="S954" s="11" t="str">
        <f>IF(I954="", "", IF(COUNTIF('Intro &amp; Setup'!$W$17:$W$28, I954)=0, "X", ""))</f>
        <v/>
      </c>
      <c r="T954" s="16" t="str">
        <f>IF(J954="", "", IF(COUNTIF('Intro &amp; Setup'!$W$17:$W$28, J954)=0, "X", ""))</f>
        <v/>
      </c>
      <c r="U954" s="16" t="str">
        <f>IF(K954="", "", IF(COUNTIF('Intro &amp; Setup'!$W$17:$W$28, K954)=0, "X", ""))</f>
        <v/>
      </c>
      <c r="V954" s="12" t="str">
        <f>IF(L954="", "", IF(COUNTIF('Intro &amp; Setup'!$W$17:$W$28, L954)=0, "X", ""))</f>
        <v/>
      </c>
      <c r="AB954" s="48" t="str">
        <f t="shared" si="153"/>
        <v/>
      </c>
      <c r="AD954" s="53" t="str">
        <f t="shared" si="159"/>
        <v/>
      </c>
      <c r="AE954" s="54" t="str">
        <f t="shared" si="160"/>
        <v/>
      </c>
      <c r="AF954" s="54" t="str">
        <f t="shared" si="160"/>
        <v/>
      </c>
      <c r="AG954" s="54" t="str">
        <f t="shared" si="160"/>
        <v/>
      </c>
      <c r="AH954" s="54" t="str">
        <f t="shared" si="160"/>
        <v/>
      </c>
      <c r="AI954" s="54" t="str">
        <f t="shared" si="160"/>
        <v/>
      </c>
      <c r="AJ954" s="54" t="str">
        <f t="shared" si="160"/>
        <v/>
      </c>
      <c r="AK954" s="54" t="str">
        <f t="shared" si="160"/>
        <v/>
      </c>
      <c r="AL954" s="54" t="str">
        <f t="shared" si="160"/>
        <v/>
      </c>
      <c r="AM954" s="54" t="str">
        <f t="shared" si="160"/>
        <v/>
      </c>
      <c r="AN954" s="54" t="str">
        <f t="shared" si="160"/>
        <v/>
      </c>
      <c r="AO954" s="55" t="str">
        <f t="shared" si="160"/>
        <v/>
      </c>
      <c r="AQ954" s="64" t="str">
        <f>IF('Intro &amp; Setup'!$B$42='Intro &amp; Setup'!$BD$14, IF($D954="", "", $D954), IF('Intro &amp; Setup'!$B$42='Intro &amp; Setup'!$BD$15, IF($H954="", "", $H954), ""))</f>
        <v/>
      </c>
      <c r="AS954" s="36" t="str">
        <f>IF($AQ954="", "", IF(OR($AQ954&lt;'Intro &amp; Setup'!$F$26, $AQ954&gt;'Intro &amp; Setup'!$F$27), "X", ""))</f>
        <v/>
      </c>
      <c r="AU954" s="36" t="str">
        <f t="shared" si="154"/>
        <v/>
      </c>
      <c r="AW954" s="36" t="str">
        <f t="shared" si="155"/>
        <v/>
      </c>
      <c r="AX954" s="36" t="str">
        <f t="shared" si="156"/>
        <v/>
      </c>
      <c r="AZ954" s="36" t="str">
        <f t="shared" si="157"/>
        <v/>
      </c>
    </row>
    <row r="955" spans="1:52" x14ac:dyDescent="0.25">
      <c r="A955" s="3"/>
      <c r="B955" s="36" t="str">
        <f t="shared" si="151"/>
        <v/>
      </c>
      <c r="C955" s="3"/>
      <c r="D955" s="188"/>
      <c r="E955" s="189"/>
      <c r="F955" s="190"/>
      <c r="G955" s="191"/>
      <c r="H955" s="192"/>
      <c r="I955" s="191"/>
      <c r="J955" s="191"/>
      <c r="K955" s="191"/>
      <c r="L955" s="193"/>
      <c r="M955" s="3"/>
      <c r="O955" s="36" t="str">
        <f t="shared" si="152"/>
        <v/>
      </c>
      <c r="Q955" s="36" t="str">
        <f>IF($G955="", "", IF(COUNTIF('Intro &amp; Setup'!$T$38:$T$49, $G955)=0, "X", ""))</f>
        <v/>
      </c>
      <c r="R955" s="11"/>
      <c r="S955" s="11" t="str">
        <f>IF(I955="", "", IF(COUNTIF('Intro &amp; Setup'!$W$17:$W$28, I955)=0, "X", ""))</f>
        <v/>
      </c>
      <c r="T955" s="16" t="str">
        <f>IF(J955="", "", IF(COUNTIF('Intro &amp; Setup'!$W$17:$W$28, J955)=0, "X", ""))</f>
        <v/>
      </c>
      <c r="U955" s="16" t="str">
        <f>IF(K955="", "", IF(COUNTIF('Intro &amp; Setup'!$W$17:$W$28, K955)=0, "X", ""))</f>
        <v/>
      </c>
      <c r="V955" s="12" t="str">
        <f>IF(L955="", "", IF(COUNTIF('Intro &amp; Setup'!$W$17:$W$28, L955)=0, "X", ""))</f>
        <v/>
      </c>
      <c r="AB955" s="48" t="str">
        <f t="shared" si="153"/>
        <v/>
      </c>
      <c r="AD955" s="53" t="str">
        <f t="shared" si="159"/>
        <v/>
      </c>
      <c r="AE955" s="54" t="str">
        <f t="shared" si="160"/>
        <v/>
      </c>
      <c r="AF955" s="54" t="str">
        <f t="shared" si="160"/>
        <v/>
      </c>
      <c r="AG955" s="54" t="str">
        <f t="shared" si="160"/>
        <v/>
      </c>
      <c r="AH955" s="54" t="str">
        <f t="shared" si="160"/>
        <v/>
      </c>
      <c r="AI955" s="54" t="str">
        <f t="shared" si="160"/>
        <v/>
      </c>
      <c r="AJ955" s="54" t="str">
        <f t="shared" si="160"/>
        <v/>
      </c>
      <c r="AK955" s="54" t="str">
        <f t="shared" si="160"/>
        <v/>
      </c>
      <c r="AL955" s="54" t="str">
        <f t="shared" si="160"/>
        <v/>
      </c>
      <c r="AM955" s="54" t="str">
        <f t="shared" si="160"/>
        <v/>
      </c>
      <c r="AN955" s="54" t="str">
        <f t="shared" si="160"/>
        <v/>
      </c>
      <c r="AO955" s="55" t="str">
        <f t="shared" si="160"/>
        <v/>
      </c>
      <c r="AQ955" s="64" t="str">
        <f>IF('Intro &amp; Setup'!$B$42='Intro &amp; Setup'!$BD$14, IF($D955="", "", $D955), IF('Intro &amp; Setup'!$B$42='Intro &amp; Setup'!$BD$15, IF($H955="", "", $H955), ""))</f>
        <v/>
      </c>
      <c r="AS955" s="36" t="str">
        <f>IF($AQ955="", "", IF(OR($AQ955&lt;'Intro &amp; Setup'!$F$26, $AQ955&gt;'Intro &amp; Setup'!$F$27), "X", ""))</f>
        <v/>
      </c>
      <c r="AU955" s="36" t="str">
        <f t="shared" si="154"/>
        <v/>
      </c>
      <c r="AW955" s="36" t="str">
        <f t="shared" si="155"/>
        <v/>
      </c>
      <c r="AX955" s="36" t="str">
        <f t="shared" si="156"/>
        <v/>
      </c>
      <c r="AZ955" s="36" t="str">
        <f t="shared" si="157"/>
        <v/>
      </c>
    </row>
    <row r="956" spans="1:52" x14ac:dyDescent="0.25">
      <c r="A956" s="3"/>
      <c r="B956" s="36" t="str">
        <f t="shared" si="151"/>
        <v/>
      </c>
      <c r="C956" s="3"/>
      <c r="D956" s="188"/>
      <c r="E956" s="189"/>
      <c r="F956" s="190"/>
      <c r="G956" s="191"/>
      <c r="H956" s="192"/>
      <c r="I956" s="191"/>
      <c r="J956" s="191"/>
      <c r="K956" s="191"/>
      <c r="L956" s="193"/>
      <c r="M956" s="3"/>
      <c r="O956" s="36" t="str">
        <f t="shared" si="152"/>
        <v/>
      </c>
      <c r="Q956" s="36" t="str">
        <f>IF($G956="", "", IF(COUNTIF('Intro &amp; Setup'!$T$38:$T$49, $G956)=0, "X", ""))</f>
        <v/>
      </c>
      <c r="R956" s="11"/>
      <c r="S956" s="11" t="str">
        <f>IF(I956="", "", IF(COUNTIF('Intro &amp; Setup'!$W$17:$W$28, I956)=0, "X", ""))</f>
        <v/>
      </c>
      <c r="T956" s="16" t="str">
        <f>IF(J956="", "", IF(COUNTIF('Intro &amp; Setup'!$W$17:$W$28, J956)=0, "X", ""))</f>
        <v/>
      </c>
      <c r="U956" s="16" t="str">
        <f>IF(K956="", "", IF(COUNTIF('Intro &amp; Setup'!$W$17:$W$28, K956)=0, "X", ""))</f>
        <v/>
      </c>
      <c r="V956" s="12" t="str">
        <f>IF(L956="", "", IF(COUNTIF('Intro &amp; Setup'!$W$17:$W$28, L956)=0, "X", ""))</f>
        <v/>
      </c>
      <c r="AB956" s="48" t="str">
        <f t="shared" si="153"/>
        <v/>
      </c>
      <c r="AD956" s="53" t="str">
        <f t="shared" si="159"/>
        <v/>
      </c>
      <c r="AE956" s="54" t="str">
        <f t="shared" si="160"/>
        <v/>
      </c>
      <c r="AF956" s="54" t="str">
        <f t="shared" si="160"/>
        <v/>
      </c>
      <c r="AG956" s="54" t="str">
        <f t="shared" si="160"/>
        <v/>
      </c>
      <c r="AH956" s="54" t="str">
        <f t="shared" si="160"/>
        <v/>
      </c>
      <c r="AI956" s="54" t="str">
        <f t="shared" si="160"/>
        <v/>
      </c>
      <c r="AJ956" s="54" t="str">
        <f t="shared" si="160"/>
        <v/>
      </c>
      <c r="AK956" s="54" t="str">
        <f t="shared" si="160"/>
        <v/>
      </c>
      <c r="AL956" s="54" t="str">
        <f t="shared" si="160"/>
        <v/>
      </c>
      <c r="AM956" s="54" t="str">
        <f t="shared" si="160"/>
        <v/>
      </c>
      <c r="AN956" s="54" t="str">
        <f t="shared" si="160"/>
        <v/>
      </c>
      <c r="AO956" s="55" t="str">
        <f t="shared" si="160"/>
        <v/>
      </c>
      <c r="AQ956" s="64" t="str">
        <f>IF('Intro &amp; Setup'!$B$42='Intro &amp; Setup'!$BD$14, IF($D956="", "", $D956), IF('Intro &amp; Setup'!$B$42='Intro &amp; Setup'!$BD$15, IF($H956="", "", $H956), ""))</f>
        <v/>
      </c>
      <c r="AS956" s="36" t="str">
        <f>IF($AQ956="", "", IF(OR($AQ956&lt;'Intro &amp; Setup'!$F$26, $AQ956&gt;'Intro &amp; Setup'!$F$27), "X", ""))</f>
        <v/>
      </c>
      <c r="AU956" s="36" t="str">
        <f t="shared" si="154"/>
        <v/>
      </c>
      <c r="AW956" s="36" t="str">
        <f t="shared" si="155"/>
        <v/>
      </c>
      <c r="AX956" s="36" t="str">
        <f t="shared" si="156"/>
        <v/>
      </c>
      <c r="AZ956" s="36" t="str">
        <f t="shared" si="157"/>
        <v/>
      </c>
    </row>
    <row r="957" spans="1:52" x14ac:dyDescent="0.25">
      <c r="A957" s="3"/>
      <c r="B957" s="36" t="str">
        <f t="shared" si="151"/>
        <v/>
      </c>
      <c r="C957" s="3"/>
      <c r="D957" s="188"/>
      <c r="E957" s="189"/>
      <c r="F957" s="190"/>
      <c r="G957" s="191"/>
      <c r="H957" s="192"/>
      <c r="I957" s="191"/>
      <c r="J957" s="191"/>
      <c r="K957" s="191"/>
      <c r="L957" s="193"/>
      <c r="M957" s="3"/>
      <c r="O957" s="36" t="str">
        <f t="shared" si="152"/>
        <v/>
      </c>
      <c r="Q957" s="36" t="str">
        <f>IF($G957="", "", IF(COUNTIF('Intro &amp; Setup'!$T$38:$T$49, $G957)=0, "X", ""))</f>
        <v/>
      </c>
      <c r="R957" s="11"/>
      <c r="S957" s="11" t="str">
        <f>IF(I957="", "", IF(COUNTIF('Intro &amp; Setup'!$W$17:$W$28, I957)=0, "X", ""))</f>
        <v/>
      </c>
      <c r="T957" s="16" t="str">
        <f>IF(J957="", "", IF(COUNTIF('Intro &amp; Setup'!$W$17:$W$28, J957)=0, "X", ""))</f>
        <v/>
      </c>
      <c r="U957" s="16" t="str">
        <f>IF(K957="", "", IF(COUNTIF('Intro &amp; Setup'!$W$17:$W$28, K957)=0, "X", ""))</f>
        <v/>
      </c>
      <c r="V957" s="12" t="str">
        <f>IF(L957="", "", IF(COUNTIF('Intro &amp; Setup'!$W$17:$W$28, L957)=0, "X", ""))</f>
        <v/>
      </c>
      <c r="AB957" s="48" t="str">
        <f t="shared" si="153"/>
        <v/>
      </c>
      <c r="AD957" s="53" t="str">
        <f t="shared" si="159"/>
        <v/>
      </c>
      <c r="AE957" s="54" t="str">
        <f t="shared" si="160"/>
        <v/>
      </c>
      <c r="AF957" s="54" t="str">
        <f t="shared" si="160"/>
        <v/>
      </c>
      <c r="AG957" s="54" t="str">
        <f t="shared" si="160"/>
        <v/>
      </c>
      <c r="AH957" s="54" t="str">
        <f t="shared" si="160"/>
        <v/>
      </c>
      <c r="AI957" s="54" t="str">
        <f t="shared" si="160"/>
        <v/>
      </c>
      <c r="AJ957" s="54" t="str">
        <f t="shared" si="160"/>
        <v/>
      </c>
      <c r="AK957" s="54" t="str">
        <f t="shared" si="160"/>
        <v/>
      </c>
      <c r="AL957" s="54" t="str">
        <f t="shared" si="160"/>
        <v/>
      </c>
      <c r="AM957" s="54" t="str">
        <f t="shared" si="160"/>
        <v/>
      </c>
      <c r="AN957" s="54" t="str">
        <f t="shared" si="160"/>
        <v/>
      </c>
      <c r="AO957" s="55" t="str">
        <f t="shared" si="160"/>
        <v/>
      </c>
      <c r="AQ957" s="64" t="str">
        <f>IF('Intro &amp; Setup'!$B$42='Intro &amp; Setup'!$BD$14, IF($D957="", "", $D957), IF('Intro &amp; Setup'!$B$42='Intro &amp; Setup'!$BD$15, IF($H957="", "", $H957), ""))</f>
        <v/>
      </c>
      <c r="AS957" s="36" t="str">
        <f>IF($AQ957="", "", IF(OR($AQ957&lt;'Intro &amp; Setup'!$F$26, $AQ957&gt;'Intro &amp; Setup'!$F$27), "X", ""))</f>
        <v/>
      </c>
      <c r="AU957" s="36" t="str">
        <f t="shared" si="154"/>
        <v/>
      </c>
      <c r="AW957" s="36" t="str">
        <f t="shared" si="155"/>
        <v/>
      </c>
      <c r="AX957" s="36" t="str">
        <f t="shared" si="156"/>
        <v/>
      </c>
      <c r="AZ957" s="36" t="str">
        <f t="shared" si="157"/>
        <v/>
      </c>
    </row>
    <row r="958" spans="1:52" x14ac:dyDescent="0.25">
      <c r="A958" s="3"/>
      <c r="B958" s="36" t="str">
        <f t="shared" si="151"/>
        <v/>
      </c>
      <c r="C958" s="3"/>
      <c r="D958" s="188"/>
      <c r="E958" s="189"/>
      <c r="F958" s="190"/>
      <c r="G958" s="191"/>
      <c r="H958" s="192"/>
      <c r="I958" s="191"/>
      <c r="J958" s="191"/>
      <c r="K958" s="191"/>
      <c r="L958" s="193"/>
      <c r="M958" s="3"/>
      <c r="O958" s="36" t="str">
        <f t="shared" si="152"/>
        <v/>
      </c>
      <c r="Q958" s="36" t="str">
        <f>IF($G958="", "", IF(COUNTIF('Intro &amp; Setup'!$T$38:$T$49, $G958)=0, "X", ""))</f>
        <v/>
      </c>
      <c r="R958" s="11"/>
      <c r="S958" s="11" t="str">
        <f>IF(I958="", "", IF(COUNTIF('Intro &amp; Setup'!$W$17:$W$28, I958)=0, "X", ""))</f>
        <v/>
      </c>
      <c r="T958" s="16" t="str">
        <f>IF(J958="", "", IF(COUNTIF('Intro &amp; Setup'!$W$17:$W$28, J958)=0, "X", ""))</f>
        <v/>
      </c>
      <c r="U958" s="16" t="str">
        <f>IF(K958="", "", IF(COUNTIF('Intro &amp; Setup'!$W$17:$W$28, K958)=0, "X", ""))</f>
        <v/>
      </c>
      <c r="V958" s="12" t="str">
        <f>IF(L958="", "", IF(COUNTIF('Intro &amp; Setup'!$W$17:$W$28, L958)=0, "X", ""))</f>
        <v/>
      </c>
      <c r="AB958" s="48" t="str">
        <f t="shared" si="153"/>
        <v/>
      </c>
      <c r="AD958" s="53" t="str">
        <f t="shared" si="159"/>
        <v/>
      </c>
      <c r="AE958" s="54" t="str">
        <f t="shared" si="160"/>
        <v/>
      </c>
      <c r="AF958" s="54" t="str">
        <f t="shared" si="160"/>
        <v/>
      </c>
      <c r="AG958" s="54" t="str">
        <f t="shared" si="160"/>
        <v/>
      </c>
      <c r="AH958" s="54" t="str">
        <f t="shared" si="160"/>
        <v/>
      </c>
      <c r="AI958" s="54" t="str">
        <f t="shared" si="160"/>
        <v/>
      </c>
      <c r="AJ958" s="54" t="str">
        <f t="shared" si="160"/>
        <v/>
      </c>
      <c r="AK958" s="54" t="str">
        <f t="shared" si="160"/>
        <v/>
      </c>
      <c r="AL958" s="54" t="str">
        <f t="shared" si="160"/>
        <v/>
      </c>
      <c r="AM958" s="54" t="str">
        <f t="shared" si="160"/>
        <v/>
      </c>
      <c r="AN958" s="54" t="str">
        <f t="shared" si="160"/>
        <v/>
      </c>
      <c r="AO958" s="55" t="str">
        <f t="shared" si="160"/>
        <v/>
      </c>
      <c r="AQ958" s="64" t="str">
        <f>IF('Intro &amp; Setup'!$B$42='Intro &amp; Setup'!$BD$14, IF($D958="", "", $D958), IF('Intro &amp; Setup'!$B$42='Intro &amp; Setup'!$BD$15, IF($H958="", "", $H958), ""))</f>
        <v/>
      </c>
      <c r="AS958" s="36" t="str">
        <f>IF($AQ958="", "", IF(OR($AQ958&lt;'Intro &amp; Setup'!$F$26, $AQ958&gt;'Intro &amp; Setup'!$F$27), "X", ""))</f>
        <v/>
      </c>
      <c r="AU958" s="36" t="str">
        <f t="shared" si="154"/>
        <v/>
      </c>
      <c r="AW958" s="36" t="str">
        <f t="shared" si="155"/>
        <v/>
      </c>
      <c r="AX958" s="36" t="str">
        <f t="shared" si="156"/>
        <v/>
      </c>
      <c r="AZ958" s="36" t="str">
        <f t="shared" si="157"/>
        <v/>
      </c>
    </row>
    <row r="959" spans="1:52" x14ac:dyDescent="0.25">
      <c r="A959" s="3"/>
      <c r="B959" s="36" t="str">
        <f t="shared" si="151"/>
        <v/>
      </c>
      <c r="C959" s="3"/>
      <c r="D959" s="188"/>
      <c r="E959" s="189"/>
      <c r="F959" s="190"/>
      <c r="G959" s="191"/>
      <c r="H959" s="192"/>
      <c r="I959" s="191"/>
      <c r="J959" s="191"/>
      <c r="K959" s="191"/>
      <c r="L959" s="193"/>
      <c r="M959" s="3"/>
      <c r="O959" s="36" t="str">
        <f t="shared" si="152"/>
        <v/>
      </c>
      <c r="Q959" s="36" t="str">
        <f>IF($G959="", "", IF(COUNTIF('Intro &amp; Setup'!$T$38:$T$49, $G959)=0, "X", ""))</f>
        <v/>
      </c>
      <c r="R959" s="11"/>
      <c r="S959" s="11" t="str">
        <f>IF(I959="", "", IF(COUNTIF('Intro &amp; Setup'!$W$17:$W$28, I959)=0, "X", ""))</f>
        <v/>
      </c>
      <c r="T959" s="16" t="str">
        <f>IF(J959="", "", IF(COUNTIF('Intro &amp; Setup'!$W$17:$W$28, J959)=0, "X", ""))</f>
        <v/>
      </c>
      <c r="U959" s="16" t="str">
        <f>IF(K959="", "", IF(COUNTIF('Intro &amp; Setup'!$W$17:$W$28, K959)=0, "X", ""))</f>
        <v/>
      </c>
      <c r="V959" s="12" t="str">
        <f>IF(L959="", "", IF(COUNTIF('Intro &amp; Setup'!$W$17:$W$28, L959)=0, "X", ""))</f>
        <v/>
      </c>
      <c r="AB959" s="48" t="str">
        <f t="shared" si="153"/>
        <v/>
      </c>
      <c r="AD959" s="53" t="str">
        <f t="shared" si="159"/>
        <v/>
      </c>
      <c r="AE959" s="54" t="str">
        <f t="shared" si="160"/>
        <v/>
      </c>
      <c r="AF959" s="54" t="str">
        <f t="shared" si="160"/>
        <v/>
      </c>
      <c r="AG959" s="54" t="str">
        <f t="shared" si="160"/>
        <v/>
      </c>
      <c r="AH959" s="54" t="str">
        <f t="shared" si="160"/>
        <v/>
      </c>
      <c r="AI959" s="54" t="str">
        <f t="shared" si="160"/>
        <v/>
      </c>
      <c r="AJ959" s="54" t="str">
        <f t="shared" si="160"/>
        <v/>
      </c>
      <c r="AK959" s="54" t="str">
        <f t="shared" si="160"/>
        <v/>
      </c>
      <c r="AL959" s="54" t="str">
        <f t="shared" si="160"/>
        <v/>
      </c>
      <c r="AM959" s="54" t="str">
        <f t="shared" si="160"/>
        <v/>
      </c>
      <c r="AN959" s="54" t="str">
        <f t="shared" si="160"/>
        <v/>
      </c>
      <c r="AO959" s="55" t="str">
        <f t="shared" si="160"/>
        <v/>
      </c>
      <c r="AQ959" s="64" t="str">
        <f>IF('Intro &amp; Setup'!$B$42='Intro &amp; Setup'!$BD$14, IF($D959="", "", $D959), IF('Intro &amp; Setup'!$B$42='Intro &amp; Setup'!$BD$15, IF($H959="", "", $H959), ""))</f>
        <v/>
      </c>
      <c r="AS959" s="36" t="str">
        <f>IF($AQ959="", "", IF(OR($AQ959&lt;'Intro &amp; Setup'!$F$26, $AQ959&gt;'Intro &amp; Setup'!$F$27), "X", ""))</f>
        <v/>
      </c>
      <c r="AU959" s="36" t="str">
        <f t="shared" si="154"/>
        <v/>
      </c>
      <c r="AW959" s="36" t="str">
        <f t="shared" si="155"/>
        <v/>
      </c>
      <c r="AX959" s="36" t="str">
        <f t="shared" si="156"/>
        <v/>
      </c>
      <c r="AZ959" s="36" t="str">
        <f t="shared" si="157"/>
        <v/>
      </c>
    </row>
    <row r="960" spans="1:52" x14ac:dyDescent="0.25">
      <c r="A960" s="3"/>
      <c r="B960" s="36" t="str">
        <f t="shared" si="151"/>
        <v/>
      </c>
      <c r="C960" s="3"/>
      <c r="D960" s="188"/>
      <c r="E960" s="189"/>
      <c r="F960" s="190"/>
      <c r="G960" s="191"/>
      <c r="H960" s="192"/>
      <c r="I960" s="191"/>
      <c r="J960" s="191"/>
      <c r="K960" s="191"/>
      <c r="L960" s="193"/>
      <c r="M960" s="3"/>
      <c r="O960" s="36" t="str">
        <f t="shared" si="152"/>
        <v/>
      </c>
      <c r="Q960" s="36" t="str">
        <f>IF($G960="", "", IF(COUNTIF('Intro &amp; Setup'!$T$38:$T$49, $G960)=0, "X", ""))</f>
        <v/>
      </c>
      <c r="R960" s="11"/>
      <c r="S960" s="11" t="str">
        <f>IF(I960="", "", IF(COUNTIF('Intro &amp; Setup'!$W$17:$W$28, I960)=0, "X", ""))</f>
        <v/>
      </c>
      <c r="T960" s="16" t="str">
        <f>IF(J960="", "", IF(COUNTIF('Intro &amp; Setup'!$W$17:$W$28, J960)=0, "X", ""))</f>
        <v/>
      </c>
      <c r="U960" s="16" t="str">
        <f>IF(K960="", "", IF(COUNTIF('Intro &amp; Setup'!$W$17:$W$28, K960)=0, "X", ""))</f>
        <v/>
      </c>
      <c r="V960" s="12" t="str">
        <f>IF(L960="", "", IF(COUNTIF('Intro &amp; Setup'!$W$17:$W$28, L960)=0, "X", ""))</f>
        <v/>
      </c>
      <c r="AB960" s="48" t="str">
        <f t="shared" si="153"/>
        <v/>
      </c>
      <c r="AD960" s="53" t="str">
        <f t="shared" si="159"/>
        <v/>
      </c>
      <c r="AE960" s="54" t="str">
        <f t="shared" si="160"/>
        <v/>
      </c>
      <c r="AF960" s="54" t="str">
        <f t="shared" si="160"/>
        <v/>
      </c>
      <c r="AG960" s="54" t="str">
        <f t="shared" si="160"/>
        <v/>
      </c>
      <c r="AH960" s="54" t="str">
        <f t="shared" si="160"/>
        <v/>
      </c>
      <c r="AI960" s="54" t="str">
        <f t="shared" si="160"/>
        <v/>
      </c>
      <c r="AJ960" s="54" t="str">
        <f t="shared" si="160"/>
        <v/>
      </c>
      <c r="AK960" s="54" t="str">
        <f t="shared" si="160"/>
        <v/>
      </c>
      <c r="AL960" s="54" t="str">
        <f t="shared" si="160"/>
        <v/>
      </c>
      <c r="AM960" s="54" t="str">
        <f t="shared" si="160"/>
        <v/>
      </c>
      <c r="AN960" s="54" t="str">
        <f t="shared" si="160"/>
        <v/>
      </c>
      <c r="AO960" s="55" t="str">
        <f t="shared" si="160"/>
        <v/>
      </c>
      <c r="AQ960" s="64" t="str">
        <f>IF('Intro &amp; Setup'!$B$42='Intro &amp; Setup'!$BD$14, IF($D960="", "", $D960), IF('Intro &amp; Setup'!$B$42='Intro &amp; Setup'!$BD$15, IF($H960="", "", $H960), ""))</f>
        <v/>
      </c>
      <c r="AS960" s="36" t="str">
        <f>IF($AQ960="", "", IF(OR($AQ960&lt;'Intro &amp; Setup'!$F$26, $AQ960&gt;'Intro &amp; Setup'!$F$27), "X", ""))</f>
        <v/>
      </c>
      <c r="AU960" s="36" t="str">
        <f t="shared" si="154"/>
        <v/>
      </c>
      <c r="AW960" s="36" t="str">
        <f t="shared" si="155"/>
        <v/>
      </c>
      <c r="AX960" s="36" t="str">
        <f t="shared" si="156"/>
        <v/>
      </c>
      <c r="AZ960" s="36" t="str">
        <f t="shared" si="157"/>
        <v/>
      </c>
    </row>
    <row r="961" spans="1:52" x14ac:dyDescent="0.25">
      <c r="A961" s="3"/>
      <c r="B961" s="36" t="str">
        <f t="shared" si="151"/>
        <v/>
      </c>
      <c r="C961" s="3"/>
      <c r="D961" s="188"/>
      <c r="E961" s="189"/>
      <c r="F961" s="190"/>
      <c r="G961" s="191"/>
      <c r="H961" s="192"/>
      <c r="I961" s="191"/>
      <c r="J961" s="191"/>
      <c r="K961" s="191"/>
      <c r="L961" s="193"/>
      <c r="M961" s="3"/>
      <c r="O961" s="36" t="str">
        <f t="shared" si="152"/>
        <v/>
      </c>
      <c r="Q961" s="36" t="str">
        <f>IF($G961="", "", IF(COUNTIF('Intro &amp; Setup'!$T$38:$T$49, $G961)=0, "X", ""))</f>
        <v/>
      </c>
      <c r="R961" s="11"/>
      <c r="S961" s="11" t="str">
        <f>IF(I961="", "", IF(COUNTIF('Intro &amp; Setup'!$W$17:$W$28, I961)=0, "X", ""))</f>
        <v/>
      </c>
      <c r="T961" s="16" t="str">
        <f>IF(J961="", "", IF(COUNTIF('Intro &amp; Setup'!$W$17:$W$28, J961)=0, "X", ""))</f>
        <v/>
      </c>
      <c r="U961" s="16" t="str">
        <f>IF(K961="", "", IF(COUNTIF('Intro &amp; Setup'!$W$17:$W$28, K961)=0, "X", ""))</f>
        <v/>
      </c>
      <c r="V961" s="12" t="str">
        <f>IF(L961="", "", IF(COUNTIF('Intro &amp; Setup'!$W$17:$W$28, L961)=0, "X", ""))</f>
        <v/>
      </c>
      <c r="AB961" s="48" t="str">
        <f t="shared" si="153"/>
        <v/>
      </c>
      <c r="AD961" s="53" t="str">
        <f t="shared" si="159"/>
        <v/>
      </c>
      <c r="AE961" s="54" t="str">
        <f t="shared" si="160"/>
        <v/>
      </c>
      <c r="AF961" s="54" t="str">
        <f t="shared" si="160"/>
        <v/>
      </c>
      <c r="AG961" s="54" t="str">
        <f t="shared" si="160"/>
        <v/>
      </c>
      <c r="AH961" s="54" t="str">
        <f t="shared" si="160"/>
        <v/>
      </c>
      <c r="AI961" s="54" t="str">
        <f t="shared" si="160"/>
        <v/>
      </c>
      <c r="AJ961" s="54" t="str">
        <f t="shared" si="160"/>
        <v/>
      </c>
      <c r="AK961" s="54" t="str">
        <f t="shared" si="160"/>
        <v/>
      </c>
      <c r="AL961" s="54" t="str">
        <f t="shared" si="160"/>
        <v/>
      </c>
      <c r="AM961" s="54" t="str">
        <f t="shared" si="160"/>
        <v/>
      </c>
      <c r="AN961" s="54" t="str">
        <f t="shared" si="160"/>
        <v/>
      </c>
      <c r="AO961" s="55" t="str">
        <f t="shared" si="160"/>
        <v/>
      </c>
      <c r="AQ961" s="64" t="str">
        <f>IF('Intro &amp; Setup'!$B$42='Intro &amp; Setup'!$BD$14, IF($D961="", "", $D961), IF('Intro &amp; Setup'!$B$42='Intro &amp; Setup'!$BD$15, IF($H961="", "", $H961), ""))</f>
        <v/>
      </c>
      <c r="AS961" s="36" t="str">
        <f>IF($AQ961="", "", IF(OR($AQ961&lt;'Intro &amp; Setup'!$F$26, $AQ961&gt;'Intro &amp; Setup'!$F$27), "X", ""))</f>
        <v/>
      </c>
      <c r="AU961" s="36" t="str">
        <f t="shared" si="154"/>
        <v/>
      </c>
      <c r="AW961" s="36" t="str">
        <f t="shared" si="155"/>
        <v/>
      </c>
      <c r="AX961" s="36" t="str">
        <f t="shared" si="156"/>
        <v/>
      </c>
      <c r="AZ961" s="36" t="str">
        <f t="shared" si="157"/>
        <v/>
      </c>
    </row>
    <row r="962" spans="1:52" x14ac:dyDescent="0.25">
      <c r="A962" s="3"/>
      <c r="B962" s="36" t="str">
        <f t="shared" si="151"/>
        <v/>
      </c>
      <c r="C962" s="3"/>
      <c r="D962" s="188"/>
      <c r="E962" s="189"/>
      <c r="F962" s="190"/>
      <c r="G962" s="191"/>
      <c r="H962" s="192"/>
      <c r="I962" s="191"/>
      <c r="J962" s="191"/>
      <c r="K962" s="191"/>
      <c r="L962" s="193"/>
      <c r="M962" s="3"/>
      <c r="O962" s="36" t="str">
        <f t="shared" si="152"/>
        <v/>
      </c>
      <c r="Q962" s="36" t="str">
        <f>IF($G962="", "", IF(COUNTIF('Intro &amp; Setup'!$T$38:$T$49, $G962)=0, "X", ""))</f>
        <v/>
      </c>
      <c r="R962" s="11"/>
      <c r="S962" s="11" t="str">
        <f>IF(I962="", "", IF(COUNTIF('Intro &amp; Setup'!$W$17:$W$28, I962)=0, "X", ""))</f>
        <v/>
      </c>
      <c r="T962" s="16" t="str">
        <f>IF(J962="", "", IF(COUNTIF('Intro &amp; Setup'!$W$17:$W$28, J962)=0, "X", ""))</f>
        <v/>
      </c>
      <c r="U962" s="16" t="str">
        <f>IF(K962="", "", IF(COUNTIF('Intro &amp; Setup'!$W$17:$W$28, K962)=0, "X", ""))</f>
        <v/>
      </c>
      <c r="V962" s="12" t="str">
        <f>IF(L962="", "", IF(COUNTIF('Intro &amp; Setup'!$W$17:$W$28, L962)=0, "X", ""))</f>
        <v/>
      </c>
      <c r="AB962" s="48" t="str">
        <f t="shared" si="153"/>
        <v/>
      </c>
      <c r="AD962" s="53" t="str">
        <f t="shared" si="159"/>
        <v/>
      </c>
      <c r="AE962" s="54" t="str">
        <f t="shared" si="160"/>
        <v/>
      </c>
      <c r="AF962" s="54" t="str">
        <f t="shared" si="160"/>
        <v/>
      </c>
      <c r="AG962" s="54" t="str">
        <f t="shared" si="160"/>
        <v/>
      </c>
      <c r="AH962" s="54" t="str">
        <f t="shared" si="160"/>
        <v/>
      </c>
      <c r="AI962" s="54" t="str">
        <f t="shared" si="160"/>
        <v/>
      </c>
      <c r="AJ962" s="54" t="str">
        <f t="shared" si="160"/>
        <v/>
      </c>
      <c r="AK962" s="54" t="str">
        <f t="shared" si="160"/>
        <v/>
      </c>
      <c r="AL962" s="54" t="str">
        <f t="shared" si="160"/>
        <v/>
      </c>
      <c r="AM962" s="54" t="str">
        <f t="shared" si="160"/>
        <v/>
      </c>
      <c r="AN962" s="54" t="str">
        <f t="shared" si="160"/>
        <v/>
      </c>
      <c r="AO962" s="55" t="str">
        <f t="shared" si="160"/>
        <v/>
      </c>
      <c r="AQ962" s="64" t="str">
        <f>IF('Intro &amp; Setup'!$B$42='Intro &amp; Setup'!$BD$14, IF($D962="", "", $D962), IF('Intro &amp; Setup'!$B$42='Intro &amp; Setup'!$BD$15, IF($H962="", "", $H962), ""))</f>
        <v/>
      </c>
      <c r="AS962" s="36" t="str">
        <f>IF($AQ962="", "", IF(OR($AQ962&lt;'Intro &amp; Setup'!$F$26, $AQ962&gt;'Intro &amp; Setup'!$F$27), "X", ""))</f>
        <v/>
      </c>
      <c r="AU962" s="36" t="str">
        <f t="shared" si="154"/>
        <v/>
      </c>
      <c r="AW962" s="36" t="str">
        <f t="shared" si="155"/>
        <v/>
      </c>
      <c r="AX962" s="36" t="str">
        <f t="shared" si="156"/>
        <v/>
      </c>
      <c r="AZ962" s="36" t="str">
        <f t="shared" si="157"/>
        <v/>
      </c>
    </row>
    <row r="963" spans="1:52" x14ac:dyDescent="0.25">
      <c r="A963" s="3"/>
      <c r="B963" s="36" t="str">
        <f t="shared" si="151"/>
        <v/>
      </c>
      <c r="C963" s="3"/>
      <c r="D963" s="188"/>
      <c r="E963" s="189"/>
      <c r="F963" s="190"/>
      <c r="G963" s="191"/>
      <c r="H963" s="192"/>
      <c r="I963" s="191"/>
      <c r="J963" s="191"/>
      <c r="K963" s="191"/>
      <c r="L963" s="193"/>
      <c r="M963" s="3"/>
      <c r="O963" s="36" t="str">
        <f t="shared" si="152"/>
        <v/>
      </c>
      <c r="Q963" s="36" t="str">
        <f>IF($G963="", "", IF(COUNTIF('Intro &amp; Setup'!$T$38:$T$49, $G963)=0, "X", ""))</f>
        <v/>
      </c>
      <c r="R963" s="11"/>
      <c r="S963" s="11" t="str">
        <f>IF(I963="", "", IF(COUNTIF('Intro &amp; Setup'!$W$17:$W$28, I963)=0, "X", ""))</f>
        <v/>
      </c>
      <c r="T963" s="16" t="str">
        <f>IF(J963="", "", IF(COUNTIF('Intro &amp; Setup'!$W$17:$W$28, J963)=0, "X", ""))</f>
        <v/>
      </c>
      <c r="U963" s="16" t="str">
        <f>IF(K963="", "", IF(COUNTIF('Intro &amp; Setup'!$W$17:$W$28, K963)=0, "X", ""))</f>
        <v/>
      </c>
      <c r="V963" s="12" t="str">
        <f>IF(L963="", "", IF(COUNTIF('Intro &amp; Setup'!$W$17:$W$28, L963)=0, "X", ""))</f>
        <v/>
      </c>
      <c r="AB963" s="48" t="str">
        <f t="shared" si="153"/>
        <v/>
      </c>
      <c r="AD963" s="53" t="str">
        <f t="shared" si="159"/>
        <v/>
      </c>
      <c r="AE963" s="54" t="str">
        <f t="shared" si="160"/>
        <v/>
      </c>
      <c r="AF963" s="54" t="str">
        <f t="shared" si="160"/>
        <v/>
      </c>
      <c r="AG963" s="54" t="str">
        <f t="shared" si="160"/>
        <v/>
      </c>
      <c r="AH963" s="54" t="str">
        <f t="shared" si="160"/>
        <v/>
      </c>
      <c r="AI963" s="54" t="str">
        <f t="shared" si="160"/>
        <v/>
      </c>
      <c r="AJ963" s="54" t="str">
        <f t="shared" si="160"/>
        <v/>
      </c>
      <c r="AK963" s="54" t="str">
        <f t="shared" si="160"/>
        <v/>
      </c>
      <c r="AL963" s="54" t="str">
        <f t="shared" si="160"/>
        <v/>
      </c>
      <c r="AM963" s="54" t="str">
        <f t="shared" si="160"/>
        <v/>
      </c>
      <c r="AN963" s="54" t="str">
        <f t="shared" si="160"/>
        <v/>
      </c>
      <c r="AO963" s="55" t="str">
        <f t="shared" si="160"/>
        <v/>
      </c>
      <c r="AQ963" s="64" t="str">
        <f>IF('Intro &amp; Setup'!$B$42='Intro &amp; Setup'!$BD$14, IF($D963="", "", $D963), IF('Intro &amp; Setup'!$B$42='Intro &amp; Setup'!$BD$15, IF($H963="", "", $H963), ""))</f>
        <v/>
      </c>
      <c r="AS963" s="36" t="str">
        <f>IF($AQ963="", "", IF(OR($AQ963&lt;'Intro &amp; Setup'!$F$26, $AQ963&gt;'Intro &amp; Setup'!$F$27), "X", ""))</f>
        <v/>
      </c>
      <c r="AU963" s="36" t="str">
        <f t="shared" si="154"/>
        <v/>
      </c>
      <c r="AW963" s="36" t="str">
        <f t="shared" si="155"/>
        <v/>
      </c>
      <c r="AX963" s="36" t="str">
        <f t="shared" si="156"/>
        <v/>
      </c>
      <c r="AZ963" s="36" t="str">
        <f t="shared" si="157"/>
        <v/>
      </c>
    </row>
    <row r="964" spans="1:52" x14ac:dyDescent="0.25">
      <c r="A964" s="3"/>
      <c r="B964" s="36" t="str">
        <f t="shared" si="151"/>
        <v/>
      </c>
      <c r="C964" s="3"/>
      <c r="D964" s="188"/>
      <c r="E964" s="189"/>
      <c r="F964" s="190"/>
      <c r="G964" s="191"/>
      <c r="H964" s="192"/>
      <c r="I964" s="191"/>
      <c r="J964" s="191"/>
      <c r="K964" s="191"/>
      <c r="L964" s="193"/>
      <c r="M964" s="3"/>
      <c r="O964" s="36" t="str">
        <f t="shared" si="152"/>
        <v/>
      </c>
      <c r="Q964" s="36" t="str">
        <f>IF($G964="", "", IF(COUNTIF('Intro &amp; Setup'!$T$38:$T$49, $G964)=0, "X", ""))</f>
        <v/>
      </c>
      <c r="R964" s="11"/>
      <c r="S964" s="11" t="str">
        <f>IF(I964="", "", IF(COUNTIF('Intro &amp; Setup'!$W$17:$W$28, I964)=0, "X", ""))</f>
        <v/>
      </c>
      <c r="T964" s="16" t="str">
        <f>IF(J964="", "", IF(COUNTIF('Intro &amp; Setup'!$W$17:$W$28, J964)=0, "X", ""))</f>
        <v/>
      </c>
      <c r="U964" s="16" t="str">
        <f>IF(K964="", "", IF(COUNTIF('Intro &amp; Setup'!$W$17:$W$28, K964)=0, "X", ""))</f>
        <v/>
      </c>
      <c r="V964" s="12" t="str">
        <f>IF(L964="", "", IF(COUNTIF('Intro &amp; Setup'!$W$17:$W$28, L964)=0, "X", ""))</f>
        <v/>
      </c>
      <c r="AB964" s="48" t="str">
        <f t="shared" si="153"/>
        <v/>
      </c>
      <c r="AD964" s="53" t="str">
        <f t="shared" si="159"/>
        <v/>
      </c>
      <c r="AE964" s="54" t="str">
        <f t="shared" si="160"/>
        <v/>
      </c>
      <c r="AF964" s="54" t="str">
        <f t="shared" si="160"/>
        <v/>
      </c>
      <c r="AG964" s="54" t="str">
        <f t="shared" si="160"/>
        <v/>
      </c>
      <c r="AH964" s="54" t="str">
        <f t="shared" si="160"/>
        <v/>
      </c>
      <c r="AI964" s="54" t="str">
        <f t="shared" si="160"/>
        <v/>
      </c>
      <c r="AJ964" s="54" t="str">
        <f t="shared" si="160"/>
        <v/>
      </c>
      <c r="AK964" s="54" t="str">
        <f t="shared" si="160"/>
        <v/>
      </c>
      <c r="AL964" s="54" t="str">
        <f t="shared" si="160"/>
        <v/>
      </c>
      <c r="AM964" s="54" t="str">
        <f t="shared" si="160"/>
        <v/>
      </c>
      <c r="AN964" s="54" t="str">
        <f t="shared" si="160"/>
        <v/>
      </c>
      <c r="AO964" s="55" t="str">
        <f t="shared" si="160"/>
        <v/>
      </c>
      <c r="AQ964" s="64" t="str">
        <f>IF('Intro &amp; Setup'!$B$42='Intro &amp; Setup'!$BD$14, IF($D964="", "", $D964), IF('Intro &amp; Setup'!$B$42='Intro &amp; Setup'!$BD$15, IF($H964="", "", $H964), ""))</f>
        <v/>
      </c>
      <c r="AS964" s="36" t="str">
        <f>IF($AQ964="", "", IF(OR($AQ964&lt;'Intro &amp; Setup'!$F$26, $AQ964&gt;'Intro &amp; Setup'!$F$27), "X", ""))</f>
        <v/>
      </c>
      <c r="AU964" s="36" t="str">
        <f t="shared" si="154"/>
        <v/>
      </c>
      <c r="AW964" s="36" t="str">
        <f t="shared" si="155"/>
        <v/>
      </c>
      <c r="AX964" s="36" t="str">
        <f t="shared" si="156"/>
        <v/>
      </c>
      <c r="AZ964" s="36" t="str">
        <f t="shared" si="157"/>
        <v/>
      </c>
    </row>
    <row r="965" spans="1:52" x14ac:dyDescent="0.25">
      <c r="A965" s="3"/>
      <c r="B965" s="36" t="str">
        <f t="shared" si="151"/>
        <v/>
      </c>
      <c r="C965" s="3"/>
      <c r="D965" s="188"/>
      <c r="E965" s="189"/>
      <c r="F965" s="190"/>
      <c r="G965" s="191"/>
      <c r="H965" s="192"/>
      <c r="I965" s="191"/>
      <c r="J965" s="191"/>
      <c r="K965" s="191"/>
      <c r="L965" s="193"/>
      <c r="M965" s="3"/>
      <c r="O965" s="36" t="str">
        <f t="shared" si="152"/>
        <v/>
      </c>
      <c r="Q965" s="36" t="str">
        <f>IF($G965="", "", IF(COUNTIF('Intro &amp; Setup'!$T$38:$T$49, $G965)=0, "X", ""))</f>
        <v/>
      </c>
      <c r="R965" s="11"/>
      <c r="S965" s="11" t="str">
        <f>IF(I965="", "", IF(COUNTIF('Intro &amp; Setup'!$W$17:$W$28, I965)=0, "X", ""))</f>
        <v/>
      </c>
      <c r="T965" s="16" t="str">
        <f>IF(J965="", "", IF(COUNTIF('Intro &amp; Setup'!$W$17:$W$28, J965)=0, "X", ""))</f>
        <v/>
      </c>
      <c r="U965" s="16" t="str">
        <f>IF(K965="", "", IF(COUNTIF('Intro &amp; Setup'!$W$17:$W$28, K965)=0, "X", ""))</f>
        <v/>
      </c>
      <c r="V965" s="12" t="str">
        <f>IF(L965="", "", IF(COUNTIF('Intro &amp; Setup'!$W$17:$W$28, L965)=0, "X", ""))</f>
        <v/>
      </c>
      <c r="AB965" s="48" t="str">
        <f t="shared" si="153"/>
        <v/>
      </c>
      <c r="AD965" s="53" t="str">
        <f t="shared" si="159"/>
        <v/>
      </c>
      <c r="AE965" s="54" t="str">
        <f t="shared" si="160"/>
        <v/>
      </c>
      <c r="AF965" s="54" t="str">
        <f t="shared" si="160"/>
        <v/>
      </c>
      <c r="AG965" s="54" t="str">
        <f t="shared" si="160"/>
        <v/>
      </c>
      <c r="AH965" s="54" t="str">
        <f t="shared" si="160"/>
        <v/>
      </c>
      <c r="AI965" s="54" t="str">
        <f t="shared" si="160"/>
        <v/>
      </c>
      <c r="AJ965" s="54" t="str">
        <f t="shared" si="160"/>
        <v/>
      </c>
      <c r="AK965" s="54" t="str">
        <f t="shared" si="160"/>
        <v/>
      </c>
      <c r="AL965" s="54" t="str">
        <f t="shared" si="160"/>
        <v/>
      </c>
      <c r="AM965" s="54" t="str">
        <f t="shared" si="160"/>
        <v/>
      </c>
      <c r="AN965" s="54" t="str">
        <f t="shared" si="160"/>
        <v/>
      </c>
      <c r="AO965" s="55" t="str">
        <f t="shared" si="160"/>
        <v/>
      </c>
      <c r="AQ965" s="64" t="str">
        <f>IF('Intro &amp; Setup'!$B$42='Intro &amp; Setup'!$BD$14, IF($D965="", "", $D965), IF('Intro &amp; Setup'!$B$42='Intro &amp; Setup'!$BD$15, IF($H965="", "", $H965), ""))</f>
        <v/>
      </c>
      <c r="AS965" s="36" t="str">
        <f>IF($AQ965="", "", IF(OR($AQ965&lt;'Intro &amp; Setup'!$F$26, $AQ965&gt;'Intro &amp; Setup'!$F$27), "X", ""))</f>
        <v/>
      </c>
      <c r="AU965" s="36" t="str">
        <f t="shared" si="154"/>
        <v/>
      </c>
      <c r="AW965" s="36" t="str">
        <f t="shared" si="155"/>
        <v/>
      </c>
      <c r="AX965" s="36" t="str">
        <f t="shared" si="156"/>
        <v/>
      </c>
      <c r="AZ965" s="36" t="str">
        <f t="shared" si="157"/>
        <v/>
      </c>
    </row>
    <row r="966" spans="1:52" x14ac:dyDescent="0.25">
      <c r="A966" s="3"/>
      <c r="B966" s="36" t="str">
        <f t="shared" si="151"/>
        <v/>
      </c>
      <c r="C966" s="3"/>
      <c r="D966" s="188"/>
      <c r="E966" s="189"/>
      <c r="F966" s="190"/>
      <c r="G966" s="191"/>
      <c r="H966" s="192"/>
      <c r="I966" s="191"/>
      <c r="J966" s="191"/>
      <c r="K966" s="191"/>
      <c r="L966" s="193"/>
      <c r="M966" s="3"/>
      <c r="O966" s="36" t="str">
        <f t="shared" si="152"/>
        <v/>
      </c>
      <c r="Q966" s="36" t="str">
        <f>IF($G966="", "", IF(COUNTIF('Intro &amp; Setup'!$T$38:$T$49, $G966)=0, "X", ""))</f>
        <v/>
      </c>
      <c r="R966" s="11"/>
      <c r="S966" s="11" t="str">
        <f>IF(I966="", "", IF(COUNTIF('Intro &amp; Setup'!$W$17:$W$28, I966)=0, "X", ""))</f>
        <v/>
      </c>
      <c r="T966" s="16" t="str">
        <f>IF(J966="", "", IF(COUNTIF('Intro &amp; Setup'!$W$17:$W$28, J966)=0, "X", ""))</f>
        <v/>
      </c>
      <c r="U966" s="16" t="str">
        <f>IF(K966="", "", IF(COUNTIF('Intro &amp; Setup'!$W$17:$W$28, K966)=0, "X", ""))</f>
        <v/>
      </c>
      <c r="V966" s="12" t="str">
        <f>IF(L966="", "", IF(COUNTIF('Intro &amp; Setup'!$W$17:$W$28, L966)=0, "X", ""))</f>
        <v/>
      </c>
      <c r="AB966" s="48" t="str">
        <f t="shared" si="153"/>
        <v/>
      </c>
      <c r="AD966" s="53" t="str">
        <f t="shared" si="159"/>
        <v/>
      </c>
      <c r="AE966" s="54" t="str">
        <f t="shared" si="160"/>
        <v/>
      </c>
      <c r="AF966" s="54" t="str">
        <f t="shared" si="160"/>
        <v/>
      </c>
      <c r="AG966" s="54" t="str">
        <f t="shared" si="160"/>
        <v/>
      </c>
      <c r="AH966" s="54" t="str">
        <f t="shared" si="160"/>
        <v/>
      </c>
      <c r="AI966" s="54" t="str">
        <f t="shared" si="160"/>
        <v/>
      </c>
      <c r="AJ966" s="54" t="str">
        <f t="shared" si="160"/>
        <v/>
      </c>
      <c r="AK966" s="54" t="str">
        <f t="shared" si="160"/>
        <v/>
      </c>
      <c r="AL966" s="54" t="str">
        <f t="shared" si="160"/>
        <v/>
      </c>
      <c r="AM966" s="54" t="str">
        <f t="shared" si="160"/>
        <v/>
      </c>
      <c r="AN966" s="54" t="str">
        <f t="shared" si="160"/>
        <v/>
      </c>
      <c r="AO966" s="55" t="str">
        <f t="shared" si="160"/>
        <v/>
      </c>
      <c r="AQ966" s="64" t="str">
        <f>IF('Intro &amp; Setup'!$B$42='Intro &amp; Setup'!$BD$14, IF($D966="", "", $D966), IF('Intro &amp; Setup'!$B$42='Intro &amp; Setup'!$BD$15, IF($H966="", "", $H966), ""))</f>
        <v/>
      </c>
      <c r="AS966" s="36" t="str">
        <f>IF($AQ966="", "", IF(OR($AQ966&lt;'Intro &amp; Setup'!$F$26, $AQ966&gt;'Intro &amp; Setup'!$F$27), "X", ""))</f>
        <v/>
      </c>
      <c r="AU966" s="36" t="str">
        <f t="shared" si="154"/>
        <v/>
      </c>
      <c r="AW966" s="36" t="str">
        <f t="shared" si="155"/>
        <v/>
      </c>
      <c r="AX966" s="36" t="str">
        <f t="shared" si="156"/>
        <v/>
      </c>
      <c r="AZ966" s="36" t="str">
        <f t="shared" si="157"/>
        <v/>
      </c>
    </row>
    <row r="967" spans="1:52" x14ac:dyDescent="0.25">
      <c r="A967" s="3"/>
      <c r="B967" s="36" t="str">
        <f t="shared" si="151"/>
        <v/>
      </c>
      <c r="C967" s="3"/>
      <c r="D967" s="188"/>
      <c r="E967" s="189"/>
      <c r="F967" s="190"/>
      <c r="G967" s="191"/>
      <c r="H967" s="192"/>
      <c r="I967" s="191"/>
      <c r="J967" s="191"/>
      <c r="K967" s="191"/>
      <c r="L967" s="193"/>
      <c r="M967" s="3"/>
      <c r="O967" s="36" t="str">
        <f t="shared" si="152"/>
        <v/>
      </c>
      <c r="Q967" s="36" t="str">
        <f>IF($G967="", "", IF(COUNTIF('Intro &amp; Setup'!$T$38:$T$49, $G967)=0, "X", ""))</f>
        <v/>
      </c>
      <c r="R967" s="11"/>
      <c r="S967" s="11" t="str">
        <f>IF(I967="", "", IF(COUNTIF('Intro &amp; Setup'!$W$17:$W$28, I967)=0, "X", ""))</f>
        <v/>
      </c>
      <c r="T967" s="16" t="str">
        <f>IF(J967="", "", IF(COUNTIF('Intro &amp; Setup'!$W$17:$W$28, J967)=0, "X", ""))</f>
        <v/>
      </c>
      <c r="U967" s="16" t="str">
        <f>IF(K967="", "", IF(COUNTIF('Intro &amp; Setup'!$W$17:$W$28, K967)=0, "X", ""))</f>
        <v/>
      </c>
      <c r="V967" s="12" t="str">
        <f>IF(L967="", "", IF(COUNTIF('Intro &amp; Setup'!$W$17:$W$28, L967)=0, "X", ""))</f>
        <v/>
      </c>
      <c r="AB967" s="48" t="str">
        <f t="shared" si="153"/>
        <v/>
      </c>
      <c r="AD967" s="53" t="str">
        <f t="shared" si="159"/>
        <v/>
      </c>
      <c r="AE967" s="54" t="str">
        <f t="shared" si="160"/>
        <v/>
      </c>
      <c r="AF967" s="54" t="str">
        <f t="shared" si="160"/>
        <v/>
      </c>
      <c r="AG967" s="54" t="str">
        <f t="shared" si="160"/>
        <v/>
      </c>
      <c r="AH967" s="54" t="str">
        <f t="shared" si="160"/>
        <v/>
      </c>
      <c r="AI967" s="54" t="str">
        <f t="shared" si="160"/>
        <v/>
      </c>
      <c r="AJ967" s="54" t="str">
        <f t="shared" si="160"/>
        <v/>
      </c>
      <c r="AK967" s="54" t="str">
        <f t="shared" si="160"/>
        <v/>
      </c>
      <c r="AL967" s="54" t="str">
        <f t="shared" si="160"/>
        <v/>
      </c>
      <c r="AM967" s="54" t="str">
        <f t="shared" si="160"/>
        <v/>
      </c>
      <c r="AN967" s="54" t="str">
        <f t="shared" si="160"/>
        <v/>
      </c>
      <c r="AO967" s="55" t="str">
        <f t="shared" si="160"/>
        <v/>
      </c>
      <c r="AQ967" s="64" t="str">
        <f>IF('Intro &amp; Setup'!$B$42='Intro &amp; Setup'!$BD$14, IF($D967="", "", $D967), IF('Intro &amp; Setup'!$B$42='Intro &amp; Setup'!$BD$15, IF($H967="", "", $H967), ""))</f>
        <v/>
      </c>
      <c r="AS967" s="36" t="str">
        <f>IF($AQ967="", "", IF(OR($AQ967&lt;'Intro &amp; Setup'!$F$26, $AQ967&gt;'Intro &amp; Setup'!$F$27), "X", ""))</f>
        <v/>
      </c>
      <c r="AU967" s="36" t="str">
        <f t="shared" si="154"/>
        <v/>
      </c>
      <c r="AW967" s="36" t="str">
        <f t="shared" si="155"/>
        <v/>
      </c>
      <c r="AX967" s="36" t="str">
        <f t="shared" si="156"/>
        <v/>
      </c>
      <c r="AZ967" s="36" t="str">
        <f t="shared" si="157"/>
        <v/>
      </c>
    </row>
    <row r="968" spans="1:52" x14ac:dyDescent="0.25">
      <c r="A968" s="3"/>
      <c r="B968" s="36" t="str">
        <f t="shared" si="151"/>
        <v/>
      </c>
      <c r="C968" s="3"/>
      <c r="D968" s="188"/>
      <c r="E968" s="189"/>
      <c r="F968" s="190"/>
      <c r="G968" s="191"/>
      <c r="H968" s="192"/>
      <c r="I968" s="191"/>
      <c r="J968" s="191"/>
      <c r="K968" s="191"/>
      <c r="L968" s="193"/>
      <c r="M968" s="3"/>
      <c r="O968" s="36" t="str">
        <f t="shared" si="152"/>
        <v/>
      </c>
      <c r="Q968" s="36" t="str">
        <f>IF($G968="", "", IF(COUNTIF('Intro &amp; Setup'!$T$38:$T$49, $G968)=0, "X", ""))</f>
        <v/>
      </c>
      <c r="R968" s="11"/>
      <c r="S968" s="11" t="str">
        <f>IF(I968="", "", IF(COUNTIF('Intro &amp; Setup'!$W$17:$W$28, I968)=0, "X", ""))</f>
        <v/>
      </c>
      <c r="T968" s="16" t="str">
        <f>IF(J968="", "", IF(COUNTIF('Intro &amp; Setup'!$W$17:$W$28, J968)=0, "X", ""))</f>
        <v/>
      </c>
      <c r="U968" s="16" t="str">
        <f>IF(K968="", "", IF(COUNTIF('Intro &amp; Setup'!$W$17:$W$28, K968)=0, "X", ""))</f>
        <v/>
      </c>
      <c r="V968" s="12" t="str">
        <f>IF(L968="", "", IF(COUNTIF('Intro &amp; Setup'!$W$17:$W$28, L968)=0, "X", ""))</f>
        <v/>
      </c>
      <c r="AB968" s="48" t="str">
        <f t="shared" si="153"/>
        <v/>
      </c>
      <c r="AD968" s="53" t="str">
        <f t="shared" si="159"/>
        <v/>
      </c>
      <c r="AE968" s="54" t="str">
        <f t="shared" si="160"/>
        <v/>
      </c>
      <c r="AF968" s="54" t="str">
        <f t="shared" si="160"/>
        <v/>
      </c>
      <c r="AG968" s="54" t="str">
        <f t="shared" si="160"/>
        <v/>
      </c>
      <c r="AH968" s="54" t="str">
        <f t="shared" si="160"/>
        <v/>
      </c>
      <c r="AI968" s="54" t="str">
        <f t="shared" si="160"/>
        <v/>
      </c>
      <c r="AJ968" s="54" t="str">
        <f t="shared" si="160"/>
        <v/>
      </c>
      <c r="AK968" s="54" t="str">
        <f t="shared" si="160"/>
        <v/>
      </c>
      <c r="AL968" s="54" t="str">
        <f t="shared" si="160"/>
        <v/>
      </c>
      <c r="AM968" s="54" t="str">
        <f t="shared" si="160"/>
        <v/>
      </c>
      <c r="AN968" s="54" t="str">
        <f t="shared" si="160"/>
        <v/>
      </c>
      <c r="AO968" s="55" t="str">
        <f t="shared" si="160"/>
        <v/>
      </c>
      <c r="AQ968" s="64" t="str">
        <f>IF('Intro &amp; Setup'!$B$42='Intro &amp; Setup'!$BD$14, IF($D968="", "", $D968), IF('Intro &amp; Setup'!$B$42='Intro &amp; Setup'!$BD$15, IF($H968="", "", $H968), ""))</f>
        <v/>
      </c>
      <c r="AS968" s="36" t="str">
        <f>IF($AQ968="", "", IF(OR($AQ968&lt;'Intro &amp; Setup'!$F$26, $AQ968&gt;'Intro &amp; Setup'!$F$27), "X", ""))</f>
        <v/>
      </c>
      <c r="AU968" s="36" t="str">
        <f t="shared" si="154"/>
        <v/>
      </c>
      <c r="AW968" s="36" t="str">
        <f t="shared" si="155"/>
        <v/>
      </c>
      <c r="AX968" s="36" t="str">
        <f t="shared" si="156"/>
        <v/>
      </c>
      <c r="AZ968" s="36" t="str">
        <f t="shared" si="157"/>
        <v/>
      </c>
    </row>
    <row r="969" spans="1:52" x14ac:dyDescent="0.25">
      <c r="A969" s="3"/>
      <c r="B969" s="36" t="str">
        <f t="shared" si="151"/>
        <v/>
      </c>
      <c r="C969" s="3"/>
      <c r="D969" s="188"/>
      <c r="E969" s="189"/>
      <c r="F969" s="190"/>
      <c r="G969" s="191"/>
      <c r="H969" s="192"/>
      <c r="I969" s="191"/>
      <c r="J969" s="191"/>
      <c r="K969" s="191"/>
      <c r="L969" s="193"/>
      <c r="M969" s="3"/>
      <c r="O969" s="36" t="str">
        <f t="shared" si="152"/>
        <v/>
      </c>
      <c r="Q969" s="36" t="str">
        <f>IF($G969="", "", IF(COUNTIF('Intro &amp; Setup'!$T$38:$T$49, $G969)=0, "X", ""))</f>
        <v/>
      </c>
      <c r="R969" s="11"/>
      <c r="S969" s="11" t="str">
        <f>IF(I969="", "", IF(COUNTIF('Intro &amp; Setup'!$W$17:$W$28, I969)=0, "X", ""))</f>
        <v/>
      </c>
      <c r="T969" s="16" t="str">
        <f>IF(J969="", "", IF(COUNTIF('Intro &amp; Setup'!$W$17:$W$28, J969)=0, "X", ""))</f>
        <v/>
      </c>
      <c r="U969" s="16" t="str">
        <f>IF(K969="", "", IF(COUNTIF('Intro &amp; Setup'!$W$17:$W$28, K969)=0, "X", ""))</f>
        <v/>
      </c>
      <c r="V969" s="12" t="str">
        <f>IF(L969="", "", IF(COUNTIF('Intro &amp; Setup'!$W$17:$W$28, L969)=0, "X", ""))</f>
        <v/>
      </c>
      <c r="AB969" s="48" t="str">
        <f t="shared" si="153"/>
        <v/>
      </c>
      <c r="AD969" s="53" t="str">
        <f t="shared" si="159"/>
        <v/>
      </c>
      <c r="AE969" s="54" t="str">
        <f t="shared" si="160"/>
        <v/>
      </c>
      <c r="AF969" s="54" t="str">
        <f t="shared" si="160"/>
        <v/>
      </c>
      <c r="AG969" s="54" t="str">
        <f t="shared" si="160"/>
        <v/>
      </c>
      <c r="AH969" s="54" t="str">
        <f t="shared" si="160"/>
        <v/>
      </c>
      <c r="AI969" s="54" t="str">
        <f t="shared" si="160"/>
        <v/>
      </c>
      <c r="AJ969" s="54" t="str">
        <f t="shared" si="160"/>
        <v/>
      </c>
      <c r="AK969" s="54" t="str">
        <f t="shared" si="160"/>
        <v/>
      </c>
      <c r="AL969" s="54" t="str">
        <f t="shared" si="160"/>
        <v/>
      </c>
      <c r="AM969" s="54" t="str">
        <f t="shared" si="160"/>
        <v/>
      </c>
      <c r="AN969" s="54" t="str">
        <f t="shared" si="160"/>
        <v/>
      </c>
      <c r="AO969" s="55" t="str">
        <f t="shared" si="160"/>
        <v/>
      </c>
      <c r="AQ969" s="64" t="str">
        <f>IF('Intro &amp; Setup'!$B$42='Intro &amp; Setup'!$BD$14, IF($D969="", "", $D969), IF('Intro &amp; Setup'!$B$42='Intro &amp; Setup'!$BD$15, IF($H969="", "", $H969), ""))</f>
        <v/>
      </c>
      <c r="AS969" s="36" t="str">
        <f>IF($AQ969="", "", IF(OR($AQ969&lt;'Intro &amp; Setup'!$F$26, $AQ969&gt;'Intro &amp; Setup'!$F$27), "X", ""))</f>
        <v/>
      </c>
      <c r="AU969" s="36" t="str">
        <f t="shared" si="154"/>
        <v/>
      </c>
      <c r="AW969" s="36" t="str">
        <f t="shared" si="155"/>
        <v/>
      </c>
      <c r="AX969" s="36" t="str">
        <f t="shared" si="156"/>
        <v/>
      </c>
      <c r="AZ969" s="36" t="str">
        <f t="shared" si="157"/>
        <v/>
      </c>
    </row>
    <row r="970" spans="1:52" x14ac:dyDescent="0.25">
      <c r="A970" s="3"/>
      <c r="B970" s="36" t="str">
        <f t="shared" si="151"/>
        <v/>
      </c>
      <c r="C970" s="3"/>
      <c r="D970" s="188"/>
      <c r="E970" s="189"/>
      <c r="F970" s="190"/>
      <c r="G970" s="191"/>
      <c r="H970" s="192"/>
      <c r="I970" s="191"/>
      <c r="J970" s="191"/>
      <c r="K970" s="191"/>
      <c r="L970" s="193"/>
      <c r="M970" s="3"/>
      <c r="O970" s="36" t="str">
        <f t="shared" si="152"/>
        <v/>
      </c>
      <c r="Q970" s="36" t="str">
        <f>IF($G970="", "", IF(COUNTIF('Intro &amp; Setup'!$T$38:$T$49, $G970)=0, "X", ""))</f>
        <v/>
      </c>
      <c r="R970" s="11"/>
      <c r="S970" s="11" t="str">
        <f>IF(I970="", "", IF(COUNTIF('Intro &amp; Setup'!$W$17:$W$28, I970)=0, "X", ""))</f>
        <v/>
      </c>
      <c r="T970" s="16" t="str">
        <f>IF(J970="", "", IF(COUNTIF('Intro &amp; Setup'!$W$17:$W$28, J970)=0, "X", ""))</f>
        <v/>
      </c>
      <c r="U970" s="16" t="str">
        <f>IF(K970="", "", IF(COUNTIF('Intro &amp; Setup'!$W$17:$W$28, K970)=0, "X", ""))</f>
        <v/>
      </c>
      <c r="V970" s="12" t="str">
        <f>IF(L970="", "", IF(COUNTIF('Intro &amp; Setup'!$W$17:$W$28, L970)=0, "X", ""))</f>
        <v/>
      </c>
      <c r="AB970" s="48" t="str">
        <f t="shared" si="153"/>
        <v/>
      </c>
      <c r="AD970" s="53" t="str">
        <f t="shared" si="159"/>
        <v/>
      </c>
      <c r="AE970" s="54" t="str">
        <f t="shared" si="160"/>
        <v/>
      </c>
      <c r="AF970" s="54" t="str">
        <f t="shared" si="160"/>
        <v/>
      </c>
      <c r="AG970" s="54" t="str">
        <f t="shared" si="160"/>
        <v/>
      </c>
      <c r="AH970" s="54" t="str">
        <f t="shared" si="160"/>
        <v/>
      </c>
      <c r="AI970" s="54" t="str">
        <f t="shared" si="160"/>
        <v/>
      </c>
      <c r="AJ970" s="54" t="str">
        <f t="shared" si="160"/>
        <v/>
      </c>
      <c r="AK970" s="54" t="str">
        <f t="shared" si="160"/>
        <v/>
      </c>
      <c r="AL970" s="54" t="str">
        <f t="shared" si="160"/>
        <v/>
      </c>
      <c r="AM970" s="54" t="str">
        <f t="shared" si="160"/>
        <v/>
      </c>
      <c r="AN970" s="54" t="str">
        <f t="shared" si="160"/>
        <v/>
      </c>
      <c r="AO970" s="55" t="str">
        <f t="shared" si="160"/>
        <v/>
      </c>
      <c r="AQ970" s="64" t="str">
        <f>IF('Intro &amp; Setup'!$B$42='Intro &amp; Setup'!$BD$14, IF($D970="", "", $D970), IF('Intro &amp; Setup'!$B$42='Intro &amp; Setup'!$BD$15, IF($H970="", "", $H970), ""))</f>
        <v/>
      </c>
      <c r="AS970" s="36" t="str">
        <f>IF($AQ970="", "", IF(OR($AQ970&lt;'Intro &amp; Setup'!$F$26, $AQ970&gt;'Intro &amp; Setup'!$F$27), "X", ""))</f>
        <v/>
      </c>
      <c r="AU970" s="36" t="str">
        <f t="shared" si="154"/>
        <v/>
      </c>
      <c r="AW970" s="36" t="str">
        <f t="shared" si="155"/>
        <v/>
      </c>
      <c r="AX970" s="36" t="str">
        <f t="shared" si="156"/>
        <v/>
      </c>
      <c r="AZ970" s="36" t="str">
        <f t="shared" si="157"/>
        <v/>
      </c>
    </row>
    <row r="971" spans="1:52" x14ac:dyDescent="0.25">
      <c r="A971" s="3"/>
      <c r="B971" s="36" t="str">
        <f t="shared" si="151"/>
        <v/>
      </c>
      <c r="C971" s="3"/>
      <c r="D971" s="188"/>
      <c r="E971" s="189"/>
      <c r="F971" s="190"/>
      <c r="G971" s="191"/>
      <c r="H971" s="192"/>
      <c r="I971" s="191"/>
      <c r="J971" s="191"/>
      <c r="K971" s="191"/>
      <c r="L971" s="193"/>
      <c r="M971" s="3"/>
      <c r="O971" s="36" t="str">
        <f t="shared" si="152"/>
        <v/>
      </c>
      <c r="Q971" s="36" t="str">
        <f>IF($G971="", "", IF(COUNTIF('Intro &amp; Setup'!$T$38:$T$49, $G971)=0, "X", ""))</f>
        <v/>
      </c>
      <c r="R971" s="11"/>
      <c r="S971" s="11" t="str">
        <f>IF(I971="", "", IF(COUNTIF('Intro &amp; Setup'!$W$17:$W$28, I971)=0, "X", ""))</f>
        <v/>
      </c>
      <c r="T971" s="16" t="str">
        <f>IF(J971="", "", IF(COUNTIF('Intro &amp; Setup'!$W$17:$W$28, J971)=0, "X", ""))</f>
        <v/>
      </c>
      <c r="U971" s="16" t="str">
        <f>IF(K971="", "", IF(COUNTIF('Intro &amp; Setup'!$W$17:$W$28, K971)=0, "X", ""))</f>
        <v/>
      </c>
      <c r="V971" s="12" t="str">
        <f>IF(L971="", "", IF(COUNTIF('Intro &amp; Setup'!$W$17:$W$28, L971)=0, "X", ""))</f>
        <v/>
      </c>
      <c r="AB971" s="48" t="str">
        <f t="shared" si="153"/>
        <v/>
      </c>
      <c r="AD971" s="53" t="str">
        <f t="shared" si="159"/>
        <v/>
      </c>
      <c r="AE971" s="54" t="str">
        <f t="shared" si="160"/>
        <v/>
      </c>
      <c r="AF971" s="54" t="str">
        <f t="shared" si="160"/>
        <v/>
      </c>
      <c r="AG971" s="54" t="str">
        <f t="shared" si="160"/>
        <v/>
      </c>
      <c r="AH971" s="54" t="str">
        <f t="shared" si="160"/>
        <v/>
      </c>
      <c r="AI971" s="54" t="str">
        <f t="shared" si="160"/>
        <v/>
      </c>
      <c r="AJ971" s="54" t="str">
        <f t="shared" si="160"/>
        <v/>
      </c>
      <c r="AK971" s="54" t="str">
        <f t="shared" si="160"/>
        <v/>
      </c>
      <c r="AL971" s="54" t="str">
        <f t="shared" si="160"/>
        <v/>
      </c>
      <c r="AM971" s="54" t="str">
        <f t="shared" si="160"/>
        <v/>
      </c>
      <c r="AN971" s="54" t="str">
        <f t="shared" si="160"/>
        <v/>
      </c>
      <c r="AO971" s="55" t="str">
        <f t="shared" si="160"/>
        <v/>
      </c>
      <c r="AQ971" s="64" t="str">
        <f>IF('Intro &amp; Setup'!$B$42='Intro &amp; Setup'!$BD$14, IF($D971="", "", $D971), IF('Intro &amp; Setup'!$B$42='Intro &amp; Setup'!$BD$15, IF($H971="", "", $H971), ""))</f>
        <v/>
      </c>
      <c r="AS971" s="36" t="str">
        <f>IF($AQ971="", "", IF(OR($AQ971&lt;'Intro &amp; Setup'!$F$26, $AQ971&gt;'Intro &amp; Setup'!$F$27), "X", ""))</f>
        <v/>
      </c>
      <c r="AU971" s="36" t="str">
        <f t="shared" si="154"/>
        <v/>
      </c>
      <c r="AW971" s="36" t="str">
        <f t="shared" si="155"/>
        <v/>
      </c>
      <c r="AX971" s="36" t="str">
        <f t="shared" si="156"/>
        <v/>
      </c>
      <c r="AZ971" s="36" t="str">
        <f t="shared" si="157"/>
        <v/>
      </c>
    </row>
    <row r="972" spans="1:52" x14ac:dyDescent="0.25">
      <c r="A972" s="3"/>
      <c r="B972" s="36" t="str">
        <f t="shared" ref="B972:B1022" si="161">IF($O972="", "", IF($H972="", $Z$4, IF(ISNUMBER($H972)=TRUE, $Z$3, $Z$5)))</f>
        <v/>
      </c>
      <c r="C972" s="3"/>
      <c r="D972" s="188"/>
      <c r="E972" s="189"/>
      <c r="F972" s="190"/>
      <c r="G972" s="191"/>
      <c r="H972" s="192"/>
      <c r="I972" s="191"/>
      <c r="J972" s="191"/>
      <c r="K972" s="191"/>
      <c r="L972" s="193"/>
      <c r="M972" s="3"/>
      <c r="O972" s="36" t="str">
        <f t="shared" ref="O972:O1022" si="162">IF(COUNTIF($D972:$L972, "")=9, "", "X")</f>
        <v/>
      </c>
      <c r="Q972" s="36" t="str">
        <f>IF($G972="", "", IF(COUNTIF('Intro &amp; Setup'!$T$38:$T$49, $G972)=0, "X", ""))</f>
        <v/>
      </c>
      <c r="R972" s="11"/>
      <c r="S972" s="11" t="str">
        <f>IF(I972="", "", IF(COUNTIF('Intro &amp; Setup'!$W$17:$W$28, I972)=0, "X", ""))</f>
        <v/>
      </c>
      <c r="T972" s="16" t="str">
        <f>IF(J972="", "", IF(COUNTIF('Intro &amp; Setup'!$W$17:$W$28, J972)=0, "X", ""))</f>
        <v/>
      </c>
      <c r="U972" s="16" t="str">
        <f>IF(K972="", "", IF(COUNTIF('Intro &amp; Setup'!$W$17:$W$28, K972)=0, "X", ""))</f>
        <v/>
      </c>
      <c r="V972" s="12" t="str">
        <f>IF(L972="", "", IF(COUNTIF('Intro &amp; Setup'!$W$17:$W$28, L972)=0, "X", ""))</f>
        <v/>
      </c>
      <c r="AB972" s="48" t="str">
        <f t="shared" ref="AB972:AB1022" si="163">IF(COUNTIF($I972:$L972, "")=4, "", IFERROR(INDEX($AB$3:$AB$6, MATCH(4-COUNTIF($I972:$L972, ""), $AD$3:$AD$6, 0)), ""))</f>
        <v/>
      </c>
      <c r="AD972" s="53" t="str">
        <f t="shared" si="159"/>
        <v/>
      </c>
      <c r="AE972" s="54" t="str">
        <f t="shared" si="160"/>
        <v/>
      </c>
      <c r="AF972" s="54" t="str">
        <f t="shared" si="160"/>
        <v/>
      </c>
      <c r="AG972" s="54" t="str">
        <f t="shared" si="160"/>
        <v/>
      </c>
      <c r="AH972" s="54" t="str">
        <f t="shared" si="160"/>
        <v/>
      </c>
      <c r="AI972" s="54" t="str">
        <f t="shared" si="160"/>
        <v/>
      </c>
      <c r="AJ972" s="54" t="str">
        <f t="shared" si="160"/>
        <v/>
      </c>
      <c r="AK972" s="54" t="str">
        <f t="shared" si="160"/>
        <v/>
      </c>
      <c r="AL972" s="54" t="str">
        <f t="shared" si="160"/>
        <v/>
      </c>
      <c r="AM972" s="54" t="str">
        <f t="shared" si="160"/>
        <v/>
      </c>
      <c r="AN972" s="54" t="str">
        <f t="shared" si="160"/>
        <v/>
      </c>
      <c r="AO972" s="55" t="str">
        <f t="shared" si="160"/>
        <v/>
      </c>
      <c r="AQ972" s="64" t="str">
        <f>IF('Intro &amp; Setup'!$B$42='Intro &amp; Setup'!$BD$14, IF($D972="", "", $D972), IF('Intro &amp; Setup'!$B$42='Intro &amp; Setup'!$BD$15, IF($H972="", "", $H972), ""))</f>
        <v/>
      </c>
      <c r="AS972" s="36" t="str">
        <f>IF($AQ972="", "", IF(OR($AQ972&lt;'Intro &amp; Setup'!$F$26, $AQ972&gt;'Intro &amp; Setup'!$F$27), "X", ""))</f>
        <v/>
      </c>
      <c r="AU972" s="36" t="str">
        <f t="shared" ref="AU972:AU1022" si="164">IF($AQ972="", "", TEXT($AQ972, "mmm yyyy"))</f>
        <v/>
      </c>
      <c r="AW972" s="36" t="str">
        <f t="shared" ref="AW972:AW1022" si="165">IF($D972="", "", TEXT($D972, "mmm yyyy"))</f>
        <v/>
      </c>
      <c r="AX972" s="36" t="str">
        <f t="shared" ref="AX972:AX1022" si="166">IF($H972="", "", TEXT($H972, "mmm yyyy"))</f>
        <v/>
      </c>
      <c r="AZ972" s="36" t="str">
        <f t="shared" ref="AZ972:AZ1022" si="167">IF(OR($AU972="", $G972=""), "", CONCATENATE($AU972, " - ", $G972))</f>
        <v/>
      </c>
    </row>
    <row r="973" spans="1:52" x14ac:dyDescent="0.25">
      <c r="A973" s="3"/>
      <c r="B973" s="36" t="str">
        <f t="shared" si="161"/>
        <v/>
      </c>
      <c r="C973" s="3"/>
      <c r="D973" s="188"/>
      <c r="E973" s="189"/>
      <c r="F973" s="190"/>
      <c r="G973" s="191"/>
      <c r="H973" s="192"/>
      <c r="I973" s="191"/>
      <c r="J973" s="191"/>
      <c r="K973" s="191"/>
      <c r="L973" s="193"/>
      <c r="M973" s="3"/>
      <c r="O973" s="36" t="str">
        <f t="shared" si="162"/>
        <v/>
      </c>
      <c r="Q973" s="36" t="str">
        <f>IF($G973="", "", IF(COUNTIF('Intro &amp; Setup'!$T$38:$T$49, $G973)=0, "X", ""))</f>
        <v/>
      </c>
      <c r="R973" s="11"/>
      <c r="S973" s="11" t="str">
        <f>IF(I973="", "", IF(COUNTIF('Intro &amp; Setup'!$W$17:$W$28, I973)=0, "X", ""))</f>
        <v/>
      </c>
      <c r="T973" s="16" t="str">
        <f>IF(J973="", "", IF(COUNTIF('Intro &amp; Setup'!$W$17:$W$28, J973)=0, "X", ""))</f>
        <v/>
      </c>
      <c r="U973" s="16" t="str">
        <f>IF(K973="", "", IF(COUNTIF('Intro &amp; Setup'!$W$17:$W$28, K973)=0, "X", ""))</f>
        <v/>
      </c>
      <c r="V973" s="12" t="str">
        <f>IF(L973="", "", IF(COUNTIF('Intro &amp; Setup'!$W$17:$W$28, L973)=0, "X", ""))</f>
        <v/>
      </c>
      <c r="AB973" s="48" t="str">
        <f t="shared" si="163"/>
        <v/>
      </c>
      <c r="AD973" s="53" t="str">
        <f t="shared" si="159"/>
        <v/>
      </c>
      <c r="AE973" s="54" t="str">
        <f t="shared" si="160"/>
        <v/>
      </c>
      <c r="AF973" s="54" t="str">
        <f t="shared" si="160"/>
        <v/>
      </c>
      <c r="AG973" s="54" t="str">
        <f t="shared" si="160"/>
        <v/>
      </c>
      <c r="AH973" s="54" t="str">
        <f t="shared" si="160"/>
        <v/>
      </c>
      <c r="AI973" s="54" t="str">
        <f t="shared" si="160"/>
        <v/>
      </c>
      <c r="AJ973" s="54" t="str">
        <f t="shared" si="160"/>
        <v/>
      </c>
      <c r="AK973" s="54" t="str">
        <f t="shared" si="160"/>
        <v/>
      </c>
      <c r="AL973" s="54" t="str">
        <f t="shared" si="160"/>
        <v/>
      </c>
      <c r="AM973" s="54" t="str">
        <f t="shared" si="160"/>
        <v/>
      </c>
      <c r="AN973" s="54" t="str">
        <f t="shared" si="160"/>
        <v/>
      </c>
      <c r="AO973" s="55" t="str">
        <f t="shared" ref="AE973:AO997" si="168">IF(OR($O973="", AO$10=""), "", IF($I973=AO$10, $F973*$AB973, 0)+IF($J973=AO$10, $F973*$AB973, 0)+IF($K973=AO$10, $F973*$AB973, 0)+IF($L973=AO$10, $F973*$AB973, 0))</f>
        <v/>
      </c>
      <c r="AQ973" s="64" t="str">
        <f>IF('Intro &amp; Setup'!$B$42='Intro &amp; Setup'!$BD$14, IF($D973="", "", $D973), IF('Intro &amp; Setup'!$B$42='Intro &amp; Setup'!$BD$15, IF($H973="", "", $H973), ""))</f>
        <v/>
      </c>
      <c r="AS973" s="36" t="str">
        <f>IF($AQ973="", "", IF(OR($AQ973&lt;'Intro &amp; Setup'!$F$26, $AQ973&gt;'Intro &amp; Setup'!$F$27), "X", ""))</f>
        <v/>
      </c>
      <c r="AU973" s="36" t="str">
        <f t="shared" si="164"/>
        <v/>
      </c>
      <c r="AW973" s="36" t="str">
        <f t="shared" si="165"/>
        <v/>
      </c>
      <c r="AX973" s="36" t="str">
        <f t="shared" si="166"/>
        <v/>
      </c>
      <c r="AZ973" s="36" t="str">
        <f t="shared" si="167"/>
        <v/>
      </c>
    </row>
    <row r="974" spans="1:52" x14ac:dyDescent="0.25">
      <c r="A974" s="3"/>
      <c r="B974" s="36" t="str">
        <f t="shared" si="161"/>
        <v/>
      </c>
      <c r="C974" s="3"/>
      <c r="D974" s="188"/>
      <c r="E974" s="189"/>
      <c r="F974" s="190"/>
      <c r="G974" s="191"/>
      <c r="H974" s="192"/>
      <c r="I974" s="191"/>
      <c r="J974" s="191"/>
      <c r="K974" s="191"/>
      <c r="L974" s="193"/>
      <c r="M974" s="3"/>
      <c r="O974" s="36" t="str">
        <f t="shared" si="162"/>
        <v/>
      </c>
      <c r="Q974" s="36" t="str">
        <f>IF($G974="", "", IF(COUNTIF('Intro &amp; Setup'!$T$38:$T$49, $G974)=0, "X", ""))</f>
        <v/>
      </c>
      <c r="R974" s="11"/>
      <c r="S974" s="11" t="str">
        <f>IF(I974="", "", IF(COUNTIF('Intro &amp; Setup'!$W$17:$W$28, I974)=0, "X", ""))</f>
        <v/>
      </c>
      <c r="T974" s="16" t="str">
        <f>IF(J974="", "", IF(COUNTIF('Intro &amp; Setup'!$W$17:$W$28, J974)=0, "X", ""))</f>
        <v/>
      </c>
      <c r="U974" s="16" t="str">
        <f>IF(K974="", "", IF(COUNTIF('Intro &amp; Setup'!$W$17:$W$28, K974)=0, "X", ""))</f>
        <v/>
      </c>
      <c r="V974" s="12" t="str">
        <f>IF(L974="", "", IF(COUNTIF('Intro &amp; Setup'!$W$17:$W$28, L974)=0, "X", ""))</f>
        <v/>
      </c>
      <c r="AB974" s="48" t="str">
        <f t="shared" si="163"/>
        <v/>
      </c>
      <c r="AD974" s="53" t="str">
        <f t="shared" si="159"/>
        <v/>
      </c>
      <c r="AE974" s="54" t="str">
        <f t="shared" si="168"/>
        <v/>
      </c>
      <c r="AF974" s="54" t="str">
        <f t="shared" si="168"/>
        <v/>
      </c>
      <c r="AG974" s="54" t="str">
        <f t="shared" si="168"/>
        <v/>
      </c>
      <c r="AH974" s="54" t="str">
        <f t="shared" si="168"/>
        <v/>
      </c>
      <c r="AI974" s="54" t="str">
        <f t="shared" si="168"/>
        <v/>
      </c>
      <c r="AJ974" s="54" t="str">
        <f t="shared" si="168"/>
        <v/>
      </c>
      <c r="AK974" s="54" t="str">
        <f t="shared" si="168"/>
        <v/>
      </c>
      <c r="AL974" s="54" t="str">
        <f t="shared" si="168"/>
        <v/>
      </c>
      <c r="AM974" s="54" t="str">
        <f t="shared" si="168"/>
        <v/>
      </c>
      <c r="AN974" s="54" t="str">
        <f t="shared" si="168"/>
        <v/>
      </c>
      <c r="AO974" s="55" t="str">
        <f t="shared" si="168"/>
        <v/>
      </c>
      <c r="AQ974" s="64" t="str">
        <f>IF('Intro &amp; Setup'!$B$42='Intro &amp; Setup'!$BD$14, IF($D974="", "", $D974), IF('Intro &amp; Setup'!$B$42='Intro &amp; Setup'!$BD$15, IF($H974="", "", $H974), ""))</f>
        <v/>
      </c>
      <c r="AS974" s="36" t="str">
        <f>IF($AQ974="", "", IF(OR($AQ974&lt;'Intro &amp; Setup'!$F$26, $AQ974&gt;'Intro &amp; Setup'!$F$27), "X", ""))</f>
        <v/>
      </c>
      <c r="AU974" s="36" t="str">
        <f t="shared" si="164"/>
        <v/>
      </c>
      <c r="AW974" s="36" t="str">
        <f t="shared" si="165"/>
        <v/>
      </c>
      <c r="AX974" s="36" t="str">
        <f t="shared" si="166"/>
        <v/>
      </c>
      <c r="AZ974" s="36" t="str">
        <f t="shared" si="167"/>
        <v/>
      </c>
    </row>
    <row r="975" spans="1:52" x14ac:dyDescent="0.25">
      <c r="A975" s="3"/>
      <c r="B975" s="36" t="str">
        <f t="shared" si="161"/>
        <v/>
      </c>
      <c r="C975" s="3"/>
      <c r="D975" s="188"/>
      <c r="E975" s="189"/>
      <c r="F975" s="190"/>
      <c r="G975" s="191"/>
      <c r="H975" s="192"/>
      <c r="I975" s="191"/>
      <c r="J975" s="191"/>
      <c r="K975" s="191"/>
      <c r="L975" s="193"/>
      <c r="M975" s="3"/>
      <c r="O975" s="36" t="str">
        <f t="shared" si="162"/>
        <v/>
      </c>
      <c r="Q975" s="36" t="str">
        <f>IF($G975="", "", IF(COUNTIF('Intro &amp; Setup'!$T$38:$T$49, $G975)=0, "X", ""))</f>
        <v/>
      </c>
      <c r="R975" s="11"/>
      <c r="S975" s="11" t="str">
        <f>IF(I975="", "", IF(COUNTIF('Intro &amp; Setup'!$W$17:$W$28, I975)=0, "X", ""))</f>
        <v/>
      </c>
      <c r="T975" s="16" t="str">
        <f>IF(J975="", "", IF(COUNTIF('Intro &amp; Setup'!$W$17:$W$28, J975)=0, "X", ""))</f>
        <v/>
      </c>
      <c r="U975" s="16" t="str">
        <f>IF(K975="", "", IF(COUNTIF('Intro &amp; Setup'!$W$17:$W$28, K975)=0, "X", ""))</f>
        <v/>
      </c>
      <c r="V975" s="12" t="str">
        <f>IF(L975="", "", IF(COUNTIF('Intro &amp; Setup'!$W$17:$W$28, L975)=0, "X", ""))</f>
        <v/>
      </c>
      <c r="AB975" s="48" t="str">
        <f t="shared" si="163"/>
        <v/>
      </c>
      <c r="AD975" s="53" t="str">
        <f t="shared" si="159"/>
        <v/>
      </c>
      <c r="AE975" s="54" t="str">
        <f t="shared" si="168"/>
        <v/>
      </c>
      <c r="AF975" s="54" t="str">
        <f t="shared" si="168"/>
        <v/>
      </c>
      <c r="AG975" s="54" t="str">
        <f t="shared" si="168"/>
        <v/>
      </c>
      <c r="AH975" s="54" t="str">
        <f t="shared" si="168"/>
        <v/>
      </c>
      <c r="AI975" s="54" t="str">
        <f t="shared" si="168"/>
        <v/>
      </c>
      <c r="AJ975" s="54" t="str">
        <f t="shared" si="168"/>
        <v/>
      </c>
      <c r="AK975" s="54" t="str">
        <f t="shared" si="168"/>
        <v/>
      </c>
      <c r="AL975" s="54" t="str">
        <f t="shared" si="168"/>
        <v/>
      </c>
      <c r="AM975" s="54" t="str">
        <f t="shared" si="168"/>
        <v/>
      </c>
      <c r="AN975" s="54" t="str">
        <f t="shared" si="168"/>
        <v/>
      </c>
      <c r="AO975" s="55" t="str">
        <f t="shared" si="168"/>
        <v/>
      </c>
      <c r="AQ975" s="64" t="str">
        <f>IF('Intro &amp; Setup'!$B$42='Intro &amp; Setup'!$BD$14, IF($D975="", "", $D975), IF('Intro &amp; Setup'!$B$42='Intro &amp; Setup'!$BD$15, IF($H975="", "", $H975), ""))</f>
        <v/>
      </c>
      <c r="AS975" s="36" t="str">
        <f>IF($AQ975="", "", IF(OR($AQ975&lt;'Intro &amp; Setup'!$F$26, $AQ975&gt;'Intro &amp; Setup'!$F$27), "X", ""))</f>
        <v/>
      </c>
      <c r="AU975" s="36" t="str">
        <f t="shared" si="164"/>
        <v/>
      </c>
      <c r="AW975" s="36" t="str">
        <f t="shared" si="165"/>
        <v/>
      </c>
      <c r="AX975" s="36" t="str">
        <f t="shared" si="166"/>
        <v/>
      </c>
      <c r="AZ975" s="36" t="str">
        <f t="shared" si="167"/>
        <v/>
      </c>
    </row>
    <row r="976" spans="1:52" x14ac:dyDescent="0.25">
      <c r="A976" s="3"/>
      <c r="B976" s="36" t="str">
        <f t="shared" si="161"/>
        <v/>
      </c>
      <c r="C976" s="3"/>
      <c r="D976" s="188"/>
      <c r="E976" s="189"/>
      <c r="F976" s="190"/>
      <c r="G976" s="191"/>
      <c r="H976" s="192"/>
      <c r="I976" s="191"/>
      <c r="J976" s="191"/>
      <c r="K976" s="191"/>
      <c r="L976" s="193"/>
      <c r="M976" s="3"/>
      <c r="O976" s="36" t="str">
        <f t="shared" si="162"/>
        <v/>
      </c>
      <c r="Q976" s="36" t="str">
        <f>IF($G976="", "", IF(COUNTIF('Intro &amp; Setup'!$T$38:$T$49, $G976)=0, "X", ""))</f>
        <v/>
      </c>
      <c r="R976" s="11"/>
      <c r="S976" s="11" t="str">
        <f>IF(I976="", "", IF(COUNTIF('Intro &amp; Setup'!$W$17:$W$28, I976)=0, "X", ""))</f>
        <v/>
      </c>
      <c r="T976" s="16" t="str">
        <f>IF(J976="", "", IF(COUNTIF('Intro &amp; Setup'!$W$17:$W$28, J976)=0, "X", ""))</f>
        <v/>
      </c>
      <c r="U976" s="16" t="str">
        <f>IF(K976="", "", IF(COUNTIF('Intro &amp; Setup'!$W$17:$W$28, K976)=0, "X", ""))</f>
        <v/>
      </c>
      <c r="V976" s="12" t="str">
        <f>IF(L976="", "", IF(COUNTIF('Intro &amp; Setup'!$W$17:$W$28, L976)=0, "X", ""))</f>
        <v/>
      </c>
      <c r="AB976" s="48" t="str">
        <f t="shared" si="163"/>
        <v/>
      </c>
      <c r="AD976" s="53" t="str">
        <f t="shared" si="159"/>
        <v/>
      </c>
      <c r="AE976" s="54" t="str">
        <f t="shared" si="168"/>
        <v/>
      </c>
      <c r="AF976" s="54" t="str">
        <f t="shared" si="168"/>
        <v/>
      </c>
      <c r="AG976" s="54" t="str">
        <f t="shared" si="168"/>
        <v/>
      </c>
      <c r="AH976" s="54" t="str">
        <f t="shared" si="168"/>
        <v/>
      </c>
      <c r="AI976" s="54" t="str">
        <f t="shared" si="168"/>
        <v/>
      </c>
      <c r="AJ976" s="54" t="str">
        <f t="shared" si="168"/>
        <v/>
      </c>
      <c r="AK976" s="54" t="str">
        <f t="shared" si="168"/>
        <v/>
      </c>
      <c r="AL976" s="54" t="str">
        <f t="shared" si="168"/>
        <v/>
      </c>
      <c r="AM976" s="54" t="str">
        <f t="shared" si="168"/>
        <v/>
      </c>
      <c r="AN976" s="54" t="str">
        <f t="shared" si="168"/>
        <v/>
      </c>
      <c r="AO976" s="55" t="str">
        <f t="shared" si="168"/>
        <v/>
      </c>
      <c r="AQ976" s="64" t="str">
        <f>IF('Intro &amp; Setup'!$B$42='Intro &amp; Setup'!$BD$14, IF($D976="", "", $D976), IF('Intro &amp; Setup'!$B$42='Intro &amp; Setup'!$BD$15, IF($H976="", "", $H976), ""))</f>
        <v/>
      </c>
      <c r="AS976" s="36" t="str">
        <f>IF($AQ976="", "", IF(OR($AQ976&lt;'Intro &amp; Setup'!$F$26, $AQ976&gt;'Intro &amp; Setup'!$F$27), "X", ""))</f>
        <v/>
      </c>
      <c r="AU976" s="36" t="str">
        <f t="shared" si="164"/>
        <v/>
      </c>
      <c r="AW976" s="36" t="str">
        <f t="shared" si="165"/>
        <v/>
      </c>
      <c r="AX976" s="36" t="str">
        <f t="shared" si="166"/>
        <v/>
      </c>
      <c r="AZ976" s="36" t="str">
        <f t="shared" si="167"/>
        <v/>
      </c>
    </row>
    <row r="977" spans="1:52" x14ac:dyDescent="0.25">
      <c r="A977" s="3"/>
      <c r="B977" s="36" t="str">
        <f t="shared" si="161"/>
        <v/>
      </c>
      <c r="C977" s="3"/>
      <c r="D977" s="188"/>
      <c r="E977" s="189"/>
      <c r="F977" s="190"/>
      <c r="G977" s="191"/>
      <c r="H977" s="192"/>
      <c r="I977" s="191"/>
      <c r="J977" s="191"/>
      <c r="K977" s="191"/>
      <c r="L977" s="193"/>
      <c r="M977" s="3"/>
      <c r="O977" s="36" t="str">
        <f t="shared" si="162"/>
        <v/>
      </c>
      <c r="Q977" s="36" t="str">
        <f>IF($G977="", "", IF(COUNTIF('Intro &amp; Setup'!$T$38:$T$49, $G977)=0, "X", ""))</f>
        <v/>
      </c>
      <c r="R977" s="11"/>
      <c r="S977" s="11" t="str">
        <f>IF(I977="", "", IF(COUNTIF('Intro &amp; Setup'!$W$17:$W$28, I977)=0, "X", ""))</f>
        <v/>
      </c>
      <c r="T977" s="16" t="str">
        <f>IF(J977="", "", IF(COUNTIF('Intro &amp; Setup'!$W$17:$W$28, J977)=0, "X", ""))</f>
        <v/>
      </c>
      <c r="U977" s="16" t="str">
        <f>IF(K977="", "", IF(COUNTIF('Intro &amp; Setup'!$W$17:$W$28, K977)=0, "X", ""))</f>
        <v/>
      </c>
      <c r="V977" s="12" t="str">
        <f>IF(L977="", "", IF(COUNTIF('Intro &amp; Setup'!$W$17:$W$28, L977)=0, "X", ""))</f>
        <v/>
      </c>
      <c r="AB977" s="48" t="str">
        <f t="shared" si="163"/>
        <v/>
      </c>
      <c r="AD977" s="53" t="str">
        <f t="shared" si="159"/>
        <v/>
      </c>
      <c r="AE977" s="54" t="str">
        <f t="shared" si="168"/>
        <v/>
      </c>
      <c r="AF977" s="54" t="str">
        <f t="shared" si="168"/>
        <v/>
      </c>
      <c r="AG977" s="54" t="str">
        <f t="shared" si="168"/>
        <v/>
      </c>
      <c r="AH977" s="54" t="str">
        <f t="shared" si="168"/>
        <v/>
      </c>
      <c r="AI977" s="54" t="str">
        <f t="shared" si="168"/>
        <v/>
      </c>
      <c r="AJ977" s="54" t="str">
        <f t="shared" si="168"/>
        <v/>
      </c>
      <c r="AK977" s="54" t="str">
        <f t="shared" si="168"/>
        <v/>
      </c>
      <c r="AL977" s="54" t="str">
        <f t="shared" si="168"/>
        <v/>
      </c>
      <c r="AM977" s="54" t="str">
        <f t="shared" si="168"/>
        <v/>
      </c>
      <c r="AN977" s="54" t="str">
        <f t="shared" si="168"/>
        <v/>
      </c>
      <c r="AO977" s="55" t="str">
        <f t="shared" si="168"/>
        <v/>
      </c>
      <c r="AQ977" s="64" t="str">
        <f>IF('Intro &amp; Setup'!$B$42='Intro &amp; Setup'!$BD$14, IF($D977="", "", $D977), IF('Intro &amp; Setup'!$B$42='Intro &amp; Setup'!$BD$15, IF($H977="", "", $H977), ""))</f>
        <v/>
      </c>
      <c r="AS977" s="36" t="str">
        <f>IF($AQ977="", "", IF(OR($AQ977&lt;'Intro &amp; Setup'!$F$26, $AQ977&gt;'Intro &amp; Setup'!$F$27), "X", ""))</f>
        <v/>
      </c>
      <c r="AU977" s="36" t="str">
        <f t="shared" si="164"/>
        <v/>
      </c>
      <c r="AW977" s="36" t="str">
        <f t="shared" si="165"/>
        <v/>
      </c>
      <c r="AX977" s="36" t="str">
        <f t="shared" si="166"/>
        <v/>
      </c>
      <c r="AZ977" s="36" t="str">
        <f t="shared" si="167"/>
        <v/>
      </c>
    </row>
    <row r="978" spans="1:52" x14ac:dyDescent="0.25">
      <c r="A978" s="3"/>
      <c r="B978" s="36" t="str">
        <f t="shared" si="161"/>
        <v/>
      </c>
      <c r="C978" s="3"/>
      <c r="D978" s="188"/>
      <c r="E978" s="189"/>
      <c r="F978" s="190"/>
      <c r="G978" s="191"/>
      <c r="H978" s="192"/>
      <c r="I978" s="191"/>
      <c r="J978" s="191"/>
      <c r="K978" s="191"/>
      <c r="L978" s="193"/>
      <c r="M978" s="3"/>
      <c r="O978" s="36" t="str">
        <f t="shared" si="162"/>
        <v/>
      </c>
      <c r="Q978" s="36" t="str">
        <f>IF($G978="", "", IF(COUNTIF('Intro &amp; Setup'!$T$38:$T$49, $G978)=0, "X", ""))</f>
        <v/>
      </c>
      <c r="R978" s="11"/>
      <c r="S978" s="11" t="str">
        <f>IF(I978="", "", IF(COUNTIF('Intro &amp; Setup'!$W$17:$W$28, I978)=0, "X", ""))</f>
        <v/>
      </c>
      <c r="T978" s="16" t="str">
        <f>IF(J978="", "", IF(COUNTIF('Intro &amp; Setup'!$W$17:$W$28, J978)=0, "X", ""))</f>
        <v/>
      </c>
      <c r="U978" s="16" t="str">
        <f>IF(K978="", "", IF(COUNTIF('Intro &amp; Setup'!$W$17:$W$28, K978)=0, "X", ""))</f>
        <v/>
      </c>
      <c r="V978" s="12" t="str">
        <f>IF(L978="", "", IF(COUNTIF('Intro &amp; Setup'!$W$17:$W$28, L978)=0, "X", ""))</f>
        <v/>
      </c>
      <c r="AB978" s="48" t="str">
        <f t="shared" si="163"/>
        <v/>
      </c>
      <c r="AD978" s="53" t="str">
        <f t="shared" si="159"/>
        <v/>
      </c>
      <c r="AE978" s="54" t="str">
        <f t="shared" si="168"/>
        <v/>
      </c>
      <c r="AF978" s="54" t="str">
        <f t="shared" si="168"/>
        <v/>
      </c>
      <c r="AG978" s="54" t="str">
        <f t="shared" si="168"/>
        <v/>
      </c>
      <c r="AH978" s="54" t="str">
        <f t="shared" si="168"/>
        <v/>
      </c>
      <c r="AI978" s="54" t="str">
        <f t="shared" si="168"/>
        <v/>
      </c>
      <c r="AJ978" s="54" t="str">
        <f t="shared" si="168"/>
        <v/>
      </c>
      <c r="AK978" s="54" t="str">
        <f t="shared" si="168"/>
        <v/>
      </c>
      <c r="AL978" s="54" t="str">
        <f t="shared" si="168"/>
        <v/>
      </c>
      <c r="AM978" s="54" t="str">
        <f t="shared" si="168"/>
        <v/>
      </c>
      <c r="AN978" s="54" t="str">
        <f t="shared" si="168"/>
        <v/>
      </c>
      <c r="AO978" s="55" t="str">
        <f t="shared" si="168"/>
        <v/>
      </c>
      <c r="AQ978" s="64" t="str">
        <f>IF('Intro &amp; Setup'!$B$42='Intro &amp; Setup'!$BD$14, IF($D978="", "", $D978), IF('Intro &amp; Setup'!$B$42='Intro &amp; Setup'!$BD$15, IF($H978="", "", $H978), ""))</f>
        <v/>
      </c>
      <c r="AS978" s="36" t="str">
        <f>IF($AQ978="", "", IF(OR($AQ978&lt;'Intro &amp; Setup'!$F$26, $AQ978&gt;'Intro &amp; Setup'!$F$27), "X", ""))</f>
        <v/>
      </c>
      <c r="AU978" s="36" t="str">
        <f t="shared" si="164"/>
        <v/>
      </c>
      <c r="AW978" s="36" t="str">
        <f t="shared" si="165"/>
        <v/>
      </c>
      <c r="AX978" s="36" t="str">
        <f t="shared" si="166"/>
        <v/>
      </c>
      <c r="AZ978" s="36" t="str">
        <f t="shared" si="167"/>
        <v/>
      </c>
    </row>
    <row r="979" spans="1:52" x14ac:dyDescent="0.25">
      <c r="A979" s="3"/>
      <c r="B979" s="36" t="str">
        <f t="shared" si="161"/>
        <v/>
      </c>
      <c r="C979" s="3"/>
      <c r="D979" s="188"/>
      <c r="E979" s="189"/>
      <c r="F979" s="190"/>
      <c r="G979" s="191"/>
      <c r="H979" s="192"/>
      <c r="I979" s="191"/>
      <c r="J979" s="191"/>
      <c r="K979" s="191"/>
      <c r="L979" s="193"/>
      <c r="M979" s="3"/>
      <c r="O979" s="36" t="str">
        <f t="shared" si="162"/>
        <v/>
      </c>
      <c r="Q979" s="36" t="str">
        <f>IF($G979="", "", IF(COUNTIF('Intro &amp; Setup'!$T$38:$T$49, $G979)=0, "X", ""))</f>
        <v/>
      </c>
      <c r="R979" s="11"/>
      <c r="S979" s="11" t="str">
        <f>IF(I979="", "", IF(COUNTIF('Intro &amp; Setup'!$W$17:$W$28, I979)=0, "X", ""))</f>
        <v/>
      </c>
      <c r="T979" s="16" t="str">
        <f>IF(J979="", "", IF(COUNTIF('Intro &amp; Setup'!$W$17:$W$28, J979)=0, "X", ""))</f>
        <v/>
      </c>
      <c r="U979" s="16" t="str">
        <f>IF(K979="", "", IF(COUNTIF('Intro &amp; Setup'!$W$17:$W$28, K979)=0, "X", ""))</f>
        <v/>
      </c>
      <c r="V979" s="12" t="str">
        <f>IF(L979="", "", IF(COUNTIF('Intro &amp; Setup'!$W$17:$W$28, L979)=0, "X", ""))</f>
        <v/>
      </c>
      <c r="AB979" s="48" t="str">
        <f t="shared" si="163"/>
        <v/>
      </c>
      <c r="AD979" s="53" t="str">
        <f t="shared" si="159"/>
        <v/>
      </c>
      <c r="AE979" s="54" t="str">
        <f t="shared" si="168"/>
        <v/>
      </c>
      <c r="AF979" s="54" t="str">
        <f t="shared" si="168"/>
        <v/>
      </c>
      <c r="AG979" s="54" t="str">
        <f t="shared" si="168"/>
        <v/>
      </c>
      <c r="AH979" s="54" t="str">
        <f t="shared" si="168"/>
        <v/>
      </c>
      <c r="AI979" s="54" t="str">
        <f t="shared" si="168"/>
        <v/>
      </c>
      <c r="AJ979" s="54" t="str">
        <f t="shared" si="168"/>
        <v/>
      </c>
      <c r="AK979" s="54" t="str">
        <f t="shared" si="168"/>
        <v/>
      </c>
      <c r="AL979" s="54" t="str">
        <f t="shared" si="168"/>
        <v/>
      </c>
      <c r="AM979" s="54" t="str">
        <f t="shared" si="168"/>
        <v/>
      </c>
      <c r="AN979" s="54" t="str">
        <f t="shared" si="168"/>
        <v/>
      </c>
      <c r="AO979" s="55" t="str">
        <f t="shared" si="168"/>
        <v/>
      </c>
      <c r="AQ979" s="64" t="str">
        <f>IF('Intro &amp; Setup'!$B$42='Intro &amp; Setup'!$BD$14, IF($D979="", "", $D979), IF('Intro &amp; Setup'!$B$42='Intro &amp; Setup'!$BD$15, IF($H979="", "", $H979), ""))</f>
        <v/>
      </c>
      <c r="AS979" s="36" t="str">
        <f>IF($AQ979="", "", IF(OR($AQ979&lt;'Intro &amp; Setup'!$F$26, $AQ979&gt;'Intro &amp; Setup'!$F$27), "X", ""))</f>
        <v/>
      </c>
      <c r="AU979" s="36" t="str">
        <f t="shared" si="164"/>
        <v/>
      </c>
      <c r="AW979" s="36" t="str">
        <f t="shared" si="165"/>
        <v/>
      </c>
      <c r="AX979" s="36" t="str">
        <f t="shared" si="166"/>
        <v/>
      </c>
      <c r="AZ979" s="36" t="str">
        <f t="shared" si="167"/>
        <v/>
      </c>
    </row>
    <row r="980" spans="1:52" x14ac:dyDescent="0.25">
      <c r="A980" s="3"/>
      <c r="B980" s="36" t="str">
        <f t="shared" si="161"/>
        <v/>
      </c>
      <c r="C980" s="3"/>
      <c r="D980" s="188"/>
      <c r="E980" s="189"/>
      <c r="F980" s="190"/>
      <c r="G980" s="191"/>
      <c r="H980" s="192"/>
      <c r="I980" s="191"/>
      <c r="J980" s="191"/>
      <c r="K980" s="191"/>
      <c r="L980" s="193"/>
      <c r="M980" s="3"/>
      <c r="O980" s="36" t="str">
        <f t="shared" si="162"/>
        <v/>
      </c>
      <c r="Q980" s="36" t="str">
        <f>IF($G980="", "", IF(COUNTIF('Intro &amp; Setup'!$T$38:$T$49, $G980)=0, "X", ""))</f>
        <v/>
      </c>
      <c r="R980" s="11"/>
      <c r="S980" s="11" t="str">
        <f>IF(I980="", "", IF(COUNTIF('Intro &amp; Setup'!$W$17:$W$28, I980)=0, "X", ""))</f>
        <v/>
      </c>
      <c r="T980" s="16" t="str">
        <f>IF(J980="", "", IF(COUNTIF('Intro &amp; Setup'!$W$17:$W$28, J980)=0, "X", ""))</f>
        <v/>
      </c>
      <c r="U980" s="16" t="str">
        <f>IF(K980="", "", IF(COUNTIF('Intro &amp; Setup'!$W$17:$W$28, K980)=0, "X", ""))</f>
        <v/>
      </c>
      <c r="V980" s="12" t="str">
        <f>IF(L980="", "", IF(COUNTIF('Intro &amp; Setup'!$W$17:$W$28, L980)=0, "X", ""))</f>
        <v/>
      </c>
      <c r="AB980" s="48" t="str">
        <f t="shared" si="163"/>
        <v/>
      </c>
      <c r="AD980" s="53" t="str">
        <f t="shared" si="159"/>
        <v/>
      </c>
      <c r="AE980" s="54" t="str">
        <f t="shared" si="168"/>
        <v/>
      </c>
      <c r="AF980" s="54" t="str">
        <f t="shared" si="168"/>
        <v/>
      </c>
      <c r="AG980" s="54" t="str">
        <f t="shared" si="168"/>
        <v/>
      </c>
      <c r="AH980" s="54" t="str">
        <f t="shared" si="168"/>
        <v/>
      </c>
      <c r="AI980" s="54" t="str">
        <f t="shared" si="168"/>
        <v/>
      </c>
      <c r="AJ980" s="54" t="str">
        <f t="shared" si="168"/>
        <v/>
      </c>
      <c r="AK980" s="54" t="str">
        <f t="shared" si="168"/>
        <v/>
      </c>
      <c r="AL980" s="54" t="str">
        <f t="shared" si="168"/>
        <v/>
      </c>
      <c r="AM980" s="54" t="str">
        <f t="shared" si="168"/>
        <v/>
      </c>
      <c r="AN980" s="54" t="str">
        <f t="shared" si="168"/>
        <v/>
      </c>
      <c r="AO980" s="55" t="str">
        <f t="shared" si="168"/>
        <v/>
      </c>
      <c r="AQ980" s="64" t="str">
        <f>IF('Intro &amp; Setup'!$B$42='Intro &amp; Setup'!$BD$14, IF($D980="", "", $D980), IF('Intro &amp; Setup'!$B$42='Intro &amp; Setup'!$BD$15, IF($H980="", "", $H980), ""))</f>
        <v/>
      </c>
      <c r="AS980" s="36" t="str">
        <f>IF($AQ980="", "", IF(OR($AQ980&lt;'Intro &amp; Setup'!$F$26, $AQ980&gt;'Intro &amp; Setup'!$F$27), "X", ""))</f>
        <v/>
      </c>
      <c r="AU980" s="36" t="str">
        <f t="shared" si="164"/>
        <v/>
      </c>
      <c r="AW980" s="36" t="str">
        <f t="shared" si="165"/>
        <v/>
      </c>
      <c r="AX980" s="36" t="str">
        <f t="shared" si="166"/>
        <v/>
      </c>
      <c r="AZ980" s="36" t="str">
        <f t="shared" si="167"/>
        <v/>
      </c>
    </row>
    <row r="981" spans="1:52" x14ac:dyDescent="0.25">
      <c r="A981" s="3"/>
      <c r="B981" s="36" t="str">
        <f t="shared" si="161"/>
        <v/>
      </c>
      <c r="C981" s="3"/>
      <c r="D981" s="188"/>
      <c r="E981" s="189"/>
      <c r="F981" s="190"/>
      <c r="G981" s="191"/>
      <c r="H981" s="192"/>
      <c r="I981" s="191"/>
      <c r="J981" s="191"/>
      <c r="K981" s="191"/>
      <c r="L981" s="193"/>
      <c r="M981" s="3"/>
      <c r="O981" s="36" t="str">
        <f t="shared" si="162"/>
        <v/>
      </c>
      <c r="Q981" s="36" t="str">
        <f>IF($G981="", "", IF(COUNTIF('Intro &amp; Setup'!$T$38:$T$49, $G981)=0, "X", ""))</f>
        <v/>
      </c>
      <c r="R981" s="11"/>
      <c r="S981" s="11" t="str">
        <f>IF(I981="", "", IF(COUNTIF('Intro &amp; Setup'!$W$17:$W$28, I981)=0, "X", ""))</f>
        <v/>
      </c>
      <c r="T981" s="16" t="str">
        <f>IF(J981="", "", IF(COUNTIF('Intro &amp; Setup'!$W$17:$W$28, J981)=0, "X", ""))</f>
        <v/>
      </c>
      <c r="U981" s="16" t="str">
        <f>IF(K981="", "", IF(COUNTIF('Intro &amp; Setup'!$W$17:$W$28, K981)=0, "X", ""))</f>
        <v/>
      </c>
      <c r="V981" s="12" t="str">
        <f>IF(L981="", "", IF(COUNTIF('Intro &amp; Setup'!$W$17:$W$28, L981)=0, "X", ""))</f>
        <v/>
      </c>
      <c r="AB981" s="48" t="str">
        <f t="shared" si="163"/>
        <v/>
      </c>
      <c r="AD981" s="53" t="str">
        <f t="shared" si="159"/>
        <v/>
      </c>
      <c r="AE981" s="54" t="str">
        <f t="shared" si="168"/>
        <v/>
      </c>
      <c r="AF981" s="54" t="str">
        <f t="shared" si="168"/>
        <v/>
      </c>
      <c r="AG981" s="54" t="str">
        <f t="shared" si="168"/>
        <v/>
      </c>
      <c r="AH981" s="54" t="str">
        <f t="shared" si="168"/>
        <v/>
      </c>
      <c r="AI981" s="54" t="str">
        <f t="shared" si="168"/>
        <v/>
      </c>
      <c r="AJ981" s="54" t="str">
        <f t="shared" si="168"/>
        <v/>
      </c>
      <c r="AK981" s="54" t="str">
        <f t="shared" si="168"/>
        <v/>
      </c>
      <c r="AL981" s="54" t="str">
        <f t="shared" si="168"/>
        <v/>
      </c>
      <c r="AM981" s="54" t="str">
        <f t="shared" si="168"/>
        <v/>
      </c>
      <c r="AN981" s="54" t="str">
        <f t="shared" si="168"/>
        <v/>
      </c>
      <c r="AO981" s="55" t="str">
        <f t="shared" si="168"/>
        <v/>
      </c>
      <c r="AQ981" s="64" t="str">
        <f>IF('Intro &amp; Setup'!$B$42='Intro &amp; Setup'!$BD$14, IF($D981="", "", $D981), IF('Intro &amp; Setup'!$B$42='Intro &amp; Setup'!$BD$15, IF($H981="", "", $H981), ""))</f>
        <v/>
      </c>
      <c r="AS981" s="36" t="str">
        <f>IF($AQ981="", "", IF(OR($AQ981&lt;'Intro &amp; Setup'!$F$26, $AQ981&gt;'Intro &amp; Setup'!$F$27), "X", ""))</f>
        <v/>
      </c>
      <c r="AU981" s="36" t="str">
        <f t="shared" si="164"/>
        <v/>
      </c>
      <c r="AW981" s="36" t="str">
        <f t="shared" si="165"/>
        <v/>
      </c>
      <c r="AX981" s="36" t="str">
        <f t="shared" si="166"/>
        <v/>
      </c>
      <c r="AZ981" s="36" t="str">
        <f t="shared" si="167"/>
        <v/>
      </c>
    </row>
    <row r="982" spans="1:52" x14ac:dyDescent="0.25">
      <c r="A982" s="3"/>
      <c r="B982" s="36" t="str">
        <f t="shared" si="161"/>
        <v/>
      </c>
      <c r="C982" s="3"/>
      <c r="D982" s="188"/>
      <c r="E982" s="189"/>
      <c r="F982" s="190"/>
      <c r="G982" s="191"/>
      <c r="H982" s="192"/>
      <c r="I982" s="191"/>
      <c r="J982" s="191"/>
      <c r="K982" s="191"/>
      <c r="L982" s="193"/>
      <c r="M982" s="3"/>
      <c r="O982" s="36" t="str">
        <f t="shared" si="162"/>
        <v/>
      </c>
      <c r="Q982" s="36" t="str">
        <f>IF($G982="", "", IF(COUNTIF('Intro &amp; Setup'!$T$38:$T$49, $G982)=0, "X", ""))</f>
        <v/>
      </c>
      <c r="R982" s="11"/>
      <c r="S982" s="11" t="str">
        <f>IF(I982="", "", IF(COUNTIF('Intro &amp; Setup'!$W$17:$W$28, I982)=0, "X", ""))</f>
        <v/>
      </c>
      <c r="T982" s="16" t="str">
        <f>IF(J982="", "", IF(COUNTIF('Intro &amp; Setup'!$W$17:$W$28, J982)=0, "X", ""))</f>
        <v/>
      </c>
      <c r="U982" s="16" t="str">
        <f>IF(K982="", "", IF(COUNTIF('Intro &amp; Setup'!$W$17:$W$28, K982)=0, "X", ""))</f>
        <v/>
      </c>
      <c r="V982" s="12" t="str">
        <f>IF(L982="", "", IF(COUNTIF('Intro &amp; Setup'!$W$17:$W$28, L982)=0, "X", ""))</f>
        <v/>
      </c>
      <c r="AB982" s="48" t="str">
        <f t="shared" si="163"/>
        <v/>
      </c>
      <c r="AD982" s="53" t="str">
        <f t="shared" si="159"/>
        <v/>
      </c>
      <c r="AE982" s="54" t="str">
        <f t="shared" si="168"/>
        <v/>
      </c>
      <c r="AF982" s="54" t="str">
        <f t="shared" si="168"/>
        <v/>
      </c>
      <c r="AG982" s="54" t="str">
        <f t="shared" si="168"/>
        <v/>
      </c>
      <c r="AH982" s="54" t="str">
        <f t="shared" si="168"/>
        <v/>
      </c>
      <c r="AI982" s="54" t="str">
        <f t="shared" si="168"/>
        <v/>
      </c>
      <c r="AJ982" s="54" t="str">
        <f t="shared" si="168"/>
        <v/>
      </c>
      <c r="AK982" s="54" t="str">
        <f t="shared" si="168"/>
        <v/>
      </c>
      <c r="AL982" s="54" t="str">
        <f t="shared" si="168"/>
        <v/>
      </c>
      <c r="AM982" s="54" t="str">
        <f t="shared" si="168"/>
        <v/>
      </c>
      <c r="AN982" s="54" t="str">
        <f t="shared" si="168"/>
        <v/>
      </c>
      <c r="AO982" s="55" t="str">
        <f t="shared" si="168"/>
        <v/>
      </c>
      <c r="AQ982" s="64" t="str">
        <f>IF('Intro &amp; Setup'!$B$42='Intro &amp; Setup'!$BD$14, IF($D982="", "", $D982), IF('Intro &amp; Setup'!$B$42='Intro &amp; Setup'!$BD$15, IF($H982="", "", $H982), ""))</f>
        <v/>
      </c>
      <c r="AS982" s="36" t="str">
        <f>IF($AQ982="", "", IF(OR($AQ982&lt;'Intro &amp; Setup'!$F$26, $AQ982&gt;'Intro &amp; Setup'!$F$27), "X", ""))</f>
        <v/>
      </c>
      <c r="AU982" s="36" t="str">
        <f t="shared" si="164"/>
        <v/>
      </c>
      <c r="AW982" s="36" t="str">
        <f t="shared" si="165"/>
        <v/>
      </c>
      <c r="AX982" s="36" t="str">
        <f t="shared" si="166"/>
        <v/>
      </c>
      <c r="AZ982" s="36" t="str">
        <f t="shared" si="167"/>
        <v/>
      </c>
    </row>
    <row r="983" spans="1:52" x14ac:dyDescent="0.25">
      <c r="A983" s="3"/>
      <c r="B983" s="36" t="str">
        <f t="shared" si="161"/>
        <v/>
      </c>
      <c r="C983" s="3"/>
      <c r="D983" s="188"/>
      <c r="E983" s="189"/>
      <c r="F983" s="190"/>
      <c r="G983" s="191"/>
      <c r="H983" s="192"/>
      <c r="I983" s="191"/>
      <c r="J983" s="191"/>
      <c r="K983" s="191"/>
      <c r="L983" s="193"/>
      <c r="M983" s="3"/>
      <c r="O983" s="36" t="str">
        <f t="shared" si="162"/>
        <v/>
      </c>
      <c r="Q983" s="36" t="str">
        <f>IF($G983="", "", IF(COUNTIF('Intro &amp; Setup'!$T$38:$T$49, $G983)=0, "X", ""))</f>
        <v/>
      </c>
      <c r="R983" s="11"/>
      <c r="S983" s="11" t="str">
        <f>IF(I983="", "", IF(COUNTIF('Intro &amp; Setup'!$W$17:$W$28, I983)=0, "X", ""))</f>
        <v/>
      </c>
      <c r="T983" s="16" t="str">
        <f>IF(J983="", "", IF(COUNTIF('Intro &amp; Setup'!$W$17:$W$28, J983)=0, "X", ""))</f>
        <v/>
      </c>
      <c r="U983" s="16" t="str">
        <f>IF(K983="", "", IF(COUNTIF('Intro &amp; Setup'!$W$17:$W$28, K983)=0, "X", ""))</f>
        <v/>
      </c>
      <c r="V983" s="12" t="str">
        <f>IF(L983="", "", IF(COUNTIF('Intro &amp; Setup'!$W$17:$W$28, L983)=0, "X", ""))</f>
        <v/>
      </c>
      <c r="AB983" s="48" t="str">
        <f t="shared" si="163"/>
        <v/>
      </c>
      <c r="AD983" s="53" t="str">
        <f t="shared" si="159"/>
        <v/>
      </c>
      <c r="AE983" s="54" t="str">
        <f t="shared" si="168"/>
        <v/>
      </c>
      <c r="AF983" s="54" t="str">
        <f t="shared" si="168"/>
        <v/>
      </c>
      <c r="AG983" s="54" t="str">
        <f t="shared" si="168"/>
        <v/>
      </c>
      <c r="AH983" s="54" t="str">
        <f t="shared" si="168"/>
        <v/>
      </c>
      <c r="AI983" s="54" t="str">
        <f t="shared" si="168"/>
        <v/>
      </c>
      <c r="AJ983" s="54" t="str">
        <f t="shared" si="168"/>
        <v/>
      </c>
      <c r="AK983" s="54" t="str">
        <f t="shared" si="168"/>
        <v/>
      </c>
      <c r="AL983" s="54" t="str">
        <f t="shared" si="168"/>
        <v/>
      </c>
      <c r="AM983" s="54" t="str">
        <f t="shared" si="168"/>
        <v/>
      </c>
      <c r="AN983" s="54" t="str">
        <f t="shared" si="168"/>
        <v/>
      </c>
      <c r="AO983" s="55" t="str">
        <f t="shared" si="168"/>
        <v/>
      </c>
      <c r="AQ983" s="64" t="str">
        <f>IF('Intro &amp; Setup'!$B$42='Intro &amp; Setup'!$BD$14, IF($D983="", "", $D983), IF('Intro &amp; Setup'!$B$42='Intro &amp; Setup'!$BD$15, IF($H983="", "", $H983), ""))</f>
        <v/>
      </c>
      <c r="AS983" s="36" t="str">
        <f>IF($AQ983="", "", IF(OR($AQ983&lt;'Intro &amp; Setup'!$F$26, $AQ983&gt;'Intro &amp; Setup'!$F$27), "X", ""))</f>
        <v/>
      </c>
      <c r="AU983" s="36" t="str">
        <f t="shared" si="164"/>
        <v/>
      </c>
      <c r="AW983" s="36" t="str">
        <f t="shared" si="165"/>
        <v/>
      </c>
      <c r="AX983" s="36" t="str">
        <f t="shared" si="166"/>
        <v/>
      </c>
      <c r="AZ983" s="36" t="str">
        <f t="shared" si="167"/>
        <v/>
      </c>
    </row>
    <row r="984" spans="1:52" x14ac:dyDescent="0.25">
      <c r="A984" s="3"/>
      <c r="B984" s="36" t="str">
        <f t="shared" si="161"/>
        <v/>
      </c>
      <c r="C984" s="3"/>
      <c r="D984" s="188"/>
      <c r="E984" s="189"/>
      <c r="F984" s="190"/>
      <c r="G984" s="191"/>
      <c r="H984" s="192"/>
      <c r="I984" s="191"/>
      <c r="J984" s="191"/>
      <c r="K984" s="191"/>
      <c r="L984" s="193"/>
      <c r="M984" s="3"/>
      <c r="O984" s="36" t="str">
        <f t="shared" si="162"/>
        <v/>
      </c>
      <c r="Q984" s="36" t="str">
        <f>IF($G984="", "", IF(COUNTIF('Intro &amp; Setup'!$T$38:$T$49, $G984)=0, "X", ""))</f>
        <v/>
      </c>
      <c r="R984" s="11"/>
      <c r="S984" s="11" t="str">
        <f>IF(I984="", "", IF(COUNTIF('Intro &amp; Setup'!$W$17:$W$28, I984)=0, "X", ""))</f>
        <v/>
      </c>
      <c r="T984" s="16" t="str">
        <f>IF(J984="", "", IF(COUNTIF('Intro &amp; Setup'!$W$17:$W$28, J984)=0, "X", ""))</f>
        <v/>
      </c>
      <c r="U984" s="16" t="str">
        <f>IF(K984="", "", IF(COUNTIF('Intro &amp; Setup'!$W$17:$W$28, K984)=0, "X", ""))</f>
        <v/>
      </c>
      <c r="V984" s="12" t="str">
        <f>IF(L984="", "", IF(COUNTIF('Intro &amp; Setup'!$W$17:$W$28, L984)=0, "X", ""))</f>
        <v/>
      </c>
      <c r="AB984" s="48" t="str">
        <f t="shared" si="163"/>
        <v/>
      </c>
      <c r="AD984" s="53" t="str">
        <f t="shared" si="159"/>
        <v/>
      </c>
      <c r="AE984" s="54" t="str">
        <f t="shared" si="168"/>
        <v/>
      </c>
      <c r="AF984" s="54" t="str">
        <f t="shared" si="168"/>
        <v/>
      </c>
      <c r="AG984" s="54" t="str">
        <f t="shared" si="168"/>
        <v/>
      </c>
      <c r="AH984" s="54" t="str">
        <f t="shared" si="168"/>
        <v/>
      </c>
      <c r="AI984" s="54" t="str">
        <f t="shared" si="168"/>
        <v/>
      </c>
      <c r="AJ984" s="54" t="str">
        <f t="shared" si="168"/>
        <v/>
      </c>
      <c r="AK984" s="54" t="str">
        <f t="shared" si="168"/>
        <v/>
      </c>
      <c r="AL984" s="54" t="str">
        <f t="shared" si="168"/>
        <v/>
      </c>
      <c r="AM984" s="54" t="str">
        <f t="shared" si="168"/>
        <v/>
      </c>
      <c r="AN984" s="54" t="str">
        <f t="shared" si="168"/>
        <v/>
      </c>
      <c r="AO984" s="55" t="str">
        <f t="shared" si="168"/>
        <v/>
      </c>
      <c r="AQ984" s="64" t="str">
        <f>IF('Intro &amp; Setup'!$B$42='Intro &amp; Setup'!$BD$14, IF($D984="", "", $D984), IF('Intro &amp; Setup'!$B$42='Intro &amp; Setup'!$BD$15, IF($H984="", "", $H984), ""))</f>
        <v/>
      </c>
      <c r="AS984" s="36" t="str">
        <f>IF($AQ984="", "", IF(OR($AQ984&lt;'Intro &amp; Setup'!$F$26, $AQ984&gt;'Intro &amp; Setup'!$F$27), "X", ""))</f>
        <v/>
      </c>
      <c r="AU984" s="36" t="str">
        <f t="shared" si="164"/>
        <v/>
      </c>
      <c r="AW984" s="36" t="str">
        <f t="shared" si="165"/>
        <v/>
      </c>
      <c r="AX984" s="36" t="str">
        <f t="shared" si="166"/>
        <v/>
      </c>
      <c r="AZ984" s="36" t="str">
        <f t="shared" si="167"/>
        <v/>
      </c>
    </row>
    <row r="985" spans="1:52" x14ac:dyDescent="0.25">
      <c r="A985" s="3"/>
      <c r="B985" s="36" t="str">
        <f t="shared" si="161"/>
        <v/>
      </c>
      <c r="C985" s="3"/>
      <c r="D985" s="188"/>
      <c r="E985" s="189"/>
      <c r="F985" s="190"/>
      <c r="G985" s="191"/>
      <c r="H985" s="192"/>
      <c r="I985" s="191"/>
      <c r="J985" s="191"/>
      <c r="K985" s="191"/>
      <c r="L985" s="193"/>
      <c r="M985" s="3"/>
      <c r="O985" s="36" t="str">
        <f t="shared" si="162"/>
        <v/>
      </c>
      <c r="Q985" s="36" t="str">
        <f>IF($G985="", "", IF(COUNTIF('Intro &amp; Setup'!$T$38:$T$49, $G985)=0, "X", ""))</f>
        <v/>
      </c>
      <c r="R985" s="11"/>
      <c r="S985" s="11" t="str">
        <f>IF(I985="", "", IF(COUNTIF('Intro &amp; Setup'!$W$17:$W$28, I985)=0, "X", ""))</f>
        <v/>
      </c>
      <c r="T985" s="16" t="str">
        <f>IF(J985="", "", IF(COUNTIF('Intro &amp; Setup'!$W$17:$W$28, J985)=0, "X", ""))</f>
        <v/>
      </c>
      <c r="U985" s="16" t="str">
        <f>IF(K985="", "", IF(COUNTIF('Intro &amp; Setup'!$W$17:$W$28, K985)=0, "X", ""))</f>
        <v/>
      </c>
      <c r="V985" s="12" t="str">
        <f>IF(L985="", "", IF(COUNTIF('Intro &amp; Setup'!$W$17:$W$28, L985)=0, "X", ""))</f>
        <v/>
      </c>
      <c r="AB985" s="48" t="str">
        <f t="shared" si="163"/>
        <v/>
      </c>
      <c r="AD985" s="53" t="str">
        <f t="shared" si="159"/>
        <v/>
      </c>
      <c r="AE985" s="54" t="str">
        <f t="shared" si="168"/>
        <v/>
      </c>
      <c r="AF985" s="54" t="str">
        <f t="shared" si="168"/>
        <v/>
      </c>
      <c r="AG985" s="54" t="str">
        <f t="shared" si="168"/>
        <v/>
      </c>
      <c r="AH985" s="54" t="str">
        <f t="shared" si="168"/>
        <v/>
      </c>
      <c r="AI985" s="54" t="str">
        <f t="shared" si="168"/>
        <v/>
      </c>
      <c r="AJ985" s="54" t="str">
        <f t="shared" si="168"/>
        <v/>
      </c>
      <c r="AK985" s="54" t="str">
        <f t="shared" si="168"/>
        <v/>
      </c>
      <c r="AL985" s="54" t="str">
        <f t="shared" si="168"/>
        <v/>
      </c>
      <c r="AM985" s="54" t="str">
        <f t="shared" si="168"/>
        <v/>
      </c>
      <c r="AN985" s="54" t="str">
        <f t="shared" si="168"/>
        <v/>
      </c>
      <c r="AO985" s="55" t="str">
        <f t="shared" si="168"/>
        <v/>
      </c>
      <c r="AQ985" s="64" t="str">
        <f>IF('Intro &amp; Setup'!$B$42='Intro &amp; Setup'!$BD$14, IF($D985="", "", $D985), IF('Intro &amp; Setup'!$B$42='Intro &amp; Setup'!$BD$15, IF($H985="", "", $H985), ""))</f>
        <v/>
      </c>
      <c r="AS985" s="36" t="str">
        <f>IF($AQ985="", "", IF(OR($AQ985&lt;'Intro &amp; Setup'!$F$26, $AQ985&gt;'Intro &amp; Setup'!$F$27), "X", ""))</f>
        <v/>
      </c>
      <c r="AU985" s="36" t="str">
        <f t="shared" si="164"/>
        <v/>
      </c>
      <c r="AW985" s="36" t="str">
        <f t="shared" si="165"/>
        <v/>
      </c>
      <c r="AX985" s="36" t="str">
        <f t="shared" si="166"/>
        <v/>
      </c>
      <c r="AZ985" s="36" t="str">
        <f t="shared" si="167"/>
        <v/>
      </c>
    </row>
    <row r="986" spans="1:52" x14ac:dyDescent="0.25">
      <c r="A986" s="3"/>
      <c r="B986" s="36" t="str">
        <f t="shared" si="161"/>
        <v/>
      </c>
      <c r="C986" s="3"/>
      <c r="D986" s="188"/>
      <c r="E986" s="189"/>
      <c r="F986" s="190"/>
      <c r="G986" s="191"/>
      <c r="H986" s="192"/>
      <c r="I986" s="191"/>
      <c r="J986" s="191"/>
      <c r="K986" s="191"/>
      <c r="L986" s="193"/>
      <c r="M986" s="3"/>
      <c r="O986" s="36" t="str">
        <f t="shared" si="162"/>
        <v/>
      </c>
      <c r="Q986" s="36" t="str">
        <f>IF($G986="", "", IF(COUNTIF('Intro &amp; Setup'!$T$38:$T$49, $G986)=0, "X", ""))</f>
        <v/>
      </c>
      <c r="R986" s="11"/>
      <c r="S986" s="11" t="str">
        <f>IF(I986="", "", IF(COUNTIF('Intro &amp; Setup'!$W$17:$W$28, I986)=0, "X", ""))</f>
        <v/>
      </c>
      <c r="T986" s="16" t="str">
        <f>IF(J986="", "", IF(COUNTIF('Intro &amp; Setup'!$W$17:$W$28, J986)=0, "X", ""))</f>
        <v/>
      </c>
      <c r="U986" s="16" t="str">
        <f>IF(K986="", "", IF(COUNTIF('Intro &amp; Setup'!$W$17:$W$28, K986)=0, "X", ""))</f>
        <v/>
      </c>
      <c r="V986" s="12" t="str">
        <f>IF(L986="", "", IF(COUNTIF('Intro &amp; Setup'!$W$17:$W$28, L986)=0, "X", ""))</f>
        <v/>
      </c>
      <c r="AB986" s="48" t="str">
        <f t="shared" si="163"/>
        <v/>
      </c>
      <c r="AD986" s="53" t="str">
        <f t="shared" si="159"/>
        <v/>
      </c>
      <c r="AE986" s="54" t="str">
        <f t="shared" si="168"/>
        <v/>
      </c>
      <c r="AF986" s="54" t="str">
        <f t="shared" si="168"/>
        <v/>
      </c>
      <c r="AG986" s="54" t="str">
        <f t="shared" si="168"/>
        <v/>
      </c>
      <c r="AH986" s="54" t="str">
        <f t="shared" si="168"/>
        <v/>
      </c>
      <c r="AI986" s="54" t="str">
        <f t="shared" si="168"/>
        <v/>
      </c>
      <c r="AJ986" s="54" t="str">
        <f t="shared" si="168"/>
        <v/>
      </c>
      <c r="AK986" s="54" t="str">
        <f t="shared" si="168"/>
        <v/>
      </c>
      <c r="AL986" s="54" t="str">
        <f t="shared" si="168"/>
        <v/>
      </c>
      <c r="AM986" s="54" t="str">
        <f t="shared" si="168"/>
        <v/>
      </c>
      <c r="AN986" s="54" t="str">
        <f t="shared" si="168"/>
        <v/>
      </c>
      <c r="AO986" s="55" t="str">
        <f t="shared" si="168"/>
        <v/>
      </c>
      <c r="AQ986" s="64" t="str">
        <f>IF('Intro &amp; Setup'!$B$42='Intro &amp; Setup'!$BD$14, IF($D986="", "", $D986), IF('Intro &amp; Setup'!$B$42='Intro &amp; Setup'!$BD$15, IF($H986="", "", $H986), ""))</f>
        <v/>
      </c>
      <c r="AS986" s="36" t="str">
        <f>IF($AQ986="", "", IF(OR($AQ986&lt;'Intro &amp; Setup'!$F$26, $AQ986&gt;'Intro &amp; Setup'!$F$27), "X", ""))</f>
        <v/>
      </c>
      <c r="AU986" s="36" t="str">
        <f t="shared" si="164"/>
        <v/>
      </c>
      <c r="AW986" s="36" t="str">
        <f t="shared" si="165"/>
        <v/>
      </c>
      <c r="AX986" s="36" t="str">
        <f t="shared" si="166"/>
        <v/>
      </c>
      <c r="AZ986" s="36" t="str">
        <f t="shared" si="167"/>
        <v/>
      </c>
    </row>
    <row r="987" spans="1:52" x14ac:dyDescent="0.25">
      <c r="A987" s="3"/>
      <c r="B987" s="36" t="str">
        <f t="shared" si="161"/>
        <v/>
      </c>
      <c r="C987" s="3"/>
      <c r="D987" s="188"/>
      <c r="E987" s="189"/>
      <c r="F987" s="190"/>
      <c r="G987" s="191"/>
      <c r="H987" s="192"/>
      <c r="I987" s="191"/>
      <c r="J987" s="191"/>
      <c r="K987" s="191"/>
      <c r="L987" s="193"/>
      <c r="M987" s="3"/>
      <c r="O987" s="36" t="str">
        <f t="shared" si="162"/>
        <v/>
      </c>
      <c r="Q987" s="36" t="str">
        <f>IF($G987="", "", IF(COUNTIF('Intro &amp; Setup'!$T$38:$T$49, $G987)=0, "X", ""))</f>
        <v/>
      </c>
      <c r="R987" s="11"/>
      <c r="S987" s="11" t="str">
        <f>IF(I987="", "", IF(COUNTIF('Intro &amp; Setup'!$W$17:$W$28, I987)=0, "X", ""))</f>
        <v/>
      </c>
      <c r="T987" s="16" t="str">
        <f>IF(J987="", "", IF(COUNTIF('Intro &amp; Setup'!$W$17:$W$28, J987)=0, "X", ""))</f>
        <v/>
      </c>
      <c r="U987" s="16" t="str">
        <f>IF(K987="", "", IF(COUNTIF('Intro &amp; Setup'!$W$17:$W$28, K987)=0, "X", ""))</f>
        <v/>
      </c>
      <c r="V987" s="12" t="str">
        <f>IF(L987="", "", IF(COUNTIF('Intro &amp; Setup'!$W$17:$W$28, L987)=0, "X", ""))</f>
        <v/>
      </c>
      <c r="AB987" s="48" t="str">
        <f t="shared" si="163"/>
        <v/>
      </c>
      <c r="AD987" s="53" t="str">
        <f t="shared" si="159"/>
        <v/>
      </c>
      <c r="AE987" s="54" t="str">
        <f t="shared" si="168"/>
        <v/>
      </c>
      <c r="AF987" s="54" t="str">
        <f t="shared" si="168"/>
        <v/>
      </c>
      <c r="AG987" s="54" t="str">
        <f t="shared" si="168"/>
        <v/>
      </c>
      <c r="AH987" s="54" t="str">
        <f t="shared" si="168"/>
        <v/>
      </c>
      <c r="AI987" s="54" t="str">
        <f t="shared" si="168"/>
        <v/>
      </c>
      <c r="AJ987" s="54" t="str">
        <f t="shared" si="168"/>
        <v/>
      </c>
      <c r="AK987" s="54" t="str">
        <f t="shared" si="168"/>
        <v/>
      </c>
      <c r="AL987" s="54" t="str">
        <f t="shared" si="168"/>
        <v/>
      </c>
      <c r="AM987" s="54" t="str">
        <f t="shared" si="168"/>
        <v/>
      </c>
      <c r="AN987" s="54" t="str">
        <f t="shared" si="168"/>
        <v/>
      </c>
      <c r="AO987" s="55" t="str">
        <f t="shared" si="168"/>
        <v/>
      </c>
      <c r="AQ987" s="64" t="str">
        <f>IF('Intro &amp; Setup'!$B$42='Intro &amp; Setup'!$BD$14, IF($D987="", "", $D987), IF('Intro &amp; Setup'!$B$42='Intro &amp; Setup'!$BD$15, IF($H987="", "", $H987), ""))</f>
        <v/>
      </c>
      <c r="AS987" s="36" t="str">
        <f>IF($AQ987="", "", IF(OR($AQ987&lt;'Intro &amp; Setup'!$F$26, $AQ987&gt;'Intro &amp; Setup'!$F$27), "X", ""))</f>
        <v/>
      </c>
      <c r="AU987" s="36" t="str">
        <f t="shared" si="164"/>
        <v/>
      </c>
      <c r="AW987" s="36" t="str">
        <f t="shared" si="165"/>
        <v/>
      </c>
      <c r="AX987" s="36" t="str">
        <f t="shared" si="166"/>
        <v/>
      </c>
      <c r="AZ987" s="36" t="str">
        <f t="shared" si="167"/>
        <v/>
      </c>
    </row>
    <row r="988" spans="1:52" x14ac:dyDescent="0.25">
      <c r="A988" s="3"/>
      <c r="B988" s="36" t="str">
        <f t="shared" si="161"/>
        <v/>
      </c>
      <c r="C988" s="3"/>
      <c r="D988" s="188"/>
      <c r="E988" s="189"/>
      <c r="F988" s="190"/>
      <c r="G988" s="191"/>
      <c r="H988" s="192"/>
      <c r="I988" s="191"/>
      <c r="J988" s="191"/>
      <c r="K988" s="191"/>
      <c r="L988" s="193"/>
      <c r="M988" s="3"/>
      <c r="O988" s="36" t="str">
        <f t="shared" si="162"/>
        <v/>
      </c>
      <c r="Q988" s="36" t="str">
        <f>IF($G988="", "", IF(COUNTIF('Intro &amp; Setup'!$T$38:$T$49, $G988)=0, "X", ""))</f>
        <v/>
      </c>
      <c r="R988" s="11"/>
      <c r="S988" s="11" t="str">
        <f>IF(I988="", "", IF(COUNTIF('Intro &amp; Setup'!$W$17:$W$28, I988)=0, "X", ""))</f>
        <v/>
      </c>
      <c r="T988" s="16" t="str">
        <f>IF(J988="", "", IF(COUNTIF('Intro &amp; Setup'!$W$17:$W$28, J988)=0, "X", ""))</f>
        <v/>
      </c>
      <c r="U988" s="16" t="str">
        <f>IF(K988="", "", IF(COUNTIF('Intro &amp; Setup'!$W$17:$W$28, K988)=0, "X", ""))</f>
        <v/>
      </c>
      <c r="V988" s="12" t="str">
        <f>IF(L988="", "", IF(COUNTIF('Intro &amp; Setup'!$W$17:$W$28, L988)=0, "X", ""))</f>
        <v/>
      </c>
      <c r="AB988" s="48" t="str">
        <f t="shared" si="163"/>
        <v/>
      </c>
      <c r="AD988" s="53" t="str">
        <f t="shared" si="159"/>
        <v/>
      </c>
      <c r="AE988" s="54" t="str">
        <f t="shared" si="168"/>
        <v/>
      </c>
      <c r="AF988" s="54" t="str">
        <f t="shared" si="168"/>
        <v/>
      </c>
      <c r="AG988" s="54" t="str">
        <f t="shared" si="168"/>
        <v/>
      </c>
      <c r="AH988" s="54" t="str">
        <f t="shared" si="168"/>
        <v/>
      </c>
      <c r="AI988" s="54" t="str">
        <f t="shared" si="168"/>
        <v/>
      </c>
      <c r="AJ988" s="54" t="str">
        <f t="shared" si="168"/>
        <v/>
      </c>
      <c r="AK988" s="54" t="str">
        <f t="shared" si="168"/>
        <v/>
      </c>
      <c r="AL988" s="54" t="str">
        <f t="shared" si="168"/>
        <v/>
      </c>
      <c r="AM988" s="54" t="str">
        <f t="shared" si="168"/>
        <v/>
      </c>
      <c r="AN988" s="54" t="str">
        <f t="shared" si="168"/>
        <v/>
      </c>
      <c r="AO988" s="55" t="str">
        <f t="shared" si="168"/>
        <v/>
      </c>
      <c r="AQ988" s="64" t="str">
        <f>IF('Intro &amp; Setup'!$B$42='Intro &amp; Setup'!$BD$14, IF($D988="", "", $D988), IF('Intro &amp; Setup'!$B$42='Intro &amp; Setup'!$BD$15, IF($H988="", "", $H988), ""))</f>
        <v/>
      </c>
      <c r="AS988" s="36" t="str">
        <f>IF($AQ988="", "", IF(OR($AQ988&lt;'Intro &amp; Setup'!$F$26, $AQ988&gt;'Intro &amp; Setup'!$F$27), "X", ""))</f>
        <v/>
      </c>
      <c r="AU988" s="36" t="str">
        <f t="shared" si="164"/>
        <v/>
      </c>
      <c r="AW988" s="36" t="str">
        <f t="shared" si="165"/>
        <v/>
      </c>
      <c r="AX988" s="36" t="str">
        <f t="shared" si="166"/>
        <v/>
      </c>
      <c r="AZ988" s="36" t="str">
        <f t="shared" si="167"/>
        <v/>
      </c>
    </row>
    <row r="989" spans="1:52" x14ac:dyDescent="0.25">
      <c r="A989" s="3"/>
      <c r="B989" s="36" t="str">
        <f t="shared" si="161"/>
        <v/>
      </c>
      <c r="C989" s="3"/>
      <c r="D989" s="188"/>
      <c r="E989" s="189"/>
      <c r="F989" s="190"/>
      <c r="G989" s="191"/>
      <c r="H989" s="192"/>
      <c r="I989" s="191"/>
      <c r="J989" s="191"/>
      <c r="K989" s="191"/>
      <c r="L989" s="193"/>
      <c r="M989" s="3"/>
      <c r="O989" s="36" t="str">
        <f t="shared" si="162"/>
        <v/>
      </c>
      <c r="Q989" s="36" t="str">
        <f>IF($G989="", "", IF(COUNTIF('Intro &amp; Setup'!$T$38:$T$49, $G989)=0, "X", ""))</f>
        <v/>
      </c>
      <c r="R989" s="11"/>
      <c r="S989" s="11" t="str">
        <f>IF(I989="", "", IF(COUNTIF('Intro &amp; Setup'!$W$17:$W$28, I989)=0, "X", ""))</f>
        <v/>
      </c>
      <c r="T989" s="16" t="str">
        <f>IF(J989="", "", IF(COUNTIF('Intro &amp; Setup'!$W$17:$W$28, J989)=0, "X", ""))</f>
        <v/>
      </c>
      <c r="U989" s="16" t="str">
        <f>IF(K989="", "", IF(COUNTIF('Intro &amp; Setup'!$W$17:$W$28, K989)=0, "X", ""))</f>
        <v/>
      </c>
      <c r="V989" s="12" t="str">
        <f>IF(L989="", "", IF(COUNTIF('Intro &amp; Setup'!$W$17:$W$28, L989)=0, "X", ""))</f>
        <v/>
      </c>
      <c r="AB989" s="48" t="str">
        <f t="shared" si="163"/>
        <v/>
      </c>
      <c r="AD989" s="53" t="str">
        <f t="shared" si="159"/>
        <v/>
      </c>
      <c r="AE989" s="54" t="str">
        <f t="shared" si="168"/>
        <v/>
      </c>
      <c r="AF989" s="54" t="str">
        <f t="shared" si="168"/>
        <v/>
      </c>
      <c r="AG989" s="54" t="str">
        <f t="shared" si="168"/>
        <v/>
      </c>
      <c r="AH989" s="54" t="str">
        <f t="shared" si="168"/>
        <v/>
      </c>
      <c r="AI989" s="54" t="str">
        <f t="shared" si="168"/>
        <v/>
      </c>
      <c r="AJ989" s="54" t="str">
        <f t="shared" si="168"/>
        <v/>
      </c>
      <c r="AK989" s="54" t="str">
        <f t="shared" si="168"/>
        <v/>
      </c>
      <c r="AL989" s="54" t="str">
        <f t="shared" si="168"/>
        <v/>
      </c>
      <c r="AM989" s="54" t="str">
        <f t="shared" si="168"/>
        <v/>
      </c>
      <c r="AN989" s="54" t="str">
        <f t="shared" si="168"/>
        <v/>
      </c>
      <c r="AO989" s="55" t="str">
        <f t="shared" si="168"/>
        <v/>
      </c>
      <c r="AQ989" s="64" t="str">
        <f>IF('Intro &amp; Setup'!$B$42='Intro &amp; Setup'!$BD$14, IF($D989="", "", $D989), IF('Intro &amp; Setup'!$B$42='Intro &amp; Setup'!$BD$15, IF($H989="", "", $H989), ""))</f>
        <v/>
      </c>
      <c r="AS989" s="36" t="str">
        <f>IF($AQ989="", "", IF(OR($AQ989&lt;'Intro &amp; Setup'!$F$26, $AQ989&gt;'Intro &amp; Setup'!$F$27), "X", ""))</f>
        <v/>
      </c>
      <c r="AU989" s="36" t="str">
        <f t="shared" si="164"/>
        <v/>
      </c>
      <c r="AW989" s="36" t="str">
        <f t="shared" si="165"/>
        <v/>
      </c>
      <c r="AX989" s="36" t="str">
        <f t="shared" si="166"/>
        <v/>
      </c>
      <c r="AZ989" s="36" t="str">
        <f t="shared" si="167"/>
        <v/>
      </c>
    </row>
    <row r="990" spans="1:52" x14ac:dyDescent="0.25">
      <c r="A990" s="3"/>
      <c r="B990" s="36" t="str">
        <f t="shared" si="161"/>
        <v/>
      </c>
      <c r="C990" s="3"/>
      <c r="D990" s="188"/>
      <c r="E990" s="189"/>
      <c r="F990" s="190"/>
      <c r="G990" s="191"/>
      <c r="H990" s="192"/>
      <c r="I990" s="191"/>
      <c r="J990" s="191"/>
      <c r="K990" s="191"/>
      <c r="L990" s="193"/>
      <c r="M990" s="3"/>
      <c r="O990" s="36" t="str">
        <f t="shared" si="162"/>
        <v/>
      </c>
      <c r="Q990" s="36" t="str">
        <f>IF($G990="", "", IF(COUNTIF('Intro &amp; Setup'!$T$38:$T$49, $G990)=0, "X", ""))</f>
        <v/>
      </c>
      <c r="R990" s="11"/>
      <c r="S990" s="11" t="str">
        <f>IF(I990="", "", IF(COUNTIF('Intro &amp; Setup'!$W$17:$W$28, I990)=0, "X", ""))</f>
        <v/>
      </c>
      <c r="T990" s="16" t="str">
        <f>IF(J990="", "", IF(COUNTIF('Intro &amp; Setup'!$W$17:$W$28, J990)=0, "X", ""))</f>
        <v/>
      </c>
      <c r="U990" s="16" t="str">
        <f>IF(K990="", "", IF(COUNTIF('Intro &amp; Setup'!$W$17:$W$28, K990)=0, "X", ""))</f>
        <v/>
      </c>
      <c r="V990" s="12" t="str">
        <f>IF(L990="", "", IF(COUNTIF('Intro &amp; Setup'!$W$17:$W$28, L990)=0, "X", ""))</f>
        <v/>
      </c>
      <c r="AB990" s="48" t="str">
        <f t="shared" si="163"/>
        <v/>
      </c>
      <c r="AD990" s="53" t="str">
        <f t="shared" si="159"/>
        <v/>
      </c>
      <c r="AE990" s="54" t="str">
        <f t="shared" si="168"/>
        <v/>
      </c>
      <c r="AF990" s="54" t="str">
        <f t="shared" si="168"/>
        <v/>
      </c>
      <c r="AG990" s="54" t="str">
        <f t="shared" si="168"/>
        <v/>
      </c>
      <c r="AH990" s="54" t="str">
        <f t="shared" si="168"/>
        <v/>
      </c>
      <c r="AI990" s="54" t="str">
        <f t="shared" si="168"/>
        <v/>
      </c>
      <c r="AJ990" s="54" t="str">
        <f t="shared" si="168"/>
        <v/>
      </c>
      <c r="AK990" s="54" t="str">
        <f t="shared" si="168"/>
        <v/>
      </c>
      <c r="AL990" s="54" t="str">
        <f t="shared" si="168"/>
        <v/>
      </c>
      <c r="AM990" s="54" t="str">
        <f t="shared" si="168"/>
        <v/>
      </c>
      <c r="AN990" s="54" t="str">
        <f t="shared" si="168"/>
        <v/>
      </c>
      <c r="AO990" s="55" t="str">
        <f t="shared" si="168"/>
        <v/>
      </c>
      <c r="AQ990" s="64" t="str">
        <f>IF('Intro &amp; Setup'!$B$42='Intro &amp; Setup'!$BD$14, IF($D990="", "", $D990), IF('Intro &amp; Setup'!$B$42='Intro &amp; Setup'!$BD$15, IF($H990="", "", $H990), ""))</f>
        <v/>
      </c>
      <c r="AS990" s="36" t="str">
        <f>IF($AQ990="", "", IF(OR($AQ990&lt;'Intro &amp; Setup'!$F$26, $AQ990&gt;'Intro &amp; Setup'!$F$27), "X", ""))</f>
        <v/>
      </c>
      <c r="AU990" s="36" t="str">
        <f t="shared" si="164"/>
        <v/>
      </c>
      <c r="AW990" s="36" t="str">
        <f t="shared" si="165"/>
        <v/>
      </c>
      <c r="AX990" s="36" t="str">
        <f t="shared" si="166"/>
        <v/>
      </c>
      <c r="AZ990" s="36" t="str">
        <f t="shared" si="167"/>
        <v/>
      </c>
    </row>
    <row r="991" spans="1:52" x14ac:dyDescent="0.25">
      <c r="A991" s="3"/>
      <c r="B991" s="36" t="str">
        <f t="shared" si="161"/>
        <v/>
      </c>
      <c r="C991" s="3"/>
      <c r="D991" s="188"/>
      <c r="E991" s="189"/>
      <c r="F991" s="190"/>
      <c r="G991" s="191"/>
      <c r="H991" s="192"/>
      <c r="I991" s="191"/>
      <c r="J991" s="191"/>
      <c r="K991" s="191"/>
      <c r="L991" s="193"/>
      <c r="M991" s="3"/>
      <c r="O991" s="36" t="str">
        <f t="shared" si="162"/>
        <v/>
      </c>
      <c r="Q991" s="36" t="str">
        <f>IF($G991="", "", IF(COUNTIF('Intro &amp; Setup'!$T$38:$T$49, $G991)=0, "X", ""))</f>
        <v/>
      </c>
      <c r="R991" s="11"/>
      <c r="S991" s="11" t="str">
        <f>IF(I991="", "", IF(COUNTIF('Intro &amp; Setup'!$W$17:$W$28, I991)=0, "X", ""))</f>
        <v/>
      </c>
      <c r="T991" s="16" t="str">
        <f>IF(J991="", "", IF(COUNTIF('Intro &amp; Setup'!$W$17:$W$28, J991)=0, "X", ""))</f>
        <v/>
      </c>
      <c r="U991" s="16" t="str">
        <f>IF(K991="", "", IF(COUNTIF('Intro &amp; Setup'!$W$17:$W$28, K991)=0, "X", ""))</f>
        <v/>
      </c>
      <c r="V991" s="12" t="str">
        <f>IF(L991="", "", IF(COUNTIF('Intro &amp; Setup'!$W$17:$W$28, L991)=0, "X", ""))</f>
        <v/>
      </c>
      <c r="AB991" s="48" t="str">
        <f t="shared" si="163"/>
        <v/>
      </c>
      <c r="AD991" s="53" t="str">
        <f t="shared" si="159"/>
        <v/>
      </c>
      <c r="AE991" s="54" t="str">
        <f t="shared" si="168"/>
        <v/>
      </c>
      <c r="AF991" s="54" t="str">
        <f t="shared" si="168"/>
        <v/>
      </c>
      <c r="AG991" s="54" t="str">
        <f t="shared" si="168"/>
        <v/>
      </c>
      <c r="AH991" s="54" t="str">
        <f t="shared" si="168"/>
        <v/>
      </c>
      <c r="AI991" s="54" t="str">
        <f t="shared" si="168"/>
        <v/>
      </c>
      <c r="AJ991" s="54" t="str">
        <f t="shared" si="168"/>
        <v/>
      </c>
      <c r="AK991" s="54" t="str">
        <f t="shared" si="168"/>
        <v/>
      </c>
      <c r="AL991" s="54" t="str">
        <f t="shared" si="168"/>
        <v/>
      </c>
      <c r="AM991" s="54" t="str">
        <f t="shared" si="168"/>
        <v/>
      </c>
      <c r="AN991" s="54" t="str">
        <f t="shared" si="168"/>
        <v/>
      </c>
      <c r="AO991" s="55" t="str">
        <f t="shared" si="168"/>
        <v/>
      </c>
      <c r="AQ991" s="64" t="str">
        <f>IF('Intro &amp; Setup'!$B$42='Intro &amp; Setup'!$BD$14, IF($D991="", "", $D991), IF('Intro &amp; Setup'!$B$42='Intro &amp; Setup'!$BD$15, IF($H991="", "", $H991), ""))</f>
        <v/>
      </c>
      <c r="AS991" s="36" t="str">
        <f>IF($AQ991="", "", IF(OR($AQ991&lt;'Intro &amp; Setup'!$F$26, $AQ991&gt;'Intro &amp; Setup'!$F$27), "X", ""))</f>
        <v/>
      </c>
      <c r="AU991" s="36" t="str">
        <f t="shared" si="164"/>
        <v/>
      </c>
      <c r="AW991" s="36" t="str">
        <f t="shared" si="165"/>
        <v/>
      </c>
      <c r="AX991" s="36" t="str">
        <f t="shared" si="166"/>
        <v/>
      </c>
      <c r="AZ991" s="36" t="str">
        <f t="shared" si="167"/>
        <v/>
      </c>
    </row>
    <row r="992" spans="1:52" x14ac:dyDescent="0.25">
      <c r="A992" s="3"/>
      <c r="B992" s="36" t="str">
        <f t="shared" si="161"/>
        <v/>
      </c>
      <c r="C992" s="3"/>
      <c r="D992" s="188"/>
      <c r="E992" s="189"/>
      <c r="F992" s="190"/>
      <c r="G992" s="191"/>
      <c r="H992" s="192"/>
      <c r="I992" s="191"/>
      <c r="J992" s="191"/>
      <c r="K992" s="191"/>
      <c r="L992" s="193"/>
      <c r="M992" s="3"/>
      <c r="O992" s="36" t="str">
        <f t="shared" si="162"/>
        <v/>
      </c>
      <c r="Q992" s="36" t="str">
        <f>IF($G992="", "", IF(COUNTIF('Intro &amp; Setup'!$T$38:$T$49, $G992)=0, "X", ""))</f>
        <v/>
      </c>
      <c r="R992" s="11"/>
      <c r="S992" s="11" t="str">
        <f>IF(I992="", "", IF(COUNTIF('Intro &amp; Setup'!$W$17:$W$28, I992)=0, "X", ""))</f>
        <v/>
      </c>
      <c r="T992" s="16" t="str">
        <f>IF(J992="", "", IF(COUNTIF('Intro &amp; Setup'!$W$17:$W$28, J992)=0, "X", ""))</f>
        <v/>
      </c>
      <c r="U992" s="16" t="str">
        <f>IF(K992="", "", IF(COUNTIF('Intro &amp; Setup'!$W$17:$W$28, K992)=0, "X", ""))</f>
        <v/>
      </c>
      <c r="V992" s="12" t="str">
        <f>IF(L992="", "", IF(COUNTIF('Intro &amp; Setup'!$W$17:$W$28, L992)=0, "X", ""))</f>
        <v/>
      </c>
      <c r="AB992" s="48" t="str">
        <f t="shared" si="163"/>
        <v/>
      </c>
      <c r="AD992" s="53" t="str">
        <f t="shared" si="159"/>
        <v/>
      </c>
      <c r="AE992" s="54" t="str">
        <f t="shared" si="168"/>
        <v/>
      </c>
      <c r="AF992" s="54" t="str">
        <f t="shared" si="168"/>
        <v/>
      </c>
      <c r="AG992" s="54" t="str">
        <f t="shared" si="168"/>
        <v/>
      </c>
      <c r="AH992" s="54" t="str">
        <f t="shared" si="168"/>
        <v/>
      </c>
      <c r="AI992" s="54" t="str">
        <f t="shared" si="168"/>
        <v/>
      </c>
      <c r="AJ992" s="54" t="str">
        <f t="shared" si="168"/>
        <v/>
      </c>
      <c r="AK992" s="54" t="str">
        <f t="shared" si="168"/>
        <v/>
      </c>
      <c r="AL992" s="54" t="str">
        <f t="shared" si="168"/>
        <v/>
      </c>
      <c r="AM992" s="54" t="str">
        <f t="shared" si="168"/>
        <v/>
      </c>
      <c r="AN992" s="54" t="str">
        <f t="shared" si="168"/>
        <v/>
      </c>
      <c r="AO992" s="55" t="str">
        <f t="shared" si="168"/>
        <v/>
      </c>
      <c r="AQ992" s="64" t="str">
        <f>IF('Intro &amp; Setup'!$B$42='Intro &amp; Setup'!$BD$14, IF($D992="", "", $D992), IF('Intro &amp; Setup'!$B$42='Intro &amp; Setup'!$BD$15, IF($H992="", "", $H992), ""))</f>
        <v/>
      </c>
      <c r="AS992" s="36" t="str">
        <f>IF($AQ992="", "", IF(OR($AQ992&lt;'Intro &amp; Setup'!$F$26, $AQ992&gt;'Intro &amp; Setup'!$F$27), "X", ""))</f>
        <v/>
      </c>
      <c r="AU992" s="36" t="str">
        <f t="shared" si="164"/>
        <v/>
      </c>
      <c r="AW992" s="36" t="str">
        <f t="shared" si="165"/>
        <v/>
      </c>
      <c r="AX992" s="36" t="str">
        <f t="shared" si="166"/>
        <v/>
      </c>
      <c r="AZ992" s="36" t="str">
        <f t="shared" si="167"/>
        <v/>
      </c>
    </row>
    <row r="993" spans="1:52" x14ac:dyDescent="0.25">
      <c r="A993" s="3"/>
      <c r="B993" s="36" t="str">
        <f t="shared" si="161"/>
        <v/>
      </c>
      <c r="C993" s="3"/>
      <c r="D993" s="188"/>
      <c r="E993" s="189"/>
      <c r="F993" s="190"/>
      <c r="G993" s="191"/>
      <c r="H993" s="192"/>
      <c r="I993" s="191"/>
      <c r="J993" s="191"/>
      <c r="K993" s="191"/>
      <c r="L993" s="193"/>
      <c r="M993" s="3"/>
      <c r="O993" s="36" t="str">
        <f t="shared" si="162"/>
        <v/>
      </c>
      <c r="Q993" s="36" t="str">
        <f>IF($G993="", "", IF(COUNTIF('Intro &amp; Setup'!$T$38:$T$49, $G993)=0, "X", ""))</f>
        <v/>
      </c>
      <c r="R993" s="11"/>
      <c r="S993" s="11" t="str">
        <f>IF(I993="", "", IF(COUNTIF('Intro &amp; Setup'!$W$17:$W$28, I993)=0, "X", ""))</f>
        <v/>
      </c>
      <c r="T993" s="16" t="str">
        <f>IF(J993="", "", IF(COUNTIF('Intro &amp; Setup'!$W$17:$W$28, J993)=0, "X", ""))</f>
        <v/>
      </c>
      <c r="U993" s="16" t="str">
        <f>IF(K993="", "", IF(COUNTIF('Intro &amp; Setup'!$W$17:$W$28, K993)=0, "X", ""))</f>
        <v/>
      </c>
      <c r="V993" s="12" t="str">
        <f>IF(L993="", "", IF(COUNTIF('Intro &amp; Setup'!$W$17:$W$28, L993)=0, "X", ""))</f>
        <v/>
      </c>
      <c r="AB993" s="48" t="str">
        <f t="shared" si="163"/>
        <v/>
      </c>
      <c r="AD993" s="53" t="str">
        <f t="shared" si="159"/>
        <v/>
      </c>
      <c r="AE993" s="54" t="str">
        <f t="shared" si="168"/>
        <v/>
      </c>
      <c r="AF993" s="54" t="str">
        <f t="shared" si="168"/>
        <v/>
      </c>
      <c r="AG993" s="54" t="str">
        <f t="shared" si="168"/>
        <v/>
      </c>
      <c r="AH993" s="54" t="str">
        <f t="shared" si="168"/>
        <v/>
      </c>
      <c r="AI993" s="54" t="str">
        <f t="shared" si="168"/>
        <v/>
      </c>
      <c r="AJ993" s="54" t="str">
        <f t="shared" si="168"/>
        <v/>
      </c>
      <c r="AK993" s="54" t="str">
        <f t="shared" si="168"/>
        <v/>
      </c>
      <c r="AL993" s="54" t="str">
        <f t="shared" si="168"/>
        <v/>
      </c>
      <c r="AM993" s="54" t="str">
        <f t="shared" si="168"/>
        <v/>
      </c>
      <c r="AN993" s="54" t="str">
        <f t="shared" si="168"/>
        <v/>
      </c>
      <c r="AO993" s="55" t="str">
        <f t="shared" si="168"/>
        <v/>
      </c>
      <c r="AQ993" s="64" t="str">
        <f>IF('Intro &amp; Setup'!$B$42='Intro &amp; Setup'!$BD$14, IF($D993="", "", $D993), IF('Intro &amp; Setup'!$B$42='Intro &amp; Setup'!$BD$15, IF($H993="", "", $H993), ""))</f>
        <v/>
      </c>
      <c r="AS993" s="36" t="str">
        <f>IF($AQ993="", "", IF(OR($AQ993&lt;'Intro &amp; Setup'!$F$26, $AQ993&gt;'Intro &amp; Setup'!$F$27), "X", ""))</f>
        <v/>
      </c>
      <c r="AU993" s="36" t="str">
        <f t="shared" si="164"/>
        <v/>
      </c>
      <c r="AW993" s="36" t="str">
        <f t="shared" si="165"/>
        <v/>
      </c>
      <c r="AX993" s="36" t="str">
        <f t="shared" si="166"/>
        <v/>
      </c>
      <c r="AZ993" s="36" t="str">
        <f t="shared" si="167"/>
        <v/>
      </c>
    </row>
    <row r="994" spans="1:52" x14ac:dyDescent="0.25">
      <c r="A994" s="3"/>
      <c r="B994" s="36" t="str">
        <f t="shared" si="161"/>
        <v/>
      </c>
      <c r="C994" s="3"/>
      <c r="D994" s="188"/>
      <c r="E994" s="189"/>
      <c r="F994" s="190"/>
      <c r="G994" s="191"/>
      <c r="H994" s="192"/>
      <c r="I994" s="191"/>
      <c r="J994" s="191"/>
      <c r="K994" s="191"/>
      <c r="L994" s="193"/>
      <c r="M994" s="3"/>
      <c r="O994" s="36" t="str">
        <f t="shared" si="162"/>
        <v/>
      </c>
      <c r="Q994" s="36" t="str">
        <f>IF($G994="", "", IF(COUNTIF('Intro &amp; Setup'!$T$38:$T$49, $G994)=0, "X", ""))</f>
        <v/>
      </c>
      <c r="R994" s="11"/>
      <c r="S994" s="11" t="str">
        <f>IF(I994="", "", IF(COUNTIF('Intro &amp; Setup'!$W$17:$W$28, I994)=0, "X", ""))</f>
        <v/>
      </c>
      <c r="T994" s="16" t="str">
        <f>IF(J994="", "", IF(COUNTIF('Intro &amp; Setup'!$W$17:$W$28, J994)=0, "X", ""))</f>
        <v/>
      </c>
      <c r="U994" s="16" t="str">
        <f>IF(K994="", "", IF(COUNTIF('Intro &amp; Setup'!$W$17:$W$28, K994)=0, "X", ""))</f>
        <v/>
      </c>
      <c r="V994" s="12" t="str">
        <f>IF(L994="", "", IF(COUNTIF('Intro &amp; Setup'!$W$17:$W$28, L994)=0, "X", ""))</f>
        <v/>
      </c>
      <c r="AB994" s="48" t="str">
        <f t="shared" si="163"/>
        <v/>
      </c>
      <c r="AD994" s="53" t="str">
        <f t="shared" si="159"/>
        <v/>
      </c>
      <c r="AE994" s="54" t="str">
        <f t="shared" si="168"/>
        <v/>
      </c>
      <c r="AF994" s="54" t="str">
        <f t="shared" si="168"/>
        <v/>
      </c>
      <c r="AG994" s="54" t="str">
        <f t="shared" si="168"/>
        <v/>
      </c>
      <c r="AH994" s="54" t="str">
        <f t="shared" si="168"/>
        <v/>
      </c>
      <c r="AI994" s="54" t="str">
        <f t="shared" si="168"/>
        <v/>
      </c>
      <c r="AJ994" s="54" t="str">
        <f t="shared" si="168"/>
        <v/>
      </c>
      <c r="AK994" s="54" t="str">
        <f t="shared" si="168"/>
        <v/>
      </c>
      <c r="AL994" s="54" t="str">
        <f t="shared" si="168"/>
        <v/>
      </c>
      <c r="AM994" s="54" t="str">
        <f t="shared" si="168"/>
        <v/>
      </c>
      <c r="AN994" s="54" t="str">
        <f t="shared" si="168"/>
        <v/>
      </c>
      <c r="AO994" s="55" t="str">
        <f t="shared" si="168"/>
        <v/>
      </c>
      <c r="AQ994" s="64" t="str">
        <f>IF('Intro &amp; Setup'!$B$42='Intro &amp; Setup'!$BD$14, IF($D994="", "", $D994), IF('Intro &amp; Setup'!$B$42='Intro &amp; Setup'!$BD$15, IF($H994="", "", $H994), ""))</f>
        <v/>
      </c>
      <c r="AS994" s="36" t="str">
        <f>IF($AQ994="", "", IF(OR($AQ994&lt;'Intro &amp; Setup'!$F$26, $AQ994&gt;'Intro &amp; Setup'!$F$27), "X", ""))</f>
        <v/>
      </c>
      <c r="AU994" s="36" t="str">
        <f t="shared" si="164"/>
        <v/>
      </c>
      <c r="AW994" s="36" t="str">
        <f t="shared" si="165"/>
        <v/>
      </c>
      <c r="AX994" s="36" t="str">
        <f t="shared" si="166"/>
        <v/>
      </c>
      <c r="AZ994" s="36" t="str">
        <f t="shared" si="167"/>
        <v/>
      </c>
    </row>
    <row r="995" spans="1:52" x14ac:dyDescent="0.25">
      <c r="A995" s="3"/>
      <c r="B995" s="36" t="str">
        <f t="shared" si="161"/>
        <v/>
      </c>
      <c r="C995" s="3"/>
      <c r="D995" s="188"/>
      <c r="E995" s="189"/>
      <c r="F995" s="190"/>
      <c r="G995" s="191"/>
      <c r="H995" s="192"/>
      <c r="I995" s="191"/>
      <c r="J995" s="191"/>
      <c r="K995" s="191"/>
      <c r="L995" s="193"/>
      <c r="M995" s="3"/>
      <c r="O995" s="36" t="str">
        <f t="shared" si="162"/>
        <v/>
      </c>
      <c r="Q995" s="36" t="str">
        <f>IF($G995="", "", IF(COUNTIF('Intro &amp; Setup'!$T$38:$T$49, $G995)=0, "X", ""))</f>
        <v/>
      </c>
      <c r="R995" s="11"/>
      <c r="S995" s="11" t="str">
        <f>IF(I995="", "", IF(COUNTIF('Intro &amp; Setup'!$W$17:$W$28, I995)=0, "X", ""))</f>
        <v/>
      </c>
      <c r="T995" s="16" t="str">
        <f>IF(J995="", "", IF(COUNTIF('Intro &amp; Setup'!$W$17:$W$28, J995)=0, "X", ""))</f>
        <v/>
      </c>
      <c r="U995" s="16" t="str">
        <f>IF(K995="", "", IF(COUNTIF('Intro &amp; Setup'!$W$17:$W$28, K995)=0, "X", ""))</f>
        <v/>
      </c>
      <c r="V995" s="12" t="str">
        <f>IF(L995="", "", IF(COUNTIF('Intro &amp; Setup'!$W$17:$W$28, L995)=0, "X", ""))</f>
        <v/>
      </c>
      <c r="AB995" s="48" t="str">
        <f t="shared" si="163"/>
        <v/>
      </c>
      <c r="AD995" s="53" t="str">
        <f t="shared" si="159"/>
        <v/>
      </c>
      <c r="AE995" s="54" t="str">
        <f t="shared" si="168"/>
        <v/>
      </c>
      <c r="AF995" s="54" t="str">
        <f t="shared" si="168"/>
        <v/>
      </c>
      <c r="AG995" s="54" t="str">
        <f t="shared" si="168"/>
        <v/>
      </c>
      <c r="AH995" s="54" t="str">
        <f t="shared" si="168"/>
        <v/>
      </c>
      <c r="AI995" s="54" t="str">
        <f t="shared" si="168"/>
        <v/>
      </c>
      <c r="AJ995" s="54" t="str">
        <f t="shared" si="168"/>
        <v/>
      </c>
      <c r="AK995" s="54" t="str">
        <f t="shared" si="168"/>
        <v/>
      </c>
      <c r="AL995" s="54" t="str">
        <f t="shared" si="168"/>
        <v/>
      </c>
      <c r="AM995" s="54" t="str">
        <f t="shared" si="168"/>
        <v/>
      </c>
      <c r="AN995" s="54" t="str">
        <f t="shared" si="168"/>
        <v/>
      </c>
      <c r="AO995" s="55" t="str">
        <f t="shared" si="168"/>
        <v/>
      </c>
      <c r="AQ995" s="64" t="str">
        <f>IF('Intro &amp; Setup'!$B$42='Intro &amp; Setup'!$BD$14, IF($D995="", "", $D995), IF('Intro &amp; Setup'!$B$42='Intro &amp; Setup'!$BD$15, IF($H995="", "", $H995), ""))</f>
        <v/>
      </c>
      <c r="AS995" s="36" t="str">
        <f>IF($AQ995="", "", IF(OR($AQ995&lt;'Intro &amp; Setup'!$F$26, $AQ995&gt;'Intro &amp; Setup'!$F$27), "X", ""))</f>
        <v/>
      </c>
      <c r="AU995" s="36" t="str">
        <f t="shared" si="164"/>
        <v/>
      </c>
      <c r="AW995" s="36" t="str">
        <f t="shared" si="165"/>
        <v/>
      </c>
      <c r="AX995" s="36" t="str">
        <f t="shared" si="166"/>
        <v/>
      </c>
      <c r="AZ995" s="36" t="str">
        <f t="shared" si="167"/>
        <v/>
      </c>
    </row>
    <row r="996" spans="1:52" x14ac:dyDescent="0.25">
      <c r="A996" s="3"/>
      <c r="B996" s="36" t="str">
        <f t="shared" si="161"/>
        <v/>
      </c>
      <c r="C996" s="3"/>
      <c r="D996" s="188"/>
      <c r="E996" s="189"/>
      <c r="F996" s="190"/>
      <c r="G996" s="191"/>
      <c r="H996" s="192"/>
      <c r="I996" s="191"/>
      <c r="J996" s="191"/>
      <c r="K996" s="191"/>
      <c r="L996" s="193"/>
      <c r="M996" s="3"/>
      <c r="O996" s="36" t="str">
        <f t="shared" si="162"/>
        <v/>
      </c>
      <c r="Q996" s="36" t="str">
        <f>IF($G996="", "", IF(COUNTIF('Intro &amp; Setup'!$T$38:$T$49, $G996)=0, "X", ""))</f>
        <v/>
      </c>
      <c r="R996" s="11"/>
      <c r="S996" s="11" t="str">
        <f>IF(I996="", "", IF(COUNTIF('Intro &amp; Setup'!$W$17:$W$28, I996)=0, "X", ""))</f>
        <v/>
      </c>
      <c r="T996" s="16" t="str">
        <f>IF(J996="", "", IF(COUNTIF('Intro &amp; Setup'!$W$17:$W$28, J996)=0, "X", ""))</f>
        <v/>
      </c>
      <c r="U996" s="16" t="str">
        <f>IF(K996="", "", IF(COUNTIF('Intro &amp; Setup'!$W$17:$W$28, K996)=0, "X", ""))</f>
        <v/>
      </c>
      <c r="V996" s="12" t="str">
        <f>IF(L996="", "", IF(COUNTIF('Intro &amp; Setup'!$W$17:$W$28, L996)=0, "X", ""))</f>
        <v/>
      </c>
      <c r="AB996" s="48" t="str">
        <f t="shared" si="163"/>
        <v/>
      </c>
      <c r="AD996" s="53" t="str">
        <f t="shared" si="159"/>
        <v/>
      </c>
      <c r="AE996" s="54" t="str">
        <f t="shared" si="168"/>
        <v/>
      </c>
      <c r="AF996" s="54" t="str">
        <f t="shared" si="168"/>
        <v/>
      </c>
      <c r="AG996" s="54" t="str">
        <f t="shared" si="168"/>
        <v/>
      </c>
      <c r="AH996" s="54" t="str">
        <f t="shared" si="168"/>
        <v/>
      </c>
      <c r="AI996" s="54" t="str">
        <f t="shared" si="168"/>
        <v/>
      </c>
      <c r="AJ996" s="54" t="str">
        <f t="shared" si="168"/>
        <v/>
      </c>
      <c r="AK996" s="54" t="str">
        <f t="shared" si="168"/>
        <v/>
      </c>
      <c r="AL996" s="54" t="str">
        <f t="shared" si="168"/>
        <v/>
      </c>
      <c r="AM996" s="54" t="str">
        <f t="shared" si="168"/>
        <v/>
      </c>
      <c r="AN996" s="54" t="str">
        <f t="shared" si="168"/>
        <v/>
      </c>
      <c r="AO996" s="55" t="str">
        <f t="shared" si="168"/>
        <v/>
      </c>
      <c r="AQ996" s="64" t="str">
        <f>IF('Intro &amp; Setup'!$B$42='Intro &amp; Setup'!$BD$14, IF($D996="", "", $D996), IF('Intro &amp; Setup'!$B$42='Intro &amp; Setup'!$BD$15, IF($H996="", "", $H996), ""))</f>
        <v/>
      </c>
      <c r="AS996" s="36" t="str">
        <f>IF($AQ996="", "", IF(OR($AQ996&lt;'Intro &amp; Setup'!$F$26, $AQ996&gt;'Intro &amp; Setup'!$F$27), "X", ""))</f>
        <v/>
      </c>
      <c r="AU996" s="36" t="str">
        <f t="shared" si="164"/>
        <v/>
      </c>
      <c r="AW996" s="36" t="str">
        <f t="shared" si="165"/>
        <v/>
      </c>
      <c r="AX996" s="36" t="str">
        <f t="shared" si="166"/>
        <v/>
      </c>
      <c r="AZ996" s="36" t="str">
        <f t="shared" si="167"/>
        <v/>
      </c>
    </row>
    <row r="997" spans="1:52" x14ac:dyDescent="0.25">
      <c r="A997" s="3"/>
      <c r="B997" s="36" t="str">
        <f t="shared" si="161"/>
        <v/>
      </c>
      <c r="C997" s="3"/>
      <c r="D997" s="188"/>
      <c r="E997" s="189"/>
      <c r="F997" s="190"/>
      <c r="G997" s="191"/>
      <c r="H997" s="192"/>
      <c r="I997" s="191"/>
      <c r="J997" s="191"/>
      <c r="K997" s="191"/>
      <c r="L997" s="193"/>
      <c r="M997" s="3"/>
      <c r="O997" s="36" t="str">
        <f t="shared" si="162"/>
        <v/>
      </c>
      <c r="Q997" s="36" t="str">
        <f>IF($G997="", "", IF(COUNTIF('Intro &amp; Setup'!$T$38:$T$49, $G997)=0, "X", ""))</f>
        <v/>
      </c>
      <c r="R997" s="11"/>
      <c r="S997" s="11" t="str">
        <f>IF(I997="", "", IF(COUNTIF('Intro &amp; Setup'!$W$17:$W$28, I997)=0, "X", ""))</f>
        <v/>
      </c>
      <c r="T997" s="16" t="str">
        <f>IF(J997="", "", IF(COUNTIF('Intro &amp; Setup'!$W$17:$W$28, J997)=0, "X", ""))</f>
        <v/>
      </c>
      <c r="U997" s="16" t="str">
        <f>IF(K997="", "", IF(COUNTIF('Intro &amp; Setup'!$W$17:$W$28, K997)=0, "X", ""))</f>
        <v/>
      </c>
      <c r="V997" s="12" t="str">
        <f>IF(L997="", "", IF(COUNTIF('Intro &amp; Setup'!$W$17:$W$28, L997)=0, "X", ""))</f>
        <v/>
      </c>
      <c r="AB997" s="48" t="str">
        <f t="shared" si="163"/>
        <v/>
      </c>
      <c r="AD997" s="53" t="str">
        <f t="shared" si="159"/>
        <v/>
      </c>
      <c r="AE997" s="54" t="str">
        <f t="shared" si="168"/>
        <v/>
      </c>
      <c r="AF997" s="54" t="str">
        <f t="shared" ref="AE997:AO1020" si="169">IF(OR($O997="", AF$10=""), "", IF($I997=AF$10, $F997*$AB997, 0)+IF($J997=AF$10, $F997*$AB997, 0)+IF($K997=AF$10, $F997*$AB997, 0)+IF($L997=AF$10, $F997*$AB997, 0))</f>
        <v/>
      </c>
      <c r="AG997" s="54" t="str">
        <f t="shared" si="169"/>
        <v/>
      </c>
      <c r="AH997" s="54" t="str">
        <f t="shared" si="169"/>
        <v/>
      </c>
      <c r="AI997" s="54" t="str">
        <f t="shared" si="169"/>
        <v/>
      </c>
      <c r="AJ997" s="54" t="str">
        <f t="shared" si="169"/>
        <v/>
      </c>
      <c r="AK997" s="54" t="str">
        <f t="shared" si="169"/>
        <v/>
      </c>
      <c r="AL997" s="54" t="str">
        <f t="shared" si="169"/>
        <v/>
      </c>
      <c r="AM997" s="54" t="str">
        <f t="shared" si="169"/>
        <v/>
      </c>
      <c r="AN997" s="54" t="str">
        <f t="shared" si="169"/>
        <v/>
      </c>
      <c r="AO997" s="55" t="str">
        <f t="shared" si="169"/>
        <v/>
      </c>
      <c r="AQ997" s="64" t="str">
        <f>IF('Intro &amp; Setup'!$B$42='Intro &amp; Setup'!$BD$14, IF($D997="", "", $D997), IF('Intro &amp; Setup'!$B$42='Intro &amp; Setup'!$BD$15, IF($H997="", "", $H997), ""))</f>
        <v/>
      </c>
      <c r="AS997" s="36" t="str">
        <f>IF($AQ997="", "", IF(OR($AQ997&lt;'Intro &amp; Setup'!$F$26, $AQ997&gt;'Intro &amp; Setup'!$F$27), "X", ""))</f>
        <v/>
      </c>
      <c r="AU997" s="36" t="str">
        <f t="shared" si="164"/>
        <v/>
      </c>
      <c r="AW997" s="36" t="str">
        <f t="shared" si="165"/>
        <v/>
      </c>
      <c r="AX997" s="36" t="str">
        <f t="shared" si="166"/>
        <v/>
      </c>
      <c r="AZ997" s="36" t="str">
        <f t="shared" si="167"/>
        <v/>
      </c>
    </row>
    <row r="998" spans="1:52" x14ac:dyDescent="0.25">
      <c r="A998" s="3"/>
      <c r="B998" s="36" t="str">
        <f t="shared" si="161"/>
        <v/>
      </c>
      <c r="C998" s="3"/>
      <c r="D998" s="188"/>
      <c r="E998" s="189"/>
      <c r="F998" s="190"/>
      <c r="G998" s="191"/>
      <c r="H998" s="192"/>
      <c r="I998" s="191"/>
      <c r="J998" s="191"/>
      <c r="K998" s="191"/>
      <c r="L998" s="193"/>
      <c r="M998" s="3"/>
      <c r="O998" s="36" t="str">
        <f t="shared" si="162"/>
        <v/>
      </c>
      <c r="Q998" s="36" t="str">
        <f>IF($G998="", "", IF(COUNTIF('Intro &amp; Setup'!$T$38:$T$49, $G998)=0, "X", ""))</f>
        <v/>
      </c>
      <c r="R998" s="11"/>
      <c r="S998" s="11" t="str">
        <f>IF(I998="", "", IF(COUNTIF('Intro &amp; Setup'!$W$17:$W$28, I998)=0, "X", ""))</f>
        <v/>
      </c>
      <c r="T998" s="16" t="str">
        <f>IF(J998="", "", IF(COUNTIF('Intro &amp; Setup'!$W$17:$W$28, J998)=0, "X", ""))</f>
        <v/>
      </c>
      <c r="U998" s="16" t="str">
        <f>IF(K998="", "", IF(COUNTIF('Intro &amp; Setup'!$W$17:$W$28, K998)=0, "X", ""))</f>
        <v/>
      </c>
      <c r="V998" s="12" t="str">
        <f>IF(L998="", "", IF(COUNTIF('Intro &amp; Setup'!$W$17:$W$28, L998)=0, "X", ""))</f>
        <v/>
      </c>
      <c r="AB998" s="48" t="str">
        <f t="shared" si="163"/>
        <v/>
      </c>
      <c r="AD998" s="53" t="str">
        <f t="shared" si="159"/>
        <v/>
      </c>
      <c r="AE998" s="54" t="str">
        <f t="shared" si="169"/>
        <v/>
      </c>
      <c r="AF998" s="54" t="str">
        <f t="shared" si="169"/>
        <v/>
      </c>
      <c r="AG998" s="54" t="str">
        <f t="shared" si="169"/>
        <v/>
      </c>
      <c r="AH998" s="54" t="str">
        <f t="shared" si="169"/>
        <v/>
      </c>
      <c r="AI998" s="54" t="str">
        <f t="shared" si="169"/>
        <v/>
      </c>
      <c r="AJ998" s="54" t="str">
        <f t="shared" si="169"/>
        <v/>
      </c>
      <c r="AK998" s="54" t="str">
        <f t="shared" si="169"/>
        <v/>
      </c>
      <c r="AL998" s="54" t="str">
        <f t="shared" si="169"/>
        <v/>
      </c>
      <c r="AM998" s="54" t="str">
        <f t="shared" si="169"/>
        <v/>
      </c>
      <c r="AN998" s="54" t="str">
        <f t="shared" si="169"/>
        <v/>
      </c>
      <c r="AO998" s="55" t="str">
        <f t="shared" si="169"/>
        <v/>
      </c>
      <c r="AQ998" s="64" t="str">
        <f>IF('Intro &amp; Setup'!$B$42='Intro &amp; Setup'!$BD$14, IF($D998="", "", $D998), IF('Intro &amp; Setup'!$B$42='Intro &amp; Setup'!$BD$15, IF($H998="", "", $H998), ""))</f>
        <v/>
      </c>
      <c r="AS998" s="36" t="str">
        <f>IF($AQ998="", "", IF(OR($AQ998&lt;'Intro &amp; Setup'!$F$26, $AQ998&gt;'Intro &amp; Setup'!$F$27), "X", ""))</f>
        <v/>
      </c>
      <c r="AU998" s="36" t="str">
        <f t="shared" si="164"/>
        <v/>
      </c>
      <c r="AW998" s="36" t="str">
        <f t="shared" si="165"/>
        <v/>
      </c>
      <c r="AX998" s="36" t="str">
        <f t="shared" si="166"/>
        <v/>
      </c>
      <c r="AZ998" s="36" t="str">
        <f t="shared" si="167"/>
        <v/>
      </c>
    </row>
    <row r="999" spans="1:52" x14ac:dyDescent="0.25">
      <c r="A999" s="3"/>
      <c r="B999" s="36" t="str">
        <f t="shared" si="161"/>
        <v/>
      </c>
      <c r="C999" s="3"/>
      <c r="D999" s="188"/>
      <c r="E999" s="189"/>
      <c r="F999" s="190"/>
      <c r="G999" s="191"/>
      <c r="H999" s="192"/>
      <c r="I999" s="191"/>
      <c r="J999" s="191"/>
      <c r="K999" s="191"/>
      <c r="L999" s="193"/>
      <c r="M999" s="3"/>
      <c r="O999" s="36" t="str">
        <f t="shared" si="162"/>
        <v/>
      </c>
      <c r="Q999" s="36" t="str">
        <f>IF($G999="", "", IF(COUNTIF('Intro &amp; Setup'!$T$38:$T$49, $G999)=0, "X", ""))</f>
        <v/>
      </c>
      <c r="R999" s="11"/>
      <c r="S999" s="11" t="str">
        <f>IF(I999="", "", IF(COUNTIF('Intro &amp; Setup'!$W$17:$W$28, I999)=0, "X", ""))</f>
        <v/>
      </c>
      <c r="T999" s="16" t="str">
        <f>IF(J999="", "", IF(COUNTIF('Intro &amp; Setup'!$W$17:$W$28, J999)=0, "X", ""))</f>
        <v/>
      </c>
      <c r="U999" s="16" t="str">
        <f>IF(K999="", "", IF(COUNTIF('Intro &amp; Setup'!$W$17:$W$28, K999)=0, "X", ""))</f>
        <v/>
      </c>
      <c r="V999" s="12" t="str">
        <f>IF(L999="", "", IF(COUNTIF('Intro &amp; Setup'!$W$17:$W$28, L999)=0, "X", ""))</f>
        <v/>
      </c>
      <c r="AB999" s="48" t="str">
        <f t="shared" si="163"/>
        <v/>
      </c>
      <c r="AD999" s="53" t="str">
        <f t="shared" si="159"/>
        <v/>
      </c>
      <c r="AE999" s="54" t="str">
        <f t="shared" si="169"/>
        <v/>
      </c>
      <c r="AF999" s="54" t="str">
        <f t="shared" si="169"/>
        <v/>
      </c>
      <c r="AG999" s="54" t="str">
        <f t="shared" si="169"/>
        <v/>
      </c>
      <c r="AH999" s="54" t="str">
        <f t="shared" si="169"/>
        <v/>
      </c>
      <c r="AI999" s="54" t="str">
        <f t="shared" si="169"/>
        <v/>
      </c>
      <c r="AJ999" s="54" t="str">
        <f t="shared" si="169"/>
        <v/>
      </c>
      <c r="AK999" s="54" t="str">
        <f t="shared" si="169"/>
        <v/>
      </c>
      <c r="AL999" s="54" t="str">
        <f t="shared" si="169"/>
        <v/>
      </c>
      <c r="AM999" s="54" t="str">
        <f t="shared" si="169"/>
        <v/>
      </c>
      <c r="AN999" s="54" t="str">
        <f t="shared" si="169"/>
        <v/>
      </c>
      <c r="AO999" s="55" t="str">
        <f t="shared" si="169"/>
        <v/>
      </c>
      <c r="AQ999" s="64" t="str">
        <f>IF('Intro &amp; Setup'!$B$42='Intro &amp; Setup'!$BD$14, IF($D999="", "", $D999), IF('Intro &amp; Setup'!$B$42='Intro &amp; Setup'!$BD$15, IF($H999="", "", $H999), ""))</f>
        <v/>
      </c>
      <c r="AS999" s="36" t="str">
        <f>IF($AQ999="", "", IF(OR($AQ999&lt;'Intro &amp; Setup'!$F$26, $AQ999&gt;'Intro &amp; Setup'!$F$27), "X", ""))</f>
        <v/>
      </c>
      <c r="AU999" s="36" t="str">
        <f t="shared" si="164"/>
        <v/>
      </c>
      <c r="AW999" s="36" t="str">
        <f t="shared" si="165"/>
        <v/>
      </c>
      <c r="AX999" s="36" t="str">
        <f t="shared" si="166"/>
        <v/>
      </c>
      <c r="AZ999" s="36" t="str">
        <f t="shared" si="167"/>
        <v/>
      </c>
    </row>
    <row r="1000" spans="1:52" x14ac:dyDescent="0.25">
      <c r="A1000" s="3"/>
      <c r="B1000" s="36" t="str">
        <f t="shared" si="161"/>
        <v/>
      </c>
      <c r="C1000" s="3"/>
      <c r="D1000" s="188"/>
      <c r="E1000" s="189"/>
      <c r="F1000" s="190"/>
      <c r="G1000" s="191"/>
      <c r="H1000" s="192"/>
      <c r="I1000" s="191"/>
      <c r="J1000" s="191"/>
      <c r="K1000" s="191"/>
      <c r="L1000" s="193"/>
      <c r="M1000" s="3"/>
      <c r="O1000" s="36" t="str">
        <f t="shared" si="162"/>
        <v/>
      </c>
      <c r="Q1000" s="36" t="str">
        <f>IF($G1000="", "", IF(COUNTIF('Intro &amp; Setup'!$T$38:$T$49, $G1000)=0, "X", ""))</f>
        <v/>
      </c>
      <c r="R1000" s="11"/>
      <c r="S1000" s="11" t="str">
        <f>IF(I1000="", "", IF(COUNTIF('Intro &amp; Setup'!$W$17:$W$28, I1000)=0, "X", ""))</f>
        <v/>
      </c>
      <c r="T1000" s="16" t="str">
        <f>IF(J1000="", "", IF(COUNTIF('Intro &amp; Setup'!$W$17:$W$28, J1000)=0, "X", ""))</f>
        <v/>
      </c>
      <c r="U1000" s="16" t="str">
        <f>IF(K1000="", "", IF(COUNTIF('Intro &amp; Setup'!$W$17:$W$28, K1000)=0, "X", ""))</f>
        <v/>
      </c>
      <c r="V1000" s="12" t="str">
        <f>IF(L1000="", "", IF(COUNTIF('Intro &amp; Setup'!$W$17:$W$28, L1000)=0, "X", ""))</f>
        <v/>
      </c>
      <c r="AB1000" s="48" t="str">
        <f t="shared" si="163"/>
        <v/>
      </c>
      <c r="AD1000" s="53" t="str">
        <f t="shared" si="159"/>
        <v/>
      </c>
      <c r="AE1000" s="54" t="str">
        <f t="shared" si="169"/>
        <v/>
      </c>
      <c r="AF1000" s="54" t="str">
        <f t="shared" si="169"/>
        <v/>
      </c>
      <c r="AG1000" s="54" t="str">
        <f t="shared" si="169"/>
        <v/>
      </c>
      <c r="AH1000" s="54" t="str">
        <f t="shared" si="169"/>
        <v/>
      </c>
      <c r="AI1000" s="54" t="str">
        <f t="shared" si="169"/>
        <v/>
      </c>
      <c r="AJ1000" s="54" t="str">
        <f t="shared" si="169"/>
        <v/>
      </c>
      <c r="AK1000" s="54" t="str">
        <f t="shared" si="169"/>
        <v/>
      </c>
      <c r="AL1000" s="54" t="str">
        <f t="shared" si="169"/>
        <v/>
      </c>
      <c r="AM1000" s="54" t="str">
        <f t="shared" si="169"/>
        <v/>
      </c>
      <c r="AN1000" s="54" t="str">
        <f t="shared" si="169"/>
        <v/>
      </c>
      <c r="AO1000" s="55" t="str">
        <f t="shared" si="169"/>
        <v/>
      </c>
      <c r="AQ1000" s="64" t="str">
        <f>IF('Intro &amp; Setup'!$B$42='Intro &amp; Setup'!$BD$14, IF($D1000="", "", $D1000), IF('Intro &amp; Setup'!$B$42='Intro &amp; Setup'!$BD$15, IF($H1000="", "", $H1000), ""))</f>
        <v/>
      </c>
      <c r="AS1000" s="36" t="str">
        <f>IF($AQ1000="", "", IF(OR($AQ1000&lt;'Intro &amp; Setup'!$F$26, $AQ1000&gt;'Intro &amp; Setup'!$F$27), "X", ""))</f>
        <v/>
      </c>
      <c r="AU1000" s="36" t="str">
        <f t="shared" si="164"/>
        <v/>
      </c>
      <c r="AW1000" s="36" t="str">
        <f t="shared" si="165"/>
        <v/>
      </c>
      <c r="AX1000" s="36" t="str">
        <f t="shared" si="166"/>
        <v/>
      </c>
      <c r="AZ1000" s="36" t="str">
        <f t="shared" si="167"/>
        <v/>
      </c>
    </row>
    <row r="1001" spans="1:52" x14ac:dyDescent="0.25">
      <c r="A1001" s="3"/>
      <c r="B1001" s="36" t="str">
        <f t="shared" si="161"/>
        <v/>
      </c>
      <c r="C1001" s="3"/>
      <c r="D1001" s="188"/>
      <c r="E1001" s="189"/>
      <c r="F1001" s="190"/>
      <c r="G1001" s="191"/>
      <c r="H1001" s="192"/>
      <c r="I1001" s="191"/>
      <c r="J1001" s="191"/>
      <c r="K1001" s="191"/>
      <c r="L1001" s="193"/>
      <c r="M1001" s="3"/>
      <c r="O1001" s="36" t="str">
        <f t="shared" si="162"/>
        <v/>
      </c>
      <c r="Q1001" s="36" t="str">
        <f>IF($G1001="", "", IF(COUNTIF('Intro &amp; Setup'!$T$38:$T$49, $G1001)=0, "X", ""))</f>
        <v/>
      </c>
      <c r="R1001" s="11"/>
      <c r="S1001" s="11" t="str">
        <f>IF(I1001="", "", IF(COUNTIF('Intro &amp; Setup'!$W$17:$W$28, I1001)=0, "X", ""))</f>
        <v/>
      </c>
      <c r="T1001" s="16" t="str">
        <f>IF(J1001="", "", IF(COUNTIF('Intro &amp; Setup'!$W$17:$W$28, J1001)=0, "X", ""))</f>
        <v/>
      </c>
      <c r="U1001" s="16" t="str">
        <f>IF(K1001="", "", IF(COUNTIF('Intro &amp; Setup'!$W$17:$W$28, K1001)=0, "X", ""))</f>
        <v/>
      </c>
      <c r="V1001" s="12" t="str">
        <f>IF(L1001="", "", IF(COUNTIF('Intro &amp; Setup'!$W$17:$W$28, L1001)=0, "X", ""))</f>
        <v/>
      </c>
      <c r="AB1001" s="48" t="str">
        <f t="shared" si="163"/>
        <v/>
      </c>
      <c r="AD1001" s="53" t="str">
        <f t="shared" si="159"/>
        <v/>
      </c>
      <c r="AE1001" s="54" t="str">
        <f t="shared" si="169"/>
        <v/>
      </c>
      <c r="AF1001" s="54" t="str">
        <f t="shared" si="169"/>
        <v/>
      </c>
      <c r="AG1001" s="54" t="str">
        <f t="shared" si="169"/>
        <v/>
      </c>
      <c r="AH1001" s="54" t="str">
        <f t="shared" si="169"/>
        <v/>
      </c>
      <c r="AI1001" s="54" t="str">
        <f t="shared" si="169"/>
        <v/>
      </c>
      <c r="AJ1001" s="54" t="str">
        <f t="shared" si="169"/>
        <v/>
      </c>
      <c r="AK1001" s="54" t="str">
        <f t="shared" si="169"/>
        <v/>
      </c>
      <c r="AL1001" s="54" t="str">
        <f t="shared" si="169"/>
        <v/>
      </c>
      <c r="AM1001" s="54" t="str">
        <f t="shared" si="169"/>
        <v/>
      </c>
      <c r="AN1001" s="54" t="str">
        <f t="shared" si="169"/>
        <v/>
      </c>
      <c r="AO1001" s="55" t="str">
        <f t="shared" si="169"/>
        <v/>
      </c>
      <c r="AQ1001" s="64" t="str">
        <f>IF('Intro &amp; Setup'!$B$42='Intro &amp; Setup'!$BD$14, IF($D1001="", "", $D1001), IF('Intro &amp; Setup'!$B$42='Intro &amp; Setup'!$BD$15, IF($H1001="", "", $H1001), ""))</f>
        <v/>
      </c>
      <c r="AS1001" s="36" t="str">
        <f>IF($AQ1001="", "", IF(OR($AQ1001&lt;'Intro &amp; Setup'!$F$26, $AQ1001&gt;'Intro &amp; Setup'!$F$27), "X", ""))</f>
        <v/>
      </c>
      <c r="AU1001" s="36" t="str">
        <f t="shared" si="164"/>
        <v/>
      </c>
      <c r="AW1001" s="36" t="str">
        <f t="shared" si="165"/>
        <v/>
      </c>
      <c r="AX1001" s="36" t="str">
        <f t="shared" si="166"/>
        <v/>
      </c>
      <c r="AZ1001" s="36" t="str">
        <f t="shared" si="167"/>
        <v/>
      </c>
    </row>
    <row r="1002" spans="1:52" x14ac:dyDescent="0.25">
      <c r="A1002" s="3"/>
      <c r="B1002" s="36" t="str">
        <f t="shared" si="161"/>
        <v/>
      </c>
      <c r="C1002" s="3"/>
      <c r="D1002" s="188"/>
      <c r="E1002" s="189"/>
      <c r="F1002" s="190"/>
      <c r="G1002" s="191"/>
      <c r="H1002" s="192"/>
      <c r="I1002" s="191"/>
      <c r="J1002" s="191"/>
      <c r="K1002" s="191"/>
      <c r="L1002" s="193"/>
      <c r="M1002" s="3"/>
      <c r="O1002" s="36" t="str">
        <f t="shared" si="162"/>
        <v/>
      </c>
      <c r="Q1002" s="36" t="str">
        <f>IF($G1002="", "", IF(COUNTIF('Intro &amp; Setup'!$T$38:$T$49, $G1002)=0, "X", ""))</f>
        <v/>
      </c>
      <c r="R1002" s="11"/>
      <c r="S1002" s="11" t="str">
        <f>IF(I1002="", "", IF(COUNTIF('Intro &amp; Setup'!$W$17:$W$28, I1002)=0, "X", ""))</f>
        <v/>
      </c>
      <c r="T1002" s="16" t="str">
        <f>IF(J1002="", "", IF(COUNTIF('Intro &amp; Setup'!$W$17:$W$28, J1002)=0, "X", ""))</f>
        <v/>
      </c>
      <c r="U1002" s="16" t="str">
        <f>IF(K1002="", "", IF(COUNTIF('Intro &amp; Setup'!$W$17:$W$28, K1002)=0, "X", ""))</f>
        <v/>
      </c>
      <c r="V1002" s="12" t="str">
        <f>IF(L1002="", "", IF(COUNTIF('Intro &amp; Setup'!$W$17:$W$28, L1002)=0, "X", ""))</f>
        <v/>
      </c>
      <c r="AB1002" s="48" t="str">
        <f t="shared" si="163"/>
        <v/>
      </c>
      <c r="AD1002" s="53" t="str">
        <f t="shared" si="159"/>
        <v/>
      </c>
      <c r="AE1002" s="54" t="str">
        <f t="shared" si="169"/>
        <v/>
      </c>
      <c r="AF1002" s="54" t="str">
        <f t="shared" si="169"/>
        <v/>
      </c>
      <c r="AG1002" s="54" t="str">
        <f t="shared" si="169"/>
        <v/>
      </c>
      <c r="AH1002" s="54" t="str">
        <f t="shared" si="169"/>
        <v/>
      </c>
      <c r="AI1002" s="54" t="str">
        <f t="shared" si="169"/>
        <v/>
      </c>
      <c r="AJ1002" s="54" t="str">
        <f t="shared" si="169"/>
        <v/>
      </c>
      <c r="AK1002" s="54" t="str">
        <f t="shared" si="169"/>
        <v/>
      </c>
      <c r="AL1002" s="54" t="str">
        <f t="shared" si="169"/>
        <v/>
      </c>
      <c r="AM1002" s="54" t="str">
        <f t="shared" si="169"/>
        <v/>
      </c>
      <c r="AN1002" s="54" t="str">
        <f t="shared" si="169"/>
        <v/>
      </c>
      <c r="AO1002" s="55" t="str">
        <f t="shared" si="169"/>
        <v/>
      </c>
      <c r="AQ1002" s="64" t="str">
        <f>IF('Intro &amp; Setup'!$B$42='Intro &amp; Setup'!$BD$14, IF($D1002="", "", $D1002), IF('Intro &amp; Setup'!$B$42='Intro &amp; Setup'!$BD$15, IF($H1002="", "", $H1002), ""))</f>
        <v/>
      </c>
      <c r="AS1002" s="36" t="str">
        <f>IF($AQ1002="", "", IF(OR($AQ1002&lt;'Intro &amp; Setup'!$F$26, $AQ1002&gt;'Intro &amp; Setup'!$F$27), "X", ""))</f>
        <v/>
      </c>
      <c r="AU1002" s="36" t="str">
        <f t="shared" si="164"/>
        <v/>
      </c>
      <c r="AW1002" s="36" t="str">
        <f t="shared" si="165"/>
        <v/>
      </c>
      <c r="AX1002" s="36" t="str">
        <f t="shared" si="166"/>
        <v/>
      </c>
      <c r="AZ1002" s="36" t="str">
        <f t="shared" si="167"/>
        <v/>
      </c>
    </row>
    <row r="1003" spans="1:52" x14ac:dyDescent="0.25">
      <c r="A1003" s="3"/>
      <c r="B1003" s="36" t="str">
        <f t="shared" si="161"/>
        <v/>
      </c>
      <c r="C1003" s="3"/>
      <c r="D1003" s="188"/>
      <c r="E1003" s="189"/>
      <c r="F1003" s="190"/>
      <c r="G1003" s="191"/>
      <c r="H1003" s="192"/>
      <c r="I1003" s="191"/>
      <c r="J1003" s="191"/>
      <c r="K1003" s="191"/>
      <c r="L1003" s="193"/>
      <c r="M1003" s="3"/>
      <c r="O1003" s="36" t="str">
        <f t="shared" si="162"/>
        <v/>
      </c>
      <c r="Q1003" s="36" t="str">
        <f>IF($G1003="", "", IF(COUNTIF('Intro &amp; Setup'!$T$38:$T$49, $G1003)=0, "X", ""))</f>
        <v/>
      </c>
      <c r="R1003" s="11"/>
      <c r="S1003" s="11" t="str">
        <f>IF(I1003="", "", IF(COUNTIF('Intro &amp; Setup'!$W$17:$W$28, I1003)=0, "X", ""))</f>
        <v/>
      </c>
      <c r="T1003" s="16" t="str">
        <f>IF(J1003="", "", IF(COUNTIF('Intro &amp; Setup'!$W$17:$W$28, J1003)=0, "X", ""))</f>
        <v/>
      </c>
      <c r="U1003" s="16" t="str">
        <f>IF(K1003="", "", IF(COUNTIF('Intro &amp; Setup'!$W$17:$W$28, K1003)=0, "X", ""))</f>
        <v/>
      </c>
      <c r="V1003" s="12" t="str">
        <f>IF(L1003="", "", IF(COUNTIF('Intro &amp; Setup'!$W$17:$W$28, L1003)=0, "X", ""))</f>
        <v/>
      </c>
      <c r="AB1003" s="48" t="str">
        <f t="shared" si="163"/>
        <v/>
      </c>
      <c r="AD1003" s="53" t="str">
        <f t="shared" si="159"/>
        <v/>
      </c>
      <c r="AE1003" s="54" t="str">
        <f t="shared" si="169"/>
        <v/>
      </c>
      <c r="AF1003" s="54" t="str">
        <f t="shared" si="169"/>
        <v/>
      </c>
      <c r="AG1003" s="54" t="str">
        <f t="shared" si="169"/>
        <v/>
      </c>
      <c r="AH1003" s="54" t="str">
        <f t="shared" si="169"/>
        <v/>
      </c>
      <c r="AI1003" s="54" t="str">
        <f t="shared" si="169"/>
        <v/>
      </c>
      <c r="AJ1003" s="54" t="str">
        <f t="shared" si="169"/>
        <v/>
      </c>
      <c r="AK1003" s="54" t="str">
        <f t="shared" si="169"/>
        <v/>
      </c>
      <c r="AL1003" s="54" t="str">
        <f t="shared" si="169"/>
        <v/>
      </c>
      <c r="AM1003" s="54" t="str">
        <f t="shared" si="169"/>
        <v/>
      </c>
      <c r="AN1003" s="54" t="str">
        <f t="shared" si="169"/>
        <v/>
      </c>
      <c r="AO1003" s="55" t="str">
        <f t="shared" si="169"/>
        <v/>
      </c>
      <c r="AQ1003" s="64" t="str">
        <f>IF('Intro &amp; Setup'!$B$42='Intro &amp; Setup'!$BD$14, IF($D1003="", "", $D1003), IF('Intro &amp; Setup'!$B$42='Intro &amp; Setup'!$BD$15, IF($H1003="", "", $H1003), ""))</f>
        <v/>
      </c>
      <c r="AS1003" s="36" t="str">
        <f>IF($AQ1003="", "", IF(OR($AQ1003&lt;'Intro &amp; Setup'!$F$26, $AQ1003&gt;'Intro &amp; Setup'!$F$27), "X", ""))</f>
        <v/>
      </c>
      <c r="AU1003" s="36" t="str">
        <f t="shared" si="164"/>
        <v/>
      </c>
      <c r="AW1003" s="36" t="str">
        <f t="shared" si="165"/>
        <v/>
      </c>
      <c r="AX1003" s="36" t="str">
        <f t="shared" si="166"/>
        <v/>
      </c>
      <c r="AZ1003" s="36" t="str">
        <f t="shared" si="167"/>
        <v/>
      </c>
    </row>
    <row r="1004" spans="1:52" x14ac:dyDescent="0.25">
      <c r="A1004" s="3"/>
      <c r="B1004" s="36" t="str">
        <f t="shared" si="161"/>
        <v/>
      </c>
      <c r="C1004" s="3"/>
      <c r="D1004" s="188"/>
      <c r="E1004" s="189"/>
      <c r="F1004" s="190"/>
      <c r="G1004" s="191"/>
      <c r="H1004" s="192"/>
      <c r="I1004" s="191"/>
      <c r="J1004" s="191"/>
      <c r="K1004" s="191"/>
      <c r="L1004" s="193"/>
      <c r="M1004" s="3"/>
      <c r="O1004" s="36" t="str">
        <f t="shared" si="162"/>
        <v/>
      </c>
      <c r="Q1004" s="36" t="str">
        <f>IF($G1004="", "", IF(COUNTIF('Intro &amp; Setup'!$T$38:$T$49, $G1004)=0, "X", ""))</f>
        <v/>
      </c>
      <c r="R1004" s="11"/>
      <c r="S1004" s="11" t="str">
        <f>IF(I1004="", "", IF(COUNTIF('Intro &amp; Setup'!$W$17:$W$28, I1004)=0, "X", ""))</f>
        <v/>
      </c>
      <c r="T1004" s="16" t="str">
        <f>IF(J1004="", "", IF(COUNTIF('Intro &amp; Setup'!$W$17:$W$28, J1004)=0, "X", ""))</f>
        <v/>
      </c>
      <c r="U1004" s="16" t="str">
        <f>IF(K1004="", "", IF(COUNTIF('Intro &amp; Setup'!$W$17:$W$28, K1004)=0, "X", ""))</f>
        <v/>
      </c>
      <c r="V1004" s="12" t="str">
        <f>IF(L1004="", "", IF(COUNTIF('Intro &amp; Setup'!$W$17:$W$28, L1004)=0, "X", ""))</f>
        <v/>
      </c>
      <c r="AB1004" s="48" t="str">
        <f t="shared" si="163"/>
        <v/>
      </c>
      <c r="AD1004" s="53" t="str">
        <f t="shared" si="159"/>
        <v/>
      </c>
      <c r="AE1004" s="54" t="str">
        <f t="shared" si="169"/>
        <v/>
      </c>
      <c r="AF1004" s="54" t="str">
        <f t="shared" si="169"/>
        <v/>
      </c>
      <c r="AG1004" s="54" t="str">
        <f t="shared" si="169"/>
        <v/>
      </c>
      <c r="AH1004" s="54" t="str">
        <f t="shared" si="169"/>
        <v/>
      </c>
      <c r="AI1004" s="54" t="str">
        <f t="shared" si="169"/>
        <v/>
      </c>
      <c r="AJ1004" s="54" t="str">
        <f t="shared" si="169"/>
        <v/>
      </c>
      <c r="AK1004" s="54" t="str">
        <f t="shared" si="169"/>
        <v/>
      </c>
      <c r="AL1004" s="54" t="str">
        <f t="shared" si="169"/>
        <v/>
      </c>
      <c r="AM1004" s="54" t="str">
        <f t="shared" si="169"/>
        <v/>
      </c>
      <c r="AN1004" s="54" t="str">
        <f t="shared" si="169"/>
        <v/>
      </c>
      <c r="AO1004" s="55" t="str">
        <f t="shared" si="169"/>
        <v/>
      </c>
      <c r="AQ1004" s="64" t="str">
        <f>IF('Intro &amp; Setup'!$B$42='Intro &amp; Setup'!$BD$14, IF($D1004="", "", $D1004), IF('Intro &amp; Setup'!$B$42='Intro &amp; Setup'!$BD$15, IF($H1004="", "", $H1004), ""))</f>
        <v/>
      </c>
      <c r="AS1004" s="36" t="str">
        <f>IF($AQ1004="", "", IF(OR($AQ1004&lt;'Intro &amp; Setup'!$F$26, $AQ1004&gt;'Intro &amp; Setup'!$F$27), "X", ""))</f>
        <v/>
      </c>
      <c r="AU1004" s="36" t="str">
        <f t="shared" si="164"/>
        <v/>
      </c>
      <c r="AW1004" s="36" t="str">
        <f t="shared" si="165"/>
        <v/>
      </c>
      <c r="AX1004" s="36" t="str">
        <f t="shared" si="166"/>
        <v/>
      </c>
      <c r="AZ1004" s="36" t="str">
        <f t="shared" si="167"/>
        <v/>
      </c>
    </row>
    <row r="1005" spans="1:52" x14ac:dyDescent="0.25">
      <c r="A1005" s="3"/>
      <c r="B1005" s="36" t="str">
        <f t="shared" si="161"/>
        <v/>
      </c>
      <c r="C1005" s="3"/>
      <c r="D1005" s="188"/>
      <c r="E1005" s="189"/>
      <c r="F1005" s="190"/>
      <c r="G1005" s="191"/>
      <c r="H1005" s="192"/>
      <c r="I1005" s="191"/>
      <c r="J1005" s="191"/>
      <c r="K1005" s="191"/>
      <c r="L1005" s="193"/>
      <c r="M1005" s="3"/>
      <c r="O1005" s="36" t="str">
        <f t="shared" si="162"/>
        <v/>
      </c>
      <c r="Q1005" s="36" t="str">
        <f>IF($G1005="", "", IF(COUNTIF('Intro &amp; Setup'!$T$38:$T$49, $G1005)=0, "X", ""))</f>
        <v/>
      </c>
      <c r="R1005" s="11"/>
      <c r="S1005" s="11" t="str">
        <f>IF(I1005="", "", IF(COUNTIF('Intro &amp; Setup'!$W$17:$W$28, I1005)=0, "X", ""))</f>
        <v/>
      </c>
      <c r="T1005" s="16" t="str">
        <f>IF(J1005="", "", IF(COUNTIF('Intro &amp; Setup'!$W$17:$W$28, J1005)=0, "X", ""))</f>
        <v/>
      </c>
      <c r="U1005" s="16" t="str">
        <f>IF(K1005="", "", IF(COUNTIF('Intro &amp; Setup'!$W$17:$W$28, K1005)=0, "X", ""))</f>
        <v/>
      </c>
      <c r="V1005" s="12" t="str">
        <f>IF(L1005="", "", IF(COUNTIF('Intro &amp; Setup'!$W$17:$W$28, L1005)=0, "X", ""))</f>
        <v/>
      </c>
      <c r="AB1005" s="48" t="str">
        <f t="shared" si="163"/>
        <v/>
      </c>
      <c r="AD1005" s="53" t="str">
        <f t="shared" si="159"/>
        <v/>
      </c>
      <c r="AE1005" s="54" t="str">
        <f t="shared" si="169"/>
        <v/>
      </c>
      <c r="AF1005" s="54" t="str">
        <f t="shared" si="169"/>
        <v/>
      </c>
      <c r="AG1005" s="54" t="str">
        <f t="shared" si="169"/>
        <v/>
      </c>
      <c r="AH1005" s="54" t="str">
        <f t="shared" si="169"/>
        <v/>
      </c>
      <c r="AI1005" s="54" t="str">
        <f t="shared" si="169"/>
        <v/>
      </c>
      <c r="AJ1005" s="54" t="str">
        <f t="shared" si="169"/>
        <v/>
      </c>
      <c r="AK1005" s="54" t="str">
        <f t="shared" si="169"/>
        <v/>
      </c>
      <c r="AL1005" s="54" t="str">
        <f t="shared" si="169"/>
        <v/>
      </c>
      <c r="AM1005" s="54" t="str">
        <f t="shared" si="169"/>
        <v/>
      </c>
      <c r="AN1005" s="54" t="str">
        <f t="shared" si="169"/>
        <v/>
      </c>
      <c r="AO1005" s="55" t="str">
        <f t="shared" si="169"/>
        <v/>
      </c>
      <c r="AQ1005" s="64" t="str">
        <f>IF('Intro &amp; Setup'!$B$42='Intro &amp; Setup'!$BD$14, IF($D1005="", "", $D1005), IF('Intro &amp; Setup'!$B$42='Intro &amp; Setup'!$BD$15, IF($H1005="", "", $H1005), ""))</f>
        <v/>
      </c>
      <c r="AS1005" s="36" t="str">
        <f>IF($AQ1005="", "", IF(OR($AQ1005&lt;'Intro &amp; Setup'!$F$26, $AQ1005&gt;'Intro &amp; Setup'!$F$27), "X", ""))</f>
        <v/>
      </c>
      <c r="AU1005" s="36" t="str">
        <f t="shared" si="164"/>
        <v/>
      </c>
      <c r="AW1005" s="36" t="str">
        <f t="shared" si="165"/>
        <v/>
      </c>
      <c r="AX1005" s="36" t="str">
        <f t="shared" si="166"/>
        <v/>
      </c>
      <c r="AZ1005" s="36" t="str">
        <f t="shared" si="167"/>
        <v/>
      </c>
    </row>
    <row r="1006" spans="1:52" x14ac:dyDescent="0.25">
      <c r="A1006" s="3"/>
      <c r="B1006" s="36" t="str">
        <f t="shared" si="161"/>
        <v/>
      </c>
      <c r="C1006" s="3"/>
      <c r="D1006" s="188"/>
      <c r="E1006" s="189"/>
      <c r="F1006" s="190"/>
      <c r="G1006" s="191"/>
      <c r="H1006" s="192"/>
      <c r="I1006" s="191"/>
      <c r="J1006" s="191"/>
      <c r="K1006" s="191"/>
      <c r="L1006" s="193"/>
      <c r="M1006" s="3"/>
      <c r="O1006" s="36" t="str">
        <f t="shared" si="162"/>
        <v/>
      </c>
      <c r="Q1006" s="36" t="str">
        <f>IF($G1006="", "", IF(COUNTIF('Intro &amp; Setup'!$T$38:$T$49, $G1006)=0, "X", ""))</f>
        <v/>
      </c>
      <c r="R1006" s="11"/>
      <c r="S1006" s="11" t="str">
        <f>IF(I1006="", "", IF(COUNTIF('Intro &amp; Setup'!$W$17:$W$28, I1006)=0, "X", ""))</f>
        <v/>
      </c>
      <c r="T1006" s="16" t="str">
        <f>IF(J1006="", "", IF(COUNTIF('Intro &amp; Setup'!$W$17:$W$28, J1006)=0, "X", ""))</f>
        <v/>
      </c>
      <c r="U1006" s="16" t="str">
        <f>IF(K1006="", "", IF(COUNTIF('Intro &amp; Setup'!$W$17:$W$28, K1006)=0, "X", ""))</f>
        <v/>
      </c>
      <c r="V1006" s="12" t="str">
        <f>IF(L1006="", "", IF(COUNTIF('Intro &amp; Setup'!$W$17:$W$28, L1006)=0, "X", ""))</f>
        <v/>
      </c>
      <c r="AB1006" s="48" t="str">
        <f t="shared" si="163"/>
        <v/>
      </c>
      <c r="AD1006" s="53" t="str">
        <f t="shared" si="159"/>
        <v/>
      </c>
      <c r="AE1006" s="54" t="str">
        <f t="shared" si="169"/>
        <v/>
      </c>
      <c r="AF1006" s="54" t="str">
        <f t="shared" si="169"/>
        <v/>
      </c>
      <c r="AG1006" s="54" t="str">
        <f t="shared" si="169"/>
        <v/>
      </c>
      <c r="AH1006" s="54" t="str">
        <f t="shared" si="169"/>
        <v/>
      </c>
      <c r="AI1006" s="54" t="str">
        <f t="shared" si="169"/>
        <v/>
      </c>
      <c r="AJ1006" s="54" t="str">
        <f t="shared" si="169"/>
        <v/>
      </c>
      <c r="AK1006" s="54" t="str">
        <f t="shared" si="169"/>
        <v/>
      </c>
      <c r="AL1006" s="54" t="str">
        <f t="shared" si="169"/>
        <v/>
      </c>
      <c r="AM1006" s="54" t="str">
        <f t="shared" si="169"/>
        <v/>
      </c>
      <c r="AN1006" s="54" t="str">
        <f t="shared" si="169"/>
        <v/>
      </c>
      <c r="AO1006" s="55" t="str">
        <f t="shared" si="169"/>
        <v/>
      </c>
      <c r="AQ1006" s="64" t="str">
        <f>IF('Intro &amp; Setup'!$B$42='Intro &amp; Setup'!$BD$14, IF($D1006="", "", $D1006), IF('Intro &amp; Setup'!$B$42='Intro &amp; Setup'!$BD$15, IF($H1006="", "", $H1006), ""))</f>
        <v/>
      </c>
      <c r="AS1006" s="36" t="str">
        <f>IF($AQ1006="", "", IF(OR($AQ1006&lt;'Intro &amp; Setup'!$F$26, $AQ1006&gt;'Intro &amp; Setup'!$F$27), "X", ""))</f>
        <v/>
      </c>
      <c r="AU1006" s="36" t="str">
        <f t="shared" si="164"/>
        <v/>
      </c>
      <c r="AW1006" s="36" t="str">
        <f t="shared" si="165"/>
        <v/>
      </c>
      <c r="AX1006" s="36" t="str">
        <f t="shared" si="166"/>
        <v/>
      </c>
      <c r="AZ1006" s="36" t="str">
        <f t="shared" si="167"/>
        <v/>
      </c>
    </row>
    <row r="1007" spans="1:52" x14ac:dyDescent="0.25">
      <c r="A1007" s="3"/>
      <c r="B1007" s="36" t="str">
        <f t="shared" si="161"/>
        <v/>
      </c>
      <c r="C1007" s="3"/>
      <c r="D1007" s="188"/>
      <c r="E1007" s="189"/>
      <c r="F1007" s="190"/>
      <c r="G1007" s="191"/>
      <c r="H1007" s="192"/>
      <c r="I1007" s="191"/>
      <c r="J1007" s="191"/>
      <c r="K1007" s="191"/>
      <c r="L1007" s="193"/>
      <c r="M1007" s="3"/>
      <c r="O1007" s="36" t="str">
        <f t="shared" si="162"/>
        <v/>
      </c>
      <c r="Q1007" s="36" t="str">
        <f>IF($G1007="", "", IF(COUNTIF('Intro &amp; Setup'!$T$38:$T$49, $G1007)=0, "X", ""))</f>
        <v/>
      </c>
      <c r="R1007" s="11"/>
      <c r="S1007" s="11" t="str">
        <f>IF(I1007="", "", IF(COUNTIF('Intro &amp; Setup'!$W$17:$W$28, I1007)=0, "X", ""))</f>
        <v/>
      </c>
      <c r="T1007" s="16" t="str">
        <f>IF(J1007="", "", IF(COUNTIF('Intro &amp; Setup'!$W$17:$W$28, J1007)=0, "X", ""))</f>
        <v/>
      </c>
      <c r="U1007" s="16" t="str">
        <f>IF(K1007="", "", IF(COUNTIF('Intro &amp; Setup'!$W$17:$W$28, K1007)=0, "X", ""))</f>
        <v/>
      </c>
      <c r="V1007" s="12" t="str">
        <f>IF(L1007="", "", IF(COUNTIF('Intro &amp; Setup'!$W$17:$W$28, L1007)=0, "X", ""))</f>
        <v/>
      </c>
      <c r="AB1007" s="48" t="str">
        <f t="shared" si="163"/>
        <v/>
      </c>
      <c r="AD1007" s="53" t="str">
        <f t="shared" si="159"/>
        <v/>
      </c>
      <c r="AE1007" s="54" t="str">
        <f t="shared" si="169"/>
        <v/>
      </c>
      <c r="AF1007" s="54" t="str">
        <f t="shared" si="169"/>
        <v/>
      </c>
      <c r="AG1007" s="54" t="str">
        <f t="shared" si="169"/>
        <v/>
      </c>
      <c r="AH1007" s="54" t="str">
        <f t="shared" si="169"/>
        <v/>
      </c>
      <c r="AI1007" s="54" t="str">
        <f t="shared" si="169"/>
        <v/>
      </c>
      <c r="AJ1007" s="54" t="str">
        <f t="shared" si="169"/>
        <v/>
      </c>
      <c r="AK1007" s="54" t="str">
        <f t="shared" si="169"/>
        <v/>
      </c>
      <c r="AL1007" s="54" t="str">
        <f t="shared" si="169"/>
        <v/>
      </c>
      <c r="AM1007" s="54" t="str">
        <f t="shared" si="169"/>
        <v/>
      </c>
      <c r="AN1007" s="54" t="str">
        <f t="shared" si="169"/>
        <v/>
      </c>
      <c r="AO1007" s="55" t="str">
        <f t="shared" si="169"/>
        <v/>
      </c>
      <c r="AQ1007" s="64" t="str">
        <f>IF('Intro &amp; Setup'!$B$42='Intro &amp; Setup'!$BD$14, IF($D1007="", "", $D1007), IF('Intro &amp; Setup'!$B$42='Intro &amp; Setup'!$BD$15, IF($H1007="", "", $H1007), ""))</f>
        <v/>
      </c>
      <c r="AS1007" s="36" t="str">
        <f>IF($AQ1007="", "", IF(OR($AQ1007&lt;'Intro &amp; Setup'!$F$26, $AQ1007&gt;'Intro &amp; Setup'!$F$27), "X", ""))</f>
        <v/>
      </c>
      <c r="AU1007" s="36" t="str">
        <f t="shared" si="164"/>
        <v/>
      </c>
      <c r="AW1007" s="36" t="str">
        <f t="shared" si="165"/>
        <v/>
      </c>
      <c r="AX1007" s="36" t="str">
        <f t="shared" si="166"/>
        <v/>
      </c>
      <c r="AZ1007" s="36" t="str">
        <f t="shared" si="167"/>
        <v/>
      </c>
    </row>
    <row r="1008" spans="1:52" x14ac:dyDescent="0.25">
      <c r="A1008" s="3"/>
      <c r="B1008" s="36" t="str">
        <f t="shared" si="161"/>
        <v/>
      </c>
      <c r="C1008" s="3"/>
      <c r="D1008" s="188"/>
      <c r="E1008" s="189"/>
      <c r="F1008" s="190"/>
      <c r="G1008" s="191"/>
      <c r="H1008" s="192"/>
      <c r="I1008" s="191"/>
      <c r="J1008" s="191"/>
      <c r="K1008" s="191"/>
      <c r="L1008" s="193"/>
      <c r="M1008" s="3"/>
      <c r="O1008" s="36" t="str">
        <f t="shared" si="162"/>
        <v/>
      </c>
      <c r="Q1008" s="36" t="str">
        <f>IF($G1008="", "", IF(COUNTIF('Intro &amp; Setup'!$T$38:$T$49, $G1008)=0, "X", ""))</f>
        <v/>
      </c>
      <c r="R1008" s="11"/>
      <c r="S1008" s="11" t="str">
        <f>IF(I1008="", "", IF(COUNTIF('Intro &amp; Setup'!$W$17:$W$28, I1008)=0, "X", ""))</f>
        <v/>
      </c>
      <c r="T1008" s="16" t="str">
        <f>IF(J1008="", "", IF(COUNTIF('Intro &amp; Setup'!$W$17:$W$28, J1008)=0, "X", ""))</f>
        <v/>
      </c>
      <c r="U1008" s="16" t="str">
        <f>IF(K1008="", "", IF(COUNTIF('Intro &amp; Setup'!$W$17:$W$28, K1008)=0, "X", ""))</f>
        <v/>
      </c>
      <c r="V1008" s="12" t="str">
        <f>IF(L1008="", "", IF(COUNTIF('Intro &amp; Setup'!$W$17:$W$28, L1008)=0, "X", ""))</f>
        <v/>
      </c>
      <c r="AB1008" s="48" t="str">
        <f t="shared" si="163"/>
        <v/>
      </c>
      <c r="AD1008" s="53" t="str">
        <f t="shared" si="159"/>
        <v/>
      </c>
      <c r="AE1008" s="54" t="str">
        <f t="shared" si="169"/>
        <v/>
      </c>
      <c r="AF1008" s="54" t="str">
        <f t="shared" si="169"/>
        <v/>
      </c>
      <c r="AG1008" s="54" t="str">
        <f t="shared" si="169"/>
        <v/>
      </c>
      <c r="AH1008" s="54" t="str">
        <f t="shared" si="169"/>
        <v/>
      </c>
      <c r="AI1008" s="54" t="str">
        <f t="shared" si="169"/>
        <v/>
      </c>
      <c r="AJ1008" s="54" t="str">
        <f t="shared" si="169"/>
        <v/>
      </c>
      <c r="AK1008" s="54" t="str">
        <f t="shared" si="169"/>
        <v/>
      </c>
      <c r="AL1008" s="54" t="str">
        <f t="shared" si="169"/>
        <v/>
      </c>
      <c r="AM1008" s="54" t="str">
        <f t="shared" si="169"/>
        <v/>
      </c>
      <c r="AN1008" s="54" t="str">
        <f t="shared" si="169"/>
        <v/>
      </c>
      <c r="AO1008" s="55" t="str">
        <f t="shared" si="169"/>
        <v/>
      </c>
      <c r="AQ1008" s="64" t="str">
        <f>IF('Intro &amp; Setup'!$B$42='Intro &amp; Setup'!$BD$14, IF($D1008="", "", $D1008), IF('Intro &amp; Setup'!$B$42='Intro &amp; Setup'!$BD$15, IF($H1008="", "", $H1008), ""))</f>
        <v/>
      </c>
      <c r="AS1008" s="36" t="str">
        <f>IF($AQ1008="", "", IF(OR($AQ1008&lt;'Intro &amp; Setup'!$F$26, $AQ1008&gt;'Intro &amp; Setup'!$F$27), "X", ""))</f>
        <v/>
      </c>
      <c r="AU1008" s="36" t="str">
        <f t="shared" si="164"/>
        <v/>
      </c>
      <c r="AW1008" s="36" t="str">
        <f t="shared" si="165"/>
        <v/>
      </c>
      <c r="AX1008" s="36" t="str">
        <f t="shared" si="166"/>
        <v/>
      </c>
      <c r="AZ1008" s="36" t="str">
        <f t="shared" si="167"/>
        <v/>
      </c>
    </row>
    <row r="1009" spans="1:52" x14ac:dyDescent="0.25">
      <c r="A1009" s="3"/>
      <c r="B1009" s="36" t="str">
        <f t="shared" si="161"/>
        <v/>
      </c>
      <c r="C1009" s="3"/>
      <c r="D1009" s="188"/>
      <c r="E1009" s="189"/>
      <c r="F1009" s="190"/>
      <c r="G1009" s="191"/>
      <c r="H1009" s="192"/>
      <c r="I1009" s="191"/>
      <c r="J1009" s="191"/>
      <c r="K1009" s="191"/>
      <c r="L1009" s="193"/>
      <c r="M1009" s="3"/>
      <c r="O1009" s="36" t="str">
        <f t="shared" si="162"/>
        <v/>
      </c>
      <c r="Q1009" s="36" t="str">
        <f>IF($G1009="", "", IF(COUNTIF('Intro &amp; Setup'!$T$38:$T$49, $G1009)=0, "X", ""))</f>
        <v/>
      </c>
      <c r="R1009" s="11"/>
      <c r="S1009" s="11" t="str">
        <f>IF(I1009="", "", IF(COUNTIF('Intro &amp; Setup'!$W$17:$W$28, I1009)=0, "X", ""))</f>
        <v/>
      </c>
      <c r="T1009" s="16" t="str">
        <f>IF(J1009="", "", IF(COUNTIF('Intro &amp; Setup'!$W$17:$W$28, J1009)=0, "X", ""))</f>
        <v/>
      </c>
      <c r="U1009" s="16" t="str">
        <f>IF(K1009="", "", IF(COUNTIF('Intro &amp; Setup'!$W$17:$W$28, K1009)=0, "X", ""))</f>
        <v/>
      </c>
      <c r="V1009" s="12" t="str">
        <f>IF(L1009="", "", IF(COUNTIF('Intro &amp; Setup'!$W$17:$W$28, L1009)=0, "X", ""))</f>
        <v/>
      </c>
      <c r="AB1009" s="48" t="str">
        <f t="shared" si="163"/>
        <v/>
      </c>
      <c r="AD1009" s="53" t="str">
        <f t="shared" si="159"/>
        <v/>
      </c>
      <c r="AE1009" s="54" t="str">
        <f t="shared" si="169"/>
        <v/>
      </c>
      <c r="AF1009" s="54" t="str">
        <f t="shared" si="169"/>
        <v/>
      </c>
      <c r="AG1009" s="54" t="str">
        <f t="shared" si="169"/>
        <v/>
      </c>
      <c r="AH1009" s="54" t="str">
        <f t="shared" si="169"/>
        <v/>
      </c>
      <c r="AI1009" s="54" t="str">
        <f t="shared" si="169"/>
        <v/>
      </c>
      <c r="AJ1009" s="54" t="str">
        <f t="shared" si="169"/>
        <v/>
      </c>
      <c r="AK1009" s="54" t="str">
        <f t="shared" si="169"/>
        <v/>
      </c>
      <c r="AL1009" s="54" t="str">
        <f t="shared" si="169"/>
        <v/>
      </c>
      <c r="AM1009" s="54" t="str">
        <f t="shared" si="169"/>
        <v/>
      </c>
      <c r="AN1009" s="54" t="str">
        <f t="shared" si="169"/>
        <v/>
      </c>
      <c r="AO1009" s="55" t="str">
        <f t="shared" si="169"/>
        <v/>
      </c>
      <c r="AQ1009" s="64" t="str">
        <f>IF('Intro &amp; Setup'!$B$42='Intro &amp; Setup'!$BD$14, IF($D1009="", "", $D1009), IF('Intro &amp; Setup'!$B$42='Intro &amp; Setup'!$BD$15, IF($H1009="", "", $H1009), ""))</f>
        <v/>
      </c>
      <c r="AS1009" s="36" t="str">
        <f>IF($AQ1009="", "", IF(OR($AQ1009&lt;'Intro &amp; Setup'!$F$26, $AQ1009&gt;'Intro &amp; Setup'!$F$27), "X", ""))</f>
        <v/>
      </c>
      <c r="AU1009" s="36" t="str">
        <f t="shared" si="164"/>
        <v/>
      </c>
      <c r="AW1009" s="36" t="str">
        <f t="shared" si="165"/>
        <v/>
      </c>
      <c r="AX1009" s="36" t="str">
        <f t="shared" si="166"/>
        <v/>
      </c>
      <c r="AZ1009" s="36" t="str">
        <f t="shared" si="167"/>
        <v/>
      </c>
    </row>
    <row r="1010" spans="1:52" x14ac:dyDescent="0.25">
      <c r="A1010" s="3"/>
      <c r="B1010" s="36" t="str">
        <f t="shared" si="161"/>
        <v/>
      </c>
      <c r="C1010" s="3"/>
      <c r="D1010" s="188"/>
      <c r="E1010" s="189"/>
      <c r="F1010" s="190"/>
      <c r="G1010" s="191"/>
      <c r="H1010" s="192"/>
      <c r="I1010" s="191"/>
      <c r="J1010" s="191"/>
      <c r="K1010" s="191"/>
      <c r="L1010" s="193"/>
      <c r="M1010" s="3"/>
      <c r="O1010" s="36" t="str">
        <f t="shared" si="162"/>
        <v/>
      </c>
      <c r="Q1010" s="36" t="str">
        <f>IF($G1010="", "", IF(COUNTIF('Intro &amp; Setup'!$T$38:$T$49, $G1010)=0, "X", ""))</f>
        <v/>
      </c>
      <c r="R1010" s="11"/>
      <c r="S1010" s="11" t="str">
        <f>IF(I1010="", "", IF(COUNTIF('Intro &amp; Setup'!$W$17:$W$28, I1010)=0, "X", ""))</f>
        <v/>
      </c>
      <c r="T1010" s="16" t="str">
        <f>IF(J1010="", "", IF(COUNTIF('Intro &amp; Setup'!$W$17:$W$28, J1010)=0, "X", ""))</f>
        <v/>
      </c>
      <c r="U1010" s="16" t="str">
        <f>IF(K1010="", "", IF(COUNTIF('Intro &amp; Setup'!$W$17:$W$28, K1010)=0, "X", ""))</f>
        <v/>
      </c>
      <c r="V1010" s="12" t="str">
        <f>IF(L1010="", "", IF(COUNTIF('Intro &amp; Setup'!$W$17:$W$28, L1010)=0, "X", ""))</f>
        <v/>
      </c>
      <c r="AB1010" s="48" t="str">
        <f t="shared" si="163"/>
        <v/>
      </c>
      <c r="AD1010" s="53" t="str">
        <f t="shared" ref="AD1010:AD1022" si="170">IF(OR($O1010="", AD$10=""), "", IF($I1010=AD$10, $F1010*$AB1010, 0)+IF($J1010=AD$10, $F1010*$AB1010, 0)+IF($K1010=AD$10, $F1010*$AB1010, 0)+IF($L1010=AD$10, $F1010*$AB1010, 0))</f>
        <v/>
      </c>
      <c r="AE1010" s="54" t="str">
        <f t="shared" si="169"/>
        <v/>
      </c>
      <c r="AF1010" s="54" t="str">
        <f t="shared" si="169"/>
        <v/>
      </c>
      <c r="AG1010" s="54" t="str">
        <f t="shared" si="169"/>
        <v/>
      </c>
      <c r="AH1010" s="54" t="str">
        <f t="shared" si="169"/>
        <v/>
      </c>
      <c r="AI1010" s="54" t="str">
        <f t="shared" si="169"/>
        <v/>
      </c>
      <c r="AJ1010" s="54" t="str">
        <f t="shared" si="169"/>
        <v/>
      </c>
      <c r="AK1010" s="54" t="str">
        <f t="shared" si="169"/>
        <v/>
      </c>
      <c r="AL1010" s="54" t="str">
        <f t="shared" si="169"/>
        <v/>
      </c>
      <c r="AM1010" s="54" t="str">
        <f t="shared" si="169"/>
        <v/>
      </c>
      <c r="AN1010" s="54" t="str">
        <f t="shared" si="169"/>
        <v/>
      </c>
      <c r="AO1010" s="55" t="str">
        <f t="shared" si="169"/>
        <v/>
      </c>
      <c r="AQ1010" s="64" t="str">
        <f>IF('Intro &amp; Setup'!$B$42='Intro &amp; Setup'!$BD$14, IF($D1010="", "", $D1010), IF('Intro &amp; Setup'!$B$42='Intro &amp; Setup'!$BD$15, IF($H1010="", "", $H1010), ""))</f>
        <v/>
      </c>
      <c r="AS1010" s="36" t="str">
        <f>IF($AQ1010="", "", IF(OR($AQ1010&lt;'Intro &amp; Setup'!$F$26, $AQ1010&gt;'Intro &amp; Setup'!$F$27), "X", ""))</f>
        <v/>
      </c>
      <c r="AU1010" s="36" t="str">
        <f t="shared" si="164"/>
        <v/>
      </c>
      <c r="AW1010" s="36" t="str">
        <f t="shared" si="165"/>
        <v/>
      </c>
      <c r="AX1010" s="36" t="str">
        <f t="shared" si="166"/>
        <v/>
      </c>
      <c r="AZ1010" s="36" t="str">
        <f t="shared" si="167"/>
        <v/>
      </c>
    </row>
    <row r="1011" spans="1:52" x14ac:dyDescent="0.25">
      <c r="A1011" s="3"/>
      <c r="B1011" s="36" t="str">
        <f t="shared" si="161"/>
        <v/>
      </c>
      <c r="C1011" s="3"/>
      <c r="D1011" s="188"/>
      <c r="E1011" s="189"/>
      <c r="F1011" s="190"/>
      <c r="G1011" s="191"/>
      <c r="H1011" s="192"/>
      <c r="I1011" s="191"/>
      <c r="J1011" s="191"/>
      <c r="K1011" s="191"/>
      <c r="L1011" s="193"/>
      <c r="M1011" s="3"/>
      <c r="O1011" s="36" t="str">
        <f t="shared" si="162"/>
        <v/>
      </c>
      <c r="Q1011" s="36" t="str">
        <f>IF($G1011="", "", IF(COUNTIF('Intro &amp; Setup'!$T$38:$T$49, $G1011)=0, "X", ""))</f>
        <v/>
      </c>
      <c r="R1011" s="11"/>
      <c r="S1011" s="11" t="str">
        <f>IF(I1011="", "", IF(COUNTIF('Intro &amp; Setup'!$W$17:$W$28, I1011)=0, "X", ""))</f>
        <v/>
      </c>
      <c r="T1011" s="16" t="str">
        <f>IF(J1011="", "", IF(COUNTIF('Intro &amp; Setup'!$W$17:$W$28, J1011)=0, "X", ""))</f>
        <v/>
      </c>
      <c r="U1011" s="16" t="str">
        <f>IF(K1011="", "", IF(COUNTIF('Intro &amp; Setup'!$W$17:$W$28, K1011)=0, "X", ""))</f>
        <v/>
      </c>
      <c r="V1011" s="12" t="str">
        <f>IF(L1011="", "", IF(COUNTIF('Intro &amp; Setup'!$W$17:$W$28, L1011)=0, "X", ""))</f>
        <v/>
      </c>
      <c r="AB1011" s="48" t="str">
        <f t="shared" si="163"/>
        <v/>
      </c>
      <c r="AD1011" s="53" t="str">
        <f t="shared" si="170"/>
        <v/>
      </c>
      <c r="AE1011" s="54" t="str">
        <f t="shared" si="169"/>
        <v/>
      </c>
      <c r="AF1011" s="54" t="str">
        <f t="shared" si="169"/>
        <v/>
      </c>
      <c r="AG1011" s="54" t="str">
        <f t="shared" si="169"/>
        <v/>
      </c>
      <c r="AH1011" s="54" t="str">
        <f t="shared" si="169"/>
        <v/>
      </c>
      <c r="AI1011" s="54" t="str">
        <f t="shared" si="169"/>
        <v/>
      </c>
      <c r="AJ1011" s="54" t="str">
        <f t="shared" si="169"/>
        <v/>
      </c>
      <c r="AK1011" s="54" t="str">
        <f t="shared" si="169"/>
        <v/>
      </c>
      <c r="AL1011" s="54" t="str">
        <f t="shared" si="169"/>
        <v/>
      </c>
      <c r="AM1011" s="54" t="str">
        <f t="shared" si="169"/>
        <v/>
      </c>
      <c r="AN1011" s="54" t="str">
        <f t="shared" si="169"/>
        <v/>
      </c>
      <c r="AO1011" s="55" t="str">
        <f t="shared" si="169"/>
        <v/>
      </c>
      <c r="AQ1011" s="64" t="str">
        <f>IF('Intro &amp; Setup'!$B$42='Intro &amp; Setup'!$BD$14, IF($D1011="", "", $D1011), IF('Intro &amp; Setup'!$B$42='Intro &amp; Setup'!$BD$15, IF($H1011="", "", $H1011), ""))</f>
        <v/>
      </c>
      <c r="AS1011" s="36" t="str">
        <f>IF($AQ1011="", "", IF(OR($AQ1011&lt;'Intro &amp; Setup'!$F$26, $AQ1011&gt;'Intro &amp; Setup'!$F$27), "X", ""))</f>
        <v/>
      </c>
      <c r="AU1011" s="36" t="str">
        <f t="shared" si="164"/>
        <v/>
      </c>
      <c r="AW1011" s="36" t="str">
        <f t="shared" si="165"/>
        <v/>
      </c>
      <c r="AX1011" s="36" t="str">
        <f t="shared" si="166"/>
        <v/>
      </c>
      <c r="AZ1011" s="36" t="str">
        <f t="shared" si="167"/>
        <v/>
      </c>
    </row>
    <row r="1012" spans="1:52" x14ac:dyDescent="0.25">
      <c r="A1012" s="3"/>
      <c r="B1012" s="36" t="str">
        <f t="shared" si="161"/>
        <v/>
      </c>
      <c r="C1012" s="3"/>
      <c r="D1012" s="188"/>
      <c r="E1012" s="189"/>
      <c r="F1012" s="190"/>
      <c r="G1012" s="191"/>
      <c r="H1012" s="192"/>
      <c r="I1012" s="191"/>
      <c r="J1012" s="191"/>
      <c r="K1012" s="191"/>
      <c r="L1012" s="193"/>
      <c r="M1012" s="3"/>
      <c r="O1012" s="36" t="str">
        <f t="shared" si="162"/>
        <v/>
      </c>
      <c r="Q1012" s="36" t="str">
        <f>IF($G1012="", "", IF(COUNTIF('Intro &amp; Setup'!$T$38:$T$49, $G1012)=0, "X", ""))</f>
        <v/>
      </c>
      <c r="R1012" s="11"/>
      <c r="S1012" s="11" t="str">
        <f>IF(I1012="", "", IF(COUNTIF('Intro &amp; Setup'!$W$17:$W$28, I1012)=0, "X", ""))</f>
        <v/>
      </c>
      <c r="T1012" s="16" t="str">
        <f>IF(J1012="", "", IF(COUNTIF('Intro &amp; Setup'!$W$17:$W$28, J1012)=0, "X", ""))</f>
        <v/>
      </c>
      <c r="U1012" s="16" t="str">
        <f>IF(K1012="", "", IF(COUNTIF('Intro &amp; Setup'!$W$17:$W$28, K1012)=0, "X", ""))</f>
        <v/>
      </c>
      <c r="V1012" s="12" t="str">
        <f>IF(L1012="", "", IF(COUNTIF('Intro &amp; Setup'!$W$17:$W$28, L1012)=0, "X", ""))</f>
        <v/>
      </c>
      <c r="AB1012" s="48" t="str">
        <f t="shared" si="163"/>
        <v/>
      </c>
      <c r="AD1012" s="53" t="str">
        <f t="shared" si="170"/>
        <v/>
      </c>
      <c r="AE1012" s="54" t="str">
        <f t="shared" si="169"/>
        <v/>
      </c>
      <c r="AF1012" s="54" t="str">
        <f t="shared" si="169"/>
        <v/>
      </c>
      <c r="AG1012" s="54" t="str">
        <f t="shared" si="169"/>
        <v/>
      </c>
      <c r="AH1012" s="54" t="str">
        <f t="shared" si="169"/>
        <v/>
      </c>
      <c r="AI1012" s="54" t="str">
        <f t="shared" si="169"/>
        <v/>
      </c>
      <c r="AJ1012" s="54" t="str">
        <f t="shared" si="169"/>
        <v/>
      </c>
      <c r="AK1012" s="54" t="str">
        <f t="shared" si="169"/>
        <v/>
      </c>
      <c r="AL1012" s="54" t="str">
        <f t="shared" si="169"/>
        <v/>
      </c>
      <c r="AM1012" s="54" t="str">
        <f t="shared" si="169"/>
        <v/>
      </c>
      <c r="AN1012" s="54" t="str">
        <f t="shared" si="169"/>
        <v/>
      </c>
      <c r="AO1012" s="55" t="str">
        <f t="shared" si="169"/>
        <v/>
      </c>
      <c r="AQ1012" s="64" t="str">
        <f>IF('Intro &amp; Setup'!$B$42='Intro &amp; Setup'!$BD$14, IF($D1012="", "", $D1012), IF('Intro &amp; Setup'!$B$42='Intro &amp; Setup'!$BD$15, IF($H1012="", "", $H1012), ""))</f>
        <v/>
      </c>
      <c r="AS1012" s="36" t="str">
        <f>IF($AQ1012="", "", IF(OR($AQ1012&lt;'Intro &amp; Setup'!$F$26, $AQ1012&gt;'Intro &amp; Setup'!$F$27), "X", ""))</f>
        <v/>
      </c>
      <c r="AU1012" s="36" t="str">
        <f t="shared" si="164"/>
        <v/>
      </c>
      <c r="AW1012" s="36" t="str">
        <f t="shared" si="165"/>
        <v/>
      </c>
      <c r="AX1012" s="36" t="str">
        <f t="shared" si="166"/>
        <v/>
      </c>
      <c r="AZ1012" s="36" t="str">
        <f t="shared" si="167"/>
        <v/>
      </c>
    </row>
    <row r="1013" spans="1:52" x14ac:dyDescent="0.25">
      <c r="A1013" s="3"/>
      <c r="B1013" s="36" t="str">
        <f t="shared" si="161"/>
        <v/>
      </c>
      <c r="C1013" s="3"/>
      <c r="D1013" s="188"/>
      <c r="E1013" s="189"/>
      <c r="F1013" s="190"/>
      <c r="G1013" s="191"/>
      <c r="H1013" s="192"/>
      <c r="I1013" s="191"/>
      <c r="J1013" s="191"/>
      <c r="K1013" s="191"/>
      <c r="L1013" s="193"/>
      <c r="M1013" s="3"/>
      <c r="O1013" s="36" t="str">
        <f t="shared" si="162"/>
        <v/>
      </c>
      <c r="Q1013" s="36" t="str">
        <f>IF($G1013="", "", IF(COUNTIF('Intro &amp; Setup'!$T$38:$T$49, $G1013)=0, "X", ""))</f>
        <v/>
      </c>
      <c r="R1013" s="11"/>
      <c r="S1013" s="11" t="str">
        <f>IF(I1013="", "", IF(COUNTIF('Intro &amp; Setup'!$W$17:$W$28, I1013)=0, "X", ""))</f>
        <v/>
      </c>
      <c r="T1013" s="16" t="str">
        <f>IF(J1013="", "", IF(COUNTIF('Intro &amp; Setup'!$W$17:$W$28, J1013)=0, "X", ""))</f>
        <v/>
      </c>
      <c r="U1013" s="16" t="str">
        <f>IF(K1013="", "", IF(COUNTIF('Intro &amp; Setup'!$W$17:$W$28, K1013)=0, "X", ""))</f>
        <v/>
      </c>
      <c r="V1013" s="12" t="str">
        <f>IF(L1013="", "", IF(COUNTIF('Intro &amp; Setup'!$W$17:$W$28, L1013)=0, "X", ""))</f>
        <v/>
      </c>
      <c r="AB1013" s="48" t="str">
        <f t="shared" si="163"/>
        <v/>
      </c>
      <c r="AD1013" s="53" t="str">
        <f t="shared" si="170"/>
        <v/>
      </c>
      <c r="AE1013" s="54" t="str">
        <f t="shared" si="169"/>
        <v/>
      </c>
      <c r="AF1013" s="54" t="str">
        <f t="shared" si="169"/>
        <v/>
      </c>
      <c r="AG1013" s="54" t="str">
        <f t="shared" si="169"/>
        <v/>
      </c>
      <c r="AH1013" s="54" t="str">
        <f t="shared" si="169"/>
        <v/>
      </c>
      <c r="AI1013" s="54" t="str">
        <f t="shared" si="169"/>
        <v/>
      </c>
      <c r="AJ1013" s="54" t="str">
        <f t="shared" si="169"/>
        <v/>
      </c>
      <c r="AK1013" s="54" t="str">
        <f t="shared" si="169"/>
        <v/>
      </c>
      <c r="AL1013" s="54" t="str">
        <f t="shared" si="169"/>
        <v/>
      </c>
      <c r="AM1013" s="54" t="str">
        <f t="shared" si="169"/>
        <v/>
      </c>
      <c r="AN1013" s="54" t="str">
        <f t="shared" si="169"/>
        <v/>
      </c>
      <c r="AO1013" s="55" t="str">
        <f t="shared" si="169"/>
        <v/>
      </c>
      <c r="AQ1013" s="64" t="str">
        <f>IF('Intro &amp; Setup'!$B$42='Intro &amp; Setup'!$BD$14, IF($D1013="", "", $D1013), IF('Intro &amp; Setup'!$B$42='Intro &amp; Setup'!$BD$15, IF($H1013="", "", $H1013), ""))</f>
        <v/>
      </c>
      <c r="AS1013" s="36" t="str">
        <f>IF($AQ1013="", "", IF(OR($AQ1013&lt;'Intro &amp; Setup'!$F$26, $AQ1013&gt;'Intro &amp; Setup'!$F$27), "X", ""))</f>
        <v/>
      </c>
      <c r="AU1013" s="36" t="str">
        <f t="shared" si="164"/>
        <v/>
      </c>
      <c r="AW1013" s="36" t="str">
        <f t="shared" si="165"/>
        <v/>
      </c>
      <c r="AX1013" s="36" t="str">
        <f t="shared" si="166"/>
        <v/>
      </c>
      <c r="AZ1013" s="36" t="str">
        <f t="shared" si="167"/>
        <v/>
      </c>
    </row>
    <row r="1014" spans="1:52" x14ac:dyDescent="0.25">
      <c r="A1014" s="3"/>
      <c r="B1014" s="36" t="str">
        <f t="shared" si="161"/>
        <v/>
      </c>
      <c r="C1014" s="3"/>
      <c r="D1014" s="188"/>
      <c r="E1014" s="189"/>
      <c r="F1014" s="190"/>
      <c r="G1014" s="191"/>
      <c r="H1014" s="192"/>
      <c r="I1014" s="191"/>
      <c r="J1014" s="191"/>
      <c r="K1014" s="191"/>
      <c r="L1014" s="193"/>
      <c r="M1014" s="3"/>
      <c r="O1014" s="36" t="str">
        <f t="shared" si="162"/>
        <v/>
      </c>
      <c r="Q1014" s="36" t="str">
        <f>IF($G1014="", "", IF(COUNTIF('Intro &amp; Setup'!$T$38:$T$49, $G1014)=0, "X", ""))</f>
        <v/>
      </c>
      <c r="R1014" s="11"/>
      <c r="S1014" s="11" t="str">
        <f>IF(I1014="", "", IF(COUNTIF('Intro &amp; Setup'!$W$17:$W$28, I1014)=0, "X", ""))</f>
        <v/>
      </c>
      <c r="T1014" s="16" t="str">
        <f>IF(J1014="", "", IF(COUNTIF('Intro &amp; Setup'!$W$17:$W$28, J1014)=0, "X", ""))</f>
        <v/>
      </c>
      <c r="U1014" s="16" t="str">
        <f>IF(K1014="", "", IF(COUNTIF('Intro &amp; Setup'!$W$17:$W$28, K1014)=0, "X", ""))</f>
        <v/>
      </c>
      <c r="V1014" s="12" t="str">
        <f>IF(L1014="", "", IF(COUNTIF('Intro &amp; Setup'!$W$17:$W$28, L1014)=0, "X", ""))</f>
        <v/>
      </c>
      <c r="AB1014" s="48" t="str">
        <f t="shared" si="163"/>
        <v/>
      </c>
      <c r="AD1014" s="53" t="str">
        <f t="shared" si="170"/>
        <v/>
      </c>
      <c r="AE1014" s="54" t="str">
        <f t="shared" si="169"/>
        <v/>
      </c>
      <c r="AF1014" s="54" t="str">
        <f t="shared" si="169"/>
        <v/>
      </c>
      <c r="AG1014" s="54" t="str">
        <f t="shared" si="169"/>
        <v/>
      </c>
      <c r="AH1014" s="54" t="str">
        <f t="shared" si="169"/>
        <v/>
      </c>
      <c r="AI1014" s="54" t="str">
        <f t="shared" si="169"/>
        <v/>
      </c>
      <c r="AJ1014" s="54" t="str">
        <f t="shared" si="169"/>
        <v/>
      </c>
      <c r="AK1014" s="54" t="str">
        <f t="shared" si="169"/>
        <v/>
      </c>
      <c r="AL1014" s="54" t="str">
        <f t="shared" si="169"/>
        <v/>
      </c>
      <c r="AM1014" s="54" t="str">
        <f t="shared" si="169"/>
        <v/>
      </c>
      <c r="AN1014" s="54" t="str">
        <f t="shared" si="169"/>
        <v/>
      </c>
      <c r="AO1014" s="55" t="str">
        <f t="shared" si="169"/>
        <v/>
      </c>
      <c r="AQ1014" s="64" t="str">
        <f>IF('Intro &amp; Setup'!$B$42='Intro &amp; Setup'!$BD$14, IF($D1014="", "", $D1014), IF('Intro &amp; Setup'!$B$42='Intro &amp; Setup'!$BD$15, IF($H1014="", "", $H1014), ""))</f>
        <v/>
      </c>
      <c r="AS1014" s="36" t="str">
        <f>IF($AQ1014="", "", IF(OR($AQ1014&lt;'Intro &amp; Setup'!$F$26, $AQ1014&gt;'Intro &amp; Setup'!$F$27), "X", ""))</f>
        <v/>
      </c>
      <c r="AU1014" s="36" t="str">
        <f t="shared" si="164"/>
        <v/>
      </c>
      <c r="AW1014" s="36" t="str">
        <f t="shared" si="165"/>
        <v/>
      </c>
      <c r="AX1014" s="36" t="str">
        <f t="shared" si="166"/>
        <v/>
      </c>
      <c r="AZ1014" s="36" t="str">
        <f t="shared" si="167"/>
        <v/>
      </c>
    </row>
    <row r="1015" spans="1:52" x14ac:dyDescent="0.25">
      <c r="A1015" s="3"/>
      <c r="B1015" s="36" t="str">
        <f t="shared" si="161"/>
        <v/>
      </c>
      <c r="C1015" s="3"/>
      <c r="D1015" s="188"/>
      <c r="E1015" s="189"/>
      <c r="F1015" s="190"/>
      <c r="G1015" s="191"/>
      <c r="H1015" s="192"/>
      <c r="I1015" s="191"/>
      <c r="J1015" s="191"/>
      <c r="K1015" s="191"/>
      <c r="L1015" s="193"/>
      <c r="M1015" s="3"/>
      <c r="O1015" s="36" t="str">
        <f t="shared" si="162"/>
        <v/>
      </c>
      <c r="Q1015" s="36" t="str">
        <f>IF($G1015="", "", IF(COUNTIF('Intro &amp; Setup'!$T$38:$T$49, $G1015)=0, "X", ""))</f>
        <v/>
      </c>
      <c r="R1015" s="11"/>
      <c r="S1015" s="11" t="str">
        <f>IF(I1015="", "", IF(COUNTIF('Intro &amp; Setup'!$W$17:$W$28, I1015)=0, "X", ""))</f>
        <v/>
      </c>
      <c r="T1015" s="16" t="str">
        <f>IF(J1015="", "", IF(COUNTIF('Intro &amp; Setup'!$W$17:$W$28, J1015)=0, "X", ""))</f>
        <v/>
      </c>
      <c r="U1015" s="16" t="str">
        <f>IF(K1015="", "", IF(COUNTIF('Intro &amp; Setup'!$W$17:$W$28, K1015)=0, "X", ""))</f>
        <v/>
      </c>
      <c r="V1015" s="12" t="str">
        <f>IF(L1015="", "", IF(COUNTIF('Intro &amp; Setup'!$W$17:$W$28, L1015)=0, "X", ""))</f>
        <v/>
      </c>
      <c r="AB1015" s="48" t="str">
        <f t="shared" si="163"/>
        <v/>
      </c>
      <c r="AD1015" s="53" t="str">
        <f t="shared" si="170"/>
        <v/>
      </c>
      <c r="AE1015" s="54" t="str">
        <f t="shared" si="169"/>
        <v/>
      </c>
      <c r="AF1015" s="54" t="str">
        <f t="shared" si="169"/>
        <v/>
      </c>
      <c r="AG1015" s="54" t="str">
        <f t="shared" si="169"/>
        <v/>
      </c>
      <c r="AH1015" s="54" t="str">
        <f t="shared" si="169"/>
        <v/>
      </c>
      <c r="AI1015" s="54" t="str">
        <f t="shared" si="169"/>
        <v/>
      </c>
      <c r="AJ1015" s="54" t="str">
        <f t="shared" si="169"/>
        <v/>
      </c>
      <c r="AK1015" s="54" t="str">
        <f t="shared" si="169"/>
        <v/>
      </c>
      <c r="AL1015" s="54" t="str">
        <f t="shared" si="169"/>
        <v/>
      </c>
      <c r="AM1015" s="54" t="str">
        <f t="shared" si="169"/>
        <v/>
      </c>
      <c r="AN1015" s="54" t="str">
        <f t="shared" si="169"/>
        <v/>
      </c>
      <c r="AO1015" s="55" t="str">
        <f t="shared" si="169"/>
        <v/>
      </c>
      <c r="AQ1015" s="64" t="str">
        <f>IF('Intro &amp; Setup'!$B$42='Intro &amp; Setup'!$BD$14, IF($D1015="", "", $D1015), IF('Intro &amp; Setup'!$B$42='Intro &amp; Setup'!$BD$15, IF($H1015="", "", $H1015), ""))</f>
        <v/>
      </c>
      <c r="AS1015" s="36" t="str">
        <f>IF($AQ1015="", "", IF(OR($AQ1015&lt;'Intro &amp; Setup'!$F$26, $AQ1015&gt;'Intro &amp; Setup'!$F$27), "X", ""))</f>
        <v/>
      </c>
      <c r="AU1015" s="36" t="str">
        <f t="shared" si="164"/>
        <v/>
      </c>
      <c r="AW1015" s="36" t="str">
        <f t="shared" si="165"/>
        <v/>
      </c>
      <c r="AX1015" s="36" t="str">
        <f t="shared" si="166"/>
        <v/>
      </c>
      <c r="AZ1015" s="36" t="str">
        <f t="shared" si="167"/>
        <v/>
      </c>
    </row>
    <row r="1016" spans="1:52" x14ac:dyDescent="0.25">
      <c r="A1016" s="3"/>
      <c r="B1016" s="36" t="str">
        <f t="shared" si="161"/>
        <v/>
      </c>
      <c r="C1016" s="3"/>
      <c r="D1016" s="188"/>
      <c r="E1016" s="189"/>
      <c r="F1016" s="190"/>
      <c r="G1016" s="191"/>
      <c r="H1016" s="192"/>
      <c r="I1016" s="191"/>
      <c r="J1016" s="191"/>
      <c r="K1016" s="191"/>
      <c r="L1016" s="193"/>
      <c r="M1016" s="3"/>
      <c r="O1016" s="36" t="str">
        <f t="shared" si="162"/>
        <v/>
      </c>
      <c r="Q1016" s="36" t="str">
        <f>IF($G1016="", "", IF(COUNTIF('Intro &amp; Setup'!$T$38:$T$49, $G1016)=0, "X", ""))</f>
        <v/>
      </c>
      <c r="R1016" s="11"/>
      <c r="S1016" s="11" t="str">
        <f>IF(I1016="", "", IF(COUNTIF('Intro &amp; Setup'!$W$17:$W$28, I1016)=0, "X", ""))</f>
        <v/>
      </c>
      <c r="T1016" s="16" t="str">
        <f>IF(J1016="", "", IF(COUNTIF('Intro &amp; Setup'!$W$17:$W$28, J1016)=0, "X", ""))</f>
        <v/>
      </c>
      <c r="U1016" s="16" t="str">
        <f>IF(K1016="", "", IF(COUNTIF('Intro &amp; Setup'!$W$17:$W$28, K1016)=0, "X", ""))</f>
        <v/>
      </c>
      <c r="V1016" s="12" t="str">
        <f>IF(L1016="", "", IF(COUNTIF('Intro &amp; Setup'!$W$17:$W$28, L1016)=0, "X", ""))</f>
        <v/>
      </c>
      <c r="AB1016" s="48" t="str">
        <f t="shared" si="163"/>
        <v/>
      </c>
      <c r="AD1016" s="53" t="str">
        <f t="shared" si="170"/>
        <v/>
      </c>
      <c r="AE1016" s="54" t="str">
        <f t="shared" si="169"/>
        <v/>
      </c>
      <c r="AF1016" s="54" t="str">
        <f t="shared" si="169"/>
        <v/>
      </c>
      <c r="AG1016" s="54" t="str">
        <f t="shared" si="169"/>
        <v/>
      </c>
      <c r="AH1016" s="54" t="str">
        <f t="shared" si="169"/>
        <v/>
      </c>
      <c r="AI1016" s="54" t="str">
        <f t="shared" si="169"/>
        <v/>
      </c>
      <c r="AJ1016" s="54" t="str">
        <f t="shared" si="169"/>
        <v/>
      </c>
      <c r="AK1016" s="54" t="str">
        <f t="shared" si="169"/>
        <v/>
      </c>
      <c r="AL1016" s="54" t="str">
        <f t="shared" si="169"/>
        <v/>
      </c>
      <c r="AM1016" s="54" t="str">
        <f t="shared" si="169"/>
        <v/>
      </c>
      <c r="AN1016" s="54" t="str">
        <f t="shared" si="169"/>
        <v/>
      </c>
      <c r="AO1016" s="55" t="str">
        <f t="shared" si="169"/>
        <v/>
      </c>
      <c r="AQ1016" s="64" t="str">
        <f>IF('Intro &amp; Setup'!$B$42='Intro &amp; Setup'!$BD$14, IF($D1016="", "", $D1016), IF('Intro &amp; Setup'!$B$42='Intro &amp; Setup'!$BD$15, IF($H1016="", "", $H1016), ""))</f>
        <v/>
      </c>
      <c r="AS1016" s="36" t="str">
        <f>IF($AQ1016="", "", IF(OR($AQ1016&lt;'Intro &amp; Setup'!$F$26, $AQ1016&gt;'Intro &amp; Setup'!$F$27), "X", ""))</f>
        <v/>
      </c>
      <c r="AU1016" s="36" t="str">
        <f t="shared" si="164"/>
        <v/>
      </c>
      <c r="AW1016" s="36" t="str">
        <f t="shared" si="165"/>
        <v/>
      </c>
      <c r="AX1016" s="36" t="str">
        <f t="shared" si="166"/>
        <v/>
      </c>
      <c r="AZ1016" s="36" t="str">
        <f t="shared" si="167"/>
        <v/>
      </c>
    </row>
    <row r="1017" spans="1:52" x14ac:dyDescent="0.25">
      <c r="A1017" s="3"/>
      <c r="B1017" s="36" t="str">
        <f t="shared" si="161"/>
        <v/>
      </c>
      <c r="C1017" s="3"/>
      <c r="D1017" s="188"/>
      <c r="E1017" s="189"/>
      <c r="F1017" s="190"/>
      <c r="G1017" s="191"/>
      <c r="H1017" s="192"/>
      <c r="I1017" s="191"/>
      <c r="J1017" s="191"/>
      <c r="K1017" s="191"/>
      <c r="L1017" s="193"/>
      <c r="M1017" s="3"/>
      <c r="O1017" s="36" t="str">
        <f t="shared" si="162"/>
        <v/>
      </c>
      <c r="Q1017" s="36" t="str">
        <f>IF($G1017="", "", IF(COUNTIF('Intro &amp; Setup'!$T$38:$T$49, $G1017)=0, "X", ""))</f>
        <v/>
      </c>
      <c r="R1017" s="11"/>
      <c r="S1017" s="11" t="str">
        <f>IF(I1017="", "", IF(COUNTIF('Intro &amp; Setup'!$W$17:$W$28, I1017)=0, "X", ""))</f>
        <v/>
      </c>
      <c r="T1017" s="16" t="str">
        <f>IF(J1017="", "", IF(COUNTIF('Intro &amp; Setup'!$W$17:$W$28, J1017)=0, "X", ""))</f>
        <v/>
      </c>
      <c r="U1017" s="16" t="str">
        <f>IF(K1017="", "", IF(COUNTIF('Intro &amp; Setup'!$W$17:$W$28, K1017)=0, "X", ""))</f>
        <v/>
      </c>
      <c r="V1017" s="12" t="str">
        <f>IF(L1017="", "", IF(COUNTIF('Intro &amp; Setup'!$W$17:$W$28, L1017)=0, "X", ""))</f>
        <v/>
      </c>
      <c r="AB1017" s="48" t="str">
        <f t="shared" si="163"/>
        <v/>
      </c>
      <c r="AD1017" s="53" t="str">
        <f t="shared" si="170"/>
        <v/>
      </c>
      <c r="AE1017" s="54" t="str">
        <f t="shared" si="169"/>
        <v/>
      </c>
      <c r="AF1017" s="54" t="str">
        <f t="shared" si="169"/>
        <v/>
      </c>
      <c r="AG1017" s="54" t="str">
        <f t="shared" si="169"/>
        <v/>
      </c>
      <c r="AH1017" s="54" t="str">
        <f t="shared" si="169"/>
        <v/>
      </c>
      <c r="AI1017" s="54" t="str">
        <f t="shared" si="169"/>
        <v/>
      </c>
      <c r="AJ1017" s="54" t="str">
        <f t="shared" si="169"/>
        <v/>
      </c>
      <c r="AK1017" s="54" t="str">
        <f t="shared" si="169"/>
        <v/>
      </c>
      <c r="AL1017" s="54" t="str">
        <f t="shared" si="169"/>
        <v/>
      </c>
      <c r="AM1017" s="54" t="str">
        <f t="shared" si="169"/>
        <v/>
      </c>
      <c r="AN1017" s="54" t="str">
        <f t="shared" si="169"/>
        <v/>
      </c>
      <c r="AO1017" s="55" t="str">
        <f t="shared" si="169"/>
        <v/>
      </c>
      <c r="AQ1017" s="64" t="str">
        <f>IF('Intro &amp; Setup'!$B$42='Intro &amp; Setup'!$BD$14, IF($D1017="", "", $D1017), IF('Intro &amp; Setup'!$B$42='Intro &amp; Setup'!$BD$15, IF($H1017="", "", $H1017), ""))</f>
        <v/>
      </c>
      <c r="AS1017" s="36" t="str">
        <f>IF($AQ1017="", "", IF(OR($AQ1017&lt;'Intro &amp; Setup'!$F$26, $AQ1017&gt;'Intro &amp; Setup'!$F$27), "X", ""))</f>
        <v/>
      </c>
      <c r="AU1017" s="36" t="str">
        <f t="shared" si="164"/>
        <v/>
      </c>
      <c r="AW1017" s="36" t="str">
        <f t="shared" si="165"/>
        <v/>
      </c>
      <c r="AX1017" s="36" t="str">
        <f t="shared" si="166"/>
        <v/>
      </c>
      <c r="AZ1017" s="36" t="str">
        <f t="shared" si="167"/>
        <v/>
      </c>
    </row>
    <row r="1018" spans="1:52" x14ac:dyDescent="0.25">
      <c r="A1018" s="3"/>
      <c r="B1018" s="36" t="str">
        <f t="shared" si="161"/>
        <v/>
      </c>
      <c r="C1018" s="3"/>
      <c r="D1018" s="188"/>
      <c r="E1018" s="189"/>
      <c r="F1018" s="190"/>
      <c r="G1018" s="191"/>
      <c r="H1018" s="192"/>
      <c r="I1018" s="191"/>
      <c r="J1018" s="191"/>
      <c r="K1018" s="191"/>
      <c r="L1018" s="193"/>
      <c r="M1018" s="3"/>
      <c r="O1018" s="36" t="str">
        <f t="shared" si="162"/>
        <v/>
      </c>
      <c r="Q1018" s="36" t="str">
        <f>IF($G1018="", "", IF(COUNTIF('Intro &amp; Setup'!$T$38:$T$49, $G1018)=0, "X", ""))</f>
        <v/>
      </c>
      <c r="R1018" s="11"/>
      <c r="S1018" s="11" t="str">
        <f>IF(I1018="", "", IF(COUNTIF('Intro &amp; Setup'!$W$17:$W$28, I1018)=0, "X", ""))</f>
        <v/>
      </c>
      <c r="T1018" s="16" t="str">
        <f>IF(J1018="", "", IF(COUNTIF('Intro &amp; Setup'!$W$17:$W$28, J1018)=0, "X", ""))</f>
        <v/>
      </c>
      <c r="U1018" s="16" t="str">
        <f>IF(K1018="", "", IF(COUNTIF('Intro &amp; Setup'!$W$17:$W$28, K1018)=0, "X", ""))</f>
        <v/>
      </c>
      <c r="V1018" s="12" t="str">
        <f>IF(L1018="", "", IF(COUNTIF('Intro &amp; Setup'!$W$17:$W$28, L1018)=0, "X", ""))</f>
        <v/>
      </c>
      <c r="AB1018" s="48" t="str">
        <f t="shared" si="163"/>
        <v/>
      </c>
      <c r="AD1018" s="53" t="str">
        <f t="shared" si="170"/>
        <v/>
      </c>
      <c r="AE1018" s="54" t="str">
        <f t="shared" si="169"/>
        <v/>
      </c>
      <c r="AF1018" s="54" t="str">
        <f t="shared" si="169"/>
        <v/>
      </c>
      <c r="AG1018" s="54" t="str">
        <f t="shared" si="169"/>
        <v/>
      </c>
      <c r="AH1018" s="54" t="str">
        <f t="shared" si="169"/>
        <v/>
      </c>
      <c r="AI1018" s="54" t="str">
        <f t="shared" si="169"/>
        <v/>
      </c>
      <c r="AJ1018" s="54" t="str">
        <f t="shared" si="169"/>
        <v/>
      </c>
      <c r="AK1018" s="54" t="str">
        <f t="shared" si="169"/>
        <v/>
      </c>
      <c r="AL1018" s="54" t="str">
        <f t="shared" si="169"/>
        <v/>
      </c>
      <c r="AM1018" s="54" t="str">
        <f t="shared" si="169"/>
        <v/>
      </c>
      <c r="AN1018" s="54" t="str">
        <f t="shared" si="169"/>
        <v/>
      </c>
      <c r="AO1018" s="55" t="str">
        <f t="shared" si="169"/>
        <v/>
      </c>
      <c r="AQ1018" s="64" t="str">
        <f>IF('Intro &amp; Setup'!$B$42='Intro &amp; Setup'!$BD$14, IF($D1018="", "", $D1018), IF('Intro &amp; Setup'!$B$42='Intro &amp; Setup'!$BD$15, IF($H1018="", "", $H1018), ""))</f>
        <v/>
      </c>
      <c r="AS1018" s="36" t="str">
        <f>IF($AQ1018="", "", IF(OR($AQ1018&lt;'Intro &amp; Setup'!$F$26, $AQ1018&gt;'Intro &amp; Setup'!$F$27), "X", ""))</f>
        <v/>
      </c>
      <c r="AU1018" s="36" t="str">
        <f t="shared" si="164"/>
        <v/>
      </c>
      <c r="AW1018" s="36" t="str">
        <f t="shared" si="165"/>
        <v/>
      </c>
      <c r="AX1018" s="36" t="str">
        <f t="shared" si="166"/>
        <v/>
      </c>
      <c r="AZ1018" s="36" t="str">
        <f t="shared" si="167"/>
        <v/>
      </c>
    </row>
    <row r="1019" spans="1:52" x14ac:dyDescent="0.25">
      <c r="A1019" s="3"/>
      <c r="B1019" s="36" t="str">
        <f t="shared" si="161"/>
        <v/>
      </c>
      <c r="C1019" s="3"/>
      <c r="D1019" s="188"/>
      <c r="E1019" s="189"/>
      <c r="F1019" s="190"/>
      <c r="G1019" s="191"/>
      <c r="H1019" s="192"/>
      <c r="I1019" s="191"/>
      <c r="J1019" s="191"/>
      <c r="K1019" s="191"/>
      <c r="L1019" s="193"/>
      <c r="M1019" s="3"/>
      <c r="O1019" s="36" t="str">
        <f t="shared" si="162"/>
        <v/>
      </c>
      <c r="Q1019" s="36" t="str">
        <f>IF($G1019="", "", IF(COUNTIF('Intro &amp; Setup'!$T$38:$T$49, $G1019)=0, "X", ""))</f>
        <v/>
      </c>
      <c r="R1019" s="11"/>
      <c r="S1019" s="11" t="str">
        <f>IF(I1019="", "", IF(COUNTIF('Intro &amp; Setup'!$W$17:$W$28, I1019)=0, "X", ""))</f>
        <v/>
      </c>
      <c r="T1019" s="16" t="str">
        <f>IF(J1019="", "", IF(COUNTIF('Intro &amp; Setup'!$W$17:$W$28, J1019)=0, "X", ""))</f>
        <v/>
      </c>
      <c r="U1019" s="16" t="str">
        <f>IF(K1019="", "", IF(COUNTIF('Intro &amp; Setup'!$W$17:$W$28, K1019)=0, "X", ""))</f>
        <v/>
      </c>
      <c r="V1019" s="12" t="str">
        <f>IF(L1019="", "", IF(COUNTIF('Intro &amp; Setup'!$W$17:$W$28, L1019)=0, "X", ""))</f>
        <v/>
      </c>
      <c r="AB1019" s="48" t="str">
        <f t="shared" si="163"/>
        <v/>
      </c>
      <c r="AD1019" s="53" t="str">
        <f t="shared" si="170"/>
        <v/>
      </c>
      <c r="AE1019" s="54" t="str">
        <f t="shared" si="169"/>
        <v/>
      </c>
      <c r="AF1019" s="54" t="str">
        <f t="shared" si="169"/>
        <v/>
      </c>
      <c r="AG1019" s="54" t="str">
        <f t="shared" si="169"/>
        <v/>
      </c>
      <c r="AH1019" s="54" t="str">
        <f t="shared" si="169"/>
        <v/>
      </c>
      <c r="AI1019" s="54" t="str">
        <f t="shared" si="169"/>
        <v/>
      </c>
      <c r="AJ1019" s="54" t="str">
        <f t="shared" si="169"/>
        <v/>
      </c>
      <c r="AK1019" s="54" t="str">
        <f t="shared" si="169"/>
        <v/>
      </c>
      <c r="AL1019" s="54" t="str">
        <f t="shared" si="169"/>
        <v/>
      </c>
      <c r="AM1019" s="54" t="str">
        <f t="shared" si="169"/>
        <v/>
      </c>
      <c r="AN1019" s="54" t="str">
        <f t="shared" si="169"/>
        <v/>
      </c>
      <c r="AO1019" s="55" t="str">
        <f t="shared" si="169"/>
        <v/>
      </c>
      <c r="AQ1019" s="64" t="str">
        <f>IF('Intro &amp; Setup'!$B$42='Intro &amp; Setup'!$BD$14, IF($D1019="", "", $D1019), IF('Intro &amp; Setup'!$B$42='Intro &amp; Setup'!$BD$15, IF($H1019="", "", $H1019), ""))</f>
        <v/>
      </c>
      <c r="AS1019" s="36" t="str">
        <f>IF($AQ1019="", "", IF(OR($AQ1019&lt;'Intro &amp; Setup'!$F$26, $AQ1019&gt;'Intro &amp; Setup'!$F$27), "X", ""))</f>
        <v/>
      </c>
      <c r="AU1019" s="36" t="str">
        <f t="shared" si="164"/>
        <v/>
      </c>
      <c r="AW1019" s="36" t="str">
        <f t="shared" si="165"/>
        <v/>
      </c>
      <c r="AX1019" s="36" t="str">
        <f t="shared" si="166"/>
        <v/>
      </c>
      <c r="AZ1019" s="36" t="str">
        <f t="shared" si="167"/>
        <v/>
      </c>
    </row>
    <row r="1020" spans="1:52" x14ac:dyDescent="0.25">
      <c r="A1020" s="3"/>
      <c r="B1020" s="36" t="str">
        <f t="shared" si="161"/>
        <v/>
      </c>
      <c r="C1020" s="3"/>
      <c r="D1020" s="188"/>
      <c r="E1020" s="189"/>
      <c r="F1020" s="190"/>
      <c r="G1020" s="191"/>
      <c r="H1020" s="192"/>
      <c r="I1020" s="191"/>
      <c r="J1020" s="191"/>
      <c r="K1020" s="191"/>
      <c r="L1020" s="193"/>
      <c r="M1020" s="3"/>
      <c r="O1020" s="36" t="str">
        <f t="shared" si="162"/>
        <v/>
      </c>
      <c r="Q1020" s="36" t="str">
        <f>IF($G1020="", "", IF(COUNTIF('Intro &amp; Setup'!$T$38:$T$49, $G1020)=0, "X", ""))</f>
        <v/>
      </c>
      <c r="R1020" s="11"/>
      <c r="S1020" s="11" t="str">
        <f>IF(I1020="", "", IF(COUNTIF('Intro &amp; Setup'!$W$17:$W$28, I1020)=0, "X", ""))</f>
        <v/>
      </c>
      <c r="T1020" s="16" t="str">
        <f>IF(J1020="", "", IF(COUNTIF('Intro &amp; Setup'!$W$17:$W$28, J1020)=0, "X", ""))</f>
        <v/>
      </c>
      <c r="U1020" s="16" t="str">
        <f>IF(K1020="", "", IF(COUNTIF('Intro &amp; Setup'!$W$17:$W$28, K1020)=0, "X", ""))</f>
        <v/>
      </c>
      <c r="V1020" s="12" t="str">
        <f>IF(L1020="", "", IF(COUNTIF('Intro &amp; Setup'!$W$17:$W$28, L1020)=0, "X", ""))</f>
        <v/>
      </c>
      <c r="AB1020" s="48" t="str">
        <f t="shared" si="163"/>
        <v/>
      </c>
      <c r="AD1020" s="53" t="str">
        <f t="shared" si="170"/>
        <v/>
      </c>
      <c r="AE1020" s="54" t="str">
        <f t="shared" si="169"/>
        <v/>
      </c>
      <c r="AF1020" s="54" t="str">
        <f t="shared" si="169"/>
        <v/>
      </c>
      <c r="AG1020" s="54" t="str">
        <f t="shared" si="169"/>
        <v/>
      </c>
      <c r="AH1020" s="54" t="str">
        <f t="shared" ref="AE1020:AO1022" si="171">IF(OR($O1020="", AH$10=""), "", IF($I1020=AH$10, $F1020*$AB1020, 0)+IF($J1020=AH$10, $F1020*$AB1020, 0)+IF($K1020=AH$10, $F1020*$AB1020, 0)+IF($L1020=AH$10, $F1020*$AB1020, 0))</f>
        <v/>
      </c>
      <c r="AI1020" s="54" t="str">
        <f t="shared" si="171"/>
        <v/>
      </c>
      <c r="AJ1020" s="54" t="str">
        <f t="shared" si="171"/>
        <v/>
      </c>
      <c r="AK1020" s="54" t="str">
        <f t="shared" si="171"/>
        <v/>
      </c>
      <c r="AL1020" s="54" t="str">
        <f t="shared" si="171"/>
        <v/>
      </c>
      <c r="AM1020" s="54" t="str">
        <f t="shared" si="171"/>
        <v/>
      </c>
      <c r="AN1020" s="54" t="str">
        <f t="shared" si="171"/>
        <v/>
      </c>
      <c r="AO1020" s="55" t="str">
        <f t="shared" si="171"/>
        <v/>
      </c>
      <c r="AQ1020" s="64" t="str">
        <f>IF('Intro &amp; Setup'!$B$42='Intro &amp; Setup'!$BD$14, IF($D1020="", "", $D1020), IF('Intro &amp; Setup'!$B$42='Intro &amp; Setup'!$BD$15, IF($H1020="", "", $H1020), ""))</f>
        <v/>
      </c>
      <c r="AS1020" s="36" t="str">
        <f>IF($AQ1020="", "", IF(OR($AQ1020&lt;'Intro &amp; Setup'!$F$26, $AQ1020&gt;'Intro &amp; Setup'!$F$27), "X", ""))</f>
        <v/>
      </c>
      <c r="AU1020" s="36" t="str">
        <f t="shared" si="164"/>
        <v/>
      </c>
      <c r="AW1020" s="36" t="str">
        <f t="shared" si="165"/>
        <v/>
      </c>
      <c r="AX1020" s="36" t="str">
        <f t="shared" si="166"/>
        <v/>
      </c>
      <c r="AZ1020" s="36" t="str">
        <f t="shared" si="167"/>
        <v/>
      </c>
    </row>
    <row r="1021" spans="1:52" x14ac:dyDescent="0.25">
      <c r="A1021" s="3"/>
      <c r="B1021" s="36" t="str">
        <f t="shared" si="161"/>
        <v/>
      </c>
      <c r="C1021" s="3"/>
      <c r="D1021" s="188"/>
      <c r="E1021" s="189"/>
      <c r="F1021" s="190"/>
      <c r="G1021" s="191"/>
      <c r="H1021" s="192"/>
      <c r="I1021" s="191"/>
      <c r="J1021" s="191"/>
      <c r="K1021" s="191"/>
      <c r="L1021" s="193"/>
      <c r="M1021" s="3"/>
      <c r="O1021" s="36" t="str">
        <f t="shared" si="162"/>
        <v/>
      </c>
      <c r="Q1021" s="36" t="str">
        <f>IF($G1021="", "", IF(COUNTIF('Intro &amp; Setup'!$T$38:$T$49, $G1021)=0, "X", ""))</f>
        <v/>
      </c>
      <c r="R1021" s="11"/>
      <c r="S1021" s="11" t="str">
        <f>IF(I1021="", "", IF(COUNTIF('Intro &amp; Setup'!$W$17:$W$28, I1021)=0, "X", ""))</f>
        <v/>
      </c>
      <c r="T1021" s="16" t="str">
        <f>IF(J1021="", "", IF(COUNTIF('Intro &amp; Setup'!$W$17:$W$28, J1021)=0, "X", ""))</f>
        <v/>
      </c>
      <c r="U1021" s="16" t="str">
        <f>IF(K1021="", "", IF(COUNTIF('Intro &amp; Setup'!$W$17:$W$28, K1021)=0, "X", ""))</f>
        <v/>
      </c>
      <c r="V1021" s="12" t="str">
        <f>IF(L1021="", "", IF(COUNTIF('Intro &amp; Setup'!$W$17:$W$28, L1021)=0, "X", ""))</f>
        <v/>
      </c>
      <c r="AB1021" s="48" t="str">
        <f t="shared" si="163"/>
        <v/>
      </c>
      <c r="AD1021" s="53" t="str">
        <f t="shared" si="170"/>
        <v/>
      </c>
      <c r="AE1021" s="54" t="str">
        <f t="shared" si="171"/>
        <v/>
      </c>
      <c r="AF1021" s="54" t="str">
        <f t="shared" si="171"/>
        <v/>
      </c>
      <c r="AG1021" s="54" t="str">
        <f t="shared" si="171"/>
        <v/>
      </c>
      <c r="AH1021" s="54" t="str">
        <f t="shared" si="171"/>
        <v/>
      </c>
      <c r="AI1021" s="54" t="str">
        <f t="shared" si="171"/>
        <v/>
      </c>
      <c r="AJ1021" s="54" t="str">
        <f t="shared" si="171"/>
        <v/>
      </c>
      <c r="AK1021" s="54" t="str">
        <f t="shared" si="171"/>
        <v/>
      </c>
      <c r="AL1021" s="54" t="str">
        <f t="shared" si="171"/>
        <v/>
      </c>
      <c r="AM1021" s="54" t="str">
        <f t="shared" si="171"/>
        <v/>
      </c>
      <c r="AN1021" s="54" t="str">
        <f t="shared" si="171"/>
        <v/>
      </c>
      <c r="AO1021" s="55" t="str">
        <f t="shared" si="171"/>
        <v/>
      </c>
      <c r="AQ1021" s="64" t="str">
        <f>IF('Intro &amp; Setup'!$B$42='Intro &amp; Setup'!$BD$14, IF($D1021="", "", $D1021), IF('Intro &amp; Setup'!$B$42='Intro &amp; Setup'!$BD$15, IF($H1021="", "", $H1021), ""))</f>
        <v/>
      </c>
      <c r="AS1021" s="36" t="str">
        <f>IF($AQ1021="", "", IF(OR($AQ1021&lt;'Intro &amp; Setup'!$F$26, $AQ1021&gt;'Intro &amp; Setup'!$F$27), "X", ""))</f>
        <v/>
      </c>
      <c r="AU1021" s="36" t="str">
        <f t="shared" si="164"/>
        <v/>
      </c>
      <c r="AW1021" s="36" t="str">
        <f t="shared" si="165"/>
        <v/>
      </c>
      <c r="AX1021" s="36" t="str">
        <f t="shared" si="166"/>
        <v/>
      </c>
      <c r="AZ1021" s="36" t="str">
        <f t="shared" si="167"/>
        <v/>
      </c>
    </row>
    <row r="1022" spans="1:52" x14ac:dyDescent="0.25">
      <c r="A1022" s="3"/>
      <c r="B1022" s="19" t="str">
        <f t="shared" si="161"/>
        <v/>
      </c>
      <c r="C1022" s="3"/>
      <c r="D1022" s="194"/>
      <c r="E1022" s="195"/>
      <c r="F1022" s="196"/>
      <c r="G1022" s="197"/>
      <c r="H1022" s="198"/>
      <c r="I1022" s="197"/>
      <c r="J1022" s="197"/>
      <c r="K1022" s="197"/>
      <c r="L1022" s="199"/>
      <c r="M1022" s="3"/>
      <c r="O1022" s="19" t="str">
        <f t="shared" si="162"/>
        <v/>
      </c>
      <c r="Q1022" s="19" t="str">
        <f>IF($G1022="", "", IF(COUNTIF('Intro &amp; Setup'!$T$38:$T$49, $G1022)=0, "X", ""))</f>
        <v/>
      </c>
      <c r="S1022" s="13" t="str">
        <f>IF(I1022="", "", IF(COUNTIF('Intro &amp; Setup'!$W$17:$W$28, I1022)=0, "X", ""))</f>
        <v/>
      </c>
      <c r="T1022" s="14" t="str">
        <f>IF(J1022="", "", IF(COUNTIF('Intro &amp; Setup'!$W$17:$W$28, J1022)=0, "X", ""))</f>
        <v/>
      </c>
      <c r="U1022" s="14" t="str">
        <f>IF(K1022="", "", IF(COUNTIF('Intro &amp; Setup'!$W$17:$W$28, K1022)=0, "X", ""))</f>
        <v/>
      </c>
      <c r="V1022" s="15" t="str">
        <f>IF(L1022="", "", IF(COUNTIF('Intro &amp; Setup'!$W$17:$W$28, L1022)=0, "X", ""))</f>
        <v/>
      </c>
      <c r="AB1022" s="49" t="str">
        <f t="shared" si="163"/>
        <v/>
      </c>
      <c r="AD1022" s="56" t="str">
        <f t="shared" si="170"/>
        <v/>
      </c>
      <c r="AE1022" s="57" t="str">
        <f t="shared" si="171"/>
        <v/>
      </c>
      <c r="AF1022" s="57" t="str">
        <f t="shared" si="171"/>
        <v/>
      </c>
      <c r="AG1022" s="57" t="str">
        <f t="shared" si="171"/>
        <v/>
      </c>
      <c r="AH1022" s="57" t="str">
        <f t="shared" si="171"/>
        <v/>
      </c>
      <c r="AI1022" s="57" t="str">
        <f t="shared" si="171"/>
        <v/>
      </c>
      <c r="AJ1022" s="57" t="str">
        <f t="shared" si="171"/>
        <v/>
      </c>
      <c r="AK1022" s="57" t="str">
        <f t="shared" si="171"/>
        <v/>
      </c>
      <c r="AL1022" s="57" t="str">
        <f t="shared" si="171"/>
        <v/>
      </c>
      <c r="AM1022" s="57" t="str">
        <f t="shared" si="171"/>
        <v/>
      </c>
      <c r="AN1022" s="57" t="str">
        <f t="shared" si="171"/>
        <v/>
      </c>
      <c r="AO1022" s="58" t="str">
        <f t="shared" si="171"/>
        <v/>
      </c>
      <c r="AQ1022" s="65" t="str">
        <f>IF('Intro &amp; Setup'!$B$42='Intro &amp; Setup'!$BD$14, IF($D1022="", "", $D1022), IF('Intro &amp; Setup'!$B$42='Intro &amp; Setup'!$BD$15, IF($H1022="", "", $H1022), ""))</f>
        <v/>
      </c>
      <c r="AS1022" s="19" t="str">
        <f>IF($AQ1022="", "", IF(OR($AQ1022&lt;'Intro &amp; Setup'!$F$26, $AQ1022&gt;'Intro &amp; Setup'!$F$27), "X", ""))</f>
        <v/>
      </c>
      <c r="AU1022" s="19" t="str">
        <f t="shared" si="164"/>
        <v/>
      </c>
      <c r="AW1022" s="19" t="str">
        <f t="shared" si="165"/>
        <v/>
      </c>
      <c r="AX1022" s="19" t="str">
        <f t="shared" si="166"/>
        <v/>
      </c>
      <c r="AZ1022" s="19" t="str">
        <f t="shared" si="167"/>
        <v/>
      </c>
    </row>
    <row r="1023" spans="1:52" x14ac:dyDescent="0.25">
      <c r="A1023" s="3"/>
      <c r="B1023" s="3"/>
      <c r="C1023" s="3"/>
      <c r="D1023" s="3"/>
      <c r="E1023" s="3"/>
      <c r="F1023" s="3"/>
      <c r="G1023" s="3"/>
      <c r="H1023" s="3"/>
      <c r="I1023" s="3"/>
      <c r="J1023" s="3"/>
      <c r="K1023" s="3"/>
      <c r="L1023" s="3"/>
      <c r="M1023" s="3"/>
    </row>
    <row r="1024" spans="1:52" hidden="1" x14ac:dyDescent="0.25"/>
  </sheetData>
  <sheetProtection algorithmName="SHA-512" hashValue="DTnV6IJ2kizqBU4FXobB2XW1frimdgKX2WKgCb8z2zUnFr/JFWjVlyR5bMfX411+tsnGiEsbxUSB6oJ0PVH8BQ==" saltValue="f6ipbUMNSakF6oJtDygaeg==" spinCount="100000" sheet="1" objects="1" scenarios="1" sort="0" autoFilter="0"/>
  <autoFilter ref="D10:L20" xr:uid="{A04CA26E-2F22-40E0-A325-F2619ED04F2D}"/>
  <mergeCells count="7">
    <mergeCell ref="D7:E7"/>
    <mergeCell ref="H6:L6"/>
    <mergeCell ref="B2:E3"/>
    <mergeCell ref="H2:L5"/>
    <mergeCell ref="D5:E5"/>
    <mergeCell ref="D6:E6"/>
    <mergeCell ref="F2:G2"/>
  </mergeCells>
  <conditionalFormatting sqref="G11:L1022">
    <cfRule type="expression" dxfId="16" priority="7">
      <formula>Q11="X"</formula>
    </cfRule>
  </conditionalFormatting>
  <conditionalFormatting sqref="G7 I7:L7">
    <cfRule type="expression" dxfId="15" priority="6">
      <formula>NOT(G7="")</formula>
    </cfRule>
  </conditionalFormatting>
  <conditionalFormatting sqref="B11:B1022">
    <cfRule type="expression" dxfId="14" priority="3">
      <formula>$B11=$Z$5</formula>
    </cfRule>
    <cfRule type="expression" dxfId="13" priority="4">
      <formula>$B11=$Z$4</formula>
    </cfRule>
    <cfRule type="expression" dxfId="12" priority="5">
      <formula>$B11=$Z$3</formula>
    </cfRule>
  </conditionalFormatting>
  <conditionalFormatting sqref="F2:G2">
    <cfRule type="expression" dxfId="11" priority="2">
      <formula>NOT($F$2="")</formula>
    </cfRule>
  </conditionalFormatting>
  <conditionalFormatting sqref="D11:L1022">
    <cfRule type="expression" dxfId="10" priority="1">
      <formula>$AS11="X"</formula>
    </cfRule>
  </conditionalFormatting>
  <dataValidations count="2">
    <dataValidation type="list" allowBlank="1" showInputMessage="1" showErrorMessage="1" sqref="G11:G1022" xr:uid="{F66BF117-8C12-4258-A4B7-3F510C171CA0}">
      <formula1>$X$10:$X$22</formula1>
    </dataValidation>
    <dataValidation type="list" allowBlank="1" showInputMessage="1" showErrorMessage="1" sqref="I11:L1022" xr:uid="{16DE3EE8-00E5-4169-B1B5-5893502921E8}">
      <formula1>$Z$10:$Z$22</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E700D-9B09-4114-B5BD-A83557D7962E}">
  <sheetPr>
    <tabColor rgb="FFAF240D"/>
  </sheetPr>
  <dimension ref="A1:DS1024"/>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11.42578125" style="1" customWidth="1"/>
    <col min="3" max="3" width="42.85546875" style="1" customWidth="1"/>
    <col min="4" max="4" width="8.5703125" style="1" customWidth="1"/>
    <col min="5" max="6" width="11.42578125" style="1" customWidth="1"/>
    <col min="7" max="19" width="2.85546875" style="1" customWidth="1"/>
    <col min="20" max="20" width="14.28515625" style="1" customWidth="1"/>
    <col min="21" max="21" width="2.85546875" style="1" customWidth="1"/>
    <col min="22" max="22" width="9.140625" style="1" hidden="1" customWidth="1"/>
    <col min="23" max="23" width="2.85546875" style="1" hidden="1" customWidth="1"/>
    <col min="24" max="24" width="9.140625" style="1" hidden="1" customWidth="1"/>
    <col min="25" max="25" width="2.85546875" style="1" hidden="1" customWidth="1"/>
    <col min="26" max="27" width="8.5703125" style="1" hidden="1" customWidth="1"/>
    <col min="28" max="28" width="2.85546875" style="1" hidden="1" customWidth="1"/>
    <col min="29" max="40" width="8.5703125" style="1" hidden="1" customWidth="1"/>
    <col min="41" max="41" width="2.85546875" style="1" hidden="1" customWidth="1"/>
    <col min="42" max="53" width="8.5703125" style="1" hidden="1" customWidth="1"/>
    <col min="54" max="54" width="2.85546875" style="1" hidden="1" customWidth="1"/>
    <col min="55" max="55" width="11.42578125" style="1" hidden="1" customWidth="1"/>
    <col min="56" max="56" width="2.85546875" style="1" hidden="1" customWidth="1"/>
    <col min="57" max="57" width="14.28515625" style="1" hidden="1" customWidth="1"/>
    <col min="58" max="58" width="2.85546875" style="1" hidden="1" customWidth="1"/>
    <col min="59" max="70" width="8.5703125" style="1" hidden="1" customWidth="1"/>
    <col min="71" max="71" width="2.85546875" style="1" hidden="1" customWidth="1"/>
    <col min="72" max="83" width="8.5703125" style="1" hidden="1" customWidth="1"/>
    <col min="84" max="84" width="2.85546875" style="1" hidden="1" customWidth="1"/>
    <col min="85" max="96" width="8.5703125" style="1" hidden="1" customWidth="1"/>
    <col min="97" max="97" width="2.85546875" style="1" hidden="1" customWidth="1"/>
    <col min="98" max="98" width="9.140625" style="1" hidden="1" customWidth="1"/>
    <col min="99" max="110" width="4.28515625" style="1" hidden="1" customWidth="1"/>
    <col min="111" max="111" width="9.140625" style="1" hidden="1" customWidth="1"/>
    <col min="112" max="123" width="4.28515625" style="1" hidden="1" customWidth="1"/>
    <col min="124" max="16384" width="9.140625" style="1" hidden="1"/>
  </cols>
  <sheetData>
    <row r="1" spans="1:110" x14ac:dyDescent="0.25">
      <c r="A1" s="3"/>
      <c r="B1" s="3"/>
      <c r="C1" s="3"/>
      <c r="D1" s="3"/>
      <c r="E1" s="3"/>
      <c r="F1" s="3"/>
      <c r="G1" s="3"/>
      <c r="H1" s="3"/>
      <c r="I1" s="3"/>
      <c r="J1" s="3"/>
      <c r="K1" s="3"/>
      <c r="L1" s="3"/>
      <c r="M1" s="3"/>
      <c r="N1" s="3"/>
      <c r="O1" s="3"/>
      <c r="P1" s="3"/>
      <c r="Q1" s="3"/>
      <c r="R1" s="3"/>
      <c r="S1" s="3"/>
      <c r="T1" s="3"/>
      <c r="U1" s="3"/>
    </row>
    <row r="2" spans="1:110" x14ac:dyDescent="0.25">
      <c r="A2" s="3"/>
      <c r="B2" s="304" t="s">
        <v>50</v>
      </c>
      <c r="C2" s="306"/>
      <c r="D2" s="3"/>
      <c r="E2" s="3"/>
      <c r="F2" s="3"/>
      <c r="G2" s="3"/>
      <c r="H2" s="3"/>
      <c r="I2" s="3"/>
      <c r="J2" s="3"/>
      <c r="K2" s="3"/>
      <c r="L2" s="3"/>
      <c r="M2" s="3"/>
      <c r="N2" s="3"/>
      <c r="O2" s="3"/>
      <c r="P2" s="3"/>
      <c r="Q2" s="3"/>
      <c r="R2" s="3"/>
      <c r="S2" s="3"/>
      <c r="T2" s="3"/>
      <c r="U2" s="3"/>
      <c r="AC2" s="38">
        <v>1</v>
      </c>
      <c r="AD2" s="39">
        <v>2</v>
      </c>
      <c r="AE2" s="39">
        <v>3</v>
      </c>
      <c r="AF2" s="39">
        <v>4</v>
      </c>
      <c r="AG2" s="39">
        <v>5</v>
      </c>
      <c r="AH2" s="39">
        <v>6</v>
      </c>
      <c r="AI2" s="39">
        <v>7</v>
      </c>
      <c r="AJ2" s="39">
        <v>8</v>
      </c>
      <c r="AK2" s="39">
        <v>9</v>
      </c>
      <c r="AL2" s="39">
        <v>10</v>
      </c>
      <c r="AM2" s="39">
        <v>11</v>
      </c>
      <c r="AN2" s="40">
        <v>12</v>
      </c>
    </row>
    <row r="3" spans="1:110" x14ac:dyDescent="0.25">
      <c r="A3" s="3"/>
      <c r="B3" s="307"/>
      <c r="C3" s="309"/>
      <c r="D3" s="3"/>
      <c r="E3" s="3"/>
      <c r="F3" s="3"/>
      <c r="G3" s="210" t="s">
        <v>47</v>
      </c>
      <c r="H3" s="211"/>
      <c r="I3" s="211"/>
      <c r="J3" s="211"/>
      <c r="K3" s="211"/>
      <c r="L3" s="211"/>
      <c r="M3" s="211"/>
      <c r="N3" s="211"/>
      <c r="O3" s="211"/>
      <c r="P3" s="211"/>
      <c r="Q3" s="211"/>
      <c r="R3" s="212"/>
      <c r="S3" s="3"/>
      <c r="T3" s="3"/>
      <c r="U3" s="3"/>
      <c r="V3" s="179"/>
      <c r="X3" s="41"/>
      <c r="AC3" s="81">
        <f>1/AC2</f>
        <v>1</v>
      </c>
      <c r="AD3" s="82">
        <f t="shared" ref="AD3:AN3" si="0">1/AD2</f>
        <v>0.5</v>
      </c>
      <c r="AE3" s="82">
        <f t="shared" si="0"/>
        <v>0.33333333333333331</v>
      </c>
      <c r="AF3" s="82">
        <f t="shared" si="0"/>
        <v>0.25</v>
      </c>
      <c r="AG3" s="82">
        <f t="shared" si="0"/>
        <v>0.2</v>
      </c>
      <c r="AH3" s="82">
        <f t="shared" si="0"/>
        <v>0.16666666666666666</v>
      </c>
      <c r="AI3" s="82">
        <f t="shared" si="0"/>
        <v>0.14285714285714285</v>
      </c>
      <c r="AJ3" s="82">
        <f t="shared" si="0"/>
        <v>0.125</v>
      </c>
      <c r="AK3" s="82">
        <f t="shared" si="0"/>
        <v>0.1111111111111111</v>
      </c>
      <c r="AL3" s="82">
        <f t="shared" si="0"/>
        <v>0.1</v>
      </c>
      <c r="AM3" s="82">
        <f t="shared" si="0"/>
        <v>9.0909090909090912E-2</v>
      </c>
      <c r="AN3" s="83">
        <f t="shared" si="0"/>
        <v>8.3333333333333329E-2</v>
      </c>
      <c r="CU3" s="180"/>
    </row>
    <row r="4" spans="1:110" x14ac:dyDescent="0.25">
      <c r="A4" s="3"/>
      <c r="B4" s="345" t="str">
        <f>IF('Intro &amp; Setup'!$H$16="", "", 'Intro &amp; Setup'!$H$16)</f>
        <v>Your Business</v>
      </c>
      <c r="C4" s="345"/>
      <c r="D4" s="3"/>
      <c r="E4" s="3"/>
      <c r="F4" s="3"/>
      <c r="G4" s="3"/>
      <c r="H4" s="3"/>
      <c r="I4" s="3"/>
      <c r="J4" s="3"/>
      <c r="K4" s="3"/>
      <c r="L4" s="3"/>
      <c r="M4" s="3"/>
      <c r="N4" s="3"/>
      <c r="O4" s="3"/>
      <c r="P4" s="3"/>
      <c r="Q4" s="3"/>
      <c r="R4" s="3"/>
      <c r="S4" s="3"/>
      <c r="T4" s="3"/>
      <c r="U4" s="3"/>
      <c r="V4" s="179"/>
      <c r="X4" s="18" t="s">
        <v>53</v>
      </c>
      <c r="CU4" s="180"/>
    </row>
    <row r="5" spans="1:110" x14ac:dyDescent="0.25">
      <c r="A5" s="3"/>
      <c r="B5" s="253" t="s">
        <v>138</v>
      </c>
      <c r="C5" s="254"/>
      <c r="D5" s="254"/>
      <c r="E5" s="255"/>
      <c r="F5" s="3"/>
      <c r="G5" s="368" t="str">
        <f>Sales!AD$10</f>
        <v/>
      </c>
      <c r="H5" s="363" t="str">
        <f>Sales!AE$10</f>
        <v/>
      </c>
      <c r="I5" s="361" t="str">
        <f>Sales!AF$10</f>
        <v/>
      </c>
      <c r="J5" s="363" t="str">
        <f>Sales!AG$10</f>
        <v/>
      </c>
      <c r="K5" s="361" t="str">
        <f>Sales!AH$10</f>
        <v/>
      </c>
      <c r="L5" s="363" t="str">
        <f>Sales!AI$10</f>
        <v/>
      </c>
      <c r="M5" s="361" t="str">
        <f>Sales!AJ$10</f>
        <v/>
      </c>
      <c r="N5" s="363" t="str">
        <f>Sales!AK$10</f>
        <v/>
      </c>
      <c r="O5" s="361" t="str">
        <f>Sales!AL$10</f>
        <v/>
      </c>
      <c r="P5" s="363" t="str">
        <f>Sales!AM$10</f>
        <v/>
      </c>
      <c r="Q5" s="361" t="str">
        <f>Sales!AN$10</f>
        <v/>
      </c>
      <c r="R5" s="363" t="str">
        <f>Sales!AO$10</f>
        <v/>
      </c>
      <c r="S5" s="3"/>
      <c r="T5" s="3"/>
      <c r="U5" s="3"/>
      <c r="X5" s="19" t="s">
        <v>54</v>
      </c>
    </row>
    <row r="6" spans="1:110" x14ac:dyDescent="0.25">
      <c r="A6" s="3"/>
      <c r="B6" s="256"/>
      <c r="C6" s="303"/>
      <c r="D6" s="303"/>
      <c r="E6" s="258"/>
      <c r="F6" s="3"/>
      <c r="G6" s="369"/>
      <c r="H6" s="364"/>
      <c r="I6" s="362"/>
      <c r="J6" s="364"/>
      <c r="K6" s="362"/>
      <c r="L6" s="364"/>
      <c r="M6" s="362"/>
      <c r="N6" s="364"/>
      <c r="O6" s="362"/>
      <c r="P6" s="364"/>
      <c r="Q6" s="362"/>
      <c r="R6" s="364"/>
      <c r="S6" s="3"/>
      <c r="T6" s="3"/>
      <c r="U6" s="3"/>
    </row>
    <row r="7" spans="1:110" x14ac:dyDescent="0.25">
      <c r="A7" s="3"/>
      <c r="B7" s="259"/>
      <c r="C7" s="260"/>
      <c r="D7" s="260"/>
      <c r="E7" s="261"/>
      <c r="F7" s="3"/>
      <c r="G7" s="369"/>
      <c r="H7" s="364"/>
      <c r="I7" s="362"/>
      <c r="J7" s="364"/>
      <c r="K7" s="362"/>
      <c r="L7" s="364"/>
      <c r="M7" s="362"/>
      <c r="N7" s="364"/>
      <c r="O7" s="362"/>
      <c r="P7" s="364"/>
      <c r="Q7" s="362"/>
      <c r="R7" s="364"/>
      <c r="S7" s="3"/>
      <c r="T7" s="3"/>
      <c r="U7" s="3"/>
    </row>
    <row r="8" spans="1:110" x14ac:dyDescent="0.25">
      <c r="A8" s="3"/>
      <c r="B8" s="17" t="str">
        <f>IF($X$8=0, "", "Outside Year")</f>
        <v/>
      </c>
      <c r="C8" s="3"/>
      <c r="D8" s="7" t="s">
        <v>52</v>
      </c>
      <c r="E8" s="3"/>
      <c r="F8" s="7" t="s">
        <v>87</v>
      </c>
      <c r="G8" s="369"/>
      <c r="H8" s="364"/>
      <c r="I8" s="362"/>
      <c r="J8" s="364"/>
      <c r="K8" s="362"/>
      <c r="L8" s="364"/>
      <c r="M8" s="362"/>
      <c r="N8" s="364"/>
      <c r="O8" s="362"/>
      <c r="P8" s="364"/>
      <c r="Q8" s="362"/>
      <c r="R8" s="364"/>
      <c r="S8" s="3"/>
      <c r="T8" s="3"/>
      <c r="U8" s="3"/>
      <c r="X8" s="41">
        <f>COUNTIF($X$11:$X$1022, "X")</f>
        <v>0</v>
      </c>
      <c r="AC8" s="365" t="s">
        <v>75</v>
      </c>
      <c r="AD8" s="366"/>
      <c r="AE8" s="366"/>
      <c r="AF8" s="366"/>
      <c r="AG8" s="366"/>
      <c r="AH8" s="366"/>
      <c r="AI8" s="366"/>
      <c r="AJ8" s="366"/>
      <c r="AK8" s="366"/>
      <c r="AL8" s="366"/>
      <c r="AM8" s="366"/>
      <c r="AN8" s="367"/>
      <c r="AP8" s="365" t="s">
        <v>77</v>
      </c>
      <c r="AQ8" s="366"/>
      <c r="AR8" s="366"/>
      <c r="AS8" s="366"/>
      <c r="AT8" s="366"/>
      <c r="AU8" s="366"/>
      <c r="AV8" s="366"/>
      <c r="AW8" s="366"/>
      <c r="AX8" s="366"/>
      <c r="AY8" s="366"/>
      <c r="AZ8" s="366"/>
      <c r="BA8" s="367"/>
      <c r="BG8" s="365" t="s">
        <v>89</v>
      </c>
      <c r="BH8" s="366"/>
      <c r="BI8" s="366"/>
      <c r="BJ8" s="366"/>
      <c r="BK8" s="366"/>
      <c r="BL8" s="366"/>
      <c r="BM8" s="366"/>
      <c r="BN8" s="366"/>
      <c r="BO8" s="366"/>
      <c r="BP8" s="366"/>
      <c r="BQ8" s="366"/>
      <c r="BR8" s="367"/>
      <c r="BT8" s="365" t="s">
        <v>112</v>
      </c>
      <c r="BU8" s="366"/>
      <c r="BV8" s="366"/>
      <c r="BW8" s="366"/>
      <c r="BX8" s="366"/>
      <c r="BY8" s="366"/>
      <c r="BZ8" s="366"/>
      <c r="CA8" s="366"/>
      <c r="CB8" s="366"/>
      <c r="CC8" s="366"/>
      <c r="CD8" s="366"/>
      <c r="CE8" s="367"/>
      <c r="CG8" s="365" t="s">
        <v>114</v>
      </c>
      <c r="CH8" s="366"/>
      <c r="CI8" s="366"/>
      <c r="CJ8" s="366"/>
      <c r="CK8" s="366"/>
      <c r="CL8" s="366"/>
      <c r="CM8" s="366"/>
      <c r="CN8" s="366"/>
      <c r="CO8" s="366"/>
      <c r="CP8" s="366"/>
      <c r="CQ8" s="366"/>
      <c r="CR8" s="367"/>
    </row>
    <row r="9" spans="1:110" x14ac:dyDescent="0.25">
      <c r="A9" s="3"/>
      <c r="B9" s="84" t="s">
        <v>43</v>
      </c>
      <c r="C9" s="85" t="s">
        <v>44</v>
      </c>
      <c r="D9" s="85" t="s">
        <v>45</v>
      </c>
      <c r="E9" s="85" t="s">
        <v>46</v>
      </c>
      <c r="F9" s="86" t="s">
        <v>82</v>
      </c>
      <c r="G9" s="362"/>
      <c r="H9" s="364"/>
      <c r="I9" s="362"/>
      <c r="J9" s="364"/>
      <c r="K9" s="362"/>
      <c r="L9" s="364"/>
      <c r="M9" s="362"/>
      <c r="N9" s="364"/>
      <c r="O9" s="362"/>
      <c r="P9" s="364"/>
      <c r="Q9" s="362"/>
      <c r="R9" s="364"/>
      <c r="S9" s="3"/>
      <c r="T9" s="22" t="s">
        <v>48</v>
      </c>
      <c r="U9" s="3"/>
    </row>
    <row r="10" spans="1:110" x14ac:dyDescent="0.25">
      <c r="A10" s="3"/>
      <c r="B10" s="24"/>
      <c r="C10" s="25"/>
      <c r="D10" s="25"/>
      <c r="E10" s="25"/>
      <c r="F10" s="26"/>
      <c r="G10" s="66"/>
      <c r="H10" s="67"/>
      <c r="I10" s="66"/>
      <c r="J10" s="67"/>
      <c r="K10" s="66"/>
      <c r="L10" s="67"/>
      <c r="M10" s="66"/>
      <c r="N10" s="67"/>
      <c r="O10" s="66"/>
      <c r="P10" s="67"/>
      <c r="Q10" s="66"/>
      <c r="R10" s="67"/>
      <c r="S10" s="3"/>
      <c r="T10" s="23"/>
      <c r="U10" s="3"/>
      <c r="X10" s="59"/>
      <c r="Z10" s="35" t="s">
        <v>76</v>
      </c>
      <c r="AA10" s="35" t="s">
        <v>41</v>
      </c>
      <c r="AC10" s="80" t="str">
        <f>G5</f>
        <v/>
      </c>
      <c r="AD10" s="80" t="str">
        <f t="shared" ref="AD10:AL10" si="1">H5</f>
        <v/>
      </c>
      <c r="AE10" s="80" t="str">
        <f t="shared" si="1"/>
        <v/>
      </c>
      <c r="AF10" s="80" t="str">
        <f t="shared" si="1"/>
        <v/>
      </c>
      <c r="AG10" s="80" t="str">
        <f t="shared" si="1"/>
        <v/>
      </c>
      <c r="AH10" s="80" t="str">
        <f t="shared" si="1"/>
        <v/>
      </c>
      <c r="AI10" s="80" t="str">
        <f t="shared" si="1"/>
        <v/>
      </c>
      <c r="AJ10" s="80" t="str">
        <f t="shared" si="1"/>
        <v/>
      </c>
      <c r="AK10" s="80" t="str">
        <f t="shared" si="1"/>
        <v/>
      </c>
      <c r="AL10" s="80" t="str">
        <f t="shared" si="1"/>
        <v/>
      </c>
      <c r="AM10" s="80" t="str">
        <f>Q5</f>
        <v/>
      </c>
      <c r="AN10" s="80" t="str">
        <f t="shared" ref="AN10" si="2">R5</f>
        <v/>
      </c>
      <c r="AP10" s="80" t="str">
        <f>G$5</f>
        <v/>
      </c>
      <c r="AQ10" s="80" t="str">
        <f t="shared" ref="AQ10:BA10" si="3">H$5</f>
        <v/>
      </c>
      <c r="AR10" s="80" t="str">
        <f t="shared" si="3"/>
        <v/>
      </c>
      <c r="AS10" s="80" t="str">
        <f t="shared" si="3"/>
        <v/>
      </c>
      <c r="AT10" s="80" t="str">
        <f t="shared" si="3"/>
        <v/>
      </c>
      <c r="AU10" s="80" t="str">
        <f t="shared" si="3"/>
        <v/>
      </c>
      <c r="AV10" s="80" t="str">
        <f t="shared" si="3"/>
        <v/>
      </c>
      <c r="AW10" s="80" t="str">
        <f t="shared" si="3"/>
        <v/>
      </c>
      <c r="AX10" s="80" t="str">
        <f t="shared" si="3"/>
        <v/>
      </c>
      <c r="AY10" s="80" t="str">
        <f t="shared" si="3"/>
        <v/>
      </c>
      <c r="AZ10" s="80" t="str">
        <f t="shared" si="3"/>
        <v/>
      </c>
      <c r="BA10" s="80" t="str">
        <f t="shared" si="3"/>
        <v/>
      </c>
      <c r="BC10" s="35" t="s">
        <v>78</v>
      </c>
      <c r="BE10" s="35" t="s">
        <v>88</v>
      </c>
      <c r="BG10" s="80" t="str">
        <f>G$5</f>
        <v/>
      </c>
      <c r="BH10" s="80" t="str">
        <f t="shared" ref="BH10:BQ10" si="4">H$5</f>
        <v/>
      </c>
      <c r="BI10" s="80" t="str">
        <f t="shared" si="4"/>
        <v/>
      </c>
      <c r="BJ10" s="80" t="str">
        <f t="shared" si="4"/>
        <v/>
      </c>
      <c r="BK10" s="80" t="str">
        <f t="shared" si="4"/>
        <v/>
      </c>
      <c r="BL10" s="80" t="str">
        <f t="shared" si="4"/>
        <v/>
      </c>
      <c r="BM10" s="80" t="str">
        <f t="shared" si="4"/>
        <v/>
      </c>
      <c r="BN10" s="80" t="str">
        <f t="shared" si="4"/>
        <v/>
      </c>
      <c r="BO10" s="80" t="str">
        <f t="shared" si="4"/>
        <v/>
      </c>
      <c r="BP10" s="80" t="str">
        <f t="shared" si="4"/>
        <v/>
      </c>
      <c r="BQ10" s="80" t="str">
        <f t="shared" si="4"/>
        <v/>
      </c>
      <c r="BR10" s="80" t="str">
        <f>R$5</f>
        <v/>
      </c>
      <c r="BT10" s="80" t="str">
        <f>G$5</f>
        <v/>
      </c>
      <c r="BU10" s="80" t="str">
        <f t="shared" ref="BU10:CD10" si="5">H$5</f>
        <v/>
      </c>
      <c r="BV10" s="80" t="str">
        <f t="shared" si="5"/>
        <v/>
      </c>
      <c r="BW10" s="80" t="str">
        <f t="shared" si="5"/>
        <v/>
      </c>
      <c r="BX10" s="80" t="str">
        <f t="shared" si="5"/>
        <v/>
      </c>
      <c r="BY10" s="80" t="str">
        <f t="shared" si="5"/>
        <v/>
      </c>
      <c r="BZ10" s="80" t="str">
        <f t="shared" si="5"/>
        <v/>
      </c>
      <c r="CA10" s="80" t="str">
        <f t="shared" si="5"/>
        <v/>
      </c>
      <c r="CB10" s="80" t="str">
        <f t="shared" si="5"/>
        <v/>
      </c>
      <c r="CC10" s="80" t="str">
        <f t="shared" si="5"/>
        <v/>
      </c>
      <c r="CD10" s="80" t="str">
        <f t="shared" si="5"/>
        <v/>
      </c>
      <c r="CE10" s="80" t="str">
        <f>R$5</f>
        <v/>
      </c>
      <c r="CG10" s="80" t="str">
        <f>G$5</f>
        <v/>
      </c>
      <c r="CH10" s="80" t="str">
        <f t="shared" ref="CH10:CR10" si="6">H$5</f>
        <v/>
      </c>
      <c r="CI10" s="80" t="str">
        <f t="shared" si="6"/>
        <v/>
      </c>
      <c r="CJ10" s="80" t="str">
        <f t="shared" si="6"/>
        <v/>
      </c>
      <c r="CK10" s="80" t="str">
        <f t="shared" si="6"/>
        <v/>
      </c>
      <c r="CL10" s="80" t="str">
        <f t="shared" si="6"/>
        <v/>
      </c>
      <c r="CM10" s="80" t="str">
        <f t="shared" si="6"/>
        <v/>
      </c>
      <c r="CN10" s="80" t="str">
        <f t="shared" si="6"/>
        <v/>
      </c>
      <c r="CO10" s="80" t="str">
        <f t="shared" si="6"/>
        <v/>
      </c>
      <c r="CP10" s="80" t="str">
        <f t="shared" si="6"/>
        <v/>
      </c>
      <c r="CQ10" s="80" t="str">
        <f t="shared" si="6"/>
        <v/>
      </c>
      <c r="CR10" s="80" t="str">
        <f t="shared" si="6"/>
        <v/>
      </c>
    </row>
    <row r="11" spans="1:110" x14ac:dyDescent="0.25">
      <c r="A11" s="3"/>
      <c r="B11" s="30"/>
      <c r="C11" s="44"/>
      <c r="D11" s="88"/>
      <c r="E11" s="31"/>
      <c r="F11" s="89"/>
      <c r="G11" s="68"/>
      <c r="H11" s="69"/>
      <c r="I11" s="70"/>
      <c r="J11" s="69"/>
      <c r="K11" s="70"/>
      <c r="L11" s="69"/>
      <c r="M11" s="70"/>
      <c r="N11" s="69"/>
      <c r="O11" s="70"/>
      <c r="P11" s="69"/>
      <c r="Q11" s="70"/>
      <c r="R11" s="71"/>
      <c r="S11" s="3"/>
      <c r="T11" s="60" t="str">
        <f>IF($D11="", "", $D11*'Intro &amp; Setup'!$I$32*24)</f>
        <v/>
      </c>
      <c r="U11" s="3"/>
      <c r="X11" s="18" t="str">
        <f>IF($B11="", "", IF(OR($B11&lt;'Intro &amp; Setup'!$F$26, $B11&gt;'Intro &amp; Setup'!$F$27), "X", ""))</f>
        <v/>
      </c>
      <c r="Z11" s="18" t="str">
        <f>IF(COUNTIF($G11:$R11, $X$4)=0, "", COUNTIF($G11:$R11, $X$4))</f>
        <v/>
      </c>
      <c r="AA11" s="47" t="str">
        <f>IF($Z11="", "", IFERROR(INDEX($AC$3:$AN$3, $AB$3, MATCH($Z11, $AC$2:$AN$2, 0)), ""))</f>
        <v/>
      </c>
      <c r="AC11" s="50" t="str">
        <f>IFERROR(IF(G11="", "", $T11*$AA11), "")</f>
        <v/>
      </c>
      <c r="AD11" s="51" t="str">
        <f t="shared" ref="AD11:AN26" si="7">IFERROR(IF(H11="", "", $T11*$AA11), "")</f>
        <v/>
      </c>
      <c r="AE11" s="51" t="str">
        <f t="shared" si="7"/>
        <v/>
      </c>
      <c r="AF11" s="51" t="str">
        <f t="shared" si="7"/>
        <v/>
      </c>
      <c r="AG11" s="51" t="str">
        <f t="shared" si="7"/>
        <v/>
      </c>
      <c r="AH11" s="51" t="str">
        <f t="shared" si="7"/>
        <v/>
      </c>
      <c r="AI11" s="51" t="str">
        <f t="shared" si="7"/>
        <v/>
      </c>
      <c r="AJ11" s="51" t="str">
        <f t="shared" si="7"/>
        <v/>
      </c>
      <c r="AK11" s="51" t="str">
        <f t="shared" si="7"/>
        <v/>
      </c>
      <c r="AL11" s="51" t="str">
        <f t="shared" si="7"/>
        <v/>
      </c>
      <c r="AM11" s="51" t="str">
        <f t="shared" si="7"/>
        <v/>
      </c>
      <c r="AN11" s="52" t="str">
        <f t="shared" si="7"/>
        <v/>
      </c>
      <c r="AP11" s="50" t="str">
        <f t="shared" ref="AP11:BA11" si="8">IFERROR(IF(G11="", "", $E11*$AA11), "")</f>
        <v/>
      </c>
      <c r="AQ11" s="51" t="str">
        <f t="shared" si="8"/>
        <v/>
      </c>
      <c r="AR11" s="51" t="str">
        <f t="shared" si="8"/>
        <v/>
      </c>
      <c r="AS11" s="51" t="str">
        <f t="shared" si="8"/>
        <v/>
      </c>
      <c r="AT11" s="51" t="str">
        <f t="shared" si="8"/>
        <v/>
      </c>
      <c r="AU11" s="51" t="str">
        <f t="shared" si="8"/>
        <v/>
      </c>
      <c r="AV11" s="51" t="str">
        <f t="shared" si="8"/>
        <v/>
      </c>
      <c r="AW11" s="51" t="str">
        <f t="shared" si="8"/>
        <v/>
      </c>
      <c r="AX11" s="51" t="str">
        <f t="shared" si="8"/>
        <v/>
      </c>
      <c r="AY11" s="51" t="str">
        <f t="shared" si="8"/>
        <v/>
      </c>
      <c r="AZ11" s="51" t="str">
        <f t="shared" si="8"/>
        <v/>
      </c>
      <c r="BA11" s="52" t="str">
        <f t="shared" si="8"/>
        <v/>
      </c>
      <c r="BC11" s="18" t="str">
        <f>IF($B11="", "", TEXT($B11, "mmm yyyy"))</f>
        <v/>
      </c>
      <c r="BE11" s="60" t="str">
        <f>IF($B11="", "", IF(AND($B11&gt;='Intro &amp; Setup'!$B$38, B11&lt;='Intro &amp; Setup'!$H$38), 'Intro &amp; Setup'!$N$38, IF(AND($B11&gt;='Intro &amp; Setup'!$B$39, B11&lt;='Intro &amp; Setup'!$H$39), 'Intro &amp; Setup'!$N$39, IF('Intro &amp; Setup'!$B$39="", 'Intro &amp; Setup'!$N$38, 'Intro &amp; Setup'!$N$39))))</f>
        <v/>
      </c>
      <c r="BG11" s="50" t="str">
        <f>IFERROR(IF(G11="", "", $BE11*$AA11), "")</f>
        <v/>
      </c>
      <c r="BH11" s="51" t="str">
        <f t="shared" ref="BH11:BR26" si="9">IFERROR(IF(H11="", "", $BE11*$AA11), "")</f>
        <v/>
      </c>
      <c r="BI11" s="51" t="str">
        <f t="shared" si="9"/>
        <v/>
      </c>
      <c r="BJ11" s="51" t="str">
        <f t="shared" si="9"/>
        <v/>
      </c>
      <c r="BK11" s="51" t="str">
        <f t="shared" si="9"/>
        <v/>
      </c>
      <c r="BL11" s="51" t="str">
        <f t="shared" si="9"/>
        <v/>
      </c>
      <c r="BM11" s="51" t="str">
        <f t="shared" si="9"/>
        <v/>
      </c>
      <c r="BN11" s="51" t="str">
        <f t="shared" si="9"/>
        <v/>
      </c>
      <c r="BO11" s="51" t="str">
        <f t="shared" si="9"/>
        <v/>
      </c>
      <c r="BP11" s="51" t="str">
        <f t="shared" si="9"/>
        <v/>
      </c>
      <c r="BQ11" s="51" t="str">
        <f t="shared" si="9"/>
        <v/>
      </c>
      <c r="BR11" s="52" t="str">
        <f t="shared" si="9"/>
        <v/>
      </c>
      <c r="BT11" s="132" t="str">
        <f>IF(G11="", "", $D11*$AA11)</f>
        <v/>
      </c>
      <c r="BU11" s="133" t="str">
        <f t="shared" ref="BU11:CE11" si="10">IF(H11="", "", $D11*$AA11)</f>
        <v/>
      </c>
      <c r="BV11" s="133" t="str">
        <f t="shared" si="10"/>
        <v/>
      </c>
      <c r="BW11" s="133" t="str">
        <f t="shared" si="10"/>
        <v/>
      </c>
      <c r="BX11" s="133" t="str">
        <f t="shared" si="10"/>
        <v/>
      </c>
      <c r="BY11" s="133" t="str">
        <f t="shared" si="10"/>
        <v/>
      </c>
      <c r="BZ11" s="133" t="str">
        <f t="shared" si="10"/>
        <v/>
      </c>
      <c r="CA11" s="133" t="str">
        <f t="shared" si="10"/>
        <v/>
      </c>
      <c r="CB11" s="133" t="str">
        <f t="shared" si="10"/>
        <v/>
      </c>
      <c r="CC11" s="133" t="str">
        <f t="shared" si="10"/>
        <v/>
      </c>
      <c r="CD11" s="133" t="str">
        <f t="shared" si="10"/>
        <v/>
      </c>
      <c r="CE11" s="134" t="str">
        <f t="shared" si="10"/>
        <v/>
      </c>
      <c r="CG11" s="147" t="str">
        <f>IF(G11="", "", $F11*$AA11)</f>
        <v/>
      </c>
      <c r="CH11" s="148" t="str">
        <f t="shared" ref="CH11:CR26" si="11">IF(H11="", "", $F11*$AA11)</f>
        <v/>
      </c>
      <c r="CI11" s="148" t="str">
        <f t="shared" si="11"/>
        <v/>
      </c>
      <c r="CJ11" s="148" t="str">
        <f t="shared" si="11"/>
        <v/>
      </c>
      <c r="CK11" s="148" t="str">
        <f t="shared" si="11"/>
        <v/>
      </c>
      <c r="CL11" s="148" t="str">
        <f t="shared" si="11"/>
        <v/>
      </c>
      <c r="CM11" s="148" t="str">
        <f t="shared" si="11"/>
        <v/>
      </c>
      <c r="CN11" s="148" t="str">
        <f t="shared" si="11"/>
        <v/>
      </c>
      <c r="CO11" s="148" t="str">
        <f t="shared" si="11"/>
        <v/>
      </c>
      <c r="CP11" s="148" t="str">
        <f t="shared" si="11"/>
        <v/>
      </c>
      <c r="CQ11" s="148" t="str">
        <f t="shared" si="11"/>
        <v/>
      </c>
      <c r="CR11" s="149" t="str">
        <f t="shared" si="11"/>
        <v/>
      </c>
      <c r="CU11" s="180"/>
      <c r="CV11" s="180"/>
      <c r="CW11" s="180"/>
      <c r="CX11" s="180"/>
      <c r="CY11" s="180"/>
      <c r="CZ11" s="180"/>
      <c r="DA11" s="180"/>
      <c r="DB11" s="180"/>
      <c r="DC11" s="180"/>
      <c r="DD11" s="180"/>
      <c r="DE11" s="180"/>
      <c r="DF11" s="180"/>
    </row>
    <row r="12" spans="1:110" x14ac:dyDescent="0.25">
      <c r="A12" s="3"/>
      <c r="B12" s="30"/>
      <c r="C12" s="44"/>
      <c r="D12" s="88"/>
      <c r="E12" s="31"/>
      <c r="F12" s="89"/>
      <c r="G12" s="72"/>
      <c r="H12" s="73"/>
      <c r="I12" s="74"/>
      <c r="J12" s="73"/>
      <c r="K12" s="74"/>
      <c r="L12" s="73"/>
      <c r="M12" s="74"/>
      <c r="N12" s="73"/>
      <c r="O12" s="74"/>
      <c r="P12" s="73"/>
      <c r="Q12" s="74"/>
      <c r="R12" s="75"/>
      <c r="S12" s="3"/>
      <c r="T12" s="61" t="str">
        <f>IF($D12="", "", $D12*'Intro &amp; Setup'!$I$32*24)</f>
        <v/>
      </c>
      <c r="U12" s="3"/>
      <c r="X12" s="36" t="str">
        <f>IF($B12="", "", IF(OR($B12&lt;'Intro &amp; Setup'!$F$26, $B12&gt;'Intro &amp; Setup'!$F$27), "X", ""))</f>
        <v/>
      </c>
      <c r="Z12" s="36" t="str">
        <f t="shared" ref="Z12:Z75" si="12">IF(COUNTIF($G12:$R12, $X$4)=0, "", COUNTIF($G12:$R12, $X$4))</f>
        <v/>
      </c>
      <c r="AA12" s="48" t="str">
        <f t="shared" ref="AA12:AA75" si="13">IF($Z12="", "", IFERROR(INDEX($AC$3:$AN$3, $AB$3, MATCH($Z12, $AC$2:$AN$2, 0)), ""))</f>
        <v/>
      </c>
      <c r="AC12" s="53" t="str">
        <f t="shared" ref="AC12:AC75" si="14">IFERROR(IF(G12="", "", $T12*$AA12), "")</f>
        <v/>
      </c>
      <c r="AD12" s="54" t="str">
        <f t="shared" si="7"/>
        <v/>
      </c>
      <c r="AE12" s="54" t="str">
        <f t="shared" si="7"/>
        <v/>
      </c>
      <c r="AF12" s="54" t="str">
        <f t="shared" si="7"/>
        <v/>
      </c>
      <c r="AG12" s="54" t="str">
        <f t="shared" si="7"/>
        <v/>
      </c>
      <c r="AH12" s="54" t="str">
        <f t="shared" si="7"/>
        <v/>
      </c>
      <c r="AI12" s="54" t="str">
        <f t="shared" si="7"/>
        <v/>
      </c>
      <c r="AJ12" s="54" t="str">
        <f t="shared" si="7"/>
        <v/>
      </c>
      <c r="AK12" s="54" t="str">
        <f t="shared" si="7"/>
        <v/>
      </c>
      <c r="AL12" s="54" t="str">
        <f t="shared" si="7"/>
        <v/>
      </c>
      <c r="AM12" s="54" t="str">
        <f t="shared" si="7"/>
        <v/>
      </c>
      <c r="AN12" s="55" t="str">
        <f t="shared" si="7"/>
        <v/>
      </c>
      <c r="AP12" s="53" t="str">
        <f t="shared" ref="AP12:AP75" si="15">IFERROR(IF(G12="", "", $E12*$AA12), "")</f>
        <v/>
      </c>
      <c r="AQ12" s="54" t="str">
        <f t="shared" ref="AQ12:AQ26" si="16">IFERROR(IF(H12="", "", $E12*$AA12), "")</f>
        <v/>
      </c>
      <c r="AR12" s="54" t="str">
        <f t="shared" ref="AR12:AR26" si="17">IFERROR(IF(I12="", "", $E12*$AA12), "")</f>
        <v/>
      </c>
      <c r="AS12" s="54" t="str">
        <f t="shared" ref="AS12:AS26" si="18">IFERROR(IF(J12="", "", $E12*$AA12), "")</f>
        <v/>
      </c>
      <c r="AT12" s="54" t="str">
        <f t="shared" ref="AT12:AT26" si="19">IFERROR(IF(K12="", "", $E12*$AA12), "")</f>
        <v/>
      </c>
      <c r="AU12" s="54" t="str">
        <f t="shared" ref="AU12:AU26" si="20">IFERROR(IF(L12="", "", $E12*$AA12), "")</f>
        <v/>
      </c>
      <c r="AV12" s="54" t="str">
        <f t="shared" ref="AV12:AV26" si="21">IFERROR(IF(M12="", "", $E12*$AA12), "")</f>
        <v/>
      </c>
      <c r="AW12" s="54" t="str">
        <f t="shared" ref="AW12:AW26" si="22">IFERROR(IF(N12="", "", $E12*$AA12), "")</f>
        <v/>
      </c>
      <c r="AX12" s="54" t="str">
        <f t="shared" ref="AX12:AX26" si="23">IFERROR(IF(O12="", "", $E12*$AA12), "")</f>
        <v/>
      </c>
      <c r="AY12" s="54" t="str">
        <f t="shared" ref="AY12:AY26" si="24">IFERROR(IF(P12="", "", $E12*$AA12), "")</f>
        <v/>
      </c>
      <c r="AZ12" s="54" t="str">
        <f t="shared" ref="AZ12:AZ26" si="25">IFERROR(IF(Q12="", "", $E12*$AA12), "")</f>
        <v/>
      </c>
      <c r="BA12" s="55" t="str">
        <f t="shared" ref="BA12:BA26" si="26">IFERROR(IF(R12="", "", $E12*$AA12), "")</f>
        <v/>
      </c>
      <c r="BC12" s="36" t="str">
        <f t="shared" ref="BC12:BC75" si="27">IF($B12="", "", TEXT($B12, "mmm yyyy"))</f>
        <v/>
      </c>
      <c r="BE12" s="61" t="str">
        <f>IF($B12="", "", IF(AND($B12&gt;='Intro &amp; Setup'!$B$38, B12&lt;='Intro &amp; Setup'!$H$38), 'Intro &amp; Setup'!$N$38, IF(AND($B12&gt;='Intro &amp; Setup'!$B$39, B12&lt;='Intro &amp; Setup'!$H$39), 'Intro &amp; Setup'!$N$39, IF('Intro &amp; Setup'!$B$39="", 'Intro &amp; Setup'!$N$38, 'Intro &amp; Setup'!$N$39))))</f>
        <v/>
      </c>
      <c r="BG12" s="53" t="str">
        <f t="shared" ref="BG12:BG75" si="28">IFERROR(IF(G12="", "", $BE12*$AA12), "")</f>
        <v/>
      </c>
      <c r="BH12" s="54" t="str">
        <f t="shared" si="9"/>
        <v/>
      </c>
      <c r="BI12" s="54" t="str">
        <f t="shared" si="9"/>
        <v/>
      </c>
      <c r="BJ12" s="54" t="str">
        <f t="shared" si="9"/>
        <v/>
      </c>
      <c r="BK12" s="54" t="str">
        <f t="shared" si="9"/>
        <v/>
      </c>
      <c r="BL12" s="54" t="str">
        <f t="shared" si="9"/>
        <v/>
      </c>
      <c r="BM12" s="54" t="str">
        <f t="shared" si="9"/>
        <v/>
      </c>
      <c r="BN12" s="54" t="str">
        <f t="shared" si="9"/>
        <v/>
      </c>
      <c r="BO12" s="54" t="str">
        <f t="shared" si="9"/>
        <v/>
      </c>
      <c r="BP12" s="54" t="str">
        <f t="shared" si="9"/>
        <v/>
      </c>
      <c r="BQ12" s="54" t="str">
        <f t="shared" si="9"/>
        <v/>
      </c>
      <c r="BR12" s="55" t="str">
        <f t="shared" si="9"/>
        <v/>
      </c>
      <c r="BT12" s="135" t="str">
        <f t="shared" ref="BT12:BT75" si="29">IF(G12="", "", $D12*$AA12)</f>
        <v/>
      </c>
      <c r="BU12" s="136" t="str">
        <f t="shared" ref="BU12:BU75" si="30">IF(H12="", "", $D12*$AA12)</f>
        <v/>
      </c>
      <c r="BV12" s="136" t="str">
        <f t="shared" ref="BV12:BV75" si="31">IF(I12="", "", $D12*$AA12)</f>
        <v/>
      </c>
      <c r="BW12" s="136" t="str">
        <f t="shared" ref="BW12:BW75" si="32">IF(J12="", "", $D12*$AA12)</f>
        <v/>
      </c>
      <c r="BX12" s="136" t="str">
        <f t="shared" ref="BX12:BX75" si="33">IF(K12="", "", $D12*$AA12)</f>
        <v/>
      </c>
      <c r="BY12" s="136" t="str">
        <f t="shared" ref="BY12:BY75" si="34">IF(L12="", "", $D12*$AA12)</f>
        <v/>
      </c>
      <c r="BZ12" s="136" t="str">
        <f t="shared" ref="BZ12:BZ75" si="35">IF(M12="", "", $D12*$AA12)</f>
        <v/>
      </c>
      <c r="CA12" s="136" t="str">
        <f t="shared" ref="CA12:CA75" si="36">IF(N12="", "", $D12*$AA12)</f>
        <v/>
      </c>
      <c r="CB12" s="136" t="str">
        <f t="shared" ref="CB12:CB75" si="37">IF(O12="", "", $D12*$AA12)</f>
        <v/>
      </c>
      <c r="CC12" s="136" t="str">
        <f t="shared" ref="CC12:CC75" si="38">IF(P12="", "", $D12*$AA12)</f>
        <v/>
      </c>
      <c r="CD12" s="136" t="str">
        <f t="shared" ref="CD12:CD75" si="39">IF(Q12="", "", $D12*$AA12)</f>
        <v/>
      </c>
      <c r="CE12" s="137" t="str">
        <f t="shared" ref="CE12:CE75" si="40">IF(R12="", "", $D12*$AA12)</f>
        <v/>
      </c>
      <c r="CG12" s="150" t="str">
        <f t="shared" ref="CG12:CG75" si="41">IF(G12="", "", $F12*$AA12)</f>
        <v/>
      </c>
      <c r="CH12" s="151" t="str">
        <f t="shared" si="11"/>
        <v/>
      </c>
      <c r="CI12" s="151" t="str">
        <f t="shared" si="11"/>
        <v/>
      </c>
      <c r="CJ12" s="151" t="str">
        <f t="shared" si="11"/>
        <v/>
      </c>
      <c r="CK12" s="151" t="str">
        <f t="shared" si="11"/>
        <v/>
      </c>
      <c r="CL12" s="151" t="str">
        <f t="shared" si="11"/>
        <v/>
      </c>
      <c r="CM12" s="151" t="str">
        <f t="shared" si="11"/>
        <v/>
      </c>
      <c r="CN12" s="151" t="str">
        <f t="shared" si="11"/>
        <v/>
      </c>
      <c r="CO12" s="151" t="str">
        <f t="shared" si="11"/>
        <v/>
      </c>
      <c r="CP12" s="151" t="str">
        <f t="shared" si="11"/>
        <v/>
      </c>
      <c r="CQ12" s="151" t="str">
        <f t="shared" si="11"/>
        <v/>
      </c>
      <c r="CR12" s="152" t="str">
        <f t="shared" si="11"/>
        <v/>
      </c>
      <c r="CU12" s="180"/>
      <c r="CV12" s="180"/>
      <c r="CW12" s="180"/>
      <c r="CX12" s="180"/>
      <c r="CY12" s="180"/>
      <c r="CZ12" s="180"/>
      <c r="DA12" s="180"/>
      <c r="DB12" s="180"/>
      <c r="DC12" s="180"/>
      <c r="DD12" s="180"/>
      <c r="DE12" s="180"/>
      <c r="DF12" s="180"/>
    </row>
    <row r="13" spans="1:110" x14ac:dyDescent="0.25">
      <c r="A13" s="3"/>
      <c r="B13" s="30"/>
      <c r="C13" s="44"/>
      <c r="D13" s="88"/>
      <c r="E13" s="31"/>
      <c r="F13" s="89"/>
      <c r="G13" s="72"/>
      <c r="H13" s="73"/>
      <c r="I13" s="74"/>
      <c r="J13" s="73"/>
      <c r="K13" s="74"/>
      <c r="L13" s="73"/>
      <c r="M13" s="74"/>
      <c r="N13" s="73"/>
      <c r="O13" s="74"/>
      <c r="P13" s="73"/>
      <c r="Q13" s="74"/>
      <c r="R13" s="75"/>
      <c r="S13" s="3"/>
      <c r="T13" s="61" t="str">
        <f>IF($D13="", "", $D13*'Intro &amp; Setup'!$I$32*24)</f>
        <v/>
      </c>
      <c r="U13" s="3"/>
      <c r="X13" s="36" t="str">
        <f>IF($B13="", "", IF(OR($B13&lt;'Intro &amp; Setup'!$F$26, $B13&gt;'Intro &amp; Setup'!$F$27), "X", ""))</f>
        <v/>
      </c>
      <c r="Z13" s="36" t="str">
        <f t="shared" si="12"/>
        <v/>
      </c>
      <c r="AA13" s="48" t="str">
        <f t="shared" si="13"/>
        <v/>
      </c>
      <c r="AC13" s="53" t="str">
        <f t="shared" si="14"/>
        <v/>
      </c>
      <c r="AD13" s="54" t="str">
        <f t="shared" si="7"/>
        <v/>
      </c>
      <c r="AE13" s="54" t="str">
        <f t="shared" si="7"/>
        <v/>
      </c>
      <c r="AF13" s="54" t="str">
        <f t="shared" si="7"/>
        <v/>
      </c>
      <c r="AG13" s="54" t="str">
        <f t="shared" si="7"/>
        <v/>
      </c>
      <c r="AH13" s="54" t="str">
        <f t="shared" si="7"/>
        <v/>
      </c>
      <c r="AI13" s="54" t="str">
        <f t="shared" si="7"/>
        <v/>
      </c>
      <c r="AJ13" s="54" t="str">
        <f t="shared" si="7"/>
        <v/>
      </c>
      <c r="AK13" s="54" t="str">
        <f t="shared" si="7"/>
        <v/>
      </c>
      <c r="AL13" s="54" t="str">
        <f t="shared" si="7"/>
        <v/>
      </c>
      <c r="AM13" s="54" t="str">
        <f t="shared" si="7"/>
        <v/>
      </c>
      <c r="AN13" s="55" t="str">
        <f t="shared" si="7"/>
        <v/>
      </c>
      <c r="AP13" s="53" t="str">
        <f t="shared" si="15"/>
        <v/>
      </c>
      <c r="AQ13" s="54" t="str">
        <f t="shared" si="16"/>
        <v/>
      </c>
      <c r="AR13" s="54" t="str">
        <f t="shared" si="17"/>
        <v/>
      </c>
      <c r="AS13" s="54" t="str">
        <f t="shared" si="18"/>
        <v/>
      </c>
      <c r="AT13" s="54" t="str">
        <f t="shared" si="19"/>
        <v/>
      </c>
      <c r="AU13" s="54" t="str">
        <f t="shared" si="20"/>
        <v/>
      </c>
      <c r="AV13" s="54" t="str">
        <f t="shared" si="21"/>
        <v/>
      </c>
      <c r="AW13" s="54" t="str">
        <f t="shared" si="22"/>
        <v/>
      </c>
      <c r="AX13" s="54" t="str">
        <f t="shared" si="23"/>
        <v/>
      </c>
      <c r="AY13" s="54" t="str">
        <f t="shared" si="24"/>
        <v/>
      </c>
      <c r="AZ13" s="54" t="str">
        <f t="shared" si="25"/>
        <v/>
      </c>
      <c r="BA13" s="55" t="str">
        <f t="shared" si="26"/>
        <v/>
      </c>
      <c r="BC13" s="36" t="str">
        <f t="shared" si="27"/>
        <v/>
      </c>
      <c r="BE13" s="61" t="str">
        <f>IF($B13="", "", IF(AND($B13&gt;='Intro &amp; Setup'!$B$38, B13&lt;='Intro &amp; Setup'!$H$38), 'Intro &amp; Setup'!$N$38, IF(AND($B13&gt;='Intro &amp; Setup'!$B$39, B13&lt;='Intro &amp; Setup'!$H$39), 'Intro &amp; Setup'!$N$39, IF('Intro &amp; Setup'!$B$39="", 'Intro &amp; Setup'!$N$38, 'Intro &amp; Setup'!$N$39))))</f>
        <v/>
      </c>
      <c r="BG13" s="53" t="str">
        <f t="shared" si="28"/>
        <v/>
      </c>
      <c r="BH13" s="54" t="str">
        <f t="shared" si="9"/>
        <v/>
      </c>
      <c r="BI13" s="54" t="str">
        <f t="shared" si="9"/>
        <v/>
      </c>
      <c r="BJ13" s="54" t="str">
        <f t="shared" si="9"/>
        <v/>
      </c>
      <c r="BK13" s="54" t="str">
        <f t="shared" si="9"/>
        <v/>
      </c>
      <c r="BL13" s="54" t="str">
        <f t="shared" si="9"/>
        <v/>
      </c>
      <c r="BM13" s="54" t="str">
        <f t="shared" si="9"/>
        <v/>
      </c>
      <c r="BN13" s="54" t="str">
        <f t="shared" si="9"/>
        <v/>
      </c>
      <c r="BO13" s="54" t="str">
        <f t="shared" si="9"/>
        <v/>
      </c>
      <c r="BP13" s="54" t="str">
        <f t="shared" si="9"/>
        <v/>
      </c>
      <c r="BQ13" s="54" t="str">
        <f t="shared" si="9"/>
        <v/>
      </c>
      <c r="BR13" s="55" t="str">
        <f t="shared" si="9"/>
        <v/>
      </c>
      <c r="BT13" s="135" t="str">
        <f t="shared" si="29"/>
        <v/>
      </c>
      <c r="BU13" s="136" t="str">
        <f t="shared" si="30"/>
        <v/>
      </c>
      <c r="BV13" s="136" t="str">
        <f t="shared" si="31"/>
        <v/>
      </c>
      <c r="BW13" s="136" t="str">
        <f t="shared" si="32"/>
        <v/>
      </c>
      <c r="BX13" s="136" t="str">
        <f t="shared" si="33"/>
        <v/>
      </c>
      <c r="BY13" s="136" t="str">
        <f t="shared" si="34"/>
        <v/>
      </c>
      <c r="BZ13" s="136" t="str">
        <f t="shared" si="35"/>
        <v/>
      </c>
      <c r="CA13" s="136" t="str">
        <f t="shared" si="36"/>
        <v/>
      </c>
      <c r="CB13" s="136" t="str">
        <f t="shared" si="37"/>
        <v/>
      </c>
      <c r="CC13" s="136" t="str">
        <f t="shared" si="38"/>
        <v/>
      </c>
      <c r="CD13" s="136" t="str">
        <f t="shared" si="39"/>
        <v/>
      </c>
      <c r="CE13" s="137" t="str">
        <f t="shared" si="40"/>
        <v/>
      </c>
      <c r="CG13" s="150" t="str">
        <f t="shared" si="41"/>
        <v/>
      </c>
      <c r="CH13" s="151" t="str">
        <f t="shared" si="11"/>
        <v/>
      </c>
      <c r="CI13" s="151" t="str">
        <f t="shared" si="11"/>
        <v/>
      </c>
      <c r="CJ13" s="151" t="str">
        <f t="shared" si="11"/>
        <v/>
      </c>
      <c r="CK13" s="151" t="str">
        <f t="shared" si="11"/>
        <v/>
      </c>
      <c r="CL13" s="151" t="str">
        <f t="shared" si="11"/>
        <v/>
      </c>
      <c r="CM13" s="151" t="str">
        <f t="shared" si="11"/>
        <v/>
      </c>
      <c r="CN13" s="151" t="str">
        <f t="shared" si="11"/>
        <v/>
      </c>
      <c r="CO13" s="151" t="str">
        <f t="shared" si="11"/>
        <v/>
      </c>
      <c r="CP13" s="151" t="str">
        <f t="shared" si="11"/>
        <v/>
      </c>
      <c r="CQ13" s="151" t="str">
        <f t="shared" si="11"/>
        <v/>
      </c>
      <c r="CR13" s="152" t="str">
        <f t="shared" si="11"/>
        <v/>
      </c>
      <c r="CU13" s="180"/>
      <c r="CV13" s="180"/>
      <c r="CW13" s="180"/>
      <c r="CX13" s="180"/>
      <c r="CY13" s="180"/>
      <c r="CZ13" s="180"/>
      <c r="DA13" s="180"/>
      <c r="DB13" s="180"/>
      <c r="DC13" s="180"/>
      <c r="DD13" s="180"/>
      <c r="DE13" s="180"/>
      <c r="DF13" s="180"/>
    </row>
    <row r="14" spans="1:110" x14ac:dyDescent="0.25">
      <c r="A14" s="3"/>
      <c r="B14" s="30"/>
      <c r="C14" s="44"/>
      <c r="D14" s="88"/>
      <c r="E14" s="31"/>
      <c r="F14" s="89"/>
      <c r="G14" s="72"/>
      <c r="H14" s="73"/>
      <c r="I14" s="74"/>
      <c r="J14" s="73"/>
      <c r="K14" s="74"/>
      <c r="L14" s="73"/>
      <c r="M14" s="74"/>
      <c r="N14" s="73"/>
      <c r="O14" s="74"/>
      <c r="P14" s="73"/>
      <c r="Q14" s="74"/>
      <c r="R14" s="75"/>
      <c r="S14" s="3"/>
      <c r="T14" s="61" t="str">
        <f>IF($D14="", "", $D14*'Intro &amp; Setup'!$I$32*24)</f>
        <v/>
      </c>
      <c r="U14" s="3"/>
      <c r="X14" s="36" t="str">
        <f>IF($B14="", "", IF(OR($B14&lt;'Intro &amp; Setup'!$F$26, $B14&gt;'Intro &amp; Setup'!$F$27), "X", ""))</f>
        <v/>
      </c>
      <c r="Z14" s="36" t="str">
        <f t="shared" si="12"/>
        <v/>
      </c>
      <c r="AA14" s="48" t="str">
        <f t="shared" si="13"/>
        <v/>
      </c>
      <c r="AC14" s="53" t="str">
        <f t="shared" si="14"/>
        <v/>
      </c>
      <c r="AD14" s="54" t="str">
        <f t="shared" si="7"/>
        <v/>
      </c>
      <c r="AE14" s="54" t="str">
        <f t="shared" si="7"/>
        <v/>
      </c>
      <c r="AF14" s="54" t="str">
        <f t="shared" si="7"/>
        <v/>
      </c>
      <c r="AG14" s="54" t="str">
        <f t="shared" si="7"/>
        <v/>
      </c>
      <c r="AH14" s="54" t="str">
        <f t="shared" si="7"/>
        <v/>
      </c>
      <c r="AI14" s="54" t="str">
        <f t="shared" si="7"/>
        <v/>
      </c>
      <c r="AJ14" s="54" t="str">
        <f t="shared" si="7"/>
        <v/>
      </c>
      <c r="AK14" s="54" t="str">
        <f t="shared" si="7"/>
        <v/>
      </c>
      <c r="AL14" s="54" t="str">
        <f t="shared" si="7"/>
        <v/>
      </c>
      <c r="AM14" s="54" t="str">
        <f t="shared" si="7"/>
        <v/>
      </c>
      <c r="AN14" s="55" t="str">
        <f t="shared" si="7"/>
        <v/>
      </c>
      <c r="AP14" s="53" t="str">
        <f t="shared" si="15"/>
        <v/>
      </c>
      <c r="AQ14" s="54" t="str">
        <f t="shared" si="16"/>
        <v/>
      </c>
      <c r="AR14" s="54" t="str">
        <f t="shared" si="17"/>
        <v/>
      </c>
      <c r="AS14" s="54" t="str">
        <f t="shared" si="18"/>
        <v/>
      </c>
      <c r="AT14" s="54" t="str">
        <f t="shared" si="19"/>
        <v/>
      </c>
      <c r="AU14" s="54" t="str">
        <f t="shared" si="20"/>
        <v/>
      </c>
      <c r="AV14" s="54" t="str">
        <f t="shared" si="21"/>
        <v/>
      </c>
      <c r="AW14" s="54" t="str">
        <f t="shared" si="22"/>
        <v/>
      </c>
      <c r="AX14" s="54" t="str">
        <f t="shared" si="23"/>
        <v/>
      </c>
      <c r="AY14" s="54" t="str">
        <f t="shared" si="24"/>
        <v/>
      </c>
      <c r="AZ14" s="54" t="str">
        <f t="shared" si="25"/>
        <v/>
      </c>
      <c r="BA14" s="55" t="str">
        <f t="shared" si="26"/>
        <v/>
      </c>
      <c r="BC14" s="36" t="str">
        <f t="shared" si="27"/>
        <v/>
      </c>
      <c r="BE14" s="61" t="str">
        <f>IF($B14="", "", IF(AND($B14&gt;='Intro &amp; Setup'!$B$38, B14&lt;='Intro &amp; Setup'!$H$38), 'Intro &amp; Setup'!$N$38, IF(AND($B14&gt;='Intro &amp; Setup'!$B$39, B14&lt;='Intro &amp; Setup'!$H$39), 'Intro &amp; Setup'!$N$39, IF('Intro &amp; Setup'!$B$39="", 'Intro &amp; Setup'!$N$38, 'Intro &amp; Setup'!$N$39))))</f>
        <v/>
      </c>
      <c r="BG14" s="53" t="str">
        <f t="shared" si="28"/>
        <v/>
      </c>
      <c r="BH14" s="54" t="str">
        <f t="shared" si="9"/>
        <v/>
      </c>
      <c r="BI14" s="54" t="str">
        <f t="shared" si="9"/>
        <v/>
      </c>
      <c r="BJ14" s="54" t="str">
        <f t="shared" si="9"/>
        <v/>
      </c>
      <c r="BK14" s="54" t="str">
        <f t="shared" si="9"/>
        <v/>
      </c>
      <c r="BL14" s="54" t="str">
        <f t="shared" si="9"/>
        <v/>
      </c>
      <c r="BM14" s="54" t="str">
        <f t="shared" si="9"/>
        <v/>
      </c>
      <c r="BN14" s="54" t="str">
        <f t="shared" si="9"/>
        <v/>
      </c>
      <c r="BO14" s="54" t="str">
        <f t="shared" si="9"/>
        <v/>
      </c>
      <c r="BP14" s="54" t="str">
        <f t="shared" si="9"/>
        <v/>
      </c>
      <c r="BQ14" s="54" t="str">
        <f t="shared" si="9"/>
        <v/>
      </c>
      <c r="BR14" s="55" t="str">
        <f t="shared" si="9"/>
        <v/>
      </c>
      <c r="BT14" s="135" t="str">
        <f t="shared" si="29"/>
        <v/>
      </c>
      <c r="BU14" s="136" t="str">
        <f t="shared" si="30"/>
        <v/>
      </c>
      <c r="BV14" s="136" t="str">
        <f t="shared" si="31"/>
        <v/>
      </c>
      <c r="BW14" s="136" t="str">
        <f t="shared" si="32"/>
        <v/>
      </c>
      <c r="BX14" s="136" t="str">
        <f t="shared" si="33"/>
        <v/>
      </c>
      <c r="BY14" s="136" t="str">
        <f t="shared" si="34"/>
        <v/>
      </c>
      <c r="BZ14" s="136" t="str">
        <f t="shared" si="35"/>
        <v/>
      </c>
      <c r="CA14" s="136" t="str">
        <f t="shared" si="36"/>
        <v/>
      </c>
      <c r="CB14" s="136" t="str">
        <f t="shared" si="37"/>
        <v/>
      </c>
      <c r="CC14" s="136" t="str">
        <f t="shared" si="38"/>
        <v/>
      </c>
      <c r="CD14" s="136" t="str">
        <f t="shared" si="39"/>
        <v/>
      </c>
      <c r="CE14" s="137" t="str">
        <f t="shared" si="40"/>
        <v/>
      </c>
      <c r="CG14" s="150" t="str">
        <f t="shared" si="41"/>
        <v/>
      </c>
      <c r="CH14" s="151" t="str">
        <f t="shared" si="11"/>
        <v/>
      </c>
      <c r="CI14" s="151" t="str">
        <f t="shared" si="11"/>
        <v/>
      </c>
      <c r="CJ14" s="151" t="str">
        <f t="shared" si="11"/>
        <v/>
      </c>
      <c r="CK14" s="151" t="str">
        <f t="shared" si="11"/>
        <v/>
      </c>
      <c r="CL14" s="151" t="str">
        <f t="shared" si="11"/>
        <v/>
      </c>
      <c r="CM14" s="151" t="str">
        <f t="shared" si="11"/>
        <v/>
      </c>
      <c r="CN14" s="151" t="str">
        <f t="shared" si="11"/>
        <v/>
      </c>
      <c r="CO14" s="151" t="str">
        <f t="shared" si="11"/>
        <v/>
      </c>
      <c r="CP14" s="151" t="str">
        <f t="shared" si="11"/>
        <v/>
      </c>
      <c r="CQ14" s="151" t="str">
        <f t="shared" si="11"/>
        <v/>
      </c>
      <c r="CR14" s="152" t="str">
        <f t="shared" si="11"/>
        <v/>
      </c>
      <c r="CU14" s="180"/>
      <c r="CV14" s="180"/>
      <c r="CW14" s="180"/>
      <c r="CX14" s="180"/>
      <c r="CY14" s="180"/>
      <c r="CZ14" s="180"/>
      <c r="DA14" s="180"/>
      <c r="DB14" s="180"/>
      <c r="DC14" s="180"/>
      <c r="DD14" s="180"/>
      <c r="DE14" s="180"/>
      <c r="DF14" s="180"/>
    </row>
    <row r="15" spans="1:110" x14ac:dyDescent="0.25">
      <c r="A15" s="3"/>
      <c r="B15" s="30"/>
      <c r="C15" s="44"/>
      <c r="D15" s="88"/>
      <c r="E15" s="31"/>
      <c r="F15" s="89"/>
      <c r="G15" s="72"/>
      <c r="H15" s="73"/>
      <c r="I15" s="74"/>
      <c r="J15" s="73"/>
      <c r="K15" s="74"/>
      <c r="L15" s="73"/>
      <c r="M15" s="74"/>
      <c r="N15" s="73"/>
      <c r="O15" s="74"/>
      <c r="P15" s="73"/>
      <c r="Q15" s="74"/>
      <c r="R15" s="75"/>
      <c r="S15" s="3"/>
      <c r="T15" s="61" t="str">
        <f>IF($D15="", "", $D15*'Intro &amp; Setup'!$I$32*24)</f>
        <v/>
      </c>
      <c r="U15" s="3"/>
      <c r="X15" s="36" t="str">
        <f>IF($B15="", "", IF(OR($B15&lt;'Intro &amp; Setup'!$F$26, $B15&gt;'Intro &amp; Setup'!$F$27), "X", ""))</f>
        <v/>
      </c>
      <c r="Z15" s="36" t="str">
        <f t="shared" si="12"/>
        <v/>
      </c>
      <c r="AA15" s="48" t="str">
        <f t="shared" si="13"/>
        <v/>
      </c>
      <c r="AC15" s="53" t="str">
        <f t="shared" si="14"/>
        <v/>
      </c>
      <c r="AD15" s="54" t="str">
        <f t="shared" si="7"/>
        <v/>
      </c>
      <c r="AE15" s="54" t="str">
        <f t="shared" si="7"/>
        <v/>
      </c>
      <c r="AF15" s="54" t="str">
        <f t="shared" si="7"/>
        <v/>
      </c>
      <c r="AG15" s="54" t="str">
        <f t="shared" si="7"/>
        <v/>
      </c>
      <c r="AH15" s="54" t="str">
        <f t="shared" si="7"/>
        <v/>
      </c>
      <c r="AI15" s="54" t="str">
        <f t="shared" si="7"/>
        <v/>
      </c>
      <c r="AJ15" s="54" t="str">
        <f t="shared" si="7"/>
        <v/>
      </c>
      <c r="AK15" s="54" t="str">
        <f t="shared" si="7"/>
        <v/>
      </c>
      <c r="AL15" s="54" t="str">
        <f t="shared" si="7"/>
        <v/>
      </c>
      <c r="AM15" s="54" t="str">
        <f t="shared" si="7"/>
        <v/>
      </c>
      <c r="AN15" s="55" t="str">
        <f t="shared" si="7"/>
        <v/>
      </c>
      <c r="AP15" s="53" t="str">
        <f t="shared" si="15"/>
        <v/>
      </c>
      <c r="AQ15" s="54" t="str">
        <f t="shared" si="16"/>
        <v/>
      </c>
      <c r="AR15" s="54" t="str">
        <f t="shared" si="17"/>
        <v/>
      </c>
      <c r="AS15" s="54" t="str">
        <f t="shared" si="18"/>
        <v/>
      </c>
      <c r="AT15" s="54" t="str">
        <f t="shared" si="19"/>
        <v/>
      </c>
      <c r="AU15" s="54" t="str">
        <f t="shared" si="20"/>
        <v/>
      </c>
      <c r="AV15" s="54" t="str">
        <f t="shared" si="21"/>
        <v/>
      </c>
      <c r="AW15" s="54" t="str">
        <f t="shared" si="22"/>
        <v/>
      </c>
      <c r="AX15" s="54" t="str">
        <f t="shared" si="23"/>
        <v/>
      </c>
      <c r="AY15" s="54" t="str">
        <f t="shared" si="24"/>
        <v/>
      </c>
      <c r="AZ15" s="54" t="str">
        <f t="shared" si="25"/>
        <v/>
      </c>
      <c r="BA15" s="55" t="str">
        <f t="shared" si="26"/>
        <v/>
      </c>
      <c r="BC15" s="36" t="str">
        <f t="shared" si="27"/>
        <v/>
      </c>
      <c r="BE15" s="61" t="str">
        <f>IF($B15="", "", IF(AND($B15&gt;='Intro &amp; Setup'!$B$38, B15&lt;='Intro &amp; Setup'!$H$38), 'Intro &amp; Setup'!$N$38, IF(AND($B15&gt;='Intro &amp; Setup'!$B$39, B15&lt;='Intro &amp; Setup'!$H$39), 'Intro &amp; Setup'!$N$39, IF('Intro &amp; Setup'!$B$39="", 'Intro &amp; Setup'!$N$38, 'Intro &amp; Setup'!$N$39))))</f>
        <v/>
      </c>
      <c r="BG15" s="53" t="str">
        <f t="shared" si="28"/>
        <v/>
      </c>
      <c r="BH15" s="54" t="str">
        <f t="shared" si="9"/>
        <v/>
      </c>
      <c r="BI15" s="54" t="str">
        <f t="shared" si="9"/>
        <v/>
      </c>
      <c r="BJ15" s="54" t="str">
        <f t="shared" si="9"/>
        <v/>
      </c>
      <c r="BK15" s="54" t="str">
        <f t="shared" si="9"/>
        <v/>
      </c>
      <c r="BL15" s="54" t="str">
        <f t="shared" si="9"/>
        <v/>
      </c>
      <c r="BM15" s="54" t="str">
        <f t="shared" si="9"/>
        <v/>
      </c>
      <c r="BN15" s="54" t="str">
        <f t="shared" si="9"/>
        <v/>
      </c>
      <c r="BO15" s="54" t="str">
        <f t="shared" si="9"/>
        <v/>
      </c>
      <c r="BP15" s="54" t="str">
        <f t="shared" si="9"/>
        <v/>
      </c>
      <c r="BQ15" s="54" t="str">
        <f t="shared" si="9"/>
        <v/>
      </c>
      <c r="BR15" s="55" t="str">
        <f t="shared" si="9"/>
        <v/>
      </c>
      <c r="BT15" s="135" t="str">
        <f t="shared" si="29"/>
        <v/>
      </c>
      <c r="BU15" s="136" t="str">
        <f t="shared" si="30"/>
        <v/>
      </c>
      <c r="BV15" s="136" t="str">
        <f t="shared" si="31"/>
        <v/>
      </c>
      <c r="BW15" s="136" t="str">
        <f t="shared" si="32"/>
        <v/>
      </c>
      <c r="BX15" s="136" t="str">
        <f t="shared" si="33"/>
        <v/>
      </c>
      <c r="BY15" s="136" t="str">
        <f t="shared" si="34"/>
        <v/>
      </c>
      <c r="BZ15" s="136" t="str">
        <f t="shared" si="35"/>
        <v/>
      </c>
      <c r="CA15" s="136" t="str">
        <f t="shared" si="36"/>
        <v/>
      </c>
      <c r="CB15" s="136" t="str">
        <f t="shared" si="37"/>
        <v/>
      </c>
      <c r="CC15" s="136" t="str">
        <f t="shared" si="38"/>
        <v/>
      </c>
      <c r="CD15" s="136" t="str">
        <f t="shared" si="39"/>
        <v/>
      </c>
      <c r="CE15" s="137" t="str">
        <f t="shared" si="40"/>
        <v/>
      </c>
      <c r="CG15" s="150" t="str">
        <f t="shared" si="41"/>
        <v/>
      </c>
      <c r="CH15" s="151" t="str">
        <f t="shared" si="11"/>
        <v/>
      </c>
      <c r="CI15" s="151" t="str">
        <f t="shared" si="11"/>
        <v/>
      </c>
      <c r="CJ15" s="151" t="str">
        <f t="shared" si="11"/>
        <v/>
      </c>
      <c r="CK15" s="151" t="str">
        <f t="shared" si="11"/>
        <v/>
      </c>
      <c r="CL15" s="151" t="str">
        <f t="shared" si="11"/>
        <v/>
      </c>
      <c r="CM15" s="151" t="str">
        <f t="shared" si="11"/>
        <v/>
      </c>
      <c r="CN15" s="151" t="str">
        <f t="shared" si="11"/>
        <v/>
      </c>
      <c r="CO15" s="151" t="str">
        <f t="shared" si="11"/>
        <v/>
      </c>
      <c r="CP15" s="151" t="str">
        <f t="shared" si="11"/>
        <v/>
      </c>
      <c r="CQ15" s="151" t="str">
        <f t="shared" si="11"/>
        <v/>
      </c>
      <c r="CR15" s="152" t="str">
        <f t="shared" si="11"/>
        <v/>
      </c>
      <c r="CU15" s="180"/>
      <c r="CV15" s="180"/>
      <c r="CW15" s="180"/>
      <c r="CX15" s="180"/>
      <c r="CY15" s="180"/>
      <c r="CZ15" s="180"/>
      <c r="DA15" s="180"/>
      <c r="DB15" s="180"/>
      <c r="DC15" s="180"/>
      <c r="DD15" s="180"/>
      <c r="DE15" s="180"/>
      <c r="DF15" s="180"/>
    </row>
    <row r="16" spans="1:110" x14ac:dyDescent="0.25">
      <c r="A16" s="3"/>
      <c r="B16" s="30"/>
      <c r="C16" s="44"/>
      <c r="D16" s="88"/>
      <c r="E16" s="31"/>
      <c r="F16" s="89"/>
      <c r="G16" s="72"/>
      <c r="H16" s="73"/>
      <c r="I16" s="74"/>
      <c r="J16" s="73"/>
      <c r="K16" s="74"/>
      <c r="L16" s="73"/>
      <c r="M16" s="74"/>
      <c r="N16" s="73"/>
      <c r="O16" s="74"/>
      <c r="P16" s="73"/>
      <c r="Q16" s="74"/>
      <c r="R16" s="75"/>
      <c r="S16" s="3"/>
      <c r="T16" s="61" t="str">
        <f>IF($D16="", "", $D16*'Intro &amp; Setup'!$I$32*24)</f>
        <v/>
      </c>
      <c r="U16" s="3"/>
      <c r="X16" s="36" t="str">
        <f>IF($B16="", "", IF(OR($B16&lt;'Intro &amp; Setup'!$F$26, $B16&gt;'Intro &amp; Setup'!$F$27), "X", ""))</f>
        <v/>
      </c>
      <c r="Z16" s="36" t="str">
        <f t="shared" si="12"/>
        <v/>
      </c>
      <c r="AA16" s="48" t="str">
        <f t="shared" si="13"/>
        <v/>
      </c>
      <c r="AC16" s="53" t="str">
        <f t="shared" si="14"/>
        <v/>
      </c>
      <c r="AD16" s="54" t="str">
        <f t="shared" si="7"/>
        <v/>
      </c>
      <c r="AE16" s="54" t="str">
        <f t="shared" si="7"/>
        <v/>
      </c>
      <c r="AF16" s="54" t="str">
        <f t="shared" si="7"/>
        <v/>
      </c>
      <c r="AG16" s="54" t="str">
        <f t="shared" si="7"/>
        <v/>
      </c>
      <c r="AH16" s="54" t="str">
        <f t="shared" si="7"/>
        <v/>
      </c>
      <c r="AI16" s="54" t="str">
        <f t="shared" si="7"/>
        <v/>
      </c>
      <c r="AJ16" s="54" t="str">
        <f t="shared" si="7"/>
        <v/>
      </c>
      <c r="AK16" s="54" t="str">
        <f t="shared" si="7"/>
        <v/>
      </c>
      <c r="AL16" s="54" t="str">
        <f t="shared" si="7"/>
        <v/>
      </c>
      <c r="AM16" s="54" t="str">
        <f t="shared" si="7"/>
        <v/>
      </c>
      <c r="AN16" s="55" t="str">
        <f t="shared" si="7"/>
        <v/>
      </c>
      <c r="AP16" s="53" t="str">
        <f t="shared" si="15"/>
        <v/>
      </c>
      <c r="AQ16" s="54" t="str">
        <f t="shared" si="16"/>
        <v/>
      </c>
      <c r="AR16" s="54" t="str">
        <f t="shared" si="17"/>
        <v/>
      </c>
      <c r="AS16" s="54" t="str">
        <f t="shared" si="18"/>
        <v/>
      </c>
      <c r="AT16" s="54" t="str">
        <f t="shared" si="19"/>
        <v/>
      </c>
      <c r="AU16" s="54" t="str">
        <f t="shared" si="20"/>
        <v/>
      </c>
      <c r="AV16" s="54" t="str">
        <f t="shared" si="21"/>
        <v/>
      </c>
      <c r="AW16" s="54" t="str">
        <f t="shared" si="22"/>
        <v/>
      </c>
      <c r="AX16" s="54" t="str">
        <f t="shared" si="23"/>
        <v/>
      </c>
      <c r="AY16" s="54" t="str">
        <f t="shared" si="24"/>
        <v/>
      </c>
      <c r="AZ16" s="54" t="str">
        <f t="shared" si="25"/>
        <v/>
      </c>
      <c r="BA16" s="55" t="str">
        <f t="shared" si="26"/>
        <v/>
      </c>
      <c r="BC16" s="36" t="str">
        <f t="shared" si="27"/>
        <v/>
      </c>
      <c r="BE16" s="61" t="str">
        <f>IF($B16="", "", IF(AND($B16&gt;='Intro &amp; Setup'!$B$38, B16&lt;='Intro &amp; Setup'!$H$38), 'Intro &amp; Setup'!$N$38, IF(AND($B16&gt;='Intro &amp; Setup'!$B$39, B16&lt;='Intro &amp; Setup'!$H$39), 'Intro &amp; Setup'!$N$39, IF('Intro &amp; Setup'!$B$39="", 'Intro &amp; Setup'!$N$38, 'Intro &amp; Setup'!$N$39))))</f>
        <v/>
      </c>
      <c r="BG16" s="53" t="str">
        <f t="shared" si="28"/>
        <v/>
      </c>
      <c r="BH16" s="54" t="str">
        <f t="shared" si="9"/>
        <v/>
      </c>
      <c r="BI16" s="54" t="str">
        <f t="shared" si="9"/>
        <v/>
      </c>
      <c r="BJ16" s="54" t="str">
        <f t="shared" si="9"/>
        <v/>
      </c>
      <c r="BK16" s="54" t="str">
        <f t="shared" si="9"/>
        <v/>
      </c>
      <c r="BL16" s="54" t="str">
        <f t="shared" si="9"/>
        <v/>
      </c>
      <c r="BM16" s="54" t="str">
        <f t="shared" si="9"/>
        <v/>
      </c>
      <c r="BN16" s="54" t="str">
        <f t="shared" si="9"/>
        <v/>
      </c>
      <c r="BO16" s="54" t="str">
        <f t="shared" si="9"/>
        <v/>
      </c>
      <c r="BP16" s="54" t="str">
        <f t="shared" si="9"/>
        <v/>
      </c>
      <c r="BQ16" s="54" t="str">
        <f t="shared" si="9"/>
        <v/>
      </c>
      <c r="BR16" s="55" t="str">
        <f t="shared" si="9"/>
        <v/>
      </c>
      <c r="BT16" s="135" t="str">
        <f t="shared" si="29"/>
        <v/>
      </c>
      <c r="BU16" s="136" t="str">
        <f t="shared" si="30"/>
        <v/>
      </c>
      <c r="BV16" s="136" t="str">
        <f t="shared" si="31"/>
        <v/>
      </c>
      <c r="BW16" s="136" t="str">
        <f t="shared" si="32"/>
        <v/>
      </c>
      <c r="BX16" s="136" t="str">
        <f t="shared" si="33"/>
        <v/>
      </c>
      <c r="BY16" s="136" t="str">
        <f t="shared" si="34"/>
        <v/>
      </c>
      <c r="BZ16" s="136" t="str">
        <f t="shared" si="35"/>
        <v/>
      </c>
      <c r="CA16" s="136" t="str">
        <f t="shared" si="36"/>
        <v/>
      </c>
      <c r="CB16" s="136" t="str">
        <f t="shared" si="37"/>
        <v/>
      </c>
      <c r="CC16" s="136" t="str">
        <f t="shared" si="38"/>
        <v/>
      </c>
      <c r="CD16" s="136" t="str">
        <f t="shared" si="39"/>
        <v/>
      </c>
      <c r="CE16" s="137" t="str">
        <f t="shared" si="40"/>
        <v/>
      </c>
      <c r="CG16" s="150" t="str">
        <f t="shared" si="41"/>
        <v/>
      </c>
      <c r="CH16" s="151" t="str">
        <f t="shared" si="11"/>
        <v/>
      </c>
      <c r="CI16" s="151" t="str">
        <f t="shared" si="11"/>
        <v/>
      </c>
      <c r="CJ16" s="151" t="str">
        <f t="shared" si="11"/>
        <v/>
      </c>
      <c r="CK16" s="151" t="str">
        <f t="shared" si="11"/>
        <v/>
      </c>
      <c r="CL16" s="151" t="str">
        <f t="shared" si="11"/>
        <v/>
      </c>
      <c r="CM16" s="151" t="str">
        <f t="shared" si="11"/>
        <v/>
      </c>
      <c r="CN16" s="151" t="str">
        <f t="shared" si="11"/>
        <v/>
      </c>
      <c r="CO16" s="151" t="str">
        <f t="shared" si="11"/>
        <v/>
      </c>
      <c r="CP16" s="151" t="str">
        <f t="shared" si="11"/>
        <v/>
      </c>
      <c r="CQ16" s="151" t="str">
        <f t="shared" si="11"/>
        <v/>
      </c>
      <c r="CR16" s="152" t="str">
        <f t="shared" si="11"/>
        <v/>
      </c>
      <c r="CU16" s="180"/>
      <c r="CV16" s="180"/>
      <c r="CW16" s="180"/>
      <c r="CX16" s="180"/>
      <c r="CY16" s="180"/>
      <c r="CZ16" s="180"/>
      <c r="DA16" s="180"/>
      <c r="DB16" s="180"/>
      <c r="DC16" s="180"/>
      <c r="DD16" s="180"/>
      <c r="DE16" s="180"/>
      <c r="DF16" s="180"/>
    </row>
    <row r="17" spans="1:110" x14ac:dyDescent="0.25">
      <c r="A17" s="3"/>
      <c r="B17" s="30"/>
      <c r="C17" s="44"/>
      <c r="D17" s="88"/>
      <c r="E17" s="31"/>
      <c r="F17" s="89"/>
      <c r="G17" s="72"/>
      <c r="H17" s="73"/>
      <c r="I17" s="74"/>
      <c r="J17" s="73"/>
      <c r="K17" s="74"/>
      <c r="L17" s="73"/>
      <c r="M17" s="74"/>
      <c r="N17" s="73"/>
      <c r="O17" s="74"/>
      <c r="P17" s="73"/>
      <c r="Q17" s="74"/>
      <c r="R17" s="75"/>
      <c r="S17" s="3"/>
      <c r="T17" s="61" t="str">
        <f>IF($D17="", "", $D17*'Intro &amp; Setup'!$I$32*24)</f>
        <v/>
      </c>
      <c r="U17" s="3"/>
      <c r="X17" s="36" t="str">
        <f>IF($B17="", "", IF(OR($B17&lt;'Intro &amp; Setup'!$F$26, $B17&gt;'Intro &amp; Setup'!$F$27), "X", ""))</f>
        <v/>
      </c>
      <c r="Z17" s="36" t="str">
        <f t="shared" si="12"/>
        <v/>
      </c>
      <c r="AA17" s="48" t="str">
        <f t="shared" si="13"/>
        <v/>
      </c>
      <c r="AC17" s="53" t="str">
        <f t="shared" si="14"/>
        <v/>
      </c>
      <c r="AD17" s="54" t="str">
        <f t="shared" si="7"/>
        <v/>
      </c>
      <c r="AE17" s="54" t="str">
        <f t="shared" si="7"/>
        <v/>
      </c>
      <c r="AF17" s="54" t="str">
        <f t="shared" si="7"/>
        <v/>
      </c>
      <c r="AG17" s="54" t="str">
        <f t="shared" si="7"/>
        <v/>
      </c>
      <c r="AH17" s="54" t="str">
        <f t="shared" si="7"/>
        <v/>
      </c>
      <c r="AI17" s="54" t="str">
        <f t="shared" si="7"/>
        <v/>
      </c>
      <c r="AJ17" s="54" t="str">
        <f t="shared" si="7"/>
        <v/>
      </c>
      <c r="AK17" s="54" t="str">
        <f t="shared" si="7"/>
        <v/>
      </c>
      <c r="AL17" s="54" t="str">
        <f t="shared" si="7"/>
        <v/>
      </c>
      <c r="AM17" s="54" t="str">
        <f t="shared" si="7"/>
        <v/>
      </c>
      <c r="AN17" s="55" t="str">
        <f t="shared" si="7"/>
        <v/>
      </c>
      <c r="AP17" s="53" t="str">
        <f t="shared" si="15"/>
        <v/>
      </c>
      <c r="AQ17" s="54" t="str">
        <f t="shared" si="16"/>
        <v/>
      </c>
      <c r="AR17" s="54" t="str">
        <f t="shared" si="17"/>
        <v/>
      </c>
      <c r="AS17" s="54" t="str">
        <f t="shared" si="18"/>
        <v/>
      </c>
      <c r="AT17" s="54" t="str">
        <f t="shared" si="19"/>
        <v/>
      </c>
      <c r="AU17" s="54" t="str">
        <f t="shared" si="20"/>
        <v/>
      </c>
      <c r="AV17" s="54" t="str">
        <f t="shared" si="21"/>
        <v/>
      </c>
      <c r="AW17" s="54" t="str">
        <f t="shared" si="22"/>
        <v/>
      </c>
      <c r="AX17" s="54" t="str">
        <f t="shared" si="23"/>
        <v/>
      </c>
      <c r="AY17" s="54" t="str">
        <f t="shared" si="24"/>
        <v/>
      </c>
      <c r="AZ17" s="54" t="str">
        <f t="shared" si="25"/>
        <v/>
      </c>
      <c r="BA17" s="55" t="str">
        <f t="shared" si="26"/>
        <v/>
      </c>
      <c r="BC17" s="36" t="str">
        <f t="shared" si="27"/>
        <v/>
      </c>
      <c r="BE17" s="61" t="str">
        <f>IF($B17="", "", IF(AND($B17&gt;='Intro &amp; Setup'!$B$38, B17&lt;='Intro &amp; Setup'!$H$38), 'Intro &amp; Setup'!$N$38, IF(AND($B17&gt;='Intro &amp; Setup'!$B$39, B17&lt;='Intro &amp; Setup'!$H$39), 'Intro &amp; Setup'!$N$39, IF('Intro &amp; Setup'!$B$39="", 'Intro &amp; Setup'!$N$38, 'Intro &amp; Setup'!$N$39))))</f>
        <v/>
      </c>
      <c r="BG17" s="53" t="str">
        <f t="shared" si="28"/>
        <v/>
      </c>
      <c r="BH17" s="54" t="str">
        <f t="shared" si="9"/>
        <v/>
      </c>
      <c r="BI17" s="54" t="str">
        <f t="shared" si="9"/>
        <v/>
      </c>
      <c r="BJ17" s="54" t="str">
        <f t="shared" si="9"/>
        <v/>
      </c>
      <c r="BK17" s="54" t="str">
        <f t="shared" si="9"/>
        <v/>
      </c>
      <c r="BL17" s="54" t="str">
        <f t="shared" si="9"/>
        <v/>
      </c>
      <c r="BM17" s="54" t="str">
        <f t="shared" si="9"/>
        <v/>
      </c>
      <c r="BN17" s="54" t="str">
        <f t="shared" si="9"/>
        <v/>
      </c>
      <c r="BO17" s="54" t="str">
        <f t="shared" si="9"/>
        <v/>
      </c>
      <c r="BP17" s="54" t="str">
        <f t="shared" si="9"/>
        <v/>
      </c>
      <c r="BQ17" s="54" t="str">
        <f t="shared" si="9"/>
        <v/>
      </c>
      <c r="BR17" s="55" t="str">
        <f t="shared" si="9"/>
        <v/>
      </c>
      <c r="BT17" s="135" t="str">
        <f t="shared" si="29"/>
        <v/>
      </c>
      <c r="BU17" s="136" t="str">
        <f t="shared" si="30"/>
        <v/>
      </c>
      <c r="BV17" s="136" t="str">
        <f t="shared" si="31"/>
        <v/>
      </c>
      <c r="BW17" s="136" t="str">
        <f t="shared" si="32"/>
        <v/>
      </c>
      <c r="BX17" s="136" t="str">
        <f t="shared" si="33"/>
        <v/>
      </c>
      <c r="BY17" s="136" t="str">
        <f t="shared" si="34"/>
        <v/>
      </c>
      <c r="BZ17" s="136" t="str">
        <f t="shared" si="35"/>
        <v/>
      </c>
      <c r="CA17" s="136" t="str">
        <f t="shared" si="36"/>
        <v/>
      </c>
      <c r="CB17" s="136" t="str">
        <f t="shared" si="37"/>
        <v/>
      </c>
      <c r="CC17" s="136" t="str">
        <f t="shared" si="38"/>
        <v/>
      </c>
      <c r="CD17" s="136" t="str">
        <f t="shared" si="39"/>
        <v/>
      </c>
      <c r="CE17" s="137" t="str">
        <f t="shared" si="40"/>
        <v/>
      </c>
      <c r="CG17" s="150" t="str">
        <f t="shared" si="41"/>
        <v/>
      </c>
      <c r="CH17" s="151" t="str">
        <f t="shared" si="11"/>
        <v/>
      </c>
      <c r="CI17" s="151" t="str">
        <f t="shared" si="11"/>
        <v/>
      </c>
      <c r="CJ17" s="151" t="str">
        <f t="shared" si="11"/>
        <v/>
      </c>
      <c r="CK17" s="151" t="str">
        <f t="shared" si="11"/>
        <v/>
      </c>
      <c r="CL17" s="151" t="str">
        <f t="shared" si="11"/>
        <v/>
      </c>
      <c r="CM17" s="151" t="str">
        <f t="shared" si="11"/>
        <v/>
      </c>
      <c r="CN17" s="151" t="str">
        <f t="shared" si="11"/>
        <v/>
      </c>
      <c r="CO17" s="151" t="str">
        <f t="shared" si="11"/>
        <v/>
      </c>
      <c r="CP17" s="151" t="str">
        <f t="shared" si="11"/>
        <v/>
      </c>
      <c r="CQ17" s="151" t="str">
        <f t="shared" si="11"/>
        <v/>
      </c>
      <c r="CR17" s="152" t="str">
        <f t="shared" si="11"/>
        <v/>
      </c>
      <c r="CU17" s="180"/>
      <c r="CV17" s="180"/>
      <c r="CW17" s="180"/>
      <c r="CX17" s="180"/>
      <c r="CY17" s="180"/>
      <c r="CZ17" s="180"/>
      <c r="DA17" s="180"/>
      <c r="DB17" s="180"/>
      <c r="DC17" s="180"/>
      <c r="DD17" s="180"/>
      <c r="DE17" s="180"/>
      <c r="DF17" s="180"/>
    </row>
    <row r="18" spans="1:110" x14ac:dyDescent="0.25">
      <c r="A18" s="3"/>
      <c r="B18" s="30"/>
      <c r="C18" s="44"/>
      <c r="D18" s="88"/>
      <c r="E18" s="31"/>
      <c r="F18" s="89"/>
      <c r="G18" s="72"/>
      <c r="H18" s="73"/>
      <c r="I18" s="74"/>
      <c r="J18" s="73"/>
      <c r="K18" s="74"/>
      <c r="L18" s="73"/>
      <c r="M18" s="74"/>
      <c r="N18" s="73"/>
      <c r="O18" s="74"/>
      <c r="P18" s="73"/>
      <c r="Q18" s="74"/>
      <c r="R18" s="75"/>
      <c r="S18" s="3"/>
      <c r="T18" s="61" t="str">
        <f>IF($D18="", "", $D18*'Intro &amp; Setup'!$I$32*24)</f>
        <v/>
      </c>
      <c r="U18" s="3"/>
      <c r="X18" s="36" t="str">
        <f>IF($B18="", "", IF(OR($B18&lt;'Intro &amp; Setup'!$F$26, $B18&gt;'Intro &amp; Setup'!$F$27), "X", ""))</f>
        <v/>
      </c>
      <c r="Z18" s="36" t="str">
        <f t="shared" si="12"/>
        <v/>
      </c>
      <c r="AA18" s="48" t="str">
        <f t="shared" si="13"/>
        <v/>
      </c>
      <c r="AC18" s="53" t="str">
        <f t="shared" si="14"/>
        <v/>
      </c>
      <c r="AD18" s="54" t="str">
        <f t="shared" si="7"/>
        <v/>
      </c>
      <c r="AE18" s="54" t="str">
        <f t="shared" si="7"/>
        <v/>
      </c>
      <c r="AF18" s="54" t="str">
        <f t="shared" si="7"/>
        <v/>
      </c>
      <c r="AG18" s="54" t="str">
        <f t="shared" si="7"/>
        <v/>
      </c>
      <c r="AH18" s="54" t="str">
        <f t="shared" si="7"/>
        <v/>
      </c>
      <c r="AI18" s="54" t="str">
        <f t="shared" si="7"/>
        <v/>
      </c>
      <c r="AJ18" s="54" t="str">
        <f t="shared" si="7"/>
        <v/>
      </c>
      <c r="AK18" s="54" t="str">
        <f t="shared" si="7"/>
        <v/>
      </c>
      <c r="AL18" s="54" t="str">
        <f t="shared" si="7"/>
        <v/>
      </c>
      <c r="AM18" s="54" t="str">
        <f t="shared" si="7"/>
        <v/>
      </c>
      <c r="AN18" s="55" t="str">
        <f t="shared" si="7"/>
        <v/>
      </c>
      <c r="AP18" s="53" t="str">
        <f t="shared" si="15"/>
        <v/>
      </c>
      <c r="AQ18" s="54" t="str">
        <f t="shared" si="16"/>
        <v/>
      </c>
      <c r="AR18" s="54" t="str">
        <f t="shared" si="17"/>
        <v/>
      </c>
      <c r="AS18" s="54" t="str">
        <f t="shared" si="18"/>
        <v/>
      </c>
      <c r="AT18" s="54" t="str">
        <f t="shared" si="19"/>
        <v/>
      </c>
      <c r="AU18" s="54" t="str">
        <f t="shared" si="20"/>
        <v/>
      </c>
      <c r="AV18" s="54" t="str">
        <f t="shared" si="21"/>
        <v/>
      </c>
      <c r="AW18" s="54" t="str">
        <f t="shared" si="22"/>
        <v/>
      </c>
      <c r="AX18" s="54" t="str">
        <f t="shared" si="23"/>
        <v/>
      </c>
      <c r="AY18" s="54" t="str">
        <f t="shared" si="24"/>
        <v/>
      </c>
      <c r="AZ18" s="54" t="str">
        <f t="shared" si="25"/>
        <v/>
      </c>
      <c r="BA18" s="55" t="str">
        <f t="shared" si="26"/>
        <v/>
      </c>
      <c r="BC18" s="36" t="str">
        <f t="shared" si="27"/>
        <v/>
      </c>
      <c r="BE18" s="61" t="str">
        <f>IF($B18="", "", IF(AND($B18&gt;='Intro &amp; Setup'!$B$38, B18&lt;='Intro &amp; Setup'!$H$38), 'Intro &amp; Setup'!$N$38, IF(AND($B18&gt;='Intro &amp; Setup'!$B$39, B18&lt;='Intro &amp; Setup'!$H$39), 'Intro &amp; Setup'!$N$39, IF('Intro &amp; Setup'!$B$39="", 'Intro &amp; Setup'!$N$38, 'Intro &amp; Setup'!$N$39))))</f>
        <v/>
      </c>
      <c r="BG18" s="53" t="str">
        <f t="shared" si="28"/>
        <v/>
      </c>
      <c r="BH18" s="54" t="str">
        <f t="shared" si="9"/>
        <v/>
      </c>
      <c r="BI18" s="54" t="str">
        <f t="shared" si="9"/>
        <v/>
      </c>
      <c r="BJ18" s="54" t="str">
        <f t="shared" si="9"/>
        <v/>
      </c>
      <c r="BK18" s="54" t="str">
        <f t="shared" si="9"/>
        <v/>
      </c>
      <c r="BL18" s="54" t="str">
        <f t="shared" si="9"/>
        <v/>
      </c>
      <c r="BM18" s="54" t="str">
        <f t="shared" si="9"/>
        <v/>
      </c>
      <c r="BN18" s="54" t="str">
        <f t="shared" si="9"/>
        <v/>
      </c>
      <c r="BO18" s="54" t="str">
        <f t="shared" si="9"/>
        <v/>
      </c>
      <c r="BP18" s="54" t="str">
        <f t="shared" si="9"/>
        <v/>
      </c>
      <c r="BQ18" s="54" t="str">
        <f t="shared" si="9"/>
        <v/>
      </c>
      <c r="BR18" s="55" t="str">
        <f t="shared" si="9"/>
        <v/>
      </c>
      <c r="BT18" s="135" t="str">
        <f t="shared" si="29"/>
        <v/>
      </c>
      <c r="BU18" s="136" t="str">
        <f t="shared" si="30"/>
        <v/>
      </c>
      <c r="BV18" s="136" t="str">
        <f t="shared" si="31"/>
        <v/>
      </c>
      <c r="BW18" s="136" t="str">
        <f t="shared" si="32"/>
        <v/>
      </c>
      <c r="BX18" s="136" t="str">
        <f t="shared" si="33"/>
        <v/>
      </c>
      <c r="BY18" s="136" t="str">
        <f t="shared" si="34"/>
        <v/>
      </c>
      <c r="BZ18" s="136" t="str">
        <f t="shared" si="35"/>
        <v/>
      </c>
      <c r="CA18" s="136" t="str">
        <f t="shared" si="36"/>
        <v/>
      </c>
      <c r="CB18" s="136" t="str">
        <f t="shared" si="37"/>
        <v/>
      </c>
      <c r="CC18" s="136" t="str">
        <f t="shared" si="38"/>
        <v/>
      </c>
      <c r="CD18" s="136" t="str">
        <f t="shared" si="39"/>
        <v/>
      </c>
      <c r="CE18" s="137" t="str">
        <f t="shared" si="40"/>
        <v/>
      </c>
      <c r="CG18" s="150" t="str">
        <f t="shared" si="41"/>
        <v/>
      </c>
      <c r="CH18" s="151" t="str">
        <f t="shared" si="11"/>
        <v/>
      </c>
      <c r="CI18" s="151" t="str">
        <f t="shared" si="11"/>
        <v/>
      </c>
      <c r="CJ18" s="151" t="str">
        <f t="shared" si="11"/>
        <v/>
      </c>
      <c r="CK18" s="151" t="str">
        <f t="shared" si="11"/>
        <v/>
      </c>
      <c r="CL18" s="151" t="str">
        <f t="shared" si="11"/>
        <v/>
      </c>
      <c r="CM18" s="151" t="str">
        <f t="shared" si="11"/>
        <v/>
      </c>
      <c r="CN18" s="151" t="str">
        <f t="shared" si="11"/>
        <v/>
      </c>
      <c r="CO18" s="151" t="str">
        <f t="shared" si="11"/>
        <v/>
      </c>
      <c r="CP18" s="151" t="str">
        <f t="shared" si="11"/>
        <v/>
      </c>
      <c r="CQ18" s="151" t="str">
        <f t="shared" si="11"/>
        <v/>
      </c>
      <c r="CR18" s="152" t="str">
        <f t="shared" si="11"/>
        <v/>
      </c>
      <c r="CU18" s="180"/>
      <c r="CV18" s="180"/>
      <c r="CW18" s="180"/>
      <c r="CX18" s="180"/>
      <c r="CY18" s="180"/>
      <c r="CZ18" s="180"/>
      <c r="DA18" s="180"/>
      <c r="DB18" s="180"/>
      <c r="DC18" s="180"/>
      <c r="DD18" s="180"/>
      <c r="DE18" s="180"/>
      <c r="DF18" s="180"/>
    </row>
    <row r="19" spans="1:110" x14ac:dyDescent="0.25">
      <c r="A19" s="3"/>
      <c r="B19" s="30"/>
      <c r="C19" s="44"/>
      <c r="D19" s="88"/>
      <c r="E19" s="31"/>
      <c r="F19" s="89"/>
      <c r="G19" s="72"/>
      <c r="H19" s="73"/>
      <c r="I19" s="74"/>
      <c r="J19" s="73"/>
      <c r="K19" s="74"/>
      <c r="L19" s="73"/>
      <c r="M19" s="74"/>
      <c r="N19" s="73"/>
      <c r="O19" s="74"/>
      <c r="P19" s="73"/>
      <c r="Q19" s="74"/>
      <c r="R19" s="75"/>
      <c r="S19" s="3"/>
      <c r="T19" s="61" t="str">
        <f>IF($D19="", "", $D19*'Intro &amp; Setup'!$I$32*24)</f>
        <v/>
      </c>
      <c r="U19" s="3"/>
      <c r="X19" s="36" t="str">
        <f>IF($B19="", "", IF(OR($B19&lt;'Intro &amp; Setup'!$F$26, $B19&gt;'Intro &amp; Setup'!$F$27), "X", ""))</f>
        <v/>
      </c>
      <c r="Z19" s="36" t="str">
        <f t="shared" si="12"/>
        <v/>
      </c>
      <c r="AA19" s="48" t="str">
        <f t="shared" si="13"/>
        <v/>
      </c>
      <c r="AC19" s="53" t="str">
        <f t="shared" si="14"/>
        <v/>
      </c>
      <c r="AD19" s="54" t="str">
        <f t="shared" si="7"/>
        <v/>
      </c>
      <c r="AE19" s="54" t="str">
        <f t="shared" si="7"/>
        <v/>
      </c>
      <c r="AF19" s="54" t="str">
        <f t="shared" si="7"/>
        <v/>
      </c>
      <c r="AG19" s="54" t="str">
        <f t="shared" si="7"/>
        <v/>
      </c>
      <c r="AH19" s="54" t="str">
        <f t="shared" si="7"/>
        <v/>
      </c>
      <c r="AI19" s="54" t="str">
        <f t="shared" si="7"/>
        <v/>
      </c>
      <c r="AJ19" s="54" t="str">
        <f t="shared" si="7"/>
        <v/>
      </c>
      <c r="AK19" s="54" t="str">
        <f t="shared" si="7"/>
        <v/>
      </c>
      <c r="AL19" s="54" t="str">
        <f t="shared" si="7"/>
        <v/>
      </c>
      <c r="AM19" s="54" t="str">
        <f t="shared" si="7"/>
        <v/>
      </c>
      <c r="AN19" s="55" t="str">
        <f t="shared" si="7"/>
        <v/>
      </c>
      <c r="AP19" s="53" t="str">
        <f t="shared" si="15"/>
        <v/>
      </c>
      <c r="AQ19" s="54" t="str">
        <f t="shared" si="16"/>
        <v/>
      </c>
      <c r="AR19" s="54" t="str">
        <f t="shared" si="17"/>
        <v/>
      </c>
      <c r="AS19" s="54" t="str">
        <f t="shared" si="18"/>
        <v/>
      </c>
      <c r="AT19" s="54" t="str">
        <f t="shared" si="19"/>
        <v/>
      </c>
      <c r="AU19" s="54" t="str">
        <f t="shared" si="20"/>
        <v/>
      </c>
      <c r="AV19" s="54" t="str">
        <f t="shared" si="21"/>
        <v/>
      </c>
      <c r="AW19" s="54" t="str">
        <f t="shared" si="22"/>
        <v/>
      </c>
      <c r="AX19" s="54" t="str">
        <f t="shared" si="23"/>
        <v/>
      </c>
      <c r="AY19" s="54" t="str">
        <f t="shared" si="24"/>
        <v/>
      </c>
      <c r="AZ19" s="54" t="str">
        <f t="shared" si="25"/>
        <v/>
      </c>
      <c r="BA19" s="55" t="str">
        <f t="shared" si="26"/>
        <v/>
      </c>
      <c r="BC19" s="36" t="str">
        <f t="shared" si="27"/>
        <v/>
      </c>
      <c r="BE19" s="61" t="str">
        <f>IF($B19="", "", IF(AND($B19&gt;='Intro &amp; Setup'!$B$38, B19&lt;='Intro &amp; Setup'!$H$38), 'Intro &amp; Setup'!$N$38, IF(AND($B19&gt;='Intro &amp; Setup'!$B$39, B19&lt;='Intro &amp; Setup'!$H$39), 'Intro &amp; Setup'!$N$39, IF('Intro &amp; Setup'!$B$39="", 'Intro &amp; Setup'!$N$38, 'Intro &amp; Setup'!$N$39))))</f>
        <v/>
      </c>
      <c r="BG19" s="53" t="str">
        <f t="shared" si="28"/>
        <v/>
      </c>
      <c r="BH19" s="54" t="str">
        <f t="shared" si="9"/>
        <v/>
      </c>
      <c r="BI19" s="54" t="str">
        <f t="shared" si="9"/>
        <v/>
      </c>
      <c r="BJ19" s="54" t="str">
        <f t="shared" si="9"/>
        <v/>
      </c>
      <c r="BK19" s="54" t="str">
        <f t="shared" si="9"/>
        <v/>
      </c>
      <c r="BL19" s="54" t="str">
        <f t="shared" si="9"/>
        <v/>
      </c>
      <c r="BM19" s="54" t="str">
        <f t="shared" si="9"/>
        <v/>
      </c>
      <c r="BN19" s="54" t="str">
        <f t="shared" si="9"/>
        <v/>
      </c>
      <c r="BO19" s="54" t="str">
        <f t="shared" si="9"/>
        <v/>
      </c>
      <c r="BP19" s="54" t="str">
        <f t="shared" si="9"/>
        <v/>
      </c>
      <c r="BQ19" s="54" t="str">
        <f t="shared" si="9"/>
        <v/>
      </c>
      <c r="BR19" s="55" t="str">
        <f t="shared" si="9"/>
        <v/>
      </c>
      <c r="BT19" s="135" t="str">
        <f t="shared" si="29"/>
        <v/>
      </c>
      <c r="BU19" s="136" t="str">
        <f t="shared" si="30"/>
        <v/>
      </c>
      <c r="BV19" s="136" t="str">
        <f t="shared" si="31"/>
        <v/>
      </c>
      <c r="BW19" s="136" t="str">
        <f t="shared" si="32"/>
        <v/>
      </c>
      <c r="BX19" s="136" t="str">
        <f t="shared" si="33"/>
        <v/>
      </c>
      <c r="BY19" s="136" t="str">
        <f t="shared" si="34"/>
        <v/>
      </c>
      <c r="BZ19" s="136" t="str">
        <f t="shared" si="35"/>
        <v/>
      </c>
      <c r="CA19" s="136" t="str">
        <f t="shared" si="36"/>
        <v/>
      </c>
      <c r="CB19" s="136" t="str">
        <f t="shared" si="37"/>
        <v/>
      </c>
      <c r="CC19" s="136" t="str">
        <f t="shared" si="38"/>
        <v/>
      </c>
      <c r="CD19" s="136" t="str">
        <f t="shared" si="39"/>
        <v/>
      </c>
      <c r="CE19" s="137" t="str">
        <f t="shared" si="40"/>
        <v/>
      </c>
      <c r="CG19" s="150" t="str">
        <f t="shared" si="41"/>
        <v/>
      </c>
      <c r="CH19" s="151" t="str">
        <f t="shared" si="11"/>
        <v/>
      </c>
      <c r="CI19" s="151" t="str">
        <f t="shared" si="11"/>
        <v/>
      </c>
      <c r="CJ19" s="151" t="str">
        <f t="shared" si="11"/>
        <v/>
      </c>
      <c r="CK19" s="151" t="str">
        <f t="shared" si="11"/>
        <v/>
      </c>
      <c r="CL19" s="151" t="str">
        <f t="shared" si="11"/>
        <v/>
      </c>
      <c r="CM19" s="151" t="str">
        <f t="shared" si="11"/>
        <v/>
      </c>
      <c r="CN19" s="151" t="str">
        <f t="shared" si="11"/>
        <v/>
      </c>
      <c r="CO19" s="151" t="str">
        <f t="shared" si="11"/>
        <v/>
      </c>
      <c r="CP19" s="151" t="str">
        <f t="shared" si="11"/>
        <v/>
      </c>
      <c r="CQ19" s="151" t="str">
        <f t="shared" si="11"/>
        <v/>
      </c>
      <c r="CR19" s="152" t="str">
        <f t="shared" si="11"/>
        <v/>
      </c>
      <c r="CU19" s="180"/>
      <c r="CV19" s="180"/>
      <c r="CW19" s="180"/>
      <c r="CX19" s="180"/>
      <c r="CY19" s="180"/>
      <c r="CZ19" s="180"/>
      <c r="DA19" s="180"/>
      <c r="DB19" s="180"/>
      <c r="DC19" s="180"/>
      <c r="DD19" s="180"/>
      <c r="DE19" s="180"/>
      <c r="DF19" s="180"/>
    </row>
    <row r="20" spans="1:110" x14ac:dyDescent="0.25">
      <c r="A20" s="3"/>
      <c r="B20" s="30"/>
      <c r="C20" s="44"/>
      <c r="D20" s="88"/>
      <c r="E20" s="31"/>
      <c r="F20" s="89"/>
      <c r="G20" s="72"/>
      <c r="H20" s="73"/>
      <c r="I20" s="74"/>
      <c r="J20" s="73"/>
      <c r="K20" s="74"/>
      <c r="L20" s="73"/>
      <c r="M20" s="74"/>
      <c r="N20" s="73"/>
      <c r="O20" s="74"/>
      <c r="P20" s="73"/>
      <c r="Q20" s="74"/>
      <c r="R20" s="75"/>
      <c r="S20" s="3"/>
      <c r="T20" s="61" t="str">
        <f>IF($D20="", "", $D20*'Intro &amp; Setup'!$I$32*24)</f>
        <v/>
      </c>
      <c r="U20" s="3"/>
      <c r="X20" s="36" t="str">
        <f>IF($B20="", "", IF(OR($B20&lt;'Intro &amp; Setup'!$F$26, $B20&gt;'Intro &amp; Setup'!$F$27), "X", ""))</f>
        <v/>
      </c>
      <c r="Z20" s="36" t="str">
        <f t="shared" si="12"/>
        <v/>
      </c>
      <c r="AA20" s="48" t="str">
        <f t="shared" si="13"/>
        <v/>
      </c>
      <c r="AC20" s="53" t="str">
        <f t="shared" si="14"/>
        <v/>
      </c>
      <c r="AD20" s="54" t="str">
        <f t="shared" si="7"/>
        <v/>
      </c>
      <c r="AE20" s="54" t="str">
        <f t="shared" si="7"/>
        <v/>
      </c>
      <c r="AF20" s="54" t="str">
        <f t="shared" si="7"/>
        <v/>
      </c>
      <c r="AG20" s="54" t="str">
        <f t="shared" si="7"/>
        <v/>
      </c>
      <c r="AH20" s="54" t="str">
        <f t="shared" si="7"/>
        <v/>
      </c>
      <c r="AI20" s="54" t="str">
        <f t="shared" si="7"/>
        <v/>
      </c>
      <c r="AJ20" s="54" t="str">
        <f t="shared" si="7"/>
        <v/>
      </c>
      <c r="AK20" s="54" t="str">
        <f t="shared" si="7"/>
        <v/>
      </c>
      <c r="AL20" s="54" t="str">
        <f t="shared" si="7"/>
        <v/>
      </c>
      <c r="AM20" s="54" t="str">
        <f t="shared" si="7"/>
        <v/>
      </c>
      <c r="AN20" s="55" t="str">
        <f t="shared" si="7"/>
        <v/>
      </c>
      <c r="AP20" s="53" t="str">
        <f t="shared" si="15"/>
        <v/>
      </c>
      <c r="AQ20" s="54" t="str">
        <f t="shared" si="16"/>
        <v/>
      </c>
      <c r="AR20" s="54" t="str">
        <f t="shared" si="17"/>
        <v/>
      </c>
      <c r="AS20" s="54" t="str">
        <f t="shared" si="18"/>
        <v/>
      </c>
      <c r="AT20" s="54" t="str">
        <f t="shared" si="19"/>
        <v/>
      </c>
      <c r="AU20" s="54" t="str">
        <f t="shared" si="20"/>
        <v/>
      </c>
      <c r="AV20" s="54" t="str">
        <f t="shared" si="21"/>
        <v/>
      </c>
      <c r="AW20" s="54" t="str">
        <f t="shared" si="22"/>
        <v/>
      </c>
      <c r="AX20" s="54" t="str">
        <f t="shared" si="23"/>
        <v/>
      </c>
      <c r="AY20" s="54" t="str">
        <f t="shared" si="24"/>
        <v/>
      </c>
      <c r="AZ20" s="54" t="str">
        <f t="shared" si="25"/>
        <v/>
      </c>
      <c r="BA20" s="55" t="str">
        <f t="shared" si="26"/>
        <v/>
      </c>
      <c r="BC20" s="36" t="str">
        <f t="shared" si="27"/>
        <v/>
      </c>
      <c r="BE20" s="61" t="str">
        <f>IF($B20="", "", IF(AND($B20&gt;='Intro &amp; Setup'!$B$38, B20&lt;='Intro &amp; Setup'!$H$38), 'Intro &amp; Setup'!$N$38, IF(AND($B20&gt;='Intro &amp; Setup'!$B$39, B20&lt;='Intro &amp; Setup'!$H$39), 'Intro &amp; Setup'!$N$39, IF('Intro &amp; Setup'!$B$39="", 'Intro &amp; Setup'!$N$38, 'Intro &amp; Setup'!$N$39))))</f>
        <v/>
      </c>
      <c r="BG20" s="53" t="str">
        <f t="shared" si="28"/>
        <v/>
      </c>
      <c r="BH20" s="54" t="str">
        <f t="shared" si="9"/>
        <v/>
      </c>
      <c r="BI20" s="54" t="str">
        <f t="shared" si="9"/>
        <v/>
      </c>
      <c r="BJ20" s="54" t="str">
        <f t="shared" si="9"/>
        <v/>
      </c>
      <c r="BK20" s="54" t="str">
        <f t="shared" si="9"/>
        <v/>
      </c>
      <c r="BL20" s="54" t="str">
        <f t="shared" si="9"/>
        <v/>
      </c>
      <c r="BM20" s="54" t="str">
        <f t="shared" si="9"/>
        <v/>
      </c>
      <c r="BN20" s="54" t="str">
        <f t="shared" si="9"/>
        <v/>
      </c>
      <c r="BO20" s="54" t="str">
        <f t="shared" si="9"/>
        <v/>
      </c>
      <c r="BP20" s="54" t="str">
        <f t="shared" si="9"/>
        <v/>
      </c>
      <c r="BQ20" s="54" t="str">
        <f t="shared" si="9"/>
        <v/>
      </c>
      <c r="BR20" s="55" t="str">
        <f t="shared" si="9"/>
        <v/>
      </c>
      <c r="BT20" s="135" t="str">
        <f t="shared" si="29"/>
        <v/>
      </c>
      <c r="BU20" s="136" t="str">
        <f t="shared" si="30"/>
        <v/>
      </c>
      <c r="BV20" s="136" t="str">
        <f t="shared" si="31"/>
        <v/>
      </c>
      <c r="BW20" s="136" t="str">
        <f t="shared" si="32"/>
        <v/>
      </c>
      <c r="BX20" s="136" t="str">
        <f t="shared" si="33"/>
        <v/>
      </c>
      <c r="BY20" s="136" t="str">
        <f t="shared" si="34"/>
        <v/>
      </c>
      <c r="BZ20" s="136" t="str">
        <f t="shared" si="35"/>
        <v/>
      </c>
      <c r="CA20" s="136" t="str">
        <f t="shared" si="36"/>
        <v/>
      </c>
      <c r="CB20" s="136" t="str">
        <f t="shared" si="37"/>
        <v/>
      </c>
      <c r="CC20" s="136" t="str">
        <f t="shared" si="38"/>
        <v/>
      </c>
      <c r="CD20" s="136" t="str">
        <f t="shared" si="39"/>
        <v/>
      </c>
      <c r="CE20" s="137" t="str">
        <f t="shared" si="40"/>
        <v/>
      </c>
      <c r="CG20" s="150" t="str">
        <f t="shared" si="41"/>
        <v/>
      </c>
      <c r="CH20" s="151" t="str">
        <f t="shared" si="11"/>
        <v/>
      </c>
      <c r="CI20" s="151" t="str">
        <f t="shared" si="11"/>
        <v/>
      </c>
      <c r="CJ20" s="151" t="str">
        <f t="shared" si="11"/>
        <v/>
      </c>
      <c r="CK20" s="151" t="str">
        <f t="shared" si="11"/>
        <v/>
      </c>
      <c r="CL20" s="151" t="str">
        <f t="shared" si="11"/>
        <v/>
      </c>
      <c r="CM20" s="151" t="str">
        <f t="shared" si="11"/>
        <v/>
      </c>
      <c r="CN20" s="151" t="str">
        <f t="shared" si="11"/>
        <v/>
      </c>
      <c r="CO20" s="151" t="str">
        <f t="shared" si="11"/>
        <v/>
      </c>
      <c r="CP20" s="151" t="str">
        <f t="shared" si="11"/>
        <v/>
      </c>
      <c r="CQ20" s="151" t="str">
        <f t="shared" si="11"/>
        <v/>
      </c>
      <c r="CR20" s="152" t="str">
        <f t="shared" si="11"/>
        <v/>
      </c>
      <c r="CU20" s="180"/>
      <c r="CV20" s="180"/>
      <c r="CW20" s="180"/>
      <c r="CX20" s="180"/>
      <c r="CY20" s="180"/>
      <c r="CZ20" s="180"/>
      <c r="DA20" s="180"/>
      <c r="DB20" s="180"/>
      <c r="DC20" s="180"/>
      <c r="DD20" s="180"/>
      <c r="DE20" s="180"/>
      <c r="DF20" s="180"/>
    </row>
    <row r="21" spans="1:110" x14ac:dyDescent="0.25">
      <c r="A21" s="3"/>
      <c r="B21" s="30"/>
      <c r="C21" s="44"/>
      <c r="D21" s="88"/>
      <c r="E21" s="31"/>
      <c r="F21" s="89"/>
      <c r="G21" s="72"/>
      <c r="H21" s="73"/>
      <c r="I21" s="74"/>
      <c r="J21" s="73"/>
      <c r="K21" s="74"/>
      <c r="L21" s="73"/>
      <c r="M21" s="74"/>
      <c r="N21" s="73"/>
      <c r="O21" s="74"/>
      <c r="P21" s="73"/>
      <c r="Q21" s="74"/>
      <c r="R21" s="75"/>
      <c r="S21" s="3"/>
      <c r="T21" s="61" t="str">
        <f>IF($D21="", "", $D21*'Intro &amp; Setup'!$I$32*24)</f>
        <v/>
      </c>
      <c r="U21" s="3"/>
      <c r="X21" s="36" t="str">
        <f>IF($B21="", "", IF(OR($B21&lt;'Intro &amp; Setup'!$F$26, $B21&gt;'Intro &amp; Setup'!$F$27), "X", ""))</f>
        <v/>
      </c>
      <c r="Z21" s="36" t="str">
        <f t="shared" si="12"/>
        <v/>
      </c>
      <c r="AA21" s="48" t="str">
        <f t="shared" si="13"/>
        <v/>
      </c>
      <c r="AC21" s="53" t="str">
        <f t="shared" si="14"/>
        <v/>
      </c>
      <c r="AD21" s="54" t="str">
        <f t="shared" si="7"/>
        <v/>
      </c>
      <c r="AE21" s="54" t="str">
        <f t="shared" si="7"/>
        <v/>
      </c>
      <c r="AF21" s="54" t="str">
        <f t="shared" si="7"/>
        <v/>
      </c>
      <c r="AG21" s="54" t="str">
        <f t="shared" si="7"/>
        <v/>
      </c>
      <c r="AH21" s="54" t="str">
        <f t="shared" si="7"/>
        <v/>
      </c>
      <c r="AI21" s="54" t="str">
        <f t="shared" si="7"/>
        <v/>
      </c>
      <c r="AJ21" s="54" t="str">
        <f t="shared" si="7"/>
        <v/>
      </c>
      <c r="AK21" s="54" t="str">
        <f t="shared" si="7"/>
        <v/>
      </c>
      <c r="AL21" s="54" t="str">
        <f t="shared" si="7"/>
        <v/>
      </c>
      <c r="AM21" s="54" t="str">
        <f t="shared" si="7"/>
        <v/>
      </c>
      <c r="AN21" s="55" t="str">
        <f t="shared" si="7"/>
        <v/>
      </c>
      <c r="AP21" s="53" t="str">
        <f t="shared" si="15"/>
        <v/>
      </c>
      <c r="AQ21" s="54" t="str">
        <f t="shared" si="16"/>
        <v/>
      </c>
      <c r="AR21" s="54" t="str">
        <f t="shared" si="17"/>
        <v/>
      </c>
      <c r="AS21" s="54" t="str">
        <f t="shared" si="18"/>
        <v/>
      </c>
      <c r="AT21" s="54" t="str">
        <f t="shared" si="19"/>
        <v/>
      </c>
      <c r="AU21" s="54" t="str">
        <f t="shared" si="20"/>
        <v/>
      </c>
      <c r="AV21" s="54" t="str">
        <f t="shared" si="21"/>
        <v/>
      </c>
      <c r="AW21" s="54" t="str">
        <f t="shared" si="22"/>
        <v/>
      </c>
      <c r="AX21" s="54" t="str">
        <f t="shared" si="23"/>
        <v/>
      </c>
      <c r="AY21" s="54" t="str">
        <f t="shared" si="24"/>
        <v/>
      </c>
      <c r="AZ21" s="54" t="str">
        <f t="shared" si="25"/>
        <v/>
      </c>
      <c r="BA21" s="55" t="str">
        <f t="shared" si="26"/>
        <v/>
      </c>
      <c r="BC21" s="36" t="str">
        <f t="shared" si="27"/>
        <v/>
      </c>
      <c r="BE21" s="61" t="str">
        <f>IF($B21="", "", IF(AND($B21&gt;='Intro &amp; Setup'!$B$38, B21&lt;='Intro &amp; Setup'!$H$38), 'Intro &amp; Setup'!$N$38, IF(AND($B21&gt;='Intro &amp; Setup'!$B$39, B21&lt;='Intro &amp; Setup'!$H$39), 'Intro &amp; Setup'!$N$39, IF('Intro &amp; Setup'!$B$39="", 'Intro &amp; Setup'!$N$38, 'Intro &amp; Setup'!$N$39))))</f>
        <v/>
      </c>
      <c r="BG21" s="53" t="str">
        <f t="shared" si="28"/>
        <v/>
      </c>
      <c r="BH21" s="54" t="str">
        <f t="shared" si="9"/>
        <v/>
      </c>
      <c r="BI21" s="54" t="str">
        <f t="shared" si="9"/>
        <v/>
      </c>
      <c r="BJ21" s="54" t="str">
        <f t="shared" si="9"/>
        <v/>
      </c>
      <c r="BK21" s="54" t="str">
        <f t="shared" si="9"/>
        <v/>
      </c>
      <c r="BL21" s="54" t="str">
        <f t="shared" si="9"/>
        <v/>
      </c>
      <c r="BM21" s="54" t="str">
        <f t="shared" si="9"/>
        <v/>
      </c>
      <c r="BN21" s="54" t="str">
        <f t="shared" si="9"/>
        <v/>
      </c>
      <c r="BO21" s="54" t="str">
        <f t="shared" si="9"/>
        <v/>
      </c>
      <c r="BP21" s="54" t="str">
        <f t="shared" si="9"/>
        <v/>
      </c>
      <c r="BQ21" s="54" t="str">
        <f t="shared" si="9"/>
        <v/>
      </c>
      <c r="BR21" s="55" t="str">
        <f t="shared" si="9"/>
        <v/>
      </c>
      <c r="BT21" s="135" t="str">
        <f t="shared" si="29"/>
        <v/>
      </c>
      <c r="BU21" s="136" t="str">
        <f t="shared" si="30"/>
        <v/>
      </c>
      <c r="BV21" s="136" t="str">
        <f t="shared" si="31"/>
        <v/>
      </c>
      <c r="BW21" s="136" t="str">
        <f t="shared" si="32"/>
        <v/>
      </c>
      <c r="BX21" s="136" t="str">
        <f t="shared" si="33"/>
        <v/>
      </c>
      <c r="BY21" s="136" t="str">
        <f t="shared" si="34"/>
        <v/>
      </c>
      <c r="BZ21" s="136" t="str">
        <f t="shared" si="35"/>
        <v/>
      </c>
      <c r="CA21" s="136" t="str">
        <f t="shared" si="36"/>
        <v/>
      </c>
      <c r="CB21" s="136" t="str">
        <f t="shared" si="37"/>
        <v/>
      </c>
      <c r="CC21" s="136" t="str">
        <f t="shared" si="38"/>
        <v/>
      </c>
      <c r="CD21" s="136" t="str">
        <f t="shared" si="39"/>
        <v/>
      </c>
      <c r="CE21" s="137" t="str">
        <f t="shared" si="40"/>
        <v/>
      </c>
      <c r="CG21" s="150" t="str">
        <f t="shared" si="41"/>
        <v/>
      </c>
      <c r="CH21" s="151" t="str">
        <f t="shared" si="11"/>
        <v/>
      </c>
      <c r="CI21" s="151" t="str">
        <f t="shared" si="11"/>
        <v/>
      </c>
      <c r="CJ21" s="151" t="str">
        <f t="shared" si="11"/>
        <v/>
      </c>
      <c r="CK21" s="151" t="str">
        <f t="shared" si="11"/>
        <v/>
      </c>
      <c r="CL21" s="151" t="str">
        <f t="shared" si="11"/>
        <v/>
      </c>
      <c r="CM21" s="151" t="str">
        <f t="shared" si="11"/>
        <v/>
      </c>
      <c r="CN21" s="151" t="str">
        <f t="shared" si="11"/>
        <v/>
      </c>
      <c r="CO21" s="151" t="str">
        <f t="shared" si="11"/>
        <v/>
      </c>
      <c r="CP21" s="151" t="str">
        <f t="shared" si="11"/>
        <v/>
      </c>
      <c r="CQ21" s="151" t="str">
        <f t="shared" si="11"/>
        <v/>
      </c>
      <c r="CR21" s="152" t="str">
        <f t="shared" si="11"/>
        <v/>
      </c>
      <c r="CU21" s="180"/>
      <c r="CV21" s="180"/>
      <c r="CW21" s="180"/>
      <c r="CX21" s="180"/>
      <c r="CY21" s="180"/>
      <c r="CZ21" s="180"/>
      <c r="DA21" s="180"/>
      <c r="DB21" s="180"/>
      <c r="DC21" s="180"/>
      <c r="DD21" s="180"/>
      <c r="DE21" s="180"/>
      <c r="DF21" s="180"/>
    </row>
    <row r="22" spans="1:110" x14ac:dyDescent="0.25">
      <c r="A22" s="3"/>
      <c r="B22" s="30"/>
      <c r="C22" s="44"/>
      <c r="D22" s="88"/>
      <c r="E22" s="31"/>
      <c r="F22" s="89"/>
      <c r="G22" s="72"/>
      <c r="H22" s="73"/>
      <c r="I22" s="74"/>
      <c r="J22" s="73"/>
      <c r="K22" s="74"/>
      <c r="L22" s="73"/>
      <c r="M22" s="74"/>
      <c r="N22" s="73"/>
      <c r="O22" s="74"/>
      <c r="P22" s="73"/>
      <c r="Q22" s="74"/>
      <c r="R22" s="75"/>
      <c r="S22" s="3"/>
      <c r="T22" s="61" t="str">
        <f>IF($D22="", "", $D22*'Intro &amp; Setup'!$I$32*24)</f>
        <v/>
      </c>
      <c r="U22" s="3"/>
      <c r="X22" s="36" t="str">
        <f>IF($B22="", "", IF(OR($B22&lt;'Intro &amp; Setup'!$F$26, $B22&gt;'Intro &amp; Setup'!$F$27), "X", ""))</f>
        <v/>
      </c>
      <c r="Z22" s="36" t="str">
        <f t="shared" si="12"/>
        <v/>
      </c>
      <c r="AA22" s="48" t="str">
        <f t="shared" si="13"/>
        <v/>
      </c>
      <c r="AC22" s="53" t="str">
        <f t="shared" si="14"/>
        <v/>
      </c>
      <c r="AD22" s="54" t="str">
        <f t="shared" si="7"/>
        <v/>
      </c>
      <c r="AE22" s="54" t="str">
        <f t="shared" si="7"/>
        <v/>
      </c>
      <c r="AF22" s="54" t="str">
        <f t="shared" si="7"/>
        <v/>
      </c>
      <c r="AG22" s="54" t="str">
        <f t="shared" si="7"/>
        <v/>
      </c>
      <c r="AH22" s="54" t="str">
        <f t="shared" si="7"/>
        <v/>
      </c>
      <c r="AI22" s="54" t="str">
        <f t="shared" si="7"/>
        <v/>
      </c>
      <c r="AJ22" s="54" t="str">
        <f t="shared" si="7"/>
        <v/>
      </c>
      <c r="AK22" s="54" t="str">
        <f t="shared" si="7"/>
        <v/>
      </c>
      <c r="AL22" s="54" t="str">
        <f t="shared" si="7"/>
        <v/>
      </c>
      <c r="AM22" s="54" t="str">
        <f t="shared" si="7"/>
        <v/>
      </c>
      <c r="AN22" s="55" t="str">
        <f t="shared" si="7"/>
        <v/>
      </c>
      <c r="AP22" s="53" t="str">
        <f t="shared" si="15"/>
        <v/>
      </c>
      <c r="AQ22" s="54" t="str">
        <f t="shared" si="16"/>
        <v/>
      </c>
      <c r="AR22" s="54" t="str">
        <f t="shared" si="17"/>
        <v/>
      </c>
      <c r="AS22" s="54" t="str">
        <f t="shared" si="18"/>
        <v/>
      </c>
      <c r="AT22" s="54" t="str">
        <f t="shared" si="19"/>
        <v/>
      </c>
      <c r="AU22" s="54" t="str">
        <f t="shared" si="20"/>
        <v/>
      </c>
      <c r="AV22" s="54" t="str">
        <f t="shared" si="21"/>
        <v/>
      </c>
      <c r="AW22" s="54" t="str">
        <f t="shared" si="22"/>
        <v/>
      </c>
      <c r="AX22" s="54" t="str">
        <f t="shared" si="23"/>
        <v/>
      </c>
      <c r="AY22" s="54" t="str">
        <f t="shared" si="24"/>
        <v/>
      </c>
      <c r="AZ22" s="54" t="str">
        <f t="shared" si="25"/>
        <v/>
      </c>
      <c r="BA22" s="55" t="str">
        <f t="shared" si="26"/>
        <v/>
      </c>
      <c r="BC22" s="36" t="str">
        <f t="shared" si="27"/>
        <v/>
      </c>
      <c r="BE22" s="61" t="str">
        <f>IF($B22="", "", IF(AND($B22&gt;='Intro &amp; Setup'!$B$38, B22&lt;='Intro &amp; Setup'!$H$38), 'Intro &amp; Setup'!$N$38, IF(AND($B22&gt;='Intro &amp; Setup'!$B$39, B22&lt;='Intro &amp; Setup'!$H$39), 'Intro &amp; Setup'!$N$39, IF('Intro &amp; Setup'!$B$39="", 'Intro &amp; Setup'!$N$38, 'Intro &amp; Setup'!$N$39))))</f>
        <v/>
      </c>
      <c r="BG22" s="53" t="str">
        <f t="shared" si="28"/>
        <v/>
      </c>
      <c r="BH22" s="54" t="str">
        <f t="shared" si="9"/>
        <v/>
      </c>
      <c r="BI22" s="54" t="str">
        <f t="shared" si="9"/>
        <v/>
      </c>
      <c r="BJ22" s="54" t="str">
        <f t="shared" si="9"/>
        <v/>
      </c>
      <c r="BK22" s="54" t="str">
        <f t="shared" si="9"/>
        <v/>
      </c>
      <c r="BL22" s="54" t="str">
        <f t="shared" si="9"/>
        <v/>
      </c>
      <c r="BM22" s="54" t="str">
        <f t="shared" si="9"/>
        <v/>
      </c>
      <c r="BN22" s="54" t="str">
        <f t="shared" si="9"/>
        <v/>
      </c>
      <c r="BO22" s="54" t="str">
        <f t="shared" si="9"/>
        <v/>
      </c>
      <c r="BP22" s="54" t="str">
        <f t="shared" si="9"/>
        <v/>
      </c>
      <c r="BQ22" s="54" t="str">
        <f t="shared" si="9"/>
        <v/>
      </c>
      <c r="BR22" s="55" t="str">
        <f t="shared" si="9"/>
        <v/>
      </c>
      <c r="BT22" s="135" t="str">
        <f t="shared" si="29"/>
        <v/>
      </c>
      <c r="BU22" s="136" t="str">
        <f t="shared" si="30"/>
        <v/>
      </c>
      <c r="BV22" s="136" t="str">
        <f t="shared" si="31"/>
        <v/>
      </c>
      <c r="BW22" s="136" t="str">
        <f t="shared" si="32"/>
        <v/>
      </c>
      <c r="BX22" s="136" t="str">
        <f t="shared" si="33"/>
        <v/>
      </c>
      <c r="BY22" s="136" t="str">
        <f t="shared" si="34"/>
        <v/>
      </c>
      <c r="BZ22" s="136" t="str">
        <f t="shared" si="35"/>
        <v/>
      </c>
      <c r="CA22" s="136" t="str">
        <f t="shared" si="36"/>
        <v/>
      </c>
      <c r="CB22" s="136" t="str">
        <f t="shared" si="37"/>
        <v/>
      </c>
      <c r="CC22" s="136" t="str">
        <f t="shared" si="38"/>
        <v/>
      </c>
      <c r="CD22" s="136" t="str">
        <f t="shared" si="39"/>
        <v/>
      </c>
      <c r="CE22" s="137" t="str">
        <f t="shared" si="40"/>
        <v/>
      </c>
      <c r="CG22" s="150" t="str">
        <f t="shared" si="41"/>
        <v/>
      </c>
      <c r="CH22" s="151" t="str">
        <f t="shared" si="11"/>
        <v/>
      </c>
      <c r="CI22" s="151" t="str">
        <f t="shared" si="11"/>
        <v/>
      </c>
      <c r="CJ22" s="151" t="str">
        <f t="shared" si="11"/>
        <v/>
      </c>
      <c r="CK22" s="151" t="str">
        <f t="shared" si="11"/>
        <v/>
      </c>
      <c r="CL22" s="151" t="str">
        <f t="shared" si="11"/>
        <v/>
      </c>
      <c r="CM22" s="151" t="str">
        <f t="shared" si="11"/>
        <v/>
      </c>
      <c r="CN22" s="151" t="str">
        <f t="shared" si="11"/>
        <v/>
      </c>
      <c r="CO22" s="151" t="str">
        <f t="shared" si="11"/>
        <v/>
      </c>
      <c r="CP22" s="151" t="str">
        <f t="shared" si="11"/>
        <v/>
      </c>
      <c r="CQ22" s="151" t="str">
        <f t="shared" si="11"/>
        <v/>
      </c>
      <c r="CR22" s="152" t="str">
        <f t="shared" si="11"/>
        <v/>
      </c>
      <c r="CU22" s="180"/>
      <c r="CV22" s="180"/>
      <c r="CW22" s="180"/>
      <c r="CX22" s="180"/>
      <c r="CY22" s="180"/>
      <c r="CZ22" s="180"/>
      <c r="DA22" s="180"/>
      <c r="DB22" s="180"/>
      <c r="DC22" s="180"/>
      <c r="DD22" s="180"/>
      <c r="DE22" s="180"/>
      <c r="DF22" s="180"/>
    </row>
    <row r="23" spans="1:110" x14ac:dyDescent="0.25">
      <c r="A23" s="3"/>
      <c r="B23" s="30"/>
      <c r="C23" s="44"/>
      <c r="D23" s="88"/>
      <c r="E23" s="31"/>
      <c r="F23" s="89"/>
      <c r="G23" s="72"/>
      <c r="H23" s="73"/>
      <c r="I23" s="74"/>
      <c r="J23" s="73"/>
      <c r="K23" s="74"/>
      <c r="L23" s="73"/>
      <c r="M23" s="74"/>
      <c r="N23" s="73"/>
      <c r="O23" s="74"/>
      <c r="P23" s="73"/>
      <c r="Q23" s="74"/>
      <c r="R23" s="75"/>
      <c r="S23" s="3"/>
      <c r="T23" s="61" t="str">
        <f>IF($D23="", "", $D23*'Intro &amp; Setup'!$I$32*24)</f>
        <v/>
      </c>
      <c r="U23" s="3"/>
      <c r="X23" s="36" t="str">
        <f>IF($B23="", "", IF(OR($B23&lt;'Intro &amp; Setup'!$F$26, $B23&gt;'Intro &amp; Setup'!$F$27), "X", ""))</f>
        <v/>
      </c>
      <c r="Z23" s="36" t="str">
        <f t="shared" si="12"/>
        <v/>
      </c>
      <c r="AA23" s="48" t="str">
        <f t="shared" si="13"/>
        <v/>
      </c>
      <c r="AC23" s="53" t="str">
        <f t="shared" si="14"/>
        <v/>
      </c>
      <c r="AD23" s="54" t="str">
        <f t="shared" si="7"/>
        <v/>
      </c>
      <c r="AE23" s="54" t="str">
        <f t="shared" si="7"/>
        <v/>
      </c>
      <c r="AF23" s="54" t="str">
        <f t="shared" si="7"/>
        <v/>
      </c>
      <c r="AG23" s="54" t="str">
        <f t="shared" si="7"/>
        <v/>
      </c>
      <c r="AH23" s="54" t="str">
        <f t="shared" si="7"/>
        <v/>
      </c>
      <c r="AI23" s="54" t="str">
        <f t="shared" si="7"/>
        <v/>
      </c>
      <c r="AJ23" s="54" t="str">
        <f t="shared" si="7"/>
        <v/>
      </c>
      <c r="AK23" s="54" t="str">
        <f t="shared" si="7"/>
        <v/>
      </c>
      <c r="AL23" s="54" t="str">
        <f t="shared" si="7"/>
        <v/>
      </c>
      <c r="AM23" s="54" t="str">
        <f t="shared" si="7"/>
        <v/>
      </c>
      <c r="AN23" s="55" t="str">
        <f t="shared" si="7"/>
        <v/>
      </c>
      <c r="AP23" s="53" t="str">
        <f t="shared" si="15"/>
        <v/>
      </c>
      <c r="AQ23" s="54" t="str">
        <f t="shared" si="16"/>
        <v/>
      </c>
      <c r="AR23" s="54" t="str">
        <f t="shared" si="17"/>
        <v/>
      </c>
      <c r="AS23" s="54" t="str">
        <f t="shared" si="18"/>
        <v/>
      </c>
      <c r="AT23" s="54" t="str">
        <f t="shared" si="19"/>
        <v/>
      </c>
      <c r="AU23" s="54" t="str">
        <f t="shared" si="20"/>
        <v/>
      </c>
      <c r="AV23" s="54" t="str">
        <f t="shared" si="21"/>
        <v/>
      </c>
      <c r="AW23" s="54" t="str">
        <f t="shared" si="22"/>
        <v/>
      </c>
      <c r="AX23" s="54" t="str">
        <f t="shared" si="23"/>
        <v/>
      </c>
      <c r="AY23" s="54" t="str">
        <f t="shared" si="24"/>
        <v/>
      </c>
      <c r="AZ23" s="54" t="str">
        <f t="shared" si="25"/>
        <v/>
      </c>
      <c r="BA23" s="55" t="str">
        <f t="shared" si="26"/>
        <v/>
      </c>
      <c r="BC23" s="36" t="str">
        <f t="shared" si="27"/>
        <v/>
      </c>
      <c r="BE23" s="61" t="str">
        <f>IF($B23="", "", IF(AND($B23&gt;='Intro &amp; Setup'!$B$38, B23&lt;='Intro &amp; Setup'!$H$38), 'Intro &amp; Setup'!$N$38, IF(AND($B23&gt;='Intro &amp; Setup'!$B$39, B23&lt;='Intro &amp; Setup'!$H$39), 'Intro &amp; Setup'!$N$39, IF('Intro &amp; Setup'!$B$39="", 'Intro &amp; Setup'!$N$38, 'Intro &amp; Setup'!$N$39))))</f>
        <v/>
      </c>
      <c r="BG23" s="53" t="str">
        <f t="shared" si="28"/>
        <v/>
      </c>
      <c r="BH23" s="54" t="str">
        <f t="shared" si="9"/>
        <v/>
      </c>
      <c r="BI23" s="54" t="str">
        <f t="shared" si="9"/>
        <v/>
      </c>
      <c r="BJ23" s="54" t="str">
        <f t="shared" si="9"/>
        <v/>
      </c>
      <c r="BK23" s="54" t="str">
        <f t="shared" si="9"/>
        <v/>
      </c>
      <c r="BL23" s="54" t="str">
        <f t="shared" si="9"/>
        <v/>
      </c>
      <c r="BM23" s="54" t="str">
        <f t="shared" si="9"/>
        <v/>
      </c>
      <c r="BN23" s="54" t="str">
        <f t="shared" si="9"/>
        <v/>
      </c>
      <c r="BO23" s="54" t="str">
        <f t="shared" si="9"/>
        <v/>
      </c>
      <c r="BP23" s="54" t="str">
        <f t="shared" si="9"/>
        <v/>
      </c>
      <c r="BQ23" s="54" t="str">
        <f t="shared" si="9"/>
        <v/>
      </c>
      <c r="BR23" s="55" t="str">
        <f t="shared" si="9"/>
        <v/>
      </c>
      <c r="BT23" s="135" t="str">
        <f t="shared" si="29"/>
        <v/>
      </c>
      <c r="BU23" s="136" t="str">
        <f t="shared" si="30"/>
        <v/>
      </c>
      <c r="BV23" s="136" t="str">
        <f t="shared" si="31"/>
        <v/>
      </c>
      <c r="BW23" s="136" t="str">
        <f t="shared" si="32"/>
        <v/>
      </c>
      <c r="BX23" s="136" t="str">
        <f t="shared" si="33"/>
        <v/>
      </c>
      <c r="BY23" s="136" t="str">
        <f t="shared" si="34"/>
        <v/>
      </c>
      <c r="BZ23" s="136" t="str">
        <f t="shared" si="35"/>
        <v/>
      </c>
      <c r="CA23" s="136" t="str">
        <f t="shared" si="36"/>
        <v/>
      </c>
      <c r="CB23" s="136" t="str">
        <f t="shared" si="37"/>
        <v/>
      </c>
      <c r="CC23" s="136" t="str">
        <f t="shared" si="38"/>
        <v/>
      </c>
      <c r="CD23" s="136" t="str">
        <f t="shared" si="39"/>
        <v/>
      </c>
      <c r="CE23" s="137" t="str">
        <f t="shared" si="40"/>
        <v/>
      </c>
      <c r="CG23" s="150" t="str">
        <f t="shared" si="41"/>
        <v/>
      </c>
      <c r="CH23" s="151" t="str">
        <f t="shared" si="11"/>
        <v/>
      </c>
      <c r="CI23" s="151" t="str">
        <f t="shared" si="11"/>
        <v/>
      </c>
      <c r="CJ23" s="151" t="str">
        <f t="shared" si="11"/>
        <v/>
      </c>
      <c r="CK23" s="151" t="str">
        <f t="shared" si="11"/>
        <v/>
      </c>
      <c r="CL23" s="151" t="str">
        <f t="shared" si="11"/>
        <v/>
      </c>
      <c r="CM23" s="151" t="str">
        <f t="shared" si="11"/>
        <v/>
      </c>
      <c r="CN23" s="151" t="str">
        <f t="shared" si="11"/>
        <v/>
      </c>
      <c r="CO23" s="151" t="str">
        <f t="shared" si="11"/>
        <v/>
      </c>
      <c r="CP23" s="151" t="str">
        <f t="shared" si="11"/>
        <v/>
      </c>
      <c r="CQ23" s="151" t="str">
        <f t="shared" si="11"/>
        <v/>
      </c>
      <c r="CR23" s="152" t="str">
        <f t="shared" si="11"/>
        <v/>
      </c>
      <c r="CU23" s="180"/>
      <c r="CV23" s="180"/>
      <c r="CW23" s="180"/>
      <c r="CX23" s="180"/>
      <c r="CY23" s="180"/>
      <c r="CZ23" s="180"/>
      <c r="DA23" s="180"/>
      <c r="DB23" s="180"/>
      <c r="DC23" s="180"/>
      <c r="DD23" s="180"/>
      <c r="DE23" s="180"/>
      <c r="DF23" s="180"/>
    </row>
    <row r="24" spans="1:110" x14ac:dyDescent="0.25">
      <c r="A24" s="3"/>
      <c r="B24" s="30"/>
      <c r="C24" s="44"/>
      <c r="D24" s="88"/>
      <c r="E24" s="31"/>
      <c r="F24" s="89"/>
      <c r="G24" s="72"/>
      <c r="H24" s="73"/>
      <c r="I24" s="74"/>
      <c r="J24" s="73"/>
      <c r="K24" s="74"/>
      <c r="L24" s="73"/>
      <c r="M24" s="74"/>
      <c r="N24" s="73"/>
      <c r="O24" s="74"/>
      <c r="P24" s="73"/>
      <c r="Q24" s="74"/>
      <c r="R24" s="75"/>
      <c r="S24" s="3"/>
      <c r="T24" s="61" t="str">
        <f>IF($D24="", "", $D24*'Intro &amp; Setup'!$I$32*24)</f>
        <v/>
      </c>
      <c r="U24" s="3"/>
      <c r="X24" s="36" t="str">
        <f>IF($B24="", "", IF(OR($B24&lt;'Intro &amp; Setup'!$F$26, $B24&gt;'Intro &amp; Setup'!$F$27), "X", ""))</f>
        <v/>
      </c>
      <c r="Z24" s="36" t="str">
        <f t="shared" si="12"/>
        <v/>
      </c>
      <c r="AA24" s="48" t="str">
        <f t="shared" si="13"/>
        <v/>
      </c>
      <c r="AC24" s="53" t="str">
        <f t="shared" si="14"/>
        <v/>
      </c>
      <c r="AD24" s="54" t="str">
        <f t="shared" si="7"/>
        <v/>
      </c>
      <c r="AE24" s="54" t="str">
        <f t="shared" si="7"/>
        <v/>
      </c>
      <c r="AF24" s="54" t="str">
        <f t="shared" si="7"/>
        <v/>
      </c>
      <c r="AG24" s="54" t="str">
        <f t="shared" si="7"/>
        <v/>
      </c>
      <c r="AH24" s="54" t="str">
        <f t="shared" si="7"/>
        <v/>
      </c>
      <c r="AI24" s="54" t="str">
        <f t="shared" si="7"/>
        <v/>
      </c>
      <c r="AJ24" s="54" t="str">
        <f t="shared" si="7"/>
        <v/>
      </c>
      <c r="AK24" s="54" t="str">
        <f t="shared" si="7"/>
        <v/>
      </c>
      <c r="AL24" s="54" t="str">
        <f t="shared" si="7"/>
        <v/>
      </c>
      <c r="AM24" s="54" t="str">
        <f t="shared" si="7"/>
        <v/>
      </c>
      <c r="AN24" s="55" t="str">
        <f t="shared" si="7"/>
        <v/>
      </c>
      <c r="AP24" s="53" t="str">
        <f t="shared" si="15"/>
        <v/>
      </c>
      <c r="AQ24" s="54" t="str">
        <f t="shared" si="16"/>
        <v/>
      </c>
      <c r="AR24" s="54" t="str">
        <f t="shared" si="17"/>
        <v/>
      </c>
      <c r="AS24" s="54" t="str">
        <f t="shared" si="18"/>
        <v/>
      </c>
      <c r="AT24" s="54" t="str">
        <f t="shared" si="19"/>
        <v/>
      </c>
      <c r="AU24" s="54" t="str">
        <f t="shared" si="20"/>
        <v/>
      </c>
      <c r="AV24" s="54" t="str">
        <f t="shared" si="21"/>
        <v/>
      </c>
      <c r="AW24" s="54" t="str">
        <f t="shared" si="22"/>
        <v/>
      </c>
      <c r="AX24" s="54" t="str">
        <f t="shared" si="23"/>
        <v/>
      </c>
      <c r="AY24" s="54" t="str">
        <f t="shared" si="24"/>
        <v/>
      </c>
      <c r="AZ24" s="54" t="str">
        <f t="shared" si="25"/>
        <v/>
      </c>
      <c r="BA24" s="55" t="str">
        <f t="shared" si="26"/>
        <v/>
      </c>
      <c r="BC24" s="36" t="str">
        <f t="shared" si="27"/>
        <v/>
      </c>
      <c r="BE24" s="61" t="str">
        <f>IF($B24="", "", IF(AND($B24&gt;='Intro &amp; Setup'!$B$38, B24&lt;='Intro &amp; Setup'!$H$38), 'Intro &amp; Setup'!$N$38, IF(AND($B24&gt;='Intro &amp; Setup'!$B$39, B24&lt;='Intro &amp; Setup'!$H$39), 'Intro &amp; Setup'!$N$39, IF('Intro &amp; Setup'!$B$39="", 'Intro &amp; Setup'!$N$38, 'Intro &amp; Setup'!$N$39))))</f>
        <v/>
      </c>
      <c r="BG24" s="53" t="str">
        <f t="shared" si="28"/>
        <v/>
      </c>
      <c r="BH24" s="54" t="str">
        <f t="shared" si="9"/>
        <v/>
      </c>
      <c r="BI24" s="54" t="str">
        <f t="shared" si="9"/>
        <v/>
      </c>
      <c r="BJ24" s="54" t="str">
        <f t="shared" si="9"/>
        <v/>
      </c>
      <c r="BK24" s="54" t="str">
        <f t="shared" si="9"/>
        <v/>
      </c>
      <c r="BL24" s="54" t="str">
        <f t="shared" si="9"/>
        <v/>
      </c>
      <c r="BM24" s="54" t="str">
        <f t="shared" si="9"/>
        <v/>
      </c>
      <c r="BN24" s="54" t="str">
        <f t="shared" si="9"/>
        <v/>
      </c>
      <c r="BO24" s="54" t="str">
        <f t="shared" si="9"/>
        <v/>
      </c>
      <c r="BP24" s="54" t="str">
        <f t="shared" si="9"/>
        <v/>
      </c>
      <c r="BQ24" s="54" t="str">
        <f t="shared" si="9"/>
        <v/>
      </c>
      <c r="BR24" s="55" t="str">
        <f t="shared" si="9"/>
        <v/>
      </c>
      <c r="BT24" s="135" t="str">
        <f t="shared" si="29"/>
        <v/>
      </c>
      <c r="BU24" s="136" t="str">
        <f t="shared" si="30"/>
        <v/>
      </c>
      <c r="BV24" s="136" t="str">
        <f t="shared" si="31"/>
        <v/>
      </c>
      <c r="BW24" s="136" t="str">
        <f t="shared" si="32"/>
        <v/>
      </c>
      <c r="BX24" s="136" t="str">
        <f t="shared" si="33"/>
        <v/>
      </c>
      <c r="BY24" s="136" t="str">
        <f t="shared" si="34"/>
        <v/>
      </c>
      <c r="BZ24" s="136" t="str">
        <f t="shared" si="35"/>
        <v/>
      </c>
      <c r="CA24" s="136" t="str">
        <f t="shared" si="36"/>
        <v/>
      </c>
      <c r="CB24" s="136" t="str">
        <f t="shared" si="37"/>
        <v/>
      </c>
      <c r="CC24" s="136" t="str">
        <f t="shared" si="38"/>
        <v/>
      </c>
      <c r="CD24" s="136" t="str">
        <f t="shared" si="39"/>
        <v/>
      </c>
      <c r="CE24" s="137" t="str">
        <f t="shared" si="40"/>
        <v/>
      </c>
      <c r="CG24" s="150" t="str">
        <f t="shared" si="41"/>
        <v/>
      </c>
      <c r="CH24" s="151" t="str">
        <f t="shared" si="11"/>
        <v/>
      </c>
      <c r="CI24" s="151" t="str">
        <f t="shared" si="11"/>
        <v/>
      </c>
      <c r="CJ24" s="151" t="str">
        <f t="shared" si="11"/>
        <v/>
      </c>
      <c r="CK24" s="151" t="str">
        <f t="shared" si="11"/>
        <v/>
      </c>
      <c r="CL24" s="151" t="str">
        <f t="shared" si="11"/>
        <v/>
      </c>
      <c r="CM24" s="151" t="str">
        <f t="shared" si="11"/>
        <v/>
      </c>
      <c r="CN24" s="151" t="str">
        <f t="shared" si="11"/>
        <v/>
      </c>
      <c r="CO24" s="151" t="str">
        <f t="shared" si="11"/>
        <v/>
      </c>
      <c r="CP24" s="151" t="str">
        <f t="shared" si="11"/>
        <v/>
      </c>
      <c r="CQ24" s="151" t="str">
        <f t="shared" si="11"/>
        <v/>
      </c>
      <c r="CR24" s="152" t="str">
        <f t="shared" si="11"/>
        <v/>
      </c>
      <c r="CU24" s="180"/>
      <c r="CV24" s="180"/>
      <c r="CW24" s="180"/>
      <c r="CX24" s="180"/>
      <c r="CY24" s="180"/>
      <c r="CZ24" s="180"/>
      <c r="DA24" s="180"/>
      <c r="DB24" s="180"/>
      <c r="DC24" s="180"/>
      <c r="DD24" s="180"/>
      <c r="DE24" s="180"/>
      <c r="DF24" s="180"/>
    </row>
    <row r="25" spans="1:110" x14ac:dyDescent="0.25">
      <c r="A25" s="3"/>
      <c r="B25" s="30"/>
      <c r="C25" s="44"/>
      <c r="D25" s="88"/>
      <c r="E25" s="31"/>
      <c r="F25" s="89"/>
      <c r="G25" s="72"/>
      <c r="H25" s="73"/>
      <c r="I25" s="74"/>
      <c r="J25" s="73"/>
      <c r="K25" s="74"/>
      <c r="L25" s="73"/>
      <c r="M25" s="74"/>
      <c r="N25" s="73"/>
      <c r="O25" s="74"/>
      <c r="P25" s="73"/>
      <c r="Q25" s="74"/>
      <c r="R25" s="75"/>
      <c r="S25" s="3"/>
      <c r="T25" s="61" t="str">
        <f>IF($D25="", "", $D25*'Intro &amp; Setup'!$I$32*24)</f>
        <v/>
      </c>
      <c r="U25" s="3"/>
      <c r="X25" s="36" t="str">
        <f>IF($B25="", "", IF(OR($B25&lt;'Intro &amp; Setup'!$F$26, $B25&gt;'Intro &amp; Setup'!$F$27), "X", ""))</f>
        <v/>
      </c>
      <c r="Z25" s="36" t="str">
        <f t="shared" si="12"/>
        <v/>
      </c>
      <c r="AA25" s="48" t="str">
        <f t="shared" si="13"/>
        <v/>
      </c>
      <c r="AC25" s="53" t="str">
        <f t="shared" si="14"/>
        <v/>
      </c>
      <c r="AD25" s="54" t="str">
        <f t="shared" si="7"/>
        <v/>
      </c>
      <c r="AE25" s="54" t="str">
        <f t="shared" si="7"/>
        <v/>
      </c>
      <c r="AF25" s="54" t="str">
        <f t="shared" si="7"/>
        <v/>
      </c>
      <c r="AG25" s="54" t="str">
        <f t="shared" si="7"/>
        <v/>
      </c>
      <c r="AH25" s="54" t="str">
        <f t="shared" si="7"/>
        <v/>
      </c>
      <c r="AI25" s="54" t="str">
        <f t="shared" si="7"/>
        <v/>
      </c>
      <c r="AJ25" s="54" t="str">
        <f t="shared" si="7"/>
        <v/>
      </c>
      <c r="AK25" s="54" t="str">
        <f t="shared" si="7"/>
        <v/>
      </c>
      <c r="AL25" s="54" t="str">
        <f t="shared" si="7"/>
        <v/>
      </c>
      <c r="AM25" s="54" t="str">
        <f t="shared" si="7"/>
        <v/>
      </c>
      <c r="AN25" s="55" t="str">
        <f t="shared" si="7"/>
        <v/>
      </c>
      <c r="AP25" s="53" t="str">
        <f t="shared" si="15"/>
        <v/>
      </c>
      <c r="AQ25" s="54" t="str">
        <f t="shared" si="16"/>
        <v/>
      </c>
      <c r="AR25" s="54" t="str">
        <f t="shared" si="17"/>
        <v/>
      </c>
      <c r="AS25" s="54" t="str">
        <f t="shared" si="18"/>
        <v/>
      </c>
      <c r="AT25" s="54" t="str">
        <f t="shared" si="19"/>
        <v/>
      </c>
      <c r="AU25" s="54" t="str">
        <f t="shared" si="20"/>
        <v/>
      </c>
      <c r="AV25" s="54" t="str">
        <f t="shared" si="21"/>
        <v/>
      </c>
      <c r="AW25" s="54" t="str">
        <f t="shared" si="22"/>
        <v/>
      </c>
      <c r="AX25" s="54" t="str">
        <f t="shared" si="23"/>
        <v/>
      </c>
      <c r="AY25" s="54" t="str">
        <f t="shared" si="24"/>
        <v/>
      </c>
      <c r="AZ25" s="54" t="str">
        <f t="shared" si="25"/>
        <v/>
      </c>
      <c r="BA25" s="55" t="str">
        <f t="shared" si="26"/>
        <v/>
      </c>
      <c r="BC25" s="36" t="str">
        <f t="shared" si="27"/>
        <v/>
      </c>
      <c r="BE25" s="61" t="str">
        <f>IF($B25="", "", IF(AND($B25&gt;='Intro &amp; Setup'!$B$38, B25&lt;='Intro &amp; Setup'!$H$38), 'Intro &amp; Setup'!$N$38, IF(AND($B25&gt;='Intro &amp; Setup'!$B$39, B25&lt;='Intro &amp; Setup'!$H$39), 'Intro &amp; Setup'!$N$39, IF('Intro &amp; Setup'!$B$39="", 'Intro &amp; Setup'!$N$38, 'Intro &amp; Setup'!$N$39))))</f>
        <v/>
      </c>
      <c r="BG25" s="53" t="str">
        <f t="shared" si="28"/>
        <v/>
      </c>
      <c r="BH25" s="54" t="str">
        <f t="shared" si="9"/>
        <v/>
      </c>
      <c r="BI25" s="54" t="str">
        <f t="shared" si="9"/>
        <v/>
      </c>
      <c r="BJ25" s="54" t="str">
        <f t="shared" si="9"/>
        <v/>
      </c>
      <c r="BK25" s="54" t="str">
        <f t="shared" si="9"/>
        <v/>
      </c>
      <c r="BL25" s="54" t="str">
        <f t="shared" si="9"/>
        <v/>
      </c>
      <c r="BM25" s="54" t="str">
        <f t="shared" si="9"/>
        <v/>
      </c>
      <c r="BN25" s="54" t="str">
        <f t="shared" si="9"/>
        <v/>
      </c>
      <c r="BO25" s="54" t="str">
        <f t="shared" si="9"/>
        <v/>
      </c>
      <c r="BP25" s="54" t="str">
        <f t="shared" si="9"/>
        <v/>
      </c>
      <c r="BQ25" s="54" t="str">
        <f t="shared" si="9"/>
        <v/>
      </c>
      <c r="BR25" s="55" t="str">
        <f t="shared" si="9"/>
        <v/>
      </c>
      <c r="BT25" s="135" t="str">
        <f t="shared" si="29"/>
        <v/>
      </c>
      <c r="BU25" s="136" t="str">
        <f t="shared" si="30"/>
        <v/>
      </c>
      <c r="BV25" s="136" t="str">
        <f t="shared" si="31"/>
        <v/>
      </c>
      <c r="BW25" s="136" t="str">
        <f t="shared" si="32"/>
        <v/>
      </c>
      <c r="BX25" s="136" t="str">
        <f t="shared" si="33"/>
        <v/>
      </c>
      <c r="BY25" s="136" t="str">
        <f t="shared" si="34"/>
        <v/>
      </c>
      <c r="BZ25" s="136" t="str">
        <f t="shared" si="35"/>
        <v/>
      </c>
      <c r="CA25" s="136" t="str">
        <f t="shared" si="36"/>
        <v/>
      </c>
      <c r="CB25" s="136" t="str">
        <f t="shared" si="37"/>
        <v/>
      </c>
      <c r="CC25" s="136" t="str">
        <f t="shared" si="38"/>
        <v/>
      </c>
      <c r="CD25" s="136" t="str">
        <f t="shared" si="39"/>
        <v/>
      </c>
      <c r="CE25" s="137" t="str">
        <f t="shared" si="40"/>
        <v/>
      </c>
      <c r="CG25" s="150" t="str">
        <f t="shared" si="41"/>
        <v/>
      </c>
      <c r="CH25" s="151" t="str">
        <f t="shared" si="11"/>
        <v/>
      </c>
      <c r="CI25" s="151" t="str">
        <f t="shared" si="11"/>
        <v/>
      </c>
      <c r="CJ25" s="151" t="str">
        <f t="shared" si="11"/>
        <v/>
      </c>
      <c r="CK25" s="151" t="str">
        <f t="shared" si="11"/>
        <v/>
      </c>
      <c r="CL25" s="151" t="str">
        <f t="shared" si="11"/>
        <v/>
      </c>
      <c r="CM25" s="151" t="str">
        <f t="shared" si="11"/>
        <v/>
      </c>
      <c r="CN25" s="151" t="str">
        <f t="shared" si="11"/>
        <v/>
      </c>
      <c r="CO25" s="151" t="str">
        <f t="shared" si="11"/>
        <v/>
      </c>
      <c r="CP25" s="151" t="str">
        <f t="shared" si="11"/>
        <v/>
      </c>
      <c r="CQ25" s="151" t="str">
        <f t="shared" si="11"/>
        <v/>
      </c>
      <c r="CR25" s="152" t="str">
        <f t="shared" si="11"/>
        <v/>
      </c>
      <c r="CU25" s="180"/>
      <c r="CV25" s="180"/>
      <c r="CW25" s="180"/>
      <c r="CX25" s="180"/>
      <c r="CY25" s="180"/>
      <c r="CZ25" s="180"/>
      <c r="DA25" s="180"/>
      <c r="DB25" s="180"/>
      <c r="DC25" s="180"/>
      <c r="DD25" s="180"/>
      <c r="DE25" s="180"/>
      <c r="DF25" s="180"/>
    </row>
    <row r="26" spans="1:110" x14ac:dyDescent="0.25">
      <c r="A26" s="3"/>
      <c r="B26" s="30"/>
      <c r="C26" s="44"/>
      <c r="D26" s="88"/>
      <c r="E26" s="31"/>
      <c r="F26" s="89"/>
      <c r="G26" s="72"/>
      <c r="H26" s="73"/>
      <c r="I26" s="74"/>
      <c r="J26" s="73"/>
      <c r="K26" s="74"/>
      <c r="L26" s="73"/>
      <c r="M26" s="74"/>
      <c r="N26" s="73"/>
      <c r="O26" s="74"/>
      <c r="P26" s="73"/>
      <c r="Q26" s="74"/>
      <c r="R26" s="75"/>
      <c r="S26" s="3"/>
      <c r="T26" s="61" t="str">
        <f>IF($D26="", "", $D26*'Intro &amp; Setup'!$I$32*24)</f>
        <v/>
      </c>
      <c r="U26" s="3"/>
      <c r="X26" s="36" t="str">
        <f>IF($B26="", "", IF(OR($B26&lt;'Intro &amp; Setup'!$F$26, $B26&gt;'Intro &amp; Setup'!$F$27), "X", ""))</f>
        <v/>
      </c>
      <c r="Z26" s="36" t="str">
        <f t="shared" si="12"/>
        <v/>
      </c>
      <c r="AA26" s="48" t="str">
        <f t="shared" si="13"/>
        <v/>
      </c>
      <c r="AC26" s="53" t="str">
        <f t="shared" si="14"/>
        <v/>
      </c>
      <c r="AD26" s="54" t="str">
        <f t="shared" si="7"/>
        <v/>
      </c>
      <c r="AE26" s="54" t="str">
        <f t="shared" si="7"/>
        <v/>
      </c>
      <c r="AF26" s="54" t="str">
        <f t="shared" si="7"/>
        <v/>
      </c>
      <c r="AG26" s="54" t="str">
        <f t="shared" si="7"/>
        <v/>
      </c>
      <c r="AH26" s="54" t="str">
        <f t="shared" si="7"/>
        <v/>
      </c>
      <c r="AI26" s="54" t="str">
        <f t="shared" si="7"/>
        <v/>
      </c>
      <c r="AJ26" s="54" t="str">
        <f t="shared" si="7"/>
        <v/>
      </c>
      <c r="AK26" s="54" t="str">
        <f t="shared" si="7"/>
        <v/>
      </c>
      <c r="AL26" s="54" t="str">
        <f t="shared" si="7"/>
        <v/>
      </c>
      <c r="AM26" s="54" t="str">
        <f t="shared" si="7"/>
        <v/>
      </c>
      <c r="AN26" s="55" t="str">
        <f t="shared" si="7"/>
        <v/>
      </c>
      <c r="AP26" s="53" t="str">
        <f t="shared" si="15"/>
        <v/>
      </c>
      <c r="AQ26" s="54" t="str">
        <f t="shared" si="16"/>
        <v/>
      </c>
      <c r="AR26" s="54" t="str">
        <f t="shared" si="17"/>
        <v/>
      </c>
      <c r="AS26" s="54" t="str">
        <f t="shared" si="18"/>
        <v/>
      </c>
      <c r="AT26" s="54" t="str">
        <f t="shared" si="19"/>
        <v/>
      </c>
      <c r="AU26" s="54" t="str">
        <f t="shared" si="20"/>
        <v/>
      </c>
      <c r="AV26" s="54" t="str">
        <f t="shared" si="21"/>
        <v/>
      </c>
      <c r="AW26" s="54" t="str">
        <f t="shared" si="22"/>
        <v/>
      </c>
      <c r="AX26" s="54" t="str">
        <f t="shared" si="23"/>
        <v/>
      </c>
      <c r="AY26" s="54" t="str">
        <f t="shared" si="24"/>
        <v/>
      </c>
      <c r="AZ26" s="54" t="str">
        <f t="shared" si="25"/>
        <v/>
      </c>
      <c r="BA26" s="55" t="str">
        <f t="shared" si="26"/>
        <v/>
      </c>
      <c r="BC26" s="36" t="str">
        <f t="shared" si="27"/>
        <v/>
      </c>
      <c r="BE26" s="61" t="str">
        <f>IF($B26="", "", IF(AND($B26&gt;='Intro &amp; Setup'!$B$38, B26&lt;='Intro &amp; Setup'!$H$38), 'Intro &amp; Setup'!$N$38, IF(AND($B26&gt;='Intro &amp; Setup'!$B$39, B26&lt;='Intro &amp; Setup'!$H$39), 'Intro &amp; Setup'!$N$39, IF('Intro &amp; Setup'!$B$39="", 'Intro &amp; Setup'!$N$38, 'Intro &amp; Setup'!$N$39))))</f>
        <v/>
      </c>
      <c r="BG26" s="53" t="str">
        <f t="shared" si="28"/>
        <v/>
      </c>
      <c r="BH26" s="54" t="str">
        <f t="shared" si="9"/>
        <v/>
      </c>
      <c r="BI26" s="54" t="str">
        <f t="shared" si="9"/>
        <v/>
      </c>
      <c r="BJ26" s="54" t="str">
        <f t="shared" si="9"/>
        <v/>
      </c>
      <c r="BK26" s="54" t="str">
        <f t="shared" si="9"/>
        <v/>
      </c>
      <c r="BL26" s="54" t="str">
        <f t="shared" si="9"/>
        <v/>
      </c>
      <c r="BM26" s="54" t="str">
        <f t="shared" si="9"/>
        <v/>
      </c>
      <c r="BN26" s="54" t="str">
        <f t="shared" si="9"/>
        <v/>
      </c>
      <c r="BO26" s="54" t="str">
        <f t="shared" si="9"/>
        <v/>
      </c>
      <c r="BP26" s="54" t="str">
        <f t="shared" si="9"/>
        <v/>
      </c>
      <c r="BQ26" s="54" t="str">
        <f t="shared" si="9"/>
        <v/>
      </c>
      <c r="BR26" s="55" t="str">
        <f t="shared" si="9"/>
        <v/>
      </c>
      <c r="BT26" s="135" t="str">
        <f t="shared" si="29"/>
        <v/>
      </c>
      <c r="BU26" s="136" t="str">
        <f t="shared" si="30"/>
        <v/>
      </c>
      <c r="BV26" s="136" t="str">
        <f t="shared" si="31"/>
        <v/>
      </c>
      <c r="BW26" s="136" t="str">
        <f t="shared" si="32"/>
        <v/>
      </c>
      <c r="BX26" s="136" t="str">
        <f t="shared" si="33"/>
        <v/>
      </c>
      <c r="BY26" s="136" t="str">
        <f t="shared" si="34"/>
        <v/>
      </c>
      <c r="BZ26" s="136" t="str">
        <f t="shared" si="35"/>
        <v/>
      </c>
      <c r="CA26" s="136" t="str">
        <f t="shared" si="36"/>
        <v/>
      </c>
      <c r="CB26" s="136" t="str">
        <f t="shared" si="37"/>
        <v/>
      </c>
      <c r="CC26" s="136" t="str">
        <f t="shared" si="38"/>
        <v/>
      </c>
      <c r="CD26" s="136" t="str">
        <f t="shared" si="39"/>
        <v/>
      </c>
      <c r="CE26" s="137" t="str">
        <f t="shared" si="40"/>
        <v/>
      </c>
      <c r="CG26" s="150" t="str">
        <f t="shared" si="41"/>
        <v/>
      </c>
      <c r="CH26" s="151" t="str">
        <f t="shared" si="11"/>
        <v/>
      </c>
      <c r="CI26" s="151" t="str">
        <f t="shared" si="11"/>
        <v/>
      </c>
      <c r="CJ26" s="151" t="str">
        <f t="shared" si="11"/>
        <v/>
      </c>
      <c r="CK26" s="151" t="str">
        <f t="shared" si="11"/>
        <v/>
      </c>
      <c r="CL26" s="151" t="str">
        <f t="shared" si="11"/>
        <v/>
      </c>
      <c r="CM26" s="151" t="str">
        <f t="shared" si="11"/>
        <v/>
      </c>
      <c r="CN26" s="151" t="str">
        <f t="shared" si="11"/>
        <v/>
      </c>
      <c r="CO26" s="151" t="str">
        <f t="shared" si="11"/>
        <v/>
      </c>
      <c r="CP26" s="151" t="str">
        <f t="shared" si="11"/>
        <v/>
      </c>
      <c r="CQ26" s="151" t="str">
        <f t="shared" si="11"/>
        <v/>
      </c>
      <c r="CR26" s="152" t="str">
        <f t="shared" si="11"/>
        <v/>
      </c>
      <c r="CU26" s="180"/>
      <c r="CV26" s="180"/>
      <c r="CW26" s="180"/>
      <c r="CX26" s="180"/>
      <c r="CY26" s="180"/>
      <c r="CZ26" s="180"/>
      <c r="DA26" s="180"/>
      <c r="DB26" s="180"/>
      <c r="DC26" s="180"/>
      <c r="DD26" s="180"/>
      <c r="DE26" s="180"/>
      <c r="DF26" s="180"/>
    </row>
    <row r="27" spans="1:110" x14ac:dyDescent="0.25">
      <c r="A27" s="3"/>
      <c r="B27" s="30"/>
      <c r="C27" s="44"/>
      <c r="D27" s="88"/>
      <c r="E27" s="31"/>
      <c r="F27" s="89"/>
      <c r="G27" s="72"/>
      <c r="H27" s="73"/>
      <c r="I27" s="74"/>
      <c r="J27" s="73"/>
      <c r="K27" s="74"/>
      <c r="L27" s="73"/>
      <c r="M27" s="74"/>
      <c r="N27" s="73"/>
      <c r="O27" s="74"/>
      <c r="P27" s="73"/>
      <c r="Q27" s="74"/>
      <c r="R27" s="75"/>
      <c r="S27" s="3"/>
      <c r="T27" s="61" t="str">
        <f>IF($D27="", "", $D27*'Intro &amp; Setup'!$I$32*24)</f>
        <v/>
      </c>
      <c r="U27" s="3"/>
      <c r="X27" s="36" t="str">
        <f>IF($B27="", "", IF(OR($B27&lt;'Intro &amp; Setup'!$F$26, $B27&gt;'Intro &amp; Setup'!$F$27), "X", ""))</f>
        <v/>
      </c>
      <c r="Z27" s="36" t="str">
        <f t="shared" si="12"/>
        <v/>
      </c>
      <c r="AA27" s="48" t="str">
        <f t="shared" si="13"/>
        <v/>
      </c>
      <c r="AC27" s="53" t="str">
        <f t="shared" si="14"/>
        <v/>
      </c>
      <c r="AD27" s="54" t="str">
        <f t="shared" ref="AD27:AD90" si="42">IFERROR(IF(H27="", "", $T27*$AA27), "")</f>
        <v/>
      </c>
      <c r="AE27" s="54" t="str">
        <f t="shared" ref="AE27:AE90" si="43">IFERROR(IF(I27="", "", $T27*$AA27), "")</f>
        <v/>
      </c>
      <c r="AF27" s="54" t="str">
        <f t="shared" ref="AF27:AF90" si="44">IFERROR(IF(J27="", "", $T27*$AA27), "")</f>
        <v/>
      </c>
      <c r="AG27" s="54" t="str">
        <f t="shared" ref="AG27:AG90" si="45">IFERROR(IF(K27="", "", $T27*$AA27), "")</f>
        <v/>
      </c>
      <c r="AH27" s="54" t="str">
        <f t="shared" ref="AH27:AH90" si="46">IFERROR(IF(L27="", "", $T27*$AA27), "")</f>
        <v/>
      </c>
      <c r="AI27" s="54" t="str">
        <f t="shared" ref="AI27:AI90" si="47">IFERROR(IF(M27="", "", $T27*$AA27), "")</f>
        <v/>
      </c>
      <c r="AJ27" s="54" t="str">
        <f t="shared" ref="AJ27:AJ90" si="48">IFERROR(IF(N27="", "", $T27*$AA27), "")</f>
        <v/>
      </c>
      <c r="AK27" s="54" t="str">
        <f t="shared" ref="AK27:AK90" si="49">IFERROR(IF(O27="", "", $T27*$AA27), "")</f>
        <v/>
      </c>
      <c r="AL27" s="54" t="str">
        <f t="shared" ref="AL27:AL90" si="50">IFERROR(IF(P27="", "", $T27*$AA27), "")</f>
        <v/>
      </c>
      <c r="AM27" s="54" t="str">
        <f t="shared" ref="AM27:AM90" si="51">IFERROR(IF(Q27="", "", $T27*$AA27), "")</f>
        <v/>
      </c>
      <c r="AN27" s="55" t="str">
        <f t="shared" ref="AN27:AN90" si="52">IFERROR(IF(R27="", "", $T27*$AA27), "")</f>
        <v/>
      </c>
      <c r="AP27" s="53" t="str">
        <f t="shared" si="15"/>
        <v/>
      </c>
      <c r="AQ27" s="54" t="str">
        <f t="shared" ref="AQ27:AQ90" si="53">IFERROR(IF(H27="", "", $E27*$AA27), "")</f>
        <v/>
      </c>
      <c r="AR27" s="54" t="str">
        <f t="shared" ref="AR27:AR90" si="54">IFERROR(IF(I27="", "", $E27*$AA27), "")</f>
        <v/>
      </c>
      <c r="AS27" s="54" t="str">
        <f t="shared" ref="AS27:AS90" si="55">IFERROR(IF(J27="", "", $E27*$AA27), "")</f>
        <v/>
      </c>
      <c r="AT27" s="54" t="str">
        <f t="shared" ref="AT27:AT90" si="56">IFERROR(IF(K27="", "", $E27*$AA27), "")</f>
        <v/>
      </c>
      <c r="AU27" s="54" t="str">
        <f t="shared" ref="AU27:AU90" si="57">IFERROR(IF(L27="", "", $E27*$AA27), "")</f>
        <v/>
      </c>
      <c r="AV27" s="54" t="str">
        <f t="shared" ref="AV27:AV90" si="58">IFERROR(IF(M27="", "", $E27*$AA27), "")</f>
        <v/>
      </c>
      <c r="AW27" s="54" t="str">
        <f t="shared" ref="AW27:AW90" si="59">IFERROR(IF(N27="", "", $E27*$AA27), "")</f>
        <v/>
      </c>
      <c r="AX27" s="54" t="str">
        <f t="shared" ref="AX27:AX90" si="60">IFERROR(IF(O27="", "", $E27*$AA27), "")</f>
        <v/>
      </c>
      <c r="AY27" s="54" t="str">
        <f t="shared" ref="AY27:AY90" si="61">IFERROR(IF(P27="", "", $E27*$AA27), "")</f>
        <v/>
      </c>
      <c r="AZ27" s="54" t="str">
        <f t="shared" ref="AZ27:AZ90" si="62">IFERROR(IF(Q27="", "", $E27*$AA27), "")</f>
        <v/>
      </c>
      <c r="BA27" s="55" t="str">
        <f t="shared" ref="BA27:BA90" si="63">IFERROR(IF(R27="", "", $E27*$AA27), "")</f>
        <v/>
      </c>
      <c r="BC27" s="36" t="str">
        <f t="shared" si="27"/>
        <v/>
      </c>
      <c r="BE27" s="61" t="str">
        <f>IF($B27="", "", IF(AND($B27&gt;='Intro &amp; Setup'!$B$38, B27&lt;='Intro &amp; Setup'!$H$38), 'Intro &amp; Setup'!$N$38, IF(AND($B27&gt;='Intro &amp; Setup'!$B$39, B27&lt;='Intro &amp; Setup'!$H$39), 'Intro &amp; Setup'!$N$39, IF('Intro &amp; Setup'!$B$39="", 'Intro &amp; Setup'!$N$38, 'Intro &amp; Setup'!$N$39))))</f>
        <v/>
      </c>
      <c r="BG27" s="53" t="str">
        <f t="shared" si="28"/>
        <v/>
      </c>
      <c r="BH27" s="54" t="str">
        <f t="shared" ref="BH27:BH90" si="64">IFERROR(IF(H27="", "", $BE27*$AA27), "")</f>
        <v/>
      </c>
      <c r="BI27" s="54" t="str">
        <f t="shared" ref="BI27:BI90" si="65">IFERROR(IF(I27="", "", $BE27*$AA27), "")</f>
        <v/>
      </c>
      <c r="BJ27" s="54" t="str">
        <f t="shared" ref="BJ27:BJ90" si="66">IFERROR(IF(J27="", "", $BE27*$AA27), "")</f>
        <v/>
      </c>
      <c r="BK27" s="54" t="str">
        <f t="shared" ref="BK27:BK90" si="67">IFERROR(IF(K27="", "", $BE27*$AA27), "")</f>
        <v/>
      </c>
      <c r="BL27" s="54" t="str">
        <f t="shared" ref="BL27:BL90" si="68">IFERROR(IF(L27="", "", $BE27*$AA27), "")</f>
        <v/>
      </c>
      <c r="BM27" s="54" t="str">
        <f t="shared" ref="BM27:BM90" si="69">IFERROR(IF(M27="", "", $BE27*$AA27), "")</f>
        <v/>
      </c>
      <c r="BN27" s="54" t="str">
        <f t="shared" ref="BN27:BN90" si="70">IFERROR(IF(N27="", "", $BE27*$AA27), "")</f>
        <v/>
      </c>
      <c r="BO27" s="54" t="str">
        <f t="shared" ref="BO27:BO90" si="71">IFERROR(IF(O27="", "", $BE27*$AA27), "")</f>
        <v/>
      </c>
      <c r="BP27" s="54" t="str">
        <f t="shared" ref="BP27:BP90" si="72">IFERROR(IF(P27="", "", $BE27*$AA27), "")</f>
        <v/>
      </c>
      <c r="BQ27" s="54" t="str">
        <f t="shared" ref="BQ27:BQ90" si="73">IFERROR(IF(Q27="", "", $BE27*$AA27), "")</f>
        <v/>
      </c>
      <c r="BR27" s="55" t="str">
        <f t="shared" ref="BR27:BR90" si="74">IFERROR(IF(R27="", "", $BE27*$AA27), "")</f>
        <v/>
      </c>
      <c r="BT27" s="135" t="str">
        <f t="shared" si="29"/>
        <v/>
      </c>
      <c r="BU27" s="136" t="str">
        <f t="shared" si="30"/>
        <v/>
      </c>
      <c r="BV27" s="136" t="str">
        <f t="shared" si="31"/>
        <v/>
      </c>
      <c r="BW27" s="136" t="str">
        <f t="shared" si="32"/>
        <v/>
      </c>
      <c r="BX27" s="136" t="str">
        <f t="shared" si="33"/>
        <v/>
      </c>
      <c r="BY27" s="136" t="str">
        <f t="shared" si="34"/>
        <v/>
      </c>
      <c r="BZ27" s="136" t="str">
        <f t="shared" si="35"/>
        <v/>
      </c>
      <c r="CA27" s="136" t="str">
        <f t="shared" si="36"/>
        <v/>
      </c>
      <c r="CB27" s="136" t="str">
        <f t="shared" si="37"/>
        <v/>
      </c>
      <c r="CC27" s="136" t="str">
        <f t="shared" si="38"/>
        <v/>
      </c>
      <c r="CD27" s="136" t="str">
        <f t="shared" si="39"/>
        <v/>
      </c>
      <c r="CE27" s="137" t="str">
        <f t="shared" si="40"/>
        <v/>
      </c>
      <c r="CG27" s="150" t="str">
        <f t="shared" si="41"/>
        <v/>
      </c>
      <c r="CH27" s="151" t="str">
        <f t="shared" ref="CH27:CH90" si="75">IF(H27="", "", $F27*$AA27)</f>
        <v/>
      </c>
      <c r="CI27" s="151" t="str">
        <f t="shared" ref="CI27:CI90" si="76">IF(I27="", "", $F27*$AA27)</f>
        <v/>
      </c>
      <c r="CJ27" s="151" t="str">
        <f t="shared" ref="CJ27:CJ90" si="77">IF(J27="", "", $F27*$AA27)</f>
        <v/>
      </c>
      <c r="CK27" s="151" t="str">
        <f t="shared" ref="CK27:CK90" si="78">IF(K27="", "", $F27*$AA27)</f>
        <v/>
      </c>
      <c r="CL27" s="151" t="str">
        <f t="shared" ref="CL27:CL90" si="79">IF(L27="", "", $F27*$AA27)</f>
        <v/>
      </c>
      <c r="CM27" s="151" t="str">
        <f t="shared" ref="CM27:CM90" si="80">IF(M27="", "", $F27*$AA27)</f>
        <v/>
      </c>
      <c r="CN27" s="151" t="str">
        <f t="shared" ref="CN27:CN90" si="81">IF(N27="", "", $F27*$AA27)</f>
        <v/>
      </c>
      <c r="CO27" s="151" t="str">
        <f t="shared" ref="CO27:CO90" si="82">IF(O27="", "", $F27*$AA27)</f>
        <v/>
      </c>
      <c r="CP27" s="151" t="str">
        <f t="shared" ref="CP27:CP90" si="83">IF(P27="", "", $F27*$AA27)</f>
        <v/>
      </c>
      <c r="CQ27" s="151" t="str">
        <f t="shared" ref="CQ27:CQ90" si="84">IF(Q27="", "", $F27*$AA27)</f>
        <v/>
      </c>
      <c r="CR27" s="152" t="str">
        <f t="shared" ref="CR27:CR90" si="85">IF(R27="", "", $F27*$AA27)</f>
        <v/>
      </c>
      <c r="CU27" s="180"/>
      <c r="CV27" s="180"/>
      <c r="CW27" s="180"/>
      <c r="CX27" s="180"/>
      <c r="CY27" s="180"/>
      <c r="CZ27" s="180"/>
      <c r="DA27" s="180"/>
      <c r="DB27" s="180"/>
      <c r="DC27" s="180"/>
      <c r="DD27" s="180"/>
      <c r="DE27" s="180"/>
      <c r="DF27" s="180"/>
    </row>
    <row r="28" spans="1:110" x14ac:dyDescent="0.25">
      <c r="A28" s="3"/>
      <c r="B28" s="30"/>
      <c r="C28" s="44"/>
      <c r="D28" s="88"/>
      <c r="E28" s="31"/>
      <c r="F28" s="89"/>
      <c r="G28" s="72"/>
      <c r="H28" s="73"/>
      <c r="I28" s="74"/>
      <c r="J28" s="73"/>
      <c r="K28" s="74"/>
      <c r="L28" s="73"/>
      <c r="M28" s="74"/>
      <c r="N28" s="73"/>
      <c r="O28" s="74"/>
      <c r="P28" s="73"/>
      <c r="Q28" s="74"/>
      <c r="R28" s="75"/>
      <c r="S28" s="3"/>
      <c r="T28" s="61" t="str">
        <f>IF($D28="", "", $D28*'Intro &amp; Setup'!$I$32*24)</f>
        <v/>
      </c>
      <c r="U28" s="3"/>
      <c r="X28" s="36" t="str">
        <f>IF($B28="", "", IF(OR($B28&lt;'Intro &amp; Setup'!$F$26, $B28&gt;'Intro &amp; Setup'!$F$27), "X", ""))</f>
        <v/>
      </c>
      <c r="Z28" s="36" t="str">
        <f t="shared" si="12"/>
        <v/>
      </c>
      <c r="AA28" s="48" t="str">
        <f t="shared" si="13"/>
        <v/>
      </c>
      <c r="AC28" s="53" t="str">
        <f t="shared" si="14"/>
        <v/>
      </c>
      <c r="AD28" s="54" t="str">
        <f t="shared" si="42"/>
        <v/>
      </c>
      <c r="AE28" s="54" t="str">
        <f t="shared" si="43"/>
        <v/>
      </c>
      <c r="AF28" s="54" t="str">
        <f t="shared" si="44"/>
        <v/>
      </c>
      <c r="AG28" s="54" t="str">
        <f t="shared" si="45"/>
        <v/>
      </c>
      <c r="AH28" s="54" t="str">
        <f t="shared" si="46"/>
        <v/>
      </c>
      <c r="AI28" s="54" t="str">
        <f t="shared" si="47"/>
        <v/>
      </c>
      <c r="AJ28" s="54" t="str">
        <f t="shared" si="48"/>
        <v/>
      </c>
      <c r="AK28" s="54" t="str">
        <f t="shared" si="49"/>
        <v/>
      </c>
      <c r="AL28" s="54" t="str">
        <f t="shared" si="50"/>
        <v/>
      </c>
      <c r="AM28" s="54" t="str">
        <f t="shared" si="51"/>
        <v/>
      </c>
      <c r="AN28" s="55" t="str">
        <f t="shared" si="52"/>
        <v/>
      </c>
      <c r="AP28" s="53" t="str">
        <f t="shared" si="15"/>
        <v/>
      </c>
      <c r="AQ28" s="54" t="str">
        <f t="shared" si="53"/>
        <v/>
      </c>
      <c r="AR28" s="54" t="str">
        <f t="shared" si="54"/>
        <v/>
      </c>
      <c r="AS28" s="54" t="str">
        <f t="shared" si="55"/>
        <v/>
      </c>
      <c r="AT28" s="54" t="str">
        <f t="shared" si="56"/>
        <v/>
      </c>
      <c r="AU28" s="54" t="str">
        <f t="shared" si="57"/>
        <v/>
      </c>
      <c r="AV28" s="54" t="str">
        <f t="shared" si="58"/>
        <v/>
      </c>
      <c r="AW28" s="54" t="str">
        <f t="shared" si="59"/>
        <v/>
      </c>
      <c r="AX28" s="54" t="str">
        <f t="shared" si="60"/>
        <v/>
      </c>
      <c r="AY28" s="54" t="str">
        <f t="shared" si="61"/>
        <v/>
      </c>
      <c r="AZ28" s="54" t="str">
        <f t="shared" si="62"/>
        <v/>
      </c>
      <c r="BA28" s="55" t="str">
        <f t="shared" si="63"/>
        <v/>
      </c>
      <c r="BC28" s="36" t="str">
        <f t="shared" si="27"/>
        <v/>
      </c>
      <c r="BE28" s="61" t="str">
        <f>IF($B28="", "", IF(AND($B28&gt;='Intro &amp; Setup'!$B$38, B28&lt;='Intro &amp; Setup'!$H$38), 'Intro &amp; Setup'!$N$38, IF(AND($B28&gt;='Intro &amp; Setup'!$B$39, B28&lt;='Intro &amp; Setup'!$H$39), 'Intro &amp; Setup'!$N$39, IF('Intro &amp; Setup'!$B$39="", 'Intro &amp; Setup'!$N$38, 'Intro &amp; Setup'!$N$39))))</f>
        <v/>
      </c>
      <c r="BG28" s="53" t="str">
        <f t="shared" si="28"/>
        <v/>
      </c>
      <c r="BH28" s="54" t="str">
        <f t="shared" si="64"/>
        <v/>
      </c>
      <c r="BI28" s="54" t="str">
        <f t="shared" si="65"/>
        <v/>
      </c>
      <c r="BJ28" s="54" t="str">
        <f t="shared" si="66"/>
        <v/>
      </c>
      <c r="BK28" s="54" t="str">
        <f t="shared" si="67"/>
        <v/>
      </c>
      <c r="BL28" s="54" t="str">
        <f t="shared" si="68"/>
        <v/>
      </c>
      <c r="BM28" s="54" t="str">
        <f t="shared" si="69"/>
        <v/>
      </c>
      <c r="BN28" s="54" t="str">
        <f t="shared" si="70"/>
        <v/>
      </c>
      <c r="BO28" s="54" t="str">
        <f t="shared" si="71"/>
        <v/>
      </c>
      <c r="BP28" s="54" t="str">
        <f t="shared" si="72"/>
        <v/>
      </c>
      <c r="BQ28" s="54" t="str">
        <f t="shared" si="73"/>
        <v/>
      </c>
      <c r="BR28" s="55" t="str">
        <f t="shared" si="74"/>
        <v/>
      </c>
      <c r="BT28" s="135" t="str">
        <f t="shared" si="29"/>
        <v/>
      </c>
      <c r="BU28" s="136" t="str">
        <f t="shared" si="30"/>
        <v/>
      </c>
      <c r="BV28" s="136" t="str">
        <f t="shared" si="31"/>
        <v/>
      </c>
      <c r="BW28" s="136" t="str">
        <f t="shared" si="32"/>
        <v/>
      </c>
      <c r="BX28" s="136" t="str">
        <f t="shared" si="33"/>
        <v/>
      </c>
      <c r="BY28" s="136" t="str">
        <f t="shared" si="34"/>
        <v/>
      </c>
      <c r="BZ28" s="136" t="str">
        <f t="shared" si="35"/>
        <v/>
      </c>
      <c r="CA28" s="136" t="str">
        <f t="shared" si="36"/>
        <v/>
      </c>
      <c r="CB28" s="136" t="str">
        <f t="shared" si="37"/>
        <v/>
      </c>
      <c r="CC28" s="136" t="str">
        <f t="shared" si="38"/>
        <v/>
      </c>
      <c r="CD28" s="136" t="str">
        <f t="shared" si="39"/>
        <v/>
      </c>
      <c r="CE28" s="137" t="str">
        <f t="shared" si="40"/>
        <v/>
      </c>
      <c r="CG28" s="150" t="str">
        <f t="shared" si="41"/>
        <v/>
      </c>
      <c r="CH28" s="151" t="str">
        <f t="shared" si="75"/>
        <v/>
      </c>
      <c r="CI28" s="151" t="str">
        <f t="shared" si="76"/>
        <v/>
      </c>
      <c r="CJ28" s="151" t="str">
        <f t="shared" si="77"/>
        <v/>
      </c>
      <c r="CK28" s="151" t="str">
        <f t="shared" si="78"/>
        <v/>
      </c>
      <c r="CL28" s="151" t="str">
        <f t="shared" si="79"/>
        <v/>
      </c>
      <c r="CM28" s="151" t="str">
        <f t="shared" si="80"/>
        <v/>
      </c>
      <c r="CN28" s="151" t="str">
        <f t="shared" si="81"/>
        <v/>
      </c>
      <c r="CO28" s="151" t="str">
        <f t="shared" si="82"/>
        <v/>
      </c>
      <c r="CP28" s="151" t="str">
        <f t="shared" si="83"/>
        <v/>
      </c>
      <c r="CQ28" s="151" t="str">
        <f t="shared" si="84"/>
        <v/>
      </c>
      <c r="CR28" s="152" t="str">
        <f t="shared" si="85"/>
        <v/>
      </c>
      <c r="CU28" s="180"/>
      <c r="CV28" s="180"/>
      <c r="CW28" s="180"/>
      <c r="CX28" s="180"/>
      <c r="CY28" s="180"/>
      <c r="CZ28" s="180"/>
      <c r="DA28" s="180"/>
      <c r="DB28" s="180"/>
      <c r="DC28" s="180"/>
      <c r="DD28" s="180"/>
      <c r="DE28" s="180"/>
      <c r="DF28" s="180"/>
    </row>
    <row r="29" spans="1:110" x14ac:dyDescent="0.25">
      <c r="A29" s="3"/>
      <c r="B29" s="30"/>
      <c r="C29" s="44"/>
      <c r="D29" s="88"/>
      <c r="E29" s="31"/>
      <c r="F29" s="89"/>
      <c r="G29" s="72"/>
      <c r="H29" s="73"/>
      <c r="I29" s="74"/>
      <c r="J29" s="73"/>
      <c r="K29" s="74"/>
      <c r="L29" s="73"/>
      <c r="M29" s="74"/>
      <c r="N29" s="73"/>
      <c r="O29" s="74"/>
      <c r="P29" s="73"/>
      <c r="Q29" s="74"/>
      <c r="R29" s="75"/>
      <c r="S29" s="3"/>
      <c r="T29" s="61" t="str">
        <f>IF($D29="", "", $D29*'Intro &amp; Setup'!$I$32*24)</f>
        <v/>
      </c>
      <c r="U29" s="3"/>
      <c r="X29" s="36" t="str">
        <f>IF($B29="", "", IF(OR($B29&lt;'Intro &amp; Setup'!$F$26, $B29&gt;'Intro &amp; Setup'!$F$27), "X", ""))</f>
        <v/>
      </c>
      <c r="Z29" s="36" t="str">
        <f t="shared" si="12"/>
        <v/>
      </c>
      <c r="AA29" s="48" t="str">
        <f t="shared" si="13"/>
        <v/>
      </c>
      <c r="AC29" s="53" t="str">
        <f t="shared" si="14"/>
        <v/>
      </c>
      <c r="AD29" s="54" t="str">
        <f t="shared" si="42"/>
        <v/>
      </c>
      <c r="AE29" s="54" t="str">
        <f t="shared" si="43"/>
        <v/>
      </c>
      <c r="AF29" s="54" t="str">
        <f t="shared" si="44"/>
        <v/>
      </c>
      <c r="AG29" s="54" t="str">
        <f t="shared" si="45"/>
        <v/>
      </c>
      <c r="AH29" s="54" t="str">
        <f t="shared" si="46"/>
        <v/>
      </c>
      <c r="AI29" s="54" t="str">
        <f t="shared" si="47"/>
        <v/>
      </c>
      <c r="AJ29" s="54" t="str">
        <f t="shared" si="48"/>
        <v/>
      </c>
      <c r="AK29" s="54" t="str">
        <f t="shared" si="49"/>
        <v/>
      </c>
      <c r="AL29" s="54" t="str">
        <f t="shared" si="50"/>
        <v/>
      </c>
      <c r="AM29" s="54" t="str">
        <f t="shared" si="51"/>
        <v/>
      </c>
      <c r="AN29" s="55" t="str">
        <f t="shared" si="52"/>
        <v/>
      </c>
      <c r="AP29" s="53" t="str">
        <f t="shared" si="15"/>
        <v/>
      </c>
      <c r="AQ29" s="54" t="str">
        <f t="shared" si="53"/>
        <v/>
      </c>
      <c r="AR29" s="54" t="str">
        <f t="shared" si="54"/>
        <v/>
      </c>
      <c r="AS29" s="54" t="str">
        <f t="shared" si="55"/>
        <v/>
      </c>
      <c r="AT29" s="54" t="str">
        <f t="shared" si="56"/>
        <v/>
      </c>
      <c r="AU29" s="54" t="str">
        <f t="shared" si="57"/>
        <v/>
      </c>
      <c r="AV29" s="54" t="str">
        <f t="shared" si="58"/>
        <v/>
      </c>
      <c r="AW29" s="54" t="str">
        <f t="shared" si="59"/>
        <v/>
      </c>
      <c r="AX29" s="54" t="str">
        <f t="shared" si="60"/>
        <v/>
      </c>
      <c r="AY29" s="54" t="str">
        <f t="shared" si="61"/>
        <v/>
      </c>
      <c r="AZ29" s="54" t="str">
        <f t="shared" si="62"/>
        <v/>
      </c>
      <c r="BA29" s="55" t="str">
        <f t="shared" si="63"/>
        <v/>
      </c>
      <c r="BC29" s="36" t="str">
        <f t="shared" si="27"/>
        <v/>
      </c>
      <c r="BE29" s="61" t="str">
        <f>IF($B29="", "", IF(AND($B29&gt;='Intro &amp; Setup'!$B$38, B29&lt;='Intro &amp; Setup'!$H$38), 'Intro &amp; Setup'!$N$38, IF(AND($B29&gt;='Intro &amp; Setup'!$B$39, B29&lt;='Intro &amp; Setup'!$H$39), 'Intro &amp; Setup'!$N$39, IF('Intro &amp; Setup'!$B$39="", 'Intro &amp; Setup'!$N$38, 'Intro &amp; Setup'!$N$39))))</f>
        <v/>
      </c>
      <c r="BG29" s="53" t="str">
        <f t="shared" si="28"/>
        <v/>
      </c>
      <c r="BH29" s="54" t="str">
        <f t="shared" si="64"/>
        <v/>
      </c>
      <c r="BI29" s="54" t="str">
        <f t="shared" si="65"/>
        <v/>
      </c>
      <c r="BJ29" s="54" t="str">
        <f t="shared" si="66"/>
        <v/>
      </c>
      <c r="BK29" s="54" t="str">
        <f t="shared" si="67"/>
        <v/>
      </c>
      <c r="BL29" s="54" t="str">
        <f t="shared" si="68"/>
        <v/>
      </c>
      <c r="BM29" s="54" t="str">
        <f t="shared" si="69"/>
        <v/>
      </c>
      <c r="BN29" s="54" t="str">
        <f t="shared" si="70"/>
        <v/>
      </c>
      <c r="BO29" s="54" t="str">
        <f t="shared" si="71"/>
        <v/>
      </c>
      <c r="BP29" s="54" t="str">
        <f t="shared" si="72"/>
        <v/>
      </c>
      <c r="BQ29" s="54" t="str">
        <f t="shared" si="73"/>
        <v/>
      </c>
      <c r="BR29" s="55" t="str">
        <f t="shared" si="74"/>
        <v/>
      </c>
      <c r="BT29" s="135" t="str">
        <f t="shared" si="29"/>
        <v/>
      </c>
      <c r="BU29" s="136" t="str">
        <f t="shared" si="30"/>
        <v/>
      </c>
      <c r="BV29" s="136" t="str">
        <f t="shared" si="31"/>
        <v/>
      </c>
      <c r="BW29" s="136" t="str">
        <f t="shared" si="32"/>
        <v/>
      </c>
      <c r="BX29" s="136" t="str">
        <f t="shared" si="33"/>
        <v/>
      </c>
      <c r="BY29" s="136" t="str">
        <f t="shared" si="34"/>
        <v/>
      </c>
      <c r="BZ29" s="136" t="str">
        <f t="shared" si="35"/>
        <v/>
      </c>
      <c r="CA29" s="136" t="str">
        <f t="shared" si="36"/>
        <v/>
      </c>
      <c r="CB29" s="136" t="str">
        <f t="shared" si="37"/>
        <v/>
      </c>
      <c r="CC29" s="136" t="str">
        <f t="shared" si="38"/>
        <v/>
      </c>
      <c r="CD29" s="136" t="str">
        <f t="shared" si="39"/>
        <v/>
      </c>
      <c r="CE29" s="137" t="str">
        <f t="shared" si="40"/>
        <v/>
      </c>
      <c r="CG29" s="150" t="str">
        <f t="shared" si="41"/>
        <v/>
      </c>
      <c r="CH29" s="151" t="str">
        <f t="shared" si="75"/>
        <v/>
      </c>
      <c r="CI29" s="151" t="str">
        <f t="shared" si="76"/>
        <v/>
      </c>
      <c r="CJ29" s="151" t="str">
        <f t="shared" si="77"/>
        <v/>
      </c>
      <c r="CK29" s="151" t="str">
        <f t="shared" si="78"/>
        <v/>
      </c>
      <c r="CL29" s="151" t="str">
        <f t="shared" si="79"/>
        <v/>
      </c>
      <c r="CM29" s="151" t="str">
        <f t="shared" si="80"/>
        <v/>
      </c>
      <c r="CN29" s="151" t="str">
        <f t="shared" si="81"/>
        <v/>
      </c>
      <c r="CO29" s="151" t="str">
        <f t="shared" si="82"/>
        <v/>
      </c>
      <c r="CP29" s="151" t="str">
        <f t="shared" si="83"/>
        <v/>
      </c>
      <c r="CQ29" s="151" t="str">
        <f t="shared" si="84"/>
        <v/>
      </c>
      <c r="CR29" s="152" t="str">
        <f t="shared" si="85"/>
        <v/>
      </c>
      <c r="CU29" s="180"/>
      <c r="CV29" s="180"/>
      <c r="CW29" s="180"/>
      <c r="CX29" s="180"/>
      <c r="CY29" s="180"/>
      <c r="CZ29" s="180"/>
      <c r="DA29" s="180"/>
      <c r="DB29" s="180"/>
      <c r="DC29" s="180"/>
      <c r="DD29" s="180"/>
      <c r="DE29" s="180"/>
      <c r="DF29" s="180"/>
    </row>
    <row r="30" spans="1:110" x14ac:dyDescent="0.25">
      <c r="A30" s="3"/>
      <c r="B30" s="30"/>
      <c r="C30" s="44"/>
      <c r="D30" s="88"/>
      <c r="E30" s="31"/>
      <c r="F30" s="89"/>
      <c r="G30" s="72"/>
      <c r="H30" s="73"/>
      <c r="I30" s="74"/>
      <c r="J30" s="73"/>
      <c r="K30" s="74"/>
      <c r="L30" s="73"/>
      <c r="M30" s="74"/>
      <c r="N30" s="73"/>
      <c r="O30" s="74"/>
      <c r="P30" s="73"/>
      <c r="Q30" s="74"/>
      <c r="R30" s="75"/>
      <c r="S30" s="3"/>
      <c r="T30" s="61" t="str">
        <f>IF($D30="", "", $D30*'Intro &amp; Setup'!$I$32*24)</f>
        <v/>
      </c>
      <c r="U30" s="3"/>
      <c r="X30" s="36" t="str">
        <f>IF($B30="", "", IF(OR($B30&lt;'Intro &amp; Setup'!$F$26, $B30&gt;'Intro &amp; Setup'!$F$27), "X", ""))</f>
        <v/>
      </c>
      <c r="Z30" s="36" t="str">
        <f t="shared" si="12"/>
        <v/>
      </c>
      <c r="AA30" s="48" t="str">
        <f t="shared" si="13"/>
        <v/>
      </c>
      <c r="AC30" s="53" t="str">
        <f t="shared" si="14"/>
        <v/>
      </c>
      <c r="AD30" s="54" t="str">
        <f t="shared" si="42"/>
        <v/>
      </c>
      <c r="AE30" s="54" t="str">
        <f t="shared" si="43"/>
        <v/>
      </c>
      <c r="AF30" s="54" t="str">
        <f t="shared" si="44"/>
        <v/>
      </c>
      <c r="AG30" s="54" t="str">
        <f t="shared" si="45"/>
        <v/>
      </c>
      <c r="AH30" s="54" t="str">
        <f t="shared" si="46"/>
        <v/>
      </c>
      <c r="AI30" s="54" t="str">
        <f t="shared" si="47"/>
        <v/>
      </c>
      <c r="AJ30" s="54" t="str">
        <f t="shared" si="48"/>
        <v/>
      </c>
      <c r="AK30" s="54" t="str">
        <f t="shared" si="49"/>
        <v/>
      </c>
      <c r="AL30" s="54" t="str">
        <f t="shared" si="50"/>
        <v/>
      </c>
      <c r="AM30" s="54" t="str">
        <f t="shared" si="51"/>
        <v/>
      </c>
      <c r="AN30" s="55" t="str">
        <f t="shared" si="52"/>
        <v/>
      </c>
      <c r="AP30" s="53" t="str">
        <f t="shared" si="15"/>
        <v/>
      </c>
      <c r="AQ30" s="54" t="str">
        <f t="shared" si="53"/>
        <v/>
      </c>
      <c r="AR30" s="54" t="str">
        <f t="shared" si="54"/>
        <v/>
      </c>
      <c r="AS30" s="54" t="str">
        <f t="shared" si="55"/>
        <v/>
      </c>
      <c r="AT30" s="54" t="str">
        <f t="shared" si="56"/>
        <v/>
      </c>
      <c r="AU30" s="54" t="str">
        <f t="shared" si="57"/>
        <v/>
      </c>
      <c r="AV30" s="54" t="str">
        <f t="shared" si="58"/>
        <v/>
      </c>
      <c r="AW30" s="54" t="str">
        <f t="shared" si="59"/>
        <v/>
      </c>
      <c r="AX30" s="54" t="str">
        <f t="shared" si="60"/>
        <v/>
      </c>
      <c r="AY30" s="54" t="str">
        <f t="shared" si="61"/>
        <v/>
      </c>
      <c r="AZ30" s="54" t="str">
        <f t="shared" si="62"/>
        <v/>
      </c>
      <c r="BA30" s="55" t="str">
        <f t="shared" si="63"/>
        <v/>
      </c>
      <c r="BC30" s="36" t="str">
        <f t="shared" si="27"/>
        <v/>
      </c>
      <c r="BE30" s="61" t="str">
        <f>IF($B30="", "", IF(AND($B30&gt;='Intro &amp; Setup'!$B$38, B30&lt;='Intro &amp; Setup'!$H$38), 'Intro &amp; Setup'!$N$38, IF(AND($B30&gt;='Intro &amp; Setup'!$B$39, B30&lt;='Intro &amp; Setup'!$H$39), 'Intro &amp; Setup'!$N$39, IF('Intro &amp; Setup'!$B$39="", 'Intro &amp; Setup'!$N$38, 'Intro &amp; Setup'!$N$39))))</f>
        <v/>
      </c>
      <c r="BG30" s="53" t="str">
        <f t="shared" si="28"/>
        <v/>
      </c>
      <c r="BH30" s="54" t="str">
        <f t="shared" si="64"/>
        <v/>
      </c>
      <c r="BI30" s="54" t="str">
        <f t="shared" si="65"/>
        <v/>
      </c>
      <c r="BJ30" s="54" t="str">
        <f t="shared" si="66"/>
        <v/>
      </c>
      <c r="BK30" s="54" t="str">
        <f t="shared" si="67"/>
        <v/>
      </c>
      <c r="BL30" s="54" t="str">
        <f t="shared" si="68"/>
        <v/>
      </c>
      <c r="BM30" s="54" t="str">
        <f t="shared" si="69"/>
        <v/>
      </c>
      <c r="BN30" s="54" t="str">
        <f t="shared" si="70"/>
        <v/>
      </c>
      <c r="BO30" s="54" t="str">
        <f t="shared" si="71"/>
        <v/>
      </c>
      <c r="BP30" s="54" t="str">
        <f t="shared" si="72"/>
        <v/>
      </c>
      <c r="BQ30" s="54" t="str">
        <f t="shared" si="73"/>
        <v/>
      </c>
      <c r="BR30" s="55" t="str">
        <f t="shared" si="74"/>
        <v/>
      </c>
      <c r="BT30" s="135" t="str">
        <f t="shared" si="29"/>
        <v/>
      </c>
      <c r="BU30" s="136" t="str">
        <f t="shared" si="30"/>
        <v/>
      </c>
      <c r="BV30" s="136" t="str">
        <f t="shared" si="31"/>
        <v/>
      </c>
      <c r="BW30" s="136" t="str">
        <f t="shared" si="32"/>
        <v/>
      </c>
      <c r="BX30" s="136" t="str">
        <f t="shared" si="33"/>
        <v/>
      </c>
      <c r="BY30" s="136" t="str">
        <f t="shared" si="34"/>
        <v/>
      </c>
      <c r="BZ30" s="136" t="str">
        <f t="shared" si="35"/>
        <v/>
      </c>
      <c r="CA30" s="136" t="str">
        <f t="shared" si="36"/>
        <v/>
      </c>
      <c r="CB30" s="136" t="str">
        <f t="shared" si="37"/>
        <v/>
      </c>
      <c r="CC30" s="136" t="str">
        <f t="shared" si="38"/>
        <v/>
      </c>
      <c r="CD30" s="136" t="str">
        <f t="shared" si="39"/>
        <v/>
      </c>
      <c r="CE30" s="137" t="str">
        <f t="shared" si="40"/>
        <v/>
      </c>
      <c r="CG30" s="150" t="str">
        <f t="shared" si="41"/>
        <v/>
      </c>
      <c r="CH30" s="151" t="str">
        <f t="shared" si="75"/>
        <v/>
      </c>
      <c r="CI30" s="151" t="str">
        <f t="shared" si="76"/>
        <v/>
      </c>
      <c r="CJ30" s="151" t="str">
        <f t="shared" si="77"/>
        <v/>
      </c>
      <c r="CK30" s="151" t="str">
        <f t="shared" si="78"/>
        <v/>
      </c>
      <c r="CL30" s="151" t="str">
        <f t="shared" si="79"/>
        <v/>
      </c>
      <c r="CM30" s="151" t="str">
        <f t="shared" si="80"/>
        <v/>
      </c>
      <c r="CN30" s="151" t="str">
        <f t="shared" si="81"/>
        <v/>
      </c>
      <c r="CO30" s="151" t="str">
        <f t="shared" si="82"/>
        <v/>
      </c>
      <c r="CP30" s="151" t="str">
        <f t="shared" si="83"/>
        <v/>
      </c>
      <c r="CQ30" s="151" t="str">
        <f t="shared" si="84"/>
        <v/>
      </c>
      <c r="CR30" s="152" t="str">
        <f t="shared" si="85"/>
        <v/>
      </c>
      <c r="CU30" s="180"/>
      <c r="CV30" s="180"/>
      <c r="CW30" s="180"/>
      <c r="CX30" s="180"/>
      <c r="CY30" s="180"/>
      <c r="CZ30" s="180"/>
      <c r="DA30" s="180"/>
      <c r="DB30" s="180"/>
      <c r="DC30" s="180"/>
      <c r="DD30" s="180"/>
      <c r="DE30" s="180"/>
      <c r="DF30" s="180"/>
    </row>
    <row r="31" spans="1:110" x14ac:dyDescent="0.25">
      <c r="A31" s="3"/>
      <c r="B31" s="30"/>
      <c r="C31" s="44"/>
      <c r="D31" s="88"/>
      <c r="E31" s="31"/>
      <c r="F31" s="89"/>
      <c r="G31" s="72"/>
      <c r="H31" s="73"/>
      <c r="I31" s="74"/>
      <c r="J31" s="73"/>
      <c r="K31" s="74"/>
      <c r="L31" s="73"/>
      <c r="M31" s="74"/>
      <c r="N31" s="73"/>
      <c r="O31" s="74"/>
      <c r="P31" s="73"/>
      <c r="Q31" s="74"/>
      <c r="R31" s="75"/>
      <c r="S31" s="3"/>
      <c r="T31" s="61" t="str">
        <f>IF($D31="", "", $D31*'Intro &amp; Setup'!$I$32*24)</f>
        <v/>
      </c>
      <c r="U31" s="3"/>
      <c r="X31" s="36" t="str">
        <f>IF($B31="", "", IF(OR($B31&lt;'Intro &amp; Setup'!$F$26, $B31&gt;'Intro &amp; Setup'!$F$27), "X", ""))</f>
        <v/>
      </c>
      <c r="Z31" s="36" t="str">
        <f t="shared" si="12"/>
        <v/>
      </c>
      <c r="AA31" s="48" t="str">
        <f t="shared" si="13"/>
        <v/>
      </c>
      <c r="AC31" s="53" t="str">
        <f t="shared" si="14"/>
        <v/>
      </c>
      <c r="AD31" s="54" t="str">
        <f t="shared" si="42"/>
        <v/>
      </c>
      <c r="AE31" s="54" t="str">
        <f t="shared" si="43"/>
        <v/>
      </c>
      <c r="AF31" s="54" t="str">
        <f t="shared" si="44"/>
        <v/>
      </c>
      <c r="AG31" s="54" t="str">
        <f t="shared" si="45"/>
        <v/>
      </c>
      <c r="AH31" s="54" t="str">
        <f t="shared" si="46"/>
        <v/>
      </c>
      <c r="AI31" s="54" t="str">
        <f t="shared" si="47"/>
        <v/>
      </c>
      <c r="AJ31" s="54" t="str">
        <f t="shared" si="48"/>
        <v/>
      </c>
      <c r="AK31" s="54" t="str">
        <f t="shared" si="49"/>
        <v/>
      </c>
      <c r="AL31" s="54" t="str">
        <f t="shared" si="50"/>
        <v/>
      </c>
      <c r="AM31" s="54" t="str">
        <f t="shared" si="51"/>
        <v/>
      </c>
      <c r="AN31" s="55" t="str">
        <f t="shared" si="52"/>
        <v/>
      </c>
      <c r="AP31" s="53" t="str">
        <f t="shared" si="15"/>
        <v/>
      </c>
      <c r="AQ31" s="54" t="str">
        <f t="shared" si="53"/>
        <v/>
      </c>
      <c r="AR31" s="54" t="str">
        <f t="shared" si="54"/>
        <v/>
      </c>
      <c r="AS31" s="54" t="str">
        <f t="shared" si="55"/>
        <v/>
      </c>
      <c r="AT31" s="54" t="str">
        <f t="shared" si="56"/>
        <v/>
      </c>
      <c r="AU31" s="54" t="str">
        <f t="shared" si="57"/>
        <v/>
      </c>
      <c r="AV31" s="54" t="str">
        <f t="shared" si="58"/>
        <v/>
      </c>
      <c r="AW31" s="54" t="str">
        <f t="shared" si="59"/>
        <v/>
      </c>
      <c r="AX31" s="54" t="str">
        <f t="shared" si="60"/>
        <v/>
      </c>
      <c r="AY31" s="54" t="str">
        <f t="shared" si="61"/>
        <v/>
      </c>
      <c r="AZ31" s="54" t="str">
        <f t="shared" si="62"/>
        <v/>
      </c>
      <c r="BA31" s="55" t="str">
        <f t="shared" si="63"/>
        <v/>
      </c>
      <c r="BC31" s="36" t="str">
        <f t="shared" si="27"/>
        <v/>
      </c>
      <c r="BE31" s="61" t="str">
        <f>IF($B31="", "", IF(AND($B31&gt;='Intro &amp; Setup'!$B$38, B31&lt;='Intro &amp; Setup'!$H$38), 'Intro &amp; Setup'!$N$38, IF(AND($B31&gt;='Intro &amp; Setup'!$B$39, B31&lt;='Intro &amp; Setup'!$H$39), 'Intro &amp; Setup'!$N$39, IF('Intro &amp; Setup'!$B$39="", 'Intro &amp; Setup'!$N$38, 'Intro &amp; Setup'!$N$39))))</f>
        <v/>
      </c>
      <c r="BG31" s="53" t="str">
        <f t="shared" si="28"/>
        <v/>
      </c>
      <c r="BH31" s="54" t="str">
        <f t="shared" si="64"/>
        <v/>
      </c>
      <c r="BI31" s="54" t="str">
        <f t="shared" si="65"/>
        <v/>
      </c>
      <c r="BJ31" s="54" t="str">
        <f t="shared" si="66"/>
        <v/>
      </c>
      <c r="BK31" s="54" t="str">
        <f t="shared" si="67"/>
        <v/>
      </c>
      <c r="BL31" s="54" t="str">
        <f t="shared" si="68"/>
        <v/>
      </c>
      <c r="BM31" s="54" t="str">
        <f t="shared" si="69"/>
        <v/>
      </c>
      <c r="BN31" s="54" t="str">
        <f t="shared" si="70"/>
        <v/>
      </c>
      <c r="BO31" s="54" t="str">
        <f t="shared" si="71"/>
        <v/>
      </c>
      <c r="BP31" s="54" t="str">
        <f t="shared" si="72"/>
        <v/>
      </c>
      <c r="BQ31" s="54" t="str">
        <f t="shared" si="73"/>
        <v/>
      </c>
      <c r="BR31" s="55" t="str">
        <f t="shared" si="74"/>
        <v/>
      </c>
      <c r="BT31" s="135" t="str">
        <f t="shared" si="29"/>
        <v/>
      </c>
      <c r="BU31" s="136" t="str">
        <f t="shared" si="30"/>
        <v/>
      </c>
      <c r="BV31" s="136" t="str">
        <f t="shared" si="31"/>
        <v/>
      </c>
      <c r="BW31" s="136" t="str">
        <f t="shared" si="32"/>
        <v/>
      </c>
      <c r="BX31" s="136" t="str">
        <f t="shared" si="33"/>
        <v/>
      </c>
      <c r="BY31" s="136" t="str">
        <f t="shared" si="34"/>
        <v/>
      </c>
      <c r="BZ31" s="136" t="str">
        <f t="shared" si="35"/>
        <v/>
      </c>
      <c r="CA31" s="136" t="str">
        <f t="shared" si="36"/>
        <v/>
      </c>
      <c r="CB31" s="136" t="str">
        <f t="shared" si="37"/>
        <v/>
      </c>
      <c r="CC31" s="136" t="str">
        <f t="shared" si="38"/>
        <v/>
      </c>
      <c r="CD31" s="136" t="str">
        <f t="shared" si="39"/>
        <v/>
      </c>
      <c r="CE31" s="137" t="str">
        <f t="shared" si="40"/>
        <v/>
      </c>
      <c r="CG31" s="150" t="str">
        <f t="shared" si="41"/>
        <v/>
      </c>
      <c r="CH31" s="151" t="str">
        <f t="shared" si="75"/>
        <v/>
      </c>
      <c r="CI31" s="151" t="str">
        <f t="shared" si="76"/>
        <v/>
      </c>
      <c r="CJ31" s="151" t="str">
        <f t="shared" si="77"/>
        <v/>
      </c>
      <c r="CK31" s="151" t="str">
        <f t="shared" si="78"/>
        <v/>
      </c>
      <c r="CL31" s="151" t="str">
        <f t="shared" si="79"/>
        <v/>
      </c>
      <c r="CM31" s="151" t="str">
        <f t="shared" si="80"/>
        <v/>
      </c>
      <c r="CN31" s="151" t="str">
        <f t="shared" si="81"/>
        <v/>
      </c>
      <c r="CO31" s="151" t="str">
        <f t="shared" si="82"/>
        <v/>
      </c>
      <c r="CP31" s="151" t="str">
        <f t="shared" si="83"/>
        <v/>
      </c>
      <c r="CQ31" s="151" t="str">
        <f t="shared" si="84"/>
        <v/>
      </c>
      <c r="CR31" s="152" t="str">
        <f t="shared" si="85"/>
        <v/>
      </c>
      <c r="CU31" s="180"/>
      <c r="CV31" s="180"/>
      <c r="CW31" s="180"/>
      <c r="CX31" s="180"/>
      <c r="CY31" s="180"/>
      <c r="CZ31" s="180"/>
      <c r="DA31" s="180"/>
      <c r="DB31" s="180"/>
      <c r="DC31" s="180"/>
      <c r="DD31" s="180"/>
      <c r="DE31" s="180"/>
      <c r="DF31" s="180"/>
    </row>
    <row r="32" spans="1:110" x14ac:dyDescent="0.25">
      <c r="A32" s="3"/>
      <c r="B32" s="30"/>
      <c r="C32" s="44"/>
      <c r="D32" s="88"/>
      <c r="E32" s="31"/>
      <c r="F32" s="89"/>
      <c r="G32" s="72"/>
      <c r="H32" s="73"/>
      <c r="I32" s="74"/>
      <c r="J32" s="73"/>
      <c r="K32" s="74"/>
      <c r="L32" s="73"/>
      <c r="M32" s="74"/>
      <c r="N32" s="73"/>
      <c r="O32" s="74"/>
      <c r="P32" s="73"/>
      <c r="Q32" s="74"/>
      <c r="R32" s="75"/>
      <c r="S32" s="3"/>
      <c r="T32" s="61" t="str">
        <f>IF($D32="", "", $D32*'Intro &amp; Setup'!$I$32*24)</f>
        <v/>
      </c>
      <c r="U32" s="3"/>
      <c r="X32" s="36" t="str">
        <f>IF($B32="", "", IF(OR($B32&lt;'Intro &amp; Setup'!$F$26, $B32&gt;'Intro &amp; Setup'!$F$27), "X", ""))</f>
        <v/>
      </c>
      <c r="Z32" s="36" t="str">
        <f t="shared" si="12"/>
        <v/>
      </c>
      <c r="AA32" s="48" t="str">
        <f t="shared" si="13"/>
        <v/>
      </c>
      <c r="AC32" s="53" t="str">
        <f t="shared" si="14"/>
        <v/>
      </c>
      <c r="AD32" s="54" t="str">
        <f t="shared" si="42"/>
        <v/>
      </c>
      <c r="AE32" s="54" t="str">
        <f t="shared" si="43"/>
        <v/>
      </c>
      <c r="AF32" s="54" t="str">
        <f t="shared" si="44"/>
        <v/>
      </c>
      <c r="AG32" s="54" t="str">
        <f t="shared" si="45"/>
        <v/>
      </c>
      <c r="AH32" s="54" t="str">
        <f t="shared" si="46"/>
        <v/>
      </c>
      <c r="AI32" s="54" t="str">
        <f t="shared" si="47"/>
        <v/>
      </c>
      <c r="AJ32" s="54" t="str">
        <f t="shared" si="48"/>
        <v/>
      </c>
      <c r="AK32" s="54" t="str">
        <f t="shared" si="49"/>
        <v/>
      </c>
      <c r="AL32" s="54" t="str">
        <f t="shared" si="50"/>
        <v/>
      </c>
      <c r="AM32" s="54" t="str">
        <f t="shared" si="51"/>
        <v/>
      </c>
      <c r="AN32" s="55" t="str">
        <f t="shared" si="52"/>
        <v/>
      </c>
      <c r="AP32" s="53" t="str">
        <f t="shared" si="15"/>
        <v/>
      </c>
      <c r="AQ32" s="54" t="str">
        <f t="shared" si="53"/>
        <v/>
      </c>
      <c r="AR32" s="54" t="str">
        <f t="shared" si="54"/>
        <v/>
      </c>
      <c r="AS32" s="54" t="str">
        <f t="shared" si="55"/>
        <v/>
      </c>
      <c r="AT32" s="54" t="str">
        <f t="shared" si="56"/>
        <v/>
      </c>
      <c r="AU32" s="54" t="str">
        <f t="shared" si="57"/>
        <v/>
      </c>
      <c r="AV32" s="54" t="str">
        <f t="shared" si="58"/>
        <v/>
      </c>
      <c r="AW32" s="54" t="str">
        <f t="shared" si="59"/>
        <v/>
      </c>
      <c r="AX32" s="54" t="str">
        <f t="shared" si="60"/>
        <v/>
      </c>
      <c r="AY32" s="54" t="str">
        <f t="shared" si="61"/>
        <v/>
      </c>
      <c r="AZ32" s="54" t="str">
        <f t="shared" si="62"/>
        <v/>
      </c>
      <c r="BA32" s="55" t="str">
        <f t="shared" si="63"/>
        <v/>
      </c>
      <c r="BC32" s="36" t="str">
        <f t="shared" si="27"/>
        <v/>
      </c>
      <c r="BE32" s="61" t="str">
        <f>IF($B32="", "", IF(AND($B32&gt;='Intro &amp; Setup'!$B$38, B32&lt;='Intro &amp; Setup'!$H$38), 'Intro &amp; Setup'!$N$38, IF(AND($B32&gt;='Intro &amp; Setup'!$B$39, B32&lt;='Intro &amp; Setup'!$H$39), 'Intro &amp; Setup'!$N$39, IF('Intro &amp; Setup'!$B$39="", 'Intro &amp; Setup'!$N$38, 'Intro &amp; Setup'!$N$39))))</f>
        <v/>
      </c>
      <c r="BG32" s="53" t="str">
        <f t="shared" si="28"/>
        <v/>
      </c>
      <c r="BH32" s="54" t="str">
        <f t="shared" si="64"/>
        <v/>
      </c>
      <c r="BI32" s="54" t="str">
        <f t="shared" si="65"/>
        <v/>
      </c>
      <c r="BJ32" s="54" t="str">
        <f t="shared" si="66"/>
        <v/>
      </c>
      <c r="BK32" s="54" t="str">
        <f t="shared" si="67"/>
        <v/>
      </c>
      <c r="BL32" s="54" t="str">
        <f t="shared" si="68"/>
        <v/>
      </c>
      <c r="BM32" s="54" t="str">
        <f t="shared" si="69"/>
        <v/>
      </c>
      <c r="BN32" s="54" t="str">
        <f t="shared" si="70"/>
        <v/>
      </c>
      <c r="BO32" s="54" t="str">
        <f t="shared" si="71"/>
        <v/>
      </c>
      <c r="BP32" s="54" t="str">
        <f t="shared" si="72"/>
        <v/>
      </c>
      <c r="BQ32" s="54" t="str">
        <f t="shared" si="73"/>
        <v/>
      </c>
      <c r="BR32" s="55" t="str">
        <f t="shared" si="74"/>
        <v/>
      </c>
      <c r="BT32" s="135" t="str">
        <f t="shared" si="29"/>
        <v/>
      </c>
      <c r="BU32" s="136" t="str">
        <f t="shared" si="30"/>
        <v/>
      </c>
      <c r="BV32" s="136" t="str">
        <f t="shared" si="31"/>
        <v/>
      </c>
      <c r="BW32" s="136" t="str">
        <f t="shared" si="32"/>
        <v/>
      </c>
      <c r="BX32" s="136" t="str">
        <f t="shared" si="33"/>
        <v/>
      </c>
      <c r="BY32" s="136" t="str">
        <f t="shared" si="34"/>
        <v/>
      </c>
      <c r="BZ32" s="136" t="str">
        <f t="shared" si="35"/>
        <v/>
      </c>
      <c r="CA32" s="136" t="str">
        <f t="shared" si="36"/>
        <v/>
      </c>
      <c r="CB32" s="136" t="str">
        <f t="shared" si="37"/>
        <v/>
      </c>
      <c r="CC32" s="136" t="str">
        <f t="shared" si="38"/>
        <v/>
      </c>
      <c r="CD32" s="136" t="str">
        <f t="shared" si="39"/>
        <v/>
      </c>
      <c r="CE32" s="137" t="str">
        <f t="shared" si="40"/>
        <v/>
      </c>
      <c r="CG32" s="150" t="str">
        <f t="shared" si="41"/>
        <v/>
      </c>
      <c r="CH32" s="151" t="str">
        <f t="shared" si="75"/>
        <v/>
      </c>
      <c r="CI32" s="151" t="str">
        <f t="shared" si="76"/>
        <v/>
      </c>
      <c r="CJ32" s="151" t="str">
        <f t="shared" si="77"/>
        <v/>
      </c>
      <c r="CK32" s="151" t="str">
        <f t="shared" si="78"/>
        <v/>
      </c>
      <c r="CL32" s="151" t="str">
        <f t="shared" si="79"/>
        <v/>
      </c>
      <c r="CM32" s="151" t="str">
        <f t="shared" si="80"/>
        <v/>
      </c>
      <c r="CN32" s="151" t="str">
        <f t="shared" si="81"/>
        <v/>
      </c>
      <c r="CO32" s="151" t="str">
        <f t="shared" si="82"/>
        <v/>
      </c>
      <c r="CP32" s="151" t="str">
        <f t="shared" si="83"/>
        <v/>
      </c>
      <c r="CQ32" s="151" t="str">
        <f t="shared" si="84"/>
        <v/>
      </c>
      <c r="CR32" s="152" t="str">
        <f t="shared" si="85"/>
        <v/>
      </c>
      <c r="CU32" s="180"/>
      <c r="CV32" s="180"/>
      <c r="CW32" s="180"/>
      <c r="CX32" s="180"/>
      <c r="CY32" s="180"/>
      <c r="CZ32" s="180"/>
      <c r="DA32" s="180"/>
      <c r="DB32" s="180"/>
      <c r="DC32" s="180"/>
      <c r="DD32" s="180"/>
      <c r="DE32" s="180"/>
      <c r="DF32" s="180"/>
    </row>
    <row r="33" spans="1:110" x14ac:dyDescent="0.25">
      <c r="A33" s="3"/>
      <c r="B33" s="30"/>
      <c r="C33" s="44"/>
      <c r="D33" s="88"/>
      <c r="E33" s="31"/>
      <c r="F33" s="89"/>
      <c r="G33" s="72"/>
      <c r="H33" s="73"/>
      <c r="I33" s="74"/>
      <c r="J33" s="73"/>
      <c r="K33" s="74"/>
      <c r="L33" s="73"/>
      <c r="M33" s="74"/>
      <c r="N33" s="73"/>
      <c r="O33" s="74"/>
      <c r="P33" s="73"/>
      <c r="Q33" s="74"/>
      <c r="R33" s="75"/>
      <c r="S33" s="3"/>
      <c r="T33" s="61" t="str">
        <f>IF($D33="", "", $D33*'Intro &amp; Setup'!$I$32*24)</f>
        <v/>
      </c>
      <c r="U33" s="3"/>
      <c r="X33" s="36" t="str">
        <f>IF($B33="", "", IF(OR($B33&lt;'Intro &amp; Setup'!$F$26, $B33&gt;'Intro &amp; Setup'!$F$27), "X", ""))</f>
        <v/>
      </c>
      <c r="Z33" s="36" t="str">
        <f t="shared" si="12"/>
        <v/>
      </c>
      <c r="AA33" s="48" t="str">
        <f t="shared" si="13"/>
        <v/>
      </c>
      <c r="AC33" s="53" t="str">
        <f t="shared" si="14"/>
        <v/>
      </c>
      <c r="AD33" s="54" t="str">
        <f t="shared" si="42"/>
        <v/>
      </c>
      <c r="AE33" s="54" t="str">
        <f t="shared" si="43"/>
        <v/>
      </c>
      <c r="AF33" s="54" t="str">
        <f t="shared" si="44"/>
        <v/>
      </c>
      <c r="AG33" s="54" t="str">
        <f t="shared" si="45"/>
        <v/>
      </c>
      <c r="AH33" s="54" t="str">
        <f t="shared" si="46"/>
        <v/>
      </c>
      <c r="AI33" s="54" t="str">
        <f t="shared" si="47"/>
        <v/>
      </c>
      <c r="AJ33" s="54" t="str">
        <f t="shared" si="48"/>
        <v/>
      </c>
      <c r="AK33" s="54" t="str">
        <f t="shared" si="49"/>
        <v/>
      </c>
      <c r="AL33" s="54" t="str">
        <f t="shared" si="50"/>
        <v/>
      </c>
      <c r="AM33" s="54" t="str">
        <f t="shared" si="51"/>
        <v/>
      </c>
      <c r="AN33" s="55" t="str">
        <f t="shared" si="52"/>
        <v/>
      </c>
      <c r="AP33" s="53" t="str">
        <f t="shared" si="15"/>
        <v/>
      </c>
      <c r="AQ33" s="54" t="str">
        <f t="shared" si="53"/>
        <v/>
      </c>
      <c r="AR33" s="54" t="str">
        <f t="shared" si="54"/>
        <v/>
      </c>
      <c r="AS33" s="54" t="str">
        <f t="shared" si="55"/>
        <v/>
      </c>
      <c r="AT33" s="54" t="str">
        <f t="shared" si="56"/>
        <v/>
      </c>
      <c r="AU33" s="54" t="str">
        <f t="shared" si="57"/>
        <v/>
      </c>
      <c r="AV33" s="54" t="str">
        <f t="shared" si="58"/>
        <v/>
      </c>
      <c r="AW33" s="54" t="str">
        <f t="shared" si="59"/>
        <v/>
      </c>
      <c r="AX33" s="54" t="str">
        <f t="shared" si="60"/>
        <v/>
      </c>
      <c r="AY33" s="54" t="str">
        <f t="shared" si="61"/>
        <v/>
      </c>
      <c r="AZ33" s="54" t="str">
        <f t="shared" si="62"/>
        <v/>
      </c>
      <c r="BA33" s="55" t="str">
        <f t="shared" si="63"/>
        <v/>
      </c>
      <c r="BC33" s="36" t="str">
        <f t="shared" si="27"/>
        <v/>
      </c>
      <c r="BE33" s="61" t="str">
        <f>IF($B33="", "", IF(AND($B33&gt;='Intro &amp; Setup'!$B$38, B33&lt;='Intro &amp; Setup'!$H$38), 'Intro &amp; Setup'!$N$38, IF(AND($B33&gt;='Intro &amp; Setup'!$B$39, B33&lt;='Intro &amp; Setup'!$H$39), 'Intro &amp; Setup'!$N$39, IF('Intro &amp; Setup'!$B$39="", 'Intro &amp; Setup'!$N$38, 'Intro &amp; Setup'!$N$39))))</f>
        <v/>
      </c>
      <c r="BG33" s="53" t="str">
        <f t="shared" si="28"/>
        <v/>
      </c>
      <c r="BH33" s="54" t="str">
        <f t="shared" si="64"/>
        <v/>
      </c>
      <c r="BI33" s="54" t="str">
        <f t="shared" si="65"/>
        <v/>
      </c>
      <c r="BJ33" s="54" t="str">
        <f t="shared" si="66"/>
        <v/>
      </c>
      <c r="BK33" s="54" t="str">
        <f t="shared" si="67"/>
        <v/>
      </c>
      <c r="BL33" s="54" t="str">
        <f t="shared" si="68"/>
        <v/>
      </c>
      <c r="BM33" s="54" t="str">
        <f t="shared" si="69"/>
        <v/>
      </c>
      <c r="BN33" s="54" t="str">
        <f t="shared" si="70"/>
        <v/>
      </c>
      <c r="BO33" s="54" t="str">
        <f t="shared" si="71"/>
        <v/>
      </c>
      <c r="BP33" s="54" t="str">
        <f t="shared" si="72"/>
        <v/>
      </c>
      <c r="BQ33" s="54" t="str">
        <f t="shared" si="73"/>
        <v/>
      </c>
      <c r="BR33" s="55" t="str">
        <f t="shared" si="74"/>
        <v/>
      </c>
      <c r="BT33" s="135" t="str">
        <f t="shared" si="29"/>
        <v/>
      </c>
      <c r="BU33" s="136" t="str">
        <f t="shared" si="30"/>
        <v/>
      </c>
      <c r="BV33" s="136" t="str">
        <f t="shared" si="31"/>
        <v/>
      </c>
      <c r="BW33" s="136" t="str">
        <f t="shared" si="32"/>
        <v/>
      </c>
      <c r="BX33" s="136" t="str">
        <f t="shared" si="33"/>
        <v/>
      </c>
      <c r="BY33" s="136" t="str">
        <f t="shared" si="34"/>
        <v/>
      </c>
      <c r="BZ33" s="136" t="str">
        <f t="shared" si="35"/>
        <v/>
      </c>
      <c r="CA33" s="136" t="str">
        <f t="shared" si="36"/>
        <v/>
      </c>
      <c r="CB33" s="136" t="str">
        <f t="shared" si="37"/>
        <v/>
      </c>
      <c r="CC33" s="136" t="str">
        <f t="shared" si="38"/>
        <v/>
      </c>
      <c r="CD33" s="136" t="str">
        <f t="shared" si="39"/>
        <v/>
      </c>
      <c r="CE33" s="137" t="str">
        <f t="shared" si="40"/>
        <v/>
      </c>
      <c r="CG33" s="150" t="str">
        <f t="shared" si="41"/>
        <v/>
      </c>
      <c r="CH33" s="151" t="str">
        <f t="shared" si="75"/>
        <v/>
      </c>
      <c r="CI33" s="151" t="str">
        <f t="shared" si="76"/>
        <v/>
      </c>
      <c r="CJ33" s="151" t="str">
        <f t="shared" si="77"/>
        <v/>
      </c>
      <c r="CK33" s="151" t="str">
        <f t="shared" si="78"/>
        <v/>
      </c>
      <c r="CL33" s="151" t="str">
        <f t="shared" si="79"/>
        <v/>
      </c>
      <c r="CM33" s="151" t="str">
        <f t="shared" si="80"/>
        <v/>
      </c>
      <c r="CN33" s="151" t="str">
        <f t="shared" si="81"/>
        <v/>
      </c>
      <c r="CO33" s="151" t="str">
        <f t="shared" si="82"/>
        <v/>
      </c>
      <c r="CP33" s="151" t="str">
        <f t="shared" si="83"/>
        <v/>
      </c>
      <c r="CQ33" s="151" t="str">
        <f t="shared" si="84"/>
        <v/>
      </c>
      <c r="CR33" s="152" t="str">
        <f t="shared" si="85"/>
        <v/>
      </c>
      <c r="CU33" s="180"/>
      <c r="CV33" s="180"/>
      <c r="CW33" s="180"/>
      <c r="CX33" s="180"/>
      <c r="CY33" s="180"/>
      <c r="CZ33" s="180"/>
      <c r="DA33" s="180"/>
      <c r="DB33" s="180"/>
      <c r="DC33" s="180"/>
      <c r="DD33" s="180"/>
      <c r="DE33" s="180"/>
      <c r="DF33" s="180"/>
    </row>
    <row r="34" spans="1:110" x14ac:dyDescent="0.25">
      <c r="A34" s="3"/>
      <c r="B34" s="30"/>
      <c r="C34" s="44"/>
      <c r="D34" s="88"/>
      <c r="E34" s="31"/>
      <c r="F34" s="89"/>
      <c r="G34" s="72"/>
      <c r="H34" s="73"/>
      <c r="I34" s="74"/>
      <c r="J34" s="73"/>
      <c r="K34" s="74"/>
      <c r="L34" s="73"/>
      <c r="M34" s="74"/>
      <c r="N34" s="73"/>
      <c r="O34" s="74"/>
      <c r="P34" s="73"/>
      <c r="Q34" s="74"/>
      <c r="R34" s="75"/>
      <c r="S34" s="3"/>
      <c r="T34" s="61" t="str">
        <f>IF($D34="", "", $D34*'Intro &amp; Setup'!$I$32*24)</f>
        <v/>
      </c>
      <c r="U34" s="3"/>
      <c r="X34" s="36" t="str">
        <f>IF($B34="", "", IF(OR($B34&lt;'Intro &amp; Setup'!$F$26, $B34&gt;'Intro &amp; Setup'!$F$27), "X", ""))</f>
        <v/>
      </c>
      <c r="Z34" s="36" t="str">
        <f t="shared" si="12"/>
        <v/>
      </c>
      <c r="AA34" s="48" t="str">
        <f t="shared" si="13"/>
        <v/>
      </c>
      <c r="AC34" s="53" t="str">
        <f t="shared" si="14"/>
        <v/>
      </c>
      <c r="AD34" s="54" t="str">
        <f t="shared" si="42"/>
        <v/>
      </c>
      <c r="AE34" s="54" t="str">
        <f t="shared" si="43"/>
        <v/>
      </c>
      <c r="AF34" s="54" t="str">
        <f t="shared" si="44"/>
        <v/>
      </c>
      <c r="AG34" s="54" t="str">
        <f t="shared" si="45"/>
        <v/>
      </c>
      <c r="AH34" s="54" t="str">
        <f t="shared" si="46"/>
        <v/>
      </c>
      <c r="AI34" s="54" t="str">
        <f t="shared" si="47"/>
        <v/>
      </c>
      <c r="AJ34" s="54" t="str">
        <f t="shared" si="48"/>
        <v/>
      </c>
      <c r="AK34" s="54" t="str">
        <f t="shared" si="49"/>
        <v/>
      </c>
      <c r="AL34" s="54" t="str">
        <f t="shared" si="50"/>
        <v/>
      </c>
      <c r="AM34" s="54" t="str">
        <f t="shared" si="51"/>
        <v/>
      </c>
      <c r="AN34" s="55" t="str">
        <f t="shared" si="52"/>
        <v/>
      </c>
      <c r="AP34" s="53" t="str">
        <f t="shared" si="15"/>
        <v/>
      </c>
      <c r="AQ34" s="54" t="str">
        <f t="shared" si="53"/>
        <v/>
      </c>
      <c r="AR34" s="54" t="str">
        <f t="shared" si="54"/>
        <v/>
      </c>
      <c r="AS34" s="54" t="str">
        <f t="shared" si="55"/>
        <v/>
      </c>
      <c r="AT34" s="54" t="str">
        <f t="shared" si="56"/>
        <v/>
      </c>
      <c r="AU34" s="54" t="str">
        <f t="shared" si="57"/>
        <v/>
      </c>
      <c r="AV34" s="54" t="str">
        <f t="shared" si="58"/>
        <v/>
      </c>
      <c r="AW34" s="54" t="str">
        <f t="shared" si="59"/>
        <v/>
      </c>
      <c r="AX34" s="54" t="str">
        <f t="shared" si="60"/>
        <v/>
      </c>
      <c r="AY34" s="54" t="str">
        <f t="shared" si="61"/>
        <v/>
      </c>
      <c r="AZ34" s="54" t="str">
        <f t="shared" si="62"/>
        <v/>
      </c>
      <c r="BA34" s="55" t="str">
        <f t="shared" si="63"/>
        <v/>
      </c>
      <c r="BC34" s="36" t="str">
        <f t="shared" si="27"/>
        <v/>
      </c>
      <c r="BE34" s="61" t="str">
        <f>IF($B34="", "", IF(AND($B34&gt;='Intro &amp; Setup'!$B$38, B34&lt;='Intro &amp; Setup'!$H$38), 'Intro &amp; Setup'!$N$38, IF(AND($B34&gt;='Intro &amp; Setup'!$B$39, B34&lt;='Intro &amp; Setup'!$H$39), 'Intro &amp; Setup'!$N$39, IF('Intro &amp; Setup'!$B$39="", 'Intro &amp; Setup'!$N$38, 'Intro &amp; Setup'!$N$39))))</f>
        <v/>
      </c>
      <c r="BG34" s="53" t="str">
        <f t="shared" si="28"/>
        <v/>
      </c>
      <c r="BH34" s="54" t="str">
        <f t="shared" si="64"/>
        <v/>
      </c>
      <c r="BI34" s="54" t="str">
        <f t="shared" si="65"/>
        <v/>
      </c>
      <c r="BJ34" s="54" t="str">
        <f t="shared" si="66"/>
        <v/>
      </c>
      <c r="BK34" s="54" t="str">
        <f t="shared" si="67"/>
        <v/>
      </c>
      <c r="BL34" s="54" t="str">
        <f t="shared" si="68"/>
        <v/>
      </c>
      <c r="BM34" s="54" t="str">
        <f t="shared" si="69"/>
        <v/>
      </c>
      <c r="BN34" s="54" t="str">
        <f t="shared" si="70"/>
        <v/>
      </c>
      <c r="BO34" s="54" t="str">
        <f t="shared" si="71"/>
        <v/>
      </c>
      <c r="BP34" s="54" t="str">
        <f t="shared" si="72"/>
        <v/>
      </c>
      <c r="BQ34" s="54" t="str">
        <f t="shared" si="73"/>
        <v/>
      </c>
      <c r="BR34" s="55" t="str">
        <f t="shared" si="74"/>
        <v/>
      </c>
      <c r="BT34" s="135" t="str">
        <f t="shared" si="29"/>
        <v/>
      </c>
      <c r="BU34" s="136" t="str">
        <f t="shared" si="30"/>
        <v/>
      </c>
      <c r="BV34" s="136" t="str">
        <f t="shared" si="31"/>
        <v/>
      </c>
      <c r="BW34" s="136" t="str">
        <f t="shared" si="32"/>
        <v/>
      </c>
      <c r="BX34" s="136" t="str">
        <f t="shared" si="33"/>
        <v/>
      </c>
      <c r="BY34" s="136" t="str">
        <f t="shared" si="34"/>
        <v/>
      </c>
      <c r="BZ34" s="136" t="str">
        <f t="shared" si="35"/>
        <v/>
      </c>
      <c r="CA34" s="136" t="str">
        <f t="shared" si="36"/>
        <v/>
      </c>
      <c r="CB34" s="136" t="str">
        <f t="shared" si="37"/>
        <v/>
      </c>
      <c r="CC34" s="136" t="str">
        <f t="shared" si="38"/>
        <v/>
      </c>
      <c r="CD34" s="136" t="str">
        <f t="shared" si="39"/>
        <v/>
      </c>
      <c r="CE34" s="137" t="str">
        <f t="shared" si="40"/>
        <v/>
      </c>
      <c r="CG34" s="150" t="str">
        <f t="shared" si="41"/>
        <v/>
      </c>
      <c r="CH34" s="151" t="str">
        <f t="shared" si="75"/>
        <v/>
      </c>
      <c r="CI34" s="151" t="str">
        <f t="shared" si="76"/>
        <v/>
      </c>
      <c r="CJ34" s="151" t="str">
        <f t="shared" si="77"/>
        <v/>
      </c>
      <c r="CK34" s="151" t="str">
        <f t="shared" si="78"/>
        <v/>
      </c>
      <c r="CL34" s="151" t="str">
        <f t="shared" si="79"/>
        <v/>
      </c>
      <c r="CM34" s="151" t="str">
        <f t="shared" si="80"/>
        <v/>
      </c>
      <c r="CN34" s="151" t="str">
        <f t="shared" si="81"/>
        <v/>
      </c>
      <c r="CO34" s="151" t="str">
        <f t="shared" si="82"/>
        <v/>
      </c>
      <c r="CP34" s="151" t="str">
        <f t="shared" si="83"/>
        <v/>
      </c>
      <c r="CQ34" s="151" t="str">
        <f t="shared" si="84"/>
        <v/>
      </c>
      <c r="CR34" s="152" t="str">
        <f t="shared" si="85"/>
        <v/>
      </c>
      <c r="CU34" s="180"/>
      <c r="CV34" s="180"/>
      <c r="CW34" s="180"/>
      <c r="CX34" s="180"/>
      <c r="CY34" s="180"/>
      <c r="CZ34" s="180"/>
      <c r="DA34" s="180"/>
      <c r="DB34" s="180"/>
      <c r="DC34" s="180"/>
      <c r="DD34" s="180"/>
      <c r="DE34" s="180"/>
      <c r="DF34" s="180"/>
    </row>
    <row r="35" spans="1:110" x14ac:dyDescent="0.25">
      <c r="A35" s="3"/>
      <c r="B35" s="30"/>
      <c r="C35" s="44"/>
      <c r="D35" s="88"/>
      <c r="E35" s="31"/>
      <c r="F35" s="89"/>
      <c r="G35" s="72"/>
      <c r="H35" s="73"/>
      <c r="I35" s="74"/>
      <c r="J35" s="73"/>
      <c r="K35" s="74"/>
      <c r="L35" s="73"/>
      <c r="M35" s="74"/>
      <c r="N35" s="73"/>
      <c r="O35" s="74"/>
      <c r="P35" s="73"/>
      <c r="Q35" s="74"/>
      <c r="R35" s="75"/>
      <c r="S35" s="3"/>
      <c r="T35" s="61" t="str">
        <f>IF($D35="", "", $D35*'Intro &amp; Setup'!$I$32*24)</f>
        <v/>
      </c>
      <c r="U35" s="3"/>
      <c r="X35" s="36" t="str">
        <f>IF($B35="", "", IF(OR($B35&lt;'Intro &amp; Setup'!$F$26, $B35&gt;'Intro &amp; Setup'!$F$27), "X", ""))</f>
        <v/>
      </c>
      <c r="Z35" s="36" t="str">
        <f t="shared" si="12"/>
        <v/>
      </c>
      <c r="AA35" s="48" t="str">
        <f t="shared" si="13"/>
        <v/>
      </c>
      <c r="AC35" s="53" t="str">
        <f t="shared" si="14"/>
        <v/>
      </c>
      <c r="AD35" s="54" t="str">
        <f t="shared" si="42"/>
        <v/>
      </c>
      <c r="AE35" s="54" t="str">
        <f t="shared" si="43"/>
        <v/>
      </c>
      <c r="AF35" s="54" t="str">
        <f t="shared" si="44"/>
        <v/>
      </c>
      <c r="AG35" s="54" t="str">
        <f t="shared" si="45"/>
        <v/>
      </c>
      <c r="AH35" s="54" t="str">
        <f t="shared" si="46"/>
        <v/>
      </c>
      <c r="AI35" s="54" t="str">
        <f t="shared" si="47"/>
        <v/>
      </c>
      <c r="AJ35" s="54" t="str">
        <f t="shared" si="48"/>
        <v/>
      </c>
      <c r="AK35" s="54" t="str">
        <f t="shared" si="49"/>
        <v/>
      </c>
      <c r="AL35" s="54" t="str">
        <f t="shared" si="50"/>
        <v/>
      </c>
      <c r="AM35" s="54" t="str">
        <f t="shared" si="51"/>
        <v/>
      </c>
      <c r="AN35" s="55" t="str">
        <f t="shared" si="52"/>
        <v/>
      </c>
      <c r="AP35" s="53" t="str">
        <f t="shared" si="15"/>
        <v/>
      </c>
      <c r="AQ35" s="54" t="str">
        <f t="shared" si="53"/>
        <v/>
      </c>
      <c r="AR35" s="54" t="str">
        <f t="shared" si="54"/>
        <v/>
      </c>
      <c r="AS35" s="54" t="str">
        <f t="shared" si="55"/>
        <v/>
      </c>
      <c r="AT35" s="54" t="str">
        <f t="shared" si="56"/>
        <v/>
      </c>
      <c r="AU35" s="54" t="str">
        <f t="shared" si="57"/>
        <v/>
      </c>
      <c r="AV35" s="54" t="str">
        <f t="shared" si="58"/>
        <v/>
      </c>
      <c r="AW35" s="54" t="str">
        <f t="shared" si="59"/>
        <v/>
      </c>
      <c r="AX35" s="54" t="str">
        <f t="shared" si="60"/>
        <v/>
      </c>
      <c r="AY35" s="54" t="str">
        <f t="shared" si="61"/>
        <v/>
      </c>
      <c r="AZ35" s="54" t="str">
        <f t="shared" si="62"/>
        <v/>
      </c>
      <c r="BA35" s="55" t="str">
        <f t="shared" si="63"/>
        <v/>
      </c>
      <c r="BC35" s="36" t="str">
        <f t="shared" si="27"/>
        <v/>
      </c>
      <c r="BE35" s="61" t="str">
        <f>IF($B35="", "", IF(AND($B35&gt;='Intro &amp; Setup'!$B$38, B35&lt;='Intro &amp; Setup'!$H$38), 'Intro &amp; Setup'!$N$38, IF(AND($B35&gt;='Intro &amp; Setup'!$B$39, B35&lt;='Intro &amp; Setup'!$H$39), 'Intro &amp; Setup'!$N$39, IF('Intro &amp; Setup'!$B$39="", 'Intro &amp; Setup'!$N$38, 'Intro &amp; Setup'!$N$39))))</f>
        <v/>
      </c>
      <c r="BG35" s="53" t="str">
        <f t="shared" si="28"/>
        <v/>
      </c>
      <c r="BH35" s="54" t="str">
        <f t="shared" si="64"/>
        <v/>
      </c>
      <c r="BI35" s="54" t="str">
        <f t="shared" si="65"/>
        <v/>
      </c>
      <c r="BJ35" s="54" t="str">
        <f t="shared" si="66"/>
        <v/>
      </c>
      <c r="BK35" s="54" t="str">
        <f t="shared" si="67"/>
        <v/>
      </c>
      <c r="BL35" s="54" t="str">
        <f t="shared" si="68"/>
        <v/>
      </c>
      <c r="BM35" s="54" t="str">
        <f t="shared" si="69"/>
        <v/>
      </c>
      <c r="BN35" s="54" t="str">
        <f t="shared" si="70"/>
        <v/>
      </c>
      <c r="BO35" s="54" t="str">
        <f t="shared" si="71"/>
        <v/>
      </c>
      <c r="BP35" s="54" t="str">
        <f t="shared" si="72"/>
        <v/>
      </c>
      <c r="BQ35" s="54" t="str">
        <f t="shared" si="73"/>
        <v/>
      </c>
      <c r="BR35" s="55" t="str">
        <f t="shared" si="74"/>
        <v/>
      </c>
      <c r="BT35" s="135" t="str">
        <f t="shared" si="29"/>
        <v/>
      </c>
      <c r="BU35" s="136" t="str">
        <f t="shared" si="30"/>
        <v/>
      </c>
      <c r="BV35" s="136" t="str">
        <f t="shared" si="31"/>
        <v/>
      </c>
      <c r="BW35" s="136" t="str">
        <f t="shared" si="32"/>
        <v/>
      </c>
      <c r="BX35" s="136" t="str">
        <f t="shared" si="33"/>
        <v/>
      </c>
      <c r="BY35" s="136" t="str">
        <f t="shared" si="34"/>
        <v/>
      </c>
      <c r="BZ35" s="136" t="str">
        <f t="shared" si="35"/>
        <v/>
      </c>
      <c r="CA35" s="136" t="str">
        <f t="shared" si="36"/>
        <v/>
      </c>
      <c r="CB35" s="136" t="str">
        <f t="shared" si="37"/>
        <v/>
      </c>
      <c r="CC35" s="136" t="str">
        <f t="shared" si="38"/>
        <v/>
      </c>
      <c r="CD35" s="136" t="str">
        <f t="shared" si="39"/>
        <v/>
      </c>
      <c r="CE35" s="137" t="str">
        <f t="shared" si="40"/>
        <v/>
      </c>
      <c r="CG35" s="150" t="str">
        <f t="shared" si="41"/>
        <v/>
      </c>
      <c r="CH35" s="151" t="str">
        <f t="shared" si="75"/>
        <v/>
      </c>
      <c r="CI35" s="151" t="str">
        <f t="shared" si="76"/>
        <v/>
      </c>
      <c r="CJ35" s="151" t="str">
        <f t="shared" si="77"/>
        <v/>
      </c>
      <c r="CK35" s="151" t="str">
        <f t="shared" si="78"/>
        <v/>
      </c>
      <c r="CL35" s="151" t="str">
        <f t="shared" si="79"/>
        <v/>
      </c>
      <c r="CM35" s="151" t="str">
        <f t="shared" si="80"/>
        <v/>
      </c>
      <c r="CN35" s="151" t="str">
        <f t="shared" si="81"/>
        <v/>
      </c>
      <c r="CO35" s="151" t="str">
        <f t="shared" si="82"/>
        <v/>
      </c>
      <c r="CP35" s="151" t="str">
        <f t="shared" si="83"/>
        <v/>
      </c>
      <c r="CQ35" s="151" t="str">
        <f t="shared" si="84"/>
        <v/>
      </c>
      <c r="CR35" s="152" t="str">
        <f t="shared" si="85"/>
        <v/>
      </c>
      <c r="CU35" s="180"/>
      <c r="CV35" s="180"/>
      <c r="CW35" s="180"/>
      <c r="CX35" s="180"/>
      <c r="CY35" s="180"/>
      <c r="CZ35" s="180"/>
      <c r="DA35" s="180"/>
      <c r="DB35" s="180"/>
      <c r="DC35" s="180"/>
      <c r="DD35" s="180"/>
      <c r="DE35" s="180"/>
      <c r="DF35" s="180"/>
    </row>
    <row r="36" spans="1:110" x14ac:dyDescent="0.25">
      <c r="A36" s="3"/>
      <c r="B36" s="30"/>
      <c r="C36" s="44"/>
      <c r="D36" s="88"/>
      <c r="E36" s="31"/>
      <c r="F36" s="89"/>
      <c r="G36" s="72"/>
      <c r="H36" s="73"/>
      <c r="I36" s="74"/>
      <c r="J36" s="73"/>
      <c r="K36" s="74"/>
      <c r="L36" s="73"/>
      <c r="M36" s="74"/>
      <c r="N36" s="73"/>
      <c r="O36" s="74"/>
      <c r="P36" s="73"/>
      <c r="Q36" s="74"/>
      <c r="R36" s="75"/>
      <c r="S36" s="3"/>
      <c r="T36" s="61" t="str">
        <f>IF($D36="", "", $D36*'Intro &amp; Setup'!$I$32*24)</f>
        <v/>
      </c>
      <c r="U36" s="3"/>
      <c r="X36" s="36" t="str">
        <f>IF($B36="", "", IF(OR($B36&lt;'Intro &amp; Setup'!$F$26, $B36&gt;'Intro &amp; Setup'!$F$27), "X", ""))</f>
        <v/>
      </c>
      <c r="Z36" s="36" t="str">
        <f t="shared" si="12"/>
        <v/>
      </c>
      <c r="AA36" s="48" t="str">
        <f t="shared" si="13"/>
        <v/>
      </c>
      <c r="AC36" s="53" t="str">
        <f t="shared" si="14"/>
        <v/>
      </c>
      <c r="AD36" s="54" t="str">
        <f t="shared" si="42"/>
        <v/>
      </c>
      <c r="AE36" s="54" t="str">
        <f t="shared" si="43"/>
        <v/>
      </c>
      <c r="AF36" s="54" t="str">
        <f t="shared" si="44"/>
        <v/>
      </c>
      <c r="AG36" s="54" t="str">
        <f t="shared" si="45"/>
        <v/>
      </c>
      <c r="AH36" s="54" t="str">
        <f t="shared" si="46"/>
        <v/>
      </c>
      <c r="AI36" s="54" t="str">
        <f t="shared" si="47"/>
        <v/>
      </c>
      <c r="AJ36" s="54" t="str">
        <f t="shared" si="48"/>
        <v/>
      </c>
      <c r="AK36" s="54" t="str">
        <f t="shared" si="49"/>
        <v/>
      </c>
      <c r="AL36" s="54" t="str">
        <f t="shared" si="50"/>
        <v/>
      </c>
      <c r="AM36" s="54" t="str">
        <f t="shared" si="51"/>
        <v/>
      </c>
      <c r="AN36" s="55" t="str">
        <f t="shared" si="52"/>
        <v/>
      </c>
      <c r="AP36" s="53" t="str">
        <f t="shared" si="15"/>
        <v/>
      </c>
      <c r="AQ36" s="54" t="str">
        <f t="shared" si="53"/>
        <v/>
      </c>
      <c r="AR36" s="54" t="str">
        <f t="shared" si="54"/>
        <v/>
      </c>
      <c r="AS36" s="54" t="str">
        <f t="shared" si="55"/>
        <v/>
      </c>
      <c r="AT36" s="54" t="str">
        <f t="shared" si="56"/>
        <v/>
      </c>
      <c r="AU36" s="54" t="str">
        <f t="shared" si="57"/>
        <v/>
      </c>
      <c r="AV36" s="54" t="str">
        <f t="shared" si="58"/>
        <v/>
      </c>
      <c r="AW36" s="54" t="str">
        <f t="shared" si="59"/>
        <v/>
      </c>
      <c r="AX36" s="54" t="str">
        <f t="shared" si="60"/>
        <v/>
      </c>
      <c r="AY36" s="54" t="str">
        <f t="shared" si="61"/>
        <v/>
      </c>
      <c r="AZ36" s="54" t="str">
        <f t="shared" si="62"/>
        <v/>
      </c>
      <c r="BA36" s="55" t="str">
        <f t="shared" si="63"/>
        <v/>
      </c>
      <c r="BC36" s="36" t="str">
        <f t="shared" si="27"/>
        <v/>
      </c>
      <c r="BE36" s="61" t="str">
        <f>IF($B36="", "", IF(AND($B36&gt;='Intro &amp; Setup'!$B$38, B36&lt;='Intro &amp; Setup'!$H$38), 'Intro &amp; Setup'!$N$38, IF(AND($B36&gt;='Intro &amp; Setup'!$B$39, B36&lt;='Intro &amp; Setup'!$H$39), 'Intro &amp; Setup'!$N$39, IF('Intro &amp; Setup'!$B$39="", 'Intro &amp; Setup'!$N$38, 'Intro &amp; Setup'!$N$39))))</f>
        <v/>
      </c>
      <c r="BG36" s="53" t="str">
        <f t="shared" si="28"/>
        <v/>
      </c>
      <c r="BH36" s="54" t="str">
        <f t="shared" si="64"/>
        <v/>
      </c>
      <c r="BI36" s="54" t="str">
        <f t="shared" si="65"/>
        <v/>
      </c>
      <c r="BJ36" s="54" t="str">
        <f t="shared" si="66"/>
        <v/>
      </c>
      <c r="BK36" s="54" t="str">
        <f t="shared" si="67"/>
        <v/>
      </c>
      <c r="BL36" s="54" t="str">
        <f t="shared" si="68"/>
        <v/>
      </c>
      <c r="BM36" s="54" t="str">
        <f t="shared" si="69"/>
        <v/>
      </c>
      <c r="BN36" s="54" t="str">
        <f t="shared" si="70"/>
        <v/>
      </c>
      <c r="BO36" s="54" t="str">
        <f t="shared" si="71"/>
        <v/>
      </c>
      <c r="BP36" s="54" t="str">
        <f t="shared" si="72"/>
        <v/>
      </c>
      <c r="BQ36" s="54" t="str">
        <f t="shared" si="73"/>
        <v/>
      </c>
      <c r="BR36" s="55" t="str">
        <f t="shared" si="74"/>
        <v/>
      </c>
      <c r="BT36" s="135" t="str">
        <f t="shared" si="29"/>
        <v/>
      </c>
      <c r="BU36" s="136" t="str">
        <f t="shared" si="30"/>
        <v/>
      </c>
      <c r="BV36" s="136" t="str">
        <f t="shared" si="31"/>
        <v/>
      </c>
      <c r="BW36" s="136" t="str">
        <f t="shared" si="32"/>
        <v/>
      </c>
      <c r="BX36" s="136" t="str">
        <f t="shared" si="33"/>
        <v/>
      </c>
      <c r="BY36" s="136" t="str">
        <f t="shared" si="34"/>
        <v/>
      </c>
      <c r="BZ36" s="136" t="str">
        <f t="shared" si="35"/>
        <v/>
      </c>
      <c r="CA36" s="136" t="str">
        <f t="shared" si="36"/>
        <v/>
      </c>
      <c r="CB36" s="136" t="str">
        <f t="shared" si="37"/>
        <v/>
      </c>
      <c r="CC36" s="136" t="str">
        <f t="shared" si="38"/>
        <v/>
      </c>
      <c r="CD36" s="136" t="str">
        <f t="shared" si="39"/>
        <v/>
      </c>
      <c r="CE36" s="137" t="str">
        <f t="shared" si="40"/>
        <v/>
      </c>
      <c r="CG36" s="150" t="str">
        <f t="shared" si="41"/>
        <v/>
      </c>
      <c r="CH36" s="151" t="str">
        <f t="shared" si="75"/>
        <v/>
      </c>
      <c r="CI36" s="151" t="str">
        <f t="shared" si="76"/>
        <v/>
      </c>
      <c r="CJ36" s="151" t="str">
        <f t="shared" si="77"/>
        <v/>
      </c>
      <c r="CK36" s="151" t="str">
        <f t="shared" si="78"/>
        <v/>
      </c>
      <c r="CL36" s="151" t="str">
        <f t="shared" si="79"/>
        <v/>
      </c>
      <c r="CM36" s="151" t="str">
        <f t="shared" si="80"/>
        <v/>
      </c>
      <c r="CN36" s="151" t="str">
        <f t="shared" si="81"/>
        <v/>
      </c>
      <c r="CO36" s="151" t="str">
        <f t="shared" si="82"/>
        <v/>
      </c>
      <c r="CP36" s="151" t="str">
        <f t="shared" si="83"/>
        <v/>
      </c>
      <c r="CQ36" s="151" t="str">
        <f t="shared" si="84"/>
        <v/>
      </c>
      <c r="CR36" s="152" t="str">
        <f t="shared" si="85"/>
        <v/>
      </c>
      <c r="CU36" s="180"/>
      <c r="CV36" s="180"/>
      <c r="CW36" s="180"/>
      <c r="CX36" s="180"/>
      <c r="CY36" s="180"/>
      <c r="CZ36" s="180"/>
      <c r="DA36" s="180"/>
      <c r="DB36" s="180"/>
      <c r="DC36" s="180"/>
      <c r="DD36" s="180"/>
      <c r="DE36" s="180"/>
      <c r="DF36" s="180"/>
    </row>
    <row r="37" spans="1:110" x14ac:dyDescent="0.25">
      <c r="A37" s="3"/>
      <c r="B37" s="30"/>
      <c r="C37" s="44"/>
      <c r="D37" s="88"/>
      <c r="E37" s="31"/>
      <c r="F37" s="89"/>
      <c r="G37" s="72"/>
      <c r="H37" s="73"/>
      <c r="I37" s="74"/>
      <c r="J37" s="73"/>
      <c r="K37" s="74"/>
      <c r="L37" s="73"/>
      <c r="M37" s="74"/>
      <c r="N37" s="73"/>
      <c r="O37" s="74"/>
      <c r="P37" s="73"/>
      <c r="Q37" s="74"/>
      <c r="R37" s="75"/>
      <c r="S37" s="3"/>
      <c r="T37" s="61" t="str">
        <f>IF($D37="", "", $D37*'Intro &amp; Setup'!$I$32*24)</f>
        <v/>
      </c>
      <c r="U37" s="3"/>
      <c r="X37" s="36" t="str">
        <f>IF($B37="", "", IF(OR($B37&lt;'Intro &amp; Setup'!$F$26, $B37&gt;'Intro &amp; Setup'!$F$27), "X", ""))</f>
        <v/>
      </c>
      <c r="Z37" s="36" t="str">
        <f t="shared" si="12"/>
        <v/>
      </c>
      <c r="AA37" s="48" t="str">
        <f t="shared" si="13"/>
        <v/>
      </c>
      <c r="AC37" s="53" t="str">
        <f t="shared" si="14"/>
        <v/>
      </c>
      <c r="AD37" s="54" t="str">
        <f t="shared" si="42"/>
        <v/>
      </c>
      <c r="AE37" s="54" t="str">
        <f t="shared" si="43"/>
        <v/>
      </c>
      <c r="AF37" s="54" t="str">
        <f t="shared" si="44"/>
        <v/>
      </c>
      <c r="AG37" s="54" t="str">
        <f t="shared" si="45"/>
        <v/>
      </c>
      <c r="AH37" s="54" t="str">
        <f t="shared" si="46"/>
        <v/>
      </c>
      <c r="AI37" s="54" t="str">
        <f t="shared" si="47"/>
        <v/>
      </c>
      <c r="AJ37" s="54" t="str">
        <f t="shared" si="48"/>
        <v/>
      </c>
      <c r="AK37" s="54" t="str">
        <f t="shared" si="49"/>
        <v/>
      </c>
      <c r="AL37" s="54" t="str">
        <f t="shared" si="50"/>
        <v/>
      </c>
      <c r="AM37" s="54" t="str">
        <f t="shared" si="51"/>
        <v/>
      </c>
      <c r="AN37" s="55" t="str">
        <f t="shared" si="52"/>
        <v/>
      </c>
      <c r="AP37" s="53" t="str">
        <f t="shared" si="15"/>
        <v/>
      </c>
      <c r="AQ37" s="54" t="str">
        <f t="shared" si="53"/>
        <v/>
      </c>
      <c r="AR37" s="54" t="str">
        <f t="shared" si="54"/>
        <v/>
      </c>
      <c r="AS37" s="54" t="str">
        <f t="shared" si="55"/>
        <v/>
      </c>
      <c r="AT37" s="54" t="str">
        <f t="shared" si="56"/>
        <v/>
      </c>
      <c r="AU37" s="54" t="str">
        <f t="shared" si="57"/>
        <v/>
      </c>
      <c r="AV37" s="54" t="str">
        <f t="shared" si="58"/>
        <v/>
      </c>
      <c r="AW37" s="54" t="str">
        <f t="shared" si="59"/>
        <v/>
      </c>
      <c r="AX37" s="54" t="str">
        <f t="shared" si="60"/>
        <v/>
      </c>
      <c r="AY37" s="54" t="str">
        <f t="shared" si="61"/>
        <v/>
      </c>
      <c r="AZ37" s="54" t="str">
        <f t="shared" si="62"/>
        <v/>
      </c>
      <c r="BA37" s="55" t="str">
        <f t="shared" si="63"/>
        <v/>
      </c>
      <c r="BC37" s="36" t="str">
        <f t="shared" si="27"/>
        <v/>
      </c>
      <c r="BE37" s="61" t="str">
        <f>IF($B37="", "", IF(AND($B37&gt;='Intro &amp; Setup'!$B$38, B37&lt;='Intro &amp; Setup'!$H$38), 'Intro &amp; Setup'!$N$38, IF(AND($B37&gt;='Intro &amp; Setup'!$B$39, B37&lt;='Intro &amp; Setup'!$H$39), 'Intro &amp; Setup'!$N$39, IF('Intro &amp; Setup'!$B$39="", 'Intro &amp; Setup'!$N$38, 'Intro &amp; Setup'!$N$39))))</f>
        <v/>
      </c>
      <c r="BG37" s="53" t="str">
        <f t="shared" si="28"/>
        <v/>
      </c>
      <c r="BH37" s="54" t="str">
        <f t="shared" si="64"/>
        <v/>
      </c>
      <c r="BI37" s="54" t="str">
        <f t="shared" si="65"/>
        <v/>
      </c>
      <c r="BJ37" s="54" t="str">
        <f t="shared" si="66"/>
        <v/>
      </c>
      <c r="BK37" s="54" t="str">
        <f t="shared" si="67"/>
        <v/>
      </c>
      <c r="BL37" s="54" t="str">
        <f t="shared" si="68"/>
        <v/>
      </c>
      <c r="BM37" s="54" t="str">
        <f t="shared" si="69"/>
        <v/>
      </c>
      <c r="BN37" s="54" t="str">
        <f t="shared" si="70"/>
        <v/>
      </c>
      <c r="BO37" s="54" t="str">
        <f t="shared" si="71"/>
        <v/>
      </c>
      <c r="BP37" s="54" t="str">
        <f t="shared" si="72"/>
        <v/>
      </c>
      <c r="BQ37" s="54" t="str">
        <f t="shared" si="73"/>
        <v/>
      </c>
      <c r="BR37" s="55" t="str">
        <f t="shared" si="74"/>
        <v/>
      </c>
      <c r="BT37" s="135" t="str">
        <f t="shared" si="29"/>
        <v/>
      </c>
      <c r="BU37" s="136" t="str">
        <f t="shared" si="30"/>
        <v/>
      </c>
      <c r="BV37" s="136" t="str">
        <f t="shared" si="31"/>
        <v/>
      </c>
      <c r="BW37" s="136" t="str">
        <f t="shared" si="32"/>
        <v/>
      </c>
      <c r="BX37" s="136" t="str">
        <f t="shared" si="33"/>
        <v/>
      </c>
      <c r="BY37" s="136" t="str">
        <f t="shared" si="34"/>
        <v/>
      </c>
      <c r="BZ37" s="136" t="str">
        <f t="shared" si="35"/>
        <v/>
      </c>
      <c r="CA37" s="136" t="str">
        <f t="shared" si="36"/>
        <v/>
      </c>
      <c r="CB37" s="136" t="str">
        <f t="shared" si="37"/>
        <v/>
      </c>
      <c r="CC37" s="136" t="str">
        <f t="shared" si="38"/>
        <v/>
      </c>
      <c r="CD37" s="136" t="str">
        <f t="shared" si="39"/>
        <v/>
      </c>
      <c r="CE37" s="137" t="str">
        <f t="shared" si="40"/>
        <v/>
      </c>
      <c r="CG37" s="150" t="str">
        <f t="shared" si="41"/>
        <v/>
      </c>
      <c r="CH37" s="151" t="str">
        <f t="shared" si="75"/>
        <v/>
      </c>
      <c r="CI37" s="151" t="str">
        <f t="shared" si="76"/>
        <v/>
      </c>
      <c r="CJ37" s="151" t="str">
        <f t="shared" si="77"/>
        <v/>
      </c>
      <c r="CK37" s="151" t="str">
        <f t="shared" si="78"/>
        <v/>
      </c>
      <c r="CL37" s="151" t="str">
        <f t="shared" si="79"/>
        <v/>
      </c>
      <c r="CM37" s="151" t="str">
        <f t="shared" si="80"/>
        <v/>
      </c>
      <c r="CN37" s="151" t="str">
        <f t="shared" si="81"/>
        <v/>
      </c>
      <c r="CO37" s="151" t="str">
        <f t="shared" si="82"/>
        <v/>
      </c>
      <c r="CP37" s="151" t="str">
        <f t="shared" si="83"/>
        <v/>
      </c>
      <c r="CQ37" s="151" t="str">
        <f t="shared" si="84"/>
        <v/>
      </c>
      <c r="CR37" s="152" t="str">
        <f t="shared" si="85"/>
        <v/>
      </c>
      <c r="CU37" s="180"/>
      <c r="CV37" s="180"/>
      <c r="CW37" s="180"/>
      <c r="CX37" s="180"/>
      <c r="CY37" s="180"/>
      <c r="CZ37" s="180"/>
      <c r="DA37" s="180"/>
      <c r="DB37" s="180"/>
      <c r="DC37" s="180"/>
      <c r="DD37" s="180"/>
      <c r="DE37" s="180"/>
      <c r="DF37" s="180"/>
    </row>
    <row r="38" spans="1:110" x14ac:dyDescent="0.25">
      <c r="A38" s="3"/>
      <c r="B38" s="30"/>
      <c r="C38" s="44"/>
      <c r="D38" s="88"/>
      <c r="E38" s="31"/>
      <c r="F38" s="89"/>
      <c r="G38" s="72"/>
      <c r="H38" s="73"/>
      <c r="I38" s="74"/>
      <c r="J38" s="73"/>
      <c r="K38" s="74"/>
      <c r="L38" s="73"/>
      <c r="M38" s="74"/>
      <c r="N38" s="73"/>
      <c r="O38" s="74"/>
      <c r="P38" s="73"/>
      <c r="Q38" s="74"/>
      <c r="R38" s="75"/>
      <c r="S38" s="3"/>
      <c r="T38" s="61" t="str">
        <f>IF($D38="", "", $D38*'Intro &amp; Setup'!$I$32*24)</f>
        <v/>
      </c>
      <c r="U38" s="3"/>
      <c r="X38" s="36" t="str">
        <f>IF($B38="", "", IF(OR($B38&lt;'Intro &amp; Setup'!$F$26, $B38&gt;'Intro &amp; Setup'!$F$27), "X", ""))</f>
        <v/>
      </c>
      <c r="Z38" s="36" t="str">
        <f t="shared" si="12"/>
        <v/>
      </c>
      <c r="AA38" s="48" t="str">
        <f t="shared" si="13"/>
        <v/>
      </c>
      <c r="AC38" s="53" t="str">
        <f t="shared" si="14"/>
        <v/>
      </c>
      <c r="AD38" s="54" t="str">
        <f t="shared" si="42"/>
        <v/>
      </c>
      <c r="AE38" s="54" t="str">
        <f t="shared" si="43"/>
        <v/>
      </c>
      <c r="AF38" s="54" t="str">
        <f t="shared" si="44"/>
        <v/>
      </c>
      <c r="AG38" s="54" t="str">
        <f t="shared" si="45"/>
        <v/>
      </c>
      <c r="AH38" s="54" t="str">
        <f t="shared" si="46"/>
        <v/>
      </c>
      <c r="AI38" s="54" t="str">
        <f t="shared" si="47"/>
        <v/>
      </c>
      <c r="AJ38" s="54" t="str">
        <f t="shared" si="48"/>
        <v/>
      </c>
      <c r="AK38" s="54" t="str">
        <f t="shared" si="49"/>
        <v/>
      </c>
      <c r="AL38" s="54" t="str">
        <f t="shared" si="50"/>
        <v/>
      </c>
      <c r="AM38" s="54" t="str">
        <f t="shared" si="51"/>
        <v/>
      </c>
      <c r="AN38" s="55" t="str">
        <f t="shared" si="52"/>
        <v/>
      </c>
      <c r="AP38" s="53" t="str">
        <f t="shared" si="15"/>
        <v/>
      </c>
      <c r="AQ38" s="54" t="str">
        <f t="shared" si="53"/>
        <v/>
      </c>
      <c r="AR38" s="54" t="str">
        <f t="shared" si="54"/>
        <v/>
      </c>
      <c r="AS38" s="54" t="str">
        <f t="shared" si="55"/>
        <v/>
      </c>
      <c r="AT38" s="54" t="str">
        <f t="shared" si="56"/>
        <v/>
      </c>
      <c r="AU38" s="54" t="str">
        <f t="shared" si="57"/>
        <v/>
      </c>
      <c r="AV38" s="54" t="str">
        <f t="shared" si="58"/>
        <v/>
      </c>
      <c r="AW38" s="54" t="str">
        <f t="shared" si="59"/>
        <v/>
      </c>
      <c r="AX38" s="54" t="str">
        <f t="shared" si="60"/>
        <v/>
      </c>
      <c r="AY38" s="54" t="str">
        <f t="shared" si="61"/>
        <v/>
      </c>
      <c r="AZ38" s="54" t="str">
        <f t="shared" si="62"/>
        <v/>
      </c>
      <c r="BA38" s="55" t="str">
        <f t="shared" si="63"/>
        <v/>
      </c>
      <c r="BC38" s="36" t="str">
        <f t="shared" si="27"/>
        <v/>
      </c>
      <c r="BE38" s="61" t="str">
        <f>IF($B38="", "", IF(AND($B38&gt;='Intro &amp; Setup'!$B$38, B38&lt;='Intro &amp; Setup'!$H$38), 'Intro &amp; Setup'!$N$38, IF(AND($B38&gt;='Intro &amp; Setup'!$B$39, B38&lt;='Intro &amp; Setup'!$H$39), 'Intro &amp; Setup'!$N$39, IF('Intro &amp; Setup'!$B$39="", 'Intro &amp; Setup'!$N$38, 'Intro &amp; Setup'!$N$39))))</f>
        <v/>
      </c>
      <c r="BG38" s="53" t="str">
        <f t="shared" si="28"/>
        <v/>
      </c>
      <c r="BH38" s="54" t="str">
        <f t="shared" si="64"/>
        <v/>
      </c>
      <c r="BI38" s="54" t="str">
        <f t="shared" si="65"/>
        <v/>
      </c>
      <c r="BJ38" s="54" t="str">
        <f t="shared" si="66"/>
        <v/>
      </c>
      <c r="BK38" s="54" t="str">
        <f t="shared" si="67"/>
        <v/>
      </c>
      <c r="BL38" s="54" t="str">
        <f t="shared" si="68"/>
        <v/>
      </c>
      <c r="BM38" s="54" t="str">
        <f t="shared" si="69"/>
        <v/>
      </c>
      <c r="BN38" s="54" t="str">
        <f t="shared" si="70"/>
        <v/>
      </c>
      <c r="BO38" s="54" t="str">
        <f t="shared" si="71"/>
        <v/>
      </c>
      <c r="BP38" s="54" t="str">
        <f t="shared" si="72"/>
        <v/>
      </c>
      <c r="BQ38" s="54" t="str">
        <f t="shared" si="73"/>
        <v/>
      </c>
      <c r="BR38" s="55" t="str">
        <f t="shared" si="74"/>
        <v/>
      </c>
      <c r="BT38" s="135" t="str">
        <f t="shared" si="29"/>
        <v/>
      </c>
      <c r="BU38" s="136" t="str">
        <f t="shared" si="30"/>
        <v/>
      </c>
      <c r="BV38" s="136" t="str">
        <f t="shared" si="31"/>
        <v/>
      </c>
      <c r="BW38" s="136" t="str">
        <f t="shared" si="32"/>
        <v/>
      </c>
      <c r="BX38" s="136" t="str">
        <f t="shared" si="33"/>
        <v/>
      </c>
      <c r="BY38" s="136" t="str">
        <f t="shared" si="34"/>
        <v/>
      </c>
      <c r="BZ38" s="136" t="str">
        <f t="shared" si="35"/>
        <v/>
      </c>
      <c r="CA38" s="136" t="str">
        <f t="shared" si="36"/>
        <v/>
      </c>
      <c r="CB38" s="136" t="str">
        <f t="shared" si="37"/>
        <v/>
      </c>
      <c r="CC38" s="136" t="str">
        <f t="shared" si="38"/>
        <v/>
      </c>
      <c r="CD38" s="136" t="str">
        <f t="shared" si="39"/>
        <v/>
      </c>
      <c r="CE38" s="137" t="str">
        <f t="shared" si="40"/>
        <v/>
      </c>
      <c r="CG38" s="150" t="str">
        <f t="shared" si="41"/>
        <v/>
      </c>
      <c r="CH38" s="151" t="str">
        <f t="shared" si="75"/>
        <v/>
      </c>
      <c r="CI38" s="151" t="str">
        <f t="shared" si="76"/>
        <v/>
      </c>
      <c r="CJ38" s="151" t="str">
        <f t="shared" si="77"/>
        <v/>
      </c>
      <c r="CK38" s="151" t="str">
        <f t="shared" si="78"/>
        <v/>
      </c>
      <c r="CL38" s="151" t="str">
        <f t="shared" si="79"/>
        <v/>
      </c>
      <c r="CM38" s="151" t="str">
        <f t="shared" si="80"/>
        <v/>
      </c>
      <c r="CN38" s="151" t="str">
        <f t="shared" si="81"/>
        <v/>
      </c>
      <c r="CO38" s="151" t="str">
        <f t="shared" si="82"/>
        <v/>
      </c>
      <c r="CP38" s="151" t="str">
        <f t="shared" si="83"/>
        <v/>
      </c>
      <c r="CQ38" s="151" t="str">
        <f t="shared" si="84"/>
        <v/>
      </c>
      <c r="CR38" s="152" t="str">
        <f t="shared" si="85"/>
        <v/>
      </c>
      <c r="CU38" s="180"/>
      <c r="CV38" s="180"/>
      <c r="CW38" s="180"/>
      <c r="CX38" s="180"/>
      <c r="CY38" s="180"/>
      <c r="CZ38" s="180"/>
      <c r="DA38" s="180"/>
      <c r="DB38" s="180"/>
      <c r="DC38" s="180"/>
      <c r="DD38" s="180"/>
      <c r="DE38" s="180"/>
      <c r="DF38" s="180"/>
    </row>
    <row r="39" spans="1:110" x14ac:dyDescent="0.25">
      <c r="A39" s="3"/>
      <c r="B39" s="30"/>
      <c r="C39" s="44"/>
      <c r="D39" s="88"/>
      <c r="E39" s="31"/>
      <c r="F39" s="89"/>
      <c r="G39" s="72"/>
      <c r="H39" s="73"/>
      <c r="I39" s="74"/>
      <c r="J39" s="73"/>
      <c r="K39" s="74"/>
      <c r="L39" s="73"/>
      <c r="M39" s="74"/>
      <c r="N39" s="73"/>
      <c r="O39" s="74"/>
      <c r="P39" s="73"/>
      <c r="Q39" s="74"/>
      <c r="R39" s="75"/>
      <c r="S39" s="3"/>
      <c r="T39" s="61" t="str">
        <f>IF($D39="", "", $D39*'Intro &amp; Setup'!$I$32*24)</f>
        <v/>
      </c>
      <c r="U39" s="3"/>
      <c r="X39" s="36" t="str">
        <f>IF($B39="", "", IF(OR($B39&lt;'Intro &amp; Setup'!$F$26, $B39&gt;'Intro &amp; Setup'!$F$27), "X", ""))</f>
        <v/>
      </c>
      <c r="Z39" s="36" t="str">
        <f t="shared" si="12"/>
        <v/>
      </c>
      <c r="AA39" s="48" t="str">
        <f t="shared" si="13"/>
        <v/>
      </c>
      <c r="AC39" s="53" t="str">
        <f t="shared" si="14"/>
        <v/>
      </c>
      <c r="AD39" s="54" t="str">
        <f t="shared" si="42"/>
        <v/>
      </c>
      <c r="AE39" s="54" t="str">
        <f t="shared" si="43"/>
        <v/>
      </c>
      <c r="AF39" s="54" t="str">
        <f t="shared" si="44"/>
        <v/>
      </c>
      <c r="AG39" s="54" t="str">
        <f t="shared" si="45"/>
        <v/>
      </c>
      <c r="AH39" s="54" t="str">
        <f t="shared" si="46"/>
        <v/>
      </c>
      <c r="AI39" s="54" t="str">
        <f t="shared" si="47"/>
        <v/>
      </c>
      <c r="AJ39" s="54" t="str">
        <f t="shared" si="48"/>
        <v/>
      </c>
      <c r="AK39" s="54" t="str">
        <f t="shared" si="49"/>
        <v/>
      </c>
      <c r="AL39" s="54" t="str">
        <f t="shared" si="50"/>
        <v/>
      </c>
      <c r="AM39" s="54" t="str">
        <f t="shared" si="51"/>
        <v/>
      </c>
      <c r="AN39" s="55" t="str">
        <f t="shared" si="52"/>
        <v/>
      </c>
      <c r="AP39" s="53" t="str">
        <f t="shared" si="15"/>
        <v/>
      </c>
      <c r="AQ39" s="54" t="str">
        <f t="shared" si="53"/>
        <v/>
      </c>
      <c r="AR39" s="54" t="str">
        <f t="shared" si="54"/>
        <v/>
      </c>
      <c r="AS39" s="54" t="str">
        <f t="shared" si="55"/>
        <v/>
      </c>
      <c r="AT39" s="54" t="str">
        <f t="shared" si="56"/>
        <v/>
      </c>
      <c r="AU39" s="54" t="str">
        <f t="shared" si="57"/>
        <v/>
      </c>
      <c r="AV39" s="54" t="str">
        <f t="shared" si="58"/>
        <v/>
      </c>
      <c r="AW39" s="54" t="str">
        <f t="shared" si="59"/>
        <v/>
      </c>
      <c r="AX39" s="54" t="str">
        <f t="shared" si="60"/>
        <v/>
      </c>
      <c r="AY39" s="54" t="str">
        <f t="shared" si="61"/>
        <v/>
      </c>
      <c r="AZ39" s="54" t="str">
        <f t="shared" si="62"/>
        <v/>
      </c>
      <c r="BA39" s="55" t="str">
        <f t="shared" si="63"/>
        <v/>
      </c>
      <c r="BC39" s="36" t="str">
        <f t="shared" si="27"/>
        <v/>
      </c>
      <c r="BE39" s="61" t="str">
        <f>IF($B39="", "", IF(AND($B39&gt;='Intro &amp; Setup'!$B$38, B39&lt;='Intro &amp; Setup'!$H$38), 'Intro &amp; Setup'!$N$38, IF(AND($B39&gt;='Intro &amp; Setup'!$B$39, B39&lt;='Intro &amp; Setup'!$H$39), 'Intro &amp; Setup'!$N$39, IF('Intro &amp; Setup'!$B$39="", 'Intro &amp; Setup'!$N$38, 'Intro &amp; Setup'!$N$39))))</f>
        <v/>
      </c>
      <c r="BG39" s="53" t="str">
        <f t="shared" si="28"/>
        <v/>
      </c>
      <c r="BH39" s="54" t="str">
        <f t="shared" si="64"/>
        <v/>
      </c>
      <c r="BI39" s="54" t="str">
        <f t="shared" si="65"/>
        <v/>
      </c>
      <c r="BJ39" s="54" t="str">
        <f t="shared" si="66"/>
        <v/>
      </c>
      <c r="BK39" s="54" t="str">
        <f t="shared" si="67"/>
        <v/>
      </c>
      <c r="BL39" s="54" t="str">
        <f t="shared" si="68"/>
        <v/>
      </c>
      <c r="BM39" s="54" t="str">
        <f t="shared" si="69"/>
        <v/>
      </c>
      <c r="BN39" s="54" t="str">
        <f t="shared" si="70"/>
        <v/>
      </c>
      <c r="BO39" s="54" t="str">
        <f t="shared" si="71"/>
        <v/>
      </c>
      <c r="BP39" s="54" t="str">
        <f t="shared" si="72"/>
        <v/>
      </c>
      <c r="BQ39" s="54" t="str">
        <f t="shared" si="73"/>
        <v/>
      </c>
      <c r="BR39" s="55" t="str">
        <f t="shared" si="74"/>
        <v/>
      </c>
      <c r="BT39" s="135" t="str">
        <f t="shared" si="29"/>
        <v/>
      </c>
      <c r="BU39" s="136" t="str">
        <f t="shared" si="30"/>
        <v/>
      </c>
      <c r="BV39" s="136" t="str">
        <f t="shared" si="31"/>
        <v/>
      </c>
      <c r="BW39" s="136" t="str">
        <f t="shared" si="32"/>
        <v/>
      </c>
      <c r="BX39" s="136" t="str">
        <f t="shared" si="33"/>
        <v/>
      </c>
      <c r="BY39" s="136" t="str">
        <f t="shared" si="34"/>
        <v/>
      </c>
      <c r="BZ39" s="136" t="str">
        <f t="shared" si="35"/>
        <v/>
      </c>
      <c r="CA39" s="136" t="str">
        <f t="shared" si="36"/>
        <v/>
      </c>
      <c r="CB39" s="136" t="str">
        <f t="shared" si="37"/>
        <v/>
      </c>
      <c r="CC39" s="136" t="str">
        <f t="shared" si="38"/>
        <v/>
      </c>
      <c r="CD39" s="136" t="str">
        <f t="shared" si="39"/>
        <v/>
      </c>
      <c r="CE39" s="137" t="str">
        <f t="shared" si="40"/>
        <v/>
      </c>
      <c r="CG39" s="150" t="str">
        <f t="shared" si="41"/>
        <v/>
      </c>
      <c r="CH39" s="151" t="str">
        <f t="shared" si="75"/>
        <v/>
      </c>
      <c r="CI39" s="151" t="str">
        <f t="shared" si="76"/>
        <v/>
      </c>
      <c r="CJ39" s="151" t="str">
        <f t="shared" si="77"/>
        <v/>
      </c>
      <c r="CK39" s="151" t="str">
        <f t="shared" si="78"/>
        <v/>
      </c>
      <c r="CL39" s="151" t="str">
        <f t="shared" si="79"/>
        <v/>
      </c>
      <c r="CM39" s="151" t="str">
        <f t="shared" si="80"/>
        <v/>
      </c>
      <c r="CN39" s="151" t="str">
        <f t="shared" si="81"/>
        <v/>
      </c>
      <c r="CO39" s="151" t="str">
        <f t="shared" si="82"/>
        <v/>
      </c>
      <c r="CP39" s="151" t="str">
        <f t="shared" si="83"/>
        <v/>
      </c>
      <c r="CQ39" s="151" t="str">
        <f t="shared" si="84"/>
        <v/>
      </c>
      <c r="CR39" s="152" t="str">
        <f t="shared" si="85"/>
        <v/>
      </c>
      <c r="CU39" s="180"/>
      <c r="CV39" s="180"/>
      <c r="CW39" s="180"/>
      <c r="CX39" s="180"/>
      <c r="CY39" s="180"/>
      <c r="CZ39" s="180"/>
      <c r="DA39" s="180"/>
      <c r="DB39" s="180"/>
      <c r="DC39" s="180"/>
      <c r="DD39" s="180"/>
      <c r="DE39" s="180"/>
      <c r="DF39" s="180"/>
    </row>
    <row r="40" spans="1:110" x14ac:dyDescent="0.25">
      <c r="A40" s="3"/>
      <c r="B40" s="30"/>
      <c r="C40" s="44"/>
      <c r="D40" s="88"/>
      <c r="E40" s="31"/>
      <c r="F40" s="89"/>
      <c r="G40" s="72"/>
      <c r="H40" s="73"/>
      <c r="I40" s="74"/>
      <c r="J40" s="73"/>
      <c r="K40" s="74"/>
      <c r="L40" s="73"/>
      <c r="M40" s="74"/>
      <c r="N40" s="73"/>
      <c r="O40" s="74"/>
      <c r="P40" s="73"/>
      <c r="Q40" s="74"/>
      <c r="R40" s="75"/>
      <c r="S40" s="3"/>
      <c r="T40" s="61" t="str">
        <f>IF($D40="", "", $D40*'Intro &amp; Setup'!$I$32*24)</f>
        <v/>
      </c>
      <c r="U40" s="3"/>
      <c r="X40" s="36" t="str">
        <f>IF($B40="", "", IF(OR($B40&lt;'Intro &amp; Setup'!$F$26, $B40&gt;'Intro &amp; Setup'!$F$27), "X", ""))</f>
        <v/>
      </c>
      <c r="Z40" s="36" t="str">
        <f t="shared" si="12"/>
        <v/>
      </c>
      <c r="AA40" s="48" t="str">
        <f t="shared" si="13"/>
        <v/>
      </c>
      <c r="AC40" s="53" t="str">
        <f t="shared" si="14"/>
        <v/>
      </c>
      <c r="AD40" s="54" t="str">
        <f t="shared" si="42"/>
        <v/>
      </c>
      <c r="AE40" s="54" t="str">
        <f t="shared" si="43"/>
        <v/>
      </c>
      <c r="AF40" s="54" t="str">
        <f t="shared" si="44"/>
        <v/>
      </c>
      <c r="AG40" s="54" t="str">
        <f t="shared" si="45"/>
        <v/>
      </c>
      <c r="AH40" s="54" t="str">
        <f t="shared" si="46"/>
        <v/>
      </c>
      <c r="AI40" s="54" t="str">
        <f t="shared" si="47"/>
        <v/>
      </c>
      <c r="AJ40" s="54" t="str">
        <f t="shared" si="48"/>
        <v/>
      </c>
      <c r="AK40" s="54" t="str">
        <f t="shared" si="49"/>
        <v/>
      </c>
      <c r="AL40" s="54" t="str">
        <f t="shared" si="50"/>
        <v/>
      </c>
      <c r="AM40" s="54" t="str">
        <f t="shared" si="51"/>
        <v/>
      </c>
      <c r="AN40" s="55" t="str">
        <f t="shared" si="52"/>
        <v/>
      </c>
      <c r="AP40" s="53" t="str">
        <f t="shared" si="15"/>
        <v/>
      </c>
      <c r="AQ40" s="54" t="str">
        <f t="shared" si="53"/>
        <v/>
      </c>
      <c r="AR40" s="54" t="str">
        <f t="shared" si="54"/>
        <v/>
      </c>
      <c r="AS40" s="54" t="str">
        <f t="shared" si="55"/>
        <v/>
      </c>
      <c r="AT40" s="54" t="str">
        <f t="shared" si="56"/>
        <v/>
      </c>
      <c r="AU40" s="54" t="str">
        <f t="shared" si="57"/>
        <v/>
      </c>
      <c r="AV40" s="54" t="str">
        <f t="shared" si="58"/>
        <v/>
      </c>
      <c r="AW40" s="54" t="str">
        <f t="shared" si="59"/>
        <v/>
      </c>
      <c r="AX40" s="54" t="str">
        <f t="shared" si="60"/>
        <v/>
      </c>
      <c r="AY40" s="54" t="str">
        <f t="shared" si="61"/>
        <v/>
      </c>
      <c r="AZ40" s="54" t="str">
        <f t="shared" si="62"/>
        <v/>
      </c>
      <c r="BA40" s="55" t="str">
        <f t="shared" si="63"/>
        <v/>
      </c>
      <c r="BC40" s="36" t="str">
        <f t="shared" si="27"/>
        <v/>
      </c>
      <c r="BE40" s="61" t="str">
        <f>IF($B40="", "", IF(AND($B40&gt;='Intro &amp; Setup'!$B$38, B40&lt;='Intro &amp; Setup'!$H$38), 'Intro &amp; Setup'!$N$38, IF(AND($B40&gt;='Intro &amp; Setup'!$B$39, B40&lt;='Intro &amp; Setup'!$H$39), 'Intro &amp; Setup'!$N$39, IF('Intro &amp; Setup'!$B$39="", 'Intro &amp; Setup'!$N$38, 'Intro &amp; Setup'!$N$39))))</f>
        <v/>
      </c>
      <c r="BG40" s="53" t="str">
        <f t="shared" si="28"/>
        <v/>
      </c>
      <c r="BH40" s="54" t="str">
        <f t="shared" si="64"/>
        <v/>
      </c>
      <c r="BI40" s="54" t="str">
        <f t="shared" si="65"/>
        <v/>
      </c>
      <c r="BJ40" s="54" t="str">
        <f t="shared" si="66"/>
        <v/>
      </c>
      <c r="BK40" s="54" t="str">
        <f t="shared" si="67"/>
        <v/>
      </c>
      <c r="BL40" s="54" t="str">
        <f t="shared" si="68"/>
        <v/>
      </c>
      <c r="BM40" s="54" t="str">
        <f t="shared" si="69"/>
        <v/>
      </c>
      <c r="BN40" s="54" t="str">
        <f t="shared" si="70"/>
        <v/>
      </c>
      <c r="BO40" s="54" t="str">
        <f t="shared" si="71"/>
        <v/>
      </c>
      <c r="BP40" s="54" t="str">
        <f t="shared" si="72"/>
        <v/>
      </c>
      <c r="BQ40" s="54" t="str">
        <f t="shared" si="73"/>
        <v/>
      </c>
      <c r="BR40" s="55" t="str">
        <f t="shared" si="74"/>
        <v/>
      </c>
      <c r="BT40" s="135" t="str">
        <f t="shared" si="29"/>
        <v/>
      </c>
      <c r="BU40" s="136" t="str">
        <f t="shared" si="30"/>
        <v/>
      </c>
      <c r="BV40" s="136" t="str">
        <f t="shared" si="31"/>
        <v/>
      </c>
      <c r="BW40" s="136" t="str">
        <f t="shared" si="32"/>
        <v/>
      </c>
      <c r="BX40" s="136" t="str">
        <f t="shared" si="33"/>
        <v/>
      </c>
      <c r="BY40" s="136" t="str">
        <f t="shared" si="34"/>
        <v/>
      </c>
      <c r="BZ40" s="136" t="str">
        <f t="shared" si="35"/>
        <v/>
      </c>
      <c r="CA40" s="136" t="str">
        <f t="shared" si="36"/>
        <v/>
      </c>
      <c r="CB40" s="136" t="str">
        <f t="shared" si="37"/>
        <v/>
      </c>
      <c r="CC40" s="136" t="str">
        <f t="shared" si="38"/>
        <v/>
      </c>
      <c r="CD40" s="136" t="str">
        <f t="shared" si="39"/>
        <v/>
      </c>
      <c r="CE40" s="137" t="str">
        <f t="shared" si="40"/>
        <v/>
      </c>
      <c r="CG40" s="150" t="str">
        <f t="shared" si="41"/>
        <v/>
      </c>
      <c r="CH40" s="151" t="str">
        <f t="shared" si="75"/>
        <v/>
      </c>
      <c r="CI40" s="151" t="str">
        <f t="shared" si="76"/>
        <v/>
      </c>
      <c r="CJ40" s="151" t="str">
        <f t="shared" si="77"/>
        <v/>
      </c>
      <c r="CK40" s="151" t="str">
        <f t="shared" si="78"/>
        <v/>
      </c>
      <c r="CL40" s="151" t="str">
        <f t="shared" si="79"/>
        <v/>
      </c>
      <c r="CM40" s="151" t="str">
        <f t="shared" si="80"/>
        <v/>
      </c>
      <c r="CN40" s="151" t="str">
        <f t="shared" si="81"/>
        <v/>
      </c>
      <c r="CO40" s="151" t="str">
        <f t="shared" si="82"/>
        <v/>
      </c>
      <c r="CP40" s="151" t="str">
        <f t="shared" si="83"/>
        <v/>
      </c>
      <c r="CQ40" s="151" t="str">
        <f t="shared" si="84"/>
        <v/>
      </c>
      <c r="CR40" s="152" t="str">
        <f t="shared" si="85"/>
        <v/>
      </c>
      <c r="CU40" s="180"/>
      <c r="CV40" s="180"/>
      <c r="CW40" s="180"/>
      <c r="CX40" s="180"/>
      <c r="CY40" s="180"/>
      <c r="CZ40" s="180"/>
      <c r="DA40" s="180"/>
      <c r="DB40" s="180"/>
      <c r="DC40" s="180"/>
      <c r="DD40" s="180"/>
      <c r="DE40" s="180"/>
      <c r="DF40" s="180"/>
    </row>
    <row r="41" spans="1:110" x14ac:dyDescent="0.25">
      <c r="A41" s="3"/>
      <c r="B41" s="30"/>
      <c r="C41" s="44"/>
      <c r="D41" s="88"/>
      <c r="E41" s="31"/>
      <c r="F41" s="89"/>
      <c r="G41" s="72"/>
      <c r="H41" s="73"/>
      <c r="I41" s="74"/>
      <c r="J41" s="73"/>
      <c r="K41" s="74"/>
      <c r="L41" s="73"/>
      <c r="M41" s="74"/>
      <c r="N41" s="73"/>
      <c r="O41" s="74"/>
      <c r="P41" s="73"/>
      <c r="Q41" s="74"/>
      <c r="R41" s="75"/>
      <c r="S41" s="3"/>
      <c r="T41" s="61" t="str">
        <f>IF($D41="", "", $D41*'Intro &amp; Setup'!$I$32*24)</f>
        <v/>
      </c>
      <c r="U41" s="3"/>
      <c r="X41" s="36" t="str">
        <f>IF($B41="", "", IF(OR($B41&lt;'Intro &amp; Setup'!$F$26, $B41&gt;'Intro &amp; Setup'!$F$27), "X", ""))</f>
        <v/>
      </c>
      <c r="Z41" s="36" t="str">
        <f t="shared" si="12"/>
        <v/>
      </c>
      <c r="AA41" s="48" t="str">
        <f t="shared" si="13"/>
        <v/>
      </c>
      <c r="AC41" s="53" t="str">
        <f t="shared" si="14"/>
        <v/>
      </c>
      <c r="AD41" s="54" t="str">
        <f t="shared" si="42"/>
        <v/>
      </c>
      <c r="AE41" s="54" t="str">
        <f t="shared" si="43"/>
        <v/>
      </c>
      <c r="AF41" s="54" t="str">
        <f t="shared" si="44"/>
        <v/>
      </c>
      <c r="AG41" s="54" t="str">
        <f t="shared" si="45"/>
        <v/>
      </c>
      <c r="AH41" s="54" t="str">
        <f t="shared" si="46"/>
        <v/>
      </c>
      <c r="AI41" s="54" t="str">
        <f t="shared" si="47"/>
        <v/>
      </c>
      <c r="AJ41" s="54" t="str">
        <f t="shared" si="48"/>
        <v/>
      </c>
      <c r="AK41" s="54" t="str">
        <f t="shared" si="49"/>
        <v/>
      </c>
      <c r="AL41" s="54" t="str">
        <f t="shared" si="50"/>
        <v/>
      </c>
      <c r="AM41" s="54" t="str">
        <f t="shared" si="51"/>
        <v/>
      </c>
      <c r="AN41" s="55" t="str">
        <f t="shared" si="52"/>
        <v/>
      </c>
      <c r="AP41" s="53" t="str">
        <f t="shared" si="15"/>
        <v/>
      </c>
      <c r="AQ41" s="54" t="str">
        <f t="shared" si="53"/>
        <v/>
      </c>
      <c r="AR41" s="54" t="str">
        <f t="shared" si="54"/>
        <v/>
      </c>
      <c r="AS41" s="54" t="str">
        <f t="shared" si="55"/>
        <v/>
      </c>
      <c r="AT41" s="54" t="str">
        <f t="shared" si="56"/>
        <v/>
      </c>
      <c r="AU41" s="54" t="str">
        <f t="shared" si="57"/>
        <v/>
      </c>
      <c r="AV41" s="54" t="str">
        <f t="shared" si="58"/>
        <v/>
      </c>
      <c r="AW41" s="54" t="str">
        <f t="shared" si="59"/>
        <v/>
      </c>
      <c r="AX41" s="54" t="str">
        <f t="shared" si="60"/>
        <v/>
      </c>
      <c r="AY41" s="54" t="str">
        <f t="shared" si="61"/>
        <v/>
      </c>
      <c r="AZ41" s="54" t="str">
        <f t="shared" si="62"/>
        <v/>
      </c>
      <c r="BA41" s="55" t="str">
        <f t="shared" si="63"/>
        <v/>
      </c>
      <c r="BC41" s="36" t="str">
        <f t="shared" si="27"/>
        <v/>
      </c>
      <c r="BE41" s="61" t="str">
        <f>IF($B41="", "", IF(AND($B41&gt;='Intro &amp; Setup'!$B$38, B41&lt;='Intro &amp; Setup'!$H$38), 'Intro &amp; Setup'!$N$38, IF(AND($B41&gt;='Intro &amp; Setup'!$B$39, B41&lt;='Intro &amp; Setup'!$H$39), 'Intro &amp; Setup'!$N$39, IF('Intro &amp; Setup'!$B$39="", 'Intro &amp; Setup'!$N$38, 'Intro &amp; Setup'!$N$39))))</f>
        <v/>
      </c>
      <c r="BG41" s="53" t="str">
        <f t="shared" si="28"/>
        <v/>
      </c>
      <c r="BH41" s="54" t="str">
        <f t="shared" si="64"/>
        <v/>
      </c>
      <c r="BI41" s="54" t="str">
        <f t="shared" si="65"/>
        <v/>
      </c>
      <c r="BJ41" s="54" t="str">
        <f t="shared" si="66"/>
        <v/>
      </c>
      <c r="BK41" s="54" t="str">
        <f t="shared" si="67"/>
        <v/>
      </c>
      <c r="BL41" s="54" t="str">
        <f t="shared" si="68"/>
        <v/>
      </c>
      <c r="BM41" s="54" t="str">
        <f t="shared" si="69"/>
        <v/>
      </c>
      <c r="BN41" s="54" t="str">
        <f t="shared" si="70"/>
        <v/>
      </c>
      <c r="BO41" s="54" t="str">
        <f t="shared" si="71"/>
        <v/>
      </c>
      <c r="BP41" s="54" t="str">
        <f t="shared" si="72"/>
        <v/>
      </c>
      <c r="BQ41" s="54" t="str">
        <f t="shared" si="73"/>
        <v/>
      </c>
      <c r="BR41" s="55" t="str">
        <f t="shared" si="74"/>
        <v/>
      </c>
      <c r="BT41" s="135" t="str">
        <f t="shared" si="29"/>
        <v/>
      </c>
      <c r="BU41" s="136" t="str">
        <f t="shared" si="30"/>
        <v/>
      </c>
      <c r="BV41" s="136" t="str">
        <f t="shared" si="31"/>
        <v/>
      </c>
      <c r="BW41" s="136" t="str">
        <f t="shared" si="32"/>
        <v/>
      </c>
      <c r="BX41" s="136" t="str">
        <f t="shared" si="33"/>
        <v/>
      </c>
      <c r="BY41" s="136" t="str">
        <f t="shared" si="34"/>
        <v/>
      </c>
      <c r="BZ41" s="136" t="str">
        <f t="shared" si="35"/>
        <v/>
      </c>
      <c r="CA41" s="136" t="str">
        <f t="shared" si="36"/>
        <v/>
      </c>
      <c r="CB41" s="136" t="str">
        <f t="shared" si="37"/>
        <v/>
      </c>
      <c r="CC41" s="136" t="str">
        <f t="shared" si="38"/>
        <v/>
      </c>
      <c r="CD41" s="136" t="str">
        <f t="shared" si="39"/>
        <v/>
      </c>
      <c r="CE41" s="137" t="str">
        <f t="shared" si="40"/>
        <v/>
      </c>
      <c r="CG41" s="150" t="str">
        <f t="shared" si="41"/>
        <v/>
      </c>
      <c r="CH41" s="151" t="str">
        <f t="shared" si="75"/>
        <v/>
      </c>
      <c r="CI41" s="151" t="str">
        <f t="shared" si="76"/>
        <v/>
      </c>
      <c r="CJ41" s="151" t="str">
        <f t="shared" si="77"/>
        <v/>
      </c>
      <c r="CK41" s="151" t="str">
        <f t="shared" si="78"/>
        <v/>
      </c>
      <c r="CL41" s="151" t="str">
        <f t="shared" si="79"/>
        <v/>
      </c>
      <c r="CM41" s="151" t="str">
        <f t="shared" si="80"/>
        <v/>
      </c>
      <c r="CN41" s="151" t="str">
        <f t="shared" si="81"/>
        <v/>
      </c>
      <c r="CO41" s="151" t="str">
        <f t="shared" si="82"/>
        <v/>
      </c>
      <c r="CP41" s="151" t="str">
        <f t="shared" si="83"/>
        <v/>
      </c>
      <c r="CQ41" s="151" t="str">
        <f t="shared" si="84"/>
        <v/>
      </c>
      <c r="CR41" s="152" t="str">
        <f t="shared" si="85"/>
        <v/>
      </c>
      <c r="CU41" s="180"/>
      <c r="CV41" s="180"/>
      <c r="CW41" s="180"/>
      <c r="CX41" s="180"/>
      <c r="CY41" s="180"/>
      <c r="CZ41" s="180"/>
      <c r="DA41" s="180"/>
      <c r="DB41" s="180"/>
      <c r="DC41" s="180"/>
      <c r="DD41" s="180"/>
      <c r="DE41" s="180"/>
      <c r="DF41" s="180"/>
    </row>
    <row r="42" spans="1:110" x14ac:dyDescent="0.25">
      <c r="A42" s="3"/>
      <c r="B42" s="30"/>
      <c r="C42" s="44"/>
      <c r="D42" s="88"/>
      <c r="E42" s="31"/>
      <c r="F42" s="89"/>
      <c r="G42" s="72"/>
      <c r="H42" s="73"/>
      <c r="I42" s="74"/>
      <c r="J42" s="73"/>
      <c r="K42" s="74"/>
      <c r="L42" s="73"/>
      <c r="M42" s="74"/>
      <c r="N42" s="73"/>
      <c r="O42" s="74"/>
      <c r="P42" s="73"/>
      <c r="Q42" s="74"/>
      <c r="R42" s="75"/>
      <c r="S42" s="3"/>
      <c r="T42" s="61" t="str">
        <f>IF($D42="", "", $D42*'Intro &amp; Setup'!$I$32*24)</f>
        <v/>
      </c>
      <c r="U42" s="3"/>
      <c r="X42" s="36" t="str">
        <f>IF($B42="", "", IF(OR($B42&lt;'Intro &amp; Setup'!$F$26, $B42&gt;'Intro &amp; Setup'!$F$27), "X", ""))</f>
        <v/>
      </c>
      <c r="Z42" s="36" t="str">
        <f t="shared" si="12"/>
        <v/>
      </c>
      <c r="AA42" s="48" t="str">
        <f t="shared" si="13"/>
        <v/>
      </c>
      <c r="AC42" s="53" t="str">
        <f t="shared" si="14"/>
        <v/>
      </c>
      <c r="AD42" s="54" t="str">
        <f t="shared" si="42"/>
        <v/>
      </c>
      <c r="AE42" s="54" t="str">
        <f t="shared" si="43"/>
        <v/>
      </c>
      <c r="AF42" s="54" t="str">
        <f t="shared" si="44"/>
        <v/>
      </c>
      <c r="AG42" s="54" t="str">
        <f t="shared" si="45"/>
        <v/>
      </c>
      <c r="AH42" s="54" t="str">
        <f t="shared" si="46"/>
        <v/>
      </c>
      <c r="AI42" s="54" t="str">
        <f t="shared" si="47"/>
        <v/>
      </c>
      <c r="AJ42" s="54" t="str">
        <f t="shared" si="48"/>
        <v/>
      </c>
      <c r="AK42" s="54" t="str">
        <f t="shared" si="49"/>
        <v/>
      </c>
      <c r="AL42" s="54" t="str">
        <f t="shared" si="50"/>
        <v/>
      </c>
      <c r="AM42" s="54" t="str">
        <f t="shared" si="51"/>
        <v/>
      </c>
      <c r="AN42" s="55" t="str">
        <f t="shared" si="52"/>
        <v/>
      </c>
      <c r="AP42" s="53" t="str">
        <f t="shared" si="15"/>
        <v/>
      </c>
      <c r="AQ42" s="54" t="str">
        <f t="shared" si="53"/>
        <v/>
      </c>
      <c r="AR42" s="54" t="str">
        <f t="shared" si="54"/>
        <v/>
      </c>
      <c r="AS42" s="54" t="str">
        <f t="shared" si="55"/>
        <v/>
      </c>
      <c r="AT42" s="54" t="str">
        <f t="shared" si="56"/>
        <v/>
      </c>
      <c r="AU42" s="54" t="str">
        <f t="shared" si="57"/>
        <v/>
      </c>
      <c r="AV42" s="54" t="str">
        <f t="shared" si="58"/>
        <v/>
      </c>
      <c r="AW42" s="54" t="str">
        <f t="shared" si="59"/>
        <v/>
      </c>
      <c r="AX42" s="54" t="str">
        <f t="shared" si="60"/>
        <v/>
      </c>
      <c r="AY42" s="54" t="str">
        <f t="shared" si="61"/>
        <v/>
      </c>
      <c r="AZ42" s="54" t="str">
        <f t="shared" si="62"/>
        <v/>
      </c>
      <c r="BA42" s="55" t="str">
        <f t="shared" si="63"/>
        <v/>
      </c>
      <c r="BC42" s="36" t="str">
        <f t="shared" si="27"/>
        <v/>
      </c>
      <c r="BE42" s="61" t="str">
        <f>IF($B42="", "", IF(AND($B42&gt;='Intro &amp; Setup'!$B$38, B42&lt;='Intro &amp; Setup'!$H$38), 'Intro &amp; Setup'!$N$38, IF(AND($B42&gt;='Intro &amp; Setup'!$B$39, B42&lt;='Intro &amp; Setup'!$H$39), 'Intro &amp; Setup'!$N$39, IF('Intro &amp; Setup'!$B$39="", 'Intro &amp; Setup'!$N$38, 'Intro &amp; Setup'!$N$39))))</f>
        <v/>
      </c>
      <c r="BG42" s="53" t="str">
        <f t="shared" si="28"/>
        <v/>
      </c>
      <c r="BH42" s="54" t="str">
        <f t="shared" si="64"/>
        <v/>
      </c>
      <c r="BI42" s="54" t="str">
        <f t="shared" si="65"/>
        <v/>
      </c>
      <c r="BJ42" s="54" t="str">
        <f t="shared" si="66"/>
        <v/>
      </c>
      <c r="BK42" s="54" t="str">
        <f t="shared" si="67"/>
        <v/>
      </c>
      <c r="BL42" s="54" t="str">
        <f t="shared" si="68"/>
        <v/>
      </c>
      <c r="BM42" s="54" t="str">
        <f t="shared" si="69"/>
        <v/>
      </c>
      <c r="BN42" s="54" t="str">
        <f t="shared" si="70"/>
        <v/>
      </c>
      <c r="BO42" s="54" t="str">
        <f t="shared" si="71"/>
        <v/>
      </c>
      <c r="BP42" s="54" t="str">
        <f t="shared" si="72"/>
        <v/>
      </c>
      <c r="BQ42" s="54" t="str">
        <f t="shared" si="73"/>
        <v/>
      </c>
      <c r="BR42" s="55" t="str">
        <f t="shared" si="74"/>
        <v/>
      </c>
      <c r="BT42" s="135" t="str">
        <f t="shared" si="29"/>
        <v/>
      </c>
      <c r="BU42" s="136" t="str">
        <f t="shared" si="30"/>
        <v/>
      </c>
      <c r="BV42" s="136" t="str">
        <f t="shared" si="31"/>
        <v/>
      </c>
      <c r="BW42" s="136" t="str">
        <f t="shared" si="32"/>
        <v/>
      </c>
      <c r="BX42" s="136" t="str">
        <f t="shared" si="33"/>
        <v/>
      </c>
      <c r="BY42" s="136" t="str">
        <f t="shared" si="34"/>
        <v/>
      </c>
      <c r="BZ42" s="136" t="str">
        <f t="shared" si="35"/>
        <v/>
      </c>
      <c r="CA42" s="136" t="str">
        <f t="shared" si="36"/>
        <v/>
      </c>
      <c r="CB42" s="136" t="str">
        <f t="shared" si="37"/>
        <v/>
      </c>
      <c r="CC42" s="136" t="str">
        <f t="shared" si="38"/>
        <v/>
      </c>
      <c r="CD42" s="136" t="str">
        <f t="shared" si="39"/>
        <v/>
      </c>
      <c r="CE42" s="137" t="str">
        <f t="shared" si="40"/>
        <v/>
      </c>
      <c r="CG42" s="150" t="str">
        <f t="shared" si="41"/>
        <v/>
      </c>
      <c r="CH42" s="151" t="str">
        <f t="shared" si="75"/>
        <v/>
      </c>
      <c r="CI42" s="151" t="str">
        <f t="shared" si="76"/>
        <v/>
      </c>
      <c r="CJ42" s="151" t="str">
        <f t="shared" si="77"/>
        <v/>
      </c>
      <c r="CK42" s="151" t="str">
        <f t="shared" si="78"/>
        <v/>
      </c>
      <c r="CL42" s="151" t="str">
        <f t="shared" si="79"/>
        <v/>
      </c>
      <c r="CM42" s="151" t="str">
        <f t="shared" si="80"/>
        <v/>
      </c>
      <c r="CN42" s="151" t="str">
        <f t="shared" si="81"/>
        <v/>
      </c>
      <c r="CO42" s="151" t="str">
        <f t="shared" si="82"/>
        <v/>
      </c>
      <c r="CP42" s="151" t="str">
        <f t="shared" si="83"/>
        <v/>
      </c>
      <c r="CQ42" s="151" t="str">
        <f t="shared" si="84"/>
        <v/>
      </c>
      <c r="CR42" s="152" t="str">
        <f t="shared" si="85"/>
        <v/>
      </c>
      <c r="CU42" s="180"/>
      <c r="CV42" s="180"/>
      <c r="CW42" s="180"/>
      <c r="CX42" s="180"/>
      <c r="CY42" s="180"/>
      <c r="CZ42" s="180"/>
      <c r="DA42" s="180"/>
      <c r="DB42" s="180"/>
      <c r="DC42" s="180"/>
      <c r="DD42" s="180"/>
      <c r="DE42" s="180"/>
      <c r="DF42" s="180"/>
    </row>
    <row r="43" spans="1:110" x14ac:dyDescent="0.25">
      <c r="A43" s="3"/>
      <c r="B43" s="30"/>
      <c r="C43" s="44"/>
      <c r="D43" s="88"/>
      <c r="E43" s="31"/>
      <c r="F43" s="89"/>
      <c r="G43" s="72"/>
      <c r="H43" s="73"/>
      <c r="I43" s="74"/>
      <c r="J43" s="73"/>
      <c r="K43" s="74"/>
      <c r="L43" s="73"/>
      <c r="M43" s="74"/>
      <c r="N43" s="73"/>
      <c r="O43" s="74"/>
      <c r="P43" s="73"/>
      <c r="Q43" s="74"/>
      <c r="R43" s="75"/>
      <c r="S43" s="3"/>
      <c r="T43" s="61" t="str">
        <f>IF($D43="", "", $D43*'Intro &amp; Setup'!$I$32*24)</f>
        <v/>
      </c>
      <c r="U43" s="3"/>
      <c r="X43" s="36" t="str">
        <f>IF($B43="", "", IF(OR($B43&lt;'Intro &amp; Setup'!$F$26, $B43&gt;'Intro &amp; Setup'!$F$27), "X", ""))</f>
        <v/>
      </c>
      <c r="Z43" s="36" t="str">
        <f t="shared" si="12"/>
        <v/>
      </c>
      <c r="AA43" s="48" t="str">
        <f t="shared" si="13"/>
        <v/>
      </c>
      <c r="AC43" s="53" t="str">
        <f t="shared" si="14"/>
        <v/>
      </c>
      <c r="AD43" s="54" t="str">
        <f t="shared" si="42"/>
        <v/>
      </c>
      <c r="AE43" s="54" t="str">
        <f t="shared" si="43"/>
        <v/>
      </c>
      <c r="AF43" s="54" t="str">
        <f t="shared" si="44"/>
        <v/>
      </c>
      <c r="AG43" s="54" t="str">
        <f t="shared" si="45"/>
        <v/>
      </c>
      <c r="AH43" s="54" t="str">
        <f t="shared" si="46"/>
        <v/>
      </c>
      <c r="AI43" s="54" t="str">
        <f t="shared" si="47"/>
        <v/>
      </c>
      <c r="AJ43" s="54" t="str">
        <f t="shared" si="48"/>
        <v/>
      </c>
      <c r="AK43" s="54" t="str">
        <f t="shared" si="49"/>
        <v/>
      </c>
      <c r="AL43" s="54" t="str">
        <f t="shared" si="50"/>
        <v/>
      </c>
      <c r="AM43" s="54" t="str">
        <f t="shared" si="51"/>
        <v/>
      </c>
      <c r="AN43" s="55" t="str">
        <f t="shared" si="52"/>
        <v/>
      </c>
      <c r="AP43" s="53" t="str">
        <f t="shared" si="15"/>
        <v/>
      </c>
      <c r="AQ43" s="54" t="str">
        <f t="shared" si="53"/>
        <v/>
      </c>
      <c r="AR43" s="54" t="str">
        <f t="shared" si="54"/>
        <v/>
      </c>
      <c r="AS43" s="54" t="str">
        <f t="shared" si="55"/>
        <v/>
      </c>
      <c r="AT43" s="54" t="str">
        <f t="shared" si="56"/>
        <v/>
      </c>
      <c r="AU43" s="54" t="str">
        <f t="shared" si="57"/>
        <v/>
      </c>
      <c r="AV43" s="54" t="str">
        <f t="shared" si="58"/>
        <v/>
      </c>
      <c r="AW43" s="54" t="str">
        <f t="shared" si="59"/>
        <v/>
      </c>
      <c r="AX43" s="54" t="str">
        <f t="shared" si="60"/>
        <v/>
      </c>
      <c r="AY43" s="54" t="str">
        <f t="shared" si="61"/>
        <v/>
      </c>
      <c r="AZ43" s="54" t="str">
        <f t="shared" si="62"/>
        <v/>
      </c>
      <c r="BA43" s="55" t="str">
        <f t="shared" si="63"/>
        <v/>
      </c>
      <c r="BC43" s="36" t="str">
        <f t="shared" si="27"/>
        <v/>
      </c>
      <c r="BE43" s="61" t="str">
        <f>IF($B43="", "", IF(AND($B43&gt;='Intro &amp; Setup'!$B$38, B43&lt;='Intro &amp; Setup'!$H$38), 'Intro &amp; Setup'!$N$38, IF(AND($B43&gt;='Intro &amp; Setup'!$B$39, B43&lt;='Intro &amp; Setup'!$H$39), 'Intro &amp; Setup'!$N$39, IF('Intro &amp; Setup'!$B$39="", 'Intro &amp; Setup'!$N$38, 'Intro &amp; Setup'!$N$39))))</f>
        <v/>
      </c>
      <c r="BG43" s="53" t="str">
        <f t="shared" si="28"/>
        <v/>
      </c>
      <c r="BH43" s="54" t="str">
        <f t="shared" si="64"/>
        <v/>
      </c>
      <c r="BI43" s="54" t="str">
        <f t="shared" si="65"/>
        <v/>
      </c>
      <c r="BJ43" s="54" t="str">
        <f t="shared" si="66"/>
        <v/>
      </c>
      <c r="BK43" s="54" t="str">
        <f t="shared" si="67"/>
        <v/>
      </c>
      <c r="BL43" s="54" t="str">
        <f t="shared" si="68"/>
        <v/>
      </c>
      <c r="BM43" s="54" t="str">
        <f t="shared" si="69"/>
        <v/>
      </c>
      <c r="BN43" s="54" t="str">
        <f t="shared" si="70"/>
        <v/>
      </c>
      <c r="BO43" s="54" t="str">
        <f t="shared" si="71"/>
        <v/>
      </c>
      <c r="BP43" s="54" t="str">
        <f t="shared" si="72"/>
        <v/>
      </c>
      <c r="BQ43" s="54" t="str">
        <f t="shared" si="73"/>
        <v/>
      </c>
      <c r="BR43" s="55" t="str">
        <f t="shared" si="74"/>
        <v/>
      </c>
      <c r="BT43" s="135" t="str">
        <f t="shared" si="29"/>
        <v/>
      </c>
      <c r="BU43" s="136" t="str">
        <f t="shared" si="30"/>
        <v/>
      </c>
      <c r="BV43" s="136" t="str">
        <f t="shared" si="31"/>
        <v/>
      </c>
      <c r="BW43" s="136" t="str">
        <f t="shared" si="32"/>
        <v/>
      </c>
      <c r="BX43" s="136" t="str">
        <f t="shared" si="33"/>
        <v/>
      </c>
      <c r="BY43" s="136" t="str">
        <f t="shared" si="34"/>
        <v/>
      </c>
      <c r="BZ43" s="136" t="str">
        <f t="shared" si="35"/>
        <v/>
      </c>
      <c r="CA43" s="136" t="str">
        <f t="shared" si="36"/>
        <v/>
      </c>
      <c r="CB43" s="136" t="str">
        <f t="shared" si="37"/>
        <v/>
      </c>
      <c r="CC43" s="136" t="str">
        <f t="shared" si="38"/>
        <v/>
      </c>
      <c r="CD43" s="136" t="str">
        <f t="shared" si="39"/>
        <v/>
      </c>
      <c r="CE43" s="137" t="str">
        <f t="shared" si="40"/>
        <v/>
      </c>
      <c r="CG43" s="150" t="str">
        <f t="shared" si="41"/>
        <v/>
      </c>
      <c r="CH43" s="151" t="str">
        <f t="shared" si="75"/>
        <v/>
      </c>
      <c r="CI43" s="151" t="str">
        <f t="shared" si="76"/>
        <v/>
      </c>
      <c r="CJ43" s="151" t="str">
        <f t="shared" si="77"/>
        <v/>
      </c>
      <c r="CK43" s="151" t="str">
        <f t="shared" si="78"/>
        <v/>
      </c>
      <c r="CL43" s="151" t="str">
        <f t="shared" si="79"/>
        <v/>
      </c>
      <c r="CM43" s="151" t="str">
        <f t="shared" si="80"/>
        <v/>
      </c>
      <c r="CN43" s="151" t="str">
        <f t="shared" si="81"/>
        <v/>
      </c>
      <c r="CO43" s="151" t="str">
        <f t="shared" si="82"/>
        <v/>
      </c>
      <c r="CP43" s="151" t="str">
        <f t="shared" si="83"/>
        <v/>
      </c>
      <c r="CQ43" s="151" t="str">
        <f t="shared" si="84"/>
        <v/>
      </c>
      <c r="CR43" s="152" t="str">
        <f t="shared" si="85"/>
        <v/>
      </c>
      <c r="CU43" s="180"/>
      <c r="CV43" s="180"/>
      <c r="CW43" s="180"/>
      <c r="CX43" s="180"/>
      <c r="CY43" s="180"/>
      <c r="CZ43" s="180"/>
      <c r="DA43" s="180"/>
      <c r="DB43" s="180"/>
      <c r="DC43" s="180"/>
      <c r="DD43" s="180"/>
      <c r="DE43" s="180"/>
      <c r="DF43" s="180"/>
    </row>
    <row r="44" spans="1:110" x14ac:dyDescent="0.25">
      <c r="A44" s="3"/>
      <c r="B44" s="30"/>
      <c r="C44" s="44"/>
      <c r="D44" s="88"/>
      <c r="E44" s="31"/>
      <c r="F44" s="89"/>
      <c r="G44" s="72"/>
      <c r="H44" s="73"/>
      <c r="I44" s="74"/>
      <c r="J44" s="73"/>
      <c r="K44" s="74"/>
      <c r="L44" s="73"/>
      <c r="M44" s="74"/>
      <c r="N44" s="73"/>
      <c r="O44" s="74"/>
      <c r="P44" s="73"/>
      <c r="Q44" s="74"/>
      <c r="R44" s="75"/>
      <c r="S44" s="3"/>
      <c r="T44" s="61" t="str">
        <f>IF($D44="", "", $D44*'Intro &amp; Setup'!$I$32*24)</f>
        <v/>
      </c>
      <c r="U44" s="3"/>
      <c r="X44" s="36" t="str">
        <f>IF($B44="", "", IF(OR($B44&lt;'Intro &amp; Setup'!$F$26, $B44&gt;'Intro &amp; Setup'!$F$27), "X", ""))</f>
        <v/>
      </c>
      <c r="Z44" s="36" t="str">
        <f t="shared" si="12"/>
        <v/>
      </c>
      <c r="AA44" s="48" t="str">
        <f t="shared" si="13"/>
        <v/>
      </c>
      <c r="AC44" s="53" t="str">
        <f t="shared" si="14"/>
        <v/>
      </c>
      <c r="AD44" s="54" t="str">
        <f t="shared" si="42"/>
        <v/>
      </c>
      <c r="AE44" s="54" t="str">
        <f t="shared" si="43"/>
        <v/>
      </c>
      <c r="AF44" s="54" t="str">
        <f t="shared" si="44"/>
        <v/>
      </c>
      <c r="AG44" s="54" t="str">
        <f t="shared" si="45"/>
        <v/>
      </c>
      <c r="AH44" s="54" t="str">
        <f t="shared" si="46"/>
        <v/>
      </c>
      <c r="AI44" s="54" t="str">
        <f t="shared" si="47"/>
        <v/>
      </c>
      <c r="AJ44" s="54" t="str">
        <f t="shared" si="48"/>
        <v/>
      </c>
      <c r="AK44" s="54" t="str">
        <f t="shared" si="49"/>
        <v/>
      </c>
      <c r="AL44" s="54" t="str">
        <f t="shared" si="50"/>
        <v/>
      </c>
      <c r="AM44" s="54" t="str">
        <f t="shared" si="51"/>
        <v/>
      </c>
      <c r="AN44" s="55" t="str">
        <f t="shared" si="52"/>
        <v/>
      </c>
      <c r="AP44" s="53" t="str">
        <f t="shared" si="15"/>
        <v/>
      </c>
      <c r="AQ44" s="54" t="str">
        <f t="shared" si="53"/>
        <v/>
      </c>
      <c r="AR44" s="54" t="str">
        <f t="shared" si="54"/>
        <v/>
      </c>
      <c r="AS44" s="54" t="str">
        <f t="shared" si="55"/>
        <v/>
      </c>
      <c r="AT44" s="54" t="str">
        <f t="shared" si="56"/>
        <v/>
      </c>
      <c r="AU44" s="54" t="str">
        <f t="shared" si="57"/>
        <v/>
      </c>
      <c r="AV44" s="54" t="str">
        <f t="shared" si="58"/>
        <v/>
      </c>
      <c r="AW44" s="54" t="str">
        <f t="shared" si="59"/>
        <v/>
      </c>
      <c r="AX44" s="54" t="str">
        <f t="shared" si="60"/>
        <v/>
      </c>
      <c r="AY44" s="54" t="str">
        <f t="shared" si="61"/>
        <v/>
      </c>
      <c r="AZ44" s="54" t="str">
        <f t="shared" si="62"/>
        <v/>
      </c>
      <c r="BA44" s="55" t="str">
        <f t="shared" si="63"/>
        <v/>
      </c>
      <c r="BC44" s="36" t="str">
        <f t="shared" si="27"/>
        <v/>
      </c>
      <c r="BE44" s="61" t="str">
        <f>IF($B44="", "", IF(AND($B44&gt;='Intro &amp; Setup'!$B$38, B44&lt;='Intro &amp; Setup'!$H$38), 'Intro &amp; Setup'!$N$38, IF(AND($B44&gt;='Intro &amp; Setup'!$B$39, B44&lt;='Intro &amp; Setup'!$H$39), 'Intro &amp; Setup'!$N$39, IF('Intro &amp; Setup'!$B$39="", 'Intro &amp; Setup'!$N$38, 'Intro &amp; Setup'!$N$39))))</f>
        <v/>
      </c>
      <c r="BG44" s="53" t="str">
        <f t="shared" si="28"/>
        <v/>
      </c>
      <c r="BH44" s="54" t="str">
        <f t="shared" si="64"/>
        <v/>
      </c>
      <c r="BI44" s="54" t="str">
        <f t="shared" si="65"/>
        <v/>
      </c>
      <c r="BJ44" s="54" t="str">
        <f t="shared" si="66"/>
        <v/>
      </c>
      <c r="BK44" s="54" t="str">
        <f t="shared" si="67"/>
        <v/>
      </c>
      <c r="BL44" s="54" t="str">
        <f t="shared" si="68"/>
        <v/>
      </c>
      <c r="BM44" s="54" t="str">
        <f t="shared" si="69"/>
        <v/>
      </c>
      <c r="BN44" s="54" t="str">
        <f t="shared" si="70"/>
        <v/>
      </c>
      <c r="BO44" s="54" t="str">
        <f t="shared" si="71"/>
        <v/>
      </c>
      <c r="BP44" s="54" t="str">
        <f t="shared" si="72"/>
        <v/>
      </c>
      <c r="BQ44" s="54" t="str">
        <f t="shared" si="73"/>
        <v/>
      </c>
      <c r="BR44" s="55" t="str">
        <f t="shared" si="74"/>
        <v/>
      </c>
      <c r="BT44" s="135" t="str">
        <f t="shared" si="29"/>
        <v/>
      </c>
      <c r="BU44" s="136" t="str">
        <f t="shared" si="30"/>
        <v/>
      </c>
      <c r="BV44" s="136" t="str">
        <f t="shared" si="31"/>
        <v/>
      </c>
      <c r="BW44" s="136" t="str">
        <f t="shared" si="32"/>
        <v/>
      </c>
      <c r="BX44" s="136" t="str">
        <f t="shared" si="33"/>
        <v/>
      </c>
      <c r="BY44" s="136" t="str">
        <f t="shared" si="34"/>
        <v/>
      </c>
      <c r="BZ44" s="136" t="str">
        <f t="shared" si="35"/>
        <v/>
      </c>
      <c r="CA44" s="136" t="str">
        <f t="shared" si="36"/>
        <v/>
      </c>
      <c r="CB44" s="136" t="str">
        <f t="shared" si="37"/>
        <v/>
      </c>
      <c r="CC44" s="136" t="str">
        <f t="shared" si="38"/>
        <v/>
      </c>
      <c r="CD44" s="136" t="str">
        <f t="shared" si="39"/>
        <v/>
      </c>
      <c r="CE44" s="137" t="str">
        <f t="shared" si="40"/>
        <v/>
      </c>
      <c r="CG44" s="150" t="str">
        <f t="shared" si="41"/>
        <v/>
      </c>
      <c r="CH44" s="151" t="str">
        <f t="shared" si="75"/>
        <v/>
      </c>
      <c r="CI44" s="151" t="str">
        <f t="shared" si="76"/>
        <v/>
      </c>
      <c r="CJ44" s="151" t="str">
        <f t="shared" si="77"/>
        <v/>
      </c>
      <c r="CK44" s="151" t="str">
        <f t="shared" si="78"/>
        <v/>
      </c>
      <c r="CL44" s="151" t="str">
        <f t="shared" si="79"/>
        <v/>
      </c>
      <c r="CM44" s="151" t="str">
        <f t="shared" si="80"/>
        <v/>
      </c>
      <c r="CN44" s="151" t="str">
        <f t="shared" si="81"/>
        <v/>
      </c>
      <c r="CO44" s="151" t="str">
        <f t="shared" si="82"/>
        <v/>
      </c>
      <c r="CP44" s="151" t="str">
        <f t="shared" si="83"/>
        <v/>
      </c>
      <c r="CQ44" s="151" t="str">
        <f t="shared" si="84"/>
        <v/>
      </c>
      <c r="CR44" s="152" t="str">
        <f t="shared" si="85"/>
        <v/>
      </c>
      <c r="CU44" s="180"/>
      <c r="CV44" s="180"/>
      <c r="CW44" s="180"/>
      <c r="CX44" s="180"/>
      <c r="CY44" s="180"/>
      <c r="CZ44" s="180"/>
      <c r="DA44" s="180"/>
      <c r="DB44" s="180"/>
      <c r="DC44" s="180"/>
      <c r="DD44" s="180"/>
      <c r="DE44" s="180"/>
      <c r="DF44" s="180"/>
    </row>
    <row r="45" spans="1:110" x14ac:dyDescent="0.25">
      <c r="A45" s="3"/>
      <c r="B45" s="30"/>
      <c r="C45" s="44"/>
      <c r="D45" s="88"/>
      <c r="E45" s="31"/>
      <c r="F45" s="89"/>
      <c r="G45" s="72"/>
      <c r="H45" s="73"/>
      <c r="I45" s="74"/>
      <c r="J45" s="73"/>
      <c r="K45" s="74"/>
      <c r="L45" s="73"/>
      <c r="M45" s="74"/>
      <c r="N45" s="73"/>
      <c r="O45" s="74"/>
      <c r="P45" s="73"/>
      <c r="Q45" s="74"/>
      <c r="R45" s="75"/>
      <c r="S45" s="3"/>
      <c r="T45" s="61" t="str">
        <f>IF($D45="", "", $D45*'Intro &amp; Setup'!$I$32*24)</f>
        <v/>
      </c>
      <c r="U45" s="3"/>
      <c r="X45" s="36" t="str">
        <f>IF($B45="", "", IF(OR($B45&lt;'Intro &amp; Setup'!$F$26, $B45&gt;'Intro &amp; Setup'!$F$27), "X", ""))</f>
        <v/>
      </c>
      <c r="Z45" s="36" t="str">
        <f t="shared" si="12"/>
        <v/>
      </c>
      <c r="AA45" s="48" t="str">
        <f t="shared" si="13"/>
        <v/>
      </c>
      <c r="AC45" s="53" t="str">
        <f t="shared" si="14"/>
        <v/>
      </c>
      <c r="AD45" s="54" t="str">
        <f t="shared" si="42"/>
        <v/>
      </c>
      <c r="AE45" s="54" t="str">
        <f t="shared" si="43"/>
        <v/>
      </c>
      <c r="AF45" s="54" t="str">
        <f t="shared" si="44"/>
        <v/>
      </c>
      <c r="AG45" s="54" t="str">
        <f t="shared" si="45"/>
        <v/>
      </c>
      <c r="AH45" s="54" t="str">
        <f t="shared" si="46"/>
        <v/>
      </c>
      <c r="AI45" s="54" t="str">
        <f t="shared" si="47"/>
        <v/>
      </c>
      <c r="AJ45" s="54" t="str">
        <f t="shared" si="48"/>
        <v/>
      </c>
      <c r="AK45" s="54" t="str">
        <f t="shared" si="49"/>
        <v/>
      </c>
      <c r="AL45" s="54" t="str">
        <f t="shared" si="50"/>
        <v/>
      </c>
      <c r="AM45" s="54" t="str">
        <f t="shared" si="51"/>
        <v/>
      </c>
      <c r="AN45" s="55" t="str">
        <f t="shared" si="52"/>
        <v/>
      </c>
      <c r="AP45" s="53" t="str">
        <f t="shared" si="15"/>
        <v/>
      </c>
      <c r="AQ45" s="54" t="str">
        <f t="shared" si="53"/>
        <v/>
      </c>
      <c r="AR45" s="54" t="str">
        <f t="shared" si="54"/>
        <v/>
      </c>
      <c r="AS45" s="54" t="str">
        <f t="shared" si="55"/>
        <v/>
      </c>
      <c r="AT45" s="54" t="str">
        <f t="shared" si="56"/>
        <v/>
      </c>
      <c r="AU45" s="54" t="str">
        <f t="shared" si="57"/>
        <v/>
      </c>
      <c r="AV45" s="54" t="str">
        <f t="shared" si="58"/>
        <v/>
      </c>
      <c r="AW45" s="54" t="str">
        <f t="shared" si="59"/>
        <v/>
      </c>
      <c r="AX45" s="54" t="str">
        <f t="shared" si="60"/>
        <v/>
      </c>
      <c r="AY45" s="54" t="str">
        <f t="shared" si="61"/>
        <v/>
      </c>
      <c r="AZ45" s="54" t="str">
        <f t="shared" si="62"/>
        <v/>
      </c>
      <c r="BA45" s="55" t="str">
        <f t="shared" si="63"/>
        <v/>
      </c>
      <c r="BC45" s="36" t="str">
        <f t="shared" si="27"/>
        <v/>
      </c>
      <c r="BE45" s="61" t="str">
        <f>IF($B45="", "", IF(AND($B45&gt;='Intro &amp; Setup'!$B$38, B45&lt;='Intro &amp; Setup'!$H$38), 'Intro &amp; Setup'!$N$38, IF(AND($B45&gt;='Intro &amp; Setup'!$B$39, B45&lt;='Intro &amp; Setup'!$H$39), 'Intro &amp; Setup'!$N$39, IF('Intro &amp; Setup'!$B$39="", 'Intro &amp; Setup'!$N$38, 'Intro &amp; Setup'!$N$39))))</f>
        <v/>
      </c>
      <c r="BG45" s="53" t="str">
        <f t="shared" si="28"/>
        <v/>
      </c>
      <c r="BH45" s="54" t="str">
        <f t="shared" si="64"/>
        <v/>
      </c>
      <c r="BI45" s="54" t="str">
        <f t="shared" si="65"/>
        <v/>
      </c>
      <c r="BJ45" s="54" t="str">
        <f t="shared" si="66"/>
        <v/>
      </c>
      <c r="BK45" s="54" t="str">
        <f t="shared" si="67"/>
        <v/>
      </c>
      <c r="BL45" s="54" t="str">
        <f t="shared" si="68"/>
        <v/>
      </c>
      <c r="BM45" s="54" t="str">
        <f t="shared" si="69"/>
        <v/>
      </c>
      <c r="BN45" s="54" t="str">
        <f t="shared" si="70"/>
        <v/>
      </c>
      <c r="BO45" s="54" t="str">
        <f t="shared" si="71"/>
        <v/>
      </c>
      <c r="BP45" s="54" t="str">
        <f t="shared" si="72"/>
        <v/>
      </c>
      <c r="BQ45" s="54" t="str">
        <f t="shared" si="73"/>
        <v/>
      </c>
      <c r="BR45" s="55" t="str">
        <f t="shared" si="74"/>
        <v/>
      </c>
      <c r="BT45" s="135" t="str">
        <f t="shared" si="29"/>
        <v/>
      </c>
      <c r="BU45" s="136" t="str">
        <f t="shared" si="30"/>
        <v/>
      </c>
      <c r="BV45" s="136" t="str">
        <f t="shared" si="31"/>
        <v/>
      </c>
      <c r="BW45" s="136" t="str">
        <f t="shared" si="32"/>
        <v/>
      </c>
      <c r="BX45" s="136" t="str">
        <f t="shared" si="33"/>
        <v/>
      </c>
      <c r="BY45" s="136" t="str">
        <f t="shared" si="34"/>
        <v/>
      </c>
      <c r="BZ45" s="136" t="str">
        <f t="shared" si="35"/>
        <v/>
      </c>
      <c r="CA45" s="136" t="str">
        <f t="shared" si="36"/>
        <v/>
      </c>
      <c r="CB45" s="136" t="str">
        <f t="shared" si="37"/>
        <v/>
      </c>
      <c r="CC45" s="136" t="str">
        <f t="shared" si="38"/>
        <v/>
      </c>
      <c r="CD45" s="136" t="str">
        <f t="shared" si="39"/>
        <v/>
      </c>
      <c r="CE45" s="137" t="str">
        <f t="shared" si="40"/>
        <v/>
      </c>
      <c r="CG45" s="150" t="str">
        <f t="shared" si="41"/>
        <v/>
      </c>
      <c r="CH45" s="151" t="str">
        <f t="shared" si="75"/>
        <v/>
      </c>
      <c r="CI45" s="151" t="str">
        <f t="shared" si="76"/>
        <v/>
      </c>
      <c r="CJ45" s="151" t="str">
        <f t="shared" si="77"/>
        <v/>
      </c>
      <c r="CK45" s="151" t="str">
        <f t="shared" si="78"/>
        <v/>
      </c>
      <c r="CL45" s="151" t="str">
        <f t="shared" si="79"/>
        <v/>
      </c>
      <c r="CM45" s="151" t="str">
        <f t="shared" si="80"/>
        <v/>
      </c>
      <c r="CN45" s="151" t="str">
        <f t="shared" si="81"/>
        <v/>
      </c>
      <c r="CO45" s="151" t="str">
        <f t="shared" si="82"/>
        <v/>
      </c>
      <c r="CP45" s="151" t="str">
        <f t="shared" si="83"/>
        <v/>
      </c>
      <c r="CQ45" s="151" t="str">
        <f t="shared" si="84"/>
        <v/>
      </c>
      <c r="CR45" s="152" t="str">
        <f t="shared" si="85"/>
        <v/>
      </c>
      <c r="CU45" s="180"/>
      <c r="CV45" s="180"/>
      <c r="CW45" s="180"/>
      <c r="CX45" s="180"/>
      <c r="CY45" s="180"/>
      <c r="CZ45" s="180"/>
      <c r="DA45" s="180"/>
      <c r="DB45" s="180"/>
      <c r="DC45" s="180"/>
      <c r="DD45" s="180"/>
      <c r="DE45" s="180"/>
      <c r="DF45" s="180"/>
    </row>
    <row r="46" spans="1:110" x14ac:dyDescent="0.25">
      <c r="A46" s="3"/>
      <c r="B46" s="30"/>
      <c r="C46" s="44"/>
      <c r="D46" s="88"/>
      <c r="E46" s="31"/>
      <c r="F46" s="89"/>
      <c r="G46" s="72"/>
      <c r="H46" s="73"/>
      <c r="I46" s="74"/>
      <c r="J46" s="73"/>
      <c r="K46" s="74"/>
      <c r="L46" s="73"/>
      <c r="M46" s="74"/>
      <c r="N46" s="73"/>
      <c r="O46" s="74"/>
      <c r="P46" s="73"/>
      <c r="Q46" s="74"/>
      <c r="R46" s="75"/>
      <c r="S46" s="3"/>
      <c r="T46" s="61" t="str">
        <f>IF($D46="", "", $D46*'Intro &amp; Setup'!$I$32*24)</f>
        <v/>
      </c>
      <c r="U46" s="3"/>
      <c r="X46" s="36" t="str">
        <f>IF($B46="", "", IF(OR($B46&lt;'Intro &amp; Setup'!$F$26, $B46&gt;'Intro &amp; Setup'!$F$27), "X", ""))</f>
        <v/>
      </c>
      <c r="Z46" s="36" t="str">
        <f t="shared" si="12"/>
        <v/>
      </c>
      <c r="AA46" s="48" t="str">
        <f t="shared" si="13"/>
        <v/>
      </c>
      <c r="AC46" s="53" t="str">
        <f t="shared" si="14"/>
        <v/>
      </c>
      <c r="AD46" s="54" t="str">
        <f t="shared" si="42"/>
        <v/>
      </c>
      <c r="AE46" s="54" t="str">
        <f t="shared" si="43"/>
        <v/>
      </c>
      <c r="AF46" s="54" t="str">
        <f t="shared" si="44"/>
        <v/>
      </c>
      <c r="AG46" s="54" t="str">
        <f t="shared" si="45"/>
        <v/>
      </c>
      <c r="AH46" s="54" t="str">
        <f t="shared" si="46"/>
        <v/>
      </c>
      <c r="AI46" s="54" t="str">
        <f t="shared" si="47"/>
        <v/>
      </c>
      <c r="AJ46" s="54" t="str">
        <f t="shared" si="48"/>
        <v/>
      </c>
      <c r="AK46" s="54" t="str">
        <f t="shared" si="49"/>
        <v/>
      </c>
      <c r="AL46" s="54" t="str">
        <f t="shared" si="50"/>
        <v/>
      </c>
      <c r="AM46" s="54" t="str">
        <f t="shared" si="51"/>
        <v/>
      </c>
      <c r="AN46" s="55" t="str">
        <f t="shared" si="52"/>
        <v/>
      </c>
      <c r="AP46" s="53" t="str">
        <f t="shared" si="15"/>
        <v/>
      </c>
      <c r="AQ46" s="54" t="str">
        <f t="shared" si="53"/>
        <v/>
      </c>
      <c r="AR46" s="54" t="str">
        <f t="shared" si="54"/>
        <v/>
      </c>
      <c r="AS46" s="54" t="str">
        <f t="shared" si="55"/>
        <v/>
      </c>
      <c r="AT46" s="54" t="str">
        <f t="shared" si="56"/>
        <v/>
      </c>
      <c r="AU46" s="54" t="str">
        <f t="shared" si="57"/>
        <v/>
      </c>
      <c r="AV46" s="54" t="str">
        <f t="shared" si="58"/>
        <v/>
      </c>
      <c r="AW46" s="54" t="str">
        <f t="shared" si="59"/>
        <v/>
      </c>
      <c r="AX46" s="54" t="str">
        <f t="shared" si="60"/>
        <v/>
      </c>
      <c r="AY46" s="54" t="str">
        <f t="shared" si="61"/>
        <v/>
      </c>
      <c r="AZ46" s="54" t="str">
        <f t="shared" si="62"/>
        <v/>
      </c>
      <c r="BA46" s="55" t="str">
        <f t="shared" si="63"/>
        <v/>
      </c>
      <c r="BC46" s="36" t="str">
        <f t="shared" si="27"/>
        <v/>
      </c>
      <c r="BE46" s="61" t="str">
        <f>IF($B46="", "", IF(AND($B46&gt;='Intro &amp; Setup'!$B$38, B46&lt;='Intro &amp; Setup'!$H$38), 'Intro &amp; Setup'!$N$38, IF(AND($B46&gt;='Intro &amp; Setup'!$B$39, B46&lt;='Intro &amp; Setup'!$H$39), 'Intro &amp; Setup'!$N$39, IF('Intro &amp; Setup'!$B$39="", 'Intro &amp; Setup'!$N$38, 'Intro &amp; Setup'!$N$39))))</f>
        <v/>
      </c>
      <c r="BG46" s="53" t="str">
        <f t="shared" si="28"/>
        <v/>
      </c>
      <c r="BH46" s="54" t="str">
        <f t="shared" si="64"/>
        <v/>
      </c>
      <c r="BI46" s="54" t="str">
        <f t="shared" si="65"/>
        <v/>
      </c>
      <c r="BJ46" s="54" t="str">
        <f t="shared" si="66"/>
        <v/>
      </c>
      <c r="BK46" s="54" t="str">
        <f t="shared" si="67"/>
        <v/>
      </c>
      <c r="BL46" s="54" t="str">
        <f t="shared" si="68"/>
        <v/>
      </c>
      <c r="BM46" s="54" t="str">
        <f t="shared" si="69"/>
        <v/>
      </c>
      <c r="BN46" s="54" t="str">
        <f t="shared" si="70"/>
        <v/>
      </c>
      <c r="BO46" s="54" t="str">
        <f t="shared" si="71"/>
        <v/>
      </c>
      <c r="BP46" s="54" t="str">
        <f t="shared" si="72"/>
        <v/>
      </c>
      <c r="BQ46" s="54" t="str">
        <f t="shared" si="73"/>
        <v/>
      </c>
      <c r="BR46" s="55" t="str">
        <f t="shared" si="74"/>
        <v/>
      </c>
      <c r="BT46" s="135" t="str">
        <f t="shared" si="29"/>
        <v/>
      </c>
      <c r="BU46" s="136" t="str">
        <f t="shared" si="30"/>
        <v/>
      </c>
      <c r="BV46" s="136" t="str">
        <f t="shared" si="31"/>
        <v/>
      </c>
      <c r="BW46" s="136" t="str">
        <f t="shared" si="32"/>
        <v/>
      </c>
      <c r="BX46" s="136" t="str">
        <f t="shared" si="33"/>
        <v/>
      </c>
      <c r="BY46" s="136" t="str">
        <f t="shared" si="34"/>
        <v/>
      </c>
      <c r="BZ46" s="136" t="str">
        <f t="shared" si="35"/>
        <v/>
      </c>
      <c r="CA46" s="136" t="str">
        <f t="shared" si="36"/>
        <v/>
      </c>
      <c r="CB46" s="136" t="str">
        <f t="shared" si="37"/>
        <v/>
      </c>
      <c r="CC46" s="136" t="str">
        <f t="shared" si="38"/>
        <v/>
      </c>
      <c r="CD46" s="136" t="str">
        <f t="shared" si="39"/>
        <v/>
      </c>
      <c r="CE46" s="137" t="str">
        <f t="shared" si="40"/>
        <v/>
      </c>
      <c r="CG46" s="150" t="str">
        <f t="shared" si="41"/>
        <v/>
      </c>
      <c r="CH46" s="151" t="str">
        <f t="shared" si="75"/>
        <v/>
      </c>
      <c r="CI46" s="151" t="str">
        <f t="shared" si="76"/>
        <v/>
      </c>
      <c r="CJ46" s="151" t="str">
        <f t="shared" si="77"/>
        <v/>
      </c>
      <c r="CK46" s="151" t="str">
        <f t="shared" si="78"/>
        <v/>
      </c>
      <c r="CL46" s="151" t="str">
        <f t="shared" si="79"/>
        <v/>
      </c>
      <c r="CM46" s="151" t="str">
        <f t="shared" si="80"/>
        <v/>
      </c>
      <c r="CN46" s="151" t="str">
        <f t="shared" si="81"/>
        <v/>
      </c>
      <c r="CO46" s="151" t="str">
        <f t="shared" si="82"/>
        <v/>
      </c>
      <c r="CP46" s="151" t="str">
        <f t="shared" si="83"/>
        <v/>
      </c>
      <c r="CQ46" s="151" t="str">
        <f t="shared" si="84"/>
        <v/>
      </c>
      <c r="CR46" s="152" t="str">
        <f t="shared" si="85"/>
        <v/>
      </c>
      <c r="CU46" s="180"/>
      <c r="CV46" s="180"/>
      <c r="CW46" s="180"/>
      <c r="CX46" s="180"/>
      <c r="CY46" s="180"/>
      <c r="CZ46" s="180"/>
      <c r="DA46" s="180"/>
      <c r="DB46" s="180"/>
      <c r="DC46" s="180"/>
      <c r="DD46" s="180"/>
      <c r="DE46" s="180"/>
      <c r="DF46" s="180"/>
    </row>
    <row r="47" spans="1:110" x14ac:dyDescent="0.25">
      <c r="A47" s="3"/>
      <c r="B47" s="30"/>
      <c r="C47" s="44"/>
      <c r="D47" s="88"/>
      <c r="E47" s="31"/>
      <c r="F47" s="89"/>
      <c r="G47" s="72"/>
      <c r="H47" s="73"/>
      <c r="I47" s="74"/>
      <c r="J47" s="73"/>
      <c r="K47" s="74"/>
      <c r="L47" s="73"/>
      <c r="M47" s="74"/>
      <c r="N47" s="73"/>
      <c r="O47" s="74"/>
      <c r="P47" s="73"/>
      <c r="Q47" s="74"/>
      <c r="R47" s="75"/>
      <c r="S47" s="3"/>
      <c r="T47" s="61" t="str">
        <f>IF($D47="", "", $D47*'Intro &amp; Setup'!$I$32*24)</f>
        <v/>
      </c>
      <c r="U47" s="3"/>
      <c r="X47" s="36" t="str">
        <f>IF($B47="", "", IF(OR($B47&lt;'Intro &amp; Setup'!$F$26, $B47&gt;'Intro &amp; Setup'!$F$27), "X", ""))</f>
        <v/>
      </c>
      <c r="Z47" s="36" t="str">
        <f t="shared" si="12"/>
        <v/>
      </c>
      <c r="AA47" s="48" t="str">
        <f t="shared" si="13"/>
        <v/>
      </c>
      <c r="AC47" s="53" t="str">
        <f t="shared" si="14"/>
        <v/>
      </c>
      <c r="AD47" s="54" t="str">
        <f t="shared" si="42"/>
        <v/>
      </c>
      <c r="AE47" s="54" t="str">
        <f t="shared" si="43"/>
        <v/>
      </c>
      <c r="AF47" s="54" t="str">
        <f t="shared" si="44"/>
        <v/>
      </c>
      <c r="AG47" s="54" t="str">
        <f t="shared" si="45"/>
        <v/>
      </c>
      <c r="AH47" s="54" t="str">
        <f t="shared" si="46"/>
        <v/>
      </c>
      <c r="AI47" s="54" t="str">
        <f t="shared" si="47"/>
        <v/>
      </c>
      <c r="AJ47" s="54" t="str">
        <f t="shared" si="48"/>
        <v/>
      </c>
      <c r="AK47" s="54" t="str">
        <f t="shared" si="49"/>
        <v/>
      </c>
      <c r="AL47" s="54" t="str">
        <f t="shared" si="50"/>
        <v/>
      </c>
      <c r="AM47" s="54" t="str">
        <f t="shared" si="51"/>
        <v/>
      </c>
      <c r="AN47" s="55" t="str">
        <f t="shared" si="52"/>
        <v/>
      </c>
      <c r="AP47" s="53" t="str">
        <f t="shared" si="15"/>
        <v/>
      </c>
      <c r="AQ47" s="54" t="str">
        <f t="shared" si="53"/>
        <v/>
      </c>
      <c r="AR47" s="54" t="str">
        <f t="shared" si="54"/>
        <v/>
      </c>
      <c r="AS47" s="54" t="str">
        <f t="shared" si="55"/>
        <v/>
      </c>
      <c r="AT47" s="54" t="str">
        <f t="shared" si="56"/>
        <v/>
      </c>
      <c r="AU47" s="54" t="str">
        <f t="shared" si="57"/>
        <v/>
      </c>
      <c r="AV47" s="54" t="str">
        <f t="shared" si="58"/>
        <v/>
      </c>
      <c r="AW47" s="54" t="str">
        <f t="shared" si="59"/>
        <v/>
      </c>
      <c r="AX47" s="54" t="str">
        <f t="shared" si="60"/>
        <v/>
      </c>
      <c r="AY47" s="54" t="str">
        <f t="shared" si="61"/>
        <v/>
      </c>
      <c r="AZ47" s="54" t="str">
        <f t="shared" si="62"/>
        <v/>
      </c>
      <c r="BA47" s="55" t="str">
        <f t="shared" si="63"/>
        <v/>
      </c>
      <c r="BC47" s="36" t="str">
        <f t="shared" si="27"/>
        <v/>
      </c>
      <c r="BE47" s="61" t="str">
        <f>IF($B47="", "", IF(AND($B47&gt;='Intro &amp; Setup'!$B$38, B47&lt;='Intro &amp; Setup'!$H$38), 'Intro &amp; Setup'!$N$38, IF(AND($B47&gt;='Intro &amp; Setup'!$B$39, B47&lt;='Intro &amp; Setup'!$H$39), 'Intro &amp; Setup'!$N$39, IF('Intro &amp; Setup'!$B$39="", 'Intro &amp; Setup'!$N$38, 'Intro &amp; Setup'!$N$39))))</f>
        <v/>
      </c>
      <c r="BG47" s="53" t="str">
        <f t="shared" si="28"/>
        <v/>
      </c>
      <c r="BH47" s="54" t="str">
        <f t="shared" si="64"/>
        <v/>
      </c>
      <c r="BI47" s="54" t="str">
        <f t="shared" si="65"/>
        <v/>
      </c>
      <c r="BJ47" s="54" t="str">
        <f t="shared" si="66"/>
        <v/>
      </c>
      <c r="BK47" s="54" t="str">
        <f t="shared" si="67"/>
        <v/>
      </c>
      <c r="BL47" s="54" t="str">
        <f t="shared" si="68"/>
        <v/>
      </c>
      <c r="BM47" s="54" t="str">
        <f t="shared" si="69"/>
        <v/>
      </c>
      <c r="BN47" s="54" t="str">
        <f t="shared" si="70"/>
        <v/>
      </c>
      <c r="BO47" s="54" t="str">
        <f t="shared" si="71"/>
        <v/>
      </c>
      <c r="BP47" s="54" t="str">
        <f t="shared" si="72"/>
        <v/>
      </c>
      <c r="BQ47" s="54" t="str">
        <f t="shared" si="73"/>
        <v/>
      </c>
      <c r="BR47" s="55" t="str">
        <f t="shared" si="74"/>
        <v/>
      </c>
      <c r="BT47" s="135" t="str">
        <f t="shared" si="29"/>
        <v/>
      </c>
      <c r="BU47" s="136" t="str">
        <f t="shared" si="30"/>
        <v/>
      </c>
      <c r="BV47" s="136" t="str">
        <f t="shared" si="31"/>
        <v/>
      </c>
      <c r="BW47" s="136" t="str">
        <f t="shared" si="32"/>
        <v/>
      </c>
      <c r="BX47" s="136" t="str">
        <f t="shared" si="33"/>
        <v/>
      </c>
      <c r="BY47" s="136" t="str">
        <f t="shared" si="34"/>
        <v/>
      </c>
      <c r="BZ47" s="136" t="str">
        <f t="shared" si="35"/>
        <v/>
      </c>
      <c r="CA47" s="136" t="str">
        <f t="shared" si="36"/>
        <v/>
      </c>
      <c r="CB47" s="136" t="str">
        <f t="shared" si="37"/>
        <v/>
      </c>
      <c r="CC47" s="136" t="str">
        <f t="shared" si="38"/>
        <v/>
      </c>
      <c r="CD47" s="136" t="str">
        <f t="shared" si="39"/>
        <v/>
      </c>
      <c r="CE47" s="137" t="str">
        <f t="shared" si="40"/>
        <v/>
      </c>
      <c r="CG47" s="150" t="str">
        <f t="shared" si="41"/>
        <v/>
      </c>
      <c r="CH47" s="151" t="str">
        <f t="shared" si="75"/>
        <v/>
      </c>
      <c r="CI47" s="151" t="str">
        <f t="shared" si="76"/>
        <v/>
      </c>
      <c r="CJ47" s="151" t="str">
        <f t="shared" si="77"/>
        <v/>
      </c>
      <c r="CK47" s="151" t="str">
        <f t="shared" si="78"/>
        <v/>
      </c>
      <c r="CL47" s="151" t="str">
        <f t="shared" si="79"/>
        <v/>
      </c>
      <c r="CM47" s="151" t="str">
        <f t="shared" si="80"/>
        <v/>
      </c>
      <c r="CN47" s="151" t="str">
        <f t="shared" si="81"/>
        <v/>
      </c>
      <c r="CO47" s="151" t="str">
        <f t="shared" si="82"/>
        <v/>
      </c>
      <c r="CP47" s="151" t="str">
        <f t="shared" si="83"/>
        <v/>
      </c>
      <c r="CQ47" s="151" t="str">
        <f t="shared" si="84"/>
        <v/>
      </c>
      <c r="CR47" s="152" t="str">
        <f t="shared" si="85"/>
        <v/>
      </c>
      <c r="CU47" s="180"/>
      <c r="CV47" s="180"/>
      <c r="CW47" s="180"/>
      <c r="CX47" s="180"/>
      <c r="CY47" s="180"/>
      <c r="CZ47" s="180"/>
      <c r="DA47" s="180"/>
      <c r="DB47" s="180"/>
      <c r="DC47" s="180"/>
      <c r="DD47" s="180"/>
      <c r="DE47" s="180"/>
      <c r="DF47" s="180"/>
    </row>
    <row r="48" spans="1:110" x14ac:dyDescent="0.25">
      <c r="A48" s="3"/>
      <c r="B48" s="30"/>
      <c r="C48" s="44"/>
      <c r="D48" s="88"/>
      <c r="E48" s="31"/>
      <c r="F48" s="89"/>
      <c r="G48" s="72"/>
      <c r="H48" s="73"/>
      <c r="I48" s="74"/>
      <c r="J48" s="73"/>
      <c r="K48" s="74"/>
      <c r="L48" s="73"/>
      <c r="M48" s="74"/>
      <c r="N48" s="73"/>
      <c r="O48" s="74"/>
      <c r="P48" s="73"/>
      <c r="Q48" s="74"/>
      <c r="R48" s="75"/>
      <c r="S48" s="3"/>
      <c r="T48" s="61" t="str">
        <f>IF($D48="", "", $D48*'Intro &amp; Setup'!$I$32*24)</f>
        <v/>
      </c>
      <c r="U48" s="3"/>
      <c r="X48" s="36" t="str">
        <f>IF($B48="", "", IF(OR($B48&lt;'Intro &amp; Setup'!$F$26, $B48&gt;'Intro &amp; Setup'!$F$27), "X", ""))</f>
        <v/>
      </c>
      <c r="Z48" s="36" t="str">
        <f t="shared" si="12"/>
        <v/>
      </c>
      <c r="AA48" s="48" t="str">
        <f t="shared" si="13"/>
        <v/>
      </c>
      <c r="AC48" s="53" t="str">
        <f t="shared" si="14"/>
        <v/>
      </c>
      <c r="AD48" s="54" t="str">
        <f t="shared" si="42"/>
        <v/>
      </c>
      <c r="AE48" s="54" t="str">
        <f t="shared" si="43"/>
        <v/>
      </c>
      <c r="AF48" s="54" t="str">
        <f t="shared" si="44"/>
        <v/>
      </c>
      <c r="AG48" s="54" t="str">
        <f t="shared" si="45"/>
        <v/>
      </c>
      <c r="AH48" s="54" t="str">
        <f t="shared" si="46"/>
        <v/>
      </c>
      <c r="AI48" s="54" t="str">
        <f t="shared" si="47"/>
        <v/>
      </c>
      <c r="AJ48" s="54" t="str">
        <f t="shared" si="48"/>
        <v/>
      </c>
      <c r="AK48" s="54" t="str">
        <f t="shared" si="49"/>
        <v/>
      </c>
      <c r="AL48" s="54" t="str">
        <f t="shared" si="50"/>
        <v/>
      </c>
      <c r="AM48" s="54" t="str">
        <f t="shared" si="51"/>
        <v/>
      </c>
      <c r="AN48" s="55" t="str">
        <f t="shared" si="52"/>
        <v/>
      </c>
      <c r="AP48" s="53" t="str">
        <f t="shared" si="15"/>
        <v/>
      </c>
      <c r="AQ48" s="54" t="str">
        <f t="shared" si="53"/>
        <v/>
      </c>
      <c r="AR48" s="54" t="str">
        <f t="shared" si="54"/>
        <v/>
      </c>
      <c r="AS48" s="54" t="str">
        <f t="shared" si="55"/>
        <v/>
      </c>
      <c r="AT48" s="54" t="str">
        <f t="shared" si="56"/>
        <v/>
      </c>
      <c r="AU48" s="54" t="str">
        <f t="shared" si="57"/>
        <v/>
      </c>
      <c r="AV48" s="54" t="str">
        <f t="shared" si="58"/>
        <v/>
      </c>
      <c r="AW48" s="54" t="str">
        <f t="shared" si="59"/>
        <v/>
      </c>
      <c r="AX48" s="54" t="str">
        <f t="shared" si="60"/>
        <v/>
      </c>
      <c r="AY48" s="54" t="str">
        <f t="shared" si="61"/>
        <v/>
      </c>
      <c r="AZ48" s="54" t="str">
        <f t="shared" si="62"/>
        <v/>
      </c>
      <c r="BA48" s="55" t="str">
        <f t="shared" si="63"/>
        <v/>
      </c>
      <c r="BC48" s="36" t="str">
        <f t="shared" si="27"/>
        <v/>
      </c>
      <c r="BE48" s="61" t="str">
        <f>IF($B48="", "", IF(AND($B48&gt;='Intro &amp; Setup'!$B$38, B48&lt;='Intro &amp; Setup'!$H$38), 'Intro &amp; Setup'!$N$38, IF(AND($B48&gt;='Intro &amp; Setup'!$B$39, B48&lt;='Intro &amp; Setup'!$H$39), 'Intro &amp; Setup'!$N$39, IF('Intro &amp; Setup'!$B$39="", 'Intro &amp; Setup'!$N$38, 'Intro &amp; Setup'!$N$39))))</f>
        <v/>
      </c>
      <c r="BG48" s="53" t="str">
        <f t="shared" si="28"/>
        <v/>
      </c>
      <c r="BH48" s="54" t="str">
        <f t="shared" si="64"/>
        <v/>
      </c>
      <c r="BI48" s="54" t="str">
        <f t="shared" si="65"/>
        <v/>
      </c>
      <c r="BJ48" s="54" t="str">
        <f t="shared" si="66"/>
        <v/>
      </c>
      <c r="BK48" s="54" t="str">
        <f t="shared" si="67"/>
        <v/>
      </c>
      <c r="BL48" s="54" t="str">
        <f t="shared" si="68"/>
        <v/>
      </c>
      <c r="BM48" s="54" t="str">
        <f t="shared" si="69"/>
        <v/>
      </c>
      <c r="BN48" s="54" t="str">
        <f t="shared" si="70"/>
        <v/>
      </c>
      <c r="BO48" s="54" t="str">
        <f t="shared" si="71"/>
        <v/>
      </c>
      <c r="BP48" s="54" t="str">
        <f t="shared" si="72"/>
        <v/>
      </c>
      <c r="BQ48" s="54" t="str">
        <f t="shared" si="73"/>
        <v/>
      </c>
      <c r="BR48" s="55" t="str">
        <f t="shared" si="74"/>
        <v/>
      </c>
      <c r="BT48" s="135" t="str">
        <f>IF(G48="", "", $D48*$AA48)</f>
        <v/>
      </c>
      <c r="BU48" s="136" t="str">
        <f t="shared" si="30"/>
        <v/>
      </c>
      <c r="BV48" s="136" t="str">
        <f t="shared" si="31"/>
        <v/>
      </c>
      <c r="BW48" s="136" t="str">
        <f t="shared" si="32"/>
        <v/>
      </c>
      <c r="BX48" s="136" t="str">
        <f t="shared" si="33"/>
        <v/>
      </c>
      <c r="BY48" s="136" t="str">
        <f t="shared" si="34"/>
        <v/>
      </c>
      <c r="BZ48" s="136" t="str">
        <f t="shared" si="35"/>
        <v/>
      </c>
      <c r="CA48" s="136" t="str">
        <f t="shared" si="36"/>
        <v/>
      </c>
      <c r="CB48" s="136" t="str">
        <f t="shared" si="37"/>
        <v/>
      </c>
      <c r="CC48" s="136" t="str">
        <f t="shared" si="38"/>
        <v/>
      </c>
      <c r="CD48" s="136" t="str">
        <f t="shared" si="39"/>
        <v/>
      </c>
      <c r="CE48" s="137" t="str">
        <f t="shared" si="40"/>
        <v/>
      </c>
      <c r="CG48" s="150" t="str">
        <f t="shared" si="41"/>
        <v/>
      </c>
      <c r="CH48" s="151" t="str">
        <f t="shared" si="75"/>
        <v/>
      </c>
      <c r="CI48" s="151" t="str">
        <f t="shared" si="76"/>
        <v/>
      </c>
      <c r="CJ48" s="151" t="str">
        <f t="shared" si="77"/>
        <v/>
      </c>
      <c r="CK48" s="151" t="str">
        <f t="shared" si="78"/>
        <v/>
      </c>
      <c r="CL48" s="151" t="str">
        <f t="shared" si="79"/>
        <v/>
      </c>
      <c r="CM48" s="151" t="str">
        <f t="shared" si="80"/>
        <v/>
      </c>
      <c r="CN48" s="151" t="str">
        <f t="shared" si="81"/>
        <v/>
      </c>
      <c r="CO48" s="151" t="str">
        <f t="shared" si="82"/>
        <v/>
      </c>
      <c r="CP48" s="151" t="str">
        <f t="shared" si="83"/>
        <v/>
      </c>
      <c r="CQ48" s="151" t="str">
        <f t="shared" si="84"/>
        <v/>
      </c>
      <c r="CR48" s="152" t="str">
        <f t="shared" si="85"/>
        <v/>
      </c>
      <c r="CU48" s="180"/>
      <c r="CV48" s="180"/>
      <c r="CW48" s="180"/>
      <c r="CX48" s="180"/>
      <c r="CY48" s="180"/>
      <c r="CZ48" s="180"/>
      <c r="DA48" s="180"/>
      <c r="DB48" s="180"/>
      <c r="DC48" s="180"/>
      <c r="DD48" s="180"/>
      <c r="DE48" s="180"/>
      <c r="DF48" s="180"/>
    </row>
    <row r="49" spans="1:110" x14ac:dyDescent="0.25">
      <c r="A49" s="3"/>
      <c r="B49" s="30"/>
      <c r="C49" s="44"/>
      <c r="D49" s="88"/>
      <c r="E49" s="31"/>
      <c r="F49" s="89"/>
      <c r="G49" s="72"/>
      <c r="H49" s="73"/>
      <c r="I49" s="74"/>
      <c r="J49" s="73"/>
      <c r="K49" s="74"/>
      <c r="L49" s="73"/>
      <c r="M49" s="74"/>
      <c r="N49" s="73"/>
      <c r="O49" s="74"/>
      <c r="P49" s="73"/>
      <c r="Q49" s="74"/>
      <c r="R49" s="75"/>
      <c r="S49" s="3"/>
      <c r="T49" s="61" t="str">
        <f>IF($D49="", "", $D49*'Intro &amp; Setup'!$I$32*24)</f>
        <v/>
      </c>
      <c r="U49" s="3"/>
      <c r="X49" s="36" t="str">
        <f>IF($B49="", "", IF(OR($B49&lt;'Intro &amp; Setup'!$F$26, $B49&gt;'Intro &amp; Setup'!$F$27), "X", ""))</f>
        <v/>
      </c>
      <c r="Z49" s="36" t="str">
        <f t="shared" si="12"/>
        <v/>
      </c>
      <c r="AA49" s="48" t="str">
        <f t="shared" si="13"/>
        <v/>
      </c>
      <c r="AC49" s="53" t="str">
        <f t="shared" si="14"/>
        <v/>
      </c>
      <c r="AD49" s="54" t="str">
        <f t="shared" si="42"/>
        <v/>
      </c>
      <c r="AE49" s="54" t="str">
        <f t="shared" si="43"/>
        <v/>
      </c>
      <c r="AF49" s="54" t="str">
        <f t="shared" si="44"/>
        <v/>
      </c>
      <c r="AG49" s="54" t="str">
        <f t="shared" si="45"/>
        <v/>
      </c>
      <c r="AH49" s="54" t="str">
        <f t="shared" si="46"/>
        <v/>
      </c>
      <c r="AI49" s="54" t="str">
        <f t="shared" si="47"/>
        <v/>
      </c>
      <c r="AJ49" s="54" t="str">
        <f t="shared" si="48"/>
        <v/>
      </c>
      <c r="AK49" s="54" t="str">
        <f t="shared" si="49"/>
        <v/>
      </c>
      <c r="AL49" s="54" t="str">
        <f t="shared" si="50"/>
        <v/>
      </c>
      <c r="AM49" s="54" t="str">
        <f t="shared" si="51"/>
        <v/>
      </c>
      <c r="AN49" s="55" t="str">
        <f t="shared" si="52"/>
        <v/>
      </c>
      <c r="AP49" s="53" t="str">
        <f t="shared" si="15"/>
        <v/>
      </c>
      <c r="AQ49" s="54" t="str">
        <f t="shared" si="53"/>
        <v/>
      </c>
      <c r="AR49" s="54" t="str">
        <f t="shared" si="54"/>
        <v/>
      </c>
      <c r="AS49" s="54" t="str">
        <f t="shared" si="55"/>
        <v/>
      </c>
      <c r="AT49" s="54" t="str">
        <f t="shared" si="56"/>
        <v/>
      </c>
      <c r="AU49" s="54" t="str">
        <f t="shared" si="57"/>
        <v/>
      </c>
      <c r="AV49" s="54" t="str">
        <f t="shared" si="58"/>
        <v/>
      </c>
      <c r="AW49" s="54" t="str">
        <f t="shared" si="59"/>
        <v/>
      </c>
      <c r="AX49" s="54" t="str">
        <f t="shared" si="60"/>
        <v/>
      </c>
      <c r="AY49" s="54" t="str">
        <f t="shared" si="61"/>
        <v/>
      </c>
      <c r="AZ49" s="54" t="str">
        <f t="shared" si="62"/>
        <v/>
      </c>
      <c r="BA49" s="55" t="str">
        <f t="shared" si="63"/>
        <v/>
      </c>
      <c r="BC49" s="36" t="str">
        <f t="shared" si="27"/>
        <v/>
      </c>
      <c r="BE49" s="61" t="str">
        <f>IF($B49="", "", IF(AND($B49&gt;='Intro &amp; Setup'!$B$38, B49&lt;='Intro &amp; Setup'!$H$38), 'Intro &amp; Setup'!$N$38, IF(AND($B49&gt;='Intro &amp; Setup'!$B$39, B49&lt;='Intro &amp; Setup'!$H$39), 'Intro &amp; Setup'!$N$39, IF('Intro &amp; Setup'!$B$39="", 'Intro &amp; Setup'!$N$38, 'Intro &amp; Setup'!$N$39))))</f>
        <v/>
      </c>
      <c r="BG49" s="53" t="str">
        <f t="shared" si="28"/>
        <v/>
      </c>
      <c r="BH49" s="54" t="str">
        <f t="shared" si="64"/>
        <v/>
      </c>
      <c r="BI49" s="54" t="str">
        <f t="shared" si="65"/>
        <v/>
      </c>
      <c r="BJ49" s="54" t="str">
        <f t="shared" si="66"/>
        <v/>
      </c>
      <c r="BK49" s="54" t="str">
        <f t="shared" si="67"/>
        <v/>
      </c>
      <c r="BL49" s="54" t="str">
        <f t="shared" si="68"/>
        <v/>
      </c>
      <c r="BM49" s="54" t="str">
        <f t="shared" si="69"/>
        <v/>
      </c>
      <c r="BN49" s="54" t="str">
        <f t="shared" si="70"/>
        <v/>
      </c>
      <c r="BO49" s="54" t="str">
        <f t="shared" si="71"/>
        <v/>
      </c>
      <c r="BP49" s="54" t="str">
        <f t="shared" si="72"/>
        <v/>
      </c>
      <c r="BQ49" s="54" t="str">
        <f t="shared" si="73"/>
        <v/>
      </c>
      <c r="BR49" s="55" t="str">
        <f t="shared" si="74"/>
        <v/>
      </c>
      <c r="BT49" s="135" t="str">
        <f t="shared" si="29"/>
        <v/>
      </c>
      <c r="BU49" s="136" t="str">
        <f t="shared" si="30"/>
        <v/>
      </c>
      <c r="BV49" s="136" t="str">
        <f t="shared" si="31"/>
        <v/>
      </c>
      <c r="BW49" s="136" t="str">
        <f t="shared" si="32"/>
        <v/>
      </c>
      <c r="BX49" s="136" t="str">
        <f t="shared" si="33"/>
        <v/>
      </c>
      <c r="BY49" s="136" t="str">
        <f t="shared" si="34"/>
        <v/>
      </c>
      <c r="BZ49" s="136" t="str">
        <f t="shared" si="35"/>
        <v/>
      </c>
      <c r="CA49" s="136" t="str">
        <f t="shared" si="36"/>
        <v/>
      </c>
      <c r="CB49" s="136" t="str">
        <f t="shared" si="37"/>
        <v/>
      </c>
      <c r="CC49" s="136" t="str">
        <f t="shared" si="38"/>
        <v/>
      </c>
      <c r="CD49" s="136" t="str">
        <f t="shared" si="39"/>
        <v/>
      </c>
      <c r="CE49" s="137" t="str">
        <f t="shared" si="40"/>
        <v/>
      </c>
      <c r="CG49" s="150" t="str">
        <f t="shared" si="41"/>
        <v/>
      </c>
      <c r="CH49" s="151" t="str">
        <f t="shared" si="75"/>
        <v/>
      </c>
      <c r="CI49" s="151" t="str">
        <f t="shared" si="76"/>
        <v/>
      </c>
      <c r="CJ49" s="151" t="str">
        <f t="shared" si="77"/>
        <v/>
      </c>
      <c r="CK49" s="151" t="str">
        <f t="shared" si="78"/>
        <v/>
      </c>
      <c r="CL49" s="151" t="str">
        <f t="shared" si="79"/>
        <v/>
      </c>
      <c r="CM49" s="151" t="str">
        <f t="shared" si="80"/>
        <v/>
      </c>
      <c r="CN49" s="151" t="str">
        <f t="shared" si="81"/>
        <v/>
      </c>
      <c r="CO49" s="151" t="str">
        <f t="shared" si="82"/>
        <v/>
      </c>
      <c r="CP49" s="151" t="str">
        <f t="shared" si="83"/>
        <v/>
      </c>
      <c r="CQ49" s="151" t="str">
        <f t="shared" si="84"/>
        <v/>
      </c>
      <c r="CR49" s="152" t="str">
        <f t="shared" si="85"/>
        <v/>
      </c>
      <c r="CU49" s="180"/>
      <c r="CV49" s="180"/>
      <c r="CW49" s="180"/>
      <c r="CX49" s="180"/>
      <c r="CY49" s="180"/>
      <c r="CZ49" s="180"/>
      <c r="DA49" s="180"/>
      <c r="DB49" s="180"/>
      <c r="DC49" s="180"/>
      <c r="DD49" s="180"/>
      <c r="DE49" s="180"/>
      <c r="DF49" s="180"/>
    </row>
    <row r="50" spans="1:110" x14ac:dyDescent="0.25">
      <c r="A50" s="3"/>
      <c r="B50" s="30"/>
      <c r="C50" s="44"/>
      <c r="D50" s="88"/>
      <c r="E50" s="31"/>
      <c r="F50" s="89"/>
      <c r="G50" s="72"/>
      <c r="H50" s="73"/>
      <c r="I50" s="74"/>
      <c r="J50" s="73"/>
      <c r="K50" s="74"/>
      <c r="L50" s="73"/>
      <c r="M50" s="74"/>
      <c r="N50" s="73"/>
      <c r="O50" s="74"/>
      <c r="P50" s="73"/>
      <c r="Q50" s="74"/>
      <c r="R50" s="75"/>
      <c r="S50" s="3"/>
      <c r="T50" s="61" t="str">
        <f>IF($D50="", "", $D50*'Intro &amp; Setup'!$I$32*24)</f>
        <v/>
      </c>
      <c r="U50" s="3"/>
      <c r="X50" s="36" t="str">
        <f>IF($B50="", "", IF(OR($B50&lt;'Intro &amp; Setup'!$F$26, $B50&gt;'Intro &amp; Setup'!$F$27), "X", ""))</f>
        <v/>
      </c>
      <c r="Z50" s="36" t="str">
        <f t="shared" si="12"/>
        <v/>
      </c>
      <c r="AA50" s="48" t="str">
        <f t="shared" si="13"/>
        <v/>
      </c>
      <c r="AC50" s="53" t="str">
        <f t="shared" si="14"/>
        <v/>
      </c>
      <c r="AD50" s="54" t="str">
        <f t="shared" si="42"/>
        <v/>
      </c>
      <c r="AE50" s="54" t="str">
        <f t="shared" si="43"/>
        <v/>
      </c>
      <c r="AF50" s="54" t="str">
        <f t="shared" si="44"/>
        <v/>
      </c>
      <c r="AG50" s="54" t="str">
        <f t="shared" si="45"/>
        <v/>
      </c>
      <c r="AH50" s="54" t="str">
        <f t="shared" si="46"/>
        <v/>
      </c>
      <c r="AI50" s="54" t="str">
        <f t="shared" si="47"/>
        <v/>
      </c>
      <c r="AJ50" s="54" t="str">
        <f t="shared" si="48"/>
        <v/>
      </c>
      <c r="AK50" s="54" t="str">
        <f t="shared" si="49"/>
        <v/>
      </c>
      <c r="AL50" s="54" t="str">
        <f t="shared" si="50"/>
        <v/>
      </c>
      <c r="AM50" s="54" t="str">
        <f t="shared" si="51"/>
        <v/>
      </c>
      <c r="AN50" s="55" t="str">
        <f t="shared" si="52"/>
        <v/>
      </c>
      <c r="AP50" s="53" t="str">
        <f t="shared" si="15"/>
        <v/>
      </c>
      <c r="AQ50" s="54" t="str">
        <f t="shared" si="53"/>
        <v/>
      </c>
      <c r="AR50" s="54" t="str">
        <f t="shared" si="54"/>
        <v/>
      </c>
      <c r="AS50" s="54" t="str">
        <f t="shared" si="55"/>
        <v/>
      </c>
      <c r="AT50" s="54" t="str">
        <f t="shared" si="56"/>
        <v/>
      </c>
      <c r="AU50" s="54" t="str">
        <f t="shared" si="57"/>
        <v/>
      </c>
      <c r="AV50" s="54" t="str">
        <f t="shared" si="58"/>
        <v/>
      </c>
      <c r="AW50" s="54" t="str">
        <f t="shared" si="59"/>
        <v/>
      </c>
      <c r="AX50" s="54" t="str">
        <f t="shared" si="60"/>
        <v/>
      </c>
      <c r="AY50" s="54" t="str">
        <f t="shared" si="61"/>
        <v/>
      </c>
      <c r="AZ50" s="54" t="str">
        <f t="shared" si="62"/>
        <v/>
      </c>
      <c r="BA50" s="55" t="str">
        <f t="shared" si="63"/>
        <v/>
      </c>
      <c r="BC50" s="36" t="str">
        <f t="shared" si="27"/>
        <v/>
      </c>
      <c r="BE50" s="61" t="str">
        <f>IF($B50="", "", IF(AND($B50&gt;='Intro &amp; Setup'!$B$38, B50&lt;='Intro &amp; Setup'!$H$38), 'Intro &amp; Setup'!$N$38, IF(AND($B50&gt;='Intro &amp; Setup'!$B$39, B50&lt;='Intro &amp; Setup'!$H$39), 'Intro &amp; Setup'!$N$39, IF('Intro &amp; Setup'!$B$39="", 'Intro &amp; Setup'!$N$38, 'Intro &amp; Setup'!$N$39))))</f>
        <v/>
      </c>
      <c r="BG50" s="53" t="str">
        <f t="shared" si="28"/>
        <v/>
      </c>
      <c r="BH50" s="54" t="str">
        <f t="shared" si="64"/>
        <v/>
      </c>
      <c r="BI50" s="54" t="str">
        <f t="shared" si="65"/>
        <v/>
      </c>
      <c r="BJ50" s="54" t="str">
        <f t="shared" si="66"/>
        <v/>
      </c>
      <c r="BK50" s="54" t="str">
        <f t="shared" si="67"/>
        <v/>
      </c>
      <c r="BL50" s="54" t="str">
        <f t="shared" si="68"/>
        <v/>
      </c>
      <c r="BM50" s="54" t="str">
        <f t="shared" si="69"/>
        <v/>
      </c>
      <c r="BN50" s="54" t="str">
        <f t="shared" si="70"/>
        <v/>
      </c>
      <c r="BO50" s="54" t="str">
        <f t="shared" si="71"/>
        <v/>
      </c>
      <c r="BP50" s="54" t="str">
        <f t="shared" si="72"/>
        <v/>
      </c>
      <c r="BQ50" s="54" t="str">
        <f t="shared" si="73"/>
        <v/>
      </c>
      <c r="BR50" s="55" t="str">
        <f t="shared" si="74"/>
        <v/>
      </c>
      <c r="BT50" s="135" t="str">
        <f t="shared" si="29"/>
        <v/>
      </c>
      <c r="BU50" s="136" t="str">
        <f t="shared" si="30"/>
        <v/>
      </c>
      <c r="BV50" s="136" t="str">
        <f t="shared" si="31"/>
        <v/>
      </c>
      <c r="BW50" s="136" t="str">
        <f t="shared" si="32"/>
        <v/>
      </c>
      <c r="BX50" s="136" t="str">
        <f t="shared" si="33"/>
        <v/>
      </c>
      <c r="BY50" s="136" t="str">
        <f t="shared" si="34"/>
        <v/>
      </c>
      <c r="BZ50" s="136" t="str">
        <f t="shared" si="35"/>
        <v/>
      </c>
      <c r="CA50" s="136" t="str">
        <f t="shared" si="36"/>
        <v/>
      </c>
      <c r="CB50" s="136" t="str">
        <f t="shared" si="37"/>
        <v/>
      </c>
      <c r="CC50" s="136" t="str">
        <f t="shared" si="38"/>
        <v/>
      </c>
      <c r="CD50" s="136" t="str">
        <f t="shared" si="39"/>
        <v/>
      </c>
      <c r="CE50" s="137" t="str">
        <f t="shared" si="40"/>
        <v/>
      </c>
      <c r="CG50" s="150" t="str">
        <f t="shared" si="41"/>
        <v/>
      </c>
      <c r="CH50" s="151" t="str">
        <f t="shared" si="75"/>
        <v/>
      </c>
      <c r="CI50" s="151" t="str">
        <f t="shared" si="76"/>
        <v/>
      </c>
      <c r="CJ50" s="151" t="str">
        <f t="shared" si="77"/>
        <v/>
      </c>
      <c r="CK50" s="151" t="str">
        <f t="shared" si="78"/>
        <v/>
      </c>
      <c r="CL50" s="151" t="str">
        <f t="shared" si="79"/>
        <v/>
      </c>
      <c r="CM50" s="151" t="str">
        <f t="shared" si="80"/>
        <v/>
      </c>
      <c r="CN50" s="151" t="str">
        <f t="shared" si="81"/>
        <v/>
      </c>
      <c r="CO50" s="151" t="str">
        <f t="shared" si="82"/>
        <v/>
      </c>
      <c r="CP50" s="151" t="str">
        <f t="shared" si="83"/>
        <v/>
      </c>
      <c r="CQ50" s="151" t="str">
        <f t="shared" si="84"/>
        <v/>
      </c>
      <c r="CR50" s="152" t="str">
        <f t="shared" si="85"/>
        <v/>
      </c>
      <c r="CU50" s="180"/>
      <c r="CV50" s="180"/>
      <c r="CW50" s="180"/>
      <c r="CX50" s="180"/>
      <c r="CY50" s="180"/>
      <c r="CZ50" s="180"/>
      <c r="DA50" s="180"/>
      <c r="DB50" s="180"/>
      <c r="DC50" s="180"/>
      <c r="DD50" s="180"/>
      <c r="DE50" s="180"/>
      <c r="DF50" s="180"/>
    </row>
    <row r="51" spans="1:110" x14ac:dyDescent="0.25">
      <c r="A51" s="3"/>
      <c r="B51" s="30"/>
      <c r="C51" s="44"/>
      <c r="D51" s="88"/>
      <c r="E51" s="31"/>
      <c r="F51" s="89"/>
      <c r="G51" s="72"/>
      <c r="H51" s="73"/>
      <c r="I51" s="74"/>
      <c r="J51" s="73"/>
      <c r="K51" s="74"/>
      <c r="L51" s="73"/>
      <c r="M51" s="74"/>
      <c r="N51" s="73"/>
      <c r="O51" s="74"/>
      <c r="P51" s="73"/>
      <c r="Q51" s="74"/>
      <c r="R51" s="75"/>
      <c r="S51" s="3"/>
      <c r="T51" s="61" t="str">
        <f>IF($D51="", "", $D51*'Intro &amp; Setup'!$I$32*24)</f>
        <v/>
      </c>
      <c r="U51" s="3"/>
      <c r="X51" s="36" t="str">
        <f>IF($B51="", "", IF(OR($B51&lt;'Intro &amp; Setup'!$F$26, $B51&gt;'Intro &amp; Setup'!$F$27), "X", ""))</f>
        <v/>
      </c>
      <c r="Z51" s="36" t="str">
        <f t="shared" si="12"/>
        <v/>
      </c>
      <c r="AA51" s="48" t="str">
        <f t="shared" si="13"/>
        <v/>
      </c>
      <c r="AC51" s="53" t="str">
        <f t="shared" si="14"/>
        <v/>
      </c>
      <c r="AD51" s="54" t="str">
        <f t="shared" si="42"/>
        <v/>
      </c>
      <c r="AE51" s="54" t="str">
        <f t="shared" si="43"/>
        <v/>
      </c>
      <c r="AF51" s="54" t="str">
        <f t="shared" si="44"/>
        <v/>
      </c>
      <c r="AG51" s="54" t="str">
        <f t="shared" si="45"/>
        <v/>
      </c>
      <c r="AH51" s="54" t="str">
        <f t="shared" si="46"/>
        <v/>
      </c>
      <c r="AI51" s="54" t="str">
        <f t="shared" si="47"/>
        <v/>
      </c>
      <c r="AJ51" s="54" t="str">
        <f t="shared" si="48"/>
        <v/>
      </c>
      <c r="AK51" s="54" t="str">
        <f t="shared" si="49"/>
        <v/>
      </c>
      <c r="AL51" s="54" t="str">
        <f t="shared" si="50"/>
        <v/>
      </c>
      <c r="AM51" s="54" t="str">
        <f t="shared" si="51"/>
        <v/>
      </c>
      <c r="AN51" s="55" t="str">
        <f t="shared" si="52"/>
        <v/>
      </c>
      <c r="AP51" s="53" t="str">
        <f t="shared" si="15"/>
        <v/>
      </c>
      <c r="AQ51" s="54" t="str">
        <f t="shared" si="53"/>
        <v/>
      </c>
      <c r="AR51" s="54" t="str">
        <f t="shared" si="54"/>
        <v/>
      </c>
      <c r="AS51" s="54" t="str">
        <f t="shared" si="55"/>
        <v/>
      </c>
      <c r="AT51" s="54" t="str">
        <f t="shared" si="56"/>
        <v/>
      </c>
      <c r="AU51" s="54" t="str">
        <f t="shared" si="57"/>
        <v/>
      </c>
      <c r="AV51" s="54" t="str">
        <f t="shared" si="58"/>
        <v/>
      </c>
      <c r="AW51" s="54" t="str">
        <f t="shared" si="59"/>
        <v/>
      </c>
      <c r="AX51" s="54" t="str">
        <f t="shared" si="60"/>
        <v/>
      </c>
      <c r="AY51" s="54" t="str">
        <f t="shared" si="61"/>
        <v/>
      </c>
      <c r="AZ51" s="54" t="str">
        <f t="shared" si="62"/>
        <v/>
      </c>
      <c r="BA51" s="55" t="str">
        <f t="shared" si="63"/>
        <v/>
      </c>
      <c r="BC51" s="36" t="str">
        <f t="shared" si="27"/>
        <v/>
      </c>
      <c r="BE51" s="61" t="str">
        <f>IF($B51="", "", IF(AND($B51&gt;='Intro &amp; Setup'!$B$38, B51&lt;='Intro &amp; Setup'!$H$38), 'Intro &amp; Setup'!$N$38, IF(AND($B51&gt;='Intro &amp; Setup'!$B$39, B51&lt;='Intro &amp; Setup'!$H$39), 'Intro &amp; Setup'!$N$39, IF('Intro &amp; Setup'!$B$39="", 'Intro &amp; Setup'!$N$38, 'Intro &amp; Setup'!$N$39))))</f>
        <v/>
      </c>
      <c r="BG51" s="53" t="str">
        <f t="shared" si="28"/>
        <v/>
      </c>
      <c r="BH51" s="54" t="str">
        <f t="shared" si="64"/>
        <v/>
      </c>
      <c r="BI51" s="54" t="str">
        <f t="shared" si="65"/>
        <v/>
      </c>
      <c r="BJ51" s="54" t="str">
        <f t="shared" si="66"/>
        <v/>
      </c>
      <c r="BK51" s="54" t="str">
        <f t="shared" si="67"/>
        <v/>
      </c>
      <c r="BL51" s="54" t="str">
        <f t="shared" si="68"/>
        <v/>
      </c>
      <c r="BM51" s="54" t="str">
        <f t="shared" si="69"/>
        <v/>
      </c>
      <c r="BN51" s="54" t="str">
        <f t="shared" si="70"/>
        <v/>
      </c>
      <c r="BO51" s="54" t="str">
        <f t="shared" si="71"/>
        <v/>
      </c>
      <c r="BP51" s="54" t="str">
        <f t="shared" si="72"/>
        <v/>
      </c>
      <c r="BQ51" s="54" t="str">
        <f t="shared" si="73"/>
        <v/>
      </c>
      <c r="BR51" s="55" t="str">
        <f t="shared" si="74"/>
        <v/>
      </c>
      <c r="BT51" s="135" t="str">
        <f t="shared" si="29"/>
        <v/>
      </c>
      <c r="BU51" s="136" t="str">
        <f t="shared" si="30"/>
        <v/>
      </c>
      <c r="BV51" s="136" t="str">
        <f t="shared" si="31"/>
        <v/>
      </c>
      <c r="BW51" s="136" t="str">
        <f t="shared" si="32"/>
        <v/>
      </c>
      <c r="BX51" s="136" t="str">
        <f t="shared" si="33"/>
        <v/>
      </c>
      <c r="BY51" s="136" t="str">
        <f t="shared" si="34"/>
        <v/>
      </c>
      <c r="BZ51" s="136" t="str">
        <f t="shared" si="35"/>
        <v/>
      </c>
      <c r="CA51" s="136" t="str">
        <f t="shared" si="36"/>
        <v/>
      </c>
      <c r="CB51" s="136" t="str">
        <f t="shared" si="37"/>
        <v/>
      </c>
      <c r="CC51" s="136" t="str">
        <f t="shared" si="38"/>
        <v/>
      </c>
      <c r="CD51" s="136" t="str">
        <f t="shared" si="39"/>
        <v/>
      </c>
      <c r="CE51" s="137" t="str">
        <f t="shared" si="40"/>
        <v/>
      </c>
      <c r="CG51" s="150" t="str">
        <f t="shared" si="41"/>
        <v/>
      </c>
      <c r="CH51" s="151" t="str">
        <f t="shared" si="75"/>
        <v/>
      </c>
      <c r="CI51" s="151" t="str">
        <f t="shared" si="76"/>
        <v/>
      </c>
      <c r="CJ51" s="151" t="str">
        <f t="shared" si="77"/>
        <v/>
      </c>
      <c r="CK51" s="151" t="str">
        <f t="shared" si="78"/>
        <v/>
      </c>
      <c r="CL51" s="151" t="str">
        <f t="shared" si="79"/>
        <v/>
      </c>
      <c r="CM51" s="151" t="str">
        <f t="shared" si="80"/>
        <v/>
      </c>
      <c r="CN51" s="151" t="str">
        <f t="shared" si="81"/>
        <v/>
      </c>
      <c r="CO51" s="151" t="str">
        <f t="shared" si="82"/>
        <v/>
      </c>
      <c r="CP51" s="151" t="str">
        <f t="shared" si="83"/>
        <v/>
      </c>
      <c r="CQ51" s="151" t="str">
        <f t="shared" si="84"/>
        <v/>
      </c>
      <c r="CR51" s="152" t="str">
        <f t="shared" si="85"/>
        <v/>
      </c>
      <c r="CU51" s="180"/>
      <c r="CV51" s="180"/>
      <c r="CW51" s="180"/>
      <c r="CX51" s="180"/>
      <c r="CY51" s="180"/>
      <c r="CZ51" s="180"/>
      <c r="DA51" s="180"/>
      <c r="DB51" s="180"/>
      <c r="DC51" s="180"/>
      <c r="DD51" s="180"/>
      <c r="DE51" s="180"/>
      <c r="DF51" s="180"/>
    </row>
    <row r="52" spans="1:110" x14ac:dyDescent="0.25">
      <c r="A52" s="3"/>
      <c r="B52" s="30"/>
      <c r="C52" s="44"/>
      <c r="D52" s="88"/>
      <c r="E52" s="31"/>
      <c r="F52" s="89"/>
      <c r="G52" s="72"/>
      <c r="H52" s="73"/>
      <c r="I52" s="74"/>
      <c r="J52" s="73"/>
      <c r="K52" s="74"/>
      <c r="L52" s="73"/>
      <c r="M52" s="74"/>
      <c r="N52" s="73"/>
      <c r="O52" s="74"/>
      <c r="P52" s="73"/>
      <c r="Q52" s="74"/>
      <c r="R52" s="75"/>
      <c r="S52" s="3"/>
      <c r="T52" s="61" t="str">
        <f>IF($D52="", "", $D52*'Intro &amp; Setup'!$I$32*24)</f>
        <v/>
      </c>
      <c r="U52" s="3"/>
      <c r="X52" s="36" t="str">
        <f>IF($B52="", "", IF(OR($B52&lt;'Intro &amp; Setup'!$F$26, $B52&gt;'Intro &amp; Setup'!$F$27), "X", ""))</f>
        <v/>
      </c>
      <c r="Z52" s="36" t="str">
        <f t="shared" si="12"/>
        <v/>
      </c>
      <c r="AA52" s="48" t="str">
        <f t="shared" si="13"/>
        <v/>
      </c>
      <c r="AC52" s="53" t="str">
        <f t="shared" si="14"/>
        <v/>
      </c>
      <c r="AD52" s="54" t="str">
        <f t="shared" si="42"/>
        <v/>
      </c>
      <c r="AE52" s="54" t="str">
        <f t="shared" si="43"/>
        <v/>
      </c>
      <c r="AF52" s="54" t="str">
        <f t="shared" si="44"/>
        <v/>
      </c>
      <c r="AG52" s="54" t="str">
        <f t="shared" si="45"/>
        <v/>
      </c>
      <c r="AH52" s="54" t="str">
        <f t="shared" si="46"/>
        <v/>
      </c>
      <c r="AI52" s="54" t="str">
        <f t="shared" si="47"/>
        <v/>
      </c>
      <c r="AJ52" s="54" t="str">
        <f t="shared" si="48"/>
        <v/>
      </c>
      <c r="AK52" s="54" t="str">
        <f t="shared" si="49"/>
        <v/>
      </c>
      <c r="AL52" s="54" t="str">
        <f t="shared" si="50"/>
        <v/>
      </c>
      <c r="AM52" s="54" t="str">
        <f t="shared" si="51"/>
        <v/>
      </c>
      <c r="AN52" s="55" t="str">
        <f t="shared" si="52"/>
        <v/>
      </c>
      <c r="AP52" s="53" t="str">
        <f t="shared" si="15"/>
        <v/>
      </c>
      <c r="AQ52" s="54" t="str">
        <f t="shared" si="53"/>
        <v/>
      </c>
      <c r="AR52" s="54" t="str">
        <f t="shared" si="54"/>
        <v/>
      </c>
      <c r="AS52" s="54" t="str">
        <f t="shared" si="55"/>
        <v/>
      </c>
      <c r="AT52" s="54" t="str">
        <f t="shared" si="56"/>
        <v/>
      </c>
      <c r="AU52" s="54" t="str">
        <f t="shared" si="57"/>
        <v/>
      </c>
      <c r="AV52" s="54" t="str">
        <f t="shared" si="58"/>
        <v/>
      </c>
      <c r="AW52" s="54" t="str">
        <f t="shared" si="59"/>
        <v/>
      </c>
      <c r="AX52" s="54" t="str">
        <f t="shared" si="60"/>
        <v/>
      </c>
      <c r="AY52" s="54" t="str">
        <f t="shared" si="61"/>
        <v/>
      </c>
      <c r="AZ52" s="54" t="str">
        <f t="shared" si="62"/>
        <v/>
      </c>
      <c r="BA52" s="55" t="str">
        <f t="shared" si="63"/>
        <v/>
      </c>
      <c r="BC52" s="36" t="str">
        <f t="shared" si="27"/>
        <v/>
      </c>
      <c r="BE52" s="61" t="str">
        <f>IF($B52="", "", IF(AND($B52&gt;='Intro &amp; Setup'!$B$38, B52&lt;='Intro &amp; Setup'!$H$38), 'Intro &amp; Setup'!$N$38, IF(AND($B52&gt;='Intro &amp; Setup'!$B$39, B52&lt;='Intro &amp; Setup'!$H$39), 'Intro &amp; Setup'!$N$39, IF('Intro &amp; Setup'!$B$39="", 'Intro &amp; Setup'!$N$38, 'Intro &amp; Setup'!$N$39))))</f>
        <v/>
      </c>
      <c r="BG52" s="53" t="str">
        <f t="shared" si="28"/>
        <v/>
      </c>
      <c r="BH52" s="54" t="str">
        <f t="shared" si="64"/>
        <v/>
      </c>
      <c r="BI52" s="54" t="str">
        <f t="shared" si="65"/>
        <v/>
      </c>
      <c r="BJ52" s="54" t="str">
        <f t="shared" si="66"/>
        <v/>
      </c>
      <c r="BK52" s="54" t="str">
        <f t="shared" si="67"/>
        <v/>
      </c>
      <c r="BL52" s="54" t="str">
        <f t="shared" si="68"/>
        <v/>
      </c>
      <c r="BM52" s="54" t="str">
        <f t="shared" si="69"/>
        <v/>
      </c>
      <c r="BN52" s="54" t="str">
        <f t="shared" si="70"/>
        <v/>
      </c>
      <c r="BO52" s="54" t="str">
        <f t="shared" si="71"/>
        <v/>
      </c>
      <c r="BP52" s="54" t="str">
        <f t="shared" si="72"/>
        <v/>
      </c>
      <c r="BQ52" s="54" t="str">
        <f t="shared" si="73"/>
        <v/>
      </c>
      <c r="BR52" s="55" t="str">
        <f t="shared" si="74"/>
        <v/>
      </c>
      <c r="BT52" s="135" t="str">
        <f t="shared" si="29"/>
        <v/>
      </c>
      <c r="BU52" s="136" t="str">
        <f t="shared" si="30"/>
        <v/>
      </c>
      <c r="BV52" s="136" t="str">
        <f t="shared" si="31"/>
        <v/>
      </c>
      <c r="BW52" s="136" t="str">
        <f t="shared" si="32"/>
        <v/>
      </c>
      <c r="BX52" s="136" t="str">
        <f t="shared" si="33"/>
        <v/>
      </c>
      <c r="BY52" s="136" t="str">
        <f t="shared" si="34"/>
        <v/>
      </c>
      <c r="BZ52" s="136" t="str">
        <f t="shared" si="35"/>
        <v/>
      </c>
      <c r="CA52" s="136" t="str">
        <f t="shared" si="36"/>
        <v/>
      </c>
      <c r="CB52" s="136" t="str">
        <f t="shared" si="37"/>
        <v/>
      </c>
      <c r="CC52" s="136" t="str">
        <f t="shared" si="38"/>
        <v/>
      </c>
      <c r="CD52" s="136" t="str">
        <f t="shared" si="39"/>
        <v/>
      </c>
      <c r="CE52" s="137" t="str">
        <f t="shared" si="40"/>
        <v/>
      </c>
      <c r="CG52" s="150" t="str">
        <f t="shared" si="41"/>
        <v/>
      </c>
      <c r="CH52" s="151" t="str">
        <f t="shared" si="75"/>
        <v/>
      </c>
      <c r="CI52" s="151" t="str">
        <f t="shared" si="76"/>
        <v/>
      </c>
      <c r="CJ52" s="151" t="str">
        <f t="shared" si="77"/>
        <v/>
      </c>
      <c r="CK52" s="151" t="str">
        <f t="shared" si="78"/>
        <v/>
      </c>
      <c r="CL52" s="151" t="str">
        <f t="shared" si="79"/>
        <v/>
      </c>
      <c r="CM52" s="151" t="str">
        <f t="shared" si="80"/>
        <v/>
      </c>
      <c r="CN52" s="151" t="str">
        <f t="shared" si="81"/>
        <v/>
      </c>
      <c r="CO52" s="151" t="str">
        <f t="shared" si="82"/>
        <v/>
      </c>
      <c r="CP52" s="151" t="str">
        <f t="shared" si="83"/>
        <v/>
      </c>
      <c r="CQ52" s="151" t="str">
        <f t="shared" si="84"/>
        <v/>
      </c>
      <c r="CR52" s="152" t="str">
        <f t="shared" si="85"/>
        <v/>
      </c>
      <c r="CU52" s="180"/>
      <c r="CV52" s="180"/>
      <c r="CW52" s="180"/>
      <c r="CX52" s="180"/>
      <c r="CY52" s="180"/>
      <c r="CZ52" s="180"/>
      <c r="DA52" s="180"/>
      <c r="DB52" s="180"/>
      <c r="DC52" s="180"/>
      <c r="DD52" s="180"/>
      <c r="DE52" s="180"/>
      <c r="DF52" s="180"/>
    </row>
    <row r="53" spans="1:110" x14ac:dyDescent="0.25">
      <c r="A53" s="3"/>
      <c r="B53" s="30"/>
      <c r="C53" s="44"/>
      <c r="D53" s="88"/>
      <c r="E53" s="31"/>
      <c r="F53" s="89"/>
      <c r="G53" s="72"/>
      <c r="H53" s="73"/>
      <c r="I53" s="74"/>
      <c r="J53" s="73"/>
      <c r="K53" s="74"/>
      <c r="L53" s="73"/>
      <c r="M53" s="74"/>
      <c r="N53" s="73"/>
      <c r="O53" s="74"/>
      <c r="P53" s="73"/>
      <c r="Q53" s="74"/>
      <c r="R53" s="75"/>
      <c r="S53" s="3"/>
      <c r="T53" s="61" t="str">
        <f>IF($D53="", "", $D53*'Intro &amp; Setup'!$I$32*24)</f>
        <v/>
      </c>
      <c r="U53" s="3"/>
      <c r="X53" s="36" t="str">
        <f>IF($B53="", "", IF(OR($B53&lt;'Intro &amp; Setup'!$F$26, $B53&gt;'Intro &amp; Setup'!$F$27), "X", ""))</f>
        <v/>
      </c>
      <c r="Z53" s="36" t="str">
        <f t="shared" si="12"/>
        <v/>
      </c>
      <c r="AA53" s="48" t="str">
        <f t="shared" si="13"/>
        <v/>
      </c>
      <c r="AC53" s="53" t="str">
        <f t="shared" si="14"/>
        <v/>
      </c>
      <c r="AD53" s="54" t="str">
        <f t="shared" si="42"/>
        <v/>
      </c>
      <c r="AE53" s="54" t="str">
        <f t="shared" si="43"/>
        <v/>
      </c>
      <c r="AF53" s="54" t="str">
        <f t="shared" si="44"/>
        <v/>
      </c>
      <c r="AG53" s="54" t="str">
        <f t="shared" si="45"/>
        <v/>
      </c>
      <c r="AH53" s="54" t="str">
        <f t="shared" si="46"/>
        <v/>
      </c>
      <c r="AI53" s="54" t="str">
        <f t="shared" si="47"/>
        <v/>
      </c>
      <c r="AJ53" s="54" t="str">
        <f t="shared" si="48"/>
        <v/>
      </c>
      <c r="AK53" s="54" t="str">
        <f t="shared" si="49"/>
        <v/>
      </c>
      <c r="AL53" s="54" t="str">
        <f t="shared" si="50"/>
        <v/>
      </c>
      <c r="AM53" s="54" t="str">
        <f t="shared" si="51"/>
        <v/>
      </c>
      <c r="AN53" s="55" t="str">
        <f t="shared" si="52"/>
        <v/>
      </c>
      <c r="AP53" s="53" t="str">
        <f t="shared" si="15"/>
        <v/>
      </c>
      <c r="AQ53" s="54" t="str">
        <f t="shared" si="53"/>
        <v/>
      </c>
      <c r="AR53" s="54" t="str">
        <f t="shared" si="54"/>
        <v/>
      </c>
      <c r="AS53" s="54" t="str">
        <f t="shared" si="55"/>
        <v/>
      </c>
      <c r="AT53" s="54" t="str">
        <f t="shared" si="56"/>
        <v/>
      </c>
      <c r="AU53" s="54" t="str">
        <f t="shared" si="57"/>
        <v/>
      </c>
      <c r="AV53" s="54" t="str">
        <f t="shared" si="58"/>
        <v/>
      </c>
      <c r="AW53" s="54" t="str">
        <f t="shared" si="59"/>
        <v/>
      </c>
      <c r="AX53" s="54" t="str">
        <f t="shared" si="60"/>
        <v/>
      </c>
      <c r="AY53" s="54" t="str">
        <f t="shared" si="61"/>
        <v/>
      </c>
      <c r="AZ53" s="54" t="str">
        <f t="shared" si="62"/>
        <v/>
      </c>
      <c r="BA53" s="55" t="str">
        <f t="shared" si="63"/>
        <v/>
      </c>
      <c r="BC53" s="36" t="str">
        <f t="shared" si="27"/>
        <v/>
      </c>
      <c r="BE53" s="61" t="str">
        <f>IF($B53="", "", IF(AND($B53&gt;='Intro &amp; Setup'!$B$38, B53&lt;='Intro &amp; Setup'!$H$38), 'Intro &amp; Setup'!$N$38, IF(AND($B53&gt;='Intro &amp; Setup'!$B$39, B53&lt;='Intro &amp; Setup'!$H$39), 'Intro &amp; Setup'!$N$39, IF('Intro &amp; Setup'!$B$39="", 'Intro &amp; Setup'!$N$38, 'Intro &amp; Setup'!$N$39))))</f>
        <v/>
      </c>
      <c r="BG53" s="53" t="str">
        <f t="shared" si="28"/>
        <v/>
      </c>
      <c r="BH53" s="54" t="str">
        <f t="shared" si="64"/>
        <v/>
      </c>
      <c r="BI53" s="54" t="str">
        <f t="shared" si="65"/>
        <v/>
      </c>
      <c r="BJ53" s="54" t="str">
        <f t="shared" si="66"/>
        <v/>
      </c>
      <c r="BK53" s="54" t="str">
        <f t="shared" si="67"/>
        <v/>
      </c>
      <c r="BL53" s="54" t="str">
        <f t="shared" si="68"/>
        <v/>
      </c>
      <c r="BM53" s="54" t="str">
        <f t="shared" si="69"/>
        <v/>
      </c>
      <c r="BN53" s="54" t="str">
        <f t="shared" si="70"/>
        <v/>
      </c>
      <c r="BO53" s="54" t="str">
        <f t="shared" si="71"/>
        <v/>
      </c>
      <c r="BP53" s="54" t="str">
        <f t="shared" si="72"/>
        <v/>
      </c>
      <c r="BQ53" s="54" t="str">
        <f t="shared" si="73"/>
        <v/>
      </c>
      <c r="BR53" s="55" t="str">
        <f t="shared" si="74"/>
        <v/>
      </c>
      <c r="BT53" s="135" t="str">
        <f t="shared" si="29"/>
        <v/>
      </c>
      <c r="BU53" s="136" t="str">
        <f t="shared" si="30"/>
        <v/>
      </c>
      <c r="BV53" s="136" t="str">
        <f t="shared" si="31"/>
        <v/>
      </c>
      <c r="BW53" s="136" t="str">
        <f t="shared" si="32"/>
        <v/>
      </c>
      <c r="BX53" s="136" t="str">
        <f t="shared" si="33"/>
        <v/>
      </c>
      <c r="BY53" s="136" t="str">
        <f t="shared" si="34"/>
        <v/>
      </c>
      <c r="BZ53" s="136" t="str">
        <f t="shared" si="35"/>
        <v/>
      </c>
      <c r="CA53" s="136" t="str">
        <f t="shared" si="36"/>
        <v/>
      </c>
      <c r="CB53" s="136" t="str">
        <f t="shared" si="37"/>
        <v/>
      </c>
      <c r="CC53" s="136" t="str">
        <f t="shared" si="38"/>
        <v/>
      </c>
      <c r="CD53" s="136" t="str">
        <f t="shared" si="39"/>
        <v/>
      </c>
      <c r="CE53" s="137" t="str">
        <f t="shared" si="40"/>
        <v/>
      </c>
      <c r="CG53" s="150" t="str">
        <f t="shared" si="41"/>
        <v/>
      </c>
      <c r="CH53" s="151" t="str">
        <f t="shared" si="75"/>
        <v/>
      </c>
      <c r="CI53" s="151" t="str">
        <f t="shared" si="76"/>
        <v/>
      </c>
      <c r="CJ53" s="151" t="str">
        <f t="shared" si="77"/>
        <v/>
      </c>
      <c r="CK53" s="151" t="str">
        <f t="shared" si="78"/>
        <v/>
      </c>
      <c r="CL53" s="151" t="str">
        <f t="shared" si="79"/>
        <v/>
      </c>
      <c r="CM53" s="151" t="str">
        <f t="shared" si="80"/>
        <v/>
      </c>
      <c r="CN53" s="151" t="str">
        <f t="shared" si="81"/>
        <v/>
      </c>
      <c r="CO53" s="151" t="str">
        <f t="shared" si="82"/>
        <v/>
      </c>
      <c r="CP53" s="151" t="str">
        <f t="shared" si="83"/>
        <v/>
      </c>
      <c r="CQ53" s="151" t="str">
        <f t="shared" si="84"/>
        <v/>
      </c>
      <c r="CR53" s="152" t="str">
        <f t="shared" si="85"/>
        <v/>
      </c>
      <c r="CU53" s="180"/>
      <c r="CV53" s="180"/>
      <c r="CW53" s="180"/>
      <c r="CX53" s="180"/>
      <c r="CY53" s="180"/>
      <c r="CZ53" s="180"/>
      <c r="DA53" s="180"/>
      <c r="DB53" s="180"/>
      <c r="DC53" s="180"/>
      <c r="DD53" s="180"/>
      <c r="DE53" s="180"/>
      <c r="DF53" s="180"/>
    </row>
    <row r="54" spans="1:110" x14ac:dyDescent="0.25">
      <c r="A54" s="3"/>
      <c r="B54" s="30"/>
      <c r="C54" s="44"/>
      <c r="D54" s="88"/>
      <c r="E54" s="31"/>
      <c r="F54" s="89"/>
      <c r="G54" s="72"/>
      <c r="H54" s="73"/>
      <c r="I54" s="74"/>
      <c r="J54" s="73"/>
      <c r="K54" s="74"/>
      <c r="L54" s="73"/>
      <c r="M54" s="74"/>
      <c r="N54" s="73"/>
      <c r="O54" s="74"/>
      <c r="P54" s="73"/>
      <c r="Q54" s="74"/>
      <c r="R54" s="75"/>
      <c r="S54" s="3"/>
      <c r="T54" s="61" t="str">
        <f>IF($D54="", "", $D54*'Intro &amp; Setup'!$I$32*24)</f>
        <v/>
      </c>
      <c r="U54" s="3"/>
      <c r="X54" s="36" t="str">
        <f>IF($B54="", "", IF(OR($B54&lt;'Intro &amp; Setup'!$F$26, $B54&gt;'Intro &amp; Setup'!$F$27), "X", ""))</f>
        <v/>
      </c>
      <c r="Z54" s="36" t="str">
        <f t="shared" si="12"/>
        <v/>
      </c>
      <c r="AA54" s="48" t="str">
        <f t="shared" si="13"/>
        <v/>
      </c>
      <c r="AC54" s="53" t="str">
        <f t="shared" si="14"/>
        <v/>
      </c>
      <c r="AD54" s="54" t="str">
        <f t="shared" si="42"/>
        <v/>
      </c>
      <c r="AE54" s="54" t="str">
        <f t="shared" si="43"/>
        <v/>
      </c>
      <c r="AF54" s="54" t="str">
        <f t="shared" si="44"/>
        <v/>
      </c>
      <c r="AG54" s="54" t="str">
        <f t="shared" si="45"/>
        <v/>
      </c>
      <c r="AH54" s="54" t="str">
        <f t="shared" si="46"/>
        <v/>
      </c>
      <c r="AI54" s="54" t="str">
        <f t="shared" si="47"/>
        <v/>
      </c>
      <c r="AJ54" s="54" t="str">
        <f t="shared" si="48"/>
        <v/>
      </c>
      <c r="AK54" s="54" t="str">
        <f t="shared" si="49"/>
        <v/>
      </c>
      <c r="AL54" s="54" t="str">
        <f t="shared" si="50"/>
        <v/>
      </c>
      <c r="AM54" s="54" t="str">
        <f t="shared" si="51"/>
        <v/>
      </c>
      <c r="AN54" s="55" t="str">
        <f t="shared" si="52"/>
        <v/>
      </c>
      <c r="AP54" s="53" t="str">
        <f t="shared" si="15"/>
        <v/>
      </c>
      <c r="AQ54" s="54" t="str">
        <f t="shared" si="53"/>
        <v/>
      </c>
      <c r="AR54" s="54" t="str">
        <f t="shared" si="54"/>
        <v/>
      </c>
      <c r="AS54" s="54" t="str">
        <f t="shared" si="55"/>
        <v/>
      </c>
      <c r="AT54" s="54" t="str">
        <f t="shared" si="56"/>
        <v/>
      </c>
      <c r="AU54" s="54" t="str">
        <f t="shared" si="57"/>
        <v/>
      </c>
      <c r="AV54" s="54" t="str">
        <f t="shared" si="58"/>
        <v/>
      </c>
      <c r="AW54" s="54" t="str">
        <f t="shared" si="59"/>
        <v/>
      </c>
      <c r="AX54" s="54" t="str">
        <f t="shared" si="60"/>
        <v/>
      </c>
      <c r="AY54" s="54" t="str">
        <f t="shared" si="61"/>
        <v/>
      </c>
      <c r="AZ54" s="54" t="str">
        <f t="shared" si="62"/>
        <v/>
      </c>
      <c r="BA54" s="55" t="str">
        <f t="shared" si="63"/>
        <v/>
      </c>
      <c r="BC54" s="36" t="str">
        <f t="shared" si="27"/>
        <v/>
      </c>
      <c r="BE54" s="61" t="str">
        <f>IF($B54="", "", IF(AND($B54&gt;='Intro &amp; Setup'!$B$38, B54&lt;='Intro &amp; Setup'!$H$38), 'Intro &amp; Setup'!$N$38, IF(AND($B54&gt;='Intro &amp; Setup'!$B$39, B54&lt;='Intro &amp; Setup'!$H$39), 'Intro &amp; Setup'!$N$39, IF('Intro &amp; Setup'!$B$39="", 'Intro &amp; Setup'!$N$38, 'Intro &amp; Setup'!$N$39))))</f>
        <v/>
      </c>
      <c r="BG54" s="53" t="str">
        <f t="shared" si="28"/>
        <v/>
      </c>
      <c r="BH54" s="54" t="str">
        <f t="shared" si="64"/>
        <v/>
      </c>
      <c r="BI54" s="54" t="str">
        <f t="shared" si="65"/>
        <v/>
      </c>
      <c r="BJ54" s="54" t="str">
        <f t="shared" si="66"/>
        <v/>
      </c>
      <c r="BK54" s="54" t="str">
        <f t="shared" si="67"/>
        <v/>
      </c>
      <c r="BL54" s="54" t="str">
        <f t="shared" si="68"/>
        <v/>
      </c>
      <c r="BM54" s="54" t="str">
        <f t="shared" si="69"/>
        <v/>
      </c>
      <c r="BN54" s="54" t="str">
        <f t="shared" si="70"/>
        <v/>
      </c>
      <c r="BO54" s="54" t="str">
        <f t="shared" si="71"/>
        <v/>
      </c>
      <c r="BP54" s="54" t="str">
        <f t="shared" si="72"/>
        <v/>
      </c>
      <c r="BQ54" s="54" t="str">
        <f t="shared" si="73"/>
        <v/>
      </c>
      <c r="BR54" s="55" t="str">
        <f t="shared" si="74"/>
        <v/>
      </c>
      <c r="BT54" s="135" t="str">
        <f t="shared" si="29"/>
        <v/>
      </c>
      <c r="BU54" s="136" t="str">
        <f t="shared" si="30"/>
        <v/>
      </c>
      <c r="BV54" s="136" t="str">
        <f t="shared" si="31"/>
        <v/>
      </c>
      <c r="BW54" s="136" t="str">
        <f t="shared" si="32"/>
        <v/>
      </c>
      <c r="BX54" s="136" t="str">
        <f t="shared" si="33"/>
        <v/>
      </c>
      <c r="BY54" s="136" t="str">
        <f t="shared" si="34"/>
        <v/>
      </c>
      <c r="BZ54" s="136" t="str">
        <f t="shared" si="35"/>
        <v/>
      </c>
      <c r="CA54" s="136" t="str">
        <f t="shared" si="36"/>
        <v/>
      </c>
      <c r="CB54" s="136" t="str">
        <f t="shared" si="37"/>
        <v/>
      </c>
      <c r="CC54" s="136" t="str">
        <f t="shared" si="38"/>
        <v/>
      </c>
      <c r="CD54" s="136" t="str">
        <f t="shared" si="39"/>
        <v/>
      </c>
      <c r="CE54" s="137" t="str">
        <f t="shared" si="40"/>
        <v/>
      </c>
      <c r="CG54" s="150" t="str">
        <f t="shared" si="41"/>
        <v/>
      </c>
      <c r="CH54" s="151" t="str">
        <f t="shared" si="75"/>
        <v/>
      </c>
      <c r="CI54" s="151" t="str">
        <f t="shared" si="76"/>
        <v/>
      </c>
      <c r="CJ54" s="151" t="str">
        <f t="shared" si="77"/>
        <v/>
      </c>
      <c r="CK54" s="151" t="str">
        <f t="shared" si="78"/>
        <v/>
      </c>
      <c r="CL54" s="151" t="str">
        <f t="shared" si="79"/>
        <v/>
      </c>
      <c r="CM54" s="151" t="str">
        <f t="shared" si="80"/>
        <v/>
      </c>
      <c r="CN54" s="151" t="str">
        <f t="shared" si="81"/>
        <v/>
      </c>
      <c r="CO54" s="151" t="str">
        <f t="shared" si="82"/>
        <v/>
      </c>
      <c r="CP54" s="151" t="str">
        <f t="shared" si="83"/>
        <v/>
      </c>
      <c r="CQ54" s="151" t="str">
        <f t="shared" si="84"/>
        <v/>
      </c>
      <c r="CR54" s="152" t="str">
        <f t="shared" si="85"/>
        <v/>
      </c>
      <c r="CU54" s="180"/>
      <c r="CV54" s="180"/>
      <c r="CW54" s="180"/>
      <c r="CX54" s="180"/>
      <c r="CY54" s="180"/>
      <c r="CZ54" s="180"/>
      <c r="DA54" s="180"/>
      <c r="DB54" s="180"/>
      <c r="DC54" s="180"/>
      <c r="DD54" s="180"/>
      <c r="DE54" s="180"/>
      <c r="DF54" s="180"/>
    </row>
    <row r="55" spans="1:110" x14ac:dyDescent="0.25">
      <c r="A55" s="3"/>
      <c r="B55" s="30"/>
      <c r="C55" s="44"/>
      <c r="D55" s="88"/>
      <c r="E55" s="31"/>
      <c r="F55" s="89"/>
      <c r="G55" s="72"/>
      <c r="H55" s="73"/>
      <c r="I55" s="74"/>
      <c r="J55" s="73"/>
      <c r="K55" s="74"/>
      <c r="L55" s="73"/>
      <c r="M55" s="74"/>
      <c r="N55" s="73"/>
      <c r="O55" s="74"/>
      <c r="P55" s="73"/>
      <c r="Q55" s="74"/>
      <c r="R55" s="75"/>
      <c r="S55" s="3"/>
      <c r="T55" s="61" t="str">
        <f>IF($D55="", "", $D55*'Intro &amp; Setup'!$I$32*24)</f>
        <v/>
      </c>
      <c r="U55" s="3"/>
      <c r="X55" s="36" t="str">
        <f>IF($B55="", "", IF(OR($B55&lt;'Intro &amp; Setup'!$F$26, $B55&gt;'Intro &amp; Setup'!$F$27), "X", ""))</f>
        <v/>
      </c>
      <c r="Z55" s="36" t="str">
        <f t="shared" si="12"/>
        <v/>
      </c>
      <c r="AA55" s="48" t="str">
        <f t="shared" si="13"/>
        <v/>
      </c>
      <c r="AC55" s="53" t="str">
        <f t="shared" si="14"/>
        <v/>
      </c>
      <c r="AD55" s="54" t="str">
        <f t="shared" si="42"/>
        <v/>
      </c>
      <c r="AE55" s="54" t="str">
        <f t="shared" si="43"/>
        <v/>
      </c>
      <c r="AF55" s="54" t="str">
        <f t="shared" si="44"/>
        <v/>
      </c>
      <c r="AG55" s="54" t="str">
        <f t="shared" si="45"/>
        <v/>
      </c>
      <c r="AH55" s="54" t="str">
        <f t="shared" si="46"/>
        <v/>
      </c>
      <c r="AI55" s="54" t="str">
        <f t="shared" si="47"/>
        <v/>
      </c>
      <c r="AJ55" s="54" t="str">
        <f t="shared" si="48"/>
        <v/>
      </c>
      <c r="AK55" s="54" t="str">
        <f t="shared" si="49"/>
        <v/>
      </c>
      <c r="AL55" s="54" t="str">
        <f t="shared" si="50"/>
        <v/>
      </c>
      <c r="AM55" s="54" t="str">
        <f t="shared" si="51"/>
        <v/>
      </c>
      <c r="AN55" s="55" t="str">
        <f t="shared" si="52"/>
        <v/>
      </c>
      <c r="AP55" s="53" t="str">
        <f t="shared" si="15"/>
        <v/>
      </c>
      <c r="AQ55" s="54" t="str">
        <f t="shared" si="53"/>
        <v/>
      </c>
      <c r="AR55" s="54" t="str">
        <f t="shared" si="54"/>
        <v/>
      </c>
      <c r="AS55" s="54" t="str">
        <f t="shared" si="55"/>
        <v/>
      </c>
      <c r="AT55" s="54" t="str">
        <f t="shared" si="56"/>
        <v/>
      </c>
      <c r="AU55" s="54" t="str">
        <f t="shared" si="57"/>
        <v/>
      </c>
      <c r="AV55" s="54" t="str">
        <f t="shared" si="58"/>
        <v/>
      </c>
      <c r="AW55" s="54" t="str">
        <f t="shared" si="59"/>
        <v/>
      </c>
      <c r="AX55" s="54" t="str">
        <f t="shared" si="60"/>
        <v/>
      </c>
      <c r="AY55" s="54" t="str">
        <f t="shared" si="61"/>
        <v/>
      </c>
      <c r="AZ55" s="54" t="str">
        <f t="shared" si="62"/>
        <v/>
      </c>
      <c r="BA55" s="55" t="str">
        <f t="shared" si="63"/>
        <v/>
      </c>
      <c r="BC55" s="36" t="str">
        <f t="shared" si="27"/>
        <v/>
      </c>
      <c r="BE55" s="61" t="str">
        <f>IF($B55="", "", IF(AND($B55&gt;='Intro &amp; Setup'!$B$38, B55&lt;='Intro &amp; Setup'!$H$38), 'Intro &amp; Setup'!$N$38, IF(AND($B55&gt;='Intro &amp; Setup'!$B$39, B55&lt;='Intro &amp; Setup'!$H$39), 'Intro &amp; Setup'!$N$39, IF('Intro &amp; Setup'!$B$39="", 'Intro &amp; Setup'!$N$38, 'Intro &amp; Setup'!$N$39))))</f>
        <v/>
      </c>
      <c r="BG55" s="53" t="str">
        <f t="shared" si="28"/>
        <v/>
      </c>
      <c r="BH55" s="54" t="str">
        <f t="shared" si="64"/>
        <v/>
      </c>
      <c r="BI55" s="54" t="str">
        <f t="shared" si="65"/>
        <v/>
      </c>
      <c r="BJ55" s="54" t="str">
        <f t="shared" si="66"/>
        <v/>
      </c>
      <c r="BK55" s="54" t="str">
        <f t="shared" si="67"/>
        <v/>
      </c>
      <c r="BL55" s="54" t="str">
        <f t="shared" si="68"/>
        <v/>
      </c>
      <c r="BM55" s="54" t="str">
        <f t="shared" si="69"/>
        <v/>
      </c>
      <c r="BN55" s="54" t="str">
        <f t="shared" si="70"/>
        <v/>
      </c>
      <c r="BO55" s="54" t="str">
        <f t="shared" si="71"/>
        <v/>
      </c>
      <c r="BP55" s="54" t="str">
        <f t="shared" si="72"/>
        <v/>
      </c>
      <c r="BQ55" s="54" t="str">
        <f t="shared" si="73"/>
        <v/>
      </c>
      <c r="BR55" s="55" t="str">
        <f t="shared" si="74"/>
        <v/>
      </c>
      <c r="BT55" s="135" t="str">
        <f t="shared" si="29"/>
        <v/>
      </c>
      <c r="BU55" s="136" t="str">
        <f t="shared" si="30"/>
        <v/>
      </c>
      <c r="BV55" s="136" t="str">
        <f t="shared" si="31"/>
        <v/>
      </c>
      <c r="BW55" s="136" t="str">
        <f t="shared" si="32"/>
        <v/>
      </c>
      <c r="BX55" s="136" t="str">
        <f t="shared" si="33"/>
        <v/>
      </c>
      <c r="BY55" s="136" t="str">
        <f t="shared" si="34"/>
        <v/>
      </c>
      <c r="BZ55" s="136" t="str">
        <f t="shared" si="35"/>
        <v/>
      </c>
      <c r="CA55" s="136" t="str">
        <f t="shared" si="36"/>
        <v/>
      </c>
      <c r="CB55" s="136" t="str">
        <f t="shared" si="37"/>
        <v/>
      </c>
      <c r="CC55" s="136" t="str">
        <f t="shared" si="38"/>
        <v/>
      </c>
      <c r="CD55" s="136" t="str">
        <f t="shared" si="39"/>
        <v/>
      </c>
      <c r="CE55" s="137" t="str">
        <f t="shared" si="40"/>
        <v/>
      </c>
      <c r="CG55" s="150" t="str">
        <f t="shared" si="41"/>
        <v/>
      </c>
      <c r="CH55" s="151" t="str">
        <f t="shared" si="75"/>
        <v/>
      </c>
      <c r="CI55" s="151" t="str">
        <f t="shared" si="76"/>
        <v/>
      </c>
      <c r="CJ55" s="151" t="str">
        <f t="shared" si="77"/>
        <v/>
      </c>
      <c r="CK55" s="151" t="str">
        <f t="shared" si="78"/>
        <v/>
      </c>
      <c r="CL55" s="151" t="str">
        <f t="shared" si="79"/>
        <v/>
      </c>
      <c r="CM55" s="151" t="str">
        <f t="shared" si="80"/>
        <v/>
      </c>
      <c r="CN55" s="151" t="str">
        <f t="shared" si="81"/>
        <v/>
      </c>
      <c r="CO55" s="151" t="str">
        <f t="shared" si="82"/>
        <v/>
      </c>
      <c r="CP55" s="151" t="str">
        <f t="shared" si="83"/>
        <v/>
      </c>
      <c r="CQ55" s="151" t="str">
        <f t="shared" si="84"/>
        <v/>
      </c>
      <c r="CR55" s="152" t="str">
        <f t="shared" si="85"/>
        <v/>
      </c>
      <c r="CU55" s="180"/>
      <c r="CV55" s="180"/>
      <c r="CW55" s="180"/>
      <c r="CX55" s="180"/>
      <c r="CY55" s="180"/>
      <c r="CZ55" s="180"/>
      <c r="DA55" s="180"/>
      <c r="DB55" s="180"/>
      <c r="DC55" s="180"/>
      <c r="DD55" s="180"/>
      <c r="DE55" s="180"/>
      <c r="DF55" s="180"/>
    </row>
    <row r="56" spans="1:110" x14ac:dyDescent="0.25">
      <c r="A56" s="3"/>
      <c r="B56" s="30"/>
      <c r="C56" s="44"/>
      <c r="D56" s="88"/>
      <c r="E56" s="31"/>
      <c r="F56" s="89"/>
      <c r="G56" s="72"/>
      <c r="H56" s="73"/>
      <c r="I56" s="74"/>
      <c r="J56" s="73"/>
      <c r="K56" s="74"/>
      <c r="L56" s="73"/>
      <c r="M56" s="74"/>
      <c r="N56" s="73"/>
      <c r="O56" s="74"/>
      <c r="P56" s="73"/>
      <c r="Q56" s="74"/>
      <c r="R56" s="75"/>
      <c r="S56" s="3"/>
      <c r="T56" s="61" t="str">
        <f>IF($D56="", "", $D56*'Intro &amp; Setup'!$I$32*24)</f>
        <v/>
      </c>
      <c r="U56" s="3"/>
      <c r="X56" s="36" t="str">
        <f>IF($B56="", "", IF(OR($B56&lt;'Intro &amp; Setup'!$F$26, $B56&gt;'Intro &amp; Setup'!$F$27), "X", ""))</f>
        <v/>
      </c>
      <c r="Z56" s="36" t="str">
        <f t="shared" si="12"/>
        <v/>
      </c>
      <c r="AA56" s="48" t="str">
        <f t="shared" si="13"/>
        <v/>
      </c>
      <c r="AC56" s="53" t="str">
        <f t="shared" si="14"/>
        <v/>
      </c>
      <c r="AD56" s="54" t="str">
        <f t="shared" si="42"/>
        <v/>
      </c>
      <c r="AE56" s="54" t="str">
        <f t="shared" si="43"/>
        <v/>
      </c>
      <c r="AF56" s="54" t="str">
        <f t="shared" si="44"/>
        <v/>
      </c>
      <c r="AG56" s="54" t="str">
        <f t="shared" si="45"/>
        <v/>
      </c>
      <c r="AH56" s="54" t="str">
        <f t="shared" si="46"/>
        <v/>
      </c>
      <c r="AI56" s="54" t="str">
        <f t="shared" si="47"/>
        <v/>
      </c>
      <c r="AJ56" s="54" t="str">
        <f t="shared" si="48"/>
        <v/>
      </c>
      <c r="AK56" s="54" t="str">
        <f t="shared" si="49"/>
        <v/>
      </c>
      <c r="AL56" s="54" t="str">
        <f t="shared" si="50"/>
        <v/>
      </c>
      <c r="AM56" s="54" t="str">
        <f t="shared" si="51"/>
        <v/>
      </c>
      <c r="AN56" s="55" t="str">
        <f t="shared" si="52"/>
        <v/>
      </c>
      <c r="AP56" s="53" t="str">
        <f t="shared" si="15"/>
        <v/>
      </c>
      <c r="AQ56" s="54" t="str">
        <f t="shared" si="53"/>
        <v/>
      </c>
      <c r="AR56" s="54" t="str">
        <f t="shared" si="54"/>
        <v/>
      </c>
      <c r="AS56" s="54" t="str">
        <f t="shared" si="55"/>
        <v/>
      </c>
      <c r="AT56" s="54" t="str">
        <f t="shared" si="56"/>
        <v/>
      </c>
      <c r="AU56" s="54" t="str">
        <f t="shared" si="57"/>
        <v/>
      </c>
      <c r="AV56" s="54" t="str">
        <f t="shared" si="58"/>
        <v/>
      </c>
      <c r="AW56" s="54" t="str">
        <f t="shared" si="59"/>
        <v/>
      </c>
      <c r="AX56" s="54" t="str">
        <f t="shared" si="60"/>
        <v/>
      </c>
      <c r="AY56" s="54" t="str">
        <f t="shared" si="61"/>
        <v/>
      </c>
      <c r="AZ56" s="54" t="str">
        <f t="shared" si="62"/>
        <v/>
      </c>
      <c r="BA56" s="55" t="str">
        <f t="shared" si="63"/>
        <v/>
      </c>
      <c r="BC56" s="36" t="str">
        <f t="shared" si="27"/>
        <v/>
      </c>
      <c r="BE56" s="61" t="str">
        <f>IF($B56="", "", IF(AND($B56&gt;='Intro &amp; Setup'!$B$38, B56&lt;='Intro &amp; Setup'!$H$38), 'Intro &amp; Setup'!$N$38, IF(AND($B56&gt;='Intro &amp; Setup'!$B$39, B56&lt;='Intro &amp; Setup'!$H$39), 'Intro &amp; Setup'!$N$39, IF('Intro &amp; Setup'!$B$39="", 'Intro &amp; Setup'!$N$38, 'Intro &amp; Setup'!$N$39))))</f>
        <v/>
      </c>
      <c r="BG56" s="53" t="str">
        <f t="shared" si="28"/>
        <v/>
      </c>
      <c r="BH56" s="54" t="str">
        <f t="shared" si="64"/>
        <v/>
      </c>
      <c r="BI56" s="54" t="str">
        <f t="shared" si="65"/>
        <v/>
      </c>
      <c r="BJ56" s="54" t="str">
        <f t="shared" si="66"/>
        <v/>
      </c>
      <c r="BK56" s="54" t="str">
        <f t="shared" si="67"/>
        <v/>
      </c>
      <c r="BL56" s="54" t="str">
        <f t="shared" si="68"/>
        <v/>
      </c>
      <c r="BM56" s="54" t="str">
        <f t="shared" si="69"/>
        <v/>
      </c>
      <c r="BN56" s="54" t="str">
        <f t="shared" si="70"/>
        <v/>
      </c>
      <c r="BO56" s="54" t="str">
        <f t="shared" si="71"/>
        <v/>
      </c>
      <c r="BP56" s="54" t="str">
        <f t="shared" si="72"/>
        <v/>
      </c>
      <c r="BQ56" s="54" t="str">
        <f t="shared" si="73"/>
        <v/>
      </c>
      <c r="BR56" s="55" t="str">
        <f t="shared" si="74"/>
        <v/>
      </c>
      <c r="BT56" s="135" t="str">
        <f t="shared" si="29"/>
        <v/>
      </c>
      <c r="BU56" s="136" t="str">
        <f t="shared" si="30"/>
        <v/>
      </c>
      <c r="BV56" s="136" t="str">
        <f t="shared" si="31"/>
        <v/>
      </c>
      <c r="BW56" s="136" t="str">
        <f t="shared" si="32"/>
        <v/>
      </c>
      <c r="BX56" s="136" t="str">
        <f t="shared" si="33"/>
        <v/>
      </c>
      <c r="BY56" s="136" t="str">
        <f t="shared" si="34"/>
        <v/>
      </c>
      <c r="BZ56" s="136" t="str">
        <f t="shared" si="35"/>
        <v/>
      </c>
      <c r="CA56" s="136" t="str">
        <f t="shared" si="36"/>
        <v/>
      </c>
      <c r="CB56" s="136" t="str">
        <f t="shared" si="37"/>
        <v/>
      </c>
      <c r="CC56" s="136" t="str">
        <f t="shared" si="38"/>
        <v/>
      </c>
      <c r="CD56" s="136" t="str">
        <f t="shared" si="39"/>
        <v/>
      </c>
      <c r="CE56" s="137" t="str">
        <f t="shared" si="40"/>
        <v/>
      </c>
      <c r="CG56" s="150" t="str">
        <f t="shared" si="41"/>
        <v/>
      </c>
      <c r="CH56" s="151" t="str">
        <f t="shared" si="75"/>
        <v/>
      </c>
      <c r="CI56" s="151" t="str">
        <f t="shared" si="76"/>
        <v/>
      </c>
      <c r="CJ56" s="151" t="str">
        <f t="shared" si="77"/>
        <v/>
      </c>
      <c r="CK56" s="151" t="str">
        <f t="shared" si="78"/>
        <v/>
      </c>
      <c r="CL56" s="151" t="str">
        <f t="shared" si="79"/>
        <v/>
      </c>
      <c r="CM56" s="151" t="str">
        <f t="shared" si="80"/>
        <v/>
      </c>
      <c r="CN56" s="151" t="str">
        <f t="shared" si="81"/>
        <v/>
      </c>
      <c r="CO56" s="151" t="str">
        <f t="shared" si="82"/>
        <v/>
      </c>
      <c r="CP56" s="151" t="str">
        <f t="shared" si="83"/>
        <v/>
      </c>
      <c r="CQ56" s="151" t="str">
        <f t="shared" si="84"/>
        <v/>
      </c>
      <c r="CR56" s="152" t="str">
        <f t="shared" si="85"/>
        <v/>
      </c>
      <c r="CU56" s="180"/>
      <c r="CV56" s="180"/>
      <c r="CW56" s="180"/>
      <c r="CX56" s="180"/>
      <c r="CY56" s="180"/>
      <c r="CZ56" s="180"/>
      <c r="DA56" s="180"/>
      <c r="DB56" s="180"/>
      <c r="DC56" s="180"/>
      <c r="DD56" s="180"/>
      <c r="DE56" s="180"/>
      <c r="DF56" s="180"/>
    </row>
    <row r="57" spans="1:110" x14ac:dyDescent="0.25">
      <c r="A57" s="3"/>
      <c r="B57" s="30"/>
      <c r="C57" s="44"/>
      <c r="D57" s="88"/>
      <c r="E57" s="31"/>
      <c r="F57" s="89"/>
      <c r="G57" s="72"/>
      <c r="H57" s="73"/>
      <c r="I57" s="74"/>
      <c r="J57" s="73"/>
      <c r="K57" s="74"/>
      <c r="L57" s="73"/>
      <c r="M57" s="74"/>
      <c r="N57" s="73"/>
      <c r="O57" s="74"/>
      <c r="P57" s="73"/>
      <c r="Q57" s="74"/>
      <c r="R57" s="75"/>
      <c r="S57" s="3"/>
      <c r="T57" s="61" t="str">
        <f>IF($D57="", "", $D57*'Intro &amp; Setup'!$I$32*24)</f>
        <v/>
      </c>
      <c r="U57" s="3"/>
      <c r="X57" s="36" t="str">
        <f>IF($B57="", "", IF(OR($B57&lt;'Intro &amp; Setup'!$F$26, $B57&gt;'Intro &amp; Setup'!$F$27), "X", ""))</f>
        <v/>
      </c>
      <c r="Z57" s="36" t="str">
        <f t="shared" si="12"/>
        <v/>
      </c>
      <c r="AA57" s="48" t="str">
        <f t="shared" si="13"/>
        <v/>
      </c>
      <c r="AC57" s="53" t="str">
        <f t="shared" si="14"/>
        <v/>
      </c>
      <c r="AD57" s="54" t="str">
        <f t="shared" si="42"/>
        <v/>
      </c>
      <c r="AE57" s="54" t="str">
        <f t="shared" si="43"/>
        <v/>
      </c>
      <c r="AF57" s="54" t="str">
        <f t="shared" si="44"/>
        <v/>
      </c>
      <c r="AG57" s="54" t="str">
        <f t="shared" si="45"/>
        <v/>
      </c>
      <c r="AH57" s="54" t="str">
        <f t="shared" si="46"/>
        <v/>
      </c>
      <c r="AI57" s="54" t="str">
        <f t="shared" si="47"/>
        <v/>
      </c>
      <c r="AJ57" s="54" t="str">
        <f t="shared" si="48"/>
        <v/>
      </c>
      <c r="AK57" s="54" t="str">
        <f t="shared" si="49"/>
        <v/>
      </c>
      <c r="AL57" s="54" t="str">
        <f t="shared" si="50"/>
        <v/>
      </c>
      <c r="AM57" s="54" t="str">
        <f t="shared" si="51"/>
        <v/>
      </c>
      <c r="AN57" s="55" t="str">
        <f t="shared" si="52"/>
        <v/>
      </c>
      <c r="AP57" s="53" t="str">
        <f t="shared" si="15"/>
        <v/>
      </c>
      <c r="AQ57" s="54" t="str">
        <f t="shared" si="53"/>
        <v/>
      </c>
      <c r="AR57" s="54" t="str">
        <f t="shared" si="54"/>
        <v/>
      </c>
      <c r="AS57" s="54" t="str">
        <f t="shared" si="55"/>
        <v/>
      </c>
      <c r="AT57" s="54" t="str">
        <f t="shared" si="56"/>
        <v/>
      </c>
      <c r="AU57" s="54" t="str">
        <f t="shared" si="57"/>
        <v/>
      </c>
      <c r="AV57" s="54" t="str">
        <f t="shared" si="58"/>
        <v/>
      </c>
      <c r="AW57" s="54" t="str">
        <f t="shared" si="59"/>
        <v/>
      </c>
      <c r="AX57" s="54" t="str">
        <f t="shared" si="60"/>
        <v/>
      </c>
      <c r="AY57" s="54" t="str">
        <f t="shared" si="61"/>
        <v/>
      </c>
      <c r="AZ57" s="54" t="str">
        <f t="shared" si="62"/>
        <v/>
      </c>
      <c r="BA57" s="55" t="str">
        <f t="shared" si="63"/>
        <v/>
      </c>
      <c r="BC57" s="36" t="str">
        <f t="shared" si="27"/>
        <v/>
      </c>
      <c r="BE57" s="61" t="str">
        <f>IF($B57="", "", IF(AND($B57&gt;='Intro &amp; Setup'!$B$38, B57&lt;='Intro &amp; Setup'!$H$38), 'Intro &amp; Setup'!$N$38, IF(AND($B57&gt;='Intro &amp; Setup'!$B$39, B57&lt;='Intro &amp; Setup'!$H$39), 'Intro &amp; Setup'!$N$39, IF('Intro &amp; Setup'!$B$39="", 'Intro &amp; Setup'!$N$38, 'Intro &amp; Setup'!$N$39))))</f>
        <v/>
      </c>
      <c r="BG57" s="53" t="str">
        <f t="shared" si="28"/>
        <v/>
      </c>
      <c r="BH57" s="54" t="str">
        <f t="shared" si="64"/>
        <v/>
      </c>
      <c r="BI57" s="54" t="str">
        <f t="shared" si="65"/>
        <v/>
      </c>
      <c r="BJ57" s="54" t="str">
        <f t="shared" si="66"/>
        <v/>
      </c>
      <c r="BK57" s="54" t="str">
        <f t="shared" si="67"/>
        <v/>
      </c>
      <c r="BL57" s="54" t="str">
        <f t="shared" si="68"/>
        <v/>
      </c>
      <c r="BM57" s="54" t="str">
        <f t="shared" si="69"/>
        <v/>
      </c>
      <c r="BN57" s="54" t="str">
        <f t="shared" si="70"/>
        <v/>
      </c>
      <c r="BO57" s="54" t="str">
        <f t="shared" si="71"/>
        <v/>
      </c>
      <c r="BP57" s="54" t="str">
        <f t="shared" si="72"/>
        <v/>
      </c>
      <c r="BQ57" s="54" t="str">
        <f t="shared" si="73"/>
        <v/>
      </c>
      <c r="BR57" s="55" t="str">
        <f t="shared" si="74"/>
        <v/>
      </c>
      <c r="BT57" s="135" t="str">
        <f t="shared" si="29"/>
        <v/>
      </c>
      <c r="BU57" s="136" t="str">
        <f t="shared" si="30"/>
        <v/>
      </c>
      <c r="BV57" s="136" t="str">
        <f t="shared" si="31"/>
        <v/>
      </c>
      <c r="BW57" s="136" t="str">
        <f t="shared" si="32"/>
        <v/>
      </c>
      <c r="BX57" s="136" t="str">
        <f t="shared" si="33"/>
        <v/>
      </c>
      <c r="BY57" s="136" t="str">
        <f t="shared" si="34"/>
        <v/>
      </c>
      <c r="BZ57" s="136" t="str">
        <f t="shared" si="35"/>
        <v/>
      </c>
      <c r="CA57" s="136" t="str">
        <f t="shared" si="36"/>
        <v/>
      </c>
      <c r="CB57" s="136" t="str">
        <f t="shared" si="37"/>
        <v/>
      </c>
      <c r="CC57" s="136" t="str">
        <f t="shared" si="38"/>
        <v/>
      </c>
      <c r="CD57" s="136" t="str">
        <f t="shared" si="39"/>
        <v/>
      </c>
      <c r="CE57" s="137" t="str">
        <f t="shared" si="40"/>
        <v/>
      </c>
      <c r="CG57" s="150" t="str">
        <f t="shared" si="41"/>
        <v/>
      </c>
      <c r="CH57" s="151" t="str">
        <f t="shared" si="75"/>
        <v/>
      </c>
      <c r="CI57" s="151" t="str">
        <f t="shared" si="76"/>
        <v/>
      </c>
      <c r="CJ57" s="151" t="str">
        <f t="shared" si="77"/>
        <v/>
      </c>
      <c r="CK57" s="151" t="str">
        <f t="shared" si="78"/>
        <v/>
      </c>
      <c r="CL57" s="151" t="str">
        <f t="shared" si="79"/>
        <v/>
      </c>
      <c r="CM57" s="151" t="str">
        <f t="shared" si="80"/>
        <v/>
      </c>
      <c r="CN57" s="151" t="str">
        <f t="shared" si="81"/>
        <v/>
      </c>
      <c r="CO57" s="151" t="str">
        <f t="shared" si="82"/>
        <v/>
      </c>
      <c r="CP57" s="151" t="str">
        <f t="shared" si="83"/>
        <v/>
      </c>
      <c r="CQ57" s="151" t="str">
        <f t="shared" si="84"/>
        <v/>
      </c>
      <c r="CR57" s="152" t="str">
        <f t="shared" si="85"/>
        <v/>
      </c>
      <c r="CU57" s="180"/>
      <c r="CV57" s="180"/>
      <c r="CW57" s="180"/>
      <c r="CX57" s="180"/>
      <c r="CY57" s="180"/>
      <c r="CZ57" s="180"/>
      <c r="DA57" s="180"/>
      <c r="DB57" s="180"/>
      <c r="DC57" s="180"/>
      <c r="DD57" s="180"/>
      <c r="DE57" s="180"/>
      <c r="DF57" s="180"/>
    </row>
    <row r="58" spans="1:110" x14ac:dyDescent="0.25">
      <c r="A58" s="3"/>
      <c r="B58" s="30"/>
      <c r="C58" s="44"/>
      <c r="D58" s="88"/>
      <c r="E58" s="31"/>
      <c r="F58" s="89"/>
      <c r="G58" s="72"/>
      <c r="H58" s="73"/>
      <c r="I58" s="74"/>
      <c r="J58" s="73"/>
      <c r="K58" s="74"/>
      <c r="L58" s="73"/>
      <c r="M58" s="74"/>
      <c r="N58" s="73"/>
      <c r="O58" s="74"/>
      <c r="P58" s="73"/>
      <c r="Q58" s="74"/>
      <c r="R58" s="75"/>
      <c r="S58" s="3"/>
      <c r="T58" s="61" t="str">
        <f>IF($D58="", "", $D58*'Intro &amp; Setup'!$I$32*24)</f>
        <v/>
      </c>
      <c r="U58" s="3"/>
      <c r="X58" s="36" t="str">
        <f>IF($B58="", "", IF(OR($B58&lt;'Intro &amp; Setup'!$F$26, $B58&gt;'Intro &amp; Setup'!$F$27), "X", ""))</f>
        <v/>
      </c>
      <c r="Z58" s="36" t="str">
        <f t="shared" si="12"/>
        <v/>
      </c>
      <c r="AA58" s="48" t="str">
        <f t="shared" si="13"/>
        <v/>
      </c>
      <c r="AC58" s="53" t="str">
        <f t="shared" si="14"/>
        <v/>
      </c>
      <c r="AD58" s="54" t="str">
        <f t="shared" si="42"/>
        <v/>
      </c>
      <c r="AE58" s="54" t="str">
        <f t="shared" si="43"/>
        <v/>
      </c>
      <c r="AF58" s="54" t="str">
        <f t="shared" si="44"/>
        <v/>
      </c>
      <c r="AG58" s="54" t="str">
        <f t="shared" si="45"/>
        <v/>
      </c>
      <c r="AH58" s="54" t="str">
        <f t="shared" si="46"/>
        <v/>
      </c>
      <c r="AI58" s="54" t="str">
        <f t="shared" si="47"/>
        <v/>
      </c>
      <c r="AJ58" s="54" t="str">
        <f t="shared" si="48"/>
        <v/>
      </c>
      <c r="AK58" s="54" t="str">
        <f t="shared" si="49"/>
        <v/>
      </c>
      <c r="AL58" s="54" t="str">
        <f t="shared" si="50"/>
        <v/>
      </c>
      <c r="AM58" s="54" t="str">
        <f t="shared" si="51"/>
        <v/>
      </c>
      <c r="AN58" s="55" t="str">
        <f t="shared" si="52"/>
        <v/>
      </c>
      <c r="AP58" s="53" t="str">
        <f t="shared" si="15"/>
        <v/>
      </c>
      <c r="AQ58" s="54" t="str">
        <f t="shared" si="53"/>
        <v/>
      </c>
      <c r="AR58" s="54" t="str">
        <f t="shared" si="54"/>
        <v/>
      </c>
      <c r="AS58" s="54" t="str">
        <f t="shared" si="55"/>
        <v/>
      </c>
      <c r="AT58" s="54" t="str">
        <f t="shared" si="56"/>
        <v/>
      </c>
      <c r="AU58" s="54" t="str">
        <f t="shared" si="57"/>
        <v/>
      </c>
      <c r="AV58" s="54" t="str">
        <f t="shared" si="58"/>
        <v/>
      </c>
      <c r="AW58" s="54" t="str">
        <f t="shared" si="59"/>
        <v/>
      </c>
      <c r="AX58" s="54" t="str">
        <f t="shared" si="60"/>
        <v/>
      </c>
      <c r="AY58" s="54" t="str">
        <f t="shared" si="61"/>
        <v/>
      </c>
      <c r="AZ58" s="54" t="str">
        <f t="shared" si="62"/>
        <v/>
      </c>
      <c r="BA58" s="55" t="str">
        <f t="shared" si="63"/>
        <v/>
      </c>
      <c r="BC58" s="36" t="str">
        <f t="shared" si="27"/>
        <v/>
      </c>
      <c r="BE58" s="61" t="str">
        <f>IF($B58="", "", IF(AND($B58&gt;='Intro &amp; Setup'!$B$38, B58&lt;='Intro &amp; Setup'!$H$38), 'Intro &amp; Setup'!$N$38, IF(AND($B58&gt;='Intro &amp; Setup'!$B$39, B58&lt;='Intro &amp; Setup'!$H$39), 'Intro &amp; Setup'!$N$39, IF('Intro &amp; Setup'!$B$39="", 'Intro &amp; Setup'!$N$38, 'Intro &amp; Setup'!$N$39))))</f>
        <v/>
      </c>
      <c r="BG58" s="53" t="str">
        <f t="shared" si="28"/>
        <v/>
      </c>
      <c r="BH58" s="54" t="str">
        <f t="shared" si="64"/>
        <v/>
      </c>
      <c r="BI58" s="54" t="str">
        <f t="shared" si="65"/>
        <v/>
      </c>
      <c r="BJ58" s="54" t="str">
        <f t="shared" si="66"/>
        <v/>
      </c>
      <c r="BK58" s="54" t="str">
        <f t="shared" si="67"/>
        <v/>
      </c>
      <c r="BL58" s="54" t="str">
        <f t="shared" si="68"/>
        <v/>
      </c>
      <c r="BM58" s="54" t="str">
        <f t="shared" si="69"/>
        <v/>
      </c>
      <c r="BN58" s="54" t="str">
        <f t="shared" si="70"/>
        <v/>
      </c>
      <c r="BO58" s="54" t="str">
        <f t="shared" si="71"/>
        <v/>
      </c>
      <c r="BP58" s="54" t="str">
        <f t="shared" si="72"/>
        <v/>
      </c>
      <c r="BQ58" s="54" t="str">
        <f t="shared" si="73"/>
        <v/>
      </c>
      <c r="BR58" s="55" t="str">
        <f t="shared" si="74"/>
        <v/>
      </c>
      <c r="BT58" s="135" t="str">
        <f t="shared" si="29"/>
        <v/>
      </c>
      <c r="BU58" s="136" t="str">
        <f t="shared" si="30"/>
        <v/>
      </c>
      <c r="BV58" s="136" t="str">
        <f t="shared" si="31"/>
        <v/>
      </c>
      <c r="BW58" s="136" t="str">
        <f t="shared" si="32"/>
        <v/>
      </c>
      <c r="BX58" s="136" t="str">
        <f t="shared" si="33"/>
        <v/>
      </c>
      <c r="BY58" s="136" t="str">
        <f t="shared" si="34"/>
        <v/>
      </c>
      <c r="BZ58" s="136" t="str">
        <f t="shared" si="35"/>
        <v/>
      </c>
      <c r="CA58" s="136" t="str">
        <f t="shared" si="36"/>
        <v/>
      </c>
      <c r="CB58" s="136" t="str">
        <f t="shared" si="37"/>
        <v/>
      </c>
      <c r="CC58" s="136" t="str">
        <f t="shared" si="38"/>
        <v/>
      </c>
      <c r="CD58" s="136" t="str">
        <f t="shared" si="39"/>
        <v/>
      </c>
      <c r="CE58" s="137" t="str">
        <f t="shared" si="40"/>
        <v/>
      </c>
      <c r="CG58" s="150" t="str">
        <f t="shared" si="41"/>
        <v/>
      </c>
      <c r="CH58" s="151" t="str">
        <f t="shared" si="75"/>
        <v/>
      </c>
      <c r="CI58" s="151" t="str">
        <f t="shared" si="76"/>
        <v/>
      </c>
      <c r="CJ58" s="151" t="str">
        <f t="shared" si="77"/>
        <v/>
      </c>
      <c r="CK58" s="151" t="str">
        <f t="shared" si="78"/>
        <v/>
      </c>
      <c r="CL58" s="151" t="str">
        <f t="shared" si="79"/>
        <v/>
      </c>
      <c r="CM58" s="151" t="str">
        <f t="shared" si="80"/>
        <v/>
      </c>
      <c r="CN58" s="151" t="str">
        <f t="shared" si="81"/>
        <v/>
      </c>
      <c r="CO58" s="151" t="str">
        <f t="shared" si="82"/>
        <v/>
      </c>
      <c r="CP58" s="151" t="str">
        <f t="shared" si="83"/>
        <v/>
      </c>
      <c r="CQ58" s="151" t="str">
        <f t="shared" si="84"/>
        <v/>
      </c>
      <c r="CR58" s="152" t="str">
        <f t="shared" si="85"/>
        <v/>
      </c>
      <c r="CU58" s="180"/>
      <c r="CV58" s="180"/>
      <c r="CW58" s="180"/>
      <c r="CX58" s="180"/>
      <c r="CY58" s="180"/>
      <c r="CZ58" s="180"/>
      <c r="DA58" s="180"/>
      <c r="DB58" s="180"/>
      <c r="DC58" s="180"/>
      <c r="DD58" s="180"/>
      <c r="DE58" s="180"/>
      <c r="DF58" s="180"/>
    </row>
    <row r="59" spans="1:110" x14ac:dyDescent="0.25">
      <c r="A59" s="3"/>
      <c r="B59" s="30"/>
      <c r="C59" s="44"/>
      <c r="D59" s="88"/>
      <c r="E59" s="31"/>
      <c r="F59" s="89"/>
      <c r="G59" s="72"/>
      <c r="H59" s="73"/>
      <c r="I59" s="74"/>
      <c r="J59" s="73"/>
      <c r="K59" s="74"/>
      <c r="L59" s="73"/>
      <c r="M59" s="74"/>
      <c r="N59" s="73"/>
      <c r="O59" s="74"/>
      <c r="P59" s="73"/>
      <c r="Q59" s="74"/>
      <c r="R59" s="75"/>
      <c r="S59" s="3"/>
      <c r="T59" s="61" t="str">
        <f>IF($D59="", "", $D59*'Intro &amp; Setup'!$I$32*24)</f>
        <v/>
      </c>
      <c r="U59" s="3"/>
      <c r="X59" s="36" t="str">
        <f>IF($B59="", "", IF(OR($B59&lt;'Intro &amp; Setup'!$F$26, $B59&gt;'Intro &amp; Setup'!$F$27), "X", ""))</f>
        <v/>
      </c>
      <c r="Z59" s="36" t="str">
        <f t="shared" si="12"/>
        <v/>
      </c>
      <c r="AA59" s="48" t="str">
        <f t="shared" si="13"/>
        <v/>
      </c>
      <c r="AC59" s="53" t="str">
        <f t="shared" si="14"/>
        <v/>
      </c>
      <c r="AD59" s="54" t="str">
        <f t="shared" si="42"/>
        <v/>
      </c>
      <c r="AE59" s="54" t="str">
        <f t="shared" si="43"/>
        <v/>
      </c>
      <c r="AF59" s="54" t="str">
        <f t="shared" si="44"/>
        <v/>
      </c>
      <c r="AG59" s="54" t="str">
        <f t="shared" si="45"/>
        <v/>
      </c>
      <c r="AH59" s="54" t="str">
        <f t="shared" si="46"/>
        <v/>
      </c>
      <c r="AI59" s="54" t="str">
        <f t="shared" si="47"/>
        <v/>
      </c>
      <c r="AJ59" s="54" t="str">
        <f t="shared" si="48"/>
        <v/>
      </c>
      <c r="AK59" s="54" t="str">
        <f t="shared" si="49"/>
        <v/>
      </c>
      <c r="AL59" s="54" t="str">
        <f t="shared" si="50"/>
        <v/>
      </c>
      <c r="AM59" s="54" t="str">
        <f t="shared" si="51"/>
        <v/>
      </c>
      <c r="AN59" s="55" t="str">
        <f t="shared" si="52"/>
        <v/>
      </c>
      <c r="AP59" s="53" t="str">
        <f t="shared" si="15"/>
        <v/>
      </c>
      <c r="AQ59" s="54" t="str">
        <f t="shared" si="53"/>
        <v/>
      </c>
      <c r="AR59" s="54" t="str">
        <f t="shared" si="54"/>
        <v/>
      </c>
      <c r="AS59" s="54" t="str">
        <f t="shared" si="55"/>
        <v/>
      </c>
      <c r="AT59" s="54" t="str">
        <f t="shared" si="56"/>
        <v/>
      </c>
      <c r="AU59" s="54" t="str">
        <f t="shared" si="57"/>
        <v/>
      </c>
      <c r="AV59" s="54" t="str">
        <f t="shared" si="58"/>
        <v/>
      </c>
      <c r="AW59" s="54" t="str">
        <f t="shared" si="59"/>
        <v/>
      </c>
      <c r="AX59" s="54" t="str">
        <f t="shared" si="60"/>
        <v/>
      </c>
      <c r="AY59" s="54" t="str">
        <f t="shared" si="61"/>
        <v/>
      </c>
      <c r="AZ59" s="54" t="str">
        <f t="shared" si="62"/>
        <v/>
      </c>
      <c r="BA59" s="55" t="str">
        <f t="shared" si="63"/>
        <v/>
      </c>
      <c r="BC59" s="36" t="str">
        <f t="shared" si="27"/>
        <v/>
      </c>
      <c r="BE59" s="61" t="str">
        <f>IF($B59="", "", IF(AND($B59&gt;='Intro &amp; Setup'!$B$38, B59&lt;='Intro &amp; Setup'!$H$38), 'Intro &amp; Setup'!$N$38, IF(AND($B59&gt;='Intro &amp; Setup'!$B$39, B59&lt;='Intro &amp; Setup'!$H$39), 'Intro &amp; Setup'!$N$39, IF('Intro &amp; Setup'!$B$39="", 'Intro &amp; Setup'!$N$38, 'Intro &amp; Setup'!$N$39))))</f>
        <v/>
      </c>
      <c r="BG59" s="53" t="str">
        <f t="shared" si="28"/>
        <v/>
      </c>
      <c r="BH59" s="54" t="str">
        <f t="shared" si="64"/>
        <v/>
      </c>
      <c r="BI59" s="54" t="str">
        <f t="shared" si="65"/>
        <v/>
      </c>
      <c r="BJ59" s="54" t="str">
        <f t="shared" si="66"/>
        <v/>
      </c>
      <c r="BK59" s="54" t="str">
        <f t="shared" si="67"/>
        <v/>
      </c>
      <c r="BL59" s="54" t="str">
        <f t="shared" si="68"/>
        <v/>
      </c>
      <c r="BM59" s="54" t="str">
        <f t="shared" si="69"/>
        <v/>
      </c>
      <c r="BN59" s="54" t="str">
        <f t="shared" si="70"/>
        <v/>
      </c>
      <c r="BO59" s="54" t="str">
        <f t="shared" si="71"/>
        <v/>
      </c>
      <c r="BP59" s="54" t="str">
        <f t="shared" si="72"/>
        <v/>
      </c>
      <c r="BQ59" s="54" t="str">
        <f t="shared" si="73"/>
        <v/>
      </c>
      <c r="BR59" s="55" t="str">
        <f t="shared" si="74"/>
        <v/>
      </c>
      <c r="BT59" s="135" t="str">
        <f t="shared" si="29"/>
        <v/>
      </c>
      <c r="BU59" s="136" t="str">
        <f t="shared" si="30"/>
        <v/>
      </c>
      <c r="BV59" s="136" t="str">
        <f t="shared" si="31"/>
        <v/>
      </c>
      <c r="BW59" s="136" t="str">
        <f t="shared" si="32"/>
        <v/>
      </c>
      <c r="BX59" s="136" t="str">
        <f t="shared" si="33"/>
        <v/>
      </c>
      <c r="BY59" s="136" t="str">
        <f t="shared" si="34"/>
        <v/>
      </c>
      <c r="BZ59" s="136" t="str">
        <f t="shared" si="35"/>
        <v/>
      </c>
      <c r="CA59" s="136" t="str">
        <f t="shared" si="36"/>
        <v/>
      </c>
      <c r="CB59" s="136" t="str">
        <f t="shared" si="37"/>
        <v/>
      </c>
      <c r="CC59" s="136" t="str">
        <f t="shared" si="38"/>
        <v/>
      </c>
      <c r="CD59" s="136" t="str">
        <f t="shared" si="39"/>
        <v/>
      </c>
      <c r="CE59" s="137" t="str">
        <f t="shared" si="40"/>
        <v/>
      </c>
      <c r="CG59" s="150" t="str">
        <f t="shared" si="41"/>
        <v/>
      </c>
      <c r="CH59" s="151" t="str">
        <f t="shared" si="75"/>
        <v/>
      </c>
      <c r="CI59" s="151" t="str">
        <f t="shared" si="76"/>
        <v/>
      </c>
      <c r="CJ59" s="151" t="str">
        <f t="shared" si="77"/>
        <v/>
      </c>
      <c r="CK59" s="151" t="str">
        <f t="shared" si="78"/>
        <v/>
      </c>
      <c r="CL59" s="151" t="str">
        <f t="shared" si="79"/>
        <v/>
      </c>
      <c r="CM59" s="151" t="str">
        <f t="shared" si="80"/>
        <v/>
      </c>
      <c r="CN59" s="151" t="str">
        <f t="shared" si="81"/>
        <v/>
      </c>
      <c r="CO59" s="151" t="str">
        <f t="shared" si="82"/>
        <v/>
      </c>
      <c r="CP59" s="151" t="str">
        <f t="shared" si="83"/>
        <v/>
      </c>
      <c r="CQ59" s="151" t="str">
        <f t="shared" si="84"/>
        <v/>
      </c>
      <c r="CR59" s="152" t="str">
        <f t="shared" si="85"/>
        <v/>
      </c>
      <c r="CU59" s="180"/>
      <c r="CV59" s="180"/>
      <c r="CW59" s="180"/>
      <c r="CX59" s="180"/>
      <c r="CY59" s="180"/>
      <c r="CZ59" s="180"/>
      <c r="DA59" s="180"/>
      <c r="DB59" s="180"/>
      <c r="DC59" s="180"/>
      <c r="DD59" s="180"/>
      <c r="DE59" s="180"/>
      <c r="DF59" s="180"/>
    </row>
    <row r="60" spans="1:110" x14ac:dyDescent="0.25">
      <c r="A60" s="3"/>
      <c r="B60" s="30"/>
      <c r="C60" s="44"/>
      <c r="D60" s="88"/>
      <c r="E60" s="31"/>
      <c r="F60" s="89"/>
      <c r="G60" s="72"/>
      <c r="H60" s="73"/>
      <c r="I60" s="74"/>
      <c r="J60" s="73"/>
      <c r="K60" s="74"/>
      <c r="L60" s="73"/>
      <c r="M60" s="74"/>
      <c r="N60" s="73"/>
      <c r="O60" s="74"/>
      <c r="P60" s="73"/>
      <c r="Q60" s="74"/>
      <c r="R60" s="75"/>
      <c r="S60" s="3"/>
      <c r="T60" s="61" t="str">
        <f>IF($D60="", "", $D60*'Intro &amp; Setup'!$I$32*24)</f>
        <v/>
      </c>
      <c r="U60" s="3"/>
      <c r="X60" s="36" t="str">
        <f>IF($B60="", "", IF(OR($B60&lt;'Intro &amp; Setup'!$F$26, $B60&gt;'Intro &amp; Setup'!$F$27), "X", ""))</f>
        <v/>
      </c>
      <c r="Z60" s="36" t="str">
        <f t="shared" si="12"/>
        <v/>
      </c>
      <c r="AA60" s="48" t="str">
        <f t="shared" si="13"/>
        <v/>
      </c>
      <c r="AC60" s="53" t="str">
        <f t="shared" si="14"/>
        <v/>
      </c>
      <c r="AD60" s="54" t="str">
        <f t="shared" si="42"/>
        <v/>
      </c>
      <c r="AE60" s="54" t="str">
        <f t="shared" si="43"/>
        <v/>
      </c>
      <c r="AF60" s="54" t="str">
        <f t="shared" si="44"/>
        <v/>
      </c>
      <c r="AG60" s="54" t="str">
        <f t="shared" si="45"/>
        <v/>
      </c>
      <c r="AH60" s="54" t="str">
        <f t="shared" si="46"/>
        <v/>
      </c>
      <c r="AI60" s="54" t="str">
        <f t="shared" si="47"/>
        <v/>
      </c>
      <c r="AJ60" s="54" t="str">
        <f t="shared" si="48"/>
        <v/>
      </c>
      <c r="AK60" s="54" t="str">
        <f t="shared" si="49"/>
        <v/>
      </c>
      <c r="AL60" s="54" t="str">
        <f t="shared" si="50"/>
        <v/>
      </c>
      <c r="AM60" s="54" t="str">
        <f t="shared" si="51"/>
        <v/>
      </c>
      <c r="AN60" s="55" t="str">
        <f t="shared" si="52"/>
        <v/>
      </c>
      <c r="AP60" s="53" t="str">
        <f t="shared" si="15"/>
        <v/>
      </c>
      <c r="AQ60" s="54" t="str">
        <f t="shared" si="53"/>
        <v/>
      </c>
      <c r="AR60" s="54" t="str">
        <f t="shared" si="54"/>
        <v/>
      </c>
      <c r="AS60" s="54" t="str">
        <f t="shared" si="55"/>
        <v/>
      </c>
      <c r="AT60" s="54" t="str">
        <f t="shared" si="56"/>
        <v/>
      </c>
      <c r="AU60" s="54" t="str">
        <f t="shared" si="57"/>
        <v/>
      </c>
      <c r="AV60" s="54" t="str">
        <f t="shared" si="58"/>
        <v/>
      </c>
      <c r="AW60" s="54" t="str">
        <f t="shared" si="59"/>
        <v/>
      </c>
      <c r="AX60" s="54" t="str">
        <f t="shared" si="60"/>
        <v/>
      </c>
      <c r="AY60" s="54" t="str">
        <f t="shared" si="61"/>
        <v/>
      </c>
      <c r="AZ60" s="54" t="str">
        <f t="shared" si="62"/>
        <v/>
      </c>
      <c r="BA60" s="55" t="str">
        <f t="shared" si="63"/>
        <v/>
      </c>
      <c r="BC60" s="36" t="str">
        <f t="shared" si="27"/>
        <v/>
      </c>
      <c r="BE60" s="61" t="str">
        <f>IF($B60="", "", IF(AND($B60&gt;='Intro &amp; Setup'!$B$38, B60&lt;='Intro &amp; Setup'!$H$38), 'Intro &amp; Setup'!$N$38, IF(AND($B60&gt;='Intro &amp; Setup'!$B$39, B60&lt;='Intro &amp; Setup'!$H$39), 'Intro &amp; Setup'!$N$39, IF('Intro &amp; Setup'!$B$39="", 'Intro &amp; Setup'!$N$38, 'Intro &amp; Setup'!$N$39))))</f>
        <v/>
      </c>
      <c r="BG60" s="53" t="str">
        <f t="shared" si="28"/>
        <v/>
      </c>
      <c r="BH60" s="54" t="str">
        <f t="shared" si="64"/>
        <v/>
      </c>
      <c r="BI60" s="54" t="str">
        <f t="shared" si="65"/>
        <v/>
      </c>
      <c r="BJ60" s="54" t="str">
        <f t="shared" si="66"/>
        <v/>
      </c>
      <c r="BK60" s="54" t="str">
        <f t="shared" si="67"/>
        <v/>
      </c>
      <c r="BL60" s="54" t="str">
        <f t="shared" si="68"/>
        <v/>
      </c>
      <c r="BM60" s="54" t="str">
        <f t="shared" si="69"/>
        <v/>
      </c>
      <c r="BN60" s="54" t="str">
        <f t="shared" si="70"/>
        <v/>
      </c>
      <c r="BO60" s="54" t="str">
        <f t="shared" si="71"/>
        <v/>
      </c>
      <c r="BP60" s="54" t="str">
        <f t="shared" si="72"/>
        <v/>
      </c>
      <c r="BQ60" s="54" t="str">
        <f t="shared" si="73"/>
        <v/>
      </c>
      <c r="BR60" s="55" t="str">
        <f t="shared" si="74"/>
        <v/>
      </c>
      <c r="BT60" s="135" t="str">
        <f t="shared" si="29"/>
        <v/>
      </c>
      <c r="BU60" s="136" t="str">
        <f t="shared" si="30"/>
        <v/>
      </c>
      <c r="BV60" s="136" t="str">
        <f t="shared" si="31"/>
        <v/>
      </c>
      <c r="BW60" s="136" t="str">
        <f t="shared" si="32"/>
        <v/>
      </c>
      <c r="BX60" s="136" t="str">
        <f t="shared" si="33"/>
        <v/>
      </c>
      <c r="BY60" s="136" t="str">
        <f t="shared" si="34"/>
        <v/>
      </c>
      <c r="BZ60" s="136" t="str">
        <f t="shared" si="35"/>
        <v/>
      </c>
      <c r="CA60" s="136" t="str">
        <f t="shared" si="36"/>
        <v/>
      </c>
      <c r="CB60" s="136" t="str">
        <f t="shared" si="37"/>
        <v/>
      </c>
      <c r="CC60" s="136" t="str">
        <f t="shared" si="38"/>
        <v/>
      </c>
      <c r="CD60" s="136" t="str">
        <f t="shared" si="39"/>
        <v/>
      </c>
      <c r="CE60" s="137" t="str">
        <f t="shared" si="40"/>
        <v/>
      </c>
      <c r="CG60" s="150" t="str">
        <f t="shared" si="41"/>
        <v/>
      </c>
      <c r="CH60" s="151" t="str">
        <f t="shared" si="75"/>
        <v/>
      </c>
      <c r="CI60" s="151" t="str">
        <f t="shared" si="76"/>
        <v/>
      </c>
      <c r="CJ60" s="151" t="str">
        <f t="shared" si="77"/>
        <v/>
      </c>
      <c r="CK60" s="151" t="str">
        <f t="shared" si="78"/>
        <v/>
      </c>
      <c r="CL60" s="151" t="str">
        <f t="shared" si="79"/>
        <v/>
      </c>
      <c r="CM60" s="151" t="str">
        <f t="shared" si="80"/>
        <v/>
      </c>
      <c r="CN60" s="151" t="str">
        <f t="shared" si="81"/>
        <v/>
      </c>
      <c r="CO60" s="151" t="str">
        <f t="shared" si="82"/>
        <v/>
      </c>
      <c r="CP60" s="151" t="str">
        <f t="shared" si="83"/>
        <v/>
      </c>
      <c r="CQ60" s="151" t="str">
        <f t="shared" si="84"/>
        <v/>
      </c>
      <c r="CR60" s="152" t="str">
        <f t="shared" si="85"/>
        <v/>
      </c>
      <c r="CU60" s="180"/>
      <c r="CV60" s="180"/>
      <c r="CW60" s="180"/>
      <c r="CX60" s="180"/>
      <c r="CY60" s="180"/>
      <c r="CZ60" s="180"/>
      <c r="DA60" s="180"/>
      <c r="DB60" s="180"/>
      <c r="DC60" s="180"/>
      <c r="DD60" s="180"/>
      <c r="DE60" s="180"/>
      <c r="DF60" s="180"/>
    </row>
    <row r="61" spans="1:110" x14ac:dyDescent="0.25">
      <c r="A61" s="3"/>
      <c r="B61" s="30"/>
      <c r="C61" s="44"/>
      <c r="D61" s="88"/>
      <c r="E61" s="31"/>
      <c r="F61" s="89"/>
      <c r="G61" s="72"/>
      <c r="H61" s="73"/>
      <c r="I61" s="74"/>
      <c r="J61" s="73"/>
      <c r="K61" s="74"/>
      <c r="L61" s="73"/>
      <c r="M61" s="74"/>
      <c r="N61" s="73"/>
      <c r="O61" s="74"/>
      <c r="P61" s="73"/>
      <c r="Q61" s="74"/>
      <c r="R61" s="75"/>
      <c r="S61" s="3"/>
      <c r="T61" s="61" t="str">
        <f>IF($D61="", "", $D61*'Intro &amp; Setup'!$I$32*24)</f>
        <v/>
      </c>
      <c r="U61" s="3"/>
      <c r="X61" s="36" t="str">
        <f>IF($B61="", "", IF(OR($B61&lt;'Intro &amp; Setup'!$F$26, $B61&gt;'Intro &amp; Setup'!$F$27), "X", ""))</f>
        <v/>
      </c>
      <c r="Z61" s="36" t="str">
        <f t="shared" si="12"/>
        <v/>
      </c>
      <c r="AA61" s="48" t="str">
        <f t="shared" si="13"/>
        <v/>
      </c>
      <c r="AC61" s="53" t="str">
        <f t="shared" si="14"/>
        <v/>
      </c>
      <c r="AD61" s="54" t="str">
        <f t="shared" si="42"/>
        <v/>
      </c>
      <c r="AE61" s="54" t="str">
        <f t="shared" si="43"/>
        <v/>
      </c>
      <c r="AF61" s="54" t="str">
        <f t="shared" si="44"/>
        <v/>
      </c>
      <c r="AG61" s="54" t="str">
        <f t="shared" si="45"/>
        <v/>
      </c>
      <c r="AH61" s="54" t="str">
        <f t="shared" si="46"/>
        <v/>
      </c>
      <c r="AI61" s="54" t="str">
        <f t="shared" si="47"/>
        <v/>
      </c>
      <c r="AJ61" s="54" t="str">
        <f t="shared" si="48"/>
        <v/>
      </c>
      <c r="AK61" s="54" t="str">
        <f t="shared" si="49"/>
        <v/>
      </c>
      <c r="AL61" s="54" t="str">
        <f t="shared" si="50"/>
        <v/>
      </c>
      <c r="AM61" s="54" t="str">
        <f t="shared" si="51"/>
        <v/>
      </c>
      <c r="AN61" s="55" t="str">
        <f t="shared" si="52"/>
        <v/>
      </c>
      <c r="AP61" s="53" t="str">
        <f t="shared" si="15"/>
        <v/>
      </c>
      <c r="AQ61" s="54" t="str">
        <f t="shared" si="53"/>
        <v/>
      </c>
      <c r="AR61" s="54" t="str">
        <f t="shared" si="54"/>
        <v/>
      </c>
      <c r="AS61" s="54" t="str">
        <f t="shared" si="55"/>
        <v/>
      </c>
      <c r="AT61" s="54" t="str">
        <f t="shared" si="56"/>
        <v/>
      </c>
      <c r="AU61" s="54" t="str">
        <f t="shared" si="57"/>
        <v/>
      </c>
      <c r="AV61" s="54" t="str">
        <f t="shared" si="58"/>
        <v/>
      </c>
      <c r="AW61" s="54" t="str">
        <f t="shared" si="59"/>
        <v/>
      </c>
      <c r="AX61" s="54" t="str">
        <f t="shared" si="60"/>
        <v/>
      </c>
      <c r="AY61" s="54" t="str">
        <f t="shared" si="61"/>
        <v/>
      </c>
      <c r="AZ61" s="54" t="str">
        <f t="shared" si="62"/>
        <v/>
      </c>
      <c r="BA61" s="55" t="str">
        <f t="shared" si="63"/>
        <v/>
      </c>
      <c r="BC61" s="36" t="str">
        <f t="shared" si="27"/>
        <v/>
      </c>
      <c r="BE61" s="61" t="str">
        <f>IF($B61="", "", IF(AND($B61&gt;='Intro &amp; Setup'!$B$38, B61&lt;='Intro &amp; Setup'!$H$38), 'Intro &amp; Setup'!$N$38, IF(AND($B61&gt;='Intro &amp; Setup'!$B$39, B61&lt;='Intro &amp; Setup'!$H$39), 'Intro &amp; Setup'!$N$39, IF('Intro &amp; Setup'!$B$39="", 'Intro &amp; Setup'!$N$38, 'Intro &amp; Setup'!$N$39))))</f>
        <v/>
      </c>
      <c r="BG61" s="53" t="str">
        <f t="shared" si="28"/>
        <v/>
      </c>
      <c r="BH61" s="54" t="str">
        <f t="shared" si="64"/>
        <v/>
      </c>
      <c r="BI61" s="54" t="str">
        <f t="shared" si="65"/>
        <v/>
      </c>
      <c r="BJ61" s="54" t="str">
        <f t="shared" si="66"/>
        <v/>
      </c>
      <c r="BK61" s="54" t="str">
        <f t="shared" si="67"/>
        <v/>
      </c>
      <c r="BL61" s="54" t="str">
        <f t="shared" si="68"/>
        <v/>
      </c>
      <c r="BM61" s="54" t="str">
        <f t="shared" si="69"/>
        <v/>
      </c>
      <c r="BN61" s="54" t="str">
        <f t="shared" si="70"/>
        <v/>
      </c>
      <c r="BO61" s="54" t="str">
        <f t="shared" si="71"/>
        <v/>
      </c>
      <c r="BP61" s="54" t="str">
        <f t="shared" si="72"/>
        <v/>
      </c>
      <c r="BQ61" s="54" t="str">
        <f t="shared" si="73"/>
        <v/>
      </c>
      <c r="BR61" s="55" t="str">
        <f t="shared" si="74"/>
        <v/>
      </c>
      <c r="BT61" s="135" t="str">
        <f t="shared" si="29"/>
        <v/>
      </c>
      <c r="BU61" s="136" t="str">
        <f t="shared" si="30"/>
        <v/>
      </c>
      <c r="BV61" s="136" t="str">
        <f t="shared" si="31"/>
        <v/>
      </c>
      <c r="BW61" s="136" t="str">
        <f t="shared" si="32"/>
        <v/>
      </c>
      <c r="BX61" s="136" t="str">
        <f t="shared" si="33"/>
        <v/>
      </c>
      <c r="BY61" s="136" t="str">
        <f t="shared" si="34"/>
        <v/>
      </c>
      <c r="BZ61" s="136" t="str">
        <f t="shared" si="35"/>
        <v/>
      </c>
      <c r="CA61" s="136" t="str">
        <f t="shared" si="36"/>
        <v/>
      </c>
      <c r="CB61" s="136" t="str">
        <f t="shared" si="37"/>
        <v/>
      </c>
      <c r="CC61" s="136" t="str">
        <f t="shared" si="38"/>
        <v/>
      </c>
      <c r="CD61" s="136" t="str">
        <f t="shared" si="39"/>
        <v/>
      </c>
      <c r="CE61" s="137" t="str">
        <f t="shared" si="40"/>
        <v/>
      </c>
      <c r="CG61" s="150" t="str">
        <f t="shared" si="41"/>
        <v/>
      </c>
      <c r="CH61" s="151" t="str">
        <f t="shared" si="75"/>
        <v/>
      </c>
      <c r="CI61" s="151" t="str">
        <f t="shared" si="76"/>
        <v/>
      </c>
      <c r="CJ61" s="151" t="str">
        <f t="shared" si="77"/>
        <v/>
      </c>
      <c r="CK61" s="151" t="str">
        <f t="shared" si="78"/>
        <v/>
      </c>
      <c r="CL61" s="151" t="str">
        <f t="shared" si="79"/>
        <v/>
      </c>
      <c r="CM61" s="151" t="str">
        <f t="shared" si="80"/>
        <v/>
      </c>
      <c r="CN61" s="151" t="str">
        <f t="shared" si="81"/>
        <v/>
      </c>
      <c r="CO61" s="151" t="str">
        <f t="shared" si="82"/>
        <v/>
      </c>
      <c r="CP61" s="151" t="str">
        <f t="shared" si="83"/>
        <v/>
      </c>
      <c r="CQ61" s="151" t="str">
        <f t="shared" si="84"/>
        <v/>
      </c>
      <c r="CR61" s="152" t="str">
        <f t="shared" si="85"/>
        <v/>
      </c>
      <c r="CU61" s="180"/>
      <c r="CV61" s="180"/>
      <c r="CW61" s="180"/>
      <c r="CX61" s="180"/>
      <c r="CY61" s="180"/>
      <c r="CZ61" s="180"/>
      <c r="DA61" s="180"/>
      <c r="DB61" s="180"/>
      <c r="DC61" s="180"/>
      <c r="DD61" s="180"/>
      <c r="DE61" s="180"/>
      <c r="DF61" s="180"/>
    </row>
    <row r="62" spans="1:110" x14ac:dyDescent="0.25">
      <c r="A62" s="3"/>
      <c r="B62" s="30"/>
      <c r="C62" s="44"/>
      <c r="D62" s="88"/>
      <c r="E62" s="31"/>
      <c r="F62" s="89"/>
      <c r="G62" s="72"/>
      <c r="H62" s="73"/>
      <c r="I62" s="74"/>
      <c r="J62" s="73"/>
      <c r="K62" s="74"/>
      <c r="L62" s="73"/>
      <c r="M62" s="74"/>
      <c r="N62" s="73"/>
      <c r="O62" s="74"/>
      <c r="P62" s="73"/>
      <c r="Q62" s="74"/>
      <c r="R62" s="75"/>
      <c r="S62" s="3"/>
      <c r="T62" s="61" t="str">
        <f>IF($D62="", "", $D62*'Intro &amp; Setup'!$I$32*24)</f>
        <v/>
      </c>
      <c r="U62" s="3"/>
      <c r="X62" s="36" t="str">
        <f>IF($B62="", "", IF(OR($B62&lt;'Intro &amp; Setup'!$F$26, $B62&gt;'Intro &amp; Setup'!$F$27), "X", ""))</f>
        <v/>
      </c>
      <c r="Z62" s="36" t="str">
        <f t="shared" si="12"/>
        <v/>
      </c>
      <c r="AA62" s="48" t="str">
        <f t="shared" si="13"/>
        <v/>
      </c>
      <c r="AC62" s="53" t="str">
        <f t="shared" si="14"/>
        <v/>
      </c>
      <c r="AD62" s="54" t="str">
        <f t="shared" si="42"/>
        <v/>
      </c>
      <c r="AE62" s="54" t="str">
        <f t="shared" si="43"/>
        <v/>
      </c>
      <c r="AF62" s="54" t="str">
        <f t="shared" si="44"/>
        <v/>
      </c>
      <c r="AG62" s="54" t="str">
        <f t="shared" si="45"/>
        <v/>
      </c>
      <c r="AH62" s="54" t="str">
        <f t="shared" si="46"/>
        <v/>
      </c>
      <c r="AI62" s="54" t="str">
        <f t="shared" si="47"/>
        <v/>
      </c>
      <c r="AJ62" s="54" t="str">
        <f t="shared" si="48"/>
        <v/>
      </c>
      <c r="AK62" s="54" t="str">
        <f t="shared" si="49"/>
        <v/>
      </c>
      <c r="AL62" s="54" t="str">
        <f t="shared" si="50"/>
        <v/>
      </c>
      <c r="AM62" s="54" t="str">
        <f t="shared" si="51"/>
        <v/>
      </c>
      <c r="AN62" s="55" t="str">
        <f t="shared" si="52"/>
        <v/>
      </c>
      <c r="AP62" s="53" t="str">
        <f t="shared" si="15"/>
        <v/>
      </c>
      <c r="AQ62" s="54" t="str">
        <f t="shared" si="53"/>
        <v/>
      </c>
      <c r="AR62" s="54" t="str">
        <f t="shared" si="54"/>
        <v/>
      </c>
      <c r="AS62" s="54" t="str">
        <f t="shared" si="55"/>
        <v/>
      </c>
      <c r="AT62" s="54" t="str">
        <f t="shared" si="56"/>
        <v/>
      </c>
      <c r="AU62" s="54" t="str">
        <f t="shared" si="57"/>
        <v/>
      </c>
      <c r="AV62" s="54" t="str">
        <f t="shared" si="58"/>
        <v/>
      </c>
      <c r="AW62" s="54" t="str">
        <f t="shared" si="59"/>
        <v/>
      </c>
      <c r="AX62" s="54" t="str">
        <f t="shared" si="60"/>
        <v/>
      </c>
      <c r="AY62" s="54" t="str">
        <f t="shared" si="61"/>
        <v/>
      </c>
      <c r="AZ62" s="54" t="str">
        <f t="shared" si="62"/>
        <v/>
      </c>
      <c r="BA62" s="55" t="str">
        <f t="shared" si="63"/>
        <v/>
      </c>
      <c r="BC62" s="36" t="str">
        <f t="shared" si="27"/>
        <v/>
      </c>
      <c r="BE62" s="61" t="str">
        <f>IF($B62="", "", IF(AND($B62&gt;='Intro &amp; Setup'!$B$38, B62&lt;='Intro &amp; Setup'!$H$38), 'Intro &amp; Setup'!$N$38, IF(AND($B62&gt;='Intro &amp; Setup'!$B$39, B62&lt;='Intro &amp; Setup'!$H$39), 'Intro &amp; Setup'!$N$39, IF('Intro &amp; Setup'!$B$39="", 'Intro &amp; Setup'!$N$38, 'Intro &amp; Setup'!$N$39))))</f>
        <v/>
      </c>
      <c r="BG62" s="53" t="str">
        <f t="shared" si="28"/>
        <v/>
      </c>
      <c r="BH62" s="54" t="str">
        <f t="shared" si="64"/>
        <v/>
      </c>
      <c r="BI62" s="54" t="str">
        <f t="shared" si="65"/>
        <v/>
      </c>
      <c r="BJ62" s="54" t="str">
        <f t="shared" si="66"/>
        <v/>
      </c>
      <c r="BK62" s="54" t="str">
        <f t="shared" si="67"/>
        <v/>
      </c>
      <c r="BL62" s="54" t="str">
        <f t="shared" si="68"/>
        <v/>
      </c>
      <c r="BM62" s="54" t="str">
        <f t="shared" si="69"/>
        <v/>
      </c>
      <c r="BN62" s="54" t="str">
        <f t="shared" si="70"/>
        <v/>
      </c>
      <c r="BO62" s="54" t="str">
        <f t="shared" si="71"/>
        <v/>
      </c>
      <c r="BP62" s="54" t="str">
        <f t="shared" si="72"/>
        <v/>
      </c>
      <c r="BQ62" s="54" t="str">
        <f t="shared" si="73"/>
        <v/>
      </c>
      <c r="BR62" s="55" t="str">
        <f t="shared" si="74"/>
        <v/>
      </c>
      <c r="BT62" s="135" t="str">
        <f t="shared" si="29"/>
        <v/>
      </c>
      <c r="BU62" s="136" t="str">
        <f t="shared" si="30"/>
        <v/>
      </c>
      <c r="BV62" s="136" t="str">
        <f t="shared" si="31"/>
        <v/>
      </c>
      <c r="BW62" s="136" t="str">
        <f t="shared" si="32"/>
        <v/>
      </c>
      <c r="BX62" s="136" t="str">
        <f t="shared" si="33"/>
        <v/>
      </c>
      <c r="BY62" s="136" t="str">
        <f t="shared" si="34"/>
        <v/>
      </c>
      <c r="BZ62" s="136" t="str">
        <f t="shared" si="35"/>
        <v/>
      </c>
      <c r="CA62" s="136" t="str">
        <f t="shared" si="36"/>
        <v/>
      </c>
      <c r="CB62" s="136" t="str">
        <f t="shared" si="37"/>
        <v/>
      </c>
      <c r="CC62" s="136" t="str">
        <f t="shared" si="38"/>
        <v/>
      </c>
      <c r="CD62" s="136" t="str">
        <f t="shared" si="39"/>
        <v/>
      </c>
      <c r="CE62" s="137" t="str">
        <f t="shared" si="40"/>
        <v/>
      </c>
      <c r="CG62" s="150" t="str">
        <f t="shared" si="41"/>
        <v/>
      </c>
      <c r="CH62" s="151" t="str">
        <f t="shared" si="75"/>
        <v/>
      </c>
      <c r="CI62" s="151" t="str">
        <f t="shared" si="76"/>
        <v/>
      </c>
      <c r="CJ62" s="151" t="str">
        <f t="shared" si="77"/>
        <v/>
      </c>
      <c r="CK62" s="151" t="str">
        <f t="shared" si="78"/>
        <v/>
      </c>
      <c r="CL62" s="151" t="str">
        <f t="shared" si="79"/>
        <v/>
      </c>
      <c r="CM62" s="151" t="str">
        <f t="shared" si="80"/>
        <v/>
      </c>
      <c r="CN62" s="151" t="str">
        <f t="shared" si="81"/>
        <v/>
      </c>
      <c r="CO62" s="151" t="str">
        <f t="shared" si="82"/>
        <v/>
      </c>
      <c r="CP62" s="151" t="str">
        <f t="shared" si="83"/>
        <v/>
      </c>
      <c r="CQ62" s="151" t="str">
        <f t="shared" si="84"/>
        <v/>
      </c>
      <c r="CR62" s="152" t="str">
        <f t="shared" si="85"/>
        <v/>
      </c>
      <c r="CU62" s="180"/>
      <c r="CV62" s="180"/>
      <c r="CW62" s="180"/>
      <c r="CX62" s="180"/>
      <c r="CY62" s="180"/>
      <c r="CZ62" s="180"/>
      <c r="DA62" s="180"/>
      <c r="DB62" s="180"/>
      <c r="DC62" s="180"/>
      <c r="DD62" s="180"/>
      <c r="DE62" s="180"/>
      <c r="DF62" s="180"/>
    </row>
    <row r="63" spans="1:110" x14ac:dyDescent="0.25">
      <c r="A63" s="3"/>
      <c r="B63" s="30"/>
      <c r="C63" s="44"/>
      <c r="D63" s="88"/>
      <c r="E63" s="31"/>
      <c r="F63" s="89"/>
      <c r="G63" s="72"/>
      <c r="H63" s="73"/>
      <c r="I63" s="74"/>
      <c r="J63" s="73"/>
      <c r="K63" s="74"/>
      <c r="L63" s="73"/>
      <c r="M63" s="74"/>
      <c r="N63" s="73"/>
      <c r="O63" s="74"/>
      <c r="P63" s="73"/>
      <c r="Q63" s="74"/>
      <c r="R63" s="75"/>
      <c r="S63" s="3"/>
      <c r="T63" s="61" t="str">
        <f>IF($D63="", "", $D63*'Intro &amp; Setup'!$I$32*24)</f>
        <v/>
      </c>
      <c r="U63" s="3"/>
      <c r="X63" s="36" t="str">
        <f>IF($B63="", "", IF(OR($B63&lt;'Intro &amp; Setup'!$F$26, $B63&gt;'Intro &amp; Setup'!$F$27), "X", ""))</f>
        <v/>
      </c>
      <c r="Z63" s="36" t="str">
        <f t="shared" si="12"/>
        <v/>
      </c>
      <c r="AA63" s="48" t="str">
        <f t="shared" si="13"/>
        <v/>
      </c>
      <c r="AC63" s="53" t="str">
        <f t="shared" si="14"/>
        <v/>
      </c>
      <c r="AD63" s="54" t="str">
        <f t="shared" si="42"/>
        <v/>
      </c>
      <c r="AE63" s="54" t="str">
        <f t="shared" si="43"/>
        <v/>
      </c>
      <c r="AF63" s="54" t="str">
        <f t="shared" si="44"/>
        <v/>
      </c>
      <c r="AG63" s="54" t="str">
        <f t="shared" si="45"/>
        <v/>
      </c>
      <c r="AH63" s="54" t="str">
        <f t="shared" si="46"/>
        <v/>
      </c>
      <c r="AI63" s="54" t="str">
        <f t="shared" si="47"/>
        <v/>
      </c>
      <c r="AJ63" s="54" t="str">
        <f t="shared" si="48"/>
        <v/>
      </c>
      <c r="AK63" s="54" t="str">
        <f t="shared" si="49"/>
        <v/>
      </c>
      <c r="AL63" s="54" t="str">
        <f t="shared" si="50"/>
        <v/>
      </c>
      <c r="AM63" s="54" t="str">
        <f t="shared" si="51"/>
        <v/>
      </c>
      <c r="AN63" s="55" t="str">
        <f t="shared" si="52"/>
        <v/>
      </c>
      <c r="AP63" s="53" t="str">
        <f t="shared" si="15"/>
        <v/>
      </c>
      <c r="AQ63" s="54" t="str">
        <f t="shared" si="53"/>
        <v/>
      </c>
      <c r="AR63" s="54" t="str">
        <f t="shared" si="54"/>
        <v/>
      </c>
      <c r="AS63" s="54" t="str">
        <f t="shared" si="55"/>
        <v/>
      </c>
      <c r="AT63" s="54" t="str">
        <f t="shared" si="56"/>
        <v/>
      </c>
      <c r="AU63" s="54" t="str">
        <f t="shared" si="57"/>
        <v/>
      </c>
      <c r="AV63" s="54" t="str">
        <f t="shared" si="58"/>
        <v/>
      </c>
      <c r="AW63" s="54" t="str">
        <f t="shared" si="59"/>
        <v/>
      </c>
      <c r="AX63" s="54" t="str">
        <f t="shared" si="60"/>
        <v/>
      </c>
      <c r="AY63" s="54" t="str">
        <f t="shared" si="61"/>
        <v/>
      </c>
      <c r="AZ63" s="54" t="str">
        <f t="shared" si="62"/>
        <v/>
      </c>
      <c r="BA63" s="55" t="str">
        <f t="shared" si="63"/>
        <v/>
      </c>
      <c r="BC63" s="36" t="str">
        <f t="shared" si="27"/>
        <v/>
      </c>
      <c r="BE63" s="61" t="str">
        <f>IF($B63="", "", IF(AND($B63&gt;='Intro &amp; Setup'!$B$38, B63&lt;='Intro &amp; Setup'!$H$38), 'Intro &amp; Setup'!$N$38, IF(AND($B63&gt;='Intro &amp; Setup'!$B$39, B63&lt;='Intro &amp; Setup'!$H$39), 'Intro &amp; Setup'!$N$39, IF('Intro &amp; Setup'!$B$39="", 'Intro &amp; Setup'!$N$38, 'Intro &amp; Setup'!$N$39))))</f>
        <v/>
      </c>
      <c r="BG63" s="53" t="str">
        <f t="shared" si="28"/>
        <v/>
      </c>
      <c r="BH63" s="54" t="str">
        <f t="shared" si="64"/>
        <v/>
      </c>
      <c r="BI63" s="54" t="str">
        <f t="shared" si="65"/>
        <v/>
      </c>
      <c r="BJ63" s="54" t="str">
        <f t="shared" si="66"/>
        <v/>
      </c>
      <c r="BK63" s="54" t="str">
        <f t="shared" si="67"/>
        <v/>
      </c>
      <c r="BL63" s="54" t="str">
        <f t="shared" si="68"/>
        <v/>
      </c>
      <c r="BM63" s="54" t="str">
        <f t="shared" si="69"/>
        <v/>
      </c>
      <c r="BN63" s="54" t="str">
        <f t="shared" si="70"/>
        <v/>
      </c>
      <c r="BO63" s="54" t="str">
        <f t="shared" si="71"/>
        <v/>
      </c>
      <c r="BP63" s="54" t="str">
        <f t="shared" si="72"/>
        <v/>
      </c>
      <c r="BQ63" s="54" t="str">
        <f t="shared" si="73"/>
        <v/>
      </c>
      <c r="BR63" s="55" t="str">
        <f t="shared" si="74"/>
        <v/>
      </c>
      <c r="BT63" s="135" t="str">
        <f t="shared" si="29"/>
        <v/>
      </c>
      <c r="BU63" s="136" t="str">
        <f t="shared" si="30"/>
        <v/>
      </c>
      <c r="BV63" s="136" t="str">
        <f t="shared" si="31"/>
        <v/>
      </c>
      <c r="BW63" s="136" t="str">
        <f t="shared" si="32"/>
        <v/>
      </c>
      <c r="BX63" s="136" t="str">
        <f t="shared" si="33"/>
        <v/>
      </c>
      <c r="BY63" s="136" t="str">
        <f t="shared" si="34"/>
        <v/>
      </c>
      <c r="BZ63" s="136" t="str">
        <f t="shared" si="35"/>
        <v/>
      </c>
      <c r="CA63" s="136" t="str">
        <f t="shared" si="36"/>
        <v/>
      </c>
      <c r="CB63" s="136" t="str">
        <f t="shared" si="37"/>
        <v/>
      </c>
      <c r="CC63" s="136" t="str">
        <f t="shared" si="38"/>
        <v/>
      </c>
      <c r="CD63" s="136" t="str">
        <f t="shared" si="39"/>
        <v/>
      </c>
      <c r="CE63" s="137" t="str">
        <f t="shared" si="40"/>
        <v/>
      </c>
      <c r="CG63" s="150" t="str">
        <f t="shared" si="41"/>
        <v/>
      </c>
      <c r="CH63" s="151" t="str">
        <f t="shared" si="75"/>
        <v/>
      </c>
      <c r="CI63" s="151" t="str">
        <f t="shared" si="76"/>
        <v/>
      </c>
      <c r="CJ63" s="151" t="str">
        <f t="shared" si="77"/>
        <v/>
      </c>
      <c r="CK63" s="151" t="str">
        <f t="shared" si="78"/>
        <v/>
      </c>
      <c r="CL63" s="151" t="str">
        <f t="shared" si="79"/>
        <v/>
      </c>
      <c r="CM63" s="151" t="str">
        <f t="shared" si="80"/>
        <v/>
      </c>
      <c r="CN63" s="151" t="str">
        <f t="shared" si="81"/>
        <v/>
      </c>
      <c r="CO63" s="151" t="str">
        <f t="shared" si="82"/>
        <v/>
      </c>
      <c r="CP63" s="151" t="str">
        <f t="shared" si="83"/>
        <v/>
      </c>
      <c r="CQ63" s="151" t="str">
        <f t="shared" si="84"/>
        <v/>
      </c>
      <c r="CR63" s="152" t="str">
        <f t="shared" si="85"/>
        <v/>
      </c>
      <c r="CU63" s="180"/>
      <c r="CV63" s="180"/>
      <c r="CW63" s="180"/>
      <c r="CX63" s="180"/>
      <c r="CY63" s="180"/>
      <c r="CZ63" s="180"/>
      <c r="DA63" s="180"/>
      <c r="DB63" s="180"/>
      <c r="DC63" s="180"/>
      <c r="DD63" s="180"/>
      <c r="DE63" s="180"/>
      <c r="DF63" s="180"/>
    </row>
    <row r="64" spans="1:110" x14ac:dyDescent="0.25">
      <c r="A64" s="3"/>
      <c r="B64" s="30"/>
      <c r="C64" s="44"/>
      <c r="D64" s="88"/>
      <c r="E64" s="31"/>
      <c r="F64" s="89"/>
      <c r="G64" s="72"/>
      <c r="H64" s="73"/>
      <c r="I64" s="74"/>
      <c r="J64" s="73"/>
      <c r="K64" s="74"/>
      <c r="L64" s="73"/>
      <c r="M64" s="74"/>
      <c r="N64" s="73"/>
      <c r="O64" s="74"/>
      <c r="P64" s="73"/>
      <c r="Q64" s="74"/>
      <c r="R64" s="75"/>
      <c r="S64" s="3"/>
      <c r="T64" s="61" t="str">
        <f>IF($D64="", "", $D64*'Intro &amp; Setup'!$I$32*24)</f>
        <v/>
      </c>
      <c r="U64" s="3"/>
      <c r="X64" s="36" t="str">
        <f>IF($B64="", "", IF(OR($B64&lt;'Intro &amp; Setup'!$F$26, $B64&gt;'Intro &amp; Setup'!$F$27), "X", ""))</f>
        <v/>
      </c>
      <c r="Z64" s="36" t="str">
        <f t="shared" si="12"/>
        <v/>
      </c>
      <c r="AA64" s="48" t="str">
        <f t="shared" si="13"/>
        <v/>
      </c>
      <c r="AC64" s="53" t="str">
        <f t="shared" si="14"/>
        <v/>
      </c>
      <c r="AD64" s="54" t="str">
        <f t="shared" si="42"/>
        <v/>
      </c>
      <c r="AE64" s="54" t="str">
        <f t="shared" si="43"/>
        <v/>
      </c>
      <c r="AF64" s="54" t="str">
        <f t="shared" si="44"/>
        <v/>
      </c>
      <c r="AG64" s="54" t="str">
        <f t="shared" si="45"/>
        <v/>
      </c>
      <c r="AH64" s="54" t="str">
        <f t="shared" si="46"/>
        <v/>
      </c>
      <c r="AI64" s="54" t="str">
        <f t="shared" si="47"/>
        <v/>
      </c>
      <c r="AJ64" s="54" t="str">
        <f t="shared" si="48"/>
        <v/>
      </c>
      <c r="AK64" s="54" t="str">
        <f t="shared" si="49"/>
        <v/>
      </c>
      <c r="AL64" s="54" t="str">
        <f t="shared" si="50"/>
        <v/>
      </c>
      <c r="AM64" s="54" t="str">
        <f t="shared" si="51"/>
        <v/>
      </c>
      <c r="AN64" s="55" t="str">
        <f t="shared" si="52"/>
        <v/>
      </c>
      <c r="AP64" s="53" t="str">
        <f t="shared" si="15"/>
        <v/>
      </c>
      <c r="AQ64" s="54" t="str">
        <f t="shared" si="53"/>
        <v/>
      </c>
      <c r="AR64" s="54" t="str">
        <f t="shared" si="54"/>
        <v/>
      </c>
      <c r="AS64" s="54" t="str">
        <f t="shared" si="55"/>
        <v/>
      </c>
      <c r="AT64" s="54" t="str">
        <f t="shared" si="56"/>
        <v/>
      </c>
      <c r="AU64" s="54" t="str">
        <f t="shared" si="57"/>
        <v/>
      </c>
      <c r="AV64" s="54" t="str">
        <f t="shared" si="58"/>
        <v/>
      </c>
      <c r="AW64" s="54" t="str">
        <f t="shared" si="59"/>
        <v/>
      </c>
      <c r="AX64" s="54" t="str">
        <f t="shared" si="60"/>
        <v/>
      </c>
      <c r="AY64" s="54" t="str">
        <f t="shared" si="61"/>
        <v/>
      </c>
      <c r="AZ64" s="54" t="str">
        <f t="shared" si="62"/>
        <v/>
      </c>
      <c r="BA64" s="55" t="str">
        <f t="shared" si="63"/>
        <v/>
      </c>
      <c r="BC64" s="36" t="str">
        <f t="shared" si="27"/>
        <v/>
      </c>
      <c r="BE64" s="61" t="str">
        <f>IF($B64="", "", IF(AND($B64&gt;='Intro &amp; Setup'!$B$38, B64&lt;='Intro &amp; Setup'!$H$38), 'Intro &amp; Setup'!$N$38, IF(AND($B64&gt;='Intro &amp; Setup'!$B$39, B64&lt;='Intro &amp; Setup'!$H$39), 'Intro &amp; Setup'!$N$39, IF('Intro &amp; Setup'!$B$39="", 'Intro &amp; Setup'!$N$38, 'Intro &amp; Setup'!$N$39))))</f>
        <v/>
      </c>
      <c r="BG64" s="53" t="str">
        <f t="shared" si="28"/>
        <v/>
      </c>
      <c r="BH64" s="54" t="str">
        <f t="shared" si="64"/>
        <v/>
      </c>
      <c r="BI64" s="54" t="str">
        <f t="shared" si="65"/>
        <v/>
      </c>
      <c r="BJ64" s="54" t="str">
        <f t="shared" si="66"/>
        <v/>
      </c>
      <c r="BK64" s="54" t="str">
        <f t="shared" si="67"/>
        <v/>
      </c>
      <c r="BL64" s="54" t="str">
        <f t="shared" si="68"/>
        <v/>
      </c>
      <c r="BM64" s="54" t="str">
        <f t="shared" si="69"/>
        <v/>
      </c>
      <c r="BN64" s="54" t="str">
        <f t="shared" si="70"/>
        <v/>
      </c>
      <c r="BO64" s="54" t="str">
        <f t="shared" si="71"/>
        <v/>
      </c>
      <c r="BP64" s="54" t="str">
        <f t="shared" si="72"/>
        <v/>
      </c>
      <c r="BQ64" s="54" t="str">
        <f t="shared" si="73"/>
        <v/>
      </c>
      <c r="BR64" s="55" t="str">
        <f t="shared" si="74"/>
        <v/>
      </c>
      <c r="BT64" s="135" t="str">
        <f t="shared" si="29"/>
        <v/>
      </c>
      <c r="BU64" s="136" t="str">
        <f t="shared" si="30"/>
        <v/>
      </c>
      <c r="BV64" s="136" t="str">
        <f t="shared" si="31"/>
        <v/>
      </c>
      <c r="BW64" s="136" t="str">
        <f t="shared" si="32"/>
        <v/>
      </c>
      <c r="BX64" s="136" t="str">
        <f t="shared" si="33"/>
        <v/>
      </c>
      <c r="BY64" s="136" t="str">
        <f t="shared" si="34"/>
        <v/>
      </c>
      <c r="BZ64" s="136" t="str">
        <f t="shared" si="35"/>
        <v/>
      </c>
      <c r="CA64" s="136" t="str">
        <f t="shared" si="36"/>
        <v/>
      </c>
      <c r="CB64" s="136" t="str">
        <f t="shared" si="37"/>
        <v/>
      </c>
      <c r="CC64" s="136" t="str">
        <f t="shared" si="38"/>
        <v/>
      </c>
      <c r="CD64" s="136" t="str">
        <f t="shared" si="39"/>
        <v/>
      </c>
      <c r="CE64" s="137" t="str">
        <f t="shared" si="40"/>
        <v/>
      </c>
      <c r="CG64" s="150" t="str">
        <f t="shared" si="41"/>
        <v/>
      </c>
      <c r="CH64" s="151" t="str">
        <f t="shared" si="75"/>
        <v/>
      </c>
      <c r="CI64" s="151" t="str">
        <f t="shared" si="76"/>
        <v/>
      </c>
      <c r="CJ64" s="151" t="str">
        <f t="shared" si="77"/>
        <v/>
      </c>
      <c r="CK64" s="151" t="str">
        <f t="shared" si="78"/>
        <v/>
      </c>
      <c r="CL64" s="151" t="str">
        <f t="shared" si="79"/>
        <v/>
      </c>
      <c r="CM64" s="151" t="str">
        <f t="shared" si="80"/>
        <v/>
      </c>
      <c r="CN64" s="151" t="str">
        <f t="shared" si="81"/>
        <v/>
      </c>
      <c r="CO64" s="151" t="str">
        <f t="shared" si="82"/>
        <v/>
      </c>
      <c r="CP64" s="151" t="str">
        <f t="shared" si="83"/>
        <v/>
      </c>
      <c r="CQ64" s="151" t="str">
        <f t="shared" si="84"/>
        <v/>
      </c>
      <c r="CR64" s="152" t="str">
        <f t="shared" si="85"/>
        <v/>
      </c>
      <c r="CU64" s="180"/>
      <c r="CV64" s="180"/>
      <c r="CW64" s="180"/>
      <c r="CX64" s="180"/>
      <c r="CY64" s="180"/>
      <c r="CZ64" s="180"/>
      <c r="DA64" s="180"/>
      <c r="DB64" s="180"/>
      <c r="DC64" s="180"/>
      <c r="DD64" s="180"/>
      <c r="DE64" s="180"/>
      <c r="DF64" s="180"/>
    </row>
    <row r="65" spans="1:110" x14ac:dyDescent="0.25">
      <c r="A65" s="3"/>
      <c r="B65" s="30"/>
      <c r="C65" s="44"/>
      <c r="D65" s="88"/>
      <c r="E65" s="31"/>
      <c r="F65" s="89"/>
      <c r="G65" s="72"/>
      <c r="H65" s="73"/>
      <c r="I65" s="74"/>
      <c r="J65" s="73"/>
      <c r="K65" s="74"/>
      <c r="L65" s="73"/>
      <c r="M65" s="74"/>
      <c r="N65" s="73"/>
      <c r="O65" s="74"/>
      <c r="P65" s="73"/>
      <c r="Q65" s="74"/>
      <c r="R65" s="75"/>
      <c r="S65" s="3"/>
      <c r="T65" s="61" t="str">
        <f>IF($D65="", "", $D65*'Intro &amp; Setup'!$I$32*24)</f>
        <v/>
      </c>
      <c r="U65" s="3"/>
      <c r="X65" s="36" t="str">
        <f>IF($B65="", "", IF(OR($B65&lt;'Intro &amp; Setup'!$F$26, $B65&gt;'Intro &amp; Setup'!$F$27), "X", ""))</f>
        <v/>
      </c>
      <c r="Z65" s="36" t="str">
        <f t="shared" si="12"/>
        <v/>
      </c>
      <c r="AA65" s="48" t="str">
        <f t="shared" si="13"/>
        <v/>
      </c>
      <c r="AC65" s="53" t="str">
        <f t="shared" si="14"/>
        <v/>
      </c>
      <c r="AD65" s="54" t="str">
        <f t="shared" si="42"/>
        <v/>
      </c>
      <c r="AE65" s="54" t="str">
        <f t="shared" si="43"/>
        <v/>
      </c>
      <c r="AF65" s="54" t="str">
        <f t="shared" si="44"/>
        <v/>
      </c>
      <c r="AG65" s="54" t="str">
        <f t="shared" si="45"/>
        <v/>
      </c>
      <c r="AH65" s="54" t="str">
        <f t="shared" si="46"/>
        <v/>
      </c>
      <c r="AI65" s="54" t="str">
        <f t="shared" si="47"/>
        <v/>
      </c>
      <c r="AJ65" s="54" t="str">
        <f t="shared" si="48"/>
        <v/>
      </c>
      <c r="AK65" s="54" t="str">
        <f t="shared" si="49"/>
        <v/>
      </c>
      <c r="AL65" s="54" t="str">
        <f t="shared" si="50"/>
        <v/>
      </c>
      <c r="AM65" s="54" t="str">
        <f t="shared" si="51"/>
        <v/>
      </c>
      <c r="AN65" s="55" t="str">
        <f t="shared" si="52"/>
        <v/>
      </c>
      <c r="AP65" s="53" t="str">
        <f t="shared" si="15"/>
        <v/>
      </c>
      <c r="AQ65" s="54" t="str">
        <f t="shared" si="53"/>
        <v/>
      </c>
      <c r="AR65" s="54" t="str">
        <f t="shared" si="54"/>
        <v/>
      </c>
      <c r="AS65" s="54" t="str">
        <f t="shared" si="55"/>
        <v/>
      </c>
      <c r="AT65" s="54" t="str">
        <f t="shared" si="56"/>
        <v/>
      </c>
      <c r="AU65" s="54" t="str">
        <f t="shared" si="57"/>
        <v/>
      </c>
      <c r="AV65" s="54" t="str">
        <f t="shared" si="58"/>
        <v/>
      </c>
      <c r="AW65" s="54" t="str">
        <f t="shared" si="59"/>
        <v/>
      </c>
      <c r="AX65" s="54" t="str">
        <f t="shared" si="60"/>
        <v/>
      </c>
      <c r="AY65" s="54" t="str">
        <f t="shared" si="61"/>
        <v/>
      </c>
      <c r="AZ65" s="54" t="str">
        <f t="shared" si="62"/>
        <v/>
      </c>
      <c r="BA65" s="55" t="str">
        <f t="shared" si="63"/>
        <v/>
      </c>
      <c r="BC65" s="36" t="str">
        <f t="shared" si="27"/>
        <v/>
      </c>
      <c r="BE65" s="61" t="str">
        <f>IF($B65="", "", IF(AND($B65&gt;='Intro &amp; Setup'!$B$38, B65&lt;='Intro &amp; Setup'!$H$38), 'Intro &amp; Setup'!$N$38, IF(AND($B65&gt;='Intro &amp; Setup'!$B$39, B65&lt;='Intro &amp; Setup'!$H$39), 'Intro &amp; Setup'!$N$39, IF('Intro &amp; Setup'!$B$39="", 'Intro &amp; Setup'!$N$38, 'Intro &amp; Setup'!$N$39))))</f>
        <v/>
      </c>
      <c r="BG65" s="53" t="str">
        <f t="shared" si="28"/>
        <v/>
      </c>
      <c r="BH65" s="54" t="str">
        <f t="shared" si="64"/>
        <v/>
      </c>
      <c r="BI65" s="54" t="str">
        <f t="shared" si="65"/>
        <v/>
      </c>
      <c r="BJ65" s="54" t="str">
        <f t="shared" si="66"/>
        <v/>
      </c>
      <c r="BK65" s="54" t="str">
        <f t="shared" si="67"/>
        <v/>
      </c>
      <c r="BL65" s="54" t="str">
        <f t="shared" si="68"/>
        <v/>
      </c>
      <c r="BM65" s="54" t="str">
        <f t="shared" si="69"/>
        <v/>
      </c>
      <c r="BN65" s="54" t="str">
        <f t="shared" si="70"/>
        <v/>
      </c>
      <c r="BO65" s="54" t="str">
        <f t="shared" si="71"/>
        <v/>
      </c>
      <c r="BP65" s="54" t="str">
        <f t="shared" si="72"/>
        <v/>
      </c>
      <c r="BQ65" s="54" t="str">
        <f t="shared" si="73"/>
        <v/>
      </c>
      <c r="BR65" s="55" t="str">
        <f t="shared" si="74"/>
        <v/>
      </c>
      <c r="BT65" s="135" t="str">
        <f t="shared" si="29"/>
        <v/>
      </c>
      <c r="BU65" s="136" t="str">
        <f t="shared" si="30"/>
        <v/>
      </c>
      <c r="BV65" s="136" t="str">
        <f t="shared" si="31"/>
        <v/>
      </c>
      <c r="BW65" s="136" t="str">
        <f t="shared" si="32"/>
        <v/>
      </c>
      <c r="BX65" s="136" t="str">
        <f t="shared" si="33"/>
        <v/>
      </c>
      <c r="BY65" s="136" t="str">
        <f t="shared" si="34"/>
        <v/>
      </c>
      <c r="BZ65" s="136" t="str">
        <f t="shared" si="35"/>
        <v/>
      </c>
      <c r="CA65" s="136" t="str">
        <f t="shared" si="36"/>
        <v/>
      </c>
      <c r="CB65" s="136" t="str">
        <f t="shared" si="37"/>
        <v/>
      </c>
      <c r="CC65" s="136" t="str">
        <f t="shared" si="38"/>
        <v/>
      </c>
      <c r="CD65" s="136" t="str">
        <f t="shared" si="39"/>
        <v/>
      </c>
      <c r="CE65" s="137" t="str">
        <f t="shared" si="40"/>
        <v/>
      </c>
      <c r="CG65" s="150" t="str">
        <f t="shared" si="41"/>
        <v/>
      </c>
      <c r="CH65" s="151" t="str">
        <f t="shared" si="75"/>
        <v/>
      </c>
      <c r="CI65" s="151" t="str">
        <f t="shared" si="76"/>
        <v/>
      </c>
      <c r="CJ65" s="151" t="str">
        <f t="shared" si="77"/>
        <v/>
      </c>
      <c r="CK65" s="151" t="str">
        <f t="shared" si="78"/>
        <v/>
      </c>
      <c r="CL65" s="151" t="str">
        <f t="shared" si="79"/>
        <v/>
      </c>
      <c r="CM65" s="151" t="str">
        <f t="shared" si="80"/>
        <v/>
      </c>
      <c r="CN65" s="151" t="str">
        <f t="shared" si="81"/>
        <v/>
      </c>
      <c r="CO65" s="151" t="str">
        <f t="shared" si="82"/>
        <v/>
      </c>
      <c r="CP65" s="151" t="str">
        <f t="shared" si="83"/>
        <v/>
      </c>
      <c r="CQ65" s="151" t="str">
        <f t="shared" si="84"/>
        <v/>
      </c>
      <c r="CR65" s="152" t="str">
        <f t="shared" si="85"/>
        <v/>
      </c>
      <c r="CU65" s="180"/>
      <c r="CV65" s="180"/>
      <c r="CW65" s="180"/>
      <c r="CX65" s="180"/>
      <c r="CY65" s="180"/>
      <c r="CZ65" s="180"/>
      <c r="DA65" s="180"/>
      <c r="DB65" s="180"/>
      <c r="DC65" s="180"/>
      <c r="DD65" s="180"/>
      <c r="DE65" s="180"/>
      <c r="DF65" s="180"/>
    </row>
    <row r="66" spans="1:110" x14ac:dyDescent="0.25">
      <c r="A66" s="3"/>
      <c r="B66" s="30"/>
      <c r="C66" s="44"/>
      <c r="D66" s="88"/>
      <c r="E66" s="31"/>
      <c r="F66" s="89"/>
      <c r="G66" s="72"/>
      <c r="H66" s="73"/>
      <c r="I66" s="74"/>
      <c r="J66" s="73"/>
      <c r="K66" s="74"/>
      <c r="L66" s="73"/>
      <c r="M66" s="74"/>
      <c r="N66" s="73"/>
      <c r="O66" s="74"/>
      <c r="P66" s="73"/>
      <c r="Q66" s="74"/>
      <c r="R66" s="75"/>
      <c r="S66" s="3"/>
      <c r="T66" s="61" t="str">
        <f>IF($D66="", "", $D66*'Intro &amp; Setup'!$I$32*24)</f>
        <v/>
      </c>
      <c r="U66" s="3"/>
      <c r="X66" s="36" t="str">
        <f>IF($B66="", "", IF(OR($B66&lt;'Intro &amp; Setup'!$F$26, $B66&gt;'Intro &amp; Setup'!$F$27), "X", ""))</f>
        <v/>
      </c>
      <c r="Z66" s="36" t="str">
        <f t="shared" si="12"/>
        <v/>
      </c>
      <c r="AA66" s="48" t="str">
        <f t="shared" si="13"/>
        <v/>
      </c>
      <c r="AC66" s="53" t="str">
        <f t="shared" si="14"/>
        <v/>
      </c>
      <c r="AD66" s="54" t="str">
        <f t="shared" si="42"/>
        <v/>
      </c>
      <c r="AE66" s="54" t="str">
        <f t="shared" si="43"/>
        <v/>
      </c>
      <c r="AF66" s="54" t="str">
        <f t="shared" si="44"/>
        <v/>
      </c>
      <c r="AG66" s="54" t="str">
        <f t="shared" si="45"/>
        <v/>
      </c>
      <c r="AH66" s="54" t="str">
        <f t="shared" si="46"/>
        <v/>
      </c>
      <c r="AI66" s="54" t="str">
        <f t="shared" si="47"/>
        <v/>
      </c>
      <c r="AJ66" s="54" t="str">
        <f t="shared" si="48"/>
        <v/>
      </c>
      <c r="AK66" s="54" t="str">
        <f t="shared" si="49"/>
        <v/>
      </c>
      <c r="AL66" s="54" t="str">
        <f t="shared" si="50"/>
        <v/>
      </c>
      <c r="AM66" s="54" t="str">
        <f t="shared" si="51"/>
        <v/>
      </c>
      <c r="AN66" s="55" t="str">
        <f t="shared" si="52"/>
        <v/>
      </c>
      <c r="AP66" s="53" t="str">
        <f t="shared" si="15"/>
        <v/>
      </c>
      <c r="AQ66" s="54" t="str">
        <f t="shared" si="53"/>
        <v/>
      </c>
      <c r="AR66" s="54" t="str">
        <f t="shared" si="54"/>
        <v/>
      </c>
      <c r="AS66" s="54" t="str">
        <f t="shared" si="55"/>
        <v/>
      </c>
      <c r="AT66" s="54" t="str">
        <f t="shared" si="56"/>
        <v/>
      </c>
      <c r="AU66" s="54" t="str">
        <f t="shared" si="57"/>
        <v/>
      </c>
      <c r="AV66" s="54" t="str">
        <f t="shared" si="58"/>
        <v/>
      </c>
      <c r="AW66" s="54" t="str">
        <f t="shared" si="59"/>
        <v/>
      </c>
      <c r="AX66" s="54" t="str">
        <f t="shared" si="60"/>
        <v/>
      </c>
      <c r="AY66" s="54" t="str">
        <f t="shared" si="61"/>
        <v/>
      </c>
      <c r="AZ66" s="54" t="str">
        <f t="shared" si="62"/>
        <v/>
      </c>
      <c r="BA66" s="55" t="str">
        <f t="shared" si="63"/>
        <v/>
      </c>
      <c r="BC66" s="36" t="str">
        <f t="shared" si="27"/>
        <v/>
      </c>
      <c r="BE66" s="61" t="str">
        <f>IF($B66="", "", IF(AND($B66&gt;='Intro &amp; Setup'!$B$38, B66&lt;='Intro &amp; Setup'!$H$38), 'Intro &amp; Setup'!$N$38, IF(AND($B66&gt;='Intro &amp; Setup'!$B$39, B66&lt;='Intro &amp; Setup'!$H$39), 'Intro &amp; Setup'!$N$39, IF('Intro &amp; Setup'!$B$39="", 'Intro &amp; Setup'!$N$38, 'Intro &amp; Setup'!$N$39))))</f>
        <v/>
      </c>
      <c r="BG66" s="53" t="str">
        <f t="shared" si="28"/>
        <v/>
      </c>
      <c r="BH66" s="54" t="str">
        <f t="shared" si="64"/>
        <v/>
      </c>
      <c r="BI66" s="54" t="str">
        <f t="shared" si="65"/>
        <v/>
      </c>
      <c r="BJ66" s="54" t="str">
        <f t="shared" si="66"/>
        <v/>
      </c>
      <c r="BK66" s="54" t="str">
        <f t="shared" si="67"/>
        <v/>
      </c>
      <c r="BL66" s="54" t="str">
        <f t="shared" si="68"/>
        <v/>
      </c>
      <c r="BM66" s="54" t="str">
        <f t="shared" si="69"/>
        <v/>
      </c>
      <c r="BN66" s="54" t="str">
        <f t="shared" si="70"/>
        <v/>
      </c>
      <c r="BO66" s="54" t="str">
        <f t="shared" si="71"/>
        <v/>
      </c>
      <c r="BP66" s="54" t="str">
        <f t="shared" si="72"/>
        <v/>
      </c>
      <c r="BQ66" s="54" t="str">
        <f t="shared" si="73"/>
        <v/>
      </c>
      <c r="BR66" s="55" t="str">
        <f t="shared" si="74"/>
        <v/>
      </c>
      <c r="BT66" s="135" t="str">
        <f t="shared" si="29"/>
        <v/>
      </c>
      <c r="BU66" s="136" t="str">
        <f t="shared" si="30"/>
        <v/>
      </c>
      <c r="BV66" s="136" t="str">
        <f t="shared" si="31"/>
        <v/>
      </c>
      <c r="BW66" s="136" t="str">
        <f t="shared" si="32"/>
        <v/>
      </c>
      <c r="BX66" s="136" t="str">
        <f t="shared" si="33"/>
        <v/>
      </c>
      <c r="BY66" s="136" t="str">
        <f t="shared" si="34"/>
        <v/>
      </c>
      <c r="BZ66" s="136" t="str">
        <f t="shared" si="35"/>
        <v/>
      </c>
      <c r="CA66" s="136" t="str">
        <f t="shared" si="36"/>
        <v/>
      </c>
      <c r="CB66" s="136" t="str">
        <f t="shared" si="37"/>
        <v/>
      </c>
      <c r="CC66" s="136" t="str">
        <f t="shared" si="38"/>
        <v/>
      </c>
      <c r="CD66" s="136" t="str">
        <f t="shared" si="39"/>
        <v/>
      </c>
      <c r="CE66" s="137" t="str">
        <f t="shared" si="40"/>
        <v/>
      </c>
      <c r="CG66" s="150" t="str">
        <f t="shared" si="41"/>
        <v/>
      </c>
      <c r="CH66" s="151" t="str">
        <f t="shared" si="75"/>
        <v/>
      </c>
      <c r="CI66" s="151" t="str">
        <f t="shared" si="76"/>
        <v/>
      </c>
      <c r="CJ66" s="151" t="str">
        <f t="shared" si="77"/>
        <v/>
      </c>
      <c r="CK66" s="151" t="str">
        <f t="shared" si="78"/>
        <v/>
      </c>
      <c r="CL66" s="151" t="str">
        <f t="shared" si="79"/>
        <v/>
      </c>
      <c r="CM66" s="151" t="str">
        <f t="shared" si="80"/>
        <v/>
      </c>
      <c r="CN66" s="151" t="str">
        <f t="shared" si="81"/>
        <v/>
      </c>
      <c r="CO66" s="151" t="str">
        <f t="shared" si="82"/>
        <v/>
      </c>
      <c r="CP66" s="151" t="str">
        <f t="shared" si="83"/>
        <v/>
      </c>
      <c r="CQ66" s="151" t="str">
        <f t="shared" si="84"/>
        <v/>
      </c>
      <c r="CR66" s="152" t="str">
        <f t="shared" si="85"/>
        <v/>
      </c>
      <c r="CU66" s="180"/>
      <c r="CV66" s="180"/>
      <c r="CW66" s="180"/>
      <c r="CX66" s="180"/>
      <c r="CY66" s="180"/>
      <c r="CZ66" s="180"/>
      <c r="DA66" s="180"/>
      <c r="DB66" s="180"/>
      <c r="DC66" s="180"/>
      <c r="DD66" s="180"/>
      <c r="DE66" s="180"/>
      <c r="DF66" s="180"/>
    </row>
    <row r="67" spans="1:110" x14ac:dyDescent="0.25">
      <c r="A67" s="3"/>
      <c r="B67" s="30"/>
      <c r="C67" s="44"/>
      <c r="D67" s="88"/>
      <c r="E67" s="31"/>
      <c r="F67" s="89"/>
      <c r="G67" s="72"/>
      <c r="H67" s="73"/>
      <c r="I67" s="74"/>
      <c r="J67" s="73"/>
      <c r="K67" s="74"/>
      <c r="L67" s="73"/>
      <c r="M67" s="74"/>
      <c r="N67" s="73"/>
      <c r="O67" s="74"/>
      <c r="P67" s="73"/>
      <c r="Q67" s="74"/>
      <c r="R67" s="75"/>
      <c r="S67" s="3"/>
      <c r="T67" s="61" t="str">
        <f>IF($D67="", "", $D67*'Intro &amp; Setup'!$I$32*24)</f>
        <v/>
      </c>
      <c r="U67" s="3"/>
      <c r="X67" s="36" t="str">
        <f>IF($B67="", "", IF(OR($B67&lt;'Intro &amp; Setup'!$F$26, $B67&gt;'Intro &amp; Setup'!$F$27), "X", ""))</f>
        <v/>
      </c>
      <c r="Z67" s="36" t="str">
        <f t="shared" si="12"/>
        <v/>
      </c>
      <c r="AA67" s="48" t="str">
        <f t="shared" si="13"/>
        <v/>
      </c>
      <c r="AC67" s="53" t="str">
        <f t="shared" si="14"/>
        <v/>
      </c>
      <c r="AD67" s="54" t="str">
        <f t="shared" si="42"/>
        <v/>
      </c>
      <c r="AE67" s="54" t="str">
        <f t="shared" si="43"/>
        <v/>
      </c>
      <c r="AF67" s="54" t="str">
        <f t="shared" si="44"/>
        <v/>
      </c>
      <c r="AG67" s="54" t="str">
        <f t="shared" si="45"/>
        <v/>
      </c>
      <c r="AH67" s="54" t="str">
        <f t="shared" si="46"/>
        <v/>
      </c>
      <c r="AI67" s="54" t="str">
        <f t="shared" si="47"/>
        <v/>
      </c>
      <c r="AJ67" s="54" t="str">
        <f t="shared" si="48"/>
        <v/>
      </c>
      <c r="AK67" s="54" t="str">
        <f t="shared" si="49"/>
        <v/>
      </c>
      <c r="AL67" s="54" t="str">
        <f t="shared" si="50"/>
        <v/>
      </c>
      <c r="AM67" s="54" t="str">
        <f t="shared" si="51"/>
        <v/>
      </c>
      <c r="AN67" s="55" t="str">
        <f t="shared" si="52"/>
        <v/>
      </c>
      <c r="AP67" s="53" t="str">
        <f t="shared" si="15"/>
        <v/>
      </c>
      <c r="AQ67" s="54" t="str">
        <f t="shared" si="53"/>
        <v/>
      </c>
      <c r="AR67" s="54" t="str">
        <f t="shared" si="54"/>
        <v/>
      </c>
      <c r="AS67" s="54" t="str">
        <f t="shared" si="55"/>
        <v/>
      </c>
      <c r="AT67" s="54" t="str">
        <f t="shared" si="56"/>
        <v/>
      </c>
      <c r="AU67" s="54" t="str">
        <f t="shared" si="57"/>
        <v/>
      </c>
      <c r="AV67" s="54" t="str">
        <f t="shared" si="58"/>
        <v/>
      </c>
      <c r="AW67" s="54" t="str">
        <f t="shared" si="59"/>
        <v/>
      </c>
      <c r="AX67" s="54" t="str">
        <f t="shared" si="60"/>
        <v/>
      </c>
      <c r="AY67" s="54" t="str">
        <f t="shared" si="61"/>
        <v/>
      </c>
      <c r="AZ67" s="54" t="str">
        <f t="shared" si="62"/>
        <v/>
      </c>
      <c r="BA67" s="55" t="str">
        <f t="shared" si="63"/>
        <v/>
      </c>
      <c r="BC67" s="36" t="str">
        <f t="shared" si="27"/>
        <v/>
      </c>
      <c r="BE67" s="61" t="str">
        <f>IF($B67="", "", IF(AND($B67&gt;='Intro &amp; Setup'!$B$38, B67&lt;='Intro &amp; Setup'!$H$38), 'Intro &amp; Setup'!$N$38, IF(AND($B67&gt;='Intro &amp; Setup'!$B$39, B67&lt;='Intro &amp; Setup'!$H$39), 'Intro &amp; Setup'!$N$39, IF('Intro &amp; Setup'!$B$39="", 'Intro &amp; Setup'!$N$38, 'Intro &amp; Setup'!$N$39))))</f>
        <v/>
      </c>
      <c r="BG67" s="53" t="str">
        <f t="shared" si="28"/>
        <v/>
      </c>
      <c r="BH67" s="54" t="str">
        <f t="shared" si="64"/>
        <v/>
      </c>
      <c r="BI67" s="54" t="str">
        <f t="shared" si="65"/>
        <v/>
      </c>
      <c r="BJ67" s="54" t="str">
        <f t="shared" si="66"/>
        <v/>
      </c>
      <c r="BK67" s="54" t="str">
        <f t="shared" si="67"/>
        <v/>
      </c>
      <c r="BL67" s="54" t="str">
        <f t="shared" si="68"/>
        <v/>
      </c>
      <c r="BM67" s="54" t="str">
        <f t="shared" si="69"/>
        <v/>
      </c>
      <c r="BN67" s="54" t="str">
        <f t="shared" si="70"/>
        <v/>
      </c>
      <c r="BO67" s="54" t="str">
        <f t="shared" si="71"/>
        <v/>
      </c>
      <c r="BP67" s="54" t="str">
        <f t="shared" si="72"/>
        <v/>
      </c>
      <c r="BQ67" s="54" t="str">
        <f t="shared" si="73"/>
        <v/>
      </c>
      <c r="BR67" s="55" t="str">
        <f t="shared" si="74"/>
        <v/>
      </c>
      <c r="BT67" s="135" t="str">
        <f t="shared" si="29"/>
        <v/>
      </c>
      <c r="BU67" s="136" t="str">
        <f t="shared" si="30"/>
        <v/>
      </c>
      <c r="BV67" s="136" t="str">
        <f t="shared" si="31"/>
        <v/>
      </c>
      <c r="BW67" s="136" t="str">
        <f t="shared" si="32"/>
        <v/>
      </c>
      <c r="BX67" s="136" t="str">
        <f t="shared" si="33"/>
        <v/>
      </c>
      <c r="BY67" s="136" t="str">
        <f t="shared" si="34"/>
        <v/>
      </c>
      <c r="BZ67" s="136" t="str">
        <f t="shared" si="35"/>
        <v/>
      </c>
      <c r="CA67" s="136" t="str">
        <f t="shared" si="36"/>
        <v/>
      </c>
      <c r="CB67" s="136" t="str">
        <f t="shared" si="37"/>
        <v/>
      </c>
      <c r="CC67" s="136" t="str">
        <f t="shared" si="38"/>
        <v/>
      </c>
      <c r="CD67" s="136" t="str">
        <f t="shared" si="39"/>
        <v/>
      </c>
      <c r="CE67" s="137" t="str">
        <f t="shared" si="40"/>
        <v/>
      </c>
      <c r="CG67" s="150" t="str">
        <f t="shared" si="41"/>
        <v/>
      </c>
      <c r="CH67" s="151" t="str">
        <f t="shared" si="75"/>
        <v/>
      </c>
      <c r="CI67" s="151" t="str">
        <f t="shared" si="76"/>
        <v/>
      </c>
      <c r="CJ67" s="151" t="str">
        <f t="shared" si="77"/>
        <v/>
      </c>
      <c r="CK67" s="151" t="str">
        <f t="shared" si="78"/>
        <v/>
      </c>
      <c r="CL67" s="151" t="str">
        <f t="shared" si="79"/>
        <v/>
      </c>
      <c r="CM67" s="151" t="str">
        <f t="shared" si="80"/>
        <v/>
      </c>
      <c r="CN67" s="151" t="str">
        <f t="shared" si="81"/>
        <v/>
      </c>
      <c r="CO67" s="151" t="str">
        <f t="shared" si="82"/>
        <v/>
      </c>
      <c r="CP67" s="151" t="str">
        <f t="shared" si="83"/>
        <v/>
      </c>
      <c r="CQ67" s="151" t="str">
        <f t="shared" si="84"/>
        <v/>
      </c>
      <c r="CR67" s="152" t="str">
        <f t="shared" si="85"/>
        <v/>
      </c>
      <c r="CU67" s="180"/>
      <c r="CV67" s="180"/>
      <c r="CW67" s="180"/>
      <c r="CX67" s="180"/>
      <c r="CY67" s="180"/>
      <c r="CZ67" s="180"/>
      <c r="DA67" s="180"/>
      <c r="DB67" s="180"/>
      <c r="DC67" s="180"/>
      <c r="DD67" s="180"/>
      <c r="DE67" s="180"/>
      <c r="DF67" s="180"/>
    </row>
    <row r="68" spans="1:110" x14ac:dyDescent="0.25">
      <c r="A68" s="3"/>
      <c r="B68" s="30"/>
      <c r="C68" s="44"/>
      <c r="D68" s="88"/>
      <c r="E68" s="31"/>
      <c r="F68" s="89"/>
      <c r="G68" s="72"/>
      <c r="H68" s="73"/>
      <c r="I68" s="74"/>
      <c r="J68" s="73"/>
      <c r="K68" s="74"/>
      <c r="L68" s="73"/>
      <c r="M68" s="74"/>
      <c r="N68" s="73"/>
      <c r="O68" s="74"/>
      <c r="P68" s="73"/>
      <c r="Q68" s="74"/>
      <c r="R68" s="75"/>
      <c r="S68" s="3"/>
      <c r="T68" s="61" t="str">
        <f>IF($D68="", "", $D68*'Intro &amp; Setup'!$I$32*24)</f>
        <v/>
      </c>
      <c r="U68" s="3"/>
      <c r="X68" s="36" t="str">
        <f>IF($B68="", "", IF(OR($B68&lt;'Intro &amp; Setup'!$F$26, $B68&gt;'Intro &amp; Setup'!$F$27), "X", ""))</f>
        <v/>
      </c>
      <c r="Z68" s="36" t="str">
        <f t="shared" si="12"/>
        <v/>
      </c>
      <c r="AA68" s="48" t="str">
        <f t="shared" si="13"/>
        <v/>
      </c>
      <c r="AC68" s="53" t="str">
        <f t="shared" si="14"/>
        <v/>
      </c>
      <c r="AD68" s="54" t="str">
        <f t="shared" si="42"/>
        <v/>
      </c>
      <c r="AE68" s="54" t="str">
        <f t="shared" si="43"/>
        <v/>
      </c>
      <c r="AF68" s="54" t="str">
        <f t="shared" si="44"/>
        <v/>
      </c>
      <c r="AG68" s="54" t="str">
        <f t="shared" si="45"/>
        <v/>
      </c>
      <c r="AH68" s="54" t="str">
        <f t="shared" si="46"/>
        <v/>
      </c>
      <c r="AI68" s="54" t="str">
        <f t="shared" si="47"/>
        <v/>
      </c>
      <c r="AJ68" s="54" t="str">
        <f t="shared" si="48"/>
        <v/>
      </c>
      <c r="AK68" s="54" t="str">
        <f t="shared" si="49"/>
        <v/>
      </c>
      <c r="AL68" s="54" t="str">
        <f t="shared" si="50"/>
        <v/>
      </c>
      <c r="AM68" s="54" t="str">
        <f t="shared" si="51"/>
        <v/>
      </c>
      <c r="AN68" s="55" t="str">
        <f t="shared" si="52"/>
        <v/>
      </c>
      <c r="AP68" s="53" t="str">
        <f t="shared" si="15"/>
        <v/>
      </c>
      <c r="AQ68" s="54" t="str">
        <f t="shared" si="53"/>
        <v/>
      </c>
      <c r="AR68" s="54" t="str">
        <f t="shared" si="54"/>
        <v/>
      </c>
      <c r="AS68" s="54" t="str">
        <f t="shared" si="55"/>
        <v/>
      </c>
      <c r="AT68" s="54" t="str">
        <f t="shared" si="56"/>
        <v/>
      </c>
      <c r="AU68" s="54" t="str">
        <f t="shared" si="57"/>
        <v/>
      </c>
      <c r="AV68" s="54" t="str">
        <f t="shared" si="58"/>
        <v/>
      </c>
      <c r="AW68" s="54" t="str">
        <f t="shared" si="59"/>
        <v/>
      </c>
      <c r="AX68" s="54" t="str">
        <f t="shared" si="60"/>
        <v/>
      </c>
      <c r="AY68" s="54" t="str">
        <f t="shared" si="61"/>
        <v/>
      </c>
      <c r="AZ68" s="54" t="str">
        <f t="shared" si="62"/>
        <v/>
      </c>
      <c r="BA68" s="55" t="str">
        <f t="shared" si="63"/>
        <v/>
      </c>
      <c r="BC68" s="36" t="str">
        <f t="shared" si="27"/>
        <v/>
      </c>
      <c r="BE68" s="61" t="str">
        <f>IF($B68="", "", IF(AND($B68&gt;='Intro &amp; Setup'!$B$38, B68&lt;='Intro &amp; Setup'!$H$38), 'Intro &amp; Setup'!$N$38, IF(AND($B68&gt;='Intro &amp; Setup'!$B$39, B68&lt;='Intro &amp; Setup'!$H$39), 'Intro &amp; Setup'!$N$39, IF('Intro &amp; Setup'!$B$39="", 'Intro &amp; Setup'!$N$38, 'Intro &amp; Setup'!$N$39))))</f>
        <v/>
      </c>
      <c r="BG68" s="53" t="str">
        <f t="shared" si="28"/>
        <v/>
      </c>
      <c r="BH68" s="54" t="str">
        <f t="shared" si="64"/>
        <v/>
      </c>
      <c r="BI68" s="54" t="str">
        <f t="shared" si="65"/>
        <v/>
      </c>
      <c r="BJ68" s="54" t="str">
        <f t="shared" si="66"/>
        <v/>
      </c>
      <c r="BK68" s="54" t="str">
        <f t="shared" si="67"/>
        <v/>
      </c>
      <c r="BL68" s="54" t="str">
        <f t="shared" si="68"/>
        <v/>
      </c>
      <c r="BM68" s="54" t="str">
        <f t="shared" si="69"/>
        <v/>
      </c>
      <c r="BN68" s="54" t="str">
        <f t="shared" si="70"/>
        <v/>
      </c>
      <c r="BO68" s="54" t="str">
        <f t="shared" si="71"/>
        <v/>
      </c>
      <c r="BP68" s="54" t="str">
        <f t="shared" si="72"/>
        <v/>
      </c>
      <c r="BQ68" s="54" t="str">
        <f t="shared" si="73"/>
        <v/>
      </c>
      <c r="BR68" s="55" t="str">
        <f t="shared" si="74"/>
        <v/>
      </c>
      <c r="BT68" s="135" t="str">
        <f t="shared" si="29"/>
        <v/>
      </c>
      <c r="BU68" s="136" t="str">
        <f t="shared" si="30"/>
        <v/>
      </c>
      <c r="BV68" s="136" t="str">
        <f t="shared" si="31"/>
        <v/>
      </c>
      <c r="BW68" s="136" t="str">
        <f t="shared" si="32"/>
        <v/>
      </c>
      <c r="BX68" s="136" t="str">
        <f t="shared" si="33"/>
        <v/>
      </c>
      <c r="BY68" s="136" t="str">
        <f t="shared" si="34"/>
        <v/>
      </c>
      <c r="BZ68" s="136" t="str">
        <f t="shared" si="35"/>
        <v/>
      </c>
      <c r="CA68" s="136" t="str">
        <f t="shared" si="36"/>
        <v/>
      </c>
      <c r="CB68" s="136" t="str">
        <f t="shared" si="37"/>
        <v/>
      </c>
      <c r="CC68" s="136" t="str">
        <f t="shared" si="38"/>
        <v/>
      </c>
      <c r="CD68" s="136" t="str">
        <f t="shared" si="39"/>
        <v/>
      </c>
      <c r="CE68" s="137" t="str">
        <f t="shared" si="40"/>
        <v/>
      </c>
      <c r="CG68" s="150" t="str">
        <f t="shared" si="41"/>
        <v/>
      </c>
      <c r="CH68" s="151" t="str">
        <f t="shared" si="75"/>
        <v/>
      </c>
      <c r="CI68" s="151" t="str">
        <f t="shared" si="76"/>
        <v/>
      </c>
      <c r="CJ68" s="151" t="str">
        <f t="shared" si="77"/>
        <v/>
      </c>
      <c r="CK68" s="151" t="str">
        <f t="shared" si="78"/>
        <v/>
      </c>
      <c r="CL68" s="151" t="str">
        <f t="shared" si="79"/>
        <v/>
      </c>
      <c r="CM68" s="151" t="str">
        <f t="shared" si="80"/>
        <v/>
      </c>
      <c r="CN68" s="151" t="str">
        <f t="shared" si="81"/>
        <v/>
      </c>
      <c r="CO68" s="151" t="str">
        <f t="shared" si="82"/>
        <v/>
      </c>
      <c r="CP68" s="151" t="str">
        <f t="shared" si="83"/>
        <v/>
      </c>
      <c r="CQ68" s="151" t="str">
        <f t="shared" si="84"/>
        <v/>
      </c>
      <c r="CR68" s="152" t="str">
        <f t="shared" si="85"/>
        <v/>
      </c>
      <c r="CU68" s="180"/>
      <c r="CV68" s="180"/>
      <c r="CW68" s="180"/>
      <c r="CX68" s="180"/>
      <c r="CY68" s="180"/>
      <c r="CZ68" s="180"/>
      <c r="DA68" s="180"/>
      <c r="DB68" s="180"/>
      <c r="DC68" s="180"/>
      <c r="DD68" s="180"/>
      <c r="DE68" s="180"/>
      <c r="DF68" s="180"/>
    </row>
    <row r="69" spans="1:110" x14ac:dyDescent="0.25">
      <c r="A69" s="3"/>
      <c r="B69" s="30"/>
      <c r="C69" s="44"/>
      <c r="D69" s="88"/>
      <c r="E69" s="31"/>
      <c r="F69" s="89"/>
      <c r="G69" s="72"/>
      <c r="H69" s="73"/>
      <c r="I69" s="74"/>
      <c r="J69" s="73"/>
      <c r="K69" s="74"/>
      <c r="L69" s="73"/>
      <c r="M69" s="74"/>
      <c r="N69" s="73"/>
      <c r="O69" s="74"/>
      <c r="P69" s="73"/>
      <c r="Q69" s="74"/>
      <c r="R69" s="75"/>
      <c r="S69" s="3"/>
      <c r="T69" s="61" t="str">
        <f>IF($D69="", "", $D69*'Intro &amp; Setup'!$I$32*24)</f>
        <v/>
      </c>
      <c r="U69" s="3"/>
      <c r="X69" s="36" t="str">
        <f>IF($B69="", "", IF(OR($B69&lt;'Intro &amp; Setup'!$F$26, $B69&gt;'Intro &amp; Setup'!$F$27), "X", ""))</f>
        <v/>
      </c>
      <c r="Z69" s="36" t="str">
        <f t="shared" si="12"/>
        <v/>
      </c>
      <c r="AA69" s="48" t="str">
        <f t="shared" si="13"/>
        <v/>
      </c>
      <c r="AC69" s="53" t="str">
        <f t="shared" si="14"/>
        <v/>
      </c>
      <c r="AD69" s="54" t="str">
        <f t="shared" si="42"/>
        <v/>
      </c>
      <c r="AE69" s="54" t="str">
        <f t="shared" si="43"/>
        <v/>
      </c>
      <c r="AF69" s="54" t="str">
        <f t="shared" si="44"/>
        <v/>
      </c>
      <c r="AG69" s="54" t="str">
        <f t="shared" si="45"/>
        <v/>
      </c>
      <c r="AH69" s="54" t="str">
        <f t="shared" si="46"/>
        <v/>
      </c>
      <c r="AI69" s="54" t="str">
        <f t="shared" si="47"/>
        <v/>
      </c>
      <c r="AJ69" s="54" t="str">
        <f t="shared" si="48"/>
        <v/>
      </c>
      <c r="AK69" s="54" t="str">
        <f t="shared" si="49"/>
        <v/>
      </c>
      <c r="AL69" s="54" t="str">
        <f t="shared" si="50"/>
        <v/>
      </c>
      <c r="AM69" s="54" t="str">
        <f t="shared" si="51"/>
        <v/>
      </c>
      <c r="AN69" s="55" t="str">
        <f t="shared" si="52"/>
        <v/>
      </c>
      <c r="AP69" s="53" t="str">
        <f t="shared" si="15"/>
        <v/>
      </c>
      <c r="AQ69" s="54" t="str">
        <f t="shared" si="53"/>
        <v/>
      </c>
      <c r="AR69" s="54" t="str">
        <f t="shared" si="54"/>
        <v/>
      </c>
      <c r="AS69" s="54" t="str">
        <f t="shared" si="55"/>
        <v/>
      </c>
      <c r="AT69" s="54" t="str">
        <f t="shared" si="56"/>
        <v/>
      </c>
      <c r="AU69" s="54" t="str">
        <f t="shared" si="57"/>
        <v/>
      </c>
      <c r="AV69" s="54" t="str">
        <f t="shared" si="58"/>
        <v/>
      </c>
      <c r="AW69" s="54" t="str">
        <f t="shared" si="59"/>
        <v/>
      </c>
      <c r="AX69" s="54" t="str">
        <f t="shared" si="60"/>
        <v/>
      </c>
      <c r="AY69" s="54" t="str">
        <f t="shared" si="61"/>
        <v/>
      </c>
      <c r="AZ69" s="54" t="str">
        <f t="shared" si="62"/>
        <v/>
      </c>
      <c r="BA69" s="55" t="str">
        <f t="shared" si="63"/>
        <v/>
      </c>
      <c r="BC69" s="36" t="str">
        <f t="shared" si="27"/>
        <v/>
      </c>
      <c r="BE69" s="61" t="str">
        <f>IF($B69="", "", IF(AND($B69&gt;='Intro &amp; Setup'!$B$38, B69&lt;='Intro &amp; Setup'!$H$38), 'Intro &amp; Setup'!$N$38, IF(AND($B69&gt;='Intro &amp; Setup'!$B$39, B69&lt;='Intro &amp; Setup'!$H$39), 'Intro &amp; Setup'!$N$39, IF('Intro &amp; Setup'!$B$39="", 'Intro &amp; Setup'!$N$38, 'Intro &amp; Setup'!$N$39))))</f>
        <v/>
      </c>
      <c r="BG69" s="53" t="str">
        <f t="shared" si="28"/>
        <v/>
      </c>
      <c r="BH69" s="54" t="str">
        <f t="shared" si="64"/>
        <v/>
      </c>
      <c r="BI69" s="54" t="str">
        <f t="shared" si="65"/>
        <v/>
      </c>
      <c r="BJ69" s="54" t="str">
        <f t="shared" si="66"/>
        <v/>
      </c>
      <c r="BK69" s="54" t="str">
        <f t="shared" si="67"/>
        <v/>
      </c>
      <c r="BL69" s="54" t="str">
        <f t="shared" si="68"/>
        <v/>
      </c>
      <c r="BM69" s="54" t="str">
        <f t="shared" si="69"/>
        <v/>
      </c>
      <c r="BN69" s="54" t="str">
        <f t="shared" si="70"/>
        <v/>
      </c>
      <c r="BO69" s="54" t="str">
        <f t="shared" si="71"/>
        <v/>
      </c>
      <c r="BP69" s="54" t="str">
        <f t="shared" si="72"/>
        <v/>
      </c>
      <c r="BQ69" s="54" t="str">
        <f t="shared" si="73"/>
        <v/>
      </c>
      <c r="BR69" s="55" t="str">
        <f t="shared" si="74"/>
        <v/>
      </c>
      <c r="BT69" s="135" t="str">
        <f t="shared" si="29"/>
        <v/>
      </c>
      <c r="BU69" s="136" t="str">
        <f t="shared" si="30"/>
        <v/>
      </c>
      <c r="BV69" s="136" t="str">
        <f t="shared" si="31"/>
        <v/>
      </c>
      <c r="BW69" s="136" t="str">
        <f t="shared" si="32"/>
        <v/>
      </c>
      <c r="BX69" s="136" t="str">
        <f t="shared" si="33"/>
        <v/>
      </c>
      <c r="BY69" s="136" t="str">
        <f t="shared" si="34"/>
        <v/>
      </c>
      <c r="BZ69" s="136" t="str">
        <f t="shared" si="35"/>
        <v/>
      </c>
      <c r="CA69" s="136" t="str">
        <f t="shared" si="36"/>
        <v/>
      </c>
      <c r="CB69" s="136" t="str">
        <f t="shared" si="37"/>
        <v/>
      </c>
      <c r="CC69" s="136" t="str">
        <f t="shared" si="38"/>
        <v/>
      </c>
      <c r="CD69" s="136" t="str">
        <f t="shared" si="39"/>
        <v/>
      </c>
      <c r="CE69" s="137" t="str">
        <f t="shared" si="40"/>
        <v/>
      </c>
      <c r="CG69" s="150" t="str">
        <f t="shared" si="41"/>
        <v/>
      </c>
      <c r="CH69" s="151" t="str">
        <f t="shared" si="75"/>
        <v/>
      </c>
      <c r="CI69" s="151" t="str">
        <f t="shared" si="76"/>
        <v/>
      </c>
      <c r="CJ69" s="151" t="str">
        <f t="shared" si="77"/>
        <v/>
      </c>
      <c r="CK69" s="151" t="str">
        <f t="shared" si="78"/>
        <v/>
      </c>
      <c r="CL69" s="151" t="str">
        <f t="shared" si="79"/>
        <v/>
      </c>
      <c r="CM69" s="151" t="str">
        <f t="shared" si="80"/>
        <v/>
      </c>
      <c r="CN69" s="151" t="str">
        <f t="shared" si="81"/>
        <v/>
      </c>
      <c r="CO69" s="151" t="str">
        <f t="shared" si="82"/>
        <v/>
      </c>
      <c r="CP69" s="151" t="str">
        <f t="shared" si="83"/>
        <v/>
      </c>
      <c r="CQ69" s="151" t="str">
        <f t="shared" si="84"/>
        <v/>
      </c>
      <c r="CR69" s="152" t="str">
        <f t="shared" si="85"/>
        <v/>
      </c>
      <c r="CU69" s="180"/>
      <c r="CV69" s="180"/>
      <c r="CW69" s="180"/>
      <c r="CX69" s="180"/>
      <c r="CY69" s="180"/>
      <c r="CZ69" s="180"/>
      <c r="DA69" s="180"/>
      <c r="DB69" s="180"/>
      <c r="DC69" s="180"/>
      <c r="DD69" s="180"/>
      <c r="DE69" s="180"/>
      <c r="DF69" s="180"/>
    </row>
    <row r="70" spans="1:110" x14ac:dyDescent="0.25">
      <c r="A70" s="3"/>
      <c r="B70" s="30"/>
      <c r="C70" s="44"/>
      <c r="D70" s="88"/>
      <c r="E70" s="31"/>
      <c r="F70" s="89"/>
      <c r="G70" s="72"/>
      <c r="H70" s="73"/>
      <c r="I70" s="74"/>
      <c r="J70" s="73"/>
      <c r="K70" s="74"/>
      <c r="L70" s="73"/>
      <c r="M70" s="74"/>
      <c r="N70" s="73"/>
      <c r="O70" s="74"/>
      <c r="P70" s="73"/>
      <c r="Q70" s="74"/>
      <c r="R70" s="75"/>
      <c r="S70" s="3"/>
      <c r="T70" s="61" t="str">
        <f>IF($D70="", "", $D70*'Intro &amp; Setup'!$I$32*24)</f>
        <v/>
      </c>
      <c r="U70" s="3"/>
      <c r="X70" s="36" t="str">
        <f>IF($B70="", "", IF(OR($B70&lt;'Intro &amp; Setup'!$F$26, $B70&gt;'Intro &amp; Setup'!$F$27), "X", ""))</f>
        <v/>
      </c>
      <c r="Z70" s="36" t="str">
        <f t="shared" si="12"/>
        <v/>
      </c>
      <c r="AA70" s="48" t="str">
        <f t="shared" si="13"/>
        <v/>
      </c>
      <c r="AC70" s="53" t="str">
        <f t="shared" si="14"/>
        <v/>
      </c>
      <c r="AD70" s="54" t="str">
        <f t="shared" si="42"/>
        <v/>
      </c>
      <c r="AE70" s="54" t="str">
        <f t="shared" si="43"/>
        <v/>
      </c>
      <c r="AF70" s="54" t="str">
        <f t="shared" si="44"/>
        <v/>
      </c>
      <c r="AG70" s="54" t="str">
        <f t="shared" si="45"/>
        <v/>
      </c>
      <c r="AH70" s="54" t="str">
        <f t="shared" si="46"/>
        <v/>
      </c>
      <c r="AI70" s="54" t="str">
        <f t="shared" si="47"/>
        <v/>
      </c>
      <c r="AJ70" s="54" t="str">
        <f t="shared" si="48"/>
        <v/>
      </c>
      <c r="AK70" s="54" t="str">
        <f t="shared" si="49"/>
        <v/>
      </c>
      <c r="AL70" s="54" t="str">
        <f t="shared" si="50"/>
        <v/>
      </c>
      <c r="AM70" s="54" t="str">
        <f t="shared" si="51"/>
        <v/>
      </c>
      <c r="AN70" s="55" t="str">
        <f t="shared" si="52"/>
        <v/>
      </c>
      <c r="AP70" s="53" t="str">
        <f t="shared" si="15"/>
        <v/>
      </c>
      <c r="AQ70" s="54" t="str">
        <f t="shared" si="53"/>
        <v/>
      </c>
      <c r="AR70" s="54" t="str">
        <f t="shared" si="54"/>
        <v/>
      </c>
      <c r="AS70" s="54" t="str">
        <f t="shared" si="55"/>
        <v/>
      </c>
      <c r="AT70" s="54" t="str">
        <f t="shared" si="56"/>
        <v/>
      </c>
      <c r="AU70" s="54" t="str">
        <f t="shared" si="57"/>
        <v/>
      </c>
      <c r="AV70" s="54" t="str">
        <f t="shared" si="58"/>
        <v/>
      </c>
      <c r="AW70" s="54" t="str">
        <f t="shared" si="59"/>
        <v/>
      </c>
      <c r="AX70" s="54" t="str">
        <f t="shared" si="60"/>
        <v/>
      </c>
      <c r="AY70" s="54" t="str">
        <f t="shared" si="61"/>
        <v/>
      </c>
      <c r="AZ70" s="54" t="str">
        <f t="shared" si="62"/>
        <v/>
      </c>
      <c r="BA70" s="55" t="str">
        <f t="shared" si="63"/>
        <v/>
      </c>
      <c r="BC70" s="36" t="str">
        <f t="shared" si="27"/>
        <v/>
      </c>
      <c r="BE70" s="61" t="str">
        <f>IF($B70="", "", IF(AND($B70&gt;='Intro &amp; Setup'!$B$38, B70&lt;='Intro &amp; Setup'!$H$38), 'Intro &amp; Setup'!$N$38, IF(AND($B70&gt;='Intro &amp; Setup'!$B$39, B70&lt;='Intro &amp; Setup'!$H$39), 'Intro &amp; Setup'!$N$39, IF('Intro &amp; Setup'!$B$39="", 'Intro &amp; Setup'!$N$38, 'Intro &amp; Setup'!$N$39))))</f>
        <v/>
      </c>
      <c r="BG70" s="53" t="str">
        <f t="shared" si="28"/>
        <v/>
      </c>
      <c r="BH70" s="54" t="str">
        <f t="shared" si="64"/>
        <v/>
      </c>
      <c r="BI70" s="54" t="str">
        <f t="shared" si="65"/>
        <v/>
      </c>
      <c r="BJ70" s="54" t="str">
        <f t="shared" si="66"/>
        <v/>
      </c>
      <c r="BK70" s="54" t="str">
        <f t="shared" si="67"/>
        <v/>
      </c>
      <c r="BL70" s="54" t="str">
        <f t="shared" si="68"/>
        <v/>
      </c>
      <c r="BM70" s="54" t="str">
        <f t="shared" si="69"/>
        <v/>
      </c>
      <c r="BN70" s="54" t="str">
        <f t="shared" si="70"/>
        <v/>
      </c>
      <c r="BO70" s="54" t="str">
        <f t="shared" si="71"/>
        <v/>
      </c>
      <c r="BP70" s="54" t="str">
        <f t="shared" si="72"/>
        <v/>
      </c>
      <c r="BQ70" s="54" t="str">
        <f t="shared" si="73"/>
        <v/>
      </c>
      <c r="BR70" s="55" t="str">
        <f t="shared" si="74"/>
        <v/>
      </c>
      <c r="BT70" s="135" t="str">
        <f t="shared" si="29"/>
        <v/>
      </c>
      <c r="BU70" s="136" t="str">
        <f t="shared" si="30"/>
        <v/>
      </c>
      <c r="BV70" s="136" t="str">
        <f t="shared" si="31"/>
        <v/>
      </c>
      <c r="BW70" s="136" t="str">
        <f t="shared" si="32"/>
        <v/>
      </c>
      <c r="BX70" s="136" t="str">
        <f t="shared" si="33"/>
        <v/>
      </c>
      <c r="BY70" s="136" t="str">
        <f t="shared" si="34"/>
        <v/>
      </c>
      <c r="BZ70" s="136" t="str">
        <f t="shared" si="35"/>
        <v/>
      </c>
      <c r="CA70" s="136" t="str">
        <f t="shared" si="36"/>
        <v/>
      </c>
      <c r="CB70" s="136" t="str">
        <f t="shared" si="37"/>
        <v/>
      </c>
      <c r="CC70" s="136" t="str">
        <f t="shared" si="38"/>
        <v/>
      </c>
      <c r="CD70" s="136" t="str">
        <f t="shared" si="39"/>
        <v/>
      </c>
      <c r="CE70" s="137" t="str">
        <f t="shared" si="40"/>
        <v/>
      </c>
      <c r="CG70" s="150" t="str">
        <f t="shared" si="41"/>
        <v/>
      </c>
      <c r="CH70" s="151" t="str">
        <f t="shared" si="75"/>
        <v/>
      </c>
      <c r="CI70" s="151" t="str">
        <f t="shared" si="76"/>
        <v/>
      </c>
      <c r="CJ70" s="151" t="str">
        <f t="shared" si="77"/>
        <v/>
      </c>
      <c r="CK70" s="151" t="str">
        <f t="shared" si="78"/>
        <v/>
      </c>
      <c r="CL70" s="151" t="str">
        <f t="shared" si="79"/>
        <v/>
      </c>
      <c r="CM70" s="151" t="str">
        <f t="shared" si="80"/>
        <v/>
      </c>
      <c r="CN70" s="151" t="str">
        <f t="shared" si="81"/>
        <v/>
      </c>
      <c r="CO70" s="151" t="str">
        <f t="shared" si="82"/>
        <v/>
      </c>
      <c r="CP70" s="151" t="str">
        <f t="shared" si="83"/>
        <v/>
      </c>
      <c r="CQ70" s="151" t="str">
        <f t="shared" si="84"/>
        <v/>
      </c>
      <c r="CR70" s="152" t="str">
        <f t="shared" si="85"/>
        <v/>
      </c>
      <c r="CU70" s="180"/>
      <c r="CV70" s="180"/>
      <c r="CW70" s="180"/>
      <c r="CX70" s="180"/>
      <c r="CY70" s="180"/>
      <c r="CZ70" s="180"/>
      <c r="DA70" s="180"/>
      <c r="DB70" s="180"/>
      <c r="DC70" s="180"/>
      <c r="DD70" s="180"/>
      <c r="DE70" s="180"/>
      <c r="DF70" s="180"/>
    </row>
    <row r="71" spans="1:110" x14ac:dyDescent="0.25">
      <c r="A71" s="3"/>
      <c r="B71" s="30"/>
      <c r="C71" s="44"/>
      <c r="D71" s="88"/>
      <c r="E71" s="31"/>
      <c r="F71" s="89"/>
      <c r="G71" s="72"/>
      <c r="H71" s="73"/>
      <c r="I71" s="74"/>
      <c r="J71" s="73"/>
      <c r="K71" s="74"/>
      <c r="L71" s="73"/>
      <c r="M71" s="74"/>
      <c r="N71" s="73"/>
      <c r="O71" s="74"/>
      <c r="P71" s="73"/>
      <c r="Q71" s="74"/>
      <c r="R71" s="75"/>
      <c r="S71" s="3"/>
      <c r="T71" s="61" t="str">
        <f>IF($D71="", "", $D71*'Intro &amp; Setup'!$I$32*24)</f>
        <v/>
      </c>
      <c r="U71" s="3"/>
      <c r="X71" s="36" t="str">
        <f>IF($B71="", "", IF(OR($B71&lt;'Intro &amp; Setup'!$F$26, $B71&gt;'Intro &amp; Setup'!$F$27), "X", ""))</f>
        <v/>
      </c>
      <c r="Z71" s="36" t="str">
        <f t="shared" si="12"/>
        <v/>
      </c>
      <c r="AA71" s="48" t="str">
        <f t="shared" si="13"/>
        <v/>
      </c>
      <c r="AC71" s="53" t="str">
        <f t="shared" si="14"/>
        <v/>
      </c>
      <c r="AD71" s="54" t="str">
        <f t="shared" si="42"/>
        <v/>
      </c>
      <c r="AE71" s="54" t="str">
        <f t="shared" si="43"/>
        <v/>
      </c>
      <c r="AF71" s="54" t="str">
        <f t="shared" si="44"/>
        <v/>
      </c>
      <c r="AG71" s="54" t="str">
        <f t="shared" si="45"/>
        <v/>
      </c>
      <c r="AH71" s="54" t="str">
        <f t="shared" si="46"/>
        <v/>
      </c>
      <c r="AI71" s="54" t="str">
        <f t="shared" si="47"/>
        <v/>
      </c>
      <c r="AJ71" s="54" t="str">
        <f t="shared" si="48"/>
        <v/>
      </c>
      <c r="AK71" s="54" t="str">
        <f t="shared" si="49"/>
        <v/>
      </c>
      <c r="AL71" s="54" t="str">
        <f t="shared" si="50"/>
        <v/>
      </c>
      <c r="AM71" s="54" t="str">
        <f t="shared" si="51"/>
        <v/>
      </c>
      <c r="AN71" s="55" t="str">
        <f t="shared" si="52"/>
        <v/>
      </c>
      <c r="AP71" s="53" t="str">
        <f t="shared" si="15"/>
        <v/>
      </c>
      <c r="AQ71" s="54" t="str">
        <f t="shared" si="53"/>
        <v/>
      </c>
      <c r="AR71" s="54" t="str">
        <f t="shared" si="54"/>
        <v/>
      </c>
      <c r="AS71" s="54" t="str">
        <f t="shared" si="55"/>
        <v/>
      </c>
      <c r="AT71" s="54" t="str">
        <f t="shared" si="56"/>
        <v/>
      </c>
      <c r="AU71" s="54" t="str">
        <f t="shared" si="57"/>
        <v/>
      </c>
      <c r="AV71" s="54" t="str">
        <f t="shared" si="58"/>
        <v/>
      </c>
      <c r="AW71" s="54" t="str">
        <f t="shared" si="59"/>
        <v/>
      </c>
      <c r="AX71" s="54" t="str">
        <f t="shared" si="60"/>
        <v/>
      </c>
      <c r="AY71" s="54" t="str">
        <f t="shared" si="61"/>
        <v/>
      </c>
      <c r="AZ71" s="54" t="str">
        <f t="shared" si="62"/>
        <v/>
      </c>
      <c r="BA71" s="55" t="str">
        <f t="shared" si="63"/>
        <v/>
      </c>
      <c r="BC71" s="36" t="str">
        <f t="shared" si="27"/>
        <v/>
      </c>
      <c r="BE71" s="61" t="str">
        <f>IF($B71="", "", IF(AND($B71&gt;='Intro &amp; Setup'!$B$38, B71&lt;='Intro &amp; Setup'!$H$38), 'Intro &amp; Setup'!$N$38, IF(AND($B71&gt;='Intro &amp; Setup'!$B$39, B71&lt;='Intro &amp; Setup'!$H$39), 'Intro &amp; Setup'!$N$39, IF('Intro &amp; Setup'!$B$39="", 'Intro &amp; Setup'!$N$38, 'Intro &amp; Setup'!$N$39))))</f>
        <v/>
      </c>
      <c r="BG71" s="53" t="str">
        <f t="shared" si="28"/>
        <v/>
      </c>
      <c r="BH71" s="54" t="str">
        <f t="shared" si="64"/>
        <v/>
      </c>
      <c r="BI71" s="54" t="str">
        <f t="shared" si="65"/>
        <v/>
      </c>
      <c r="BJ71" s="54" t="str">
        <f t="shared" si="66"/>
        <v/>
      </c>
      <c r="BK71" s="54" t="str">
        <f t="shared" si="67"/>
        <v/>
      </c>
      <c r="BL71" s="54" t="str">
        <f t="shared" si="68"/>
        <v/>
      </c>
      <c r="BM71" s="54" t="str">
        <f t="shared" si="69"/>
        <v/>
      </c>
      <c r="BN71" s="54" t="str">
        <f t="shared" si="70"/>
        <v/>
      </c>
      <c r="BO71" s="54" t="str">
        <f t="shared" si="71"/>
        <v/>
      </c>
      <c r="BP71" s="54" t="str">
        <f t="shared" si="72"/>
        <v/>
      </c>
      <c r="BQ71" s="54" t="str">
        <f t="shared" si="73"/>
        <v/>
      </c>
      <c r="BR71" s="55" t="str">
        <f t="shared" si="74"/>
        <v/>
      </c>
      <c r="BT71" s="135" t="str">
        <f t="shared" si="29"/>
        <v/>
      </c>
      <c r="BU71" s="136" t="str">
        <f t="shared" si="30"/>
        <v/>
      </c>
      <c r="BV71" s="136" t="str">
        <f t="shared" si="31"/>
        <v/>
      </c>
      <c r="BW71" s="136" t="str">
        <f t="shared" si="32"/>
        <v/>
      </c>
      <c r="BX71" s="136" t="str">
        <f t="shared" si="33"/>
        <v/>
      </c>
      <c r="BY71" s="136" t="str">
        <f t="shared" si="34"/>
        <v/>
      </c>
      <c r="BZ71" s="136" t="str">
        <f t="shared" si="35"/>
        <v/>
      </c>
      <c r="CA71" s="136" t="str">
        <f t="shared" si="36"/>
        <v/>
      </c>
      <c r="CB71" s="136" t="str">
        <f t="shared" si="37"/>
        <v/>
      </c>
      <c r="CC71" s="136" t="str">
        <f t="shared" si="38"/>
        <v/>
      </c>
      <c r="CD71" s="136" t="str">
        <f t="shared" si="39"/>
        <v/>
      </c>
      <c r="CE71" s="137" t="str">
        <f t="shared" si="40"/>
        <v/>
      </c>
      <c r="CG71" s="150" t="str">
        <f t="shared" si="41"/>
        <v/>
      </c>
      <c r="CH71" s="151" t="str">
        <f t="shared" si="75"/>
        <v/>
      </c>
      <c r="CI71" s="151" t="str">
        <f t="shared" si="76"/>
        <v/>
      </c>
      <c r="CJ71" s="151" t="str">
        <f t="shared" si="77"/>
        <v/>
      </c>
      <c r="CK71" s="151" t="str">
        <f t="shared" si="78"/>
        <v/>
      </c>
      <c r="CL71" s="151" t="str">
        <f t="shared" si="79"/>
        <v/>
      </c>
      <c r="CM71" s="151" t="str">
        <f t="shared" si="80"/>
        <v/>
      </c>
      <c r="CN71" s="151" t="str">
        <f t="shared" si="81"/>
        <v/>
      </c>
      <c r="CO71" s="151" t="str">
        <f t="shared" si="82"/>
        <v/>
      </c>
      <c r="CP71" s="151" t="str">
        <f t="shared" si="83"/>
        <v/>
      </c>
      <c r="CQ71" s="151" t="str">
        <f t="shared" si="84"/>
        <v/>
      </c>
      <c r="CR71" s="152" t="str">
        <f t="shared" si="85"/>
        <v/>
      </c>
      <c r="CU71" s="180"/>
      <c r="CV71" s="180"/>
      <c r="CW71" s="180"/>
      <c r="CX71" s="180"/>
      <c r="CY71" s="180"/>
      <c r="CZ71" s="180"/>
      <c r="DA71" s="180"/>
      <c r="DB71" s="180"/>
      <c r="DC71" s="180"/>
      <c r="DD71" s="180"/>
      <c r="DE71" s="180"/>
      <c r="DF71" s="180"/>
    </row>
    <row r="72" spans="1:110" x14ac:dyDescent="0.25">
      <c r="A72" s="3"/>
      <c r="B72" s="30"/>
      <c r="C72" s="44"/>
      <c r="D72" s="88"/>
      <c r="E72" s="31"/>
      <c r="F72" s="89"/>
      <c r="G72" s="72"/>
      <c r="H72" s="73"/>
      <c r="I72" s="74"/>
      <c r="J72" s="73"/>
      <c r="K72" s="74"/>
      <c r="L72" s="73"/>
      <c r="M72" s="74"/>
      <c r="N72" s="73"/>
      <c r="O72" s="74"/>
      <c r="P72" s="73"/>
      <c r="Q72" s="74"/>
      <c r="R72" s="75"/>
      <c r="S72" s="3"/>
      <c r="T72" s="61" t="str">
        <f>IF($D72="", "", $D72*'Intro &amp; Setup'!$I$32*24)</f>
        <v/>
      </c>
      <c r="U72" s="3"/>
      <c r="X72" s="36" t="str">
        <f>IF($B72="", "", IF(OR($B72&lt;'Intro &amp; Setup'!$F$26, $B72&gt;'Intro &amp; Setup'!$F$27), "X", ""))</f>
        <v/>
      </c>
      <c r="Z72" s="36" t="str">
        <f t="shared" si="12"/>
        <v/>
      </c>
      <c r="AA72" s="48" t="str">
        <f t="shared" si="13"/>
        <v/>
      </c>
      <c r="AC72" s="53" t="str">
        <f t="shared" si="14"/>
        <v/>
      </c>
      <c r="AD72" s="54" t="str">
        <f t="shared" si="42"/>
        <v/>
      </c>
      <c r="AE72" s="54" t="str">
        <f t="shared" si="43"/>
        <v/>
      </c>
      <c r="AF72" s="54" t="str">
        <f t="shared" si="44"/>
        <v/>
      </c>
      <c r="AG72" s="54" t="str">
        <f t="shared" si="45"/>
        <v/>
      </c>
      <c r="AH72" s="54" t="str">
        <f t="shared" si="46"/>
        <v/>
      </c>
      <c r="AI72" s="54" t="str">
        <f t="shared" si="47"/>
        <v/>
      </c>
      <c r="AJ72" s="54" t="str">
        <f t="shared" si="48"/>
        <v/>
      </c>
      <c r="AK72" s="54" t="str">
        <f t="shared" si="49"/>
        <v/>
      </c>
      <c r="AL72" s="54" t="str">
        <f t="shared" si="50"/>
        <v/>
      </c>
      <c r="AM72" s="54" t="str">
        <f t="shared" si="51"/>
        <v/>
      </c>
      <c r="AN72" s="55" t="str">
        <f t="shared" si="52"/>
        <v/>
      </c>
      <c r="AP72" s="53" t="str">
        <f t="shared" si="15"/>
        <v/>
      </c>
      <c r="AQ72" s="54" t="str">
        <f t="shared" si="53"/>
        <v/>
      </c>
      <c r="AR72" s="54" t="str">
        <f t="shared" si="54"/>
        <v/>
      </c>
      <c r="AS72" s="54" t="str">
        <f t="shared" si="55"/>
        <v/>
      </c>
      <c r="AT72" s="54" t="str">
        <f t="shared" si="56"/>
        <v/>
      </c>
      <c r="AU72" s="54" t="str">
        <f t="shared" si="57"/>
        <v/>
      </c>
      <c r="AV72" s="54" t="str">
        <f t="shared" si="58"/>
        <v/>
      </c>
      <c r="AW72" s="54" t="str">
        <f t="shared" si="59"/>
        <v/>
      </c>
      <c r="AX72" s="54" t="str">
        <f t="shared" si="60"/>
        <v/>
      </c>
      <c r="AY72" s="54" t="str">
        <f t="shared" si="61"/>
        <v/>
      </c>
      <c r="AZ72" s="54" t="str">
        <f t="shared" si="62"/>
        <v/>
      </c>
      <c r="BA72" s="55" t="str">
        <f t="shared" si="63"/>
        <v/>
      </c>
      <c r="BC72" s="36" t="str">
        <f t="shared" si="27"/>
        <v/>
      </c>
      <c r="BE72" s="61" t="str">
        <f>IF($B72="", "", IF(AND($B72&gt;='Intro &amp; Setup'!$B$38, B72&lt;='Intro &amp; Setup'!$H$38), 'Intro &amp; Setup'!$N$38, IF(AND($B72&gt;='Intro &amp; Setup'!$B$39, B72&lt;='Intro &amp; Setup'!$H$39), 'Intro &amp; Setup'!$N$39, IF('Intro &amp; Setup'!$B$39="", 'Intro &amp; Setup'!$N$38, 'Intro &amp; Setup'!$N$39))))</f>
        <v/>
      </c>
      <c r="BG72" s="53" t="str">
        <f t="shared" si="28"/>
        <v/>
      </c>
      <c r="BH72" s="54" t="str">
        <f t="shared" si="64"/>
        <v/>
      </c>
      <c r="BI72" s="54" t="str">
        <f t="shared" si="65"/>
        <v/>
      </c>
      <c r="BJ72" s="54" t="str">
        <f t="shared" si="66"/>
        <v/>
      </c>
      <c r="BK72" s="54" t="str">
        <f t="shared" si="67"/>
        <v/>
      </c>
      <c r="BL72" s="54" t="str">
        <f t="shared" si="68"/>
        <v/>
      </c>
      <c r="BM72" s="54" t="str">
        <f t="shared" si="69"/>
        <v/>
      </c>
      <c r="BN72" s="54" t="str">
        <f t="shared" si="70"/>
        <v/>
      </c>
      <c r="BO72" s="54" t="str">
        <f t="shared" si="71"/>
        <v/>
      </c>
      <c r="BP72" s="54" t="str">
        <f t="shared" si="72"/>
        <v/>
      </c>
      <c r="BQ72" s="54" t="str">
        <f t="shared" si="73"/>
        <v/>
      </c>
      <c r="BR72" s="55" t="str">
        <f t="shared" si="74"/>
        <v/>
      </c>
      <c r="BT72" s="135" t="str">
        <f t="shared" si="29"/>
        <v/>
      </c>
      <c r="BU72" s="136" t="str">
        <f t="shared" si="30"/>
        <v/>
      </c>
      <c r="BV72" s="136" t="str">
        <f t="shared" si="31"/>
        <v/>
      </c>
      <c r="BW72" s="136" t="str">
        <f t="shared" si="32"/>
        <v/>
      </c>
      <c r="BX72" s="136" t="str">
        <f t="shared" si="33"/>
        <v/>
      </c>
      <c r="BY72" s="136" t="str">
        <f t="shared" si="34"/>
        <v/>
      </c>
      <c r="BZ72" s="136" t="str">
        <f t="shared" si="35"/>
        <v/>
      </c>
      <c r="CA72" s="136" t="str">
        <f t="shared" si="36"/>
        <v/>
      </c>
      <c r="CB72" s="136" t="str">
        <f t="shared" si="37"/>
        <v/>
      </c>
      <c r="CC72" s="136" t="str">
        <f t="shared" si="38"/>
        <v/>
      </c>
      <c r="CD72" s="136" t="str">
        <f t="shared" si="39"/>
        <v/>
      </c>
      <c r="CE72" s="137" t="str">
        <f t="shared" si="40"/>
        <v/>
      </c>
      <c r="CG72" s="150" t="str">
        <f t="shared" si="41"/>
        <v/>
      </c>
      <c r="CH72" s="151" t="str">
        <f t="shared" si="75"/>
        <v/>
      </c>
      <c r="CI72" s="151" t="str">
        <f t="shared" si="76"/>
        <v/>
      </c>
      <c r="CJ72" s="151" t="str">
        <f t="shared" si="77"/>
        <v/>
      </c>
      <c r="CK72" s="151" t="str">
        <f t="shared" si="78"/>
        <v/>
      </c>
      <c r="CL72" s="151" t="str">
        <f t="shared" si="79"/>
        <v/>
      </c>
      <c r="CM72" s="151" t="str">
        <f t="shared" si="80"/>
        <v/>
      </c>
      <c r="CN72" s="151" t="str">
        <f t="shared" si="81"/>
        <v/>
      </c>
      <c r="CO72" s="151" t="str">
        <f t="shared" si="82"/>
        <v/>
      </c>
      <c r="CP72" s="151" t="str">
        <f t="shared" si="83"/>
        <v/>
      </c>
      <c r="CQ72" s="151" t="str">
        <f t="shared" si="84"/>
        <v/>
      </c>
      <c r="CR72" s="152" t="str">
        <f t="shared" si="85"/>
        <v/>
      </c>
      <c r="CU72" s="180"/>
      <c r="CV72" s="180"/>
      <c r="CW72" s="180"/>
      <c r="CX72" s="180"/>
      <c r="CY72" s="180"/>
      <c r="CZ72" s="180"/>
      <c r="DA72" s="180"/>
      <c r="DB72" s="180"/>
      <c r="DC72" s="180"/>
      <c r="DD72" s="180"/>
      <c r="DE72" s="180"/>
      <c r="DF72" s="180"/>
    </row>
    <row r="73" spans="1:110" x14ac:dyDescent="0.25">
      <c r="A73" s="3"/>
      <c r="B73" s="30"/>
      <c r="C73" s="44"/>
      <c r="D73" s="88"/>
      <c r="E73" s="31"/>
      <c r="F73" s="89"/>
      <c r="G73" s="72"/>
      <c r="H73" s="73"/>
      <c r="I73" s="74"/>
      <c r="J73" s="73"/>
      <c r="K73" s="74"/>
      <c r="L73" s="73"/>
      <c r="M73" s="74"/>
      <c r="N73" s="73"/>
      <c r="O73" s="74"/>
      <c r="P73" s="73"/>
      <c r="Q73" s="74"/>
      <c r="R73" s="75"/>
      <c r="S73" s="3"/>
      <c r="T73" s="61" t="str">
        <f>IF($D73="", "", $D73*'Intro &amp; Setup'!$I$32*24)</f>
        <v/>
      </c>
      <c r="U73" s="3"/>
      <c r="X73" s="36" t="str">
        <f>IF($B73="", "", IF(OR($B73&lt;'Intro &amp; Setup'!$F$26, $B73&gt;'Intro &amp; Setup'!$F$27), "X", ""))</f>
        <v/>
      </c>
      <c r="Z73" s="36" t="str">
        <f t="shared" si="12"/>
        <v/>
      </c>
      <c r="AA73" s="48" t="str">
        <f t="shared" si="13"/>
        <v/>
      </c>
      <c r="AC73" s="53" t="str">
        <f t="shared" si="14"/>
        <v/>
      </c>
      <c r="AD73" s="54" t="str">
        <f t="shared" si="42"/>
        <v/>
      </c>
      <c r="AE73" s="54" t="str">
        <f t="shared" si="43"/>
        <v/>
      </c>
      <c r="AF73" s="54" t="str">
        <f t="shared" si="44"/>
        <v/>
      </c>
      <c r="AG73" s="54" t="str">
        <f t="shared" si="45"/>
        <v/>
      </c>
      <c r="AH73" s="54" t="str">
        <f t="shared" si="46"/>
        <v/>
      </c>
      <c r="AI73" s="54" t="str">
        <f t="shared" si="47"/>
        <v/>
      </c>
      <c r="AJ73" s="54" t="str">
        <f t="shared" si="48"/>
        <v/>
      </c>
      <c r="AK73" s="54" t="str">
        <f t="shared" si="49"/>
        <v/>
      </c>
      <c r="AL73" s="54" t="str">
        <f t="shared" si="50"/>
        <v/>
      </c>
      <c r="AM73" s="54" t="str">
        <f t="shared" si="51"/>
        <v/>
      </c>
      <c r="AN73" s="55" t="str">
        <f t="shared" si="52"/>
        <v/>
      </c>
      <c r="AP73" s="53" t="str">
        <f t="shared" si="15"/>
        <v/>
      </c>
      <c r="AQ73" s="54" t="str">
        <f t="shared" si="53"/>
        <v/>
      </c>
      <c r="AR73" s="54" t="str">
        <f t="shared" si="54"/>
        <v/>
      </c>
      <c r="AS73" s="54" t="str">
        <f t="shared" si="55"/>
        <v/>
      </c>
      <c r="AT73" s="54" t="str">
        <f t="shared" si="56"/>
        <v/>
      </c>
      <c r="AU73" s="54" t="str">
        <f t="shared" si="57"/>
        <v/>
      </c>
      <c r="AV73" s="54" t="str">
        <f t="shared" si="58"/>
        <v/>
      </c>
      <c r="AW73" s="54" t="str">
        <f t="shared" si="59"/>
        <v/>
      </c>
      <c r="AX73" s="54" t="str">
        <f t="shared" si="60"/>
        <v/>
      </c>
      <c r="AY73" s="54" t="str">
        <f t="shared" si="61"/>
        <v/>
      </c>
      <c r="AZ73" s="54" t="str">
        <f t="shared" si="62"/>
        <v/>
      </c>
      <c r="BA73" s="55" t="str">
        <f t="shared" si="63"/>
        <v/>
      </c>
      <c r="BC73" s="36" t="str">
        <f t="shared" si="27"/>
        <v/>
      </c>
      <c r="BE73" s="61" t="str">
        <f>IF($B73="", "", IF(AND($B73&gt;='Intro &amp; Setup'!$B$38, B73&lt;='Intro &amp; Setup'!$H$38), 'Intro &amp; Setup'!$N$38, IF(AND($B73&gt;='Intro &amp; Setup'!$B$39, B73&lt;='Intro &amp; Setup'!$H$39), 'Intro &amp; Setup'!$N$39, IF('Intro &amp; Setup'!$B$39="", 'Intro &amp; Setup'!$N$38, 'Intro &amp; Setup'!$N$39))))</f>
        <v/>
      </c>
      <c r="BG73" s="53" t="str">
        <f t="shared" si="28"/>
        <v/>
      </c>
      <c r="BH73" s="54" t="str">
        <f t="shared" si="64"/>
        <v/>
      </c>
      <c r="BI73" s="54" t="str">
        <f t="shared" si="65"/>
        <v/>
      </c>
      <c r="BJ73" s="54" t="str">
        <f t="shared" si="66"/>
        <v/>
      </c>
      <c r="BK73" s="54" t="str">
        <f t="shared" si="67"/>
        <v/>
      </c>
      <c r="BL73" s="54" t="str">
        <f t="shared" si="68"/>
        <v/>
      </c>
      <c r="BM73" s="54" t="str">
        <f t="shared" si="69"/>
        <v/>
      </c>
      <c r="BN73" s="54" t="str">
        <f t="shared" si="70"/>
        <v/>
      </c>
      <c r="BO73" s="54" t="str">
        <f t="shared" si="71"/>
        <v/>
      </c>
      <c r="BP73" s="54" t="str">
        <f t="shared" si="72"/>
        <v/>
      </c>
      <c r="BQ73" s="54" t="str">
        <f t="shared" si="73"/>
        <v/>
      </c>
      <c r="BR73" s="55" t="str">
        <f t="shared" si="74"/>
        <v/>
      </c>
      <c r="BT73" s="135" t="str">
        <f t="shared" si="29"/>
        <v/>
      </c>
      <c r="BU73" s="136" t="str">
        <f t="shared" si="30"/>
        <v/>
      </c>
      <c r="BV73" s="136" t="str">
        <f t="shared" si="31"/>
        <v/>
      </c>
      <c r="BW73" s="136" t="str">
        <f t="shared" si="32"/>
        <v/>
      </c>
      <c r="BX73" s="136" t="str">
        <f t="shared" si="33"/>
        <v/>
      </c>
      <c r="BY73" s="136" t="str">
        <f t="shared" si="34"/>
        <v/>
      </c>
      <c r="BZ73" s="136" t="str">
        <f t="shared" si="35"/>
        <v/>
      </c>
      <c r="CA73" s="136" t="str">
        <f t="shared" si="36"/>
        <v/>
      </c>
      <c r="CB73" s="136" t="str">
        <f t="shared" si="37"/>
        <v/>
      </c>
      <c r="CC73" s="136" t="str">
        <f t="shared" si="38"/>
        <v/>
      </c>
      <c r="CD73" s="136" t="str">
        <f t="shared" si="39"/>
        <v/>
      </c>
      <c r="CE73" s="137" t="str">
        <f t="shared" si="40"/>
        <v/>
      </c>
      <c r="CG73" s="150" t="str">
        <f t="shared" si="41"/>
        <v/>
      </c>
      <c r="CH73" s="151" t="str">
        <f t="shared" si="75"/>
        <v/>
      </c>
      <c r="CI73" s="151" t="str">
        <f t="shared" si="76"/>
        <v/>
      </c>
      <c r="CJ73" s="151" t="str">
        <f t="shared" si="77"/>
        <v/>
      </c>
      <c r="CK73" s="151" t="str">
        <f t="shared" si="78"/>
        <v/>
      </c>
      <c r="CL73" s="151" t="str">
        <f t="shared" si="79"/>
        <v/>
      </c>
      <c r="CM73" s="151" t="str">
        <f t="shared" si="80"/>
        <v/>
      </c>
      <c r="CN73" s="151" t="str">
        <f t="shared" si="81"/>
        <v/>
      </c>
      <c r="CO73" s="151" t="str">
        <f t="shared" si="82"/>
        <v/>
      </c>
      <c r="CP73" s="151" t="str">
        <f t="shared" si="83"/>
        <v/>
      </c>
      <c r="CQ73" s="151" t="str">
        <f t="shared" si="84"/>
        <v/>
      </c>
      <c r="CR73" s="152" t="str">
        <f t="shared" si="85"/>
        <v/>
      </c>
      <c r="CU73" s="180"/>
      <c r="CV73" s="180"/>
      <c r="CW73" s="180"/>
      <c r="CX73" s="180"/>
      <c r="CY73" s="180"/>
      <c r="CZ73" s="180"/>
      <c r="DA73" s="180"/>
      <c r="DB73" s="180"/>
      <c r="DC73" s="180"/>
      <c r="DD73" s="180"/>
      <c r="DE73" s="180"/>
      <c r="DF73" s="180"/>
    </row>
    <row r="74" spans="1:110" x14ac:dyDescent="0.25">
      <c r="A74" s="3"/>
      <c r="B74" s="30"/>
      <c r="C74" s="44"/>
      <c r="D74" s="88"/>
      <c r="E74" s="31"/>
      <c r="F74" s="89"/>
      <c r="G74" s="72"/>
      <c r="H74" s="73"/>
      <c r="I74" s="74"/>
      <c r="J74" s="73"/>
      <c r="K74" s="74"/>
      <c r="L74" s="73"/>
      <c r="M74" s="74"/>
      <c r="N74" s="73"/>
      <c r="O74" s="74"/>
      <c r="P74" s="73"/>
      <c r="Q74" s="74"/>
      <c r="R74" s="75"/>
      <c r="S74" s="3"/>
      <c r="T74" s="61" t="str">
        <f>IF($D74="", "", $D74*'Intro &amp; Setup'!$I$32*24)</f>
        <v/>
      </c>
      <c r="U74" s="3"/>
      <c r="X74" s="36" t="str">
        <f>IF($B74="", "", IF(OR($B74&lt;'Intro &amp; Setup'!$F$26, $B74&gt;'Intro &amp; Setup'!$F$27), "X", ""))</f>
        <v/>
      </c>
      <c r="Z74" s="36" t="str">
        <f t="shared" si="12"/>
        <v/>
      </c>
      <c r="AA74" s="48" t="str">
        <f t="shared" si="13"/>
        <v/>
      </c>
      <c r="AC74" s="53" t="str">
        <f t="shared" si="14"/>
        <v/>
      </c>
      <c r="AD74" s="54" t="str">
        <f t="shared" si="42"/>
        <v/>
      </c>
      <c r="AE74" s="54" t="str">
        <f t="shared" si="43"/>
        <v/>
      </c>
      <c r="AF74" s="54" t="str">
        <f t="shared" si="44"/>
        <v/>
      </c>
      <c r="AG74" s="54" t="str">
        <f t="shared" si="45"/>
        <v/>
      </c>
      <c r="AH74" s="54" t="str">
        <f t="shared" si="46"/>
        <v/>
      </c>
      <c r="AI74" s="54" t="str">
        <f t="shared" si="47"/>
        <v/>
      </c>
      <c r="AJ74" s="54" t="str">
        <f t="shared" si="48"/>
        <v/>
      </c>
      <c r="AK74" s="54" t="str">
        <f t="shared" si="49"/>
        <v/>
      </c>
      <c r="AL74" s="54" t="str">
        <f t="shared" si="50"/>
        <v/>
      </c>
      <c r="AM74" s="54" t="str">
        <f t="shared" si="51"/>
        <v/>
      </c>
      <c r="AN74" s="55" t="str">
        <f t="shared" si="52"/>
        <v/>
      </c>
      <c r="AP74" s="53" t="str">
        <f t="shared" si="15"/>
        <v/>
      </c>
      <c r="AQ74" s="54" t="str">
        <f t="shared" si="53"/>
        <v/>
      </c>
      <c r="AR74" s="54" t="str">
        <f t="shared" si="54"/>
        <v/>
      </c>
      <c r="AS74" s="54" t="str">
        <f t="shared" si="55"/>
        <v/>
      </c>
      <c r="AT74" s="54" t="str">
        <f t="shared" si="56"/>
        <v/>
      </c>
      <c r="AU74" s="54" t="str">
        <f t="shared" si="57"/>
        <v/>
      </c>
      <c r="AV74" s="54" t="str">
        <f t="shared" si="58"/>
        <v/>
      </c>
      <c r="AW74" s="54" t="str">
        <f t="shared" si="59"/>
        <v/>
      </c>
      <c r="AX74" s="54" t="str">
        <f t="shared" si="60"/>
        <v/>
      </c>
      <c r="AY74" s="54" t="str">
        <f t="shared" si="61"/>
        <v/>
      </c>
      <c r="AZ74" s="54" t="str">
        <f t="shared" si="62"/>
        <v/>
      </c>
      <c r="BA74" s="55" t="str">
        <f t="shared" si="63"/>
        <v/>
      </c>
      <c r="BC74" s="36" t="str">
        <f t="shared" si="27"/>
        <v/>
      </c>
      <c r="BE74" s="61" t="str">
        <f>IF($B74="", "", IF(AND($B74&gt;='Intro &amp; Setup'!$B$38, B74&lt;='Intro &amp; Setup'!$H$38), 'Intro &amp; Setup'!$N$38, IF(AND($B74&gt;='Intro &amp; Setup'!$B$39, B74&lt;='Intro &amp; Setup'!$H$39), 'Intro &amp; Setup'!$N$39, IF('Intro &amp; Setup'!$B$39="", 'Intro &amp; Setup'!$N$38, 'Intro &amp; Setup'!$N$39))))</f>
        <v/>
      </c>
      <c r="BG74" s="53" t="str">
        <f t="shared" si="28"/>
        <v/>
      </c>
      <c r="BH74" s="54" t="str">
        <f t="shared" si="64"/>
        <v/>
      </c>
      <c r="BI74" s="54" t="str">
        <f t="shared" si="65"/>
        <v/>
      </c>
      <c r="BJ74" s="54" t="str">
        <f t="shared" si="66"/>
        <v/>
      </c>
      <c r="BK74" s="54" t="str">
        <f t="shared" si="67"/>
        <v/>
      </c>
      <c r="BL74" s="54" t="str">
        <f t="shared" si="68"/>
        <v/>
      </c>
      <c r="BM74" s="54" t="str">
        <f t="shared" si="69"/>
        <v/>
      </c>
      <c r="BN74" s="54" t="str">
        <f t="shared" si="70"/>
        <v/>
      </c>
      <c r="BO74" s="54" t="str">
        <f t="shared" si="71"/>
        <v/>
      </c>
      <c r="BP74" s="54" t="str">
        <f t="shared" si="72"/>
        <v/>
      </c>
      <c r="BQ74" s="54" t="str">
        <f t="shared" si="73"/>
        <v/>
      </c>
      <c r="BR74" s="55" t="str">
        <f t="shared" si="74"/>
        <v/>
      </c>
      <c r="BT74" s="135" t="str">
        <f t="shared" si="29"/>
        <v/>
      </c>
      <c r="BU74" s="136" t="str">
        <f t="shared" si="30"/>
        <v/>
      </c>
      <c r="BV74" s="136" t="str">
        <f t="shared" si="31"/>
        <v/>
      </c>
      <c r="BW74" s="136" t="str">
        <f t="shared" si="32"/>
        <v/>
      </c>
      <c r="BX74" s="136" t="str">
        <f t="shared" si="33"/>
        <v/>
      </c>
      <c r="BY74" s="136" t="str">
        <f t="shared" si="34"/>
        <v/>
      </c>
      <c r="BZ74" s="136" t="str">
        <f t="shared" si="35"/>
        <v/>
      </c>
      <c r="CA74" s="136" t="str">
        <f t="shared" si="36"/>
        <v/>
      </c>
      <c r="CB74" s="136" t="str">
        <f t="shared" si="37"/>
        <v/>
      </c>
      <c r="CC74" s="136" t="str">
        <f t="shared" si="38"/>
        <v/>
      </c>
      <c r="CD74" s="136" t="str">
        <f t="shared" si="39"/>
        <v/>
      </c>
      <c r="CE74" s="137" t="str">
        <f t="shared" si="40"/>
        <v/>
      </c>
      <c r="CG74" s="150" t="str">
        <f t="shared" si="41"/>
        <v/>
      </c>
      <c r="CH74" s="151" t="str">
        <f t="shared" si="75"/>
        <v/>
      </c>
      <c r="CI74" s="151" t="str">
        <f t="shared" si="76"/>
        <v/>
      </c>
      <c r="CJ74" s="151" t="str">
        <f t="shared" si="77"/>
        <v/>
      </c>
      <c r="CK74" s="151" t="str">
        <f t="shared" si="78"/>
        <v/>
      </c>
      <c r="CL74" s="151" t="str">
        <f t="shared" si="79"/>
        <v/>
      </c>
      <c r="CM74" s="151" t="str">
        <f t="shared" si="80"/>
        <v/>
      </c>
      <c r="CN74" s="151" t="str">
        <f t="shared" si="81"/>
        <v/>
      </c>
      <c r="CO74" s="151" t="str">
        <f t="shared" si="82"/>
        <v/>
      </c>
      <c r="CP74" s="151" t="str">
        <f t="shared" si="83"/>
        <v/>
      </c>
      <c r="CQ74" s="151" t="str">
        <f t="shared" si="84"/>
        <v/>
      </c>
      <c r="CR74" s="152" t="str">
        <f t="shared" si="85"/>
        <v/>
      </c>
      <c r="CU74" s="180"/>
      <c r="CV74" s="180"/>
      <c r="CW74" s="180"/>
      <c r="CX74" s="180"/>
      <c r="CY74" s="180"/>
      <c r="CZ74" s="180"/>
      <c r="DA74" s="180"/>
      <c r="DB74" s="180"/>
      <c r="DC74" s="180"/>
      <c r="DD74" s="180"/>
      <c r="DE74" s="180"/>
      <c r="DF74" s="180"/>
    </row>
    <row r="75" spans="1:110" x14ac:dyDescent="0.25">
      <c r="A75" s="3"/>
      <c r="B75" s="30"/>
      <c r="C75" s="44"/>
      <c r="D75" s="88"/>
      <c r="E75" s="31"/>
      <c r="F75" s="89"/>
      <c r="G75" s="72"/>
      <c r="H75" s="73"/>
      <c r="I75" s="74"/>
      <c r="J75" s="73"/>
      <c r="K75" s="74"/>
      <c r="L75" s="73"/>
      <c r="M75" s="74"/>
      <c r="N75" s="73"/>
      <c r="O75" s="74"/>
      <c r="P75" s="73"/>
      <c r="Q75" s="74"/>
      <c r="R75" s="75"/>
      <c r="S75" s="3"/>
      <c r="T75" s="61" t="str">
        <f>IF($D75="", "", $D75*'Intro &amp; Setup'!$I$32*24)</f>
        <v/>
      </c>
      <c r="U75" s="3"/>
      <c r="X75" s="36" t="str">
        <f>IF($B75="", "", IF(OR($B75&lt;'Intro &amp; Setup'!$F$26, $B75&gt;'Intro &amp; Setup'!$F$27), "X", ""))</f>
        <v/>
      </c>
      <c r="Z75" s="36" t="str">
        <f t="shared" si="12"/>
        <v/>
      </c>
      <c r="AA75" s="48" t="str">
        <f t="shared" si="13"/>
        <v/>
      </c>
      <c r="AC75" s="53" t="str">
        <f t="shared" si="14"/>
        <v/>
      </c>
      <c r="AD75" s="54" t="str">
        <f t="shared" si="42"/>
        <v/>
      </c>
      <c r="AE75" s="54" t="str">
        <f t="shared" si="43"/>
        <v/>
      </c>
      <c r="AF75" s="54" t="str">
        <f t="shared" si="44"/>
        <v/>
      </c>
      <c r="AG75" s="54" t="str">
        <f t="shared" si="45"/>
        <v/>
      </c>
      <c r="AH75" s="54" t="str">
        <f t="shared" si="46"/>
        <v/>
      </c>
      <c r="AI75" s="54" t="str">
        <f t="shared" si="47"/>
        <v/>
      </c>
      <c r="AJ75" s="54" t="str">
        <f t="shared" si="48"/>
        <v/>
      </c>
      <c r="AK75" s="54" t="str">
        <f t="shared" si="49"/>
        <v/>
      </c>
      <c r="AL75" s="54" t="str">
        <f t="shared" si="50"/>
        <v/>
      </c>
      <c r="AM75" s="54" t="str">
        <f t="shared" si="51"/>
        <v/>
      </c>
      <c r="AN75" s="55" t="str">
        <f t="shared" si="52"/>
        <v/>
      </c>
      <c r="AP75" s="53" t="str">
        <f t="shared" si="15"/>
        <v/>
      </c>
      <c r="AQ75" s="54" t="str">
        <f t="shared" si="53"/>
        <v/>
      </c>
      <c r="AR75" s="54" t="str">
        <f t="shared" si="54"/>
        <v/>
      </c>
      <c r="AS75" s="54" t="str">
        <f t="shared" si="55"/>
        <v/>
      </c>
      <c r="AT75" s="54" t="str">
        <f t="shared" si="56"/>
        <v/>
      </c>
      <c r="AU75" s="54" t="str">
        <f t="shared" si="57"/>
        <v/>
      </c>
      <c r="AV75" s="54" t="str">
        <f t="shared" si="58"/>
        <v/>
      </c>
      <c r="AW75" s="54" t="str">
        <f t="shared" si="59"/>
        <v/>
      </c>
      <c r="AX75" s="54" t="str">
        <f t="shared" si="60"/>
        <v/>
      </c>
      <c r="AY75" s="54" t="str">
        <f t="shared" si="61"/>
        <v/>
      </c>
      <c r="AZ75" s="54" t="str">
        <f t="shared" si="62"/>
        <v/>
      </c>
      <c r="BA75" s="55" t="str">
        <f t="shared" si="63"/>
        <v/>
      </c>
      <c r="BC75" s="36" t="str">
        <f t="shared" si="27"/>
        <v/>
      </c>
      <c r="BE75" s="61" t="str">
        <f>IF($B75="", "", IF(AND($B75&gt;='Intro &amp; Setup'!$B$38, B75&lt;='Intro &amp; Setup'!$H$38), 'Intro &amp; Setup'!$N$38, IF(AND($B75&gt;='Intro &amp; Setup'!$B$39, B75&lt;='Intro &amp; Setup'!$H$39), 'Intro &amp; Setup'!$N$39, IF('Intro &amp; Setup'!$B$39="", 'Intro &amp; Setup'!$N$38, 'Intro &amp; Setup'!$N$39))))</f>
        <v/>
      </c>
      <c r="BG75" s="53" t="str">
        <f t="shared" si="28"/>
        <v/>
      </c>
      <c r="BH75" s="54" t="str">
        <f t="shared" si="64"/>
        <v/>
      </c>
      <c r="BI75" s="54" t="str">
        <f t="shared" si="65"/>
        <v/>
      </c>
      <c r="BJ75" s="54" t="str">
        <f t="shared" si="66"/>
        <v/>
      </c>
      <c r="BK75" s="54" t="str">
        <f t="shared" si="67"/>
        <v/>
      </c>
      <c r="BL75" s="54" t="str">
        <f t="shared" si="68"/>
        <v/>
      </c>
      <c r="BM75" s="54" t="str">
        <f t="shared" si="69"/>
        <v/>
      </c>
      <c r="BN75" s="54" t="str">
        <f t="shared" si="70"/>
        <v/>
      </c>
      <c r="BO75" s="54" t="str">
        <f t="shared" si="71"/>
        <v/>
      </c>
      <c r="BP75" s="54" t="str">
        <f t="shared" si="72"/>
        <v/>
      </c>
      <c r="BQ75" s="54" t="str">
        <f t="shared" si="73"/>
        <v/>
      </c>
      <c r="BR75" s="55" t="str">
        <f t="shared" si="74"/>
        <v/>
      </c>
      <c r="BT75" s="135" t="str">
        <f t="shared" si="29"/>
        <v/>
      </c>
      <c r="BU75" s="136" t="str">
        <f t="shared" si="30"/>
        <v/>
      </c>
      <c r="BV75" s="136" t="str">
        <f t="shared" si="31"/>
        <v/>
      </c>
      <c r="BW75" s="136" t="str">
        <f t="shared" si="32"/>
        <v/>
      </c>
      <c r="BX75" s="136" t="str">
        <f t="shared" si="33"/>
        <v/>
      </c>
      <c r="BY75" s="136" t="str">
        <f t="shared" si="34"/>
        <v/>
      </c>
      <c r="BZ75" s="136" t="str">
        <f t="shared" si="35"/>
        <v/>
      </c>
      <c r="CA75" s="136" t="str">
        <f t="shared" si="36"/>
        <v/>
      </c>
      <c r="CB75" s="136" t="str">
        <f t="shared" si="37"/>
        <v/>
      </c>
      <c r="CC75" s="136" t="str">
        <f t="shared" si="38"/>
        <v/>
      </c>
      <c r="CD75" s="136" t="str">
        <f t="shared" si="39"/>
        <v/>
      </c>
      <c r="CE75" s="137" t="str">
        <f t="shared" si="40"/>
        <v/>
      </c>
      <c r="CG75" s="150" t="str">
        <f t="shared" si="41"/>
        <v/>
      </c>
      <c r="CH75" s="151" t="str">
        <f t="shared" si="75"/>
        <v/>
      </c>
      <c r="CI75" s="151" t="str">
        <f t="shared" si="76"/>
        <v/>
      </c>
      <c r="CJ75" s="151" t="str">
        <f t="shared" si="77"/>
        <v/>
      </c>
      <c r="CK75" s="151" t="str">
        <f t="shared" si="78"/>
        <v/>
      </c>
      <c r="CL75" s="151" t="str">
        <f t="shared" si="79"/>
        <v/>
      </c>
      <c r="CM75" s="151" t="str">
        <f t="shared" si="80"/>
        <v/>
      </c>
      <c r="CN75" s="151" t="str">
        <f t="shared" si="81"/>
        <v/>
      </c>
      <c r="CO75" s="151" t="str">
        <f t="shared" si="82"/>
        <v/>
      </c>
      <c r="CP75" s="151" t="str">
        <f t="shared" si="83"/>
        <v/>
      </c>
      <c r="CQ75" s="151" t="str">
        <f t="shared" si="84"/>
        <v/>
      </c>
      <c r="CR75" s="152" t="str">
        <f t="shared" si="85"/>
        <v/>
      </c>
      <c r="CU75" s="180"/>
      <c r="CV75" s="180"/>
      <c r="CW75" s="180"/>
      <c r="CX75" s="180"/>
      <c r="CY75" s="180"/>
      <c r="CZ75" s="180"/>
      <c r="DA75" s="180"/>
      <c r="DB75" s="180"/>
      <c r="DC75" s="180"/>
      <c r="DD75" s="180"/>
      <c r="DE75" s="180"/>
      <c r="DF75" s="180"/>
    </row>
    <row r="76" spans="1:110" x14ac:dyDescent="0.25">
      <c r="A76" s="3"/>
      <c r="B76" s="30"/>
      <c r="C76" s="44"/>
      <c r="D76" s="88"/>
      <c r="E76" s="31"/>
      <c r="F76" s="89"/>
      <c r="G76" s="72"/>
      <c r="H76" s="73"/>
      <c r="I76" s="74"/>
      <c r="J76" s="73"/>
      <c r="K76" s="74"/>
      <c r="L76" s="73"/>
      <c r="M76" s="74"/>
      <c r="N76" s="73"/>
      <c r="O76" s="74"/>
      <c r="P76" s="73"/>
      <c r="Q76" s="74"/>
      <c r="R76" s="75"/>
      <c r="S76" s="3"/>
      <c r="T76" s="61" t="str">
        <f>IF($D76="", "", $D76*'Intro &amp; Setup'!$I$32*24)</f>
        <v/>
      </c>
      <c r="U76" s="3"/>
      <c r="X76" s="36" t="str">
        <f>IF($B76="", "", IF(OR($B76&lt;'Intro &amp; Setup'!$F$26, $B76&gt;'Intro &amp; Setup'!$F$27), "X", ""))</f>
        <v/>
      </c>
      <c r="Z76" s="36" t="str">
        <f t="shared" ref="Z76:Z139" si="86">IF(COUNTIF($G76:$R76, $X$4)=0, "", COUNTIF($G76:$R76, $X$4))</f>
        <v/>
      </c>
      <c r="AA76" s="48" t="str">
        <f t="shared" ref="AA76:AA139" si="87">IF($Z76="", "", IFERROR(INDEX($AC$3:$AN$3, $AB$3, MATCH($Z76, $AC$2:$AN$2, 0)), ""))</f>
        <v/>
      </c>
      <c r="AC76" s="53" t="str">
        <f t="shared" ref="AC76:AC139" si="88">IFERROR(IF(G76="", "", $T76*$AA76), "")</f>
        <v/>
      </c>
      <c r="AD76" s="54" t="str">
        <f t="shared" si="42"/>
        <v/>
      </c>
      <c r="AE76" s="54" t="str">
        <f t="shared" si="43"/>
        <v/>
      </c>
      <c r="AF76" s="54" t="str">
        <f t="shared" si="44"/>
        <v/>
      </c>
      <c r="AG76" s="54" t="str">
        <f t="shared" si="45"/>
        <v/>
      </c>
      <c r="AH76" s="54" t="str">
        <f t="shared" si="46"/>
        <v/>
      </c>
      <c r="AI76" s="54" t="str">
        <f t="shared" si="47"/>
        <v/>
      </c>
      <c r="AJ76" s="54" t="str">
        <f t="shared" si="48"/>
        <v/>
      </c>
      <c r="AK76" s="54" t="str">
        <f t="shared" si="49"/>
        <v/>
      </c>
      <c r="AL76" s="54" t="str">
        <f t="shared" si="50"/>
        <v/>
      </c>
      <c r="AM76" s="54" t="str">
        <f t="shared" si="51"/>
        <v/>
      </c>
      <c r="AN76" s="55" t="str">
        <f t="shared" si="52"/>
        <v/>
      </c>
      <c r="AP76" s="53" t="str">
        <f t="shared" ref="AP76:AP139" si="89">IFERROR(IF(G76="", "", $E76*$AA76), "")</f>
        <v/>
      </c>
      <c r="AQ76" s="54" t="str">
        <f t="shared" si="53"/>
        <v/>
      </c>
      <c r="AR76" s="54" t="str">
        <f t="shared" si="54"/>
        <v/>
      </c>
      <c r="AS76" s="54" t="str">
        <f t="shared" si="55"/>
        <v/>
      </c>
      <c r="AT76" s="54" t="str">
        <f t="shared" si="56"/>
        <v/>
      </c>
      <c r="AU76" s="54" t="str">
        <f t="shared" si="57"/>
        <v/>
      </c>
      <c r="AV76" s="54" t="str">
        <f t="shared" si="58"/>
        <v/>
      </c>
      <c r="AW76" s="54" t="str">
        <f t="shared" si="59"/>
        <v/>
      </c>
      <c r="AX76" s="54" t="str">
        <f t="shared" si="60"/>
        <v/>
      </c>
      <c r="AY76" s="54" t="str">
        <f t="shared" si="61"/>
        <v/>
      </c>
      <c r="AZ76" s="54" t="str">
        <f t="shared" si="62"/>
        <v/>
      </c>
      <c r="BA76" s="55" t="str">
        <f t="shared" si="63"/>
        <v/>
      </c>
      <c r="BC76" s="36" t="str">
        <f t="shared" ref="BC76:BC139" si="90">IF($B76="", "", TEXT($B76, "mmm yyyy"))</f>
        <v/>
      </c>
      <c r="BE76" s="61" t="str">
        <f>IF($B76="", "", IF(AND($B76&gt;='Intro &amp; Setup'!$B$38, B76&lt;='Intro &amp; Setup'!$H$38), 'Intro &amp; Setup'!$N$38, IF(AND($B76&gt;='Intro &amp; Setup'!$B$39, B76&lt;='Intro &amp; Setup'!$H$39), 'Intro &amp; Setup'!$N$39, IF('Intro &amp; Setup'!$B$39="", 'Intro &amp; Setup'!$N$38, 'Intro &amp; Setup'!$N$39))))</f>
        <v/>
      </c>
      <c r="BG76" s="53" t="str">
        <f t="shared" ref="BG76:BG139" si="91">IFERROR(IF(G76="", "", $BE76*$AA76), "")</f>
        <v/>
      </c>
      <c r="BH76" s="54" t="str">
        <f t="shared" si="64"/>
        <v/>
      </c>
      <c r="BI76" s="54" t="str">
        <f t="shared" si="65"/>
        <v/>
      </c>
      <c r="BJ76" s="54" t="str">
        <f t="shared" si="66"/>
        <v/>
      </c>
      <c r="BK76" s="54" t="str">
        <f t="shared" si="67"/>
        <v/>
      </c>
      <c r="BL76" s="54" t="str">
        <f t="shared" si="68"/>
        <v/>
      </c>
      <c r="BM76" s="54" t="str">
        <f t="shared" si="69"/>
        <v/>
      </c>
      <c r="BN76" s="54" t="str">
        <f t="shared" si="70"/>
        <v/>
      </c>
      <c r="BO76" s="54" t="str">
        <f t="shared" si="71"/>
        <v/>
      </c>
      <c r="BP76" s="54" t="str">
        <f t="shared" si="72"/>
        <v/>
      </c>
      <c r="BQ76" s="54" t="str">
        <f t="shared" si="73"/>
        <v/>
      </c>
      <c r="BR76" s="55" t="str">
        <f t="shared" si="74"/>
        <v/>
      </c>
      <c r="BT76" s="135" t="str">
        <f t="shared" ref="BT76:BT139" si="92">IF(G76="", "", $D76*$AA76)</f>
        <v/>
      </c>
      <c r="BU76" s="136" t="str">
        <f t="shared" ref="BU76:BU139" si="93">IF(H76="", "", $D76*$AA76)</f>
        <v/>
      </c>
      <c r="BV76" s="136" t="str">
        <f t="shared" ref="BV76:BV139" si="94">IF(I76="", "", $D76*$AA76)</f>
        <v/>
      </c>
      <c r="BW76" s="136" t="str">
        <f t="shared" ref="BW76:BW139" si="95">IF(J76="", "", $D76*$AA76)</f>
        <v/>
      </c>
      <c r="BX76" s="136" t="str">
        <f t="shared" ref="BX76:BX139" si="96">IF(K76="", "", $D76*$AA76)</f>
        <v/>
      </c>
      <c r="BY76" s="136" t="str">
        <f t="shared" ref="BY76:BY139" si="97">IF(L76="", "", $D76*$AA76)</f>
        <v/>
      </c>
      <c r="BZ76" s="136" t="str">
        <f t="shared" ref="BZ76:BZ139" si="98">IF(M76="", "", $D76*$AA76)</f>
        <v/>
      </c>
      <c r="CA76" s="136" t="str">
        <f t="shared" ref="CA76:CA139" si="99">IF(N76="", "", $D76*$AA76)</f>
        <v/>
      </c>
      <c r="CB76" s="136" t="str">
        <f t="shared" ref="CB76:CB139" si="100">IF(O76="", "", $D76*$AA76)</f>
        <v/>
      </c>
      <c r="CC76" s="136" t="str">
        <f t="shared" ref="CC76:CC139" si="101">IF(P76="", "", $D76*$AA76)</f>
        <v/>
      </c>
      <c r="CD76" s="136" t="str">
        <f t="shared" ref="CD76:CD139" si="102">IF(Q76="", "", $D76*$AA76)</f>
        <v/>
      </c>
      <c r="CE76" s="137" t="str">
        <f t="shared" ref="CE76:CE139" si="103">IF(R76="", "", $D76*$AA76)</f>
        <v/>
      </c>
      <c r="CG76" s="150" t="str">
        <f t="shared" ref="CG76:CG139" si="104">IF(G76="", "", $F76*$AA76)</f>
        <v/>
      </c>
      <c r="CH76" s="151" t="str">
        <f t="shared" si="75"/>
        <v/>
      </c>
      <c r="CI76" s="151" t="str">
        <f t="shared" si="76"/>
        <v/>
      </c>
      <c r="CJ76" s="151" t="str">
        <f t="shared" si="77"/>
        <v/>
      </c>
      <c r="CK76" s="151" t="str">
        <f t="shared" si="78"/>
        <v/>
      </c>
      <c r="CL76" s="151" t="str">
        <f t="shared" si="79"/>
        <v/>
      </c>
      <c r="CM76" s="151" t="str">
        <f t="shared" si="80"/>
        <v/>
      </c>
      <c r="CN76" s="151" t="str">
        <f t="shared" si="81"/>
        <v/>
      </c>
      <c r="CO76" s="151" t="str">
        <f t="shared" si="82"/>
        <v/>
      </c>
      <c r="CP76" s="151" t="str">
        <f t="shared" si="83"/>
        <v/>
      </c>
      <c r="CQ76" s="151" t="str">
        <f t="shared" si="84"/>
        <v/>
      </c>
      <c r="CR76" s="152" t="str">
        <f t="shared" si="85"/>
        <v/>
      </c>
      <c r="CU76" s="180"/>
      <c r="CV76" s="180"/>
      <c r="CW76" s="180"/>
      <c r="CX76" s="180"/>
      <c r="CY76" s="180"/>
      <c r="CZ76" s="180"/>
      <c r="DA76" s="180"/>
      <c r="DB76" s="180"/>
      <c r="DC76" s="180"/>
      <c r="DD76" s="180"/>
      <c r="DE76" s="180"/>
      <c r="DF76" s="180"/>
    </row>
    <row r="77" spans="1:110" x14ac:dyDescent="0.25">
      <c r="A77" s="3"/>
      <c r="B77" s="30"/>
      <c r="C77" s="44"/>
      <c r="D77" s="88"/>
      <c r="E77" s="31"/>
      <c r="F77" s="89"/>
      <c r="G77" s="72"/>
      <c r="H77" s="73"/>
      <c r="I77" s="74"/>
      <c r="J77" s="73"/>
      <c r="K77" s="74"/>
      <c r="L77" s="73"/>
      <c r="M77" s="74"/>
      <c r="N77" s="73"/>
      <c r="O77" s="74"/>
      <c r="P77" s="73"/>
      <c r="Q77" s="74"/>
      <c r="R77" s="75"/>
      <c r="S77" s="3"/>
      <c r="T77" s="61" t="str">
        <f>IF($D77="", "", $D77*'Intro &amp; Setup'!$I$32*24)</f>
        <v/>
      </c>
      <c r="U77" s="3"/>
      <c r="X77" s="36" t="str">
        <f>IF($B77="", "", IF(OR($B77&lt;'Intro &amp; Setup'!$F$26, $B77&gt;'Intro &amp; Setup'!$F$27), "X", ""))</f>
        <v/>
      </c>
      <c r="Z77" s="36" t="str">
        <f t="shared" si="86"/>
        <v/>
      </c>
      <c r="AA77" s="48" t="str">
        <f t="shared" si="87"/>
        <v/>
      </c>
      <c r="AC77" s="53" t="str">
        <f t="shared" si="88"/>
        <v/>
      </c>
      <c r="AD77" s="54" t="str">
        <f t="shared" si="42"/>
        <v/>
      </c>
      <c r="AE77" s="54" t="str">
        <f t="shared" si="43"/>
        <v/>
      </c>
      <c r="AF77" s="54" t="str">
        <f t="shared" si="44"/>
        <v/>
      </c>
      <c r="AG77" s="54" t="str">
        <f t="shared" si="45"/>
        <v/>
      </c>
      <c r="AH77" s="54" t="str">
        <f t="shared" si="46"/>
        <v/>
      </c>
      <c r="AI77" s="54" t="str">
        <f t="shared" si="47"/>
        <v/>
      </c>
      <c r="AJ77" s="54" t="str">
        <f t="shared" si="48"/>
        <v/>
      </c>
      <c r="AK77" s="54" t="str">
        <f t="shared" si="49"/>
        <v/>
      </c>
      <c r="AL77" s="54" t="str">
        <f t="shared" si="50"/>
        <v/>
      </c>
      <c r="AM77" s="54" t="str">
        <f t="shared" si="51"/>
        <v/>
      </c>
      <c r="AN77" s="55" t="str">
        <f t="shared" si="52"/>
        <v/>
      </c>
      <c r="AP77" s="53" t="str">
        <f t="shared" si="89"/>
        <v/>
      </c>
      <c r="AQ77" s="54" t="str">
        <f t="shared" si="53"/>
        <v/>
      </c>
      <c r="AR77" s="54" t="str">
        <f t="shared" si="54"/>
        <v/>
      </c>
      <c r="AS77" s="54" t="str">
        <f t="shared" si="55"/>
        <v/>
      </c>
      <c r="AT77" s="54" t="str">
        <f t="shared" si="56"/>
        <v/>
      </c>
      <c r="AU77" s="54" t="str">
        <f t="shared" si="57"/>
        <v/>
      </c>
      <c r="AV77" s="54" t="str">
        <f t="shared" si="58"/>
        <v/>
      </c>
      <c r="AW77" s="54" t="str">
        <f t="shared" si="59"/>
        <v/>
      </c>
      <c r="AX77" s="54" t="str">
        <f t="shared" si="60"/>
        <v/>
      </c>
      <c r="AY77" s="54" t="str">
        <f t="shared" si="61"/>
        <v/>
      </c>
      <c r="AZ77" s="54" t="str">
        <f t="shared" si="62"/>
        <v/>
      </c>
      <c r="BA77" s="55" t="str">
        <f t="shared" si="63"/>
        <v/>
      </c>
      <c r="BC77" s="36" t="str">
        <f t="shared" si="90"/>
        <v/>
      </c>
      <c r="BE77" s="61" t="str">
        <f>IF($B77="", "", IF(AND($B77&gt;='Intro &amp; Setup'!$B$38, B77&lt;='Intro &amp; Setup'!$H$38), 'Intro &amp; Setup'!$N$38, IF(AND($B77&gt;='Intro &amp; Setup'!$B$39, B77&lt;='Intro &amp; Setup'!$H$39), 'Intro &amp; Setup'!$N$39, IF('Intro &amp; Setup'!$B$39="", 'Intro &amp; Setup'!$N$38, 'Intro &amp; Setup'!$N$39))))</f>
        <v/>
      </c>
      <c r="BG77" s="53" t="str">
        <f t="shared" si="91"/>
        <v/>
      </c>
      <c r="BH77" s="54" t="str">
        <f t="shared" si="64"/>
        <v/>
      </c>
      <c r="BI77" s="54" t="str">
        <f t="shared" si="65"/>
        <v/>
      </c>
      <c r="BJ77" s="54" t="str">
        <f t="shared" si="66"/>
        <v/>
      </c>
      <c r="BK77" s="54" t="str">
        <f t="shared" si="67"/>
        <v/>
      </c>
      <c r="BL77" s="54" t="str">
        <f t="shared" si="68"/>
        <v/>
      </c>
      <c r="BM77" s="54" t="str">
        <f t="shared" si="69"/>
        <v/>
      </c>
      <c r="BN77" s="54" t="str">
        <f t="shared" si="70"/>
        <v/>
      </c>
      <c r="BO77" s="54" t="str">
        <f t="shared" si="71"/>
        <v/>
      </c>
      <c r="BP77" s="54" t="str">
        <f t="shared" si="72"/>
        <v/>
      </c>
      <c r="BQ77" s="54" t="str">
        <f t="shared" si="73"/>
        <v/>
      </c>
      <c r="BR77" s="55" t="str">
        <f t="shared" si="74"/>
        <v/>
      </c>
      <c r="BT77" s="135" t="str">
        <f t="shared" si="92"/>
        <v/>
      </c>
      <c r="BU77" s="136" t="str">
        <f t="shared" si="93"/>
        <v/>
      </c>
      <c r="BV77" s="136" t="str">
        <f t="shared" si="94"/>
        <v/>
      </c>
      <c r="BW77" s="136" t="str">
        <f t="shared" si="95"/>
        <v/>
      </c>
      <c r="BX77" s="136" t="str">
        <f t="shared" si="96"/>
        <v/>
      </c>
      <c r="BY77" s="136" t="str">
        <f t="shared" si="97"/>
        <v/>
      </c>
      <c r="BZ77" s="136" t="str">
        <f t="shared" si="98"/>
        <v/>
      </c>
      <c r="CA77" s="136" t="str">
        <f t="shared" si="99"/>
        <v/>
      </c>
      <c r="CB77" s="136" t="str">
        <f t="shared" si="100"/>
        <v/>
      </c>
      <c r="CC77" s="136" t="str">
        <f t="shared" si="101"/>
        <v/>
      </c>
      <c r="CD77" s="136" t="str">
        <f t="shared" si="102"/>
        <v/>
      </c>
      <c r="CE77" s="137" t="str">
        <f t="shared" si="103"/>
        <v/>
      </c>
      <c r="CG77" s="150" t="str">
        <f t="shared" si="104"/>
        <v/>
      </c>
      <c r="CH77" s="151" t="str">
        <f t="shared" si="75"/>
        <v/>
      </c>
      <c r="CI77" s="151" t="str">
        <f t="shared" si="76"/>
        <v/>
      </c>
      <c r="CJ77" s="151" t="str">
        <f t="shared" si="77"/>
        <v/>
      </c>
      <c r="CK77" s="151" t="str">
        <f t="shared" si="78"/>
        <v/>
      </c>
      <c r="CL77" s="151" t="str">
        <f t="shared" si="79"/>
        <v/>
      </c>
      <c r="CM77" s="151" t="str">
        <f t="shared" si="80"/>
        <v/>
      </c>
      <c r="CN77" s="151" t="str">
        <f t="shared" si="81"/>
        <v/>
      </c>
      <c r="CO77" s="151" t="str">
        <f t="shared" si="82"/>
        <v/>
      </c>
      <c r="CP77" s="151" t="str">
        <f t="shared" si="83"/>
        <v/>
      </c>
      <c r="CQ77" s="151" t="str">
        <f t="shared" si="84"/>
        <v/>
      </c>
      <c r="CR77" s="152" t="str">
        <f t="shared" si="85"/>
        <v/>
      </c>
      <c r="CU77" s="180"/>
      <c r="CV77" s="180"/>
      <c r="CW77" s="180"/>
      <c r="CX77" s="180"/>
      <c r="CY77" s="180"/>
      <c r="CZ77" s="180"/>
      <c r="DA77" s="180"/>
      <c r="DB77" s="180"/>
      <c r="DC77" s="180"/>
      <c r="DD77" s="180"/>
      <c r="DE77" s="180"/>
      <c r="DF77" s="180"/>
    </row>
    <row r="78" spans="1:110" x14ac:dyDescent="0.25">
      <c r="A78" s="3"/>
      <c r="B78" s="30"/>
      <c r="C78" s="44"/>
      <c r="D78" s="88"/>
      <c r="E78" s="31"/>
      <c r="F78" s="89"/>
      <c r="G78" s="72"/>
      <c r="H78" s="73"/>
      <c r="I78" s="74"/>
      <c r="J78" s="73"/>
      <c r="K78" s="74"/>
      <c r="L78" s="73"/>
      <c r="M78" s="74"/>
      <c r="N78" s="73"/>
      <c r="O78" s="74"/>
      <c r="P78" s="73"/>
      <c r="Q78" s="74"/>
      <c r="R78" s="75"/>
      <c r="S78" s="3"/>
      <c r="T78" s="61" t="str">
        <f>IF($D78="", "", $D78*'Intro &amp; Setup'!$I$32*24)</f>
        <v/>
      </c>
      <c r="U78" s="3"/>
      <c r="X78" s="36" t="str">
        <f>IF($B78="", "", IF(OR($B78&lt;'Intro &amp; Setup'!$F$26, $B78&gt;'Intro &amp; Setup'!$F$27), "X", ""))</f>
        <v/>
      </c>
      <c r="Z78" s="36" t="str">
        <f t="shared" si="86"/>
        <v/>
      </c>
      <c r="AA78" s="48" t="str">
        <f t="shared" si="87"/>
        <v/>
      </c>
      <c r="AC78" s="53" t="str">
        <f t="shared" si="88"/>
        <v/>
      </c>
      <c r="AD78" s="54" t="str">
        <f t="shared" si="42"/>
        <v/>
      </c>
      <c r="AE78" s="54" t="str">
        <f t="shared" si="43"/>
        <v/>
      </c>
      <c r="AF78" s="54" t="str">
        <f t="shared" si="44"/>
        <v/>
      </c>
      <c r="AG78" s="54" t="str">
        <f t="shared" si="45"/>
        <v/>
      </c>
      <c r="AH78" s="54" t="str">
        <f t="shared" si="46"/>
        <v/>
      </c>
      <c r="AI78" s="54" t="str">
        <f t="shared" si="47"/>
        <v/>
      </c>
      <c r="AJ78" s="54" t="str">
        <f t="shared" si="48"/>
        <v/>
      </c>
      <c r="AK78" s="54" t="str">
        <f t="shared" si="49"/>
        <v/>
      </c>
      <c r="AL78" s="54" t="str">
        <f t="shared" si="50"/>
        <v/>
      </c>
      <c r="AM78" s="54" t="str">
        <f t="shared" si="51"/>
        <v/>
      </c>
      <c r="AN78" s="55" t="str">
        <f t="shared" si="52"/>
        <v/>
      </c>
      <c r="AP78" s="53" t="str">
        <f t="shared" si="89"/>
        <v/>
      </c>
      <c r="AQ78" s="54" t="str">
        <f t="shared" si="53"/>
        <v/>
      </c>
      <c r="AR78" s="54" t="str">
        <f t="shared" si="54"/>
        <v/>
      </c>
      <c r="AS78" s="54" t="str">
        <f t="shared" si="55"/>
        <v/>
      </c>
      <c r="AT78" s="54" t="str">
        <f t="shared" si="56"/>
        <v/>
      </c>
      <c r="AU78" s="54" t="str">
        <f t="shared" si="57"/>
        <v/>
      </c>
      <c r="AV78" s="54" t="str">
        <f t="shared" si="58"/>
        <v/>
      </c>
      <c r="AW78" s="54" t="str">
        <f t="shared" si="59"/>
        <v/>
      </c>
      <c r="AX78" s="54" t="str">
        <f t="shared" si="60"/>
        <v/>
      </c>
      <c r="AY78" s="54" t="str">
        <f t="shared" si="61"/>
        <v/>
      </c>
      <c r="AZ78" s="54" t="str">
        <f t="shared" si="62"/>
        <v/>
      </c>
      <c r="BA78" s="55" t="str">
        <f t="shared" si="63"/>
        <v/>
      </c>
      <c r="BC78" s="36" t="str">
        <f t="shared" si="90"/>
        <v/>
      </c>
      <c r="BE78" s="61" t="str">
        <f>IF($B78="", "", IF(AND($B78&gt;='Intro &amp; Setup'!$B$38, B78&lt;='Intro &amp; Setup'!$H$38), 'Intro &amp; Setup'!$N$38, IF(AND($B78&gt;='Intro &amp; Setup'!$B$39, B78&lt;='Intro &amp; Setup'!$H$39), 'Intro &amp; Setup'!$N$39, IF('Intro &amp; Setup'!$B$39="", 'Intro &amp; Setup'!$N$38, 'Intro &amp; Setup'!$N$39))))</f>
        <v/>
      </c>
      <c r="BG78" s="53" t="str">
        <f t="shared" si="91"/>
        <v/>
      </c>
      <c r="BH78" s="54" t="str">
        <f t="shared" si="64"/>
        <v/>
      </c>
      <c r="BI78" s="54" t="str">
        <f t="shared" si="65"/>
        <v/>
      </c>
      <c r="BJ78" s="54" t="str">
        <f t="shared" si="66"/>
        <v/>
      </c>
      <c r="BK78" s="54" t="str">
        <f t="shared" si="67"/>
        <v/>
      </c>
      <c r="BL78" s="54" t="str">
        <f t="shared" si="68"/>
        <v/>
      </c>
      <c r="BM78" s="54" t="str">
        <f t="shared" si="69"/>
        <v/>
      </c>
      <c r="BN78" s="54" t="str">
        <f t="shared" si="70"/>
        <v/>
      </c>
      <c r="BO78" s="54" t="str">
        <f t="shared" si="71"/>
        <v/>
      </c>
      <c r="BP78" s="54" t="str">
        <f t="shared" si="72"/>
        <v/>
      </c>
      <c r="BQ78" s="54" t="str">
        <f t="shared" si="73"/>
        <v/>
      </c>
      <c r="BR78" s="55" t="str">
        <f t="shared" si="74"/>
        <v/>
      </c>
      <c r="BT78" s="135" t="str">
        <f t="shared" si="92"/>
        <v/>
      </c>
      <c r="BU78" s="136" t="str">
        <f t="shared" si="93"/>
        <v/>
      </c>
      <c r="BV78" s="136" t="str">
        <f t="shared" si="94"/>
        <v/>
      </c>
      <c r="BW78" s="136" t="str">
        <f t="shared" si="95"/>
        <v/>
      </c>
      <c r="BX78" s="136" t="str">
        <f t="shared" si="96"/>
        <v/>
      </c>
      <c r="BY78" s="136" t="str">
        <f t="shared" si="97"/>
        <v/>
      </c>
      <c r="BZ78" s="136" t="str">
        <f t="shared" si="98"/>
        <v/>
      </c>
      <c r="CA78" s="136" t="str">
        <f t="shared" si="99"/>
        <v/>
      </c>
      <c r="CB78" s="136" t="str">
        <f t="shared" si="100"/>
        <v/>
      </c>
      <c r="CC78" s="136" t="str">
        <f t="shared" si="101"/>
        <v/>
      </c>
      <c r="CD78" s="136" t="str">
        <f t="shared" si="102"/>
        <v/>
      </c>
      <c r="CE78" s="137" t="str">
        <f t="shared" si="103"/>
        <v/>
      </c>
      <c r="CG78" s="150" t="str">
        <f t="shared" si="104"/>
        <v/>
      </c>
      <c r="CH78" s="151" t="str">
        <f t="shared" si="75"/>
        <v/>
      </c>
      <c r="CI78" s="151" t="str">
        <f t="shared" si="76"/>
        <v/>
      </c>
      <c r="CJ78" s="151" t="str">
        <f t="shared" si="77"/>
        <v/>
      </c>
      <c r="CK78" s="151" t="str">
        <f t="shared" si="78"/>
        <v/>
      </c>
      <c r="CL78" s="151" t="str">
        <f t="shared" si="79"/>
        <v/>
      </c>
      <c r="CM78" s="151" t="str">
        <f t="shared" si="80"/>
        <v/>
      </c>
      <c r="CN78" s="151" t="str">
        <f t="shared" si="81"/>
        <v/>
      </c>
      <c r="CO78" s="151" t="str">
        <f t="shared" si="82"/>
        <v/>
      </c>
      <c r="CP78" s="151" t="str">
        <f t="shared" si="83"/>
        <v/>
      </c>
      <c r="CQ78" s="151" t="str">
        <f t="shared" si="84"/>
        <v/>
      </c>
      <c r="CR78" s="152" t="str">
        <f t="shared" si="85"/>
        <v/>
      </c>
      <c r="CU78" s="180"/>
      <c r="CV78" s="180"/>
      <c r="CW78" s="180"/>
      <c r="CX78" s="180"/>
      <c r="CY78" s="180"/>
      <c r="CZ78" s="180"/>
      <c r="DA78" s="180"/>
      <c r="DB78" s="180"/>
      <c r="DC78" s="180"/>
      <c r="DD78" s="180"/>
      <c r="DE78" s="180"/>
      <c r="DF78" s="180"/>
    </row>
    <row r="79" spans="1:110" x14ac:dyDescent="0.25">
      <c r="A79" s="3"/>
      <c r="B79" s="30"/>
      <c r="C79" s="44"/>
      <c r="D79" s="88"/>
      <c r="E79" s="31"/>
      <c r="F79" s="89"/>
      <c r="G79" s="72"/>
      <c r="H79" s="73"/>
      <c r="I79" s="74"/>
      <c r="J79" s="73"/>
      <c r="K79" s="74"/>
      <c r="L79" s="73"/>
      <c r="M79" s="74"/>
      <c r="N79" s="73"/>
      <c r="O79" s="74"/>
      <c r="P79" s="73"/>
      <c r="Q79" s="74"/>
      <c r="R79" s="75"/>
      <c r="S79" s="3"/>
      <c r="T79" s="61" t="str">
        <f>IF($D79="", "", $D79*'Intro &amp; Setup'!$I$32*24)</f>
        <v/>
      </c>
      <c r="U79" s="3"/>
      <c r="X79" s="36" t="str">
        <f>IF($B79="", "", IF(OR($B79&lt;'Intro &amp; Setup'!$F$26, $B79&gt;'Intro &amp; Setup'!$F$27), "X", ""))</f>
        <v/>
      </c>
      <c r="Z79" s="36" t="str">
        <f t="shared" si="86"/>
        <v/>
      </c>
      <c r="AA79" s="48" t="str">
        <f t="shared" si="87"/>
        <v/>
      </c>
      <c r="AC79" s="53" t="str">
        <f t="shared" si="88"/>
        <v/>
      </c>
      <c r="AD79" s="54" t="str">
        <f t="shared" si="42"/>
        <v/>
      </c>
      <c r="AE79" s="54" t="str">
        <f t="shared" si="43"/>
        <v/>
      </c>
      <c r="AF79" s="54" t="str">
        <f t="shared" si="44"/>
        <v/>
      </c>
      <c r="AG79" s="54" t="str">
        <f t="shared" si="45"/>
        <v/>
      </c>
      <c r="AH79" s="54" t="str">
        <f t="shared" si="46"/>
        <v/>
      </c>
      <c r="AI79" s="54" t="str">
        <f t="shared" si="47"/>
        <v/>
      </c>
      <c r="AJ79" s="54" t="str">
        <f t="shared" si="48"/>
        <v/>
      </c>
      <c r="AK79" s="54" t="str">
        <f t="shared" si="49"/>
        <v/>
      </c>
      <c r="AL79" s="54" t="str">
        <f t="shared" si="50"/>
        <v/>
      </c>
      <c r="AM79" s="54" t="str">
        <f t="shared" si="51"/>
        <v/>
      </c>
      <c r="AN79" s="55" t="str">
        <f t="shared" si="52"/>
        <v/>
      </c>
      <c r="AP79" s="53" t="str">
        <f t="shared" si="89"/>
        <v/>
      </c>
      <c r="AQ79" s="54" t="str">
        <f t="shared" si="53"/>
        <v/>
      </c>
      <c r="AR79" s="54" t="str">
        <f t="shared" si="54"/>
        <v/>
      </c>
      <c r="AS79" s="54" t="str">
        <f t="shared" si="55"/>
        <v/>
      </c>
      <c r="AT79" s="54" t="str">
        <f t="shared" si="56"/>
        <v/>
      </c>
      <c r="AU79" s="54" t="str">
        <f t="shared" si="57"/>
        <v/>
      </c>
      <c r="AV79" s="54" t="str">
        <f t="shared" si="58"/>
        <v/>
      </c>
      <c r="AW79" s="54" t="str">
        <f t="shared" si="59"/>
        <v/>
      </c>
      <c r="AX79" s="54" t="str">
        <f t="shared" si="60"/>
        <v/>
      </c>
      <c r="AY79" s="54" t="str">
        <f t="shared" si="61"/>
        <v/>
      </c>
      <c r="AZ79" s="54" t="str">
        <f t="shared" si="62"/>
        <v/>
      </c>
      <c r="BA79" s="55" t="str">
        <f t="shared" si="63"/>
        <v/>
      </c>
      <c r="BC79" s="36" t="str">
        <f t="shared" si="90"/>
        <v/>
      </c>
      <c r="BE79" s="61" t="str">
        <f>IF($B79="", "", IF(AND($B79&gt;='Intro &amp; Setup'!$B$38, B79&lt;='Intro &amp; Setup'!$H$38), 'Intro &amp; Setup'!$N$38, IF(AND($B79&gt;='Intro &amp; Setup'!$B$39, B79&lt;='Intro &amp; Setup'!$H$39), 'Intro &amp; Setup'!$N$39, IF('Intro &amp; Setup'!$B$39="", 'Intro &amp; Setup'!$N$38, 'Intro &amp; Setup'!$N$39))))</f>
        <v/>
      </c>
      <c r="BG79" s="53" t="str">
        <f t="shared" si="91"/>
        <v/>
      </c>
      <c r="BH79" s="54" t="str">
        <f t="shared" si="64"/>
        <v/>
      </c>
      <c r="BI79" s="54" t="str">
        <f t="shared" si="65"/>
        <v/>
      </c>
      <c r="BJ79" s="54" t="str">
        <f t="shared" si="66"/>
        <v/>
      </c>
      <c r="BK79" s="54" t="str">
        <f t="shared" si="67"/>
        <v/>
      </c>
      <c r="BL79" s="54" t="str">
        <f t="shared" si="68"/>
        <v/>
      </c>
      <c r="BM79" s="54" t="str">
        <f t="shared" si="69"/>
        <v/>
      </c>
      <c r="BN79" s="54" t="str">
        <f t="shared" si="70"/>
        <v/>
      </c>
      <c r="BO79" s="54" t="str">
        <f t="shared" si="71"/>
        <v/>
      </c>
      <c r="BP79" s="54" t="str">
        <f t="shared" si="72"/>
        <v/>
      </c>
      <c r="BQ79" s="54" t="str">
        <f t="shared" si="73"/>
        <v/>
      </c>
      <c r="BR79" s="55" t="str">
        <f t="shared" si="74"/>
        <v/>
      </c>
      <c r="BT79" s="135" t="str">
        <f t="shared" si="92"/>
        <v/>
      </c>
      <c r="BU79" s="136" t="str">
        <f t="shared" si="93"/>
        <v/>
      </c>
      <c r="BV79" s="136" t="str">
        <f t="shared" si="94"/>
        <v/>
      </c>
      <c r="BW79" s="136" t="str">
        <f t="shared" si="95"/>
        <v/>
      </c>
      <c r="BX79" s="136" t="str">
        <f t="shared" si="96"/>
        <v/>
      </c>
      <c r="BY79" s="136" t="str">
        <f t="shared" si="97"/>
        <v/>
      </c>
      <c r="BZ79" s="136" t="str">
        <f t="shared" si="98"/>
        <v/>
      </c>
      <c r="CA79" s="136" t="str">
        <f t="shared" si="99"/>
        <v/>
      </c>
      <c r="CB79" s="136" t="str">
        <f t="shared" si="100"/>
        <v/>
      </c>
      <c r="CC79" s="136" t="str">
        <f t="shared" si="101"/>
        <v/>
      </c>
      <c r="CD79" s="136" t="str">
        <f t="shared" si="102"/>
        <v/>
      </c>
      <c r="CE79" s="137" t="str">
        <f t="shared" si="103"/>
        <v/>
      </c>
      <c r="CG79" s="150" t="str">
        <f t="shared" si="104"/>
        <v/>
      </c>
      <c r="CH79" s="151" t="str">
        <f t="shared" si="75"/>
        <v/>
      </c>
      <c r="CI79" s="151" t="str">
        <f t="shared" si="76"/>
        <v/>
      </c>
      <c r="CJ79" s="151" t="str">
        <f t="shared" si="77"/>
        <v/>
      </c>
      <c r="CK79" s="151" t="str">
        <f t="shared" si="78"/>
        <v/>
      </c>
      <c r="CL79" s="151" t="str">
        <f t="shared" si="79"/>
        <v/>
      </c>
      <c r="CM79" s="151" t="str">
        <f t="shared" si="80"/>
        <v/>
      </c>
      <c r="CN79" s="151" t="str">
        <f t="shared" si="81"/>
        <v/>
      </c>
      <c r="CO79" s="151" t="str">
        <f t="shared" si="82"/>
        <v/>
      </c>
      <c r="CP79" s="151" t="str">
        <f t="shared" si="83"/>
        <v/>
      </c>
      <c r="CQ79" s="151" t="str">
        <f t="shared" si="84"/>
        <v/>
      </c>
      <c r="CR79" s="152" t="str">
        <f t="shared" si="85"/>
        <v/>
      </c>
      <c r="CU79" s="180"/>
      <c r="CV79" s="180"/>
      <c r="CW79" s="180"/>
      <c r="CX79" s="180"/>
      <c r="CY79" s="180"/>
      <c r="CZ79" s="180"/>
      <c r="DA79" s="180"/>
      <c r="DB79" s="180"/>
      <c r="DC79" s="180"/>
      <c r="DD79" s="180"/>
      <c r="DE79" s="180"/>
      <c r="DF79" s="180"/>
    </row>
    <row r="80" spans="1:110" x14ac:dyDescent="0.25">
      <c r="A80" s="3"/>
      <c r="B80" s="30"/>
      <c r="C80" s="44"/>
      <c r="D80" s="88"/>
      <c r="E80" s="31"/>
      <c r="F80" s="89"/>
      <c r="G80" s="72"/>
      <c r="H80" s="73"/>
      <c r="I80" s="74"/>
      <c r="J80" s="73"/>
      <c r="K80" s="74"/>
      <c r="L80" s="73"/>
      <c r="M80" s="74"/>
      <c r="N80" s="73"/>
      <c r="O80" s="74"/>
      <c r="P80" s="73"/>
      <c r="Q80" s="74"/>
      <c r="R80" s="75"/>
      <c r="S80" s="3"/>
      <c r="T80" s="61" t="str">
        <f>IF($D80="", "", $D80*'Intro &amp; Setup'!$I$32*24)</f>
        <v/>
      </c>
      <c r="U80" s="3"/>
      <c r="X80" s="36" t="str">
        <f>IF($B80="", "", IF(OR($B80&lt;'Intro &amp; Setup'!$F$26, $B80&gt;'Intro &amp; Setup'!$F$27), "X", ""))</f>
        <v/>
      </c>
      <c r="Z80" s="36" t="str">
        <f t="shared" si="86"/>
        <v/>
      </c>
      <c r="AA80" s="48" t="str">
        <f t="shared" si="87"/>
        <v/>
      </c>
      <c r="AC80" s="53" t="str">
        <f t="shared" si="88"/>
        <v/>
      </c>
      <c r="AD80" s="54" t="str">
        <f t="shared" si="42"/>
        <v/>
      </c>
      <c r="AE80" s="54" t="str">
        <f t="shared" si="43"/>
        <v/>
      </c>
      <c r="AF80" s="54" t="str">
        <f t="shared" si="44"/>
        <v/>
      </c>
      <c r="AG80" s="54" t="str">
        <f t="shared" si="45"/>
        <v/>
      </c>
      <c r="AH80" s="54" t="str">
        <f t="shared" si="46"/>
        <v/>
      </c>
      <c r="AI80" s="54" t="str">
        <f t="shared" si="47"/>
        <v/>
      </c>
      <c r="AJ80" s="54" t="str">
        <f t="shared" si="48"/>
        <v/>
      </c>
      <c r="AK80" s="54" t="str">
        <f t="shared" si="49"/>
        <v/>
      </c>
      <c r="AL80" s="54" t="str">
        <f t="shared" si="50"/>
        <v/>
      </c>
      <c r="AM80" s="54" t="str">
        <f t="shared" si="51"/>
        <v/>
      </c>
      <c r="AN80" s="55" t="str">
        <f t="shared" si="52"/>
        <v/>
      </c>
      <c r="AP80" s="53" t="str">
        <f t="shared" si="89"/>
        <v/>
      </c>
      <c r="AQ80" s="54" t="str">
        <f t="shared" si="53"/>
        <v/>
      </c>
      <c r="AR80" s="54" t="str">
        <f t="shared" si="54"/>
        <v/>
      </c>
      <c r="AS80" s="54" t="str">
        <f t="shared" si="55"/>
        <v/>
      </c>
      <c r="AT80" s="54" t="str">
        <f t="shared" si="56"/>
        <v/>
      </c>
      <c r="AU80" s="54" t="str">
        <f t="shared" si="57"/>
        <v/>
      </c>
      <c r="AV80" s="54" t="str">
        <f t="shared" si="58"/>
        <v/>
      </c>
      <c r="AW80" s="54" t="str">
        <f t="shared" si="59"/>
        <v/>
      </c>
      <c r="AX80" s="54" t="str">
        <f t="shared" si="60"/>
        <v/>
      </c>
      <c r="AY80" s="54" t="str">
        <f t="shared" si="61"/>
        <v/>
      </c>
      <c r="AZ80" s="54" t="str">
        <f t="shared" si="62"/>
        <v/>
      </c>
      <c r="BA80" s="55" t="str">
        <f t="shared" si="63"/>
        <v/>
      </c>
      <c r="BC80" s="36" t="str">
        <f t="shared" si="90"/>
        <v/>
      </c>
      <c r="BE80" s="61" t="str">
        <f>IF($B80="", "", IF(AND($B80&gt;='Intro &amp; Setup'!$B$38, B80&lt;='Intro &amp; Setup'!$H$38), 'Intro &amp; Setup'!$N$38, IF(AND($B80&gt;='Intro &amp; Setup'!$B$39, B80&lt;='Intro &amp; Setup'!$H$39), 'Intro &amp; Setup'!$N$39, IF('Intro &amp; Setup'!$B$39="", 'Intro &amp; Setup'!$N$38, 'Intro &amp; Setup'!$N$39))))</f>
        <v/>
      </c>
      <c r="BG80" s="53" t="str">
        <f t="shared" si="91"/>
        <v/>
      </c>
      <c r="BH80" s="54" t="str">
        <f t="shared" si="64"/>
        <v/>
      </c>
      <c r="BI80" s="54" t="str">
        <f t="shared" si="65"/>
        <v/>
      </c>
      <c r="BJ80" s="54" t="str">
        <f t="shared" si="66"/>
        <v/>
      </c>
      <c r="BK80" s="54" t="str">
        <f t="shared" si="67"/>
        <v/>
      </c>
      <c r="BL80" s="54" t="str">
        <f t="shared" si="68"/>
        <v/>
      </c>
      <c r="BM80" s="54" t="str">
        <f t="shared" si="69"/>
        <v/>
      </c>
      <c r="BN80" s="54" t="str">
        <f t="shared" si="70"/>
        <v/>
      </c>
      <c r="BO80" s="54" t="str">
        <f t="shared" si="71"/>
        <v/>
      </c>
      <c r="BP80" s="54" t="str">
        <f t="shared" si="72"/>
        <v/>
      </c>
      <c r="BQ80" s="54" t="str">
        <f t="shared" si="73"/>
        <v/>
      </c>
      <c r="BR80" s="55" t="str">
        <f t="shared" si="74"/>
        <v/>
      </c>
      <c r="BT80" s="135" t="str">
        <f t="shared" si="92"/>
        <v/>
      </c>
      <c r="BU80" s="136" t="str">
        <f t="shared" si="93"/>
        <v/>
      </c>
      <c r="BV80" s="136" t="str">
        <f t="shared" si="94"/>
        <v/>
      </c>
      <c r="BW80" s="136" t="str">
        <f t="shared" si="95"/>
        <v/>
      </c>
      <c r="BX80" s="136" t="str">
        <f t="shared" si="96"/>
        <v/>
      </c>
      <c r="BY80" s="136" t="str">
        <f t="shared" si="97"/>
        <v/>
      </c>
      <c r="BZ80" s="136" t="str">
        <f t="shared" si="98"/>
        <v/>
      </c>
      <c r="CA80" s="136" t="str">
        <f t="shared" si="99"/>
        <v/>
      </c>
      <c r="CB80" s="136" t="str">
        <f t="shared" si="100"/>
        <v/>
      </c>
      <c r="CC80" s="136" t="str">
        <f t="shared" si="101"/>
        <v/>
      </c>
      <c r="CD80" s="136" t="str">
        <f t="shared" si="102"/>
        <v/>
      </c>
      <c r="CE80" s="137" t="str">
        <f t="shared" si="103"/>
        <v/>
      </c>
      <c r="CG80" s="150" t="str">
        <f t="shared" si="104"/>
        <v/>
      </c>
      <c r="CH80" s="151" t="str">
        <f t="shared" si="75"/>
        <v/>
      </c>
      <c r="CI80" s="151" t="str">
        <f t="shared" si="76"/>
        <v/>
      </c>
      <c r="CJ80" s="151" t="str">
        <f t="shared" si="77"/>
        <v/>
      </c>
      <c r="CK80" s="151" t="str">
        <f t="shared" si="78"/>
        <v/>
      </c>
      <c r="CL80" s="151" t="str">
        <f t="shared" si="79"/>
        <v/>
      </c>
      <c r="CM80" s="151" t="str">
        <f t="shared" si="80"/>
        <v/>
      </c>
      <c r="CN80" s="151" t="str">
        <f t="shared" si="81"/>
        <v/>
      </c>
      <c r="CO80" s="151" t="str">
        <f t="shared" si="82"/>
        <v/>
      </c>
      <c r="CP80" s="151" t="str">
        <f t="shared" si="83"/>
        <v/>
      </c>
      <c r="CQ80" s="151" t="str">
        <f t="shared" si="84"/>
        <v/>
      </c>
      <c r="CR80" s="152" t="str">
        <f t="shared" si="85"/>
        <v/>
      </c>
      <c r="CU80" s="180"/>
      <c r="CV80" s="180"/>
      <c r="CW80" s="180"/>
      <c r="CX80" s="180"/>
      <c r="CY80" s="180"/>
      <c r="CZ80" s="180"/>
      <c r="DA80" s="180"/>
      <c r="DB80" s="180"/>
      <c r="DC80" s="180"/>
      <c r="DD80" s="180"/>
      <c r="DE80" s="180"/>
      <c r="DF80" s="180"/>
    </row>
    <row r="81" spans="1:110" x14ac:dyDescent="0.25">
      <c r="A81" s="3"/>
      <c r="B81" s="30"/>
      <c r="C81" s="44"/>
      <c r="D81" s="88"/>
      <c r="E81" s="31"/>
      <c r="F81" s="89"/>
      <c r="G81" s="72"/>
      <c r="H81" s="73"/>
      <c r="I81" s="74"/>
      <c r="J81" s="73"/>
      <c r="K81" s="74"/>
      <c r="L81" s="73"/>
      <c r="M81" s="74"/>
      <c r="N81" s="73"/>
      <c r="O81" s="74"/>
      <c r="P81" s="73"/>
      <c r="Q81" s="74"/>
      <c r="R81" s="75"/>
      <c r="S81" s="3"/>
      <c r="T81" s="61" t="str">
        <f>IF($D81="", "", $D81*'Intro &amp; Setup'!$I$32*24)</f>
        <v/>
      </c>
      <c r="U81" s="3"/>
      <c r="X81" s="36" t="str">
        <f>IF($B81="", "", IF(OR($B81&lt;'Intro &amp; Setup'!$F$26, $B81&gt;'Intro &amp; Setup'!$F$27), "X", ""))</f>
        <v/>
      </c>
      <c r="Z81" s="36" t="str">
        <f t="shared" si="86"/>
        <v/>
      </c>
      <c r="AA81" s="48" t="str">
        <f t="shared" si="87"/>
        <v/>
      </c>
      <c r="AC81" s="53" t="str">
        <f t="shared" si="88"/>
        <v/>
      </c>
      <c r="AD81" s="54" t="str">
        <f t="shared" si="42"/>
        <v/>
      </c>
      <c r="AE81" s="54" t="str">
        <f t="shared" si="43"/>
        <v/>
      </c>
      <c r="AF81" s="54" t="str">
        <f t="shared" si="44"/>
        <v/>
      </c>
      <c r="AG81" s="54" t="str">
        <f t="shared" si="45"/>
        <v/>
      </c>
      <c r="AH81" s="54" t="str">
        <f t="shared" si="46"/>
        <v/>
      </c>
      <c r="AI81" s="54" t="str">
        <f t="shared" si="47"/>
        <v/>
      </c>
      <c r="AJ81" s="54" t="str">
        <f t="shared" si="48"/>
        <v/>
      </c>
      <c r="AK81" s="54" t="str">
        <f t="shared" si="49"/>
        <v/>
      </c>
      <c r="AL81" s="54" t="str">
        <f t="shared" si="50"/>
        <v/>
      </c>
      <c r="AM81" s="54" t="str">
        <f t="shared" si="51"/>
        <v/>
      </c>
      <c r="AN81" s="55" t="str">
        <f t="shared" si="52"/>
        <v/>
      </c>
      <c r="AP81" s="53" t="str">
        <f t="shared" si="89"/>
        <v/>
      </c>
      <c r="AQ81" s="54" t="str">
        <f t="shared" si="53"/>
        <v/>
      </c>
      <c r="AR81" s="54" t="str">
        <f t="shared" si="54"/>
        <v/>
      </c>
      <c r="AS81" s="54" t="str">
        <f t="shared" si="55"/>
        <v/>
      </c>
      <c r="AT81" s="54" t="str">
        <f t="shared" si="56"/>
        <v/>
      </c>
      <c r="AU81" s="54" t="str">
        <f t="shared" si="57"/>
        <v/>
      </c>
      <c r="AV81" s="54" t="str">
        <f t="shared" si="58"/>
        <v/>
      </c>
      <c r="AW81" s="54" t="str">
        <f t="shared" si="59"/>
        <v/>
      </c>
      <c r="AX81" s="54" t="str">
        <f t="shared" si="60"/>
        <v/>
      </c>
      <c r="AY81" s="54" t="str">
        <f t="shared" si="61"/>
        <v/>
      </c>
      <c r="AZ81" s="54" t="str">
        <f t="shared" si="62"/>
        <v/>
      </c>
      <c r="BA81" s="55" t="str">
        <f t="shared" si="63"/>
        <v/>
      </c>
      <c r="BC81" s="36" t="str">
        <f t="shared" si="90"/>
        <v/>
      </c>
      <c r="BE81" s="61" t="str">
        <f>IF($B81="", "", IF(AND($B81&gt;='Intro &amp; Setup'!$B$38, B81&lt;='Intro &amp; Setup'!$H$38), 'Intro &amp; Setup'!$N$38, IF(AND($B81&gt;='Intro &amp; Setup'!$B$39, B81&lt;='Intro &amp; Setup'!$H$39), 'Intro &amp; Setup'!$N$39, IF('Intro &amp; Setup'!$B$39="", 'Intro &amp; Setup'!$N$38, 'Intro &amp; Setup'!$N$39))))</f>
        <v/>
      </c>
      <c r="BG81" s="53" t="str">
        <f t="shared" si="91"/>
        <v/>
      </c>
      <c r="BH81" s="54" t="str">
        <f t="shared" si="64"/>
        <v/>
      </c>
      <c r="BI81" s="54" t="str">
        <f t="shared" si="65"/>
        <v/>
      </c>
      <c r="BJ81" s="54" t="str">
        <f t="shared" si="66"/>
        <v/>
      </c>
      <c r="BK81" s="54" t="str">
        <f t="shared" si="67"/>
        <v/>
      </c>
      <c r="BL81" s="54" t="str">
        <f t="shared" si="68"/>
        <v/>
      </c>
      <c r="BM81" s="54" t="str">
        <f t="shared" si="69"/>
        <v/>
      </c>
      <c r="BN81" s="54" t="str">
        <f t="shared" si="70"/>
        <v/>
      </c>
      <c r="BO81" s="54" t="str">
        <f t="shared" si="71"/>
        <v/>
      </c>
      <c r="BP81" s="54" t="str">
        <f t="shared" si="72"/>
        <v/>
      </c>
      <c r="BQ81" s="54" t="str">
        <f t="shared" si="73"/>
        <v/>
      </c>
      <c r="BR81" s="55" t="str">
        <f t="shared" si="74"/>
        <v/>
      </c>
      <c r="BT81" s="135" t="str">
        <f t="shared" si="92"/>
        <v/>
      </c>
      <c r="BU81" s="136" t="str">
        <f t="shared" si="93"/>
        <v/>
      </c>
      <c r="BV81" s="136" t="str">
        <f t="shared" si="94"/>
        <v/>
      </c>
      <c r="BW81" s="136" t="str">
        <f t="shared" si="95"/>
        <v/>
      </c>
      <c r="BX81" s="136" t="str">
        <f t="shared" si="96"/>
        <v/>
      </c>
      <c r="BY81" s="136" t="str">
        <f t="shared" si="97"/>
        <v/>
      </c>
      <c r="BZ81" s="136" t="str">
        <f t="shared" si="98"/>
        <v/>
      </c>
      <c r="CA81" s="136" t="str">
        <f t="shared" si="99"/>
        <v/>
      </c>
      <c r="CB81" s="136" t="str">
        <f t="shared" si="100"/>
        <v/>
      </c>
      <c r="CC81" s="136" t="str">
        <f t="shared" si="101"/>
        <v/>
      </c>
      <c r="CD81" s="136" t="str">
        <f t="shared" si="102"/>
        <v/>
      </c>
      <c r="CE81" s="137" t="str">
        <f t="shared" si="103"/>
        <v/>
      </c>
      <c r="CG81" s="150" t="str">
        <f t="shared" si="104"/>
        <v/>
      </c>
      <c r="CH81" s="151" t="str">
        <f t="shared" si="75"/>
        <v/>
      </c>
      <c r="CI81" s="151" t="str">
        <f t="shared" si="76"/>
        <v/>
      </c>
      <c r="CJ81" s="151" t="str">
        <f t="shared" si="77"/>
        <v/>
      </c>
      <c r="CK81" s="151" t="str">
        <f t="shared" si="78"/>
        <v/>
      </c>
      <c r="CL81" s="151" t="str">
        <f t="shared" si="79"/>
        <v/>
      </c>
      <c r="CM81" s="151" t="str">
        <f t="shared" si="80"/>
        <v/>
      </c>
      <c r="CN81" s="151" t="str">
        <f t="shared" si="81"/>
        <v/>
      </c>
      <c r="CO81" s="151" t="str">
        <f t="shared" si="82"/>
        <v/>
      </c>
      <c r="CP81" s="151" t="str">
        <f t="shared" si="83"/>
        <v/>
      </c>
      <c r="CQ81" s="151" t="str">
        <f t="shared" si="84"/>
        <v/>
      </c>
      <c r="CR81" s="152" t="str">
        <f t="shared" si="85"/>
        <v/>
      </c>
      <c r="CU81" s="180"/>
      <c r="CV81" s="180"/>
      <c r="CW81" s="180"/>
      <c r="CX81" s="180"/>
      <c r="CY81" s="180"/>
      <c r="CZ81" s="180"/>
      <c r="DA81" s="180"/>
      <c r="DB81" s="180"/>
      <c r="DC81" s="180"/>
      <c r="DD81" s="180"/>
      <c r="DE81" s="180"/>
      <c r="DF81" s="180"/>
    </row>
    <row r="82" spans="1:110" x14ac:dyDescent="0.25">
      <c r="A82" s="3"/>
      <c r="B82" s="30"/>
      <c r="C82" s="44"/>
      <c r="D82" s="88"/>
      <c r="E82" s="31"/>
      <c r="F82" s="89"/>
      <c r="G82" s="72"/>
      <c r="H82" s="73"/>
      <c r="I82" s="74"/>
      <c r="J82" s="73"/>
      <c r="K82" s="74"/>
      <c r="L82" s="73"/>
      <c r="M82" s="74"/>
      <c r="N82" s="73"/>
      <c r="O82" s="74"/>
      <c r="P82" s="73"/>
      <c r="Q82" s="74"/>
      <c r="R82" s="75"/>
      <c r="S82" s="3"/>
      <c r="T82" s="61" t="str">
        <f>IF($D82="", "", $D82*'Intro &amp; Setup'!$I$32*24)</f>
        <v/>
      </c>
      <c r="U82" s="3"/>
      <c r="X82" s="36" t="str">
        <f>IF($B82="", "", IF(OR($B82&lt;'Intro &amp; Setup'!$F$26, $B82&gt;'Intro &amp; Setup'!$F$27), "X", ""))</f>
        <v/>
      </c>
      <c r="Z82" s="36" t="str">
        <f t="shared" si="86"/>
        <v/>
      </c>
      <c r="AA82" s="48" t="str">
        <f t="shared" si="87"/>
        <v/>
      </c>
      <c r="AC82" s="53" t="str">
        <f t="shared" si="88"/>
        <v/>
      </c>
      <c r="AD82" s="54" t="str">
        <f t="shared" si="42"/>
        <v/>
      </c>
      <c r="AE82" s="54" t="str">
        <f t="shared" si="43"/>
        <v/>
      </c>
      <c r="AF82" s="54" t="str">
        <f t="shared" si="44"/>
        <v/>
      </c>
      <c r="AG82" s="54" t="str">
        <f t="shared" si="45"/>
        <v/>
      </c>
      <c r="AH82" s="54" t="str">
        <f t="shared" si="46"/>
        <v/>
      </c>
      <c r="AI82" s="54" t="str">
        <f t="shared" si="47"/>
        <v/>
      </c>
      <c r="AJ82" s="54" t="str">
        <f t="shared" si="48"/>
        <v/>
      </c>
      <c r="AK82" s="54" t="str">
        <f t="shared" si="49"/>
        <v/>
      </c>
      <c r="AL82" s="54" t="str">
        <f t="shared" si="50"/>
        <v/>
      </c>
      <c r="AM82" s="54" t="str">
        <f t="shared" si="51"/>
        <v/>
      </c>
      <c r="AN82" s="55" t="str">
        <f t="shared" si="52"/>
        <v/>
      </c>
      <c r="AP82" s="53" t="str">
        <f t="shared" si="89"/>
        <v/>
      </c>
      <c r="AQ82" s="54" t="str">
        <f t="shared" si="53"/>
        <v/>
      </c>
      <c r="AR82" s="54" t="str">
        <f t="shared" si="54"/>
        <v/>
      </c>
      <c r="AS82" s="54" t="str">
        <f t="shared" si="55"/>
        <v/>
      </c>
      <c r="AT82" s="54" t="str">
        <f t="shared" si="56"/>
        <v/>
      </c>
      <c r="AU82" s="54" t="str">
        <f t="shared" si="57"/>
        <v/>
      </c>
      <c r="AV82" s="54" t="str">
        <f t="shared" si="58"/>
        <v/>
      </c>
      <c r="AW82" s="54" t="str">
        <f t="shared" si="59"/>
        <v/>
      </c>
      <c r="AX82" s="54" t="str">
        <f t="shared" si="60"/>
        <v/>
      </c>
      <c r="AY82" s="54" t="str">
        <f t="shared" si="61"/>
        <v/>
      </c>
      <c r="AZ82" s="54" t="str">
        <f t="shared" si="62"/>
        <v/>
      </c>
      <c r="BA82" s="55" t="str">
        <f t="shared" si="63"/>
        <v/>
      </c>
      <c r="BC82" s="36" t="str">
        <f t="shared" si="90"/>
        <v/>
      </c>
      <c r="BE82" s="61" t="str">
        <f>IF($B82="", "", IF(AND($B82&gt;='Intro &amp; Setup'!$B$38, B82&lt;='Intro &amp; Setup'!$H$38), 'Intro &amp; Setup'!$N$38, IF(AND($B82&gt;='Intro &amp; Setup'!$B$39, B82&lt;='Intro &amp; Setup'!$H$39), 'Intro &amp; Setup'!$N$39, IF('Intro &amp; Setup'!$B$39="", 'Intro &amp; Setup'!$N$38, 'Intro &amp; Setup'!$N$39))))</f>
        <v/>
      </c>
      <c r="BG82" s="53" t="str">
        <f t="shared" si="91"/>
        <v/>
      </c>
      <c r="BH82" s="54" t="str">
        <f t="shared" si="64"/>
        <v/>
      </c>
      <c r="BI82" s="54" t="str">
        <f t="shared" si="65"/>
        <v/>
      </c>
      <c r="BJ82" s="54" t="str">
        <f t="shared" si="66"/>
        <v/>
      </c>
      <c r="BK82" s="54" t="str">
        <f t="shared" si="67"/>
        <v/>
      </c>
      <c r="BL82" s="54" t="str">
        <f t="shared" si="68"/>
        <v/>
      </c>
      <c r="BM82" s="54" t="str">
        <f t="shared" si="69"/>
        <v/>
      </c>
      <c r="BN82" s="54" t="str">
        <f t="shared" si="70"/>
        <v/>
      </c>
      <c r="BO82" s="54" t="str">
        <f t="shared" si="71"/>
        <v/>
      </c>
      <c r="BP82" s="54" t="str">
        <f t="shared" si="72"/>
        <v/>
      </c>
      <c r="BQ82" s="54" t="str">
        <f t="shared" si="73"/>
        <v/>
      </c>
      <c r="BR82" s="55" t="str">
        <f t="shared" si="74"/>
        <v/>
      </c>
      <c r="BT82" s="135" t="str">
        <f t="shared" si="92"/>
        <v/>
      </c>
      <c r="BU82" s="136" t="str">
        <f t="shared" si="93"/>
        <v/>
      </c>
      <c r="BV82" s="136" t="str">
        <f t="shared" si="94"/>
        <v/>
      </c>
      <c r="BW82" s="136" t="str">
        <f t="shared" si="95"/>
        <v/>
      </c>
      <c r="BX82" s="136" t="str">
        <f t="shared" si="96"/>
        <v/>
      </c>
      <c r="BY82" s="136" t="str">
        <f t="shared" si="97"/>
        <v/>
      </c>
      <c r="BZ82" s="136" t="str">
        <f t="shared" si="98"/>
        <v/>
      </c>
      <c r="CA82" s="136" t="str">
        <f t="shared" si="99"/>
        <v/>
      </c>
      <c r="CB82" s="136" t="str">
        <f t="shared" si="100"/>
        <v/>
      </c>
      <c r="CC82" s="136" t="str">
        <f t="shared" si="101"/>
        <v/>
      </c>
      <c r="CD82" s="136" t="str">
        <f t="shared" si="102"/>
        <v/>
      </c>
      <c r="CE82" s="137" t="str">
        <f t="shared" si="103"/>
        <v/>
      </c>
      <c r="CG82" s="150" t="str">
        <f t="shared" si="104"/>
        <v/>
      </c>
      <c r="CH82" s="151" t="str">
        <f t="shared" si="75"/>
        <v/>
      </c>
      <c r="CI82" s="151" t="str">
        <f t="shared" si="76"/>
        <v/>
      </c>
      <c r="CJ82" s="151" t="str">
        <f t="shared" si="77"/>
        <v/>
      </c>
      <c r="CK82" s="151" t="str">
        <f t="shared" si="78"/>
        <v/>
      </c>
      <c r="CL82" s="151" t="str">
        <f t="shared" si="79"/>
        <v/>
      </c>
      <c r="CM82" s="151" t="str">
        <f t="shared" si="80"/>
        <v/>
      </c>
      <c r="CN82" s="151" t="str">
        <f t="shared" si="81"/>
        <v/>
      </c>
      <c r="CO82" s="151" t="str">
        <f t="shared" si="82"/>
        <v/>
      </c>
      <c r="CP82" s="151" t="str">
        <f t="shared" si="83"/>
        <v/>
      </c>
      <c r="CQ82" s="151" t="str">
        <f t="shared" si="84"/>
        <v/>
      </c>
      <c r="CR82" s="152" t="str">
        <f t="shared" si="85"/>
        <v/>
      </c>
      <c r="CU82" s="180"/>
      <c r="CV82" s="180"/>
      <c r="CW82" s="180"/>
      <c r="CX82" s="180"/>
      <c r="CY82" s="180"/>
      <c r="CZ82" s="180"/>
      <c r="DA82" s="180"/>
      <c r="DB82" s="180"/>
      <c r="DC82" s="180"/>
      <c r="DD82" s="180"/>
      <c r="DE82" s="180"/>
      <c r="DF82" s="180"/>
    </row>
    <row r="83" spans="1:110" x14ac:dyDescent="0.25">
      <c r="A83" s="3"/>
      <c r="B83" s="30"/>
      <c r="C83" s="44"/>
      <c r="D83" s="88"/>
      <c r="E83" s="31"/>
      <c r="F83" s="89"/>
      <c r="G83" s="72"/>
      <c r="H83" s="73"/>
      <c r="I83" s="74"/>
      <c r="J83" s="73"/>
      <c r="K83" s="74"/>
      <c r="L83" s="73"/>
      <c r="M83" s="74"/>
      <c r="N83" s="73"/>
      <c r="O83" s="74"/>
      <c r="P83" s="73"/>
      <c r="Q83" s="74"/>
      <c r="R83" s="75"/>
      <c r="S83" s="3"/>
      <c r="T83" s="61" t="str">
        <f>IF($D83="", "", $D83*'Intro &amp; Setup'!$I$32*24)</f>
        <v/>
      </c>
      <c r="U83" s="3"/>
      <c r="X83" s="36" t="str">
        <f>IF($B83="", "", IF(OR($B83&lt;'Intro &amp; Setup'!$F$26, $B83&gt;'Intro &amp; Setup'!$F$27), "X", ""))</f>
        <v/>
      </c>
      <c r="Z83" s="36" t="str">
        <f t="shared" si="86"/>
        <v/>
      </c>
      <c r="AA83" s="48" t="str">
        <f t="shared" si="87"/>
        <v/>
      </c>
      <c r="AC83" s="53" t="str">
        <f t="shared" si="88"/>
        <v/>
      </c>
      <c r="AD83" s="54" t="str">
        <f t="shared" si="42"/>
        <v/>
      </c>
      <c r="AE83" s="54" t="str">
        <f t="shared" si="43"/>
        <v/>
      </c>
      <c r="AF83" s="54" t="str">
        <f t="shared" si="44"/>
        <v/>
      </c>
      <c r="AG83" s="54" t="str">
        <f t="shared" si="45"/>
        <v/>
      </c>
      <c r="AH83" s="54" t="str">
        <f t="shared" si="46"/>
        <v/>
      </c>
      <c r="AI83" s="54" t="str">
        <f t="shared" si="47"/>
        <v/>
      </c>
      <c r="AJ83" s="54" t="str">
        <f t="shared" si="48"/>
        <v/>
      </c>
      <c r="AK83" s="54" t="str">
        <f t="shared" si="49"/>
        <v/>
      </c>
      <c r="AL83" s="54" t="str">
        <f t="shared" si="50"/>
        <v/>
      </c>
      <c r="AM83" s="54" t="str">
        <f t="shared" si="51"/>
        <v/>
      </c>
      <c r="AN83" s="55" t="str">
        <f t="shared" si="52"/>
        <v/>
      </c>
      <c r="AP83" s="53" t="str">
        <f t="shared" si="89"/>
        <v/>
      </c>
      <c r="AQ83" s="54" t="str">
        <f t="shared" si="53"/>
        <v/>
      </c>
      <c r="AR83" s="54" t="str">
        <f t="shared" si="54"/>
        <v/>
      </c>
      <c r="AS83" s="54" t="str">
        <f t="shared" si="55"/>
        <v/>
      </c>
      <c r="AT83" s="54" t="str">
        <f t="shared" si="56"/>
        <v/>
      </c>
      <c r="AU83" s="54" t="str">
        <f t="shared" si="57"/>
        <v/>
      </c>
      <c r="AV83" s="54" t="str">
        <f t="shared" si="58"/>
        <v/>
      </c>
      <c r="AW83" s="54" t="str">
        <f t="shared" si="59"/>
        <v/>
      </c>
      <c r="AX83" s="54" t="str">
        <f t="shared" si="60"/>
        <v/>
      </c>
      <c r="AY83" s="54" t="str">
        <f t="shared" si="61"/>
        <v/>
      </c>
      <c r="AZ83" s="54" t="str">
        <f t="shared" si="62"/>
        <v/>
      </c>
      <c r="BA83" s="55" t="str">
        <f t="shared" si="63"/>
        <v/>
      </c>
      <c r="BC83" s="36" t="str">
        <f t="shared" si="90"/>
        <v/>
      </c>
      <c r="BE83" s="61" t="str">
        <f>IF($B83="", "", IF(AND($B83&gt;='Intro &amp; Setup'!$B$38, B83&lt;='Intro &amp; Setup'!$H$38), 'Intro &amp; Setup'!$N$38, IF(AND($B83&gt;='Intro &amp; Setup'!$B$39, B83&lt;='Intro &amp; Setup'!$H$39), 'Intro &amp; Setup'!$N$39, IF('Intro &amp; Setup'!$B$39="", 'Intro &amp; Setup'!$N$38, 'Intro &amp; Setup'!$N$39))))</f>
        <v/>
      </c>
      <c r="BG83" s="53" t="str">
        <f t="shared" si="91"/>
        <v/>
      </c>
      <c r="BH83" s="54" t="str">
        <f t="shared" si="64"/>
        <v/>
      </c>
      <c r="BI83" s="54" t="str">
        <f t="shared" si="65"/>
        <v/>
      </c>
      <c r="BJ83" s="54" t="str">
        <f t="shared" si="66"/>
        <v/>
      </c>
      <c r="BK83" s="54" t="str">
        <f t="shared" si="67"/>
        <v/>
      </c>
      <c r="BL83" s="54" t="str">
        <f t="shared" si="68"/>
        <v/>
      </c>
      <c r="BM83" s="54" t="str">
        <f t="shared" si="69"/>
        <v/>
      </c>
      <c r="BN83" s="54" t="str">
        <f t="shared" si="70"/>
        <v/>
      </c>
      <c r="BO83" s="54" t="str">
        <f t="shared" si="71"/>
        <v/>
      </c>
      <c r="BP83" s="54" t="str">
        <f t="shared" si="72"/>
        <v/>
      </c>
      <c r="BQ83" s="54" t="str">
        <f t="shared" si="73"/>
        <v/>
      </c>
      <c r="BR83" s="55" t="str">
        <f t="shared" si="74"/>
        <v/>
      </c>
      <c r="BT83" s="135" t="str">
        <f t="shared" si="92"/>
        <v/>
      </c>
      <c r="BU83" s="136" t="str">
        <f t="shared" si="93"/>
        <v/>
      </c>
      <c r="BV83" s="136" t="str">
        <f t="shared" si="94"/>
        <v/>
      </c>
      <c r="BW83" s="136" t="str">
        <f t="shared" si="95"/>
        <v/>
      </c>
      <c r="BX83" s="136" t="str">
        <f t="shared" si="96"/>
        <v/>
      </c>
      <c r="BY83" s="136" t="str">
        <f t="shared" si="97"/>
        <v/>
      </c>
      <c r="BZ83" s="136" t="str">
        <f t="shared" si="98"/>
        <v/>
      </c>
      <c r="CA83" s="136" t="str">
        <f t="shared" si="99"/>
        <v/>
      </c>
      <c r="CB83" s="136" t="str">
        <f t="shared" si="100"/>
        <v/>
      </c>
      <c r="CC83" s="136" t="str">
        <f t="shared" si="101"/>
        <v/>
      </c>
      <c r="CD83" s="136" t="str">
        <f t="shared" si="102"/>
        <v/>
      </c>
      <c r="CE83" s="137" t="str">
        <f t="shared" si="103"/>
        <v/>
      </c>
      <c r="CG83" s="150" t="str">
        <f t="shared" si="104"/>
        <v/>
      </c>
      <c r="CH83" s="151" t="str">
        <f t="shared" si="75"/>
        <v/>
      </c>
      <c r="CI83" s="151" t="str">
        <f t="shared" si="76"/>
        <v/>
      </c>
      <c r="CJ83" s="151" t="str">
        <f t="shared" si="77"/>
        <v/>
      </c>
      <c r="CK83" s="151" t="str">
        <f t="shared" si="78"/>
        <v/>
      </c>
      <c r="CL83" s="151" t="str">
        <f t="shared" si="79"/>
        <v/>
      </c>
      <c r="CM83" s="151" t="str">
        <f t="shared" si="80"/>
        <v/>
      </c>
      <c r="CN83" s="151" t="str">
        <f t="shared" si="81"/>
        <v/>
      </c>
      <c r="CO83" s="151" t="str">
        <f t="shared" si="82"/>
        <v/>
      </c>
      <c r="CP83" s="151" t="str">
        <f t="shared" si="83"/>
        <v/>
      </c>
      <c r="CQ83" s="151" t="str">
        <f t="shared" si="84"/>
        <v/>
      </c>
      <c r="CR83" s="152" t="str">
        <f t="shared" si="85"/>
        <v/>
      </c>
      <c r="CU83" s="180"/>
      <c r="CV83" s="180"/>
      <c r="CW83" s="180"/>
      <c r="CX83" s="180"/>
      <c r="CY83" s="180"/>
      <c r="CZ83" s="180"/>
      <c r="DA83" s="180"/>
      <c r="DB83" s="180"/>
      <c r="DC83" s="180"/>
      <c r="DD83" s="180"/>
      <c r="DE83" s="180"/>
      <c r="DF83" s="180"/>
    </row>
    <row r="84" spans="1:110" x14ac:dyDescent="0.25">
      <c r="A84" s="3"/>
      <c r="B84" s="30"/>
      <c r="C84" s="44"/>
      <c r="D84" s="88"/>
      <c r="E84" s="31"/>
      <c r="F84" s="89"/>
      <c r="G84" s="72"/>
      <c r="H84" s="73"/>
      <c r="I84" s="74"/>
      <c r="J84" s="73"/>
      <c r="K84" s="74"/>
      <c r="L84" s="73"/>
      <c r="M84" s="74"/>
      <c r="N84" s="73"/>
      <c r="O84" s="74"/>
      <c r="P84" s="73"/>
      <c r="Q84" s="74"/>
      <c r="R84" s="75"/>
      <c r="S84" s="3"/>
      <c r="T84" s="61" t="str">
        <f>IF($D84="", "", $D84*'Intro &amp; Setup'!$I$32*24)</f>
        <v/>
      </c>
      <c r="U84" s="3"/>
      <c r="X84" s="36" t="str">
        <f>IF($B84="", "", IF(OR($B84&lt;'Intro &amp; Setup'!$F$26, $B84&gt;'Intro &amp; Setup'!$F$27), "X", ""))</f>
        <v/>
      </c>
      <c r="Z84" s="36" t="str">
        <f t="shared" si="86"/>
        <v/>
      </c>
      <c r="AA84" s="48" t="str">
        <f t="shared" si="87"/>
        <v/>
      </c>
      <c r="AC84" s="53" t="str">
        <f t="shared" si="88"/>
        <v/>
      </c>
      <c r="AD84" s="54" t="str">
        <f t="shared" si="42"/>
        <v/>
      </c>
      <c r="AE84" s="54" t="str">
        <f t="shared" si="43"/>
        <v/>
      </c>
      <c r="AF84" s="54" t="str">
        <f t="shared" si="44"/>
        <v/>
      </c>
      <c r="AG84" s="54" t="str">
        <f t="shared" si="45"/>
        <v/>
      </c>
      <c r="AH84" s="54" t="str">
        <f t="shared" si="46"/>
        <v/>
      </c>
      <c r="AI84" s="54" t="str">
        <f t="shared" si="47"/>
        <v/>
      </c>
      <c r="AJ84" s="54" t="str">
        <f t="shared" si="48"/>
        <v/>
      </c>
      <c r="AK84" s="54" t="str">
        <f t="shared" si="49"/>
        <v/>
      </c>
      <c r="AL84" s="54" t="str">
        <f t="shared" si="50"/>
        <v/>
      </c>
      <c r="AM84" s="54" t="str">
        <f t="shared" si="51"/>
        <v/>
      </c>
      <c r="AN84" s="55" t="str">
        <f t="shared" si="52"/>
        <v/>
      </c>
      <c r="AP84" s="53" t="str">
        <f t="shared" si="89"/>
        <v/>
      </c>
      <c r="AQ84" s="54" t="str">
        <f t="shared" si="53"/>
        <v/>
      </c>
      <c r="AR84" s="54" t="str">
        <f t="shared" si="54"/>
        <v/>
      </c>
      <c r="AS84" s="54" t="str">
        <f t="shared" si="55"/>
        <v/>
      </c>
      <c r="AT84" s="54" t="str">
        <f t="shared" si="56"/>
        <v/>
      </c>
      <c r="AU84" s="54" t="str">
        <f t="shared" si="57"/>
        <v/>
      </c>
      <c r="AV84" s="54" t="str">
        <f t="shared" si="58"/>
        <v/>
      </c>
      <c r="AW84" s="54" t="str">
        <f t="shared" si="59"/>
        <v/>
      </c>
      <c r="AX84" s="54" t="str">
        <f t="shared" si="60"/>
        <v/>
      </c>
      <c r="AY84" s="54" t="str">
        <f t="shared" si="61"/>
        <v/>
      </c>
      <c r="AZ84" s="54" t="str">
        <f t="shared" si="62"/>
        <v/>
      </c>
      <c r="BA84" s="55" t="str">
        <f t="shared" si="63"/>
        <v/>
      </c>
      <c r="BC84" s="36" t="str">
        <f t="shared" si="90"/>
        <v/>
      </c>
      <c r="BE84" s="61" t="str">
        <f>IF($B84="", "", IF(AND($B84&gt;='Intro &amp; Setup'!$B$38, B84&lt;='Intro &amp; Setup'!$H$38), 'Intro &amp; Setup'!$N$38, IF(AND($B84&gt;='Intro &amp; Setup'!$B$39, B84&lt;='Intro &amp; Setup'!$H$39), 'Intro &amp; Setup'!$N$39, IF('Intro &amp; Setup'!$B$39="", 'Intro &amp; Setup'!$N$38, 'Intro &amp; Setup'!$N$39))))</f>
        <v/>
      </c>
      <c r="BG84" s="53" t="str">
        <f t="shared" si="91"/>
        <v/>
      </c>
      <c r="BH84" s="54" t="str">
        <f t="shared" si="64"/>
        <v/>
      </c>
      <c r="BI84" s="54" t="str">
        <f t="shared" si="65"/>
        <v/>
      </c>
      <c r="BJ84" s="54" t="str">
        <f t="shared" si="66"/>
        <v/>
      </c>
      <c r="BK84" s="54" t="str">
        <f t="shared" si="67"/>
        <v/>
      </c>
      <c r="BL84" s="54" t="str">
        <f t="shared" si="68"/>
        <v/>
      </c>
      <c r="BM84" s="54" t="str">
        <f t="shared" si="69"/>
        <v/>
      </c>
      <c r="BN84" s="54" t="str">
        <f t="shared" si="70"/>
        <v/>
      </c>
      <c r="BO84" s="54" t="str">
        <f t="shared" si="71"/>
        <v/>
      </c>
      <c r="BP84" s="54" t="str">
        <f t="shared" si="72"/>
        <v/>
      </c>
      <c r="BQ84" s="54" t="str">
        <f t="shared" si="73"/>
        <v/>
      </c>
      <c r="BR84" s="55" t="str">
        <f t="shared" si="74"/>
        <v/>
      </c>
      <c r="BT84" s="135" t="str">
        <f t="shared" si="92"/>
        <v/>
      </c>
      <c r="BU84" s="136" t="str">
        <f t="shared" si="93"/>
        <v/>
      </c>
      <c r="BV84" s="136" t="str">
        <f t="shared" si="94"/>
        <v/>
      </c>
      <c r="BW84" s="136" t="str">
        <f t="shared" si="95"/>
        <v/>
      </c>
      <c r="BX84" s="136" t="str">
        <f t="shared" si="96"/>
        <v/>
      </c>
      <c r="BY84" s="136" t="str">
        <f t="shared" si="97"/>
        <v/>
      </c>
      <c r="BZ84" s="136" t="str">
        <f t="shared" si="98"/>
        <v/>
      </c>
      <c r="CA84" s="136" t="str">
        <f t="shared" si="99"/>
        <v/>
      </c>
      <c r="CB84" s="136" t="str">
        <f t="shared" si="100"/>
        <v/>
      </c>
      <c r="CC84" s="136" t="str">
        <f t="shared" si="101"/>
        <v/>
      </c>
      <c r="CD84" s="136" t="str">
        <f t="shared" si="102"/>
        <v/>
      </c>
      <c r="CE84" s="137" t="str">
        <f t="shared" si="103"/>
        <v/>
      </c>
      <c r="CG84" s="150" t="str">
        <f t="shared" si="104"/>
        <v/>
      </c>
      <c r="CH84" s="151" t="str">
        <f t="shared" si="75"/>
        <v/>
      </c>
      <c r="CI84" s="151" t="str">
        <f t="shared" si="76"/>
        <v/>
      </c>
      <c r="CJ84" s="151" t="str">
        <f t="shared" si="77"/>
        <v/>
      </c>
      <c r="CK84" s="151" t="str">
        <f t="shared" si="78"/>
        <v/>
      </c>
      <c r="CL84" s="151" t="str">
        <f t="shared" si="79"/>
        <v/>
      </c>
      <c r="CM84" s="151" t="str">
        <f t="shared" si="80"/>
        <v/>
      </c>
      <c r="CN84" s="151" t="str">
        <f t="shared" si="81"/>
        <v/>
      </c>
      <c r="CO84" s="151" t="str">
        <f t="shared" si="82"/>
        <v/>
      </c>
      <c r="CP84" s="151" t="str">
        <f t="shared" si="83"/>
        <v/>
      </c>
      <c r="CQ84" s="151" t="str">
        <f t="shared" si="84"/>
        <v/>
      </c>
      <c r="CR84" s="152" t="str">
        <f t="shared" si="85"/>
        <v/>
      </c>
      <c r="CU84" s="180"/>
      <c r="CV84" s="180"/>
      <c r="CW84" s="180"/>
      <c r="CX84" s="180"/>
      <c r="CY84" s="180"/>
      <c r="CZ84" s="180"/>
      <c r="DA84" s="180"/>
      <c r="DB84" s="180"/>
      <c r="DC84" s="180"/>
      <c r="DD84" s="180"/>
      <c r="DE84" s="180"/>
      <c r="DF84" s="180"/>
    </row>
    <row r="85" spans="1:110" x14ac:dyDescent="0.25">
      <c r="A85" s="3"/>
      <c r="B85" s="30"/>
      <c r="C85" s="44"/>
      <c r="D85" s="88"/>
      <c r="E85" s="31"/>
      <c r="F85" s="89"/>
      <c r="G85" s="72"/>
      <c r="H85" s="73"/>
      <c r="I85" s="74"/>
      <c r="J85" s="73"/>
      <c r="K85" s="74"/>
      <c r="L85" s="73"/>
      <c r="M85" s="74"/>
      <c r="N85" s="73"/>
      <c r="O85" s="74"/>
      <c r="P85" s="73"/>
      <c r="Q85" s="74"/>
      <c r="R85" s="75"/>
      <c r="S85" s="3"/>
      <c r="T85" s="61" t="str">
        <f>IF($D85="", "", $D85*'Intro &amp; Setup'!$I$32*24)</f>
        <v/>
      </c>
      <c r="U85" s="3"/>
      <c r="X85" s="36" t="str">
        <f>IF($B85="", "", IF(OR($B85&lt;'Intro &amp; Setup'!$F$26, $B85&gt;'Intro &amp; Setup'!$F$27), "X", ""))</f>
        <v/>
      </c>
      <c r="Z85" s="36" t="str">
        <f t="shared" si="86"/>
        <v/>
      </c>
      <c r="AA85" s="48" t="str">
        <f t="shared" si="87"/>
        <v/>
      </c>
      <c r="AC85" s="53" t="str">
        <f t="shared" si="88"/>
        <v/>
      </c>
      <c r="AD85" s="54" t="str">
        <f t="shared" si="42"/>
        <v/>
      </c>
      <c r="AE85" s="54" t="str">
        <f t="shared" si="43"/>
        <v/>
      </c>
      <c r="AF85" s="54" t="str">
        <f t="shared" si="44"/>
        <v/>
      </c>
      <c r="AG85" s="54" t="str">
        <f t="shared" si="45"/>
        <v/>
      </c>
      <c r="AH85" s="54" t="str">
        <f t="shared" si="46"/>
        <v/>
      </c>
      <c r="AI85" s="54" t="str">
        <f t="shared" si="47"/>
        <v/>
      </c>
      <c r="AJ85" s="54" t="str">
        <f t="shared" si="48"/>
        <v/>
      </c>
      <c r="AK85" s="54" t="str">
        <f t="shared" si="49"/>
        <v/>
      </c>
      <c r="AL85" s="54" t="str">
        <f t="shared" si="50"/>
        <v/>
      </c>
      <c r="AM85" s="54" t="str">
        <f t="shared" si="51"/>
        <v/>
      </c>
      <c r="AN85" s="55" t="str">
        <f t="shared" si="52"/>
        <v/>
      </c>
      <c r="AP85" s="53" t="str">
        <f t="shared" si="89"/>
        <v/>
      </c>
      <c r="AQ85" s="54" t="str">
        <f t="shared" si="53"/>
        <v/>
      </c>
      <c r="AR85" s="54" t="str">
        <f t="shared" si="54"/>
        <v/>
      </c>
      <c r="AS85" s="54" t="str">
        <f t="shared" si="55"/>
        <v/>
      </c>
      <c r="AT85" s="54" t="str">
        <f t="shared" si="56"/>
        <v/>
      </c>
      <c r="AU85" s="54" t="str">
        <f t="shared" si="57"/>
        <v/>
      </c>
      <c r="AV85" s="54" t="str">
        <f t="shared" si="58"/>
        <v/>
      </c>
      <c r="AW85" s="54" t="str">
        <f t="shared" si="59"/>
        <v/>
      </c>
      <c r="AX85" s="54" t="str">
        <f t="shared" si="60"/>
        <v/>
      </c>
      <c r="AY85" s="54" t="str">
        <f t="shared" si="61"/>
        <v/>
      </c>
      <c r="AZ85" s="54" t="str">
        <f t="shared" si="62"/>
        <v/>
      </c>
      <c r="BA85" s="55" t="str">
        <f t="shared" si="63"/>
        <v/>
      </c>
      <c r="BC85" s="36" t="str">
        <f t="shared" si="90"/>
        <v/>
      </c>
      <c r="BE85" s="61" t="str">
        <f>IF($B85="", "", IF(AND($B85&gt;='Intro &amp; Setup'!$B$38, B85&lt;='Intro &amp; Setup'!$H$38), 'Intro &amp; Setup'!$N$38, IF(AND($B85&gt;='Intro &amp; Setup'!$B$39, B85&lt;='Intro &amp; Setup'!$H$39), 'Intro &amp; Setup'!$N$39, IF('Intro &amp; Setup'!$B$39="", 'Intro &amp; Setup'!$N$38, 'Intro &amp; Setup'!$N$39))))</f>
        <v/>
      </c>
      <c r="BG85" s="53" t="str">
        <f t="shared" si="91"/>
        <v/>
      </c>
      <c r="BH85" s="54" t="str">
        <f t="shared" si="64"/>
        <v/>
      </c>
      <c r="BI85" s="54" t="str">
        <f t="shared" si="65"/>
        <v/>
      </c>
      <c r="BJ85" s="54" t="str">
        <f t="shared" si="66"/>
        <v/>
      </c>
      <c r="BK85" s="54" t="str">
        <f t="shared" si="67"/>
        <v/>
      </c>
      <c r="BL85" s="54" t="str">
        <f t="shared" si="68"/>
        <v/>
      </c>
      <c r="BM85" s="54" t="str">
        <f t="shared" si="69"/>
        <v/>
      </c>
      <c r="BN85" s="54" t="str">
        <f t="shared" si="70"/>
        <v/>
      </c>
      <c r="BO85" s="54" t="str">
        <f t="shared" si="71"/>
        <v/>
      </c>
      <c r="BP85" s="54" t="str">
        <f t="shared" si="72"/>
        <v/>
      </c>
      <c r="BQ85" s="54" t="str">
        <f t="shared" si="73"/>
        <v/>
      </c>
      <c r="BR85" s="55" t="str">
        <f t="shared" si="74"/>
        <v/>
      </c>
      <c r="BT85" s="135" t="str">
        <f t="shared" si="92"/>
        <v/>
      </c>
      <c r="BU85" s="136" t="str">
        <f t="shared" si="93"/>
        <v/>
      </c>
      <c r="BV85" s="136" t="str">
        <f t="shared" si="94"/>
        <v/>
      </c>
      <c r="BW85" s="136" t="str">
        <f t="shared" si="95"/>
        <v/>
      </c>
      <c r="BX85" s="136" t="str">
        <f t="shared" si="96"/>
        <v/>
      </c>
      <c r="BY85" s="136" t="str">
        <f t="shared" si="97"/>
        <v/>
      </c>
      <c r="BZ85" s="136" t="str">
        <f t="shared" si="98"/>
        <v/>
      </c>
      <c r="CA85" s="136" t="str">
        <f t="shared" si="99"/>
        <v/>
      </c>
      <c r="CB85" s="136" t="str">
        <f t="shared" si="100"/>
        <v/>
      </c>
      <c r="CC85" s="136" t="str">
        <f t="shared" si="101"/>
        <v/>
      </c>
      <c r="CD85" s="136" t="str">
        <f t="shared" si="102"/>
        <v/>
      </c>
      <c r="CE85" s="137" t="str">
        <f t="shared" si="103"/>
        <v/>
      </c>
      <c r="CG85" s="150" t="str">
        <f t="shared" si="104"/>
        <v/>
      </c>
      <c r="CH85" s="151" t="str">
        <f t="shared" si="75"/>
        <v/>
      </c>
      <c r="CI85" s="151" t="str">
        <f t="shared" si="76"/>
        <v/>
      </c>
      <c r="CJ85" s="151" t="str">
        <f t="shared" si="77"/>
        <v/>
      </c>
      <c r="CK85" s="151" t="str">
        <f t="shared" si="78"/>
        <v/>
      </c>
      <c r="CL85" s="151" t="str">
        <f t="shared" si="79"/>
        <v/>
      </c>
      <c r="CM85" s="151" t="str">
        <f t="shared" si="80"/>
        <v/>
      </c>
      <c r="CN85" s="151" t="str">
        <f t="shared" si="81"/>
        <v/>
      </c>
      <c r="CO85" s="151" t="str">
        <f t="shared" si="82"/>
        <v/>
      </c>
      <c r="CP85" s="151" t="str">
        <f t="shared" si="83"/>
        <v/>
      </c>
      <c r="CQ85" s="151" t="str">
        <f t="shared" si="84"/>
        <v/>
      </c>
      <c r="CR85" s="152" t="str">
        <f t="shared" si="85"/>
        <v/>
      </c>
      <c r="CU85" s="180"/>
      <c r="CV85" s="180"/>
      <c r="CW85" s="180"/>
      <c r="CX85" s="180"/>
      <c r="CY85" s="180"/>
      <c r="CZ85" s="180"/>
      <c r="DA85" s="180"/>
      <c r="DB85" s="180"/>
      <c r="DC85" s="180"/>
      <c r="DD85" s="180"/>
      <c r="DE85" s="180"/>
      <c r="DF85" s="180"/>
    </row>
    <row r="86" spans="1:110" x14ac:dyDescent="0.25">
      <c r="A86" s="3"/>
      <c r="B86" s="30"/>
      <c r="C86" s="44"/>
      <c r="D86" s="88"/>
      <c r="E86" s="31"/>
      <c r="F86" s="89"/>
      <c r="G86" s="72"/>
      <c r="H86" s="73"/>
      <c r="I86" s="74"/>
      <c r="J86" s="73"/>
      <c r="K86" s="74"/>
      <c r="L86" s="73"/>
      <c r="M86" s="74"/>
      <c r="N86" s="73"/>
      <c r="O86" s="74"/>
      <c r="P86" s="73"/>
      <c r="Q86" s="74"/>
      <c r="R86" s="75"/>
      <c r="S86" s="3"/>
      <c r="T86" s="61" t="str">
        <f>IF($D86="", "", $D86*'Intro &amp; Setup'!$I$32*24)</f>
        <v/>
      </c>
      <c r="U86" s="3"/>
      <c r="X86" s="36" t="str">
        <f>IF($B86="", "", IF(OR($B86&lt;'Intro &amp; Setup'!$F$26, $B86&gt;'Intro &amp; Setup'!$F$27), "X", ""))</f>
        <v/>
      </c>
      <c r="Z86" s="36" t="str">
        <f t="shared" si="86"/>
        <v/>
      </c>
      <c r="AA86" s="48" t="str">
        <f t="shared" si="87"/>
        <v/>
      </c>
      <c r="AC86" s="53" t="str">
        <f t="shared" si="88"/>
        <v/>
      </c>
      <c r="AD86" s="54" t="str">
        <f t="shared" si="42"/>
        <v/>
      </c>
      <c r="AE86" s="54" t="str">
        <f t="shared" si="43"/>
        <v/>
      </c>
      <c r="AF86" s="54" t="str">
        <f t="shared" si="44"/>
        <v/>
      </c>
      <c r="AG86" s="54" t="str">
        <f t="shared" si="45"/>
        <v/>
      </c>
      <c r="AH86" s="54" t="str">
        <f t="shared" si="46"/>
        <v/>
      </c>
      <c r="AI86" s="54" t="str">
        <f t="shared" si="47"/>
        <v/>
      </c>
      <c r="AJ86" s="54" t="str">
        <f t="shared" si="48"/>
        <v/>
      </c>
      <c r="AK86" s="54" t="str">
        <f t="shared" si="49"/>
        <v/>
      </c>
      <c r="AL86" s="54" t="str">
        <f t="shared" si="50"/>
        <v/>
      </c>
      <c r="AM86" s="54" t="str">
        <f t="shared" si="51"/>
        <v/>
      </c>
      <c r="AN86" s="55" t="str">
        <f t="shared" si="52"/>
        <v/>
      </c>
      <c r="AP86" s="53" t="str">
        <f t="shared" si="89"/>
        <v/>
      </c>
      <c r="AQ86" s="54" t="str">
        <f t="shared" si="53"/>
        <v/>
      </c>
      <c r="AR86" s="54" t="str">
        <f t="shared" si="54"/>
        <v/>
      </c>
      <c r="AS86" s="54" t="str">
        <f t="shared" si="55"/>
        <v/>
      </c>
      <c r="AT86" s="54" t="str">
        <f t="shared" si="56"/>
        <v/>
      </c>
      <c r="AU86" s="54" t="str">
        <f t="shared" si="57"/>
        <v/>
      </c>
      <c r="AV86" s="54" t="str">
        <f t="shared" si="58"/>
        <v/>
      </c>
      <c r="AW86" s="54" t="str">
        <f t="shared" si="59"/>
        <v/>
      </c>
      <c r="AX86" s="54" t="str">
        <f t="shared" si="60"/>
        <v/>
      </c>
      <c r="AY86" s="54" t="str">
        <f t="shared" si="61"/>
        <v/>
      </c>
      <c r="AZ86" s="54" t="str">
        <f t="shared" si="62"/>
        <v/>
      </c>
      <c r="BA86" s="55" t="str">
        <f t="shared" si="63"/>
        <v/>
      </c>
      <c r="BC86" s="36" t="str">
        <f t="shared" si="90"/>
        <v/>
      </c>
      <c r="BE86" s="61" t="str">
        <f>IF($B86="", "", IF(AND($B86&gt;='Intro &amp; Setup'!$B$38, B86&lt;='Intro &amp; Setup'!$H$38), 'Intro &amp; Setup'!$N$38, IF(AND($B86&gt;='Intro &amp; Setup'!$B$39, B86&lt;='Intro &amp; Setup'!$H$39), 'Intro &amp; Setup'!$N$39, IF('Intro &amp; Setup'!$B$39="", 'Intro &amp; Setup'!$N$38, 'Intro &amp; Setup'!$N$39))))</f>
        <v/>
      </c>
      <c r="BG86" s="53" t="str">
        <f t="shared" si="91"/>
        <v/>
      </c>
      <c r="BH86" s="54" t="str">
        <f t="shared" si="64"/>
        <v/>
      </c>
      <c r="BI86" s="54" t="str">
        <f t="shared" si="65"/>
        <v/>
      </c>
      <c r="BJ86" s="54" t="str">
        <f t="shared" si="66"/>
        <v/>
      </c>
      <c r="BK86" s="54" t="str">
        <f t="shared" si="67"/>
        <v/>
      </c>
      <c r="BL86" s="54" t="str">
        <f t="shared" si="68"/>
        <v/>
      </c>
      <c r="BM86" s="54" t="str">
        <f t="shared" si="69"/>
        <v/>
      </c>
      <c r="BN86" s="54" t="str">
        <f t="shared" si="70"/>
        <v/>
      </c>
      <c r="BO86" s="54" t="str">
        <f t="shared" si="71"/>
        <v/>
      </c>
      <c r="BP86" s="54" t="str">
        <f t="shared" si="72"/>
        <v/>
      </c>
      <c r="BQ86" s="54" t="str">
        <f t="shared" si="73"/>
        <v/>
      </c>
      <c r="BR86" s="55" t="str">
        <f t="shared" si="74"/>
        <v/>
      </c>
      <c r="BT86" s="135" t="str">
        <f t="shared" si="92"/>
        <v/>
      </c>
      <c r="BU86" s="136" t="str">
        <f t="shared" si="93"/>
        <v/>
      </c>
      <c r="BV86" s="136" t="str">
        <f t="shared" si="94"/>
        <v/>
      </c>
      <c r="BW86" s="136" t="str">
        <f t="shared" si="95"/>
        <v/>
      </c>
      <c r="BX86" s="136" t="str">
        <f t="shared" si="96"/>
        <v/>
      </c>
      <c r="BY86" s="136" t="str">
        <f t="shared" si="97"/>
        <v/>
      </c>
      <c r="BZ86" s="136" t="str">
        <f t="shared" si="98"/>
        <v/>
      </c>
      <c r="CA86" s="136" t="str">
        <f t="shared" si="99"/>
        <v/>
      </c>
      <c r="CB86" s="136" t="str">
        <f t="shared" si="100"/>
        <v/>
      </c>
      <c r="CC86" s="136" t="str">
        <f t="shared" si="101"/>
        <v/>
      </c>
      <c r="CD86" s="136" t="str">
        <f t="shared" si="102"/>
        <v/>
      </c>
      <c r="CE86" s="137" t="str">
        <f t="shared" si="103"/>
        <v/>
      </c>
      <c r="CG86" s="150" t="str">
        <f t="shared" si="104"/>
        <v/>
      </c>
      <c r="CH86" s="151" t="str">
        <f t="shared" si="75"/>
        <v/>
      </c>
      <c r="CI86" s="151" t="str">
        <f t="shared" si="76"/>
        <v/>
      </c>
      <c r="CJ86" s="151" t="str">
        <f t="shared" si="77"/>
        <v/>
      </c>
      <c r="CK86" s="151" t="str">
        <f t="shared" si="78"/>
        <v/>
      </c>
      <c r="CL86" s="151" t="str">
        <f t="shared" si="79"/>
        <v/>
      </c>
      <c r="CM86" s="151" t="str">
        <f t="shared" si="80"/>
        <v/>
      </c>
      <c r="CN86" s="151" t="str">
        <f t="shared" si="81"/>
        <v/>
      </c>
      <c r="CO86" s="151" t="str">
        <f t="shared" si="82"/>
        <v/>
      </c>
      <c r="CP86" s="151" t="str">
        <f t="shared" si="83"/>
        <v/>
      </c>
      <c r="CQ86" s="151" t="str">
        <f t="shared" si="84"/>
        <v/>
      </c>
      <c r="CR86" s="152" t="str">
        <f t="shared" si="85"/>
        <v/>
      </c>
      <c r="CU86" s="180"/>
      <c r="CV86" s="180"/>
      <c r="CW86" s="180"/>
      <c r="CX86" s="180"/>
      <c r="CY86" s="180"/>
      <c r="CZ86" s="180"/>
      <c r="DA86" s="180"/>
      <c r="DB86" s="180"/>
      <c r="DC86" s="180"/>
      <c r="DD86" s="180"/>
      <c r="DE86" s="180"/>
      <c r="DF86" s="180"/>
    </row>
    <row r="87" spans="1:110" x14ac:dyDescent="0.25">
      <c r="A87" s="3"/>
      <c r="B87" s="30"/>
      <c r="C87" s="44"/>
      <c r="D87" s="88"/>
      <c r="E87" s="31"/>
      <c r="F87" s="89"/>
      <c r="G87" s="72"/>
      <c r="H87" s="73"/>
      <c r="I87" s="74"/>
      <c r="J87" s="73"/>
      <c r="K87" s="74"/>
      <c r="L87" s="73"/>
      <c r="M87" s="74"/>
      <c r="N87" s="73"/>
      <c r="O87" s="74"/>
      <c r="P87" s="73"/>
      <c r="Q87" s="74"/>
      <c r="R87" s="75"/>
      <c r="S87" s="3"/>
      <c r="T87" s="61" t="str">
        <f>IF($D87="", "", $D87*'Intro &amp; Setup'!$I$32*24)</f>
        <v/>
      </c>
      <c r="U87" s="3"/>
      <c r="X87" s="36" t="str">
        <f>IF($B87="", "", IF(OR($B87&lt;'Intro &amp; Setup'!$F$26, $B87&gt;'Intro &amp; Setup'!$F$27), "X", ""))</f>
        <v/>
      </c>
      <c r="Z87" s="36" t="str">
        <f t="shared" si="86"/>
        <v/>
      </c>
      <c r="AA87" s="48" t="str">
        <f t="shared" si="87"/>
        <v/>
      </c>
      <c r="AC87" s="53" t="str">
        <f t="shared" si="88"/>
        <v/>
      </c>
      <c r="AD87" s="54" t="str">
        <f t="shared" si="42"/>
        <v/>
      </c>
      <c r="AE87" s="54" t="str">
        <f t="shared" si="43"/>
        <v/>
      </c>
      <c r="AF87" s="54" t="str">
        <f t="shared" si="44"/>
        <v/>
      </c>
      <c r="AG87" s="54" t="str">
        <f t="shared" si="45"/>
        <v/>
      </c>
      <c r="AH87" s="54" t="str">
        <f t="shared" si="46"/>
        <v/>
      </c>
      <c r="AI87" s="54" t="str">
        <f t="shared" si="47"/>
        <v/>
      </c>
      <c r="AJ87" s="54" t="str">
        <f t="shared" si="48"/>
        <v/>
      </c>
      <c r="AK87" s="54" t="str">
        <f t="shared" si="49"/>
        <v/>
      </c>
      <c r="AL87" s="54" t="str">
        <f t="shared" si="50"/>
        <v/>
      </c>
      <c r="AM87" s="54" t="str">
        <f t="shared" si="51"/>
        <v/>
      </c>
      <c r="AN87" s="55" t="str">
        <f t="shared" si="52"/>
        <v/>
      </c>
      <c r="AP87" s="53" t="str">
        <f t="shared" si="89"/>
        <v/>
      </c>
      <c r="AQ87" s="54" t="str">
        <f t="shared" si="53"/>
        <v/>
      </c>
      <c r="AR87" s="54" t="str">
        <f t="shared" si="54"/>
        <v/>
      </c>
      <c r="AS87" s="54" t="str">
        <f t="shared" si="55"/>
        <v/>
      </c>
      <c r="AT87" s="54" t="str">
        <f t="shared" si="56"/>
        <v/>
      </c>
      <c r="AU87" s="54" t="str">
        <f t="shared" si="57"/>
        <v/>
      </c>
      <c r="AV87" s="54" t="str">
        <f t="shared" si="58"/>
        <v/>
      </c>
      <c r="AW87" s="54" t="str">
        <f t="shared" si="59"/>
        <v/>
      </c>
      <c r="AX87" s="54" t="str">
        <f t="shared" si="60"/>
        <v/>
      </c>
      <c r="AY87" s="54" t="str">
        <f t="shared" si="61"/>
        <v/>
      </c>
      <c r="AZ87" s="54" t="str">
        <f t="shared" si="62"/>
        <v/>
      </c>
      <c r="BA87" s="55" t="str">
        <f t="shared" si="63"/>
        <v/>
      </c>
      <c r="BC87" s="36" t="str">
        <f t="shared" si="90"/>
        <v/>
      </c>
      <c r="BE87" s="61" t="str">
        <f>IF($B87="", "", IF(AND($B87&gt;='Intro &amp; Setup'!$B$38, B87&lt;='Intro &amp; Setup'!$H$38), 'Intro &amp; Setup'!$N$38, IF(AND($B87&gt;='Intro &amp; Setup'!$B$39, B87&lt;='Intro &amp; Setup'!$H$39), 'Intro &amp; Setup'!$N$39, IF('Intro &amp; Setup'!$B$39="", 'Intro &amp; Setup'!$N$38, 'Intro &amp; Setup'!$N$39))))</f>
        <v/>
      </c>
      <c r="BG87" s="53" t="str">
        <f t="shared" si="91"/>
        <v/>
      </c>
      <c r="BH87" s="54" t="str">
        <f t="shared" si="64"/>
        <v/>
      </c>
      <c r="BI87" s="54" t="str">
        <f t="shared" si="65"/>
        <v/>
      </c>
      <c r="BJ87" s="54" t="str">
        <f t="shared" si="66"/>
        <v/>
      </c>
      <c r="BK87" s="54" t="str">
        <f t="shared" si="67"/>
        <v/>
      </c>
      <c r="BL87" s="54" t="str">
        <f t="shared" si="68"/>
        <v/>
      </c>
      <c r="BM87" s="54" t="str">
        <f t="shared" si="69"/>
        <v/>
      </c>
      <c r="BN87" s="54" t="str">
        <f t="shared" si="70"/>
        <v/>
      </c>
      <c r="BO87" s="54" t="str">
        <f t="shared" si="71"/>
        <v/>
      </c>
      <c r="BP87" s="54" t="str">
        <f t="shared" si="72"/>
        <v/>
      </c>
      <c r="BQ87" s="54" t="str">
        <f t="shared" si="73"/>
        <v/>
      </c>
      <c r="BR87" s="55" t="str">
        <f t="shared" si="74"/>
        <v/>
      </c>
      <c r="BT87" s="135" t="str">
        <f t="shared" si="92"/>
        <v/>
      </c>
      <c r="BU87" s="136" t="str">
        <f t="shared" si="93"/>
        <v/>
      </c>
      <c r="BV87" s="136" t="str">
        <f t="shared" si="94"/>
        <v/>
      </c>
      <c r="BW87" s="136" t="str">
        <f t="shared" si="95"/>
        <v/>
      </c>
      <c r="BX87" s="136" t="str">
        <f t="shared" si="96"/>
        <v/>
      </c>
      <c r="BY87" s="136" t="str">
        <f t="shared" si="97"/>
        <v/>
      </c>
      <c r="BZ87" s="136" t="str">
        <f t="shared" si="98"/>
        <v/>
      </c>
      <c r="CA87" s="136" t="str">
        <f t="shared" si="99"/>
        <v/>
      </c>
      <c r="CB87" s="136" t="str">
        <f t="shared" si="100"/>
        <v/>
      </c>
      <c r="CC87" s="136" t="str">
        <f t="shared" si="101"/>
        <v/>
      </c>
      <c r="CD87" s="136" t="str">
        <f t="shared" si="102"/>
        <v/>
      </c>
      <c r="CE87" s="137" t="str">
        <f t="shared" si="103"/>
        <v/>
      </c>
      <c r="CG87" s="150" t="str">
        <f t="shared" si="104"/>
        <v/>
      </c>
      <c r="CH87" s="151" t="str">
        <f t="shared" si="75"/>
        <v/>
      </c>
      <c r="CI87" s="151" t="str">
        <f t="shared" si="76"/>
        <v/>
      </c>
      <c r="CJ87" s="151" t="str">
        <f t="shared" si="77"/>
        <v/>
      </c>
      <c r="CK87" s="151" t="str">
        <f t="shared" si="78"/>
        <v/>
      </c>
      <c r="CL87" s="151" t="str">
        <f t="shared" si="79"/>
        <v/>
      </c>
      <c r="CM87" s="151" t="str">
        <f t="shared" si="80"/>
        <v/>
      </c>
      <c r="CN87" s="151" t="str">
        <f t="shared" si="81"/>
        <v/>
      </c>
      <c r="CO87" s="151" t="str">
        <f t="shared" si="82"/>
        <v/>
      </c>
      <c r="CP87" s="151" t="str">
        <f t="shared" si="83"/>
        <v/>
      </c>
      <c r="CQ87" s="151" t="str">
        <f t="shared" si="84"/>
        <v/>
      </c>
      <c r="CR87" s="152" t="str">
        <f t="shared" si="85"/>
        <v/>
      </c>
      <c r="CU87" s="180"/>
      <c r="CV87" s="180"/>
      <c r="CW87" s="180"/>
      <c r="CX87" s="180"/>
      <c r="CY87" s="180"/>
      <c r="CZ87" s="180"/>
      <c r="DA87" s="180"/>
      <c r="DB87" s="180"/>
      <c r="DC87" s="180"/>
      <c r="DD87" s="180"/>
      <c r="DE87" s="180"/>
      <c r="DF87" s="180"/>
    </row>
    <row r="88" spans="1:110" x14ac:dyDescent="0.25">
      <c r="A88" s="3"/>
      <c r="B88" s="30"/>
      <c r="C88" s="44"/>
      <c r="D88" s="88"/>
      <c r="E88" s="31"/>
      <c r="F88" s="89"/>
      <c r="G88" s="72"/>
      <c r="H88" s="73"/>
      <c r="I88" s="74"/>
      <c r="J88" s="73"/>
      <c r="K88" s="74"/>
      <c r="L88" s="73"/>
      <c r="M88" s="74"/>
      <c r="N88" s="73"/>
      <c r="O88" s="74"/>
      <c r="P88" s="73"/>
      <c r="Q88" s="74"/>
      <c r="R88" s="75"/>
      <c r="S88" s="3"/>
      <c r="T88" s="61" t="str">
        <f>IF($D88="", "", $D88*'Intro &amp; Setup'!$I$32*24)</f>
        <v/>
      </c>
      <c r="U88" s="3"/>
      <c r="X88" s="36" t="str">
        <f>IF($B88="", "", IF(OR($B88&lt;'Intro &amp; Setup'!$F$26, $B88&gt;'Intro &amp; Setup'!$F$27), "X", ""))</f>
        <v/>
      </c>
      <c r="Z88" s="36" t="str">
        <f t="shared" si="86"/>
        <v/>
      </c>
      <c r="AA88" s="48" t="str">
        <f t="shared" si="87"/>
        <v/>
      </c>
      <c r="AC88" s="53" t="str">
        <f t="shared" si="88"/>
        <v/>
      </c>
      <c r="AD88" s="54" t="str">
        <f t="shared" si="42"/>
        <v/>
      </c>
      <c r="AE88" s="54" t="str">
        <f t="shared" si="43"/>
        <v/>
      </c>
      <c r="AF88" s="54" t="str">
        <f t="shared" si="44"/>
        <v/>
      </c>
      <c r="AG88" s="54" t="str">
        <f t="shared" si="45"/>
        <v/>
      </c>
      <c r="AH88" s="54" t="str">
        <f t="shared" si="46"/>
        <v/>
      </c>
      <c r="AI88" s="54" t="str">
        <f t="shared" si="47"/>
        <v/>
      </c>
      <c r="AJ88" s="54" t="str">
        <f t="shared" si="48"/>
        <v/>
      </c>
      <c r="AK88" s="54" t="str">
        <f t="shared" si="49"/>
        <v/>
      </c>
      <c r="AL88" s="54" t="str">
        <f t="shared" si="50"/>
        <v/>
      </c>
      <c r="AM88" s="54" t="str">
        <f t="shared" si="51"/>
        <v/>
      </c>
      <c r="AN88" s="55" t="str">
        <f t="shared" si="52"/>
        <v/>
      </c>
      <c r="AP88" s="53" t="str">
        <f t="shared" si="89"/>
        <v/>
      </c>
      <c r="AQ88" s="54" t="str">
        <f t="shared" si="53"/>
        <v/>
      </c>
      <c r="AR88" s="54" t="str">
        <f t="shared" si="54"/>
        <v/>
      </c>
      <c r="AS88" s="54" t="str">
        <f t="shared" si="55"/>
        <v/>
      </c>
      <c r="AT88" s="54" t="str">
        <f t="shared" si="56"/>
        <v/>
      </c>
      <c r="AU88" s="54" t="str">
        <f t="shared" si="57"/>
        <v/>
      </c>
      <c r="AV88" s="54" t="str">
        <f t="shared" si="58"/>
        <v/>
      </c>
      <c r="AW88" s="54" t="str">
        <f t="shared" si="59"/>
        <v/>
      </c>
      <c r="AX88" s="54" t="str">
        <f t="shared" si="60"/>
        <v/>
      </c>
      <c r="AY88" s="54" t="str">
        <f t="shared" si="61"/>
        <v/>
      </c>
      <c r="AZ88" s="54" t="str">
        <f t="shared" si="62"/>
        <v/>
      </c>
      <c r="BA88" s="55" t="str">
        <f t="shared" si="63"/>
        <v/>
      </c>
      <c r="BC88" s="36" t="str">
        <f t="shared" si="90"/>
        <v/>
      </c>
      <c r="BE88" s="61" t="str">
        <f>IF($B88="", "", IF(AND($B88&gt;='Intro &amp; Setup'!$B$38, B88&lt;='Intro &amp; Setup'!$H$38), 'Intro &amp; Setup'!$N$38, IF(AND($B88&gt;='Intro &amp; Setup'!$B$39, B88&lt;='Intro &amp; Setup'!$H$39), 'Intro &amp; Setup'!$N$39, IF('Intro &amp; Setup'!$B$39="", 'Intro &amp; Setup'!$N$38, 'Intro &amp; Setup'!$N$39))))</f>
        <v/>
      </c>
      <c r="BG88" s="53" t="str">
        <f t="shared" si="91"/>
        <v/>
      </c>
      <c r="BH88" s="54" t="str">
        <f t="shared" si="64"/>
        <v/>
      </c>
      <c r="BI88" s="54" t="str">
        <f t="shared" si="65"/>
        <v/>
      </c>
      <c r="BJ88" s="54" t="str">
        <f t="shared" si="66"/>
        <v/>
      </c>
      <c r="BK88" s="54" t="str">
        <f t="shared" si="67"/>
        <v/>
      </c>
      <c r="BL88" s="54" t="str">
        <f t="shared" si="68"/>
        <v/>
      </c>
      <c r="BM88" s="54" t="str">
        <f t="shared" si="69"/>
        <v/>
      </c>
      <c r="BN88" s="54" t="str">
        <f t="shared" si="70"/>
        <v/>
      </c>
      <c r="BO88" s="54" t="str">
        <f t="shared" si="71"/>
        <v/>
      </c>
      <c r="BP88" s="54" t="str">
        <f t="shared" si="72"/>
        <v/>
      </c>
      <c r="BQ88" s="54" t="str">
        <f t="shared" si="73"/>
        <v/>
      </c>
      <c r="BR88" s="55" t="str">
        <f t="shared" si="74"/>
        <v/>
      </c>
      <c r="BT88" s="135" t="str">
        <f t="shared" si="92"/>
        <v/>
      </c>
      <c r="BU88" s="136" t="str">
        <f t="shared" si="93"/>
        <v/>
      </c>
      <c r="BV88" s="136" t="str">
        <f t="shared" si="94"/>
        <v/>
      </c>
      <c r="BW88" s="136" t="str">
        <f t="shared" si="95"/>
        <v/>
      </c>
      <c r="BX88" s="136" t="str">
        <f t="shared" si="96"/>
        <v/>
      </c>
      <c r="BY88" s="136" t="str">
        <f t="shared" si="97"/>
        <v/>
      </c>
      <c r="BZ88" s="136" t="str">
        <f t="shared" si="98"/>
        <v/>
      </c>
      <c r="CA88" s="136" t="str">
        <f t="shared" si="99"/>
        <v/>
      </c>
      <c r="CB88" s="136" t="str">
        <f t="shared" si="100"/>
        <v/>
      </c>
      <c r="CC88" s="136" t="str">
        <f t="shared" si="101"/>
        <v/>
      </c>
      <c r="CD88" s="136" t="str">
        <f t="shared" si="102"/>
        <v/>
      </c>
      <c r="CE88" s="137" t="str">
        <f t="shared" si="103"/>
        <v/>
      </c>
      <c r="CG88" s="150" t="str">
        <f t="shared" si="104"/>
        <v/>
      </c>
      <c r="CH88" s="151" t="str">
        <f t="shared" si="75"/>
        <v/>
      </c>
      <c r="CI88" s="151" t="str">
        <f t="shared" si="76"/>
        <v/>
      </c>
      <c r="CJ88" s="151" t="str">
        <f t="shared" si="77"/>
        <v/>
      </c>
      <c r="CK88" s="151" t="str">
        <f t="shared" si="78"/>
        <v/>
      </c>
      <c r="CL88" s="151" t="str">
        <f t="shared" si="79"/>
        <v/>
      </c>
      <c r="CM88" s="151" t="str">
        <f t="shared" si="80"/>
        <v/>
      </c>
      <c r="CN88" s="151" t="str">
        <f t="shared" si="81"/>
        <v/>
      </c>
      <c r="CO88" s="151" t="str">
        <f t="shared" si="82"/>
        <v/>
      </c>
      <c r="CP88" s="151" t="str">
        <f t="shared" si="83"/>
        <v/>
      </c>
      <c r="CQ88" s="151" t="str">
        <f t="shared" si="84"/>
        <v/>
      </c>
      <c r="CR88" s="152" t="str">
        <f t="shared" si="85"/>
        <v/>
      </c>
      <c r="CU88" s="180"/>
      <c r="CV88" s="180"/>
      <c r="CW88" s="180"/>
      <c r="CX88" s="180"/>
      <c r="CY88" s="180"/>
      <c r="CZ88" s="180"/>
      <c r="DA88" s="180"/>
      <c r="DB88" s="180"/>
      <c r="DC88" s="180"/>
      <c r="DD88" s="180"/>
      <c r="DE88" s="180"/>
      <c r="DF88" s="180"/>
    </row>
    <row r="89" spans="1:110" x14ac:dyDescent="0.25">
      <c r="A89" s="3"/>
      <c r="B89" s="30"/>
      <c r="C89" s="44"/>
      <c r="D89" s="88"/>
      <c r="E89" s="31"/>
      <c r="F89" s="89"/>
      <c r="G89" s="72"/>
      <c r="H89" s="73"/>
      <c r="I89" s="74"/>
      <c r="J89" s="73"/>
      <c r="K89" s="74"/>
      <c r="L89" s="73"/>
      <c r="M89" s="74"/>
      <c r="N89" s="73"/>
      <c r="O89" s="74"/>
      <c r="P89" s="73"/>
      <c r="Q89" s="74"/>
      <c r="R89" s="75"/>
      <c r="S89" s="3"/>
      <c r="T89" s="61" t="str">
        <f>IF($D89="", "", $D89*'Intro &amp; Setup'!$I$32*24)</f>
        <v/>
      </c>
      <c r="U89" s="3"/>
      <c r="X89" s="36" t="str">
        <f>IF($B89="", "", IF(OR($B89&lt;'Intro &amp; Setup'!$F$26, $B89&gt;'Intro &amp; Setup'!$F$27), "X", ""))</f>
        <v/>
      </c>
      <c r="Z89" s="36" t="str">
        <f t="shared" si="86"/>
        <v/>
      </c>
      <c r="AA89" s="48" t="str">
        <f t="shared" si="87"/>
        <v/>
      </c>
      <c r="AC89" s="53" t="str">
        <f t="shared" si="88"/>
        <v/>
      </c>
      <c r="AD89" s="54" t="str">
        <f t="shared" si="42"/>
        <v/>
      </c>
      <c r="AE89" s="54" t="str">
        <f t="shared" si="43"/>
        <v/>
      </c>
      <c r="AF89" s="54" t="str">
        <f t="shared" si="44"/>
        <v/>
      </c>
      <c r="AG89" s="54" t="str">
        <f t="shared" si="45"/>
        <v/>
      </c>
      <c r="AH89" s="54" t="str">
        <f t="shared" si="46"/>
        <v/>
      </c>
      <c r="AI89" s="54" t="str">
        <f t="shared" si="47"/>
        <v/>
      </c>
      <c r="AJ89" s="54" t="str">
        <f t="shared" si="48"/>
        <v/>
      </c>
      <c r="AK89" s="54" t="str">
        <f t="shared" si="49"/>
        <v/>
      </c>
      <c r="AL89" s="54" t="str">
        <f t="shared" si="50"/>
        <v/>
      </c>
      <c r="AM89" s="54" t="str">
        <f t="shared" si="51"/>
        <v/>
      </c>
      <c r="AN89" s="55" t="str">
        <f t="shared" si="52"/>
        <v/>
      </c>
      <c r="AP89" s="53" t="str">
        <f t="shared" si="89"/>
        <v/>
      </c>
      <c r="AQ89" s="54" t="str">
        <f t="shared" si="53"/>
        <v/>
      </c>
      <c r="AR89" s="54" t="str">
        <f t="shared" si="54"/>
        <v/>
      </c>
      <c r="AS89" s="54" t="str">
        <f t="shared" si="55"/>
        <v/>
      </c>
      <c r="AT89" s="54" t="str">
        <f t="shared" si="56"/>
        <v/>
      </c>
      <c r="AU89" s="54" t="str">
        <f t="shared" si="57"/>
        <v/>
      </c>
      <c r="AV89" s="54" t="str">
        <f t="shared" si="58"/>
        <v/>
      </c>
      <c r="AW89" s="54" t="str">
        <f t="shared" si="59"/>
        <v/>
      </c>
      <c r="AX89" s="54" t="str">
        <f t="shared" si="60"/>
        <v/>
      </c>
      <c r="AY89" s="54" t="str">
        <f t="shared" si="61"/>
        <v/>
      </c>
      <c r="AZ89" s="54" t="str">
        <f t="shared" si="62"/>
        <v/>
      </c>
      <c r="BA89" s="55" t="str">
        <f t="shared" si="63"/>
        <v/>
      </c>
      <c r="BC89" s="36" t="str">
        <f t="shared" si="90"/>
        <v/>
      </c>
      <c r="BE89" s="61" t="str">
        <f>IF($B89="", "", IF(AND($B89&gt;='Intro &amp; Setup'!$B$38, B89&lt;='Intro &amp; Setup'!$H$38), 'Intro &amp; Setup'!$N$38, IF(AND($B89&gt;='Intro &amp; Setup'!$B$39, B89&lt;='Intro &amp; Setup'!$H$39), 'Intro &amp; Setup'!$N$39, IF('Intro &amp; Setup'!$B$39="", 'Intro &amp; Setup'!$N$38, 'Intro &amp; Setup'!$N$39))))</f>
        <v/>
      </c>
      <c r="BG89" s="53" t="str">
        <f t="shared" si="91"/>
        <v/>
      </c>
      <c r="BH89" s="54" t="str">
        <f t="shared" si="64"/>
        <v/>
      </c>
      <c r="BI89" s="54" t="str">
        <f t="shared" si="65"/>
        <v/>
      </c>
      <c r="BJ89" s="54" t="str">
        <f t="shared" si="66"/>
        <v/>
      </c>
      <c r="BK89" s="54" t="str">
        <f t="shared" si="67"/>
        <v/>
      </c>
      <c r="BL89" s="54" t="str">
        <f t="shared" si="68"/>
        <v/>
      </c>
      <c r="BM89" s="54" t="str">
        <f t="shared" si="69"/>
        <v/>
      </c>
      <c r="BN89" s="54" t="str">
        <f t="shared" si="70"/>
        <v/>
      </c>
      <c r="BO89" s="54" t="str">
        <f t="shared" si="71"/>
        <v/>
      </c>
      <c r="BP89" s="54" t="str">
        <f t="shared" si="72"/>
        <v/>
      </c>
      <c r="BQ89" s="54" t="str">
        <f t="shared" si="73"/>
        <v/>
      </c>
      <c r="BR89" s="55" t="str">
        <f t="shared" si="74"/>
        <v/>
      </c>
      <c r="BT89" s="135" t="str">
        <f t="shared" si="92"/>
        <v/>
      </c>
      <c r="BU89" s="136" t="str">
        <f t="shared" si="93"/>
        <v/>
      </c>
      <c r="BV89" s="136" t="str">
        <f t="shared" si="94"/>
        <v/>
      </c>
      <c r="BW89" s="136" t="str">
        <f t="shared" si="95"/>
        <v/>
      </c>
      <c r="BX89" s="136" t="str">
        <f t="shared" si="96"/>
        <v/>
      </c>
      <c r="BY89" s="136" t="str">
        <f t="shared" si="97"/>
        <v/>
      </c>
      <c r="BZ89" s="136" t="str">
        <f t="shared" si="98"/>
        <v/>
      </c>
      <c r="CA89" s="136" t="str">
        <f t="shared" si="99"/>
        <v/>
      </c>
      <c r="CB89" s="136" t="str">
        <f t="shared" si="100"/>
        <v/>
      </c>
      <c r="CC89" s="136" t="str">
        <f t="shared" si="101"/>
        <v/>
      </c>
      <c r="CD89" s="136" t="str">
        <f t="shared" si="102"/>
        <v/>
      </c>
      <c r="CE89" s="137" t="str">
        <f t="shared" si="103"/>
        <v/>
      </c>
      <c r="CG89" s="150" t="str">
        <f t="shared" si="104"/>
        <v/>
      </c>
      <c r="CH89" s="151" t="str">
        <f t="shared" si="75"/>
        <v/>
      </c>
      <c r="CI89" s="151" t="str">
        <f t="shared" si="76"/>
        <v/>
      </c>
      <c r="CJ89" s="151" t="str">
        <f t="shared" si="77"/>
        <v/>
      </c>
      <c r="CK89" s="151" t="str">
        <f t="shared" si="78"/>
        <v/>
      </c>
      <c r="CL89" s="151" t="str">
        <f t="shared" si="79"/>
        <v/>
      </c>
      <c r="CM89" s="151" t="str">
        <f t="shared" si="80"/>
        <v/>
      </c>
      <c r="CN89" s="151" t="str">
        <f t="shared" si="81"/>
        <v/>
      </c>
      <c r="CO89" s="151" t="str">
        <f t="shared" si="82"/>
        <v/>
      </c>
      <c r="CP89" s="151" t="str">
        <f t="shared" si="83"/>
        <v/>
      </c>
      <c r="CQ89" s="151" t="str">
        <f t="shared" si="84"/>
        <v/>
      </c>
      <c r="CR89" s="152" t="str">
        <f t="shared" si="85"/>
        <v/>
      </c>
      <c r="CU89" s="180"/>
      <c r="CV89" s="180"/>
      <c r="CW89" s="180"/>
      <c r="CX89" s="180"/>
      <c r="CY89" s="180"/>
      <c r="CZ89" s="180"/>
      <c r="DA89" s="180"/>
      <c r="DB89" s="180"/>
      <c r="DC89" s="180"/>
      <c r="DD89" s="180"/>
      <c r="DE89" s="180"/>
      <c r="DF89" s="180"/>
    </row>
    <row r="90" spans="1:110" x14ac:dyDescent="0.25">
      <c r="A90" s="3"/>
      <c r="B90" s="30"/>
      <c r="C90" s="44"/>
      <c r="D90" s="88"/>
      <c r="E90" s="31"/>
      <c r="F90" s="89"/>
      <c r="G90" s="72"/>
      <c r="H90" s="73"/>
      <c r="I90" s="74"/>
      <c r="J90" s="73"/>
      <c r="K90" s="74"/>
      <c r="L90" s="73"/>
      <c r="M90" s="74"/>
      <c r="N90" s="73"/>
      <c r="O90" s="74"/>
      <c r="P90" s="73"/>
      <c r="Q90" s="74"/>
      <c r="R90" s="75"/>
      <c r="S90" s="3"/>
      <c r="T90" s="61" t="str">
        <f>IF($D90="", "", $D90*'Intro &amp; Setup'!$I$32*24)</f>
        <v/>
      </c>
      <c r="U90" s="3"/>
      <c r="X90" s="36" t="str">
        <f>IF($B90="", "", IF(OR($B90&lt;'Intro &amp; Setup'!$F$26, $B90&gt;'Intro &amp; Setup'!$F$27), "X", ""))</f>
        <v/>
      </c>
      <c r="Z90" s="36" t="str">
        <f t="shared" si="86"/>
        <v/>
      </c>
      <c r="AA90" s="48" t="str">
        <f t="shared" si="87"/>
        <v/>
      </c>
      <c r="AC90" s="53" t="str">
        <f t="shared" si="88"/>
        <v/>
      </c>
      <c r="AD90" s="54" t="str">
        <f t="shared" si="42"/>
        <v/>
      </c>
      <c r="AE90" s="54" t="str">
        <f t="shared" si="43"/>
        <v/>
      </c>
      <c r="AF90" s="54" t="str">
        <f t="shared" si="44"/>
        <v/>
      </c>
      <c r="AG90" s="54" t="str">
        <f t="shared" si="45"/>
        <v/>
      </c>
      <c r="AH90" s="54" t="str">
        <f t="shared" si="46"/>
        <v/>
      </c>
      <c r="AI90" s="54" t="str">
        <f t="shared" si="47"/>
        <v/>
      </c>
      <c r="AJ90" s="54" t="str">
        <f t="shared" si="48"/>
        <v/>
      </c>
      <c r="AK90" s="54" t="str">
        <f t="shared" si="49"/>
        <v/>
      </c>
      <c r="AL90" s="54" t="str">
        <f t="shared" si="50"/>
        <v/>
      </c>
      <c r="AM90" s="54" t="str">
        <f t="shared" si="51"/>
        <v/>
      </c>
      <c r="AN90" s="55" t="str">
        <f t="shared" si="52"/>
        <v/>
      </c>
      <c r="AP90" s="53" t="str">
        <f t="shared" si="89"/>
        <v/>
      </c>
      <c r="AQ90" s="54" t="str">
        <f t="shared" si="53"/>
        <v/>
      </c>
      <c r="AR90" s="54" t="str">
        <f t="shared" si="54"/>
        <v/>
      </c>
      <c r="AS90" s="54" t="str">
        <f t="shared" si="55"/>
        <v/>
      </c>
      <c r="AT90" s="54" t="str">
        <f t="shared" si="56"/>
        <v/>
      </c>
      <c r="AU90" s="54" t="str">
        <f t="shared" si="57"/>
        <v/>
      </c>
      <c r="AV90" s="54" t="str">
        <f t="shared" si="58"/>
        <v/>
      </c>
      <c r="AW90" s="54" t="str">
        <f t="shared" si="59"/>
        <v/>
      </c>
      <c r="AX90" s="54" t="str">
        <f t="shared" si="60"/>
        <v/>
      </c>
      <c r="AY90" s="54" t="str">
        <f t="shared" si="61"/>
        <v/>
      </c>
      <c r="AZ90" s="54" t="str">
        <f t="shared" si="62"/>
        <v/>
      </c>
      <c r="BA90" s="55" t="str">
        <f t="shared" si="63"/>
        <v/>
      </c>
      <c r="BC90" s="36" t="str">
        <f t="shared" si="90"/>
        <v/>
      </c>
      <c r="BE90" s="61" t="str">
        <f>IF($B90="", "", IF(AND($B90&gt;='Intro &amp; Setup'!$B$38, B90&lt;='Intro &amp; Setup'!$H$38), 'Intro &amp; Setup'!$N$38, IF(AND($B90&gt;='Intro &amp; Setup'!$B$39, B90&lt;='Intro &amp; Setup'!$H$39), 'Intro &amp; Setup'!$N$39, IF('Intro &amp; Setup'!$B$39="", 'Intro &amp; Setup'!$N$38, 'Intro &amp; Setup'!$N$39))))</f>
        <v/>
      </c>
      <c r="BG90" s="53" t="str">
        <f t="shared" si="91"/>
        <v/>
      </c>
      <c r="BH90" s="54" t="str">
        <f t="shared" si="64"/>
        <v/>
      </c>
      <c r="BI90" s="54" t="str">
        <f t="shared" si="65"/>
        <v/>
      </c>
      <c r="BJ90" s="54" t="str">
        <f t="shared" si="66"/>
        <v/>
      </c>
      <c r="BK90" s="54" t="str">
        <f t="shared" si="67"/>
        <v/>
      </c>
      <c r="BL90" s="54" t="str">
        <f t="shared" si="68"/>
        <v/>
      </c>
      <c r="BM90" s="54" t="str">
        <f t="shared" si="69"/>
        <v/>
      </c>
      <c r="BN90" s="54" t="str">
        <f t="shared" si="70"/>
        <v/>
      </c>
      <c r="BO90" s="54" t="str">
        <f t="shared" si="71"/>
        <v/>
      </c>
      <c r="BP90" s="54" t="str">
        <f t="shared" si="72"/>
        <v/>
      </c>
      <c r="BQ90" s="54" t="str">
        <f t="shared" si="73"/>
        <v/>
      </c>
      <c r="BR90" s="55" t="str">
        <f t="shared" si="74"/>
        <v/>
      </c>
      <c r="BT90" s="135" t="str">
        <f t="shared" si="92"/>
        <v/>
      </c>
      <c r="BU90" s="136" t="str">
        <f t="shared" si="93"/>
        <v/>
      </c>
      <c r="BV90" s="136" t="str">
        <f t="shared" si="94"/>
        <v/>
      </c>
      <c r="BW90" s="136" t="str">
        <f t="shared" si="95"/>
        <v/>
      </c>
      <c r="BX90" s="136" t="str">
        <f t="shared" si="96"/>
        <v/>
      </c>
      <c r="BY90" s="136" t="str">
        <f t="shared" si="97"/>
        <v/>
      </c>
      <c r="BZ90" s="136" t="str">
        <f t="shared" si="98"/>
        <v/>
      </c>
      <c r="CA90" s="136" t="str">
        <f t="shared" si="99"/>
        <v/>
      </c>
      <c r="CB90" s="136" t="str">
        <f t="shared" si="100"/>
        <v/>
      </c>
      <c r="CC90" s="136" t="str">
        <f t="shared" si="101"/>
        <v/>
      </c>
      <c r="CD90" s="136" t="str">
        <f t="shared" si="102"/>
        <v/>
      </c>
      <c r="CE90" s="137" t="str">
        <f t="shared" si="103"/>
        <v/>
      </c>
      <c r="CG90" s="150" t="str">
        <f t="shared" si="104"/>
        <v/>
      </c>
      <c r="CH90" s="151" t="str">
        <f t="shared" si="75"/>
        <v/>
      </c>
      <c r="CI90" s="151" t="str">
        <f t="shared" si="76"/>
        <v/>
      </c>
      <c r="CJ90" s="151" t="str">
        <f t="shared" si="77"/>
        <v/>
      </c>
      <c r="CK90" s="151" t="str">
        <f t="shared" si="78"/>
        <v/>
      </c>
      <c r="CL90" s="151" t="str">
        <f t="shared" si="79"/>
        <v/>
      </c>
      <c r="CM90" s="151" t="str">
        <f t="shared" si="80"/>
        <v/>
      </c>
      <c r="CN90" s="151" t="str">
        <f t="shared" si="81"/>
        <v/>
      </c>
      <c r="CO90" s="151" t="str">
        <f t="shared" si="82"/>
        <v/>
      </c>
      <c r="CP90" s="151" t="str">
        <f t="shared" si="83"/>
        <v/>
      </c>
      <c r="CQ90" s="151" t="str">
        <f t="shared" si="84"/>
        <v/>
      </c>
      <c r="CR90" s="152" t="str">
        <f t="shared" si="85"/>
        <v/>
      </c>
      <c r="CU90" s="180"/>
      <c r="CV90" s="180"/>
      <c r="CW90" s="180"/>
      <c r="CX90" s="180"/>
      <c r="CY90" s="180"/>
      <c r="CZ90" s="180"/>
      <c r="DA90" s="180"/>
      <c r="DB90" s="180"/>
      <c r="DC90" s="180"/>
      <c r="DD90" s="180"/>
      <c r="DE90" s="180"/>
      <c r="DF90" s="180"/>
    </row>
    <row r="91" spans="1:110" x14ac:dyDescent="0.25">
      <c r="A91" s="3"/>
      <c r="B91" s="30"/>
      <c r="C91" s="44"/>
      <c r="D91" s="88"/>
      <c r="E91" s="31"/>
      <c r="F91" s="89"/>
      <c r="G91" s="72"/>
      <c r="H91" s="73"/>
      <c r="I91" s="74"/>
      <c r="J91" s="73"/>
      <c r="K91" s="74"/>
      <c r="L91" s="73"/>
      <c r="M91" s="74"/>
      <c r="N91" s="73"/>
      <c r="O91" s="74"/>
      <c r="P91" s="73"/>
      <c r="Q91" s="74"/>
      <c r="R91" s="75"/>
      <c r="S91" s="3"/>
      <c r="T91" s="61" t="str">
        <f>IF($D91="", "", $D91*'Intro &amp; Setup'!$I$32*24)</f>
        <v/>
      </c>
      <c r="U91" s="3"/>
      <c r="X91" s="36" t="str">
        <f>IF($B91="", "", IF(OR($B91&lt;'Intro &amp; Setup'!$F$26, $B91&gt;'Intro &amp; Setup'!$F$27), "X", ""))</f>
        <v/>
      </c>
      <c r="Z91" s="36" t="str">
        <f t="shared" si="86"/>
        <v/>
      </c>
      <c r="AA91" s="48" t="str">
        <f t="shared" si="87"/>
        <v/>
      </c>
      <c r="AC91" s="53" t="str">
        <f t="shared" si="88"/>
        <v/>
      </c>
      <c r="AD91" s="54" t="str">
        <f t="shared" ref="AD91:AD154" si="105">IFERROR(IF(H91="", "", $T91*$AA91), "")</f>
        <v/>
      </c>
      <c r="AE91" s="54" t="str">
        <f t="shared" ref="AE91:AE154" si="106">IFERROR(IF(I91="", "", $T91*$AA91), "")</f>
        <v/>
      </c>
      <c r="AF91" s="54" t="str">
        <f t="shared" ref="AF91:AF154" si="107">IFERROR(IF(J91="", "", $T91*$AA91), "")</f>
        <v/>
      </c>
      <c r="AG91" s="54" t="str">
        <f t="shared" ref="AG91:AG154" si="108">IFERROR(IF(K91="", "", $T91*$AA91), "")</f>
        <v/>
      </c>
      <c r="AH91" s="54" t="str">
        <f t="shared" ref="AH91:AH154" si="109">IFERROR(IF(L91="", "", $T91*$AA91), "")</f>
        <v/>
      </c>
      <c r="AI91" s="54" t="str">
        <f t="shared" ref="AI91:AI154" si="110">IFERROR(IF(M91="", "", $T91*$AA91), "")</f>
        <v/>
      </c>
      <c r="AJ91" s="54" t="str">
        <f t="shared" ref="AJ91:AJ154" si="111">IFERROR(IF(N91="", "", $T91*$AA91), "")</f>
        <v/>
      </c>
      <c r="AK91" s="54" t="str">
        <f t="shared" ref="AK91:AK154" si="112">IFERROR(IF(O91="", "", $T91*$AA91), "")</f>
        <v/>
      </c>
      <c r="AL91" s="54" t="str">
        <f t="shared" ref="AL91:AL154" si="113">IFERROR(IF(P91="", "", $T91*$AA91), "")</f>
        <v/>
      </c>
      <c r="AM91" s="54" t="str">
        <f t="shared" ref="AM91:AM154" si="114">IFERROR(IF(Q91="", "", $T91*$AA91), "")</f>
        <v/>
      </c>
      <c r="AN91" s="55" t="str">
        <f t="shared" ref="AN91:AN154" si="115">IFERROR(IF(R91="", "", $T91*$AA91), "")</f>
        <v/>
      </c>
      <c r="AP91" s="53" t="str">
        <f t="shared" si="89"/>
        <v/>
      </c>
      <c r="AQ91" s="54" t="str">
        <f t="shared" ref="AQ91:AQ154" si="116">IFERROR(IF(H91="", "", $E91*$AA91), "")</f>
        <v/>
      </c>
      <c r="AR91" s="54" t="str">
        <f t="shared" ref="AR91:AR154" si="117">IFERROR(IF(I91="", "", $E91*$AA91), "")</f>
        <v/>
      </c>
      <c r="AS91" s="54" t="str">
        <f t="shared" ref="AS91:AS154" si="118">IFERROR(IF(J91="", "", $E91*$AA91), "")</f>
        <v/>
      </c>
      <c r="AT91" s="54" t="str">
        <f t="shared" ref="AT91:AT154" si="119">IFERROR(IF(K91="", "", $E91*$AA91), "")</f>
        <v/>
      </c>
      <c r="AU91" s="54" t="str">
        <f t="shared" ref="AU91:AU154" si="120">IFERROR(IF(L91="", "", $E91*$AA91), "")</f>
        <v/>
      </c>
      <c r="AV91" s="54" t="str">
        <f t="shared" ref="AV91:AV154" si="121">IFERROR(IF(M91="", "", $E91*$AA91), "")</f>
        <v/>
      </c>
      <c r="AW91" s="54" t="str">
        <f t="shared" ref="AW91:AW154" si="122">IFERROR(IF(N91="", "", $E91*$AA91), "")</f>
        <v/>
      </c>
      <c r="AX91" s="54" t="str">
        <f t="shared" ref="AX91:AX154" si="123">IFERROR(IF(O91="", "", $E91*$AA91), "")</f>
        <v/>
      </c>
      <c r="AY91" s="54" t="str">
        <f t="shared" ref="AY91:AY154" si="124">IFERROR(IF(P91="", "", $E91*$AA91), "")</f>
        <v/>
      </c>
      <c r="AZ91" s="54" t="str">
        <f t="shared" ref="AZ91:AZ154" si="125">IFERROR(IF(Q91="", "", $E91*$AA91), "")</f>
        <v/>
      </c>
      <c r="BA91" s="55" t="str">
        <f t="shared" ref="BA91:BA154" si="126">IFERROR(IF(R91="", "", $E91*$AA91), "")</f>
        <v/>
      </c>
      <c r="BC91" s="36" t="str">
        <f t="shared" si="90"/>
        <v/>
      </c>
      <c r="BE91" s="61" t="str">
        <f>IF($B91="", "", IF(AND($B91&gt;='Intro &amp; Setup'!$B$38, B91&lt;='Intro &amp; Setup'!$H$38), 'Intro &amp; Setup'!$N$38, IF(AND($B91&gt;='Intro &amp; Setup'!$B$39, B91&lt;='Intro &amp; Setup'!$H$39), 'Intro &amp; Setup'!$N$39, IF('Intro &amp; Setup'!$B$39="", 'Intro &amp; Setup'!$N$38, 'Intro &amp; Setup'!$N$39))))</f>
        <v/>
      </c>
      <c r="BG91" s="53" t="str">
        <f t="shared" si="91"/>
        <v/>
      </c>
      <c r="BH91" s="54" t="str">
        <f t="shared" ref="BH91:BH154" si="127">IFERROR(IF(H91="", "", $BE91*$AA91), "")</f>
        <v/>
      </c>
      <c r="BI91" s="54" t="str">
        <f t="shared" ref="BI91:BI154" si="128">IFERROR(IF(I91="", "", $BE91*$AA91), "")</f>
        <v/>
      </c>
      <c r="BJ91" s="54" t="str">
        <f t="shared" ref="BJ91:BJ154" si="129">IFERROR(IF(J91="", "", $BE91*$AA91), "")</f>
        <v/>
      </c>
      <c r="BK91" s="54" t="str">
        <f t="shared" ref="BK91:BK154" si="130">IFERROR(IF(K91="", "", $BE91*$AA91), "")</f>
        <v/>
      </c>
      <c r="BL91" s="54" t="str">
        <f t="shared" ref="BL91:BL154" si="131">IFERROR(IF(L91="", "", $BE91*$AA91), "")</f>
        <v/>
      </c>
      <c r="BM91" s="54" t="str">
        <f t="shared" ref="BM91:BM154" si="132">IFERROR(IF(M91="", "", $BE91*$AA91), "")</f>
        <v/>
      </c>
      <c r="BN91" s="54" t="str">
        <f t="shared" ref="BN91:BN154" si="133">IFERROR(IF(N91="", "", $BE91*$AA91), "")</f>
        <v/>
      </c>
      <c r="BO91" s="54" t="str">
        <f t="shared" ref="BO91:BO154" si="134">IFERROR(IF(O91="", "", $BE91*$AA91), "")</f>
        <v/>
      </c>
      <c r="BP91" s="54" t="str">
        <f t="shared" ref="BP91:BP154" si="135">IFERROR(IF(P91="", "", $BE91*$AA91), "")</f>
        <v/>
      </c>
      <c r="BQ91" s="54" t="str">
        <f t="shared" ref="BQ91:BQ154" si="136">IFERROR(IF(Q91="", "", $BE91*$AA91), "")</f>
        <v/>
      </c>
      <c r="BR91" s="55" t="str">
        <f t="shared" ref="BR91:BR154" si="137">IFERROR(IF(R91="", "", $BE91*$AA91), "")</f>
        <v/>
      </c>
      <c r="BT91" s="135" t="str">
        <f t="shared" si="92"/>
        <v/>
      </c>
      <c r="BU91" s="136" t="str">
        <f t="shared" si="93"/>
        <v/>
      </c>
      <c r="BV91" s="136" t="str">
        <f t="shared" si="94"/>
        <v/>
      </c>
      <c r="BW91" s="136" t="str">
        <f t="shared" si="95"/>
        <v/>
      </c>
      <c r="BX91" s="136" t="str">
        <f t="shared" si="96"/>
        <v/>
      </c>
      <c r="BY91" s="136" t="str">
        <f t="shared" si="97"/>
        <v/>
      </c>
      <c r="BZ91" s="136" t="str">
        <f t="shared" si="98"/>
        <v/>
      </c>
      <c r="CA91" s="136" t="str">
        <f t="shared" si="99"/>
        <v/>
      </c>
      <c r="CB91" s="136" t="str">
        <f t="shared" si="100"/>
        <v/>
      </c>
      <c r="CC91" s="136" t="str">
        <f t="shared" si="101"/>
        <v/>
      </c>
      <c r="CD91" s="136" t="str">
        <f t="shared" si="102"/>
        <v/>
      </c>
      <c r="CE91" s="137" t="str">
        <f t="shared" si="103"/>
        <v/>
      </c>
      <c r="CG91" s="150" t="str">
        <f t="shared" si="104"/>
        <v/>
      </c>
      <c r="CH91" s="151" t="str">
        <f t="shared" ref="CH91:CH154" si="138">IF(H91="", "", $F91*$AA91)</f>
        <v/>
      </c>
      <c r="CI91" s="151" t="str">
        <f t="shared" ref="CI91:CI154" si="139">IF(I91="", "", $F91*$AA91)</f>
        <v/>
      </c>
      <c r="CJ91" s="151" t="str">
        <f t="shared" ref="CJ91:CJ154" si="140">IF(J91="", "", $F91*$AA91)</f>
        <v/>
      </c>
      <c r="CK91" s="151" t="str">
        <f t="shared" ref="CK91:CK154" si="141">IF(K91="", "", $F91*$AA91)</f>
        <v/>
      </c>
      <c r="CL91" s="151" t="str">
        <f t="shared" ref="CL91:CL154" si="142">IF(L91="", "", $F91*$AA91)</f>
        <v/>
      </c>
      <c r="CM91" s="151" t="str">
        <f t="shared" ref="CM91:CM154" si="143">IF(M91="", "", $F91*$AA91)</f>
        <v/>
      </c>
      <c r="CN91" s="151" t="str">
        <f t="shared" ref="CN91:CN154" si="144">IF(N91="", "", $F91*$AA91)</f>
        <v/>
      </c>
      <c r="CO91" s="151" t="str">
        <f t="shared" ref="CO91:CO154" si="145">IF(O91="", "", $F91*$AA91)</f>
        <v/>
      </c>
      <c r="CP91" s="151" t="str">
        <f t="shared" ref="CP91:CP154" si="146">IF(P91="", "", $F91*$AA91)</f>
        <v/>
      </c>
      <c r="CQ91" s="151" t="str">
        <f t="shared" ref="CQ91:CQ154" si="147">IF(Q91="", "", $F91*$AA91)</f>
        <v/>
      </c>
      <c r="CR91" s="152" t="str">
        <f t="shared" ref="CR91:CR154" si="148">IF(R91="", "", $F91*$AA91)</f>
        <v/>
      </c>
      <c r="CU91" s="180"/>
      <c r="CV91" s="180"/>
      <c r="CW91" s="180"/>
      <c r="CX91" s="180"/>
      <c r="CY91" s="180"/>
      <c r="CZ91" s="180"/>
      <c r="DA91" s="180"/>
      <c r="DB91" s="180"/>
      <c r="DC91" s="180"/>
      <c r="DD91" s="180"/>
      <c r="DE91" s="180"/>
      <c r="DF91" s="180"/>
    </row>
    <row r="92" spans="1:110" x14ac:dyDescent="0.25">
      <c r="A92" s="3"/>
      <c r="B92" s="30"/>
      <c r="C92" s="44"/>
      <c r="D92" s="88"/>
      <c r="E92" s="31"/>
      <c r="F92" s="89"/>
      <c r="G92" s="72"/>
      <c r="H92" s="73"/>
      <c r="I92" s="74"/>
      <c r="J92" s="73"/>
      <c r="K92" s="74"/>
      <c r="L92" s="73"/>
      <c r="M92" s="74"/>
      <c r="N92" s="73"/>
      <c r="O92" s="74"/>
      <c r="P92" s="73"/>
      <c r="Q92" s="74"/>
      <c r="R92" s="75"/>
      <c r="S92" s="3"/>
      <c r="T92" s="61" t="str">
        <f>IF($D92="", "", $D92*'Intro &amp; Setup'!$I$32*24)</f>
        <v/>
      </c>
      <c r="U92" s="3"/>
      <c r="X92" s="36" t="str">
        <f>IF($B92="", "", IF(OR($B92&lt;'Intro &amp; Setup'!$F$26, $B92&gt;'Intro &amp; Setup'!$F$27), "X", ""))</f>
        <v/>
      </c>
      <c r="Z92" s="36" t="str">
        <f t="shared" si="86"/>
        <v/>
      </c>
      <c r="AA92" s="48" t="str">
        <f t="shared" si="87"/>
        <v/>
      </c>
      <c r="AC92" s="53" t="str">
        <f t="shared" si="88"/>
        <v/>
      </c>
      <c r="AD92" s="54" t="str">
        <f t="shared" si="105"/>
        <v/>
      </c>
      <c r="AE92" s="54" t="str">
        <f t="shared" si="106"/>
        <v/>
      </c>
      <c r="AF92" s="54" t="str">
        <f t="shared" si="107"/>
        <v/>
      </c>
      <c r="AG92" s="54" t="str">
        <f t="shared" si="108"/>
        <v/>
      </c>
      <c r="AH92" s="54" t="str">
        <f t="shared" si="109"/>
        <v/>
      </c>
      <c r="AI92" s="54" t="str">
        <f t="shared" si="110"/>
        <v/>
      </c>
      <c r="AJ92" s="54" t="str">
        <f t="shared" si="111"/>
        <v/>
      </c>
      <c r="AK92" s="54" t="str">
        <f t="shared" si="112"/>
        <v/>
      </c>
      <c r="AL92" s="54" t="str">
        <f t="shared" si="113"/>
        <v/>
      </c>
      <c r="AM92" s="54" t="str">
        <f t="shared" si="114"/>
        <v/>
      </c>
      <c r="AN92" s="55" t="str">
        <f t="shared" si="115"/>
        <v/>
      </c>
      <c r="AP92" s="53" t="str">
        <f t="shared" si="89"/>
        <v/>
      </c>
      <c r="AQ92" s="54" t="str">
        <f t="shared" si="116"/>
        <v/>
      </c>
      <c r="AR92" s="54" t="str">
        <f t="shared" si="117"/>
        <v/>
      </c>
      <c r="AS92" s="54" t="str">
        <f t="shared" si="118"/>
        <v/>
      </c>
      <c r="AT92" s="54" t="str">
        <f t="shared" si="119"/>
        <v/>
      </c>
      <c r="AU92" s="54" t="str">
        <f t="shared" si="120"/>
        <v/>
      </c>
      <c r="AV92" s="54" t="str">
        <f t="shared" si="121"/>
        <v/>
      </c>
      <c r="AW92" s="54" t="str">
        <f t="shared" si="122"/>
        <v/>
      </c>
      <c r="AX92" s="54" t="str">
        <f t="shared" si="123"/>
        <v/>
      </c>
      <c r="AY92" s="54" t="str">
        <f t="shared" si="124"/>
        <v/>
      </c>
      <c r="AZ92" s="54" t="str">
        <f t="shared" si="125"/>
        <v/>
      </c>
      <c r="BA92" s="55" t="str">
        <f t="shared" si="126"/>
        <v/>
      </c>
      <c r="BC92" s="36" t="str">
        <f t="shared" si="90"/>
        <v/>
      </c>
      <c r="BE92" s="61" t="str">
        <f>IF($B92="", "", IF(AND($B92&gt;='Intro &amp; Setup'!$B$38, B92&lt;='Intro &amp; Setup'!$H$38), 'Intro &amp; Setup'!$N$38, IF(AND($B92&gt;='Intro &amp; Setup'!$B$39, B92&lt;='Intro &amp; Setup'!$H$39), 'Intro &amp; Setup'!$N$39, IF('Intro &amp; Setup'!$B$39="", 'Intro &amp; Setup'!$N$38, 'Intro &amp; Setup'!$N$39))))</f>
        <v/>
      </c>
      <c r="BG92" s="53" t="str">
        <f t="shared" si="91"/>
        <v/>
      </c>
      <c r="BH92" s="54" t="str">
        <f t="shared" si="127"/>
        <v/>
      </c>
      <c r="BI92" s="54" t="str">
        <f t="shared" si="128"/>
        <v/>
      </c>
      <c r="BJ92" s="54" t="str">
        <f t="shared" si="129"/>
        <v/>
      </c>
      <c r="BK92" s="54" t="str">
        <f t="shared" si="130"/>
        <v/>
      </c>
      <c r="BL92" s="54" t="str">
        <f t="shared" si="131"/>
        <v/>
      </c>
      <c r="BM92" s="54" t="str">
        <f t="shared" si="132"/>
        <v/>
      </c>
      <c r="BN92" s="54" t="str">
        <f t="shared" si="133"/>
        <v/>
      </c>
      <c r="BO92" s="54" t="str">
        <f t="shared" si="134"/>
        <v/>
      </c>
      <c r="BP92" s="54" t="str">
        <f t="shared" si="135"/>
        <v/>
      </c>
      <c r="BQ92" s="54" t="str">
        <f t="shared" si="136"/>
        <v/>
      </c>
      <c r="BR92" s="55" t="str">
        <f t="shared" si="137"/>
        <v/>
      </c>
      <c r="BT92" s="135" t="str">
        <f t="shared" si="92"/>
        <v/>
      </c>
      <c r="BU92" s="136" t="str">
        <f t="shared" si="93"/>
        <v/>
      </c>
      <c r="BV92" s="136" t="str">
        <f t="shared" si="94"/>
        <v/>
      </c>
      <c r="BW92" s="136" t="str">
        <f t="shared" si="95"/>
        <v/>
      </c>
      <c r="BX92" s="136" t="str">
        <f t="shared" si="96"/>
        <v/>
      </c>
      <c r="BY92" s="136" t="str">
        <f t="shared" si="97"/>
        <v/>
      </c>
      <c r="BZ92" s="136" t="str">
        <f t="shared" si="98"/>
        <v/>
      </c>
      <c r="CA92" s="136" t="str">
        <f t="shared" si="99"/>
        <v/>
      </c>
      <c r="CB92" s="136" t="str">
        <f t="shared" si="100"/>
        <v/>
      </c>
      <c r="CC92" s="136" t="str">
        <f t="shared" si="101"/>
        <v/>
      </c>
      <c r="CD92" s="136" t="str">
        <f t="shared" si="102"/>
        <v/>
      </c>
      <c r="CE92" s="137" t="str">
        <f t="shared" si="103"/>
        <v/>
      </c>
      <c r="CG92" s="150" t="str">
        <f t="shared" si="104"/>
        <v/>
      </c>
      <c r="CH92" s="151" t="str">
        <f t="shared" si="138"/>
        <v/>
      </c>
      <c r="CI92" s="151" t="str">
        <f t="shared" si="139"/>
        <v/>
      </c>
      <c r="CJ92" s="151" t="str">
        <f t="shared" si="140"/>
        <v/>
      </c>
      <c r="CK92" s="151" t="str">
        <f t="shared" si="141"/>
        <v/>
      </c>
      <c r="CL92" s="151" t="str">
        <f t="shared" si="142"/>
        <v/>
      </c>
      <c r="CM92" s="151" t="str">
        <f t="shared" si="143"/>
        <v/>
      </c>
      <c r="CN92" s="151" t="str">
        <f t="shared" si="144"/>
        <v/>
      </c>
      <c r="CO92" s="151" t="str">
        <f t="shared" si="145"/>
        <v/>
      </c>
      <c r="CP92" s="151" t="str">
        <f t="shared" si="146"/>
        <v/>
      </c>
      <c r="CQ92" s="151" t="str">
        <f t="shared" si="147"/>
        <v/>
      </c>
      <c r="CR92" s="152" t="str">
        <f t="shared" si="148"/>
        <v/>
      </c>
      <c r="CU92" s="180"/>
      <c r="CV92" s="180"/>
      <c r="CW92" s="180"/>
      <c r="CX92" s="180"/>
      <c r="CY92" s="180"/>
      <c r="CZ92" s="180"/>
      <c r="DA92" s="180"/>
      <c r="DB92" s="180"/>
      <c r="DC92" s="180"/>
      <c r="DD92" s="180"/>
      <c r="DE92" s="180"/>
      <c r="DF92" s="180"/>
    </row>
    <row r="93" spans="1:110" x14ac:dyDescent="0.25">
      <c r="A93" s="3"/>
      <c r="B93" s="30"/>
      <c r="C93" s="44"/>
      <c r="D93" s="88"/>
      <c r="E93" s="31"/>
      <c r="F93" s="89"/>
      <c r="G93" s="72"/>
      <c r="H93" s="73"/>
      <c r="I93" s="74"/>
      <c r="J93" s="73"/>
      <c r="K93" s="74"/>
      <c r="L93" s="73"/>
      <c r="M93" s="74"/>
      <c r="N93" s="73"/>
      <c r="O93" s="74"/>
      <c r="P93" s="73"/>
      <c r="Q93" s="74"/>
      <c r="R93" s="75"/>
      <c r="S93" s="3"/>
      <c r="T93" s="61" t="str">
        <f>IF($D93="", "", $D93*'Intro &amp; Setup'!$I$32*24)</f>
        <v/>
      </c>
      <c r="U93" s="3"/>
      <c r="X93" s="36" t="str">
        <f>IF($B93="", "", IF(OR($B93&lt;'Intro &amp; Setup'!$F$26, $B93&gt;'Intro &amp; Setup'!$F$27), "X", ""))</f>
        <v/>
      </c>
      <c r="Z93" s="36" t="str">
        <f t="shared" si="86"/>
        <v/>
      </c>
      <c r="AA93" s="48" t="str">
        <f t="shared" si="87"/>
        <v/>
      </c>
      <c r="AC93" s="53" t="str">
        <f t="shared" si="88"/>
        <v/>
      </c>
      <c r="AD93" s="54" t="str">
        <f t="shared" si="105"/>
        <v/>
      </c>
      <c r="AE93" s="54" t="str">
        <f t="shared" si="106"/>
        <v/>
      </c>
      <c r="AF93" s="54" t="str">
        <f t="shared" si="107"/>
        <v/>
      </c>
      <c r="AG93" s="54" t="str">
        <f t="shared" si="108"/>
        <v/>
      </c>
      <c r="AH93" s="54" t="str">
        <f t="shared" si="109"/>
        <v/>
      </c>
      <c r="AI93" s="54" t="str">
        <f t="shared" si="110"/>
        <v/>
      </c>
      <c r="AJ93" s="54" t="str">
        <f t="shared" si="111"/>
        <v/>
      </c>
      <c r="AK93" s="54" t="str">
        <f t="shared" si="112"/>
        <v/>
      </c>
      <c r="AL93" s="54" t="str">
        <f t="shared" si="113"/>
        <v/>
      </c>
      <c r="AM93" s="54" t="str">
        <f t="shared" si="114"/>
        <v/>
      </c>
      <c r="AN93" s="55" t="str">
        <f t="shared" si="115"/>
        <v/>
      </c>
      <c r="AP93" s="53" t="str">
        <f t="shared" si="89"/>
        <v/>
      </c>
      <c r="AQ93" s="54" t="str">
        <f t="shared" si="116"/>
        <v/>
      </c>
      <c r="AR93" s="54" t="str">
        <f t="shared" si="117"/>
        <v/>
      </c>
      <c r="AS93" s="54" t="str">
        <f t="shared" si="118"/>
        <v/>
      </c>
      <c r="AT93" s="54" t="str">
        <f t="shared" si="119"/>
        <v/>
      </c>
      <c r="AU93" s="54" t="str">
        <f t="shared" si="120"/>
        <v/>
      </c>
      <c r="AV93" s="54" t="str">
        <f t="shared" si="121"/>
        <v/>
      </c>
      <c r="AW93" s="54" t="str">
        <f t="shared" si="122"/>
        <v/>
      </c>
      <c r="AX93" s="54" t="str">
        <f t="shared" si="123"/>
        <v/>
      </c>
      <c r="AY93" s="54" t="str">
        <f t="shared" si="124"/>
        <v/>
      </c>
      <c r="AZ93" s="54" t="str">
        <f t="shared" si="125"/>
        <v/>
      </c>
      <c r="BA93" s="55" t="str">
        <f t="shared" si="126"/>
        <v/>
      </c>
      <c r="BC93" s="36" t="str">
        <f t="shared" si="90"/>
        <v/>
      </c>
      <c r="BE93" s="61" t="str">
        <f>IF($B93="", "", IF(AND($B93&gt;='Intro &amp; Setup'!$B$38, B93&lt;='Intro &amp; Setup'!$H$38), 'Intro &amp; Setup'!$N$38, IF(AND($B93&gt;='Intro &amp; Setup'!$B$39, B93&lt;='Intro &amp; Setup'!$H$39), 'Intro &amp; Setup'!$N$39, IF('Intro &amp; Setup'!$B$39="", 'Intro &amp; Setup'!$N$38, 'Intro &amp; Setup'!$N$39))))</f>
        <v/>
      </c>
      <c r="BG93" s="53" t="str">
        <f t="shared" si="91"/>
        <v/>
      </c>
      <c r="BH93" s="54" t="str">
        <f t="shared" si="127"/>
        <v/>
      </c>
      <c r="BI93" s="54" t="str">
        <f t="shared" si="128"/>
        <v/>
      </c>
      <c r="BJ93" s="54" t="str">
        <f t="shared" si="129"/>
        <v/>
      </c>
      <c r="BK93" s="54" t="str">
        <f t="shared" si="130"/>
        <v/>
      </c>
      <c r="BL93" s="54" t="str">
        <f t="shared" si="131"/>
        <v/>
      </c>
      <c r="BM93" s="54" t="str">
        <f t="shared" si="132"/>
        <v/>
      </c>
      <c r="BN93" s="54" t="str">
        <f t="shared" si="133"/>
        <v/>
      </c>
      <c r="BO93" s="54" t="str">
        <f t="shared" si="134"/>
        <v/>
      </c>
      <c r="BP93" s="54" t="str">
        <f t="shared" si="135"/>
        <v/>
      </c>
      <c r="BQ93" s="54" t="str">
        <f t="shared" si="136"/>
        <v/>
      </c>
      <c r="BR93" s="55" t="str">
        <f t="shared" si="137"/>
        <v/>
      </c>
      <c r="BT93" s="135" t="str">
        <f t="shared" si="92"/>
        <v/>
      </c>
      <c r="BU93" s="136" t="str">
        <f t="shared" si="93"/>
        <v/>
      </c>
      <c r="BV93" s="136" t="str">
        <f t="shared" si="94"/>
        <v/>
      </c>
      <c r="BW93" s="136" t="str">
        <f t="shared" si="95"/>
        <v/>
      </c>
      <c r="BX93" s="136" t="str">
        <f t="shared" si="96"/>
        <v/>
      </c>
      <c r="BY93" s="136" t="str">
        <f t="shared" si="97"/>
        <v/>
      </c>
      <c r="BZ93" s="136" t="str">
        <f t="shared" si="98"/>
        <v/>
      </c>
      <c r="CA93" s="136" t="str">
        <f t="shared" si="99"/>
        <v/>
      </c>
      <c r="CB93" s="136" t="str">
        <f t="shared" si="100"/>
        <v/>
      </c>
      <c r="CC93" s="136" t="str">
        <f t="shared" si="101"/>
        <v/>
      </c>
      <c r="CD93" s="136" t="str">
        <f t="shared" si="102"/>
        <v/>
      </c>
      <c r="CE93" s="137" t="str">
        <f t="shared" si="103"/>
        <v/>
      </c>
      <c r="CG93" s="150" t="str">
        <f t="shared" si="104"/>
        <v/>
      </c>
      <c r="CH93" s="151" t="str">
        <f t="shared" si="138"/>
        <v/>
      </c>
      <c r="CI93" s="151" t="str">
        <f t="shared" si="139"/>
        <v/>
      </c>
      <c r="CJ93" s="151" t="str">
        <f t="shared" si="140"/>
        <v/>
      </c>
      <c r="CK93" s="151" t="str">
        <f t="shared" si="141"/>
        <v/>
      </c>
      <c r="CL93" s="151" t="str">
        <f t="shared" si="142"/>
        <v/>
      </c>
      <c r="CM93" s="151" t="str">
        <f t="shared" si="143"/>
        <v/>
      </c>
      <c r="CN93" s="151" t="str">
        <f t="shared" si="144"/>
        <v/>
      </c>
      <c r="CO93" s="151" t="str">
        <f t="shared" si="145"/>
        <v/>
      </c>
      <c r="CP93" s="151" t="str">
        <f t="shared" si="146"/>
        <v/>
      </c>
      <c r="CQ93" s="151" t="str">
        <f t="shared" si="147"/>
        <v/>
      </c>
      <c r="CR93" s="152" t="str">
        <f t="shared" si="148"/>
        <v/>
      </c>
      <c r="CU93" s="180"/>
      <c r="CV93" s="180"/>
      <c r="CW93" s="180"/>
      <c r="CX93" s="180"/>
      <c r="CY93" s="180"/>
      <c r="CZ93" s="180"/>
      <c r="DA93" s="180"/>
      <c r="DB93" s="180"/>
      <c r="DC93" s="180"/>
      <c r="DD93" s="180"/>
      <c r="DE93" s="180"/>
      <c r="DF93" s="180"/>
    </row>
    <row r="94" spans="1:110" x14ac:dyDescent="0.25">
      <c r="A94" s="3"/>
      <c r="B94" s="30"/>
      <c r="C94" s="44"/>
      <c r="D94" s="88"/>
      <c r="E94" s="31"/>
      <c r="F94" s="89"/>
      <c r="G94" s="72"/>
      <c r="H94" s="73"/>
      <c r="I94" s="74"/>
      <c r="J94" s="73"/>
      <c r="K94" s="74"/>
      <c r="L94" s="73"/>
      <c r="M94" s="74"/>
      <c r="N94" s="73"/>
      <c r="O94" s="74"/>
      <c r="P94" s="73"/>
      <c r="Q94" s="74"/>
      <c r="R94" s="75"/>
      <c r="S94" s="3"/>
      <c r="T94" s="61" t="str">
        <f>IF($D94="", "", $D94*'Intro &amp; Setup'!$I$32*24)</f>
        <v/>
      </c>
      <c r="U94" s="3"/>
      <c r="X94" s="36" t="str">
        <f>IF($B94="", "", IF(OR($B94&lt;'Intro &amp; Setup'!$F$26, $B94&gt;'Intro &amp; Setup'!$F$27), "X", ""))</f>
        <v/>
      </c>
      <c r="Z94" s="36" t="str">
        <f t="shared" si="86"/>
        <v/>
      </c>
      <c r="AA94" s="48" t="str">
        <f t="shared" si="87"/>
        <v/>
      </c>
      <c r="AC94" s="53" t="str">
        <f t="shared" si="88"/>
        <v/>
      </c>
      <c r="AD94" s="54" t="str">
        <f t="shared" si="105"/>
        <v/>
      </c>
      <c r="AE94" s="54" t="str">
        <f t="shared" si="106"/>
        <v/>
      </c>
      <c r="AF94" s="54" t="str">
        <f t="shared" si="107"/>
        <v/>
      </c>
      <c r="AG94" s="54" t="str">
        <f t="shared" si="108"/>
        <v/>
      </c>
      <c r="AH94" s="54" t="str">
        <f t="shared" si="109"/>
        <v/>
      </c>
      <c r="AI94" s="54" t="str">
        <f t="shared" si="110"/>
        <v/>
      </c>
      <c r="AJ94" s="54" t="str">
        <f t="shared" si="111"/>
        <v/>
      </c>
      <c r="AK94" s="54" t="str">
        <f t="shared" si="112"/>
        <v/>
      </c>
      <c r="AL94" s="54" t="str">
        <f t="shared" si="113"/>
        <v/>
      </c>
      <c r="AM94" s="54" t="str">
        <f t="shared" si="114"/>
        <v/>
      </c>
      <c r="AN94" s="55" t="str">
        <f t="shared" si="115"/>
        <v/>
      </c>
      <c r="AP94" s="53" t="str">
        <f t="shared" si="89"/>
        <v/>
      </c>
      <c r="AQ94" s="54" t="str">
        <f t="shared" si="116"/>
        <v/>
      </c>
      <c r="AR94" s="54" t="str">
        <f t="shared" si="117"/>
        <v/>
      </c>
      <c r="AS94" s="54" t="str">
        <f t="shared" si="118"/>
        <v/>
      </c>
      <c r="AT94" s="54" t="str">
        <f t="shared" si="119"/>
        <v/>
      </c>
      <c r="AU94" s="54" t="str">
        <f t="shared" si="120"/>
        <v/>
      </c>
      <c r="AV94" s="54" t="str">
        <f t="shared" si="121"/>
        <v/>
      </c>
      <c r="AW94" s="54" t="str">
        <f t="shared" si="122"/>
        <v/>
      </c>
      <c r="AX94" s="54" t="str">
        <f t="shared" si="123"/>
        <v/>
      </c>
      <c r="AY94" s="54" t="str">
        <f t="shared" si="124"/>
        <v/>
      </c>
      <c r="AZ94" s="54" t="str">
        <f t="shared" si="125"/>
        <v/>
      </c>
      <c r="BA94" s="55" t="str">
        <f t="shared" si="126"/>
        <v/>
      </c>
      <c r="BC94" s="36" t="str">
        <f t="shared" si="90"/>
        <v/>
      </c>
      <c r="BE94" s="61" t="str">
        <f>IF($B94="", "", IF(AND($B94&gt;='Intro &amp; Setup'!$B$38, B94&lt;='Intro &amp; Setup'!$H$38), 'Intro &amp; Setup'!$N$38, IF(AND($B94&gt;='Intro &amp; Setup'!$B$39, B94&lt;='Intro &amp; Setup'!$H$39), 'Intro &amp; Setup'!$N$39, IF('Intro &amp; Setup'!$B$39="", 'Intro &amp; Setup'!$N$38, 'Intro &amp; Setup'!$N$39))))</f>
        <v/>
      </c>
      <c r="BG94" s="53" t="str">
        <f t="shared" si="91"/>
        <v/>
      </c>
      <c r="BH94" s="54" t="str">
        <f t="shared" si="127"/>
        <v/>
      </c>
      <c r="BI94" s="54" t="str">
        <f t="shared" si="128"/>
        <v/>
      </c>
      <c r="BJ94" s="54" t="str">
        <f t="shared" si="129"/>
        <v/>
      </c>
      <c r="BK94" s="54" t="str">
        <f t="shared" si="130"/>
        <v/>
      </c>
      <c r="BL94" s="54" t="str">
        <f t="shared" si="131"/>
        <v/>
      </c>
      <c r="BM94" s="54" t="str">
        <f t="shared" si="132"/>
        <v/>
      </c>
      <c r="BN94" s="54" t="str">
        <f t="shared" si="133"/>
        <v/>
      </c>
      <c r="BO94" s="54" t="str">
        <f t="shared" si="134"/>
        <v/>
      </c>
      <c r="BP94" s="54" t="str">
        <f t="shared" si="135"/>
        <v/>
      </c>
      <c r="BQ94" s="54" t="str">
        <f t="shared" si="136"/>
        <v/>
      </c>
      <c r="BR94" s="55" t="str">
        <f t="shared" si="137"/>
        <v/>
      </c>
      <c r="BT94" s="135" t="str">
        <f t="shared" si="92"/>
        <v/>
      </c>
      <c r="BU94" s="136" t="str">
        <f t="shared" si="93"/>
        <v/>
      </c>
      <c r="BV94" s="136" t="str">
        <f t="shared" si="94"/>
        <v/>
      </c>
      <c r="BW94" s="136" t="str">
        <f t="shared" si="95"/>
        <v/>
      </c>
      <c r="BX94" s="136" t="str">
        <f t="shared" si="96"/>
        <v/>
      </c>
      <c r="BY94" s="136" t="str">
        <f t="shared" si="97"/>
        <v/>
      </c>
      <c r="BZ94" s="136" t="str">
        <f t="shared" si="98"/>
        <v/>
      </c>
      <c r="CA94" s="136" t="str">
        <f t="shared" si="99"/>
        <v/>
      </c>
      <c r="CB94" s="136" t="str">
        <f t="shared" si="100"/>
        <v/>
      </c>
      <c r="CC94" s="136" t="str">
        <f t="shared" si="101"/>
        <v/>
      </c>
      <c r="CD94" s="136" t="str">
        <f t="shared" si="102"/>
        <v/>
      </c>
      <c r="CE94" s="137" t="str">
        <f t="shared" si="103"/>
        <v/>
      </c>
      <c r="CG94" s="150" t="str">
        <f t="shared" si="104"/>
        <v/>
      </c>
      <c r="CH94" s="151" t="str">
        <f t="shared" si="138"/>
        <v/>
      </c>
      <c r="CI94" s="151" t="str">
        <f t="shared" si="139"/>
        <v/>
      </c>
      <c r="CJ94" s="151" t="str">
        <f t="shared" si="140"/>
        <v/>
      </c>
      <c r="CK94" s="151" t="str">
        <f t="shared" si="141"/>
        <v/>
      </c>
      <c r="CL94" s="151" t="str">
        <f t="shared" si="142"/>
        <v/>
      </c>
      <c r="CM94" s="151" t="str">
        <f t="shared" si="143"/>
        <v/>
      </c>
      <c r="CN94" s="151" t="str">
        <f t="shared" si="144"/>
        <v/>
      </c>
      <c r="CO94" s="151" t="str">
        <f t="shared" si="145"/>
        <v/>
      </c>
      <c r="CP94" s="151" t="str">
        <f t="shared" si="146"/>
        <v/>
      </c>
      <c r="CQ94" s="151" t="str">
        <f t="shared" si="147"/>
        <v/>
      </c>
      <c r="CR94" s="152" t="str">
        <f t="shared" si="148"/>
        <v/>
      </c>
      <c r="CU94" s="180"/>
      <c r="CV94" s="180"/>
      <c r="CW94" s="180"/>
      <c r="CX94" s="180"/>
      <c r="CY94" s="180"/>
      <c r="CZ94" s="180"/>
      <c r="DA94" s="180"/>
      <c r="DB94" s="180"/>
      <c r="DC94" s="180"/>
      <c r="DD94" s="180"/>
      <c r="DE94" s="180"/>
      <c r="DF94" s="180"/>
    </row>
    <row r="95" spans="1:110" x14ac:dyDescent="0.25">
      <c r="A95" s="3"/>
      <c r="B95" s="30"/>
      <c r="C95" s="44"/>
      <c r="D95" s="88"/>
      <c r="E95" s="31"/>
      <c r="F95" s="89"/>
      <c r="G95" s="72"/>
      <c r="H95" s="73"/>
      <c r="I95" s="74"/>
      <c r="J95" s="73"/>
      <c r="K95" s="74"/>
      <c r="L95" s="73"/>
      <c r="M95" s="74"/>
      <c r="N95" s="73"/>
      <c r="O95" s="74"/>
      <c r="P95" s="73"/>
      <c r="Q95" s="74"/>
      <c r="R95" s="75"/>
      <c r="S95" s="3"/>
      <c r="T95" s="61" t="str">
        <f>IF($D95="", "", $D95*'Intro &amp; Setup'!$I$32*24)</f>
        <v/>
      </c>
      <c r="U95" s="3"/>
      <c r="X95" s="36" t="str">
        <f>IF($B95="", "", IF(OR($B95&lt;'Intro &amp; Setup'!$F$26, $B95&gt;'Intro &amp; Setup'!$F$27), "X", ""))</f>
        <v/>
      </c>
      <c r="Z95" s="36" t="str">
        <f t="shared" si="86"/>
        <v/>
      </c>
      <c r="AA95" s="48" t="str">
        <f t="shared" si="87"/>
        <v/>
      </c>
      <c r="AC95" s="53" t="str">
        <f t="shared" si="88"/>
        <v/>
      </c>
      <c r="AD95" s="54" t="str">
        <f t="shared" si="105"/>
        <v/>
      </c>
      <c r="AE95" s="54" t="str">
        <f t="shared" si="106"/>
        <v/>
      </c>
      <c r="AF95" s="54" t="str">
        <f t="shared" si="107"/>
        <v/>
      </c>
      <c r="AG95" s="54" t="str">
        <f t="shared" si="108"/>
        <v/>
      </c>
      <c r="AH95" s="54" t="str">
        <f t="shared" si="109"/>
        <v/>
      </c>
      <c r="AI95" s="54" t="str">
        <f t="shared" si="110"/>
        <v/>
      </c>
      <c r="AJ95" s="54" t="str">
        <f t="shared" si="111"/>
        <v/>
      </c>
      <c r="AK95" s="54" t="str">
        <f t="shared" si="112"/>
        <v/>
      </c>
      <c r="AL95" s="54" t="str">
        <f t="shared" si="113"/>
        <v/>
      </c>
      <c r="AM95" s="54" t="str">
        <f t="shared" si="114"/>
        <v/>
      </c>
      <c r="AN95" s="55" t="str">
        <f t="shared" si="115"/>
        <v/>
      </c>
      <c r="AP95" s="53" t="str">
        <f t="shared" si="89"/>
        <v/>
      </c>
      <c r="AQ95" s="54" t="str">
        <f t="shared" si="116"/>
        <v/>
      </c>
      <c r="AR95" s="54" t="str">
        <f t="shared" si="117"/>
        <v/>
      </c>
      <c r="AS95" s="54" t="str">
        <f t="shared" si="118"/>
        <v/>
      </c>
      <c r="AT95" s="54" t="str">
        <f t="shared" si="119"/>
        <v/>
      </c>
      <c r="AU95" s="54" t="str">
        <f t="shared" si="120"/>
        <v/>
      </c>
      <c r="AV95" s="54" t="str">
        <f t="shared" si="121"/>
        <v/>
      </c>
      <c r="AW95" s="54" t="str">
        <f t="shared" si="122"/>
        <v/>
      </c>
      <c r="AX95" s="54" t="str">
        <f t="shared" si="123"/>
        <v/>
      </c>
      <c r="AY95" s="54" t="str">
        <f t="shared" si="124"/>
        <v/>
      </c>
      <c r="AZ95" s="54" t="str">
        <f t="shared" si="125"/>
        <v/>
      </c>
      <c r="BA95" s="55" t="str">
        <f t="shared" si="126"/>
        <v/>
      </c>
      <c r="BC95" s="36" t="str">
        <f t="shared" si="90"/>
        <v/>
      </c>
      <c r="BE95" s="61" t="str">
        <f>IF($B95="", "", IF(AND($B95&gt;='Intro &amp; Setup'!$B$38, B95&lt;='Intro &amp; Setup'!$H$38), 'Intro &amp; Setup'!$N$38, IF(AND($B95&gt;='Intro &amp; Setup'!$B$39, B95&lt;='Intro &amp; Setup'!$H$39), 'Intro &amp; Setup'!$N$39, IF('Intro &amp; Setup'!$B$39="", 'Intro &amp; Setup'!$N$38, 'Intro &amp; Setup'!$N$39))))</f>
        <v/>
      </c>
      <c r="BG95" s="53" t="str">
        <f t="shared" si="91"/>
        <v/>
      </c>
      <c r="BH95" s="54" t="str">
        <f t="shared" si="127"/>
        <v/>
      </c>
      <c r="BI95" s="54" t="str">
        <f t="shared" si="128"/>
        <v/>
      </c>
      <c r="BJ95" s="54" t="str">
        <f t="shared" si="129"/>
        <v/>
      </c>
      <c r="BK95" s="54" t="str">
        <f t="shared" si="130"/>
        <v/>
      </c>
      <c r="BL95" s="54" t="str">
        <f t="shared" si="131"/>
        <v/>
      </c>
      <c r="BM95" s="54" t="str">
        <f t="shared" si="132"/>
        <v/>
      </c>
      <c r="BN95" s="54" t="str">
        <f t="shared" si="133"/>
        <v/>
      </c>
      <c r="BO95" s="54" t="str">
        <f t="shared" si="134"/>
        <v/>
      </c>
      <c r="BP95" s="54" t="str">
        <f t="shared" si="135"/>
        <v/>
      </c>
      <c r="BQ95" s="54" t="str">
        <f t="shared" si="136"/>
        <v/>
      </c>
      <c r="BR95" s="55" t="str">
        <f t="shared" si="137"/>
        <v/>
      </c>
      <c r="BT95" s="135" t="str">
        <f t="shared" si="92"/>
        <v/>
      </c>
      <c r="BU95" s="136" t="str">
        <f t="shared" si="93"/>
        <v/>
      </c>
      <c r="BV95" s="136" t="str">
        <f t="shared" si="94"/>
        <v/>
      </c>
      <c r="BW95" s="136" t="str">
        <f t="shared" si="95"/>
        <v/>
      </c>
      <c r="BX95" s="136" t="str">
        <f t="shared" si="96"/>
        <v/>
      </c>
      <c r="BY95" s="136" t="str">
        <f t="shared" si="97"/>
        <v/>
      </c>
      <c r="BZ95" s="136" t="str">
        <f t="shared" si="98"/>
        <v/>
      </c>
      <c r="CA95" s="136" t="str">
        <f t="shared" si="99"/>
        <v/>
      </c>
      <c r="CB95" s="136" t="str">
        <f t="shared" si="100"/>
        <v/>
      </c>
      <c r="CC95" s="136" t="str">
        <f t="shared" si="101"/>
        <v/>
      </c>
      <c r="CD95" s="136" t="str">
        <f t="shared" si="102"/>
        <v/>
      </c>
      <c r="CE95" s="137" t="str">
        <f t="shared" si="103"/>
        <v/>
      </c>
      <c r="CG95" s="150" t="str">
        <f t="shared" si="104"/>
        <v/>
      </c>
      <c r="CH95" s="151" t="str">
        <f t="shared" si="138"/>
        <v/>
      </c>
      <c r="CI95" s="151" t="str">
        <f t="shared" si="139"/>
        <v/>
      </c>
      <c r="CJ95" s="151" t="str">
        <f t="shared" si="140"/>
        <v/>
      </c>
      <c r="CK95" s="151" t="str">
        <f t="shared" si="141"/>
        <v/>
      </c>
      <c r="CL95" s="151" t="str">
        <f t="shared" si="142"/>
        <v/>
      </c>
      <c r="CM95" s="151" t="str">
        <f t="shared" si="143"/>
        <v/>
      </c>
      <c r="CN95" s="151" t="str">
        <f t="shared" si="144"/>
        <v/>
      </c>
      <c r="CO95" s="151" t="str">
        <f t="shared" si="145"/>
        <v/>
      </c>
      <c r="CP95" s="151" t="str">
        <f t="shared" si="146"/>
        <v/>
      </c>
      <c r="CQ95" s="151" t="str">
        <f t="shared" si="147"/>
        <v/>
      </c>
      <c r="CR95" s="152" t="str">
        <f t="shared" si="148"/>
        <v/>
      </c>
      <c r="CU95" s="180"/>
      <c r="CV95" s="180"/>
      <c r="CW95" s="180"/>
      <c r="CX95" s="180"/>
      <c r="CY95" s="180"/>
      <c r="CZ95" s="180"/>
      <c r="DA95" s="180"/>
      <c r="DB95" s="180"/>
      <c r="DC95" s="180"/>
      <c r="DD95" s="180"/>
      <c r="DE95" s="180"/>
      <c r="DF95" s="180"/>
    </row>
    <row r="96" spans="1:110" x14ac:dyDescent="0.25">
      <c r="A96" s="3"/>
      <c r="B96" s="30"/>
      <c r="C96" s="44"/>
      <c r="D96" s="88"/>
      <c r="E96" s="31"/>
      <c r="F96" s="89"/>
      <c r="G96" s="72"/>
      <c r="H96" s="73"/>
      <c r="I96" s="74"/>
      <c r="J96" s="73"/>
      <c r="K96" s="74"/>
      <c r="L96" s="73"/>
      <c r="M96" s="74"/>
      <c r="N96" s="73"/>
      <c r="O96" s="74"/>
      <c r="P96" s="73"/>
      <c r="Q96" s="74"/>
      <c r="R96" s="75"/>
      <c r="S96" s="3"/>
      <c r="T96" s="61" t="str">
        <f>IF($D96="", "", $D96*'Intro &amp; Setup'!$I$32*24)</f>
        <v/>
      </c>
      <c r="U96" s="3"/>
      <c r="X96" s="36" t="str">
        <f>IF($B96="", "", IF(OR($B96&lt;'Intro &amp; Setup'!$F$26, $B96&gt;'Intro &amp; Setup'!$F$27), "X", ""))</f>
        <v/>
      </c>
      <c r="Z96" s="36" t="str">
        <f t="shared" si="86"/>
        <v/>
      </c>
      <c r="AA96" s="48" t="str">
        <f t="shared" si="87"/>
        <v/>
      </c>
      <c r="AC96" s="53" t="str">
        <f t="shared" si="88"/>
        <v/>
      </c>
      <c r="AD96" s="54" t="str">
        <f t="shared" si="105"/>
        <v/>
      </c>
      <c r="AE96" s="54" t="str">
        <f t="shared" si="106"/>
        <v/>
      </c>
      <c r="AF96" s="54" t="str">
        <f t="shared" si="107"/>
        <v/>
      </c>
      <c r="AG96" s="54" t="str">
        <f t="shared" si="108"/>
        <v/>
      </c>
      <c r="AH96" s="54" t="str">
        <f t="shared" si="109"/>
        <v/>
      </c>
      <c r="AI96" s="54" t="str">
        <f t="shared" si="110"/>
        <v/>
      </c>
      <c r="AJ96" s="54" t="str">
        <f t="shared" si="111"/>
        <v/>
      </c>
      <c r="AK96" s="54" t="str">
        <f t="shared" si="112"/>
        <v/>
      </c>
      <c r="AL96" s="54" t="str">
        <f t="shared" si="113"/>
        <v/>
      </c>
      <c r="AM96" s="54" t="str">
        <f t="shared" si="114"/>
        <v/>
      </c>
      <c r="AN96" s="55" t="str">
        <f t="shared" si="115"/>
        <v/>
      </c>
      <c r="AP96" s="53" t="str">
        <f t="shared" si="89"/>
        <v/>
      </c>
      <c r="AQ96" s="54" t="str">
        <f t="shared" si="116"/>
        <v/>
      </c>
      <c r="AR96" s="54" t="str">
        <f t="shared" si="117"/>
        <v/>
      </c>
      <c r="AS96" s="54" t="str">
        <f t="shared" si="118"/>
        <v/>
      </c>
      <c r="AT96" s="54" t="str">
        <f t="shared" si="119"/>
        <v/>
      </c>
      <c r="AU96" s="54" t="str">
        <f t="shared" si="120"/>
        <v/>
      </c>
      <c r="AV96" s="54" t="str">
        <f t="shared" si="121"/>
        <v/>
      </c>
      <c r="AW96" s="54" t="str">
        <f t="shared" si="122"/>
        <v/>
      </c>
      <c r="AX96" s="54" t="str">
        <f t="shared" si="123"/>
        <v/>
      </c>
      <c r="AY96" s="54" t="str">
        <f t="shared" si="124"/>
        <v/>
      </c>
      <c r="AZ96" s="54" t="str">
        <f t="shared" si="125"/>
        <v/>
      </c>
      <c r="BA96" s="55" t="str">
        <f t="shared" si="126"/>
        <v/>
      </c>
      <c r="BC96" s="36" t="str">
        <f t="shared" si="90"/>
        <v/>
      </c>
      <c r="BE96" s="61" t="str">
        <f>IF($B96="", "", IF(AND($B96&gt;='Intro &amp; Setup'!$B$38, B96&lt;='Intro &amp; Setup'!$H$38), 'Intro &amp; Setup'!$N$38, IF(AND($B96&gt;='Intro &amp; Setup'!$B$39, B96&lt;='Intro &amp; Setup'!$H$39), 'Intro &amp; Setup'!$N$39, IF('Intro &amp; Setup'!$B$39="", 'Intro &amp; Setup'!$N$38, 'Intro &amp; Setup'!$N$39))))</f>
        <v/>
      </c>
      <c r="BG96" s="53" t="str">
        <f t="shared" si="91"/>
        <v/>
      </c>
      <c r="BH96" s="54" t="str">
        <f t="shared" si="127"/>
        <v/>
      </c>
      <c r="BI96" s="54" t="str">
        <f t="shared" si="128"/>
        <v/>
      </c>
      <c r="BJ96" s="54" t="str">
        <f t="shared" si="129"/>
        <v/>
      </c>
      <c r="BK96" s="54" t="str">
        <f t="shared" si="130"/>
        <v/>
      </c>
      <c r="BL96" s="54" t="str">
        <f t="shared" si="131"/>
        <v/>
      </c>
      <c r="BM96" s="54" t="str">
        <f t="shared" si="132"/>
        <v/>
      </c>
      <c r="BN96" s="54" t="str">
        <f t="shared" si="133"/>
        <v/>
      </c>
      <c r="BO96" s="54" t="str">
        <f t="shared" si="134"/>
        <v/>
      </c>
      <c r="BP96" s="54" t="str">
        <f t="shared" si="135"/>
        <v/>
      </c>
      <c r="BQ96" s="54" t="str">
        <f t="shared" si="136"/>
        <v/>
      </c>
      <c r="BR96" s="55" t="str">
        <f t="shared" si="137"/>
        <v/>
      </c>
      <c r="BT96" s="135" t="str">
        <f t="shared" si="92"/>
        <v/>
      </c>
      <c r="BU96" s="136" t="str">
        <f t="shared" si="93"/>
        <v/>
      </c>
      <c r="BV96" s="136" t="str">
        <f t="shared" si="94"/>
        <v/>
      </c>
      <c r="BW96" s="136" t="str">
        <f t="shared" si="95"/>
        <v/>
      </c>
      <c r="BX96" s="136" t="str">
        <f t="shared" si="96"/>
        <v/>
      </c>
      <c r="BY96" s="136" t="str">
        <f t="shared" si="97"/>
        <v/>
      </c>
      <c r="BZ96" s="136" t="str">
        <f t="shared" si="98"/>
        <v/>
      </c>
      <c r="CA96" s="136" t="str">
        <f t="shared" si="99"/>
        <v/>
      </c>
      <c r="CB96" s="136" t="str">
        <f t="shared" si="100"/>
        <v/>
      </c>
      <c r="CC96" s="136" t="str">
        <f t="shared" si="101"/>
        <v/>
      </c>
      <c r="CD96" s="136" t="str">
        <f t="shared" si="102"/>
        <v/>
      </c>
      <c r="CE96" s="137" t="str">
        <f t="shared" si="103"/>
        <v/>
      </c>
      <c r="CG96" s="150" t="str">
        <f t="shared" si="104"/>
        <v/>
      </c>
      <c r="CH96" s="151" t="str">
        <f t="shared" si="138"/>
        <v/>
      </c>
      <c r="CI96" s="151" t="str">
        <f t="shared" si="139"/>
        <v/>
      </c>
      <c r="CJ96" s="151" t="str">
        <f t="shared" si="140"/>
        <v/>
      </c>
      <c r="CK96" s="151" t="str">
        <f t="shared" si="141"/>
        <v/>
      </c>
      <c r="CL96" s="151" t="str">
        <f t="shared" si="142"/>
        <v/>
      </c>
      <c r="CM96" s="151" t="str">
        <f t="shared" si="143"/>
        <v/>
      </c>
      <c r="CN96" s="151" t="str">
        <f t="shared" si="144"/>
        <v/>
      </c>
      <c r="CO96" s="151" t="str">
        <f t="shared" si="145"/>
        <v/>
      </c>
      <c r="CP96" s="151" t="str">
        <f t="shared" si="146"/>
        <v/>
      </c>
      <c r="CQ96" s="151" t="str">
        <f t="shared" si="147"/>
        <v/>
      </c>
      <c r="CR96" s="152" t="str">
        <f t="shared" si="148"/>
        <v/>
      </c>
      <c r="CU96" s="180"/>
      <c r="CV96" s="180"/>
      <c r="CW96" s="180"/>
      <c r="CX96" s="180"/>
      <c r="CY96" s="180"/>
      <c r="CZ96" s="180"/>
      <c r="DA96" s="180"/>
      <c r="DB96" s="180"/>
      <c r="DC96" s="180"/>
      <c r="DD96" s="180"/>
      <c r="DE96" s="180"/>
      <c r="DF96" s="180"/>
    </row>
    <row r="97" spans="1:110" x14ac:dyDescent="0.25">
      <c r="A97" s="3"/>
      <c r="B97" s="30"/>
      <c r="C97" s="44"/>
      <c r="D97" s="88"/>
      <c r="E97" s="31"/>
      <c r="F97" s="89"/>
      <c r="G97" s="72"/>
      <c r="H97" s="73"/>
      <c r="I97" s="74"/>
      <c r="J97" s="73"/>
      <c r="K97" s="74"/>
      <c r="L97" s="73"/>
      <c r="M97" s="74"/>
      <c r="N97" s="73"/>
      <c r="O97" s="74"/>
      <c r="P97" s="73"/>
      <c r="Q97" s="74"/>
      <c r="R97" s="75"/>
      <c r="S97" s="3"/>
      <c r="T97" s="61" t="str">
        <f>IF($D97="", "", $D97*'Intro &amp; Setup'!$I$32*24)</f>
        <v/>
      </c>
      <c r="U97" s="3"/>
      <c r="X97" s="36" t="str">
        <f>IF($B97="", "", IF(OR($B97&lt;'Intro &amp; Setup'!$F$26, $B97&gt;'Intro &amp; Setup'!$F$27), "X", ""))</f>
        <v/>
      </c>
      <c r="Z97" s="36" t="str">
        <f t="shared" si="86"/>
        <v/>
      </c>
      <c r="AA97" s="48" t="str">
        <f t="shared" si="87"/>
        <v/>
      </c>
      <c r="AC97" s="53" t="str">
        <f t="shared" si="88"/>
        <v/>
      </c>
      <c r="AD97" s="54" t="str">
        <f t="shared" si="105"/>
        <v/>
      </c>
      <c r="AE97" s="54" t="str">
        <f t="shared" si="106"/>
        <v/>
      </c>
      <c r="AF97" s="54" t="str">
        <f t="shared" si="107"/>
        <v/>
      </c>
      <c r="AG97" s="54" t="str">
        <f t="shared" si="108"/>
        <v/>
      </c>
      <c r="AH97" s="54" t="str">
        <f t="shared" si="109"/>
        <v/>
      </c>
      <c r="AI97" s="54" t="str">
        <f t="shared" si="110"/>
        <v/>
      </c>
      <c r="AJ97" s="54" t="str">
        <f t="shared" si="111"/>
        <v/>
      </c>
      <c r="AK97" s="54" t="str">
        <f t="shared" si="112"/>
        <v/>
      </c>
      <c r="AL97" s="54" t="str">
        <f t="shared" si="113"/>
        <v/>
      </c>
      <c r="AM97" s="54" t="str">
        <f t="shared" si="114"/>
        <v/>
      </c>
      <c r="AN97" s="55" t="str">
        <f t="shared" si="115"/>
        <v/>
      </c>
      <c r="AP97" s="53" t="str">
        <f t="shared" si="89"/>
        <v/>
      </c>
      <c r="AQ97" s="54" t="str">
        <f t="shared" si="116"/>
        <v/>
      </c>
      <c r="AR97" s="54" t="str">
        <f t="shared" si="117"/>
        <v/>
      </c>
      <c r="AS97" s="54" t="str">
        <f t="shared" si="118"/>
        <v/>
      </c>
      <c r="AT97" s="54" t="str">
        <f t="shared" si="119"/>
        <v/>
      </c>
      <c r="AU97" s="54" t="str">
        <f t="shared" si="120"/>
        <v/>
      </c>
      <c r="AV97" s="54" t="str">
        <f t="shared" si="121"/>
        <v/>
      </c>
      <c r="AW97" s="54" t="str">
        <f t="shared" si="122"/>
        <v/>
      </c>
      <c r="AX97" s="54" t="str">
        <f t="shared" si="123"/>
        <v/>
      </c>
      <c r="AY97" s="54" t="str">
        <f t="shared" si="124"/>
        <v/>
      </c>
      <c r="AZ97" s="54" t="str">
        <f t="shared" si="125"/>
        <v/>
      </c>
      <c r="BA97" s="55" t="str">
        <f t="shared" si="126"/>
        <v/>
      </c>
      <c r="BC97" s="36" t="str">
        <f t="shared" si="90"/>
        <v/>
      </c>
      <c r="BE97" s="61" t="str">
        <f>IF($B97="", "", IF(AND($B97&gt;='Intro &amp; Setup'!$B$38, B97&lt;='Intro &amp; Setup'!$H$38), 'Intro &amp; Setup'!$N$38, IF(AND($B97&gt;='Intro &amp; Setup'!$B$39, B97&lt;='Intro &amp; Setup'!$H$39), 'Intro &amp; Setup'!$N$39, IF('Intro &amp; Setup'!$B$39="", 'Intro &amp; Setup'!$N$38, 'Intro &amp; Setup'!$N$39))))</f>
        <v/>
      </c>
      <c r="BG97" s="53" t="str">
        <f t="shared" si="91"/>
        <v/>
      </c>
      <c r="BH97" s="54" t="str">
        <f t="shared" si="127"/>
        <v/>
      </c>
      <c r="BI97" s="54" t="str">
        <f t="shared" si="128"/>
        <v/>
      </c>
      <c r="BJ97" s="54" t="str">
        <f t="shared" si="129"/>
        <v/>
      </c>
      <c r="BK97" s="54" t="str">
        <f t="shared" si="130"/>
        <v/>
      </c>
      <c r="BL97" s="54" t="str">
        <f t="shared" si="131"/>
        <v/>
      </c>
      <c r="BM97" s="54" t="str">
        <f t="shared" si="132"/>
        <v/>
      </c>
      <c r="BN97" s="54" t="str">
        <f t="shared" si="133"/>
        <v/>
      </c>
      <c r="BO97" s="54" t="str">
        <f t="shared" si="134"/>
        <v/>
      </c>
      <c r="BP97" s="54" t="str">
        <f t="shared" si="135"/>
        <v/>
      </c>
      <c r="BQ97" s="54" t="str">
        <f t="shared" si="136"/>
        <v/>
      </c>
      <c r="BR97" s="55" t="str">
        <f t="shared" si="137"/>
        <v/>
      </c>
      <c r="BT97" s="135" t="str">
        <f t="shared" si="92"/>
        <v/>
      </c>
      <c r="BU97" s="136" t="str">
        <f t="shared" si="93"/>
        <v/>
      </c>
      <c r="BV97" s="136" t="str">
        <f t="shared" si="94"/>
        <v/>
      </c>
      <c r="BW97" s="136" t="str">
        <f t="shared" si="95"/>
        <v/>
      </c>
      <c r="BX97" s="136" t="str">
        <f t="shared" si="96"/>
        <v/>
      </c>
      <c r="BY97" s="136" t="str">
        <f t="shared" si="97"/>
        <v/>
      </c>
      <c r="BZ97" s="136" t="str">
        <f t="shared" si="98"/>
        <v/>
      </c>
      <c r="CA97" s="136" t="str">
        <f t="shared" si="99"/>
        <v/>
      </c>
      <c r="CB97" s="136" t="str">
        <f t="shared" si="100"/>
        <v/>
      </c>
      <c r="CC97" s="136" t="str">
        <f t="shared" si="101"/>
        <v/>
      </c>
      <c r="CD97" s="136" t="str">
        <f t="shared" si="102"/>
        <v/>
      </c>
      <c r="CE97" s="137" t="str">
        <f t="shared" si="103"/>
        <v/>
      </c>
      <c r="CG97" s="150" t="str">
        <f t="shared" si="104"/>
        <v/>
      </c>
      <c r="CH97" s="151" t="str">
        <f t="shared" si="138"/>
        <v/>
      </c>
      <c r="CI97" s="151" t="str">
        <f t="shared" si="139"/>
        <v/>
      </c>
      <c r="CJ97" s="151" t="str">
        <f t="shared" si="140"/>
        <v/>
      </c>
      <c r="CK97" s="151" t="str">
        <f t="shared" si="141"/>
        <v/>
      </c>
      <c r="CL97" s="151" t="str">
        <f t="shared" si="142"/>
        <v/>
      </c>
      <c r="CM97" s="151" t="str">
        <f t="shared" si="143"/>
        <v/>
      </c>
      <c r="CN97" s="151" t="str">
        <f t="shared" si="144"/>
        <v/>
      </c>
      <c r="CO97" s="151" t="str">
        <f t="shared" si="145"/>
        <v/>
      </c>
      <c r="CP97" s="151" t="str">
        <f t="shared" si="146"/>
        <v/>
      </c>
      <c r="CQ97" s="151" t="str">
        <f t="shared" si="147"/>
        <v/>
      </c>
      <c r="CR97" s="152" t="str">
        <f t="shared" si="148"/>
        <v/>
      </c>
      <c r="CU97" s="180"/>
      <c r="CV97" s="180"/>
      <c r="CW97" s="180"/>
      <c r="CX97" s="180"/>
      <c r="CY97" s="180"/>
      <c r="CZ97" s="180"/>
      <c r="DA97" s="180"/>
      <c r="DB97" s="180"/>
      <c r="DC97" s="180"/>
      <c r="DD97" s="180"/>
      <c r="DE97" s="180"/>
      <c r="DF97" s="180"/>
    </row>
    <row r="98" spans="1:110" x14ac:dyDescent="0.25">
      <c r="A98" s="3"/>
      <c r="B98" s="30"/>
      <c r="C98" s="44"/>
      <c r="D98" s="88"/>
      <c r="E98" s="31"/>
      <c r="F98" s="89"/>
      <c r="G98" s="72"/>
      <c r="H98" s="73"/>
      <c r="I98" s="74"/>
      <c r="J98" s="73"/>
      <c r="K98" s="74"/>
      <c r="L98" s="73"/>
      <c r="M98" s="74"/>
      <c r="N98" s="73"/>
      <c r="O98" s="74"/>
      <c r="P98" s="73"/>
      <c r="Q98" s="74"/>
      <c r="R98" s="75"/>
      <c r="S98" s="3"/>
      <c r="T98" s="61" t="str">
        <f>IF($D98="", "", $D98*'Intro &amp; Setup'!$I$32*24)</f>
        <v/>
      </c>
      <c r="U98" s="3"/>
      <c r="X98" s="36" t="str">
        <f>IF($B98="", "", IF(OR($B98&lt;'Intro &amp; Setup'!$F$26, $B98&gt;'Intro &amp; Setup'!$F$27), "X", ""))</f>
        <v/>
      </c>
      <c r="Z98" s="36" t="str">
        <f t="shared" si="86"/>
        <v/>
      </c>
      <c r="AA98" s="48" t="str">
        <f t="shared" si="87"/>
        <v/>
      </c>
      <c r="AC98" s="53" t="str">
        <f t="shared" si="88"/>
        <v/>
      </c>
      <c r="AD98" s="54" t="str">
        <f t="shared" si="105"/>
        <v/>
      </c>
      <c r="AE98" s="54" t="str">
        <f t="shared" si="106"/>
        <v/>
      </c>
      <c r="AF98" s="54" t="str">
        <f t="shared" si="107"/>
        <v/>
      </c>
      <c r="AG98" s="54" t="str">
        <f t="shared" si="108"/>
        <v/>
      </c>
      <c r="AH98" s="54" t="str">
        <f t="shared" si="109"/>
        <v/>
      </c>
      <c r="AI98" s="54" t="str">
        <f t="shared" si="110"/>
        <v/>
      </c>
      <c r="AJ98" s="54" t="str">
        <f t="shared" si="111"/>
        <v/>
      </c>
      <c r="AK98" s="54" t="str">
        <f t="shared" si="112"/>
        <v/>
      </c>
      <c r="AL98" s="54" t="str">
        <f t="shared" si="113"/>
        <v/>
      </c>
      <c r="AM98" s="54" t="str">
        <f t="shared" si="114"/>
        <v/>
      </c>
      <c r="AN98" s="55" t="str">
        <f t="shared" si="115"/>
        <v/>
      </c>
      <c r="AP98" s="53" t="str">
        <f t="shared" si="89"/>
        <v/>
      </c>
      <c r="AQ98" s="54" t="str">
        <f t="shared" si="116"/>
        <v/>
      </c>
      <c r="AR98" s="54" t="str">
        <f t="shared" si="117"/>
        <v/>
      </c>
      <c r="AS98" s="54" t="str">
        <f t="shared" si="118"/>
        <v/>
      </c>
      <c r="AT98" s="54" t="str">
        <f t="shared" si="119"/>
        <v/>
      </c>
      <c r="AU98" s="54" t="str">
        <f t="shared" si="120"/>
        <v/>
      </c>
      <c r="AV98" s="54" t="str">
        <f t="shared" si="121"/>
        <v/>
      </c>
      <c r="AW98" s="54" t="str">
        <f t="shared" si="122"/>
        <v/>
      </c>
      <c r="AX98" s="54" t="str">
        <f t="shared" si="123"/>
        <v/>
      </c>
      <c r="AY98" s="54" t="str">
        <f t="shared" si="124"/>
        <v/>
      </c>
      <c r="AZ98" s="54" t="str">
        <f t="shared" si="125"/>
        <v/>
      </c>
      <c r="BA98" s="55" t="str">
        <f t="shared" si="126"/>
        <v/>
      </c>
      <c r="BC98" s="36" t="str">
        <f t="shared" si="90"/>
        <v/>
      </c>
      <c r="BE98" s="61" t="str">
        <f>IF($B98="", "", IF(AND($B98&gt;='Intro &amp; Setup'!$B$38, B98&lt;='Intro &amp; Setup'!$H$38), 'Intro &amp; Setup'!$N$38, IF(AND($B98&gt;='Intro &amp; Setup'!$B$39, B98&lt;='Intro &amp; Setup'!$H$39), 'Intro &amp; Setup'!$N$39, IF('Intro &amp; Setup'!$B$39="", 'Intro &amp; Setup'!$N$38, 'Intro &amp; Setup'!$N$39))))</f>
        <v/>
      </c>
      <c r="BG98" s="53" t="str">
        <f t="shared" si="91"/>
        <v/>
      </c>
      <c r="BH98" s="54" t="str">
        <f t="shared" si="127"/>
        <v/>
      </c>
      <c r="BI98" s="54" t="str">
        <f t="shared" si="128"/>
        <v/>
      </c>
      <c r="BJ98" s="54" t="str">
        <f t="shared" si="129"/>
        <v/>
      </c>
      <c r="BK98" s="54" t="str">
        <f t="shared" si="130"/>
        <v/>
      </c>
      <c r="BL98" s="54" t="str">
        <f t="shared" si="131"/>
        <v/>
      </c>
      <c r="BM98" s="54" t="str">
        <f t="shared" si="132"/>
        <v/>
      </c>
      <c r="BN98" s="54" t="str">
        <f t="shared" si="133"/>
        <v/>
      </c>
      <c r="BO98" s="54" t="str">
        <f t="shared" si="134"/>
        <v/>
      </c>
      <c r="BP98" s="54" t="str">
        <f t="shared" si="135"/>
        <v/>
      </c>
      <c r="BQ98" s="54" t="str">
        <f t="shared" si="136"/>
        <v/>
      </c>
      <c r="BR98" s="55" t="str">
        <f t="shared" si="137"/>
        <v/>
      </c>
      <c r="BT98" s="135" t="str">
        <f t="shared" si="92"/>
        <v/>
      </c>
      <c r="BU98" s="136" t="str">
        <f t="shared" si="93"/>
        <v/>
      </c>
      <c r="BV98" s="136" t="str">
        <f t="shared" si="94"/>
        <v/>
      </c>
      <c r="BW98" s="136" t="str">
        <f t="shared" si="95"/>
        <v/>
      </c>
      <c r="BX98" s="136" t="str">
        <f t="shared" si="96"/>
        <v/>
      </c>
      <c r="BY98" s="136" t="str">
        <f t="shared" si="97"/>
        <v/>
      </c>
      <c r="BZ98" s="136" t="str">
        <f t="shared" si="98"/>
        <v/>
      </c>
      <c r="CA98" s="136" t="str">
        <f t="shared" si="99"/>
        <v/>
      </c>
      <c r="CB98" s="136" t="str">
        <f t="shared" si="100"/>
        <v/>
      </c>
      <c r="CC98" s="136" t="str">
        <f t="shared" si="101"/>
        <v/>
      </c>
      <c r="CD98" s="136" t="str">
        <f t="shared" si="102"/>
        <v/>
      </c>
      <c r="CE98" s="137" t="str">
        <f t="shared" si="103"/>
        <v/>
      </c>
      <c r="CG98" s="150" t="str">
        <f t="shared" si="104"/>
        <v/>
      </c>
      <c r="CH98" s="151" t="str">
        <f t="shared" si="138"/>
        <v/>
      </c>
      <c r="CI98" s="151" t="str">
        <f t="shared" si="139"/>
        <v/>
      </c>
      <c r="CJ98" s="151" t="str">
        <f t="shared" si="140"/>
        <v/>
      </c>
      <c r="CK98" s="151" t="str">
        <f t="shared" si="141"/>
        <v/>
      </c>
      <c r="CL98" s="151" t="str">
        <f t="shared" si="142"/>
        <v/>
      </c>
      <c r="CM98" s="151" t="str">
        <f t="shared" si="143"/>
        <v/>
      </c>
      <c r="CN98" s="151" t="str">
        <f t="shared" si="144"/>
        <v/>
      </c>
      <c r="CO98" s="151" t="str">
        <f t="shared" si="145"/>
        <v/>
      </c>
      <c r="CP98" s="151" t="str">
        <f t="shared" si="146"/>
        <v/>
      </c>
      <c r="CQ98" s="151" t="str">
        <f t="shared" si="147"/>
        <v/>
      </c>
      <c r="CR98" s="152" t="str">
        <f t="shared" si="148"/>
        <v/>
      </c>
      <c r="CU98" s="180"/>
      <c r="CV98" s="180"/>
      <c r="CW98" s="180"/>
      <c r="CX98" s="180"/>
      <c r="CY98" s="180"/>
      <c r="CZ98" s="180"/>
      <c r="DA98" s="180"/>
      <c r="DB98" s="180"/>
      <c r="DC98" s="180"/>
      <c r="DD98" s="180"/>
      <c r="DE98" s="180"/>
      <c r="DF98" s="180"/>
    </row>
    <row r="99" spans="1:110" x14ac:dyDescent="0.25">
      <c r="A99" s="3"/>
      <c r="B99" s="30"/>
      <c r="C99" s="44"/>
      <c r="D99" s="88"/>
      <c r="E99" s="31"/>
      <c r="F99" s="89"/>
      <c r="G99" s="72"/>
      <c r="H99" s="73"/>
      <c r="I99" s="74"/>
      <c r="J99" s="73"/>
      <c r="K99" s="74"/>
      <c r="L99" s="73"/>
      <c r="M99" s="74"/>
      <c r="N99" s="73"/>
      <c r="O99" s="74"/>
      <c r="P99" s="73"/>
      <c r="Q99" s="74"/>
      <c r="R99" s="75"/>
      <c r="S99" s="3"/>
      <c r="T99" s="61" t="str">
        <f>IF($D99="", "", $D99*'Intro &amp; Setup'!$I$32*24)</f>
        <v/>
      </c>
      <c r="U99" s="3"/>
      <c r="X99" s="36" t="str">
        <f>IF($B99="", "", IF(OR($B99&lt;'Intro &amp; Setup'!$F$26, $B99&gt;'Intro &amp; Setup'!$F$27), "X", ""))</f>
        <v/>
      </c>
      <c r="Z99" s="36" t="str">
        <f t="shared" si="86"/>
        <v/>
      </c>
      <c r="AA99" s="48" t="str">
        <f t="shared" si="87"/>
        <v/>
      </c>
      <c r="AC99" s="53" t="str">
        <f t="shared" si="88"/>
        <v/>
      </c>
      <c r="AD99" s="54" t="str">
        <f t="shared" si="105"/>
        <v/>
      </c>
      <c r="AE99" s="54" t="str">
        <f t="shared" si="106"/>
        <v/>
      </c>
      <c r="AF99" s="54" t="str">
        <f t="shared" si="107"/>
        <v/>
      </c>
      <c r="AG99" s="54" t="str">
        <f t="shared" si="108"/>
        <v/>
      </c>
      <c r="AH99" s="54" t="str">
        <f t="shared" si="109"/>
        <v/>
      </c>
      <c r="AI99" s="54" t="str">
        <f t="shared" si="110"/>
        <v/>
      </c>
      <c r="AJ99" s="54" t="str">
        <f t="shared" si="111"/>
        <v/>
      </c>
      <c r="AK99" s="54" t="str">
        <f t="shared" si="112"/>
        <v/>
      </c>
      <c r="AL99" s="54" t="str">
        <f t="shared" si="113"/>
        <v/>
      </c>
      <c r="AM99" s="54" t="str">
        <f t="shared" si="114"/>
        <v/>
      </c>
      <c r="AN99" s="55" t="str">
        <f t="shared" si="115"/>
        <v/>
      </c>
      <c r="AP99" s="53" t="str">
        <f t="shared" si="89"/>
        <v/>
      </c>
      <c r="AQ99" s="54" t="str">
        <f t="shared" si="116"/>
        <v/>
      </c>
      <c r="AR99" s="54" t="str">
        <f t="shared" si="117"/>
        <v/>
      </c>
      <c r="AS99" s="54" t="str">
        <f t="shared" si="118"/>
        <v/>
      </c>
      <c r="AT99" s="54" t="str">
        <f t="shared" si="119"/>
        <v/>
      </c>
      <c r="AU99" s="54" t="str">
        <f t="shared" si="120"/>
        <v/>
      </c>
      <c r="AV99" s="54" t="str">
        <f t="shared" si="121"/>
        <v/>
      </c>
      <c r="AW99" s="54" t="str">
        <f t="shared" si="122"/>
        <v/>
      </c>
      <c r="AX99" s="54" t="str">
        <f t="shared" si="123"/>
        <v/>
      </c>
      <c r="AY99" s="54" t="str">
        <f t="shared" si="124"/>
        <v/>
      </c>
      <c r="AZ99" s="54" t="str">
        <f t="shared" si="125"/>
        <v/>
      </c>
      <c r="BA99" s="55" t="str">
        <f t="shared" si="126"/>
        <v/>
      </c>
      <c r="BC99" s="36" t="str">
        <f t="shared" si="90"/>
        <v/>
      </c>
      <c r="BE99" s="61" t="str">
        <f>IF($B99="", "", IF(AND($B99&gt;='Intro &amp; Setup'!$B$38, B99&lt;='Intro &amp; Setup'!$H$38), 'Intro &amp; Setup'!$N$38, IF(AND($B99&gt;='Intro &amp; Setup'!$B$39, B99&lt;='Intro &amp; Setup'!$H$39), 'Intro &amp; Setup'!$N$39, IF('Intro &amp; Setup'!$B$39="", 'Intro &amp; Setup'!$N$38, 'Intro &amp; Setup'!$N$39))))</f>
        <v/>
      </c>
      <c r="BG99" s="53" t="str">
        <f t="shared" si="91"/>
        <v/>
      </c>
      <c r="BH99" s="54" t="str">
        <f t="shared" si="127"/>
        <v/>
      </c>
      <c r="BI99" s="54" t="str">
        <f t="shared" si="128"/>
        <v/>
      </c>
      <c r="BJ99" s="54" t="str">
        <f t="shared" si="129"/>
        <v/>
      </c>
      <c r="BK99" s="54" t="str">
        <f t="shared" si="130"/>
        <v/>
      </c>
      <c r="BL99" s="54" t="str">
        <f t="shared" si="131"/>
        <v/>
      </c>
      <c r="BM99" s="54" t="str">
        <f t="shared" si="132"/>
        <v/>
      </c>
      <c r="BN99" s="54" t="str">
        <f t="shared" si="133"/>
        <v/>
      </c>
      <c r="BO99" s="54" t="str">
        <f t="shared" si="134"/>
        <v/>
      </c>
      <c r="BP99" s="54" t="str">
        <f t="shared" si="135"/>
        <v/>
      </c>
      <c r="BQ99" s="54" t="str">
        <f t="shared" si="136"/>
        <v/>
      </c>
      <c r="BR99" s="55" t="str">
        <f t="shared" si="137"/>
        <v/>
      </c>
      <c r="BT99" s="135" t="str">
        <f t="shared" si="92"/>
        <v/>
      </c>
      <c r="BU99" s="136" t="str">
        <f t="shared" si="93"/>
        <v/>
      </c>
      <c r="BV99" s="136" t="str">
        <f t="shared" si="94"/>
        <v/>
      </c>
      <c r="BW99" s="136" t="str">
        <f t="shared" si="95"/>
        <v/>
      </c>
      <c r="BX99" s="136" t="str">
        <f t="shared" si="96"/>
        <v/>
      </c>
      <c r="BY99" s="136" t="str">
        <f t="shared" si="97"/>
        <v/>
      </c>
      <c r="BZ99" s="136" t="str">
        <f t="shared" si="98"/>
        <v/>
      </c>
      <c r="CA99" s="136" t="str">
        <f t="shared" si="99"/>
        <v/>
      </c>
      <c r="CB99" s="136" t="str">
        <f t="shared" si="100"/>
        <v/>
      </c>
      <c r="CC99" s="136" t="str">
        <f t="shared" si="101"/>
        <v/>
      </c>
      <c r="CD99" s="136" t="str">
        <f t="shared" si="102"/>
        <v/>
      </c>
      <c r="CE99" s="137" t="str">
        <f t="shared" si="103"/>
        <v/>
      </c>
      <c r="CG99" s="150" t="str">
        <f t="shared" si="104"/>
        <v/>
      </c>
      <c r="CH99" s="151" t="str">
        <f t="shared" si="138"/>
        <v/>
      </c>
      <c r="CI99" s="151" t="str">
        <f t="shared" si="139"/>
        <v/>
      </c>
      <c r="CJ99" s="151" t="str">
        <f t="shared" si="140"/>
        <v/>
      </c>
      <c r="CK99" s="151" t="str">
        <f t="shared" si="141"/>
        <v/>
      </c>
      <c r="CL99" s="151" t="str">
        <f t="shared" si="142"/>
        <v/>
      </c>
      <c r="CM99" s="151" t="str">
        <f t="shared" si="143"/>
        <v/>
      </c>
      <c r="CN99" s="151" t="str">
        <f t="shared" si="144"/>
        <v/>
      </c>
      <c r="CO99" s="151" t="str">
        <f t="shared" si="145"/>
        <v/>
      </c>
      <c r="CP99" s="151" t="str">
        <f t="shared" si="146"/>
        <v/>
      </c>
      <c r="CQ99" s="151" t="str">
        <f t="shared" si="147"/>
        <v/>
      </c>
      <c r="CR99" s="152" t="str">
        <f t="shared" si="148"/>
        <v/>
      </c>
      <c r="CU99" s="180"/>
      <c r="CV99" s="180"/>
      <c r="CW99" s="180"/>
      <c r="CX99" s="180"/>
      <c r="CY99" s="180"/>
      <c r="CZ99" s="180"/>
      <c r="DA99" s="180"/>
      <c r="DB99" s="180"/>
      <c r="DC99" s="180"/>
      <c r="DD99" s="180"/>
      <c r="DE99" s="180"/>
      <c r="DF99" s="180"/>
    </row>
    <row r="100" spans="1:110" x14ac:dyDescent="0.25">
      <c r="A100" s="3"/>
      <c r="B100" s="30"/>
      <c r="C100" s="44"/>
      <c r="D100" s="88"/>
      <c r="E100" s="31"/>
      <c r="F100" s="89"/>
      <c r="G100" s="72"/>
      <c r="H100" s="73"/>
      <c r="I100" s="74"/>
      <c r="J100" s="73"/>
      <c r="K100" s="74"/>
      <c r="L100" s="73"/>
      <c r="M100" s="74"/>
      <c r="N100" s="73"/>
      <c r="O100" s="74"/>
      <c r="P100" s="73"/>
      <c r="Q100" s="74"/>
      <c r="R100" s="75"/>
      <c r="S100" s="3"/>
      <c r="T100" s="61" t="str">
        <f>IF($D100="", "", $D100*'Intro &amp; Setup'!$I$32*24)</f>
        <v/>
      </c>
      <c r="U100" s="3"/>
      <c r="X100" s="36" t="str">
        <f>IF($B100="", "", IF(OR($B100&lt;'Intro &amp; Setup'!$F$26, $B100&gt;'Intro &amp; Setup'!$F$27), "X", ""))</f>
        <v/>
      </c>
      <c r="Z100" s="36" t="str">
        <f t="shared" si="86"/>
        <v/>
      </c>
      <c r="AA100" s="48" t="str">
        <f t="shared" si="87"/>
        <v/>
      </c>
      <c r="AC100" s="53" t="str">
        <f t="shared" si="88"/>
        <v/>
      </c>
      <c r="AD100" s="54" t="str">
        <f t="shared" si="105"/>
        <v/>
      </c>
      <c r="AE100" s="54" t="str">
        <f t="shared" si="106"/>
        <v/>
      </c>
      <c r="AF100" s="54" t="str">
        <f t="shared" si="107"/>
        <v/>
      </c>
      <c r="AG100" s="54" t="str">
        <f t="shared" si="108"/>
        <v/>
      </c>
      <c r="AH100" s="54" t="str">
        <f t="shared" si="109"/>
        <v/>
      </c>
      <c r="AI100" s="54" t="str">
        <f t="shared" si="110"/>
        <v/>
      </c>
      <c r="AJ100" s="54" t="str">
        <f t="shared" si="111"/>
        <v/>
      </c>
      <c r="AK100" s="54" t="str">
        <f t="shared" si="112"/>
        <v/>
      </c>
      <c r="AL100" s="54" t="str">
        <f t="shared" si="113"/>
        <v/>
      </c>
      <c r="AM100" s="54" t="str">
        <f t="shared" si="114"/>
        <v/>
      </c>
      <c r="AN100" s="55" t="str">
        <f t="shared" si="115"/>
        <v/>
      </c>
      <c r="AP100" s="53" t="str">
        <f t="shared" si="89"/>
        <v/>
      </c>
      <c r="AQ100" s="54" t="str">
        <f t="shared" si="116"/>
        <v/>
      </c>
      <c r="AR100" s="54" t="str">
        <f t="shared" si="117"/>
        <v/>
      </c>
      <c r="AS100" s="54" t="str">
        <f t="shared" si="118"/>
        <v/>
      </c>
      <c r="AT100" s="54" t="str">
        <f t="shared" si="119"/>
        <v/>
      </c>
      <c r="AU100" s="54" t="str">
        <f t="shared" si="120"/>
        <v/>
      </c>
      <c r="AV100" s="54" t="str">
        <f t="shared" si="121"/>
        <v/>
      </c>
      <c r="AW100" s="54" t="str">
        <f t="shared" si="122"/>
        <v/>
      </c>
      <c r="AX100" s="54" t="str">
        <f t="shared" si="123"/>
        <v/>
      </c>
      <c r="AY100" s="54" t="str">
        <f t="shared" si="124"/>
        <v/>
      </c>
      <c r="AZ100" s="54" t="str">
        <f t="shared" si="125"/>
        <v/>
      </c>
      <c r="BA100" s="55" t="str">
        <f t="shared" si="126"/>
        <v/>
      </c>
      <c r="BC100" s="36" t="str">
        <f t="shared" si="90"/>
        <v/>
      </c>
      <c r="BE100" s="61" t="str">
        <f>IF($B100="", "", IF(AND($B100&gt;='Intro &amp; Setup'!$B$38, B100&lt;='Intro &amp; Setup'!$H$38), 'Intro &amp; Setup'!$N$38, IF(AND($B100&gt;='Intro &amp; Setup'!$B$39, B100&lt;='Intro &amp; Setup'!$H$39), 'Intro &amp; Setup'!$N$39, IF('Intro &amp; Setup'!$B$39="", 'Intro &amp; Setup'!$N$38, 'Intro &amp; Setup'!$N$39))))</f>
        <v/>
      </c>
      <c r="BG100" s="53" t="str">
        <f t="shared" si="91"/>
        <v/>
      </c>
      <c r="BH100" s="54" t="str">
        <f t="shared" si="127"/>
        <v/>
      </c>
      <c r="BI100" s="54" t="str">
        <f t="shared" si="128"/>
        <v/>
      </c>
      <c r="BJ100" s="54" t="str">
        <f t="shared" si="129"/>
        <v/>
      </c>
      <c r="BK100" s="54" t="str">
        <f t="shared" si="130"/>
        <v/>
      </c>
      <c r="BL100" s="54" t="str">
        <f t="shared" si="131"/>
        <v/>
      </c>
      <c r="BM100" s="54" t="str">
        <f t="shared" si="132"/>
        <v/>
      </c>
      <c r="BN100" s="54" t="str">
        <f t="shared" si="133"/>
        <v/>
      </c>
      <c r="BO100" s="54" t="str">
        <f t="shared" si="134"/>
        <v/>
      </c>
      <c r="BP100" s="54" t="str">
        <f t="shared" si="135"/>
        <v/>
      </c>
      <c r="BQ100" s="54" t="str">
        <f t="shared" si="136"/>
        <v/>
      </c>
      <c r="BR100" s="55" t="str">
        <f t="shared" si="137"/>
        <v/>
      </c>
      <c r="BT100" s="135" t="str">
        <f t="shared" si="92"/>
        <v/>
      </c>
      <c r="BU100" s="136" t="str">
        <f t="shared" si="93"/>
        <v/>
      </c>
      <c r="BV100" s="136" t="str">
        <f t="shared" si="94"/>
        <v/>
      </c>
      <c r="BW100" s="136" t="str">
        <f t="shared" si="95"/>
        <v/>
      </c>
      <c r="BX100" s="136" t="str">
        <f t="shared" si="96"/>
        <v/>
      </c>
      <c r="BY100" s="136" t="str">
        <f t="shared" si="97"/>
        <v/>
      </c>
      <c r="BZ100" s="136" t="str">
        <f t="shared" si="98"/>
        <v/>
      </c>
      <c r="CA100" s="136" t="str">
        <f t="shared" si="99"/>
        <v/>
      </c>
      <c r="CB100" s="136" t="str">
        <f t="shared" si="100"/>
        <v/>
      </c>
      <c r="CC100" s="136" t="str">
        <f t="shared" si="101"/>
        <v/>
      </c>
      <c r="CD100" s="136" t="str">
        <f t="shared" si="102"/>
        <v/>
      </c>
      <c r="CE100" s="137" t="str">
        <f t="shared" si="103"/>
        <v/>
      </c>
      <c r="CG100" s="150" t="str">
        <f t="shared" si="104"/>
        <v/>
      </c>
      <c r="CH100" s="151" t="str">
        <f t="shared" si="138"/>
        <v/>
      </c>
      <c r="CI100" s="151" t="str">
        <f t="shared" si="139"/>
        <v/>
      </c>
      <c r="CJ100" s="151" t="str">
        <f t="shared" si="140"/>
        <v/>
      </c>
      <c r="CK100" s="151" t="str">
        <f t="shared" si="141"/>
        <v/>
      </c>
      <c r="CL100" s="151" t="str">
        <f t="shared" si="142"/>
        <v/>
      </c>
      <c r="CM100" s="151" t="str">
        <f t="shared" si="143"/>
        <v/>
      </c>
      <c r="CN100" s="151" t="str">
        <f t="shared" si="144"/>
        <v/>
      </c>
      <c r="CO100" s="151" t="str">
        <f t="shared" si="145"/>
        <v/>
      </c>
      <c r="CP100" s="151" t="str">
        <f t="shared" si="146"/>
        <v/>
      </c>
      <c r="CQ100" s="151" t="str">
        <f t="shared" si="147"/>
        <v/>
      </c>
      <c r="CR100" s="152" t="str">
        <f t="shared" si="148"/>
        <v/>
      </c>
      <c r="CU100" s="180"/>
      <c r="CV100" s="180"/>
      <c r="CW100" s="180"/>
      <c r="CX100" s="180"/>
      <c r="CY100" s="180"/>
      <c r="CZ100" s="180"/>
      <c r="DA100" s="180"/>
      <c r="DB100" s="180"/>
      <c r="DC100" s="180"/>
      <c r="DD100" s="180"/>
      <c r="DE100" s="180"/>
      <c r="DF100" s="180"/>
    </row>
    <row r="101" spans="1:110" x14ac:dyDescent="0.25">
      <c r="A101" s="3"/>
      <c r="B101" s="30"/>
      <c r="C101" s="44"/>
      <c r="D101" s="88"/>
      <c r="E101" s="31"/>
      <c r="F101" s="89"/>
      <c r="G101" s="72"/>
      <c r="H101" s="73"/>
      <c r="I101" s="74"/>
      <c r="J101" s="73"/>
      <c r="K101" s="74"/>
      <c r="L101" s="73"/>
      <c r="M101" s="74"/>
      <c r="N101" s="73"/>
      <c r="O101" s="74"/>
      <c r="P101" s="73"/>
      <c r="Q101" s="74"/>
      <c r="R101" s="75"/>
      <c r="S101" s="3"/>
      <c r="T101" s="61" t="str">
        <f>IF($D101="", "", $D101*'Intro &amp; Setup'!$I$32*24)</f>
        <v/>
      </c>
      <c r="U101" s="3"/>
      <c r="X101" s="36" t="str">
        <f>IF($B101="", "", IF(OR($B101&lt;'Intro &amp; Setup'!$F$26, $B101&gt;'Intro &amp; Setup'!$F$27), "X", ""))</f>
        <v/>
      </c>
      <c r="Z101" s="36" t="str">
        <f t="shared" si="86"/>
        <v/>
      </c>
      <c r="AA101" s="48" t="str">
        <f t="shared" si="87"/>
        <v/>
      </c>
      <c r="AC101" s="53" t="str">
        <f t="shared" si="88"/>
        <v/>
      </c>
      <c r="AD101" s="54" t="str">
        <f t="shared" si="105"/>
        <v/>
      </c>
      <c r="AE101" s="54" t="str">
        <f t="shared" si="106"/>
        <v/>
      </c>
      <c r="AF101" s="54" t="str">
        <f t="shared" si="107"/>
        <v/>
      </c>
      <c r="AG101" s="54" t="str">
        <f t="shared" si="108"/>
        <v/>
      </c>
      <c r="AH101" s="54" t="str">
        <f t="shared" si="109"/>
        <v/>
      </c>
      <c r="AI101" s="54" t="str">
        <f t="shared" si="110"/>
        <v/>
      </c>
      <c r="AJ101" s="54" t="str">
        <f t="shared" si="111"/>
        <v/>
      </c>
      <c r="AK101" s="54" t="str">
        <f t="shared" si="112"/>
        <v/>
      </c>
      <c r="AL101" s="54" t="str">
        <f t="shared" si="113"/>
        <v/>
      </c>
      <c r="AM101" s="54" t="str">
        <f t="shared" si="114"/>
        <v/>
      </c>
      <c r="AN101" s="55" t="str">
        <f t="shared" si="115"/>
        <v/>
      </c>
      <c r="AP101" s="53" t="str">
        <f t="shared" si="89"/>
        <v/>
      </c>
      <c r="AQ101" s="54" t="str">
        <f t="shared" si="116"/>
        <v/>
      </c>
      <c r="AR101" s="54" t="str">
        <f t="shared" si="117"/>
        <v/>
      </c>
      <c r="AS101" s="54" t="str">
        <f t="shared" si="118"/>
        <v/>
      </c>
      <c r="AT101" s="54" t="str">
        <f t="shared" si="119"/>
        <v/>
      </c>
      <c r="AU101" s="54" t="str">
        <f t="shared" si="120"/>
        <v/>
      </c>
      <c r="AV101" s="54" t="str">
        <f t="shared" si="121"/>
        <v/>
      </c>
      <c r="AW101" s="54" t="str">
        <f t="shared" si="122"/>
        <v/>
      </c>
      <c r="AX101" s="54" t="str">
        <f t="shared" si="123"/>
        <v/>
      </c>
      <c r="AY101" s="54" t="str">
        <f t="shared" si="124"/>
        <v/>
      </c>
      <c r="AZ101" s="54" t="str">
        <f t="shared" si="125"/>
        <v/>
      </c>
      <c r="BA101" s="55" t="str">
        <f t="shared" si="126"/>
        <v/>
      </c>
      <c r="BC101" s="36" t="str">
        <f t="shared" si="90"/>
        <v/>
      </c>
      <c r="BE101" s="61" t="str">
        <f>IF($B101="", "", IF(AND($B101&gt;='Intro &amp; Setup'!$B$38, B101&lt;='Intro &amp; Setup'!$H$38), 'Intro &amp; Setup'!$N$38, IF(AND($B101&gt;='Intro &amp; Setup'!$B$39, B101&lt;='Intro &amp; Setup'!$H$39), 'Intro &amp; Setup'!$N$39, IF('Intro &amp; Setup'!$B$39="", 'Intro &amp; Setup'!$N$38, 'Intro &amp; Setup'!$N$39))))</f>
        <v/>
      </c>
      <c r="BG101" s="53" t="str">
        <f t="shared" si="91"/>
        <v/>
      </c>
      <c r="BH101" s="54" t="str">
        <f t="shared" si="127"/>
        <v/>
      </c>
      <c r="BI101" s="54" t="str">
        <f t="shared" si="128"/>
        <v/>
      </c>
      <c r="BJ101" s="54" t="str">
        <f t="shared" si="129"/>
        <v/>
      </c>
      <c r="BK101" s="54" t="str">
        <f t="shared" si="130"/>
        <v/>
      </c>
      <c r="BL101" s="54" t="str">
        <f t="shared" si="131"/>
        <v/>
      </c>
      <c r="BM101" s="54" t="str">
        <f t="shared" si="132"/>
        <v/>
      </c>
      <c r="BN101" s="54" t="str">
        <f t="shared" si="133"/>
        <v/>
      </c>
      <c r="BO101" s="54" t="str">
        <f t="shared" si="134"/>
        <v/>
      </c>
      <c r="BP101" s="54" t="str">
        <f t="shared" si="135"/>
        <v/>
      </c>
      <c r="BQ101" s="54" t="str">
        <f t="shared" si="136"/>
        <v/>
      </c>
      <c r="BR101" s="55" t="str">
        <f t="shared" si="137"/>
        <v/>
      </c>
      <c r="BT101" s="135" t="str">
        <f t="shared" si="92"/>
        <v/>
      </c>
      <c r="BU101" s="136" t="str">
        <f t="shared" si="93"/>
        <v/>
      </c>
      <c r="BV101" s="136" t="str">
        <f t="shared" si="94"/>
        <v/>
      </c>
      <c r="BW101" s="136" t="str">
        <f t="shared" si="95"/>
        <v/>
      </c>
      <c r="BX101" s="136" t="str">
        <f t="shared" si="96"/>
        <v/>
      </c>
      <c r="BY101" s="136" t="str">
        <f t="shared" si="97"/>
        <v/>
      </c>
      <c r="BZ101" s="136" t="str">
        <f t="shared" si="98"/>
        <v/>
      </c>
      <c r="CA101" s="136" t="str">
        <f t="shared" si="99"/>
        <v/>
      </c>
      <c r="CB101" s="136" t="str">
        <f t="shared" si="100"/>
        <v/>
      </c>
      <c r="CC101" s="136" t="str">
        <f t="shared" si="101"/>
        <v/>
      </c>
      <c r="CD101" s="136" t="str">
        <f t="shared" si="102"/>
        <v/>
      </c>
      <c r="CE101" s="137" t="str">
        <f t="shared" si="103"/>
        <v/>
      </c>
      <c r="CG101" s="150" t="str">
        <f t="shared" si="104"/>
        <v/>
      </c>
      <c r="CH101" s="151" t="str">
        <f t="shared" si="138"/>
        <v/>
      </c>
      <c r="CI101" s="151" t="str">
        <f t="shared" si="139"/>
        <v/>
      </c>
      <c r="CJ101" s="151" t="str">
        <f t="shared" si="140"/>
        <v/>
      </c>
      <c r="CK101" s="151" t="str">
        <f t="shared" si="141"/>
        <v/>
      </c>
      <c r="CL101" s="151" t="str">
        <f t="shared" si="142"/>
        <v/>
      </c>
      <c r="CM101" s="151" t="str">
        <f t="shared" si="143"/>
        <v/>
      </c>
      <c r="CN101" s="151" t="str">
        <f t="shared" si="144"/>
        <v/>
      </c>
      <c r="CO101" s="151" t="str">
        <f t="shared" si="145"/>
        <v/>
      </c>
      <c r="CP101" s="151" t="str">
        <f t="shared" si="146"/>
        <v/>
      </c>
      <c r="CQ101" s="151" t="str">
        <f t="shared" si="147"/>
        <v/>
      </c>
      <c r="CR101" s="152" t="str">
        <f t="shared" si="148"/>
        <v/>
      </c>
      <c r="CU101" s="180"/>
      <c r="CV101" s="180"/>
      <c r="CW101" s="180"/>
      <c r="CX101" s="180"/>
      <c r="CY101" s="180"/>
      <c r="CZ101" s="180"/>
      <c r="DA101" s="180"/>
      <c r="DB101" s="180"/>
      <c r="DC101" s="180"/>
      <c r="DD101" s="180"/>
      <c r="DE101" s="180"/>
      <c r="DF101" s="180"/>
    </row>
    <row r="102" spans="1:110" x14ac:dyDescent="0.25">
      <c r="A102" s="3"/>
      <c r="B102" s="30"/>
      <c r="C102" s="44"/>
      <c r="D102" s="88"/>
      <c r="E102" s="31"/>
      <c r="F102" s="89"/>
      <c r="G102" s="72"/>
      <c r="H102" s="73"/>
      <c r="I102" s="74"/>
      <c r="J102" s="73"/>
      <c r="K102" s="74"/>
      <c r="L102" s="73"/>
      <c r="M102" s="74"/>
      <c r="N102" s="73"/>
      <c r="O102" s="74"/>
      <c r="P102" s="73"/>
      <c r="Q102" s="74"/>
      <c r="R102" s="75"/>
      <c r="S102" s="3"/>
      <c r="T102" s="61" t="str">
        <f>IF($D102="", "", $D102*'Intro &amp; Setup'!$I$32*24)</f>
        <v/>
      </c>
      <c r="U102" s="3"/>
      <c r="X102" s="36" t="str">
        <f>IF($B102="", "", IF(OR($B102&lt;'Intro &amp; Setup'!$F$26, $B102&gt;'Intro &amp; Setup'!$F$27), "X", ""))</f>
        <v/>
      </c>
      <c r="Z102" s="36" t="str">
        <f t="shared" si="86"/>
        <v/>
      </c>
      <c r="AA102" s="48" t="str">
        <f t="shared" si="87"/>
        <v/>
      </c>
      <c r="AC102" s="53" t="str">
        <f t="shared" si="88"/>
        <v/>
      </c>
      <c r="AD102" s="54" t="str">
        <f t="shared" si="105"/>
        <v/>
      </c>
      <c r="AE102" s="54" t="str">
        <f t="shared" si="106"/>
        <v/>
      </c>
      <c r="AF102" s="54" t="str">
        <f t="shared" si="107"/>
        <v/>
      </c>
      <c r="AG102" s="54" t="str">
        <f t="shared" si="108"/>
        <v/>
      </c>
      <c r="AH102" s="54" t="str">
        <f t="shared" si="109"/>
        <v/>
      </c>
      <c r="AI102" s="54" t="str">
        <f t="shared" si="110"/>
        <v/>
      </c>
      <c r="AJ102" s="54" t="str">
        <f t="shared" si="111"/>
        <v/>
      </c>
      <c r="AK102" s="54" t="str">
        <f t="shared" si="112"/>
        <v/>
      </c>
      <c r="AL102" s="54" t="str">
        <f t="shared" si="113"/>
        <v/>
      </c>
      <c r="AM102" s="54" t="str">
        <f t="shared" si="114"/>
        <v/>
      </c>
      <c r="AN102" s="55" t="str">
        <f t="shared" si="115"/>
        <v/>
      </c>
      <c r="AP102" s="53" t="str">
        <f t="shared" si="89"/>
        <v/>
      </c>
      <c r="AQ102" s="54" t="str">
        <f t="shared" si="116"/>
        <v/>
      </c>
      <c r="AR102" s="54" t="str">
        <f t="shared" si="117"/>
        <v/>
      </c>
      <c r="AS102" s="54" t="str">
        <f t="shared" si="118"/>
        <v/>
      </c>
      <c r="AT102" s="54" t="str">
        <f t="shared" si="119"/>
        <v/>
      </c>
      <c r="AU102" s="54" t="str">
        <f t="shared" si="120"/>
        <v/>
      </c>
      <c r="AV102" s="54" t="str">
        <f t="shared" si="121"/>
        <v/>
      </c>
      <c r="AW102" s="54" t="str">
        <f t="shared" si="122"/>
        <v/>
      </c>
      <c r="AX102" s="54" t="str">
        <f t="shared" si="123"/>
        <v/>
      </c>
      <c r="AY102" s="54" t="str">
        <f t="shared" si="124"/>
        <v/>
      </c>
      <c r="AZ102" s="54" t="str">
        <f t="shared" si="125"/>
        <v/>
      </c>
      <c r="BA102" s="55" t="str">
        <f t="shared" si="126"/>
        <v/>
      </c>
      <c r="BC102" s="36" t="str">
        <f t="shared" si="90"/>
        <v/>
      </c>
      <c r="BE102" s="61" t="str">
        <f>IF($B102="", "", IF(AND($B102&gt;='Intro &amp; Setup'!$B$38, B102&lt;='Intro &amp; Setup'!$H$38), 'Intro &amp; Setup'!$N$38, IF(AND($B102&gt;='Intro &amp; Setup'!$B$39, B102&lt;='Intro &amp; Setup'!$H$39), 'Intro &amp; Setup'!$N$39, IF('Intro &amp; Setup'!$B$39="", 'Intro &amp; Setup'!$N$38, 'Intro &amp; Setup'!$N$39))))</f>
        <v/>
      </c>
      <c r="BG102" s="53" t="str">
        <f t="shared" si="91"/>
        <v/>
      </c>
      <c r="BH102" s="54" t="str">
        <f t="shared" si="127"/>
        <v/>
      </c>
      <c r="BI102" s="54" t="str">
        <f t="shared" si="128"/>
        <v/>
      </c>
      <c r="BJ102" s="54" t="str">
        <f t="shared" si="129"/>
        <v/>
      </c>
      <c r="BK102" s="54" t="str">
        <f t="shared" si="130"/>
        <v/>
      </c>
      <c r="BL102" s="54" t="str">
        <f t="shared" si="131"/>
        <v/>
      </c>
      <c r="BM102" s="54" t="str">
        <f t="shared" si="132"/>
        <v/>
      </c>
      <c r="BN102" s="54" t="str">
        <f t="shared" si="133"/>
        <v/>
      </c>
      <c r="BO102" s="54" t="str">
        <f t="shared" si="134"/>
        <v/>
      </c>
      <c r="BP102" s="54" t="str">
        <f t="shared" si="135"/>
        <v/>
      </c>
      <c r="BQ102" s="54" t="str">
        <f t="shared" si="136"/>
        <v/>
      </c>
      <c r="BR102" s="55" t="str">
        <f t="shared" si="137"/>
        <v/>
      </c>
      <c r="BT102" s="135" t="str">
        <f t="shared" si="92"/>
        <v/>
      </c>
      <c r="BU102" s="136" t="str">
        <f t="shared" si="93"/>
        <v/>
      </c>
      <c r="BV102" s="136" t="str">
        <f t="shared" si="94"/>
        <v/>
      </c>
      <c r="BW102" s="136" t="str">
        <f t="shared" si="95"/>
        <v/>
      </c>
      <c r="BX102" s="136" t="str">
        <f t="shared" si="96"/>
        <v/>
      </c>
      <c r="BY102" s="136" t="str">
        <f t="shared" si="97"/>
        <v/>
      </c>
      <c r="BZ102" s="136" t="str">
        <f t="shared" si="98"/>
        <v/>
      </c>
      <c r="CA102" s="136" t="str">
        <f t="shared" si="99"/>
        <v/>
      </c>
      <c r="CB102" s="136" t="str">
        <f t="shared" si="100"/>
        <v/>
      </c>
      <c r="CC102" s="136" t="str">
        <f t="shared" si="101"/>
        <v/>
      </c>
      <c r="CD102" s="136" t="str">
        <f t="shared" si="102"/>
        <v/>
      </c>
      <c r="CE102" s="137" t="str">
        <f t="shared" si="103"/>
        <v/>
      </c>
      <c r="CG102" s="150" t="str">
        <f t="shared" si="104"/>
        <v/>
      </c>
      <c r="CH102" s="151" t="str">
        <f t="shared" si="138"/>
        <v/>
      </c>
      <c r="CI102" s="151" t="str">
        <f t="shared" si="139"/>
        <v/>
      </c>
      <c r="CJ102" s="151" t="str">
        <f t="shared" si="140"/>
        <v/>
      </c>
      <c r="CK102" s="151" t="str">
        <f t="shared" si="141"/>
        <v/>
      </c>
      <c r="CL102" s="151" t="str">
        <f t="shared" si="142"/>
        <v/>
      </c>
      <c r="CM102" s="151" t="str">
        <f t="shared" si="143"/>
        <v/>
      </c>
      <c r="CN102" s="151" t="str">
        <f t="shared" si="144"/>
        <v/>
      </c>
      <c r="CO102" s="151" t="str">
        <f t="shared" si="145"/>
        <v/>
      </c>
      <c r="CP102" s="151" t="str">
        <f t="shared" si="146"/>
        <v/>
      </c>
      <c r="CQ102" s="151" t="str">
        <f t="shared" si="147"/>
        <v/>
      </c>
      <c r="CR102" s="152" t="str">
        <f t="shared" si="148"/>
        <v/>
      </c>
      <c r="CU102" s="180"/>
      <c r="CV102" s="180"/>
      <c r="CW102" s="180"/>
      <c r="CX102" s="180"/>
      <c r="CY102" s="180"/>
      <c r="CZ102" s="180"/>
      <c r="DA102" s="180"/>
      <c r="DB102" s="180"/>
      <c r="DC102" s="180"/>
      <c r="DD102" s="180"/>
      <c r="DE102" s="180"/>
      <c r="DF102" s="180"/>
    </row>
    <row r="103" spans="1:110" x14ac:dyDescent="0.25">
      <c r="A103" s="3"/>
      <c r="B103" s="30"/>
      <c r="C103" s="44"/>
      <c r="D103" s="88"/>
      <c r="E103" s="31"/>
      <c r="F103" s="89"/>
      <c r="G103" s="72"/>
      <c r="H103" s="73"/>
      <c r="I103" s="74"/>
      <c r="J103" s="73"/>
      <c r="K103" s="74"/>
      <c r="L103" s="73"/>
      <c r="M103" s="74"/>
      <c r="N103" s="73"/>
      <c r="O103" s="74"/>
      <c r="P103" s="73"/>
      <c r="Q103" s="74"/>
      <c r="R103" s="75"/>
      <c r="S103" s="3"/>
      <c r="T103" s="61" t="str">
        <f>IF($D103="", "", $D103*'Intro &amp; Setup'!$I$32*24)</f>
        <v/>
      </c>
      <c r="U103" s="3"/>
      <c r="X103" s="36" t="str">
        <f>IF($B103="", "", IF(OR($B103&lt;'Intro &amp; Setup'!$F$26, $B103&gt;'Intro &amp; Setup'!$F$27), "X", ""))</f>
        <v/>
      </c>
      <c r="Z103" s="36" t="str">
        <f t="shared" si="86"/>
        <v/>
      </c>
      <c r="AA103" s="48" t="str">
        <f t="shared" si="87"/>
        <v/>
      </c>
      <c r="AC103" s="53" t="str">
        <f t="shared" si="88"/>
        <v/>
      </c>
      <c r="AD103" s="54" t="str">
        <f t="shared" si="105"/>
        <v/>
      </c>
      <c r="AE103" s="54" t="str">
        <f t="shared" si="106"/>
        <v/>
      </c>
      <c r="AF103" s="54" t="str">
        <f t="shared" si="107"/>
        <v/>
      </c>
      <c r="AG103" s="54" t="str">
        <f t="shared" si="108"/>
        <v/>
      </c>
      <c r="AH103" s="54" t="str">
        <f t="shared" si="109"/>
        <v/>
      </c>
      <c r="AI103" s="54" t="str">
        <f t="shared" si="110"/>
        <v/>
      </c>
      <c r="AJ103" s="54" t="str">
        <f t="shared" si="111"/>
        <v/>
      </c>
      <c r="AK103" s="54" t="str">
        <f t="shared" si="112"/>
        <v/>
      </c>
      <c r="AL103" s="54" t="str">
        <f t="shared" si="113"/>
        <v/>
      </c>
      <c r="AM103" s="54" t="str">
        <f t="shared" si="114"/>
        <v/>
      </c>
      <c r="AN103" s="55" t="str">
        <f t="shared" si="115"/>
        <v/>
      </c>
      <c r="AP103" s="53" t="str">
        <f t="shared" si="89"/>
        <v/>
      </c>
      <c r="AQ103" s="54" t="str">
        <f t="shared" si="116"/>
        <v/>
      </c>
      <c r="AR103" s="54" t="str">
        <f t="shared" si="117"/>
        <v/>
      </c>
      <c r="AS103" s="54" t="str">
        <f t="shared" si="118"/>
        <v/>
      </c>
      <c r="AT103" s="54" t="str">
        <f t="shared" si="119"/>
        <v/>
      </c>
      <c r="AU103" s="54" t="str">
        <f t="shared" si="120"/>
        <v/>
      </c>
      <c r="AV103" s="54" t="str">
        <f t="shared" si="121"/>
        <v/>
      </c>
      <c r="AW103" s="54" t="str">
        <f t="shared" si="122"/>
        <v/>
      </c>
      <c r="AX103" s="54" t="str">
        <f t="shared" si="123"/>
        <v/>
      </c>
      <c r="AY103" s="54" t="str">
        <f t="shared" si="124"/>
        <v/>
      </c>
      <c r="AZ103" s="54" t="str">
        <f t="shared" si="125"/>
        <v/>
      </c>
      <c r="BA103" s="55" t="str">
        <f t="shared" si="126"/>
        <v/>
      </c>
      <c r="BC103" s="36" t="str">
        <f t="shared" si="90"/>
        <v/>
      </c>
      <c r="BE103" s="61" t="str">
        <f>IF($B103="", "", IF(AND($B103&gt;='Intro &amp; Setup'!$B$38, B103&lt;='Intro &amp; Setup'!$H$38), 'Intro &amp; Setup'!$N$38, IF(AND($B103&gt;='Intro &amp; Setup'!$B$39, B103&lt;='Intro &amp; Setup'!$H$39), 'Intro &amp; Setup'!$N$39, IF('Intro &amp; Setup'!$B$39="", 'Intro &amp; Setup'!$N$38, 'Intro &amp; Setup'!$N$39))))</f>
        <v/>
      </c>
      <c r="BG103" s="53" t="str">
        <f t="shared" si="91"/>
        <v/>
      </c>
      <c r="BH103" s="54" t="str">
        <f t="shared" si="127"/>
        <v/>
      </c>
      <c r="BI103" s="54" t="str">
        <f t="shared" si="128"/>
        <v/>
      </c>
      <c r="BJ103" s="54" t="str">
        <f t="shared" si="129"/>
        <v/>
      </c>
      <c r="BK103" s="54" t="str">
        <f t="shared" si="130"/>
        <v/>
      </c>
      <c r="BL103" s="54" t="str">
        <f t="shared" si="131"/>
        <v/>
      </c>
      <c r="BM103" s="54" t="str">
        <f t="shared" si="132"/>
        <v/>
      </c>
      <c r="BN103" s="54" t="str">
        <f t="shared" si="133"/>
        <v/>
      </c>
      <c r="BO103" s="54" t="str">
        <f t="shared" si="134"/>
        <v/>
      </c>
      <c r="BP103" s="54" t="str">
        <f t="shared" si="135"/>
        <v/>
      </c>
      <c r="BQ103" s="54" t="str">
        <f t="shared" si="136"/>
        <v/>
      </c>
      <c r="BR103" s="55" t="str">
        <f t="shared" si="137"/>
        <v/>
      </c>
      <c r="BT103" s="135" t="str">
        <f t="shared" si="92"/>
        <v/>
      </c>
      <c r="BU103" s="136" t="str">
        <f t="shared" si="93"/>
        <v/>
      </c>
      <c r="BV103" s="136" t="str">
        <f t="shared" si="94"/>
        <v/>
      </c>
      <c r="BW103" s="136" t="str">
        <f t="shared" si="95"/>
        <v/>
      </c>
      <c r="BX103" s="136" t="str">
        <f t="shared" si="96"/>
        <v/>
      </c>
      <c r="BY103" s="136" t="str">
        <f t="shared" si="97"/>
        <v/>
      </c>
      <c r="BZ103" s="136" t="str">
        <f t="shared" si="98"/>
        <v/>
      </c>
      <c r="CA103" s="136" t="str">
        <f t="shared" si="99"/>
        <v/>
      </c>
      <c r="CB103" s="136" t="str">
        <f t="shared" si="100"/>
        <v/>
      </c>
      <c r="CC103" s="136" t="str">
        <f t="shared" si="101"/>
        <v/>
      </c>
      <c r="CD103" s="136" t="str">
        <f t="shared" si="102"/>
        <v/>
      </c>
      <c r="CE103" s="137" t="str">
        <f t="shared" si="103"/>
        <v/>
      </c>
      <c r="CG103" s="150" t="str">
        <f t="shared" si="104"/>
        <v/>
      </c>
      <c r="CH103" s="151" t="str">
        <f t="shared" si="138"/>
        <v/>
      </c>
      <c r="CI103" s="151" t="str">
        <f t="shared" si="139"/>
        <v/>
      </c>
      <c r="CJ103" s="151" t="str">
        <f t="shared" si="140"/>
        <v/>
      </c>
      <c r="CK103" s="151" t="str">
        <f t="shared" si="141"/>
        <v/>
      </c>
      <c r="CL103" s="151" t="str">
        <f t="shared" si="142"/>
        <v/>
      </c>
      <c r="CM103" s="151" t="str">
        <f t="shared" si="143"/>
        <v/>
      </c>
      <c r="CN103" s="151" t="str">
        <f t="shared" si="144"/>
        <v/>
      </c>
      <c r="CO103" s="151" t="str">
        <f t="shared" si="145"/>
        <v/>
      </c>
      <c r="CP103" s="151" t="str">
        <f t="shared" si="146"/>
        <v/>
      </c>
      <c r="CQ103" s="151" t="str">
        <f t="shared" si="147"/>
        <v/>
      </c>
      <c r="CR103" s="152" t="str">
        <f t="shared" si="148"/>
        <v/>
      </c>
      <c r="CU103" s="180"/>
      <c r="CV103" s="180"/>
      <c r="CW103" s="180"/>
      <c r="CX103" s="180"/>
      <c r="CY103" s="180"/>
      <c r="CZ103" s="180"/>
      <c r="DA103" s="180"/>
      <c r="DB103" s="180"/>
      <c r="DC103" s="180"/>
      <c r="DD103" s="180"/>
      <c r="DE103" s="180"/>
      <c r="DF103" s="180"/>
    </row>
    <row r="104" spans="1:110" x14ac:dyDescent="0.25">
      <c r="A104" s="3"/>
      <c r="B104" s="30"/>
      <c r="C104" s="44"/>
      <c r="D104" s="88"/>
      <c r="E104" s="31"/>
      <c r="F104" s="89"/>
      <c r="G104" s="72"/>
      <c r="H104" s="73"/>
      <c r="I104" s="74"/>
      <c r="J104" s="73"/>
      <c r="K104" s="74"/>
      <c r="L104" s="73"/>
      <c r="M104" s="74"/>
      <c r="N104" s="73"/>
      <c r="O104" s="74"/>
      <c r="P104" s="73"/>
      <c r="Q104" s="74"/>
      <c r="R104" s="75"/>
      <c r="S104" s="3"/>
      <c r="T104" s="61" t="str">
        <f>IF($D104="", "", $D104*'Intro &amp; Setup'!$I$32*24)</f>
        <v/>
      </c>
      <c r="U104" s="3"/>
      <c r="X104" s="36" t="str">
        <f>IF($B104="", "", IF(OR($B104&lt;'Intro &amp; Setup'!$F$26, $B104&gt;'Intro &amp; Setup'!$F$27), "X", ""))</f>
        <v/>
      </c>
      <c r="Z104" s="36" t="str">
        <f t="shared" si="86"/>
        <v/>
      </c>
      <c r="AA104" s="48" t="str">
        <f t="shared" si="87"/>
        <v/>
      </c>
      <c r="AC104" s="53" t="str">
        <f t="shared" si="88"/>
        <v/>
      </c>
      <c r="AD104" s="54" t="str">
        <f t="shared" si="105"/>
        <v/>
      </c>
      <c r="AE104" s="54" t="str">
        <f t="shared" si="106"/>
        <v/>
      </c>
      <c r="AF104" s="54" t="str">
        <f t="shared" si="107"/>
        <v/>
      </c>
      <c r="AG104" s="54" t="str">
        <f t="shared" si="108"/>
        <v/>
      </c>
      <c r="AH104" s="54" t="str">
        <f t="shared" si="109"/>
        <v/>
      </c>
      <c r="AI104" s="54" t="str">
        <f t="shared" si="110"/>
        <v/>
      </c>
      <c r="AJ104" s="54" t="str">
        <f t="shared" si="111"/>
        <v/>
      </c>
      <c r="AK104" s="54" t="str">
        <f t="shared" si="112"/>
        <v/>
      </c>
      <c r="AL104" s="54" t="str">
        <f t="shared" si="113"/>
        <v/>
      </c>
      <c r="AM104" s="54" t="str">
        <f t="shared" si="114"/>
        <v/>
      </c>
      <c r="AN104" s="55" t="str">
        <f t="shared" si="115"/>
        <v/>
      </c>
      <c r="AP104" s="53" t="str">
        <f t="shared" si="89"/>
        <v/>
      </c>
      <c r="AQ104" s="54" t="str">
        <f t="shared" si="116"/>
        <v/>
      </c>
      <c r="AR104" s="54" t="str">
        <f t="shared" si="117"/>
        <v/>
      </c>
      <c r="AS104" s="54" t="str">
        <f t="shared" si="118"/>
        <v/>
      </c>
      <c r="AT104" s="54" t="str">
        <f t="shared" si="119"/>
        <v/>
      </c>
      <c r="AU104" s="54" t="str">
        <f t="shared" si="120"/>
        <v/>
      </c>
      <c r="AV104" s="54" t="str">
        <f t="shared" si="121"/>
        <v/>
      </c>
      <c r="AW104" s="54" t="str">
        <f t="shared" si="122"/>
        <v/>
      </c>
      <c r="AX104" s="54" t="str">
        <f t="shared" si="123"/>
        <v/>
      </c>
      <c r="AY104" s="54" t="str">
        <f t="shared" si="124"/>
        <v/>
      </c>
      <c r="AZ104" s="54" t="str">
        <f t="shared" si="125"/>
        <v/>
      </c>
      <c r="BA104" s="55" t="str">
        <f t="shared" si="126"/>
        <v/>
      </c>
      <c r="BC104" s="36" t="str">
        <f t="shared" si="90"/>
        <v/>
      </c>
      <c r="BE104" s="61" t="str">
        <f>IF($B104="", "", IF(AND($B104&gt;='Intro &amp; Setup'!$B$38, B104&lt;='Intro &amp; Setup'!$H$38), 'Intro &amp; Setup'!$N$38, IF(AND($B104&gt;='Intro &amp; Setup'!$B$39, B104&lt;='Intro &amp; Setup'!$H$39), 'Intro &amp; Setup'!$N$39, IF('Intro &amp; Setup'!$B$39="", 'Intro &amp; Setup'!$N$38, 'Intro &amp; Setup'!$N$39))))</f>
        <v/>
      </c>
      <c r="BG104" s="53" t="str">
        <f t="shared" si="91"/>
        <v/>
      </c>
      <c r="BH104" s="54" t="str">
        <f t="shared" si="127"/>
        <v/>
      </c>
      <c r="BI104" s="54" t="str">
        <f t="shared" si="128"/>
        <v/>
      </c>
      <c r="BJ104" s="54" t="str">
        <f t="shared" si="129"/>
        <v/>
      </c>
      <c r="BK104" s="54" t="str">
        <f t="shared" si="130"/>
        <v/>
      </c>
      <c r="BL104" s="54" t="str">
        <f t="shared" si="131"/>
        <v/>
      </c>
      <c r="BM104" s="54" t="str">
        <f t="shared" si="132"/>
        <v/>
      </c>
      <c r="BN104" s="54" t="str">
        <f t="shared" si="133"/>
        <v/>
      </c>
      <c r="BO104" s="54" t="str">
        <f t="shared" si="134"/>
        <v/>
      </c>
      <c r="BP104" s="54" t="str">
        <f t="shared" si="135"/>
        <v/>
      </c>
      <c r="BQ104" s="54" t="str">
        <f t="shared" si="136"/>
        <v/>
      </c>
      <c r="BR104" s="55" t="str">
        <f t="shared" si="137"/>
        <v/>
      </c>
      <c r="BT104" s="135" t="str">
        <f t="shared" si="92"/>
        <v/>
      </c>
      <c r="BU104" s="136" t="str">
        <f t="shared" si="93"/>
        <v/>
      </c>
      <c r="BV104" s="136" t="str">
        <f t="shared" si="94"/>
        <v/>
      </c>
      <c r="BW104" s="136" t="str">
        <f t="shared" si="95"/>
        <v/>
      </c>
      <c r="BX104" s="136" t="str">
        <f t="shared" si="96"/>
        <v/>
      </c>
      <c r="BY104" s="136" t="str">
        <f t="shared" si="97"/>
        <v/>
      </c>
      <c r="BZ104" s="136" t="str">
        <f t="shared" si="98"/>
        <v/>
      </c>
      <c r="CA104" s="136" t="str">
        <f t="shared" si="99"/>
        <v/>
      </c>
      <c r="CB104" s="136" t="str">
        <f t="shared" si="100"/>
        <v/>
      </c>
      <c r="CC104" s="136" t="str">
        <f t="shared" si="101"/>
        <v/>
      </c>
      <c r="CD104" s="136" t="str">
        <f t="shared" si="102"/>
        <v/>
      </c>
      <c r="CE104" s="137" t="str">
        <f t="shared" si="103"/>
        <v/>
      </c>
      <c r="CG104" s="150" t="str">
        <f t="shared" si="104"/>
        <v/>
      </c>
      <c r="CH104" s="151" t="str">
        <f t="shared" si="138"/>
        <v/>
      </c>
      <c r="CI104" s="151" t="str">
        <f t="shared" si="139"/>
        <v/>
      </c>
      <c r="CJ104" s="151" t="str">
        <f t="shared" si="140"/>
        <v/>
      </c>
      <c r="CK104" s="151" t="str">
        <f t="shared" si="141"/>
        <v/>
      </c>
      <c r="CL104" s="151" t="str">
        <f t="shared" si="142"/>
        <v/>
      </c>
      <c r="CM104" s="151" t="str">
        <f t="shared" si="143"/>
        <v/>
      </c>
      <c r="CN104" s="151" t="str">
        <f t="shared" si="144"/>
        <v/>
      </c>
      <c r="CO104" s="151" t="str">
        <f t="shared" si="145"/>
        <v/>
      </c>
      <c r="CP104" s="151" t="str">
        <f t="shared" si="146"/>
        <v/>
      </c>
      <c r="CQ104" s="151" t="str">
        <f t="shared" si="147"/>
        <v/>
      </c>
      <c r="CR104" s="152" t="str">
        <f t="shared" si="148"/>
        <v/>
      </c>
      <c r="CU104" s="180"/>
      <c r="CV104" s="180"/>
      <c r="CW104" s="180"/>
      <c r="CX104" s="180"/>
      <c r="CY104" s="180"/>
      <c r="CZ104" s="180"/>
      <c r="DA104" s="180"/>
      <c r="DB104" s="180"/>
      <c r="DC104" s="180"/>
      <c r="DD104" s="180"/>
      <c r="DE104" s="180"/>
      <c r="DF104" s="180"/>
    </row>
    <row r="105" spans="1:110" x14ac:dyDescent="0.25">
      <c r="A105" s="3"/>
      <c r="B105" s="30"/>
      <c r="C105" s="44"/>
      <c r="D105" s="88"/>
      <c r="E105" s="31"/>
      <c r="F105" s="89"/>
      <c r="G105" s="72"/>
      <c r="H105" s="73"/>
      <c r="I105" s="74"/>
      <c r="J105" s="73"/>
      <c r="K105" s="74"/>
      <c r="L105" s="73"/>
      <c r="M105" s="74"/>
      <c r="N105" s="73"/>
      <c r="O105" s="74"/>
      <c r="P105" s="73"/>
      <c r="Q105" s="74"/>
      <c r="R105" s="75"/>
      <c r="S105" s="3"/>
      <c r="T105" s="61" t="str">
        <f>IF($D105="", "", $D105*'Intro &amp; Setup'!$I$32*24)</f>
        <v/>
      </c>
      <c r="U105" s="3"/>
      <c r="X105" s="36" t="str">
        <f>IF($B105="", "", IF(OR($B105&lt;'Intro &amp; Setup'!$F$26, $B105&gt;'Intro &amp; Setup'!$F$27), "X", ""))</f>
        <v/>
      </c>
      <c r="Z105" s="36" t="str">
        <f t="shared" si="86"/>
        <v/>
      </c>
      <c r="AA105" s="48" t="str">
        <f t="shared" si="87"/>
        <v/>
      </c>
      <c r="AC105" s="53" t="str">
        <f t="shared" si="88"/>
        <v/>
      </c>
      <c r="AD105" s="54" t="str">
        <f t="shared" si="105"/>
        <v/>
      </c>
      <c r="AE105" s="54" t="str">
        <f t="shared" si="106"/>
        <v/>
      </c>
      <c r="AF105" s="54" t="str">
        <f t="shared" si="107"/>
        <v/>
      </c>
      <c r="AG105" s="54" t="str">
        <f t="shared" si="108"/>
        <v/>
      </c>
      <c r="AH105" s="54" t="str">
        <f t="shared" si="109"/>
        <v/>
      </c>
      <c r="AI105" s="54" t="str">
        <f t="shared" si="110"/>
        <v/>
      </c>
      <c r="AJ105" s="54" t="str">
        <f t="shared" si="111"/>
        <v/>
      </c>
      <c r="AK105" s="54" t="str">
        <f t="shared" si="112"/>
        <v/>
      </c>
      <c r="AL105" s="54" t="str">
        <f t="shared" si="113"/>
        <v/>
      </c>
      <c r="AM105" s="54" t="str">
        <f t="shared" si="114"/>
        <v/>
      </c>
      <c r="AN105" s="55" t="str">
        <f t="shared" si="115"/>
        <v/>
      </c>
      <c r="AP105" s="53" t="str">
        <f t="shared" si="89"/>
        <v/>
      </c>
      <c r="AQ105" s="54" t="str">
        <f t="shared" si="116"/>
        <v/>
      </c>
      <c r="AR105" s="54" t="str">
        <f t="shared" si="117"/>
        <v/>
      </c>
      <c r="AS105" s="54" t="str">
        <f t="shared" si="118"/>
        <v/>
      </c>
      <c r="AT105" s="54" t="str">
        <f t="shared" si="119"/>
        <v/>
      </c>
      <c r="AU105" s="54" t="str">
        <f t="shared" si="120"/>
        <v/>
      </c>
      <c r="AV105" s="54" t="str">
        <f t="shared" si="121"/>
        <v/>
      </c>
      <c r="AW105" s="54" t="str">
        <f t="shared" si="122"/>
        <v/>
      </c>
      <c r="AX105" s="54" t="str">
        <f t="shared" si="123"/>
        <v/>
      </c>
      <c r="AY105" s="54" t="str">
        <f t="shared" si="124"/>
        <v/>
      </c>
      <c r="AZ105" s="54" t="str">
        <f t="shared" si="125"/>
        <v/>
      </c>
      <c r="BA105" s="55" t="str">
        <f t="shared" si="126"/>
        <v/>
      </c>
      <c r="BC105" s="36" t="str">
        <f t="shared" si="90"/>
        <v/>
      </c>
      <c r="BE105" s="61" t="str">
        <f>IF($B105="", "", IF(AND($B105&gt;='Intro &amp; Setup'!$B$38, B105&lt;='Intro &amp; Setup'!$H$38), 'Intro &amp; Setup'!$N$38, IF(AND($B105&gt;='Intro &amp; Setup'!$B$39, B105&lt;='Intro &amp; Setup'!$H$39), 'Intro &amp; Setup'!$N$39, IF('Intro &amp; Setup'!$B$39="", 'Intro &amp; Setup'!$N$38, 'Intro &amp; Setup'!$N$39))))</f>
        <v/>
      </c>
      <c r="BG105" s="53" t="str">
        <f t="shared" si="91"/>
        <v/>
      </c>
      <c r="BH105" s="54" t="str">
        <f t="shared" si="127"/>
        <v/>
      </c>
      <c r="BI105" s="54" t="str">
        <f t="shared" si="128"/>
        <v/>
      </c>
      <c r="BJ105" s="54" t="str">
        <f t="shared" si="129"/>
        <v/>
      </c>
      <c r="BK105" s="54" t="str">
        <f t="shared" si="130"/>
        <v/>
      </c>
      <c r="BL105" s="54" t="str">
        <f t="shared" si="131"/>
        <v/>
      </c>
      <c r="BM105" s="54" t="str">
        <f t="shared" si="132"/>
        <v/>
      </c>
      <c r="BN105" s="54" t="str">
        <f t="shared" si="133"/>
        <v/>
      </c>
      <c r="BO105" s="54" t="str">
        <f t="shared" si="134"/>
        <v/>
      </c>
      <c r="BP105" s="54" t="str">
        <f t="shared" si="135"/>
        <v/>
      </c>
      <c r="BQ105" s="54" t="str">
        <f t="shared" si="136"/>
        <v/>
      </c>
      <c r="BR105" s="55" t="str">
        <f t="shared" si="137"/>
        <v/>
      </c>
      <c r="BT105" s="135" t="str">
        <f t="shared" si="92"/>
        <v/>
      </c>
      <c r="BU105" s="136" t="str">
        <f t="shared" si="93"/>
        <v/>
      </c>
      <c r="BV105" s="136" t="str">
        <f t="shared" si="94"/>
        <v/>
      </c>
      <c r="BW105" s="136" t="str">
        <f t="shared" si="95"/>
        <v/>
      </c>
      <c r="BX105" s="136" t="str">
        <f t="shared" si="96"/>
        <v/>
      </c>
      <c r="BY105" s="136" t="str">
        <f t="shared" si="97"/>
        <v/>
      </c>
      <c r="BZ105" s="136" t="str">
        <f t="shared" si="98"/>
        <v/>
      </c>
      <c r="CA105" s="136" t="str">
        <f t="shared" si="99"/>
        <v/>
      </c>
      <c r="CB105" s="136" t="str">
        <f t="shared" si="100"/>
        <v/>
      </c>
      <c r="CC105" s="136" t="str">
        <f t="shared" si="101"/>
        <v/>
      </c>
      <c r="CD105" s="136" t="str">
        <f t="shared" si="102"/>
        <v/>
      </c>
      <c r="CE105" s="137" t="str">
        <f t="shared" si="103"/>
        <v/>
      </c>
      <c r="CG105" s="150" t="str">
        <f t="shared" si="104"/>
        <v/>
      </c>
      <c r="CH105" s="151" t="str">
        <f t="shared" si="138"/>
        <v/>
      </c>
      <c r="CI105" s="151" t="str">
        <f t="shared" si="139"/>
        <v/>
      </c>
      <c r="CJ105" s="151" t="str">
        <f t="shared" si="140"/>
        <v/>
      </c>
      <c r="CK105" s="151" t="str">
        <f t="shared" si="141"/>
        <v/>
      </c>
      <c r="CL105" s="151" t="str">
        <f t="shared" si="142"/>
        <v/>
      </c>
      <c r="CM105" s="151" t="str">
        <f t="shared" si="143"/>
        <v/>
      </c>
      <c r="CN105" s="151" t="str">
        <f t="shared" si="144"/>
        <v/>
      </c>
      <c r="CO105" s="151" t="str">
        <f t="shared" si="145"/>
        <v/>
      </c>
      <c r="CP105" s="151" t="str">
        <f t="shared" si="146"/>
        <v/>
      </c>
      <c r="CQ105" s="151" t="str">
        <f t="shared" si="147"/>
        <v/>
      </c>
      <c r="CR105" s="152" t="str">
        <f t="shared" si="148"/>
        <v/>
      </c>
      <c r="CU105" s="180"/>
      <c r="CV105" s="180"/>
      <c r="CW105" s="180"/>
      <c r="CX105" s="180"/>
      <c r="CY105" s="180"/>
      <c r="CZ105" s="180"/>
      <c r="DA105" s="180"/>
      <c r="DB105" s="180"/>
      <c r="DC105" s="180"/>
      <c r="DD105" s="180"/>
      <c r="DE105" s="180"/>
      <c r="DF105" s="180"/>
    </row>
    <row r="106" spans="1:110" x14ac:dyDescent="0.25">
      <c r="A106" s="3"/>
      <c r="B106" s="30"/>
      <c r="C106" s="44"/>
      <c r="D106" s="88"/>
      <c r="E106" s="31"/>
      <c r="F106" s="89"/>
      <c r="G106" s="72"/>
      <c r="H106" s="73"/>
      <c r="I106" s="74"/>
      <c r="J106" s="73"/>
      <c r="K106" s="74"/>
      <c r="L106" s="73"/>
      <c r="M106" s="74"/>
      <c r="N106" s="73"/>
      <c r="O106" s="74"/>
      <c r="P106" s="73"/>
      <c r="Q106" s="74"/>
      <c r="R106" s="75"/>
      <c r="S106" s="3"/>
      <c r="T106" s="61" t="str">
        <f>IF($D106="", "", $D106*'Intro &amp; Setup'!$I$32*24)</f>
        <v/>
      </c>
      <c r="U106" s="3"/>
      <c r="X106" s="36" t="str">
        <f>IF($B106="", "", IF(OR($B106&lt;'Intro &amp; Setup'!$F$26, $B106&gt;'Intro &amp; Setup'!$F$27), "X", ""))</f>
        <v/>
      </c>
      <c r="Z106" s="36" t="str">
        <f t="shared" si="86"/>
        <v/>
      </c>
      <c r="AA106" s="48" t="str">
        <f t="shared" si="87"/>
        <v/>
      </c>
      <c r="AC106" s="53" t="str">
        <f t="shared" si="88"/>
        <v/>
      </c>
      <c r="AD106" s="54" t="str">
        <f t="shared" si="105"/>
        <v/>
      </c>
      <c r="AE106" s="54" t="str">
        <f t="shared" si="106"/>
        <v/>
      </c>
      <c r="AF106" s="54" t="str">
        <f t="shared" si="107"/>
        <v/>
      </c>
      <c r="AG106" s="54" t="str">
        <f t="shared" si="108"/>
        <v/>
      </c>
      <c r="AH106" s="54" t="str">
        <f t="shared" si="109"/>
        <v/>
      </c>
      <c r="AI106" s="54" t="str">
        <f t="shared" si="110"/>
        <v/>
      </c>
      <c r="AJ106" s="54" t="str">
        <f t="shared" si="111"/>
        <v/>
      </c>
      <c r="AK106" s="54" t="str">
        <f t="shared" si="112"/>
        <v/>
      </c>
      <c r="AL106" s="54" t="str">
        <f t="shared" si="113"/>
        <v/>
      </c>
      <c r="AM106" s="54" t="str">
        <f t="shared" si="114"/>
        <v/>
      </c>
      <c r="AN106" s="55" t="str">
        <f t="shared" si="115"/>
        <v/>
      </c>
      <c r="AP106" s="53" t="str">
        <f t="shared" si="89"/>
        <v/>
      </c>
      <c r="AQ106" s="54" t="str">
        <f t="shared" si="116"/>
        <v/>
      </c>
      <c r="AR106" s="54" t="str">
        <f t="shared" si="117"/>
        <v/>
      </c>
      <c r="AS106" s="54" t="str">
        <f t="shared" si="118"/>
        <v/>
      </c>
      <c r="AT106" s="54" t="str">
        <f t="shared" si="119"/>
        <v/>
      </c>
      <c r="AU106" s="54" t="str">
        <f t="shared" si="120"/>
        <v/>
      </c>
      <c r="AV106" s="54" t="str">
        <f t="shared" si="121"/>
        <v/>
      </c>
      <c r="AW106" s="54" t="str">
        <f t="shared" si="122"/>
        <v/>
      </c>
      <c r="AX106" s="54" t="str">
        <f t="shared" si="123"/>
        <v/>
      </c>
      <c r="AY106" s="54" t="str">
        <f t="shared" si="124"/>
        <v/>
      </c>
      <c r="AZ106" s="54" t="str">
        <f t="shared" si="125"/>
        <v/>
      </c>
      <c r="BA106" s="55" t="str">
        <f t="shared" si="126"/>
        <v/>
      </c>
      <c r="BC106" s="36" t="str">
        <f t="shared" si="90"/>
        <v/>
      </c>
      <c r="BE106" s="61" t="str">
        <f>IF($B106="", "", IF(AND($B106&gt;='Intro &amp; Setup'!$B$38, B106&lt;='Intro &amp; Setup'!$H$38), 'Intro &amp; Setup'!$N$38, IF(AND($B106&gt;='Intro &amp; Setup'!$B$39, B106&lt;='Intro &amp; Setup'!$H$39), 'Intro &amp; Setup'!$N$39, IF('Intro &amp; Setup'!$B$39="", 'Intro &amp; Setup'!$N$38, 'Intro &amp; Setup'!$N$39))))</f>
        <v/>
      </c>
      <c r="BG106" s="53" t="str">
        <f t="shared" si="91"/>
        <v/>
      </c>
      <c r="BH106" s="54" t="str">
        <f t="shared" si="127"/>
        <v/>
      </c>
      <c r="BI106" s="54" t="str">
        <f t="shared" si="128"/>
        <v/>
      </c>
      <c r="BJ106" s="54" t="str">
        <f t="shared" si="129"/>
        <v/>
      </c>
      <c r="BK106" s="54" t="str">
        <f t="shared" si="130"/>
        <v/>
      </c>
      <c r="BL106" s="54" t="str">
        <f t="shared" si="131"/>
        <v/>
      </c>
      <c r="BM106" s="54" t="str">
        <f t="shared" si="132"/>
        <v/>
      </c>
      <c r="BN106" s="54" t="str">
        <f t="shared" si="133"/>
        <v/>
      </c>
      <c r="BO106" s="54" t="str">
        <f t="shared" si="134"/>
        <v/>
      </c>
      <c r="BP106" s="54" t="str">
        <f t="shared" si="135"/>
        <v/>
      </c>
      <c r="BQ106" s="54" t="str">
        <f t="shared" si="136"/>
        <v/>
      </c>
      <c r="BR106" s="55" t="str">
        <f t="shared" si="137"/>
        <v/>
      </c>
      <c r="BT106" s="135" t="str">
        <f t="shared" si="92"/>
        <v/>
      </c>
      <c r="BU106" s="136" t="str">
        <f t="shared" si="93"/>
        <v/>
      </c>
      <c r="BV106" s="136" t="str">
        <f t="shared" si="94"/>
        <v/>
      </c>
      <c r="BW106" s="136" t="str">
        <f t="shared" si="95"/>
        <v/>
      </c>
      <c r="BX106" s="136" t="str">
        <f t="shared" si="96"/>
        <v/>
      </c>
      <c r="BY106" s="136" t="str">
        <f t="shared" si="97"/>
        <v/>
      </c>
      <c r="BZ106" s="136" t="str">
        <f t="shared" si="98"/>
        <v/>
      </c>
      <c r="CA106" s="136" t="str">
        <f t="shared" si="99"/>
        <v/>
      </c>
      <c r="CB106" s="136" t="str">
        <f t="shared" si="100"/>
        <v/>
      </c>
      <c r="CC106" s="136" t="str">
        <f t="shared" si="101"/>
        <v/>
      </c>
      <c r="CD106" s="136" t="str">
        <f t="shared" si="102"/>
        <v/>
      </c>
      <c r="CE106" s="137" t="str">
        <f t="shared" si="103"/>
        <v/>
      </c>
      <c r="CG106" s="150" t="str">
        <f t="shared" si="104"/>
        <v/>
      </c>
      <c r="CH106" s="151" t="str">
        <f t="shared" si="138"/>
        <v/>
      </c>
      <c r="CI106" s="151" t="str">
        <f t="shared" si="139"/>
        <v/>
      </c>
      <c r="CJ106" s="151" t="str">
        <f t="shared" si="140"/>
        <v/>
      </c>
      <c r="CK106" s="151" t="str">
        <f t="shared" si="141"/>
        <v/>
      </c>
      <c r="CL106" s="151" t="str">
        <f t="shared" si="142"/>
        <v/>
      </c>
      <c r="CM106" s="151" t="str">
        <f t="shared" si="143"/>
        <v/>
      </c>
      <c r="CN106" s="151" t="str">
        <f t="shared" si="144"/>
        <v/>
      </c>
      <c r="CO106" s="151" t="str">
        <f t="shared" si="145"/>
        <v/>
      </c>
      <c r="CP106" s="151" t="str">
        <f t="shared" si="146"/>
        <v/>
      </c>
      <c r="CQ106" s="151" t="str">
        <f t="shared" si="147"/>
        <v/>
      </c>
      <c r="CR106" s="152" t="str">
        <f t="shared" si="148"/>
        <v/>
      </c>
      <c r="CU106" s="180"/>
      <c r="CV106" s="180"/>
      <c r="CW106" s="180"/>
      <c r="CX106" s="180"/>
      <c r="CY106" s="180"/>
      <c r="CZ106" s="180"/>
      <c r="DA106" s="180"/>
      <c r="DB106" s="180"/>
      <c r="DC106" s="180"/>
      <c r="DD106" s="180"/>
      <c r="DE106" s="180"/>
      <c r="DF106" s="180"/>
    </row>
    <row r="107" spans="1:110" x14ac:dyDescent="0.25">
      <c r="A107" s="3"/>
      <c r="B107" s="30"/>
      <c r="C107" s="44"/>
      <c r="D107" s="88"/>
      <c r="E107" s="31"/>
      <c r="F107" s="89"/>
      <c r="G107" s="72"/>
      <c r="H107" s="73"/>
      <c r="I107" s="74"/>
      <c r="J107" s="73"/>
      <c r="K107" s="74"/>
      <c r="L107" s="73"/>
      <c r="M107" s="74"/>
      <c r="N107" s="73"/>
      <c r="O107" s="74"/>
      <c r="P107" s="73"/>
      <c r="Q107" s="74"/>
      <c r="R107" s="75"/>
      <c r="S107" s="3"/>
      <c r="T107" s="61" t="str">
        <f>IF($D107="", "", $D107*'Intro &amp; Setup'!$I$32*24)</f>
        <v/>
      </c>
      <c r="U107" s="3"/>
      <c r="X107" s="36" t="str">
        <f>IF($B107="", "", IF(OR($B107&lt;'Intro &amp; Setup'!$F$26, $B107&gt;'Intro &amp; Setup'!$F$27), "X", ""))</f>
        <v/>
      </c>
      <c r="Z107" s="36" t="str">
        <f t="shared" si="86"/>
        <v/>
      </c>
      <c r="AA107" s="48" t="str">
        <f t="shared" si="87"/>
        <v/>
      </c>
      <c r="AC107" s="53" t="str">
        <f t="shared" si="88"/>
        <v/>
      </c>
      <c r="AD107" s="54" t="str">
        <f t="shared" si="105"/>
        <v/>
      </c>
      <c r="AE107" s="54" t="str">
        <f t="shared" si="106"/>
        <v/>
      </c>
      <c r="AF107" s="54" t="str">
        <f t="shared" si="107"/>
        <v/>
      </c>
      <c r="AG107" s="54" t="str">
        <f t="shared" si="108"/>
        <v/>
      </c>
      <c r="AH107" s="54" t="str">
        <f t="shared" si="109"/>
        <v/>
      </c>
      <c r="AI107" s="54" t="str">
        <f t="shared" si="110"/>
        <v/>
      </c>
      <c r="AJ107" s="54" t="str">
        <f t="shared" si="111"/>
        <v/>
      </c>
      <c r="AK107" s="54" t="str">
        <f t="shared" si="112"/>
        <v/>
      </c>
      <c r="AL107" s="54" t="str">
        <f t="shared" si="113"/>
        <v/>
      </c>
      <c r="AM107" s="54" t="str">
        <f t="shared" si="114"/>
        <v/>
      </c>
      <c r="AN107" s="55" t="str">
        <f t="shared" si="115"/>
        <v/>
      </c>
      <c r="AP107" s="53" t="str">
        <f t="shared" si="89"/>
        <v/>
      </c>
      <c r="AQ107" s="54" t="str">
        <f t="shared" si="116"/>
        <v/>
      </c>
      <c r="AR107" s="54" t="str">
        <f t="shared" si="117"/>
        <v/>
      </c>
      <c r="AS107" s="54" t="str">
        <f t="shared" si="118"/>
        <v/>
      </c>
      <c r="AT107" s="54" t="str">
        <f t="shared" si="119"/>
        <v/>
      </c>
      <c r="AU107" s="54" t="str">
        <f t="shared" si="120"/>
        <v/>
      </c>
      <c r="AV107" s="54" t="str">
        <f t="shared" si="121"/>
        <v/>
      </c>
      <c r="AW107" s="54" t="str">
        <f t="shared" si="122"/>
        <v/>
      </c>
      <c r="AX107" s="54" t="str">
        <f t="shared" si="123"/>
        <v/>
      </c>
      <c r="AY107" s="54" t="str">
        <f t="shared" si="124"/>
        <v/>
      </c>
      <c r="AZ107" s="54" t="str">
        <f t="shared" si="125"/>
        <v/>
      </c>
      <c r="BA107" s="55" t="str">
        <f t="shared" si="126"/>
        <v/>
      </c>
      <c r="BC107" s="36" t="str">
        <f t="shared" si="90"/>
        <v/>
      </c>
      <c r="BE107" s="61" t="str">
        <f>IF($B107="", "", IF(AND($B107&gt;='Intro &amp; Setup'!$B$38, B107&lt;='Intro &amp; Setup'!$H$38), 'Intro &amp; Setup'!$N$38, IF(AND($B107&gt;='Intro &amp; Setup'!$B$39, B107&lt;='Intro &amp; Setup'!$H$39), 'Intro &amp; Setup'!$N$39, IF('Intro &amp; Setup'!$B$39="", 'Intro &amp; Setup'!$N$38, 'Intro &amp; Setup'!$N$39))))</f>
        <v/>
      </c>
      <c r="BG107" s="53" t="str">
        <f t="shared" si="91"/>
        <v/>
      </c>
      <c r="BH107" s="54" t="str">
        <f t="shared" si="127"/>
        <v/>
      </c>
      <c r="BI107" s="54" t="str">
        <f t="shared" si="128"/>
        <v/>
      </c>
      <c r="BJ107" s="54" t="str">
        <f t="shared" si="129"/>
        <v/>
      </c>
      <c r="BK107" s="54" t="str">
        <f t="shared" si="130"/>
        <v/>
      </c>
      <c r="BL107" s="54" t="str">
        <f t="shared" si="131"/>
        <v/>
      </c>
      <c r="BM107" s="54" t="str">
        <f t="shared" si="132"/>
        <v/>
      </c>
      <c r="BN107" s="54" t="str">
        <f t="shared" si="133"/>
        <v/>
      </c>
      <c r="BO107" s="54" t="str">
        <f t="shared" si="134"/>
        <v/>
      </c>
      <c r="BP107" s="54" t="str">
        <f t="shared" si="135"/>
        <v/>
      </c>
      <c r="BQ107" s="54" t="str">
        <f t="shared" si="136"/>
        <v/>
      </c>
      <c r="BR107" s="55" t="str">
        <f t="shared" si="137"/>
        <v/>
      </c>
      <c r="BT107" s="135" t="str">
        <f t="shared" si="92"/>
        <v/>
      </c>
      <c r="BU107" s="136" t="str">
        <f t="shared" si="93"/>
        <v/>
      </c>
      <c r="BV107" s="136" t="str">
        <f t="shared" si="94"/>
        <v/>
      </c>
      <c r="BW107" s="136" t="str">
        <f t="shared" si="95"/>
        <v/>
      </c>
      <c r="BX107" s="136" t="str">
        <f t="shared" si="96"/>
        <v/>
      </c>
      <c r="BY107" s="136" t="str">
        <f t="shared" si="97"/>
        <v/>
      </c>
      <c r="BZ107" s="136" t="str">
        <f t="shared" si="98"/>
        <v/>
      </c>
      <c r="CA107" s="136" t="str">
        <f t="shared" si="99"/>
        <v/>
      </c>
      <c r="CB107" s="136" t="str">
        <f t="shared" si="100"/>
        <v/>
      </c>
      <c r="CC107" s="136" t="str">
        <f t="shared" si="101"/>
        <v/>
      </c>
      <c r="CD107" s="136" t="str">
        <f t="shared" si="102"/>
        <v/>
      </c>
      <c r="CE107" s="137" t="str">
        <f t="shared" si="103"/>
        <v/>
      </c>
      <c r="CG107" s="150" t="str">
        <f t="shared" si="104"/>
        <v/>
      </c>
      <c r="CH107" s="151" t="str">
        <f t="shared" si="138"/>
        <v/>
      </c>
      <c r="CI107" s="151" t="str">
        <f t="shared" si="139"/>
        <v/>
      </c>
      <c r="CJ107" s="151" t="str">
        <f t="shared" si="140"/>
        <v/>
      </c>
      <c r="CK107" s="151" t="str">
        <f t="shared" si="141"/>
        <v/>
      </c>
      <c r="CL107" s="151" t="str">
        <f t="shared" si="142"/>
        <v/>
      </c>
      <c r="CM107" s="151" t="str">
        <f t="shared" si="143"/>
        <v/>
      </c>
      <c r="CN107" s="151" t="str">
        <f t="shared" si="144"/>
        <v/>
      </c>
      <c r="CO107" s="151" t="str">
        <f t="shared" si="145"/>
        <v/>
      </c>
      <c r="CP107" s="151" t="str">
        <f t="shared" si="146"/>
        <v/>
      </c>
      <c r="CQ107" s="151" t="str">
        <f t="shared" si="147"/>
        <v/>
      </c>
      <c r="CR107" s="152" t="str">
        <f t="shared" si="148"/>
        <v/>
      </c>
      <c r="CU107" s="180"/>
      <c r="CV107" s="180"/>
      <c r="CW107" s="180"/>
      <c r="CX107" s="180"/>
      <c r="CY107" s="180"/>
      <c r="CZ107" s="180"/>
      <c r="DA107" s="180"/>
      <c r="DB107" s="180"/>
      <c r="DC107" s="180"/>
      <c r="DD107" s="180"/>
      <c r="DE107" s="180"/>
      <c r="DF107" s="180"/>
    </row>
    <row r="108" spans="1:110" x14ac:dyDescent="0.25">
      <c r="A108" s="3"/>
      <c r="B108" s="30"/>
      <c r="C108" s="44"/>
      <c r="D108" s="88"/>
      <c r="E108" s="31"/>
      <c r="F108" s="89"/>
      <c r="G108" s="72"/>
      <c r="H108" s="73"/>
      <c r="I108" s="74"/>
      <c r="J108" s="73"/>
      <c r="K108" s="74"/>
      <c r="L108" s="73"/>
      <c r="M108" s="74"/>
      <c r="N108" s="73"/>
      <c r="O108" s="74"/>
      <c r="P108" s="73"/>
      <c r="Q108" s="74"/>
      <c r="R108" s="75"/>
      <c r="S108" s="3"/>
      <c r="T108" s="61" t="str">
        <f>IF($D108="", "", $D108*'Intro &amp; Setup'!$I$32*24)</f>
        <v/>
      </c>
      <c r="U108" s="3"/>
      <c r="X108" s="36" t="str">
        <f>IF($B108="", "", IF(OR($B108&lt;'Intro &amp; Setup'!$F$26, $B108&gt;'Intro &amp; Setup'!$F$27), "X", ""))</f>
        <v/>
      </c>
      <c r="Z108" s="36" t="str">
        <f t="shared" si="86"/>
        <v/>
      </c>
      <c r="AA108" s="48" t="str">
        <f t="shared" si="87"/>
        <v/>
      </c>
      <c r="AC108" s="53" t="str">
        <f t="shared" si="88"/>
        <v/>
      </c>
      <c r="AD108" s="54" t="str">
        <f t="shared" si="105"/>
        <v/>
      </c>
      <c r="AE108" s="54" t="str">
        <f t="shared" si="106"/>
        <v/>
      </c>
      <c r="AF108" s="54" t="str">
        <f t="shared" si="107"/>
        <v/>
      </c>
      <c r="AG108" s="54" t="str">
        <f t="shared" si="108"/>
        <v/>
      </c>
      <c r="AH108" s="54" t="str">
        <f t="shared" si="109"/>
        <v/>
      </c>
      <c r="AI108" s="54" t="str">
        <f t="shared" si="110"/>
        <v/>
      </c>
      <c r="AJ108" s="54" t="str">
        <f t="shared" si="111"/>
        <v/>
      </c>
      <c r="AK108" s="54" t="str">
        <f t="shared" si="112"/>
        <v/>
      </c>
      <c r="AL108" s="54" t="str">
        <f t="shared" si="113"/>
        <v/>
      </c>
      <c r="AM108" s="54" t="str">
        <f t="shared" si="114"/>
        <v/>
      </c>
      <c r="AN108" s="55" t="str">
        <f t="shared" si="115"/>
        <v/>
      </c>
      <c r="AP108" s="53" t="str">
        <f t="shared" si="89"/>
        <v/>
      </c>
      <c r="AQ108" s="54" t="str">
        <f t="shared" si="116"/>
        <v/>
      </c>
      <c r="AR108" s="54" t="str">
        <f t="shared" si="117"/>
        <v/>
      </c>
      <c r="AS108" s="54" t="str">
        <f t="shared" si="118"/>
        <v/>
      </c>
      <c r="AT108" s="54" t="str">
        <f t="shared" si="119"/>
        <v/>
      </c>
      <c r="AU108" s="54" t="str">
        <f t="shared" si="120"/>
        <v/>
      </c>
      <c r="AV108" s="54" t="str">
        <f t="shared" si="121"/>
        <v/>
      </c>
      <c r="AW108" s="54" t="str">
        <f t="shared" si="122"/>
        <v/>
      </c>
      <c r="AX108" s="54" t="str">
        <f t="shared" si="123"/>
        <v/>
      </c>
      <c r="AY108" s="54" t="str">
        <f t="shared" si="124"/>
        <v/>
      </c>
      <c r="AZ108" s="54" t="str">
        <f t="shared" si="125"/>
        <v/>
      </c>
      <c r="BA108" s="55" t="str">
        <f t="shared" si="126"/>
        <v/>
      </c>
      <c r="BC108" s="36" t="str">
        <f t="shared" si="90"/>
        <v/>
      </c>
      <c r="BE108" s="61" t="str">
        <f>IF($B108="", "", IF(AND($B108&gt;='Intro &amp; Setup'!$B$38, B108&lt;='Intro &amp; Setup'!$H$38), 'Intro &amp; Setup'!$N$38, IF(AND($B108&gt;='Intro &amp; Setup'!$B$39, B108&lt;='Intro &amp; Setup'!$H$39), 'Intro &amp; Setup'!$N$39, IF('Intro &amp; Setup'!$B$39="", 'Intro &amp; Setup'!$N$38, 'Intro &amp; Setup'!$N$39))))</f>
        <v/>
      </c>
      <c r="BG108" s="53" t="str">
        <f t="shared" si="91"/>
        <v/>
      </c>
      <c r="BH108" s="54" t="str">
        <f t="shared" si="127"/>
        <v/>
      </c>
      <c r="BI108" s="54" t="str">
        <f t="shared" si="128"/>
        <v/>
      </c>
      <c r="BJ108" s="54" t="str">
        <f t="shared" si="129"/>
        <v/>
      </c>
      <c r="BK108" s="54" t="str">
        <f t="shared" si="130"/>
        <v/>
      </c>
      <c r="BL108" s="54" t="str">
        <f t="shared" si="131"/>
        <v/>
      </c>
      <c r="BM108" s="54" t="str">
        <f t="shared" si="132"/>
        <v/>
      </c>
      <c r="BN108" s="54" t="str">
        <f t="shared" si="133"/>
        <v/>
      </c>
      <c r="BO108" s="54" t="str">
        <f t="shared" si="134"/>
        <v/>
      </c>
      <c r="BP108" s="54" t="str">
        <f t="shared" si="135"/>
        <v/>
      </c>
      <c r="BQ108" s="54" t="str">
        <f t="shared" si="136"/>
        <v/>
      </c>
      <c r="BR108" s="55" t="str">
        <f t="shared" si="137"/>
        <v/>
      </c>
      <c r="BT108" s="135" t="str">
        <f t="shared" si="92"/>
        <v/>
      </c>
      <c r="BU108" s="136" t="str">
        <f t="shared" si="93"/>
        <v/>
      </c>
      <c r="BV108" s="136" t="str">
        <f t="shared" si="94"/>
        <v/>
      </c>
      <c r="BW108" s="136" t="str">
        <f t="shared" si="95"/>
        <v/>
      </c>
      <c r="BX108" s="136" t="str">
        <f t="shared" si="96"/>
        <v/>
      </c>
      <c r="BY108" s="136" t="str">
        <f t="shared" si="97"/>
        <v/>
      </c>
      <c r="BZ108" s="136" t="str">
        <f t="shared" si="98"/>
        <v/>
      </c>
      <c r="CA108" s="136" t="str">
        <f t="shared" si="99"/>
        <v/>
      </c>
      <c r="CB108" s="136" t="str">
        <f t="shared" si="100"/>
        <v/>
      </c>
      <c r="CC108" s="136" t="str">
        <f t="shared" si="101"/>
        <v/>
      </c>
      <c r="CD108" s="136" t="str">
        <f t="shared" si="102"/>
        <v/>
      </c>
      <c r="CE108" s="137" t="str">
        <f t="shared" si="103"/>
        <v/>
      </c>
      <c r="CG108" s="150" t="str">
        <f t="shared" si="104"/>
        <v/>
      </c>
      <c r="CH108" s="151" t="str">
        <f t="shared" si="138"/>
        <v/>
      </c>
      <c r="CI108" s="151" t="str">
        <f t="shared" si="139"/>
        <v/>
      </c>
      <c r="CJ108" s="151" t="str">
        <f t="shared" si="140"/>
        <v/>
      </c>
      <c r="CK108" s="151" t="str">
        <f t="shared" si="141"/>
        <v/>
      </c>
      <c r="CL108" s="151" t="str">
        <f t="shared" si="142"/>
        <v/>
      </c>
      <c r="CM108" s="151" t="str">
        <f t="shared" si="143"/>
        <v/>
      </c>
      <c r="CN108" s="151" t="str">
        <f t="shared" si="144"/>
        <v/>
      </c>
      <c r="CO108" s="151" t="str">
        <f t="shared" si="145"/>
        <v/>
      </c>
      <c r="CP108" s="151" t="str">
        <f t="shared" si="146"/>
        <v/>
      </c>
      <c r="CQ108" s="151" t="str">
        <f t="shared" si="147"/>
        <v/>
      </c>
      <c r="CR108" s="152" t="str">
        <f t="shared" si="148"/>
        <v/>
      </c>
      <c r="CU108" s="180"/>
      <c r="CV108" s="180"/>
      <c r="CW108" s="180"/>
      <c r="CX108" s="180"/>
      <c r="CY108" s="180"/>
      <c r="CZ108" s="180"/>
      <c r="DA108" s="180"/>
      <c r="DB108" s="180"/>
      <c r="DC108" s="180"/>
      <c r="DD108" s="180"/>
      <c r="DE108" s="180"/>
      <c r="DF108" s="180"/>
    </row>
    <row r="109" spans="1:110" x14ac:dyDescent="0.25">
      <c r="A109" s="3"/>
      <c r="B109" s="30"/>
      <c r="C109" s="44"/>
      <c r="D109" s="88"/>
      <c r="E109" s="31"/>
      <c r="F109" s="89"/>
      <c r="G109" s="72"/>
      <c r="H109" s="73"/>
      <c r="I109" s="74"/>
      <c r="J109" s="73"/>
      <c r="K109" s="74"/>
      <c r="L109" s="73"/>
      <c r="M109" s="74"/>
      <c r="N109" s="73"/>
      <c r="O109" s="74"/>
      <c r="P109" s="73"/>
      <c r="Q109" s="74"/>
      <c r="R109" s="75"/>
      <c r="S109" s="3"/>
      <c r="T109" s="61" t="str">
        <f>IF($D109="", "", $D109*'Intro &amp; Setup'!$I$32*24)</f>
        <v/>
      </c>
      <c r="U109" s="3"/>
      <c r="X109" s="36" t="str">
        <f>IF($B109="", "", IF(OR($B109&lt;'Intro &amp; Setup'!$F$26, $B109&gt;'Intro &amp; Setup'!$F$27), "X", ""))</f>
        <v/>
      </c>
      <c r="Z109" s="36" t="str">
        <f t="shared" si="86"/>
        <v/>
      </c>
      <c r="AA109" s="48" t="str">
        <f t="shared" si="87"/>
        <v/>
      </c>
      <c r="AC109" s="53" t="str">
        <f t="shared" si="88"/>
        <v/>
      </c>
      <c r="AD109" s="54" t="str">
        <f t="shared" si="105"/>
        <v/>
      </c>
      <c r="AE109" s="54" t="str">
        <f t="shared" si="106"/>
        <v/>
      </c>
      <c r="AF109" s="54" t="str">
        <f t="shared" si="107"/>
        <v/>
      </c>
      <c r="AG109" s="54" t="str">
        <f t="shared" si="108"/>
        <v/>
      </c>
      <c r="AH109" s="54" t="str">
        <f t="shared" si="109"/>
        <v/>
      </c>
      <c r="AI109" s="54" t="str">
        <f t="shared" si="110"/>
        <v/>
      </c>
      <c r="AJ109" s="54" t="str">
        <f t="shared" si="111"/>
        <v/>
      </c>
      <c r="AK109" s="54" t="str">
        <f t="shared" si="112"/>
        <v/>
      </c>
      <c r="AL109" s="54" t="str">
        <f t="shared" si="113"/>
        <v/>
      </c>
      <c r="AM109" s="54" t="str">
        <f t="shared" si="114"/>
        <v/>
      </c>
      <c r="AN109" s="55" t="str">
        <f t="shared" si="115"/>
        <v/>
      </c>
      <c r="AP109" s="53" t="str">
        <f t="shared" si="89"/>
        <v/>
      </c>
      <c r="AQ109" s="54" t="str">
        <f t="shared" si="116"/>
        <v/>
      </c>
      <c r="AR109" s="54" t="str">
        <f t="shared" si="117"/>
        <v/>
      </c>
      <c r="AS109" s="54" t="str">
        <f t="shared" si="118"/>
        <v/>
      </c>
      <c r="AT109" s="54" t="str">
        <f t="shared" si="119"/>
        <v/>
      </c>
      <c r="AU109" s="54" t="str">
        <f t="shared" si="120"/>
        <v/>
      </c>
      <c r="AV109" s="54" t="str">
        <f t="shared" si="121"/>
        <v/>
      </c>
      <c r="AW109" s="54" t="str">
        <f t="shared" si="122"/>
        <v/>
      </c>
      <c r="AX109" s="54" t="str">
        <f t="shared" si="123"/>
        <v/>
      </c>
      <c r="AY109" s="54" t="str">
        <f t="shared" si="124"/>
        <v/>
      </c>
      <c r="AZ109" s="54" t="str">
        <f t="shared" si="125"/>
        <v/>
      </c>
      <c r="BA109" s="55" t="str">
        <f t="shared" si="126"/>
        <v/>
      </c>
      <c r="BC109" s="36" t="str">
        <f t="shared" si="90"/>
        <v/>
      </c>
      <c r="BE109" s="61" t="str">
        <f>IF($B109="", "", IF(AND($B109&gt;='Intro &amp; Setup'!$B$38, B109&lt;='Intro &amp; Setup'!$H$38), 'Intro &amp; Setup'!$N$38, IF(AND($B109&gt;='Intro &amp; Setup'!$B$39, B109&lt;='Intro &amp; Setup'!$H$39), 'Intro &amp; Setup'!$N$39, IF('Intro &amp; Setup'!$B$39="", 'Intro &amp; Setup'!$N$38, 'Intro &amp; Setup'!$N$39))))</f>
        <v/>
      </c>
      <c r="BG109" s="53" t="str">
        <f t="shared" si="91"/>
        <v/>
      </c>
      <c r="BH109" s="54" t="str">
        <f t="shared" si="127"/>
        <v/>
      </c>
      <c r="BI109" s="54" t="str">
        <f t="shared" si="128"/>
        <v/>
      </c>
      <c r="BJ109" s="54" t="str">
        <f t="shared" si="129"/>
        <v/>
      </c>
      <c r="BK109" s="54" t="str">
        <f t="shared" si="130"/>
        <v/>
      </c>
      <c r="BL109" s="54" t="str">
        <f t="shared" si="131"/>
        <v/>
      </c>
      <c r="BM109" s="54" t="str">
        <f t="shared" si="132"/>
        <v/>
      </c>
      <c r="BN109" s="54" t="str">
        <f t="shared" si="133"/>
        <v/>
      </c>
      <c r="BO109" s="54" t="str">
        <f t="shared" si="134"/>
        <v/>
      </c>
      <c r="BP109" s="54" t="str">
        <f t="shared" si="135"/>
        <v/>
      </c>
      <c r="BQ109" s="54" t="str">
        <f t="shared" si="136"/>
        <v/>
      </c>
      <c r="BR109" s="55" t="str">
        <f t="shared" si="137"/>
        <v/>
      </c>
      <c r="BT109" s="135" t="str">
        <f t="shared" si="92"/>
        <v/>
      </c>
      <c r="BU109" s="136" t="str">
        <f t="shared" si="93"/>
        <v/>
      </c>
      <c r="BV109" s="136" t="str">
        <f t="shared" si="94"/>
        <v/>
      </c>
      <c r="BW109" s="136" t="str">
        <f t="shared" si="95"/>
        <v/>
      </c>
      <c r="BX109" s="136" t="str">
        <f t="shared" si="96"/>
        <v/>
      </c>
      <c r="BY109" s="136" t="str">
        <f t="shared" si="97"/>
        <v/>
      </c>
      <c r="BZ109" s="136" t="str">
        <f t="shared" si="98"/>
        <v/>
      </c>
      <c r="CA109" s="136" t="str">
        <f t="shared" si="99"/>
        <v/>
      </c>
      <c r="CB109" s="136" t="str">
        <f t="shared" si="100"/>
        <v/>
      </c>
      <c r="CC109" s="136" t="str">
        <f t="shared" si="101"/>
        <v/>
      </c>
      <c r="CD109" s="136" t="str">
        <f t="shared" si="102"/>
        <v/>
      </c>
      <c r="CE109" s="137" t="str">
        <f t="shared" si="103"/>
        <v/>
      </c>
      <c r="CG109" s="150" t="str">
        <f t="shared" si="104"/>
        <v/>
      </c>
      <c r="CH109" s="151" t="str">
        <f t="shared" si="138"/>
        <v/>
      </c>
      <c r="CI109" s="151" t="str">
        <f t="shared" si="139"/>
        <v/>
      </c>
      <c r="CJ109" s="151" t="str">
        <f t="shared" si="140"/>
        <v/>
      </c>
      <c r="CK109" s="151" t="str">
        <f t="shared" si="141"/>
        <v/>
      </c>
      <c r="CL109" s="151" t="str">
        <f t="shared" si="142"/>
        <v/>
      </c>
      <c r="CM109" s="151" t="str">
        <f t="shared" si="143"/>
        <v/>
      </c>
      <c r="CN109" s="151" t="str">
        <f t="shared" si="144"/>
        <v/>
      </c>
      <c r="CO109" s="151" t="str">
        <f t="shared" si="145"/>
        <v/>
      </c>
      <c r="CP109" s="151" t="str">
        <f t="shared" si="146"/>
        <v/>
      </c>
      <c r="CQ109" s="151" t="str">
        <f t="shared" si="147"/>
        <v/>
      </c>
      <c r="CR109" s="152" t="str">
        <f t="shared" si="148"/>
        <v/>
      </c>
      <c r="CU109" s="180"/>
      <c r="CV109" s="180"/>
      <c r="CW109" s="180"/>
      <c r="CX109" s="180"/>
      <c r="CY109" s="180"/>
      <c r="CZ109" s="180"/>
      <c r="DA109" s="180"/>
      <c r="DB109" s="180"/>
      <c r="DC109" s="180"/>
      <c r="DD109" s="180"/>
      <c r="DE109" s="180"/>
      <c r="DF109" s="180"/>
    </row>
    <row r="110" spans="1:110" x14ac:dyDescent="0.25">
      <c r="A110" s="3"/>
      <c r="B110" s="30"/>
      <c r="C110" s="44"/>
      <c r="D110" s="88"/>
      <c r="E110" s="31"/>
      <c r="F110" s="89"/>
      <c r="G110" s="72"/>
      <c r="H110" s="73"/>
      <c r="I110" s="74"/>
      <c r="J110" s="73"/>
      <c r="K110" s="74"/>
      <c r="L110" s="73"/>
      <c r="M110" s="74"/>
      <c r="N110" s="73"/>
      <c r="O110" s="74"/>
      <c r="P110" s="73"/>
      <c r="Q110" s="74"/>
      <c r="R110" s="75"/>
      <c r="S110" s="3"/>
      <c r="T110" s="61" t="str">
        <f>IF($D110="", "", $D110*'Intro &amp; Setup'!$I$32*24)</f>
        <v/>
      </c>
      <c r="U110" s="3"/>
      <c r="X110" s="36" t="str">
        <f>IF($B110="", "", IF(OR($B110&lt;'Intro &amp; Setup'!$F$26, $B110&gt;'Intro &amp; Setup'!$F$27), "X", ""))</f>
        <v/>
      </c>
      <c r="Z110" s="36" t="str">
        <f t="shared" si="86"/>
        <v/>
      </c>
      <c r="AA110" s="48" t="str">
        <f t="shared" si="87"/>
        <v/>
      </c>
      <c r="AC110" s="53" t="str">
        <f t="shared" si="88"/>
        <v/>
      </c>
      <c r="AD110" s="54" t="str">
        <f t="shared" si="105"/>
        <v/>
      </c>
      <c r="AE110" s="54" t="str">
        <f t="shared" si="106"/>
        <v/>
      </c>
      <c r="AF110" s="54" t="str">
        <f t="shared" si="107"/>
        <v/>
      </c>
      <c r="AG110" s="54" t="str">
        <f t="shared" si="108"/>
        <v/>
      </c>
      <c r="AH110" s="54" t="str">
        <f t="shared" si="109"/>
        <v/>
      </c>
      <c r="AI110" s="54" t="str">
        <f t="shared" si="110"/>
        <v/>
      </c>
      <c r="AJ110" s="54" t="str">
        <f t="shared" si="111"/>
        <v/>
      </c>
      <c r="AK110" s="54" t="str">
        <f t="shared" si="112"/>
        <v/>
      </c>
      <c r="AL110" s="54" t="str">
        <f t="shared" si="113"/>
        <v/>
      </c>
      <c r="AM110" s="54" t="str">
        <f t="shared" si="114"/>
        <v/>
      </c>
      <c r="AN110" s="55" t="str">
        <f t="shared" si="115"/>
        <v/>
      </c>
      <c r="AP110" s="53" t="str">
        <f t="shared" si="89"/>
        <v/>
      </c>
      <c r="AQ110" s="54" t="str">
        <f t="shared" si="116"/>
        <v/>
      </c>
      <c r="AR110" s="54" t="str">
        <f t="shared" si="117"/>
        <v/>
      </c>
      <c r="AS110" s="54" t="str">
        <f t="shared" si="118"/>
        <v/>
      </c>
      <c r="AT110" s="54" t="str">
        <f t="shared" si="119"/>
        <v/>
      </c>
      <c r="AU110" s="54" t="str">
        <f t="shared" si="120"/>
        <v/>
      </c>
      <c r="AV110" s="54" t="str">
        <f t="shared" si="121"/>
        <v/>
      </c>
      <c r="AW110" s="54" t="str">
        <f t="shared" si="122"/>
        <v/>
      </c>
      <c r="AX110" s="54" t="str">
        <f t="shared" si="123"/>
        <v/>
      </c>
      <c r="AY110" s="54" t="str">
        <f t="shared" si="124"/>
        <v/>
      </c>
      <c r="AZ110" s="54" t="str">
        <f t="shared" si="125"/>
        <v/>
      </c>
      <c r="BA110" s="55" t="str">
        <f t="shared" si="126"/>
        <v/>
      </c>
      <c r="BC110" s="36" t="str">
        <f t="shared" si="90"/>
        <v/>
      </c>
      <c r="BE110" s="61" t="str">
        <f>IF($B110="", "", IF(AND($B110&gt;='Intro &amp; Setup'!$B$38, B110&lt;='Intro &amp; Setup'!$H$38), 'Intro &amp; Setup'!$N$38, IF(AND($B110&gt;='Intro &amp; Setup'!$B$39, B110&lt;='Intro &amp; Setup'!$H$39), 'Intro &amp; Setup'!$N$39, IF('Intro &amp; Setup'!$B$39="", 'Intro &amp; Setup'!$N$38, 'Intro &amp; Setup'!$N$39))))</f>
        <v/>
      </c>
      <c r="BG110" s="53" t="str">
        <f t="shared" si="91"/>
        <v/>
      </c>
      <c r="BH110" s="54" t="str">
        <f t="shared" si="127"/>
        <v/>
      </c>
      <c r="BI110" s="54" t="str">
        <f t="shared" si="128"/>
        <v/>
      </c>
      <c r="BJ110" s="54" t="str">
        <f t="shared" si="129"/>
        <v/>
      </c>
      <c r="BK110" s="54" t="str">
        <f t="shared" si="130"/>
        <v/>
      </c>
      <c r="BL110" s="54" t="str">
        <f t="shared" si="131"/>
        <v/>
      </c>
      <c r="BM110" s="54" t="str">
        <f t="shared" si="132"/>
        <v/>
      </c>
      <c r="BN110" s="54" t="str">
        <f t="shared" si="133"/>
        <v/>
      </c>
      <c r="BO110" s="54" t="str">
        <f t="shared" si="134"/>
        <v/>
      </c>
      <c r="BP110" s="54" t="str">
        <f t="shared" si="135"/>
        <v/>
      </c>
      <c r="BQ110" s="54" t="str">
        <f t="shared" si="136"/>
        <v/>
      </c>
      <c r="BR110" s="55" t="str">
        <f t="shared" si="137"/>
        <v/>
      </c>
      <c r="BT110" s="135" t="str">
        <f t="shared" si="92"/>
        <v/>
      </c>
      <c r="BU110" s="136" t="str">
        <f t="shared" si="93"/>
        <v/>
      </c>
      <c r="BV110" s="136" t="str">
        <f t="shared" si="94"/>
        <v/>
      </c>
      <c r="BW110" s="136" t="str">
        <f t="shared" si="95"/>
        <v/>
      </c>
      <c r="BX110" s="136" t="str">
        <f t="shared" si="96"/>
        <v/>
      </c>
      <c r="BY110" s="136" t="str">
        <f t="shared" si="97"/>
        <v/>
      </c>
      <c r="BZ110" s="136" t="str">
        <f t="shared" si="98"/>
        <v/>
      </c>
      <c r="CA110" s="136" t="str">
        <f t="shared" si="99"/>
        <v/>
      </c>
      <c r="CB110" s="136" t="str">
        <f t="shared" si="100"/>
        <v/>
      </c>
      <c r="CC110" s="136" t="str">
        <f t="shared" si="101"/>
        <v/>
      </c>
      <c r="CD110" s="136" t="str">
        <f t="shared" si="102"/>
        <v/>
      </c>
      <c r="CE110" s="137" t="str">
        <f t="shared" si="103"/>
        <v/>
      </c>
      <c r="CG110" s="150" t="str">
        <f t="shared" si="104"/>
        <v/>
      </c>
      <c r="CH110" s="151" t="str">
        <f t="shared" si="138"/>
        <v/>
      </c>
      <c r="CI110" s="151" t="str">
        <f t="shared" si="139"/>
        <v/>
      </c>
      <c r="CJ110" s="151" t="str">
        <f t="shared" si="140"/>
        <v/>
      </c>
      <c r="CK110" s="151" t="str">
        <f t="shared" si="141"/>
        <v/>
      </c>
      <c r="CL110" s="151" t="str">
        <f t="shared" si="142"/>
        <v/>
      </c>
      <c r="CM110" s="151" t="str">
        <f t="shared" si="143"/>
        <v/>
      </c>
      <c r="CN110" s="151" t="str">
        <f t="shared" si="144"/>
        <v/>
      </c>
      <c r="CO110" s="151" t="str">
        <f t="shared" si="145"/>
        <v/>
      </c>
      <c r="CP110" s="151" t="str">
        <f t="shared" si="146"/>
        <v/>
      </c>
      <c r="CQ110" s="151" t="str">
        <f t="shared" si="147"/>
        <v/>
      </c>
      <c r="CR110" s="152" t="str">
        <f t="shared" si="148"/>
        <v/>
      </c>
      <c r="CU110" s="180"/>
      <c r="CV110" s="180"/>
      <c r="CW110" s="180"/>
      <c r="CX110" s="180"/>
      <c r="CY110" s="180"/>
      <c r="CZ110" s="180"/>
      <c r="DA110" s="180"/>
      <c r="DB110" s="180"/>
      <c r="DC110" s="180"/>
      <c r="DD110" s="180"/>
      <c r="DE110" s="180"/>
      <c r="DF110" s="180"/>
    </row>
    <row r="111" spans="1:110" x14ac:dyDescent="0.25">
      <c r="A111" s="3"/>
      <c r="B111" s="30"/>
      <c r="C111" s="44"/>
      <c r="D111" s="88"/>
      <c r="E111" s="31"/>
      <c r="F111" s="89"/>
      <c r="G111" s="72"/>
      <c r="H111" s="73"/>
      <c r="I111" s="74"/>
      <c r="J111" s="73"/>
      <c r="K111" s="74"/>
      <c r="L111" s="73"/>
      <c r="M111" s="74"/>
      <c r="N111" s="73"/>
      <c r="O111" s="74"/>
      <c r="P111" s="73"/>
      <c r="Q111" s="74"/>
      <c r="R111" s="75"/>
      <c r="S111" s="3"/>
      <c r="T111" s="61" t="str">
        <f>IF($D111="", "", $D111*'Intro &amp; Setup'!$I$32*24)</f>
        <v/>
      </c>
      <c r="U111" s="3"/>
      <c r="X111" s="36" t="str">
        <f>IF($B111="", "", IF(OR($B111&lt;'Intro &amp; Setup'!$F$26, $B111&gt;'Intro &amp; Setup'!$F$27), "X", ""))</f>
        <v/>
      </c>
      <c r="Z111" s="36" t="str">
        <f t="shared" si="86"/>
        <v/>
      </c>
      <c r="AA111" s="48" t="str">
        <f t="shared" si="87"/>
        <v/>
      </c>
      <c r="AC111" s="53" t="str">
        <f t="shared" si="88"/>
        <v/>
      </c>
      <c r="AD111" s="54" t="str">
        <f t="shared" si="105"/>
        <v/>
      </c>
      <c r="AE111" s="54" t="str">
        <f t="shared" si="106"/>
        <v/>
      </c>
      <c r="AF111" s="54" t="str">
        <f t="shared" si="107"/>
        <v/>
      </c>
      <c r="AG111" s="54" t="str">
        <f t="shared" si="108"/>
        <v/>
      </c>
      <c r="AH111" s="54" t="str">
        <f t="shared" si="109"/>
        <v/>
      </c>
      <c r="AI111" s="54" t="str">
        <f t="shared" si="110"/>
        <v/>
      </c>
      <c r="AJ111" s="54" t="str">
        <f t="shared" si="111"/>
        <v/>
      </c>
      <c r="AK111" s="54" t="str">
        <f t="shared" si="112"/>
        <v/>
      </c>
      <c r="AL111" s="54" t="str">
        <f t="shared" si="113"/>
        <v/>
      </c>
      <c r="AM111" s="54" t="str">
        <f t="shared" si="114"/>
        <v/>
      </c>
      <c r="AN111" s="55" t="str">
        <f t="shared" si="115"/>
        <v/>
      </c>
      <c r="AP111" s="53" t="str">
        <f t="shared" si="89"/>
        <v/>
      </c>
      <c r="AQ111" s="54" t="str">
        <f t="shared" si="116"/>
        <v/>
      </c>
      <c r="AR111" s="54" t="str">
        <f t="shared" si="117"/>
        <v/>
      </c>
      <c r="AS111" s="54" t="str">
        <f t="shared" si="118"/>
        <v/>
      </c>
      <c r="AT111" s="54" t="str">
        <f t="shared" si="119"/>
        <v/>
      </c>
      <c r="AU111" s="54" t="str">
        <f t="shared" si="120"/>
        <v/>
      </c>
      <c r="AV111" s="54" t="str">
        <f t="shared" si="121"/>
        <v/>
      </c>
      <c r="AW111" s="54" t="str">
        <f t="shared" si="122"/>
        <v/>
      </c>
      <c r="AX111" s="54" t="str">
        <f t="shared" si="123"/>
        <v/>
      </c>
      <c r="AY111" s="54" t="str">
        <f t="shared" si="124"/>
        <v/>
      </c>
      <c r="AZ111" s="54" t="str">
        <f t="shared" si="125"/>
        <v/>
      </c>
      <c r="BA111" s="55" t="str">
        <f t="shared" si="126"/>
        <v/>
      </c>
      <c r="BC111" s="36" t="str">
        <f t="shared" si="90"/>
        <v/>
      </c>
      <c r="BE111" s="61" t="str">
        <f>IF($B111="", "", IF(AND($B111&gt;='Intro &amp; Setup'!$B$38, B111&lt;='Intro &amp; Setup'!$H$38), 'Intro &amp; Setup'!$N$38, IF(AND($B111&gt;='Intro &amp; Setup'!$B$39, B111&lt;='Intro &amp; Setup'!$H$39), 'Intro &amp; Setup'!$N$39, IF('Intro &amp; Setup'!$B$39="", 'Intro &amp; Setup'!$N$38, 'Intro &amp; Setup'!$N$39))))</f>
        <v/>
      </c>
      <c r="BG111" s="53" t="str">
        <f t="shared" si="91"/>
        <v/>
      </c>
      <c r="BH111" s="54" t="str">
        <f t="shared" si="127"/>
        <v/>
      </c>
      <c r="BI111" s="54" t="str">
        <f t="shared" si="128"/>
        <v/>
      </c>
      <c r="BJ111" s="54" t="str">
        <f t="shared" si="129"/>
        <v/>
      </c>
      <c r="BK111" s="54" t="str">
        <f t="shared" si="130"/>
        <v/>
      </c>
      <c r="BL111" s="54" t="str">
        <f t="shared" si="131"/>
        <v/>
      </c>
      <c r="BM111" s="54" t="str">
        <f t="shared" si="132"/>
        <v/>
      </c>
      <c r="BN111" s="54" t="str">
        <f t="shared" si="133"/>
        <v/>
      </c>
      <c r="BO111" s="54" t="str">
        <f t="shared" si="134"/>
        <v/>
      </c>
      <c r="BP111" s="54" t="str">
        <f t="shared" si="135"/>
        <v/>
      </c>
      <c r="BQ111" s="54" t="str">
        <f t="shared" si="136"/>
        <v/>
      </c>
      <c r="BR111" s="55" t="str">
        <f t="shared" si="137"/>
        <v/>
      </c>
      <c r="BT111" s="135" t="str">
        <f t="shared" si="92"/>
        <v/>
      </c>
      <c r="BU111" s="136" t="str">
        <f t="shared" si="93"/>
        <v/>
      </c>
      <c r="BV111" s="136" t="str">
        <f t="shared" si="94"/>
        <v/>
      </c>
      <c r="BW111" s="136" t="str">
        <f t="shared" si="95"/>
        <v/>
      </c>
      <c r="BX111" s="136" t="str">
        <f t="shared" si="96"/>
        <v/>
      </c>
      <c r="BY111" s="136" t="str">
        <f t="shared" si="97"/>
        <v/>
      </c>
      <c r="BZ111" s="136" t="str">
        <f t="shared" si="98"/>
        <v/>
      </c>
      <c r="CA111" s="136" t="str">
        <f t="shared" si="99"/>
        <v/>
      </c>
      <c r="CB111" s="136" t="str">
        <f t="shared" si="100"/>
        <v/>
      </c>
      <c r="CC111" s="136" t="str">
        <f t="shared" si="101"/>
        <v/>
      </c>
      <c r="CD111" s="136" t="str">
        <f t="shared" si="102"/>
        <v/>
      </c>
      <c r="CE111" s="137" t="str">
        <f t="shared" si="103"/>
        <v/>
      </c>
      <c r="CG111" s="150" t="str">
        <f t="shared" si="104"/>
        <v/>
      </c>
      <c r="CH111" s="151" t="str">
        <f t="shared" si="138"/>
        <v/>
      </c>
      <c r="CI111" s="151" t="str">
        <f t="shared" si="139"/>
        <v/>
      </c>
      <c r="CJ111" s="151" t="str">
        <f t="shared" si="140"/>
        <v/>
      </c>
      <c r="CK111" s="151" t="str">
        <f t="shared" si="141"/>
        <v/>
      </c>
      <c r="CL111" s="151" t="str">
        <f t="shared" si="142"/>
        <v/>
      </c>
      <c r="CM111" s="151" t="str">
        <f t="shared" si="143"/>
        <v/>
      </c>
      <c r="CN111" s="151" t="str">
        <f t="shared" si="144"/>
        <v/>
      </c>
      <c r="CO111" s="151" t="str">
        <f t="shared" si="145"/>
        <v/>
      </c>
      <c r="CP111" s="151" t="str">
        <f t="shared" si="146"/>
        <v/>
      </c>
      <c r="CQ111" s="151" t="str">
        <f t="shared" si="147"/>
        <v/>
      </c>
      <c r="CR111" s="152" t="str">
        <f t="shared" si="148"/>
        <v/>
      </c>
    </row>
    <row r="112" spans="1:110" x14ac:dyDescent="0.25">
      <c r="A112" s="3"/>
      <c r="B112" s="30"/>
      <c r="C112" s="44"/>
      <c r="D112" s="88"/>
      <c r="E112" s="31"/>
      <c r="F112" s="89"/>
      <c r="G112" s="72"/>
      <c r="H112" s="73"/>
      <c r="I112" s="74"/>
      <c r="J112" s="73"/>
      <c r="K112" s="74"/>
      <c r="L112" s="73"/>
      <c r="M112" s="74"/>
      <c r="N112" s="73"/>
      <c r="O112" s="74"/>
      <c r="P112" s="73"/>
      <c r="Q112" s="74"/>
      <c r="R112" s="75"/>
      <c r="S112" s="3"/>
      <c r="T112" s="61" t="str">
        <f>IF($D112="", "", $D112*'Intro &amp; Setup'!$I$32*24)</f>
        <v/>
      </c>
      <c r="U112" s="3"/>
      <c r="X112" s="36" t="str">
        <f>IF($B112="", "", IF(OR($B112&lt;'Intro &amp; Setup'!$F$26, $B112&gt;'Intro &amp; Setup'!$F$27), "X", ""))</f>
        <v/>
      </c>
      <c r="Z112" s="36" t="str">
        <f t="shared" si="86"/>
        <v/>
      </c>
      <c r="AA112" s="48" t="str">
        <f t="shared" si="87"/>
        <v/>
      </c>
      <c r="AC112" s="53" t="str">
        <f t="shared" si="88"/>
        <v/>
      </c>
      <c r="AD112" s="54" t="str">
        <f t="shared" si="105"/>
        <v/>
      </c>
      <c r="AE112" s="54" t="str">
        <f t="shared" si="106"/>
        <v/>
      </c>
      <c r="AF112" s="54" t="str">
        <f t="shared" si="107"/>
        <v/>
      </c>
      <c r="AG112" s="54" t="str">
        <f t="shared" si="108"/>
        <v/>
      </c>
      <c r="AH112" s="54" t="str">
        <f t="shared" si="109"/>
        <v/>
      </c>
      <c r="AI112" s="54" t="str">
        <f t="shared" si="110"/>
        <v/>
      </c>
      <c r="AJ112" s="54" t="str">
        <f t="shared" si="111"/>
        <v/>
      </c>
      <c r="AK112" s="54" t="str">
        <f t="shared" si="112"/>
        <v/>
      </c>
      <c r="AL112" s="54" t="str">
        <f t="shared" si="113"/>
        <v/>
      </c>
      <c r="AM112" s="54" t="str">
        <f t="shared" si="114"/>
        <v/>
      </c>
      <c r="AN112" s="55" t="str">
        <f t="shared" si="115"/>
        <v/>
      </c>
      <c r="AP112" s="53" t="str">
        <f t="shared" si="89"/>
        <v/>
      </c>
      <c r="AQ112" s="54" t="str">
        <f t="shared" si="116"/>
        <v/>
      </c>
      <c r="AR112" s="54" t="str">
        <f t="shared" si="117"/>
        <v/>
      </c>
      <c r="AS112" s="54" t="str">
        <f t="shared" si="118"/>
        <v/>
      </c>
      <c r="AT112" s="54" t="str">
        <f t="shared" si="119"/>
        <v/>
      </c>
      <c r="AU112" s="54" t="str">
        <f t="shared" si="120"/>
        <v/>
      </c>
      <c r="AV112" s="54" t="str">
        <f t="shared" si="121"/>
        <v/>
      </c>
      <c r="AW112" s="54" t="str">
        <f t="shared" si="122"/>
        <v/>
      </c>
      <c r="AX112" s="54" t="str">
        <f t="shared" si="123"/>
        <v/>
      </c>
      <c r="AY112" s="54" t="str">
        <f t="shared" si="124"/>
        <v/>
      </c>
      <c r="AZ112" s="54" t="str">
        <f t="shared" si="125"/>
        <v/>
      </c>
      <c r="BA112" s="55" t="str">
        <f t="shared" si="126"/>
        <v/>
      </c>
      <c r="BC112" s="36" t="str">
        <f t="shared" si="90"/>
        <v/>
      </c>
      <c r="BE112" s="61" t="str">
        <f>IF($B112="", "", IF(AND($B112&gt;='Intro &amp; Setup'!$B$38, B112&lt;='Intro &amp; Setup'!$H$38), 'Intro &amp; Setup'!$N$38, IF(AND($B112&gt;='Intro &amp; Setup'!$B$39, B112&lt;='Intro &amp; Setup'!$H$39), 'Intro &amp; Setup'!$N$39, IF('Intro &amp; Setup'!$B$39="", 'Intro &amp; Setup'!$N$38, 'Intro &amp; Setup'!$N$39))))</f>
        <v/>
      </c>
      <c r="BG112" s="53" t="str">
        <f t="shared" si="91"/>
        <v/>
      </c>
      <c r="BH112" s="54" t="str">
        <f t="shared" si="127"/>
        <v/>
      </c>
      <c r="BI112" s="54" t="str">
        <f t="shared" si="128"/>
        <v/>
      </c>
      <c r="BJ112" s="54" t="str">
        <f t="shared" si="129"/>
        <v/>
      </c>
      <c r="BK112" s="54" t="str">
        <f t="shared" si="130"/>
        <v/>
      </c>
      <c r="BL112" s="54" t="str">
        <f t="shared" si="131"/>
        <v/>
      </c>
      <c r="BM112" s="54" t="str">
        <f t="shared" si="132"/>
        <v/>
      </c>
      <c r="BN112" s="54" t="str">
        <f t="shared" si="133"/>
        <v/>
      </c>
      <c r="BO112" s="54" t="str">
        <f t="shared" si="134"/>
        <v/>
      </c>
      <c r="BP112" s="54" t="str">
        <f t="shared" si="135"/>
        <v/>
      </c>
      <c r="BQ112" s="54" t="str">
        <f t="shared" si="136"/>
        <v/>
      </c>
      <c r="BR112" s="55" t="str">
        <f t="shared" si="137"/>
        <v/>
      </c>
      <c r="BT112" s="135" t="str">
        <f t="shared" si="92"/>
        <v/>
      </c>
      <c r="BU112" s="136" t="str">
        <f t="shared" si="93"/>
        <v/>
      </c>
      <c r="BV112" s="136" t="str">
        <f t="shared" si="94"/>
        <v/>
      </c>
      <c r="BW112" s="136" t="str">
        <f t="shared" si="95"/>
        <v/>
      </c>
      <c r="BX112" s="136" t="str">
        <f t="shared" si="96"/>
        <v/>
      </c>
      <c r="BY112" s="136" t="str">
        <f t="shared" si="97"/>
        <v/>
      </c>
      <c r="BZ112" s="136" t="str">
        <f t="shared" si="98"/>
        <v/>
      </c>
      <c r="CA112" s="136" t="str">
        <f t="shared" si="99"/>
        <v/>
      </c>
      <c r="CB112" s="136" t="str">
        <f t="shared" si="100"/>
        <v/>
      </c>
      <c r="CC112" s="136" t="str">
        <f t="shared" si="101"/>
        <v/>
      </c>
      <c r="CD112" s="136" t="str">
        <f t="shared" si="102"/>
        <v/>
      </c>
      <c r="CE112" s="137" t="str">
        <f t="shared" si="103"/>
        <v/>
      </c>
      <c r="CG112" s="150" t="str">
        <f t="shared" si="104"/>
        <v/>
      </c>
      <c r="CH112" s="151" t="str">
        <f t="shared" si="138"/>
        <v/>
      </c>
      <c r="CI112" s="151" t="str">
        <f t="shared" si="139"/>
        <v/>
      </c>
      <c r="CJ112" s="151" t="str">
        <f t="shared" si="140"/>
        <v/>
      </c>
      <c r="CK112" s="151" t="str">
        <f t="shared" si="141"/>
        <v/>
      </c>
      <c r="CL112" s="151" t="str">
        <f t="shared" si="142"/>
        <v/>
      </c>
      <c r="CM112" s="151" t="str">
        <f t="shared" si="143"/>
        <v/>
      </c>
      <c r="CN112" s="151" t="str">
        <f t="shared" si="144"/>
        <v/>
      </c>
      <c r="CO112" s="151" t="str">
        <f t="shared" si="145"/>
        <v/>
      </c>
      <c r="CP112" s="151" t="str">
        <f t="shared" si="146"/>
        <v/>
      </c>
      <c r="CQ112" s="151" t="str">
        <f t="shared" si="147"/>
        <v/>
      </c>
      <c r="CR112" s="152" t="str">
        <f t="shared" si="148"/>
        <v/>
      </c>
    </row>
    <row r="113" spans="1:96" x14ac:dyDescent="0.25">
      <c r="A113" s="3"/>
      <c r="B113" s="30"/>
      <c r="C113" s="44"/>
      <c r="D113" s="88"/>
      <c r="E113" s="31"/>
      <c r="F113" s="89"/>
      <c r="G113" s="72"/>
      <c r="H113" s="73"/>
      <c r="I113" s="74"/>
      <c r="J113" s="73"/>
      <c r="K113" s="74"/>
      <c r="L113" s="73"/>
      <c r="M113" s="74"/>
      <c r="N113" s="73"/>
      <c r="O113" s="74"/>
      <c r="P113" s="73"/>
      <c r="Q113" s="74"/>
      <c r="R113" s="75"/>
      <c r="S113" s="3"/>
      <c r="T113" s="61" t="str">
        <f>IF($D113="", "", $D113*'Intro &amp; Setup'!$I$32*24)</f>
        <v/>
      </c>
      <c r="U113" s="3"/>
      <c r="X113" s="36" t="str">
        <f>IF($B113="", "", IF(OR($B113&lt;'Intro &amp; Setup'!$F$26, $B113&gt;'Intro &amp; Setup'!$F$27), "X", ""))</f>
        <v/>
      </c>
      <c r="Z113" s="36" t="str">
        <f t="shared" si="86"/>
        <v/>
      </c>
      <c r="AA113" s="48" t="str">
        <f t="shared" si="87"/>
        <v/>
      </c>
      <c r="AC113" s="53" t="str">
        <f t="shared" si="88"/>
        <v/>
      </c>
      <c r="AD113" s="54" t="str">
        <f t="shared" si="105"/>
        <v/>
      </c>
      <c r="AE113" s="54" t="str">
        <f t="shared" si="106"/>
        <v/>
      </c>
      <c r="AF113" s="54" t="str">
        <f t="shared" si="107"/>
        <v/>
      </c>
      <c r="AG113" s="54" t="str">
        <f t="shared" si="108"/>
        <v/>
      </c>
      <c r="AH113" s="54" t="str">
        <f t="shared" si="109"/>
        <v/>
      </c>
      <c r="AI113" s="54" t="str">
        <f t="shared" si="110"/>
        <v/>
      </c>
      <c r="AJ113" s="54" t="str">
        <f t="shared" si="111"/>
        <v/>
      </c>
      <c r="AK113" s="54" t="str">
        <f t="shared" si="112"/>
        <v/>
      </c>
      <c r="AL113" s="54" t="str">
        <f t="shared" si="113"/>
        <v/>
      </c>
      <c r="AM113" s="54" t="str">
        <f t="shared" si="114"/>
        <v/>
      </c>
      <c r="AN113" s="55" t="str">
        <f t="shared" si="115"/>
        <v/>
      </c>
      <c r="AP113" s="53" t="str">
        <f t="shared" si="89"/>
        <v/>
      </c>
      <c r="AQ113" s="54" t="str">
        <f t="shared" si="116"/>
        <v/>
      </c>
      <c r="AR113" s="54" t="str">
        <f t="shared" si="117"/>
        <v/>
      </c>
      <c r="AS113" s="54" t="str">
        <f t="shared" si="118"/>
        <v/>
      </c>
      <c r="AT113" s="54" t="str">
        <f t="shared" si="119"/>
        <v/>
      </c>
      <c r="AU113" s="54" t="str">
        <f t="shared" si="120"/>
        <v/>
      </c>
      <c r="AV113" s="54" t="str">
        <f t="shared" si="121"/>
        <v/>
      </c>
      <c r="AW113" s="54" t="str">
        <f t="shared" si="122"/>
        <v/>
      </c>
      <c r="AX113" s="54" t="str">
        <f t="shared" si="123"/>
        <v/>
      </c>
      <c r="AY113" s="54" t="str">
        <f t="shared" si="124"/>
        <v/>
      </c>
      <c r="AZ113" s="54" t="str">
        <f t="shared" si="125"/>
        <v/>
      </c>
      <c r="BA113" s="55" t="str">
        <f t="shared" si="126"/>
        <v/>
      </c>
      <c r="BC113" s="36" t="str">
        <f t="shared" si="90"/>
        <v/>
      </c>
      <c r="BE113" s="61" t="str">
        <f>IF($B113="", "", IF(AND($B113&gt;='Intro &amp; Setup'!$B$38, B113&lt;='Intro &amp; Setup'!$H$38), 'Intro &amp; Setup'!$N$38, IF(AND($B113&gt;='Intro &amp; Setup'!$B$39, B113&lt;='Intro &amp; Setup'!$H$39), 'Intro &amp; Setup'!$N$39, IF('Intro &amp; Setup'!$B$39="", 'Intro &amp; Setup'!$N$38, 'Intro &amp; Setup'!$N$39))))</f>
        <v/>
      </c>
      <c r="BG113" s="53" t="str">
        <f t="shared" si="91"/>
        <v/>
      </c>
      <c r="BH113" s="54" t="str">
        <f t="shared" si="127"/>
        <v/>
      </c>
      <c r="BI113" s="54" t="str">
        <f t="shared" si="128"/>
        <v/>
      </c>
      <c r="BJ113" s="54" t="str">
        <f t="shared" si="129"/>
        <v/>
      </c>
      <c r="BK113" s="54" t="str">
        <f t="shared" si="130"/>
        <v/>
      </c>
      <c r="BL113" s="54" t="str">
        <f t="shared" si="131"/>
        <v/>
      </c>
      <c r="BM113" s="54" t="str">
        <f t="shared" si="132"/>
        <v/>
      </c>
      <c r="BN113" s="54" t="str">
        <f t="shared" si="133"/>
        <v/>
      </c>
      <c r="BO113" s="54" t="str">
        <f t="shared" si="134"/>
        <v/>
      </c>
      <c r="BP113" s="54" t="str">
        <f t="shared" si="135"/>
        <v/>
      </c>
      <c r="BQ113" s="54" t="str">
        <f t="shared" si="136"/>
        <v/>
      </c>
      <c r="BR113" s="55" t="str">
        <f t="shared" si="137"/>
        <v/>
      </c>
      <c r="BT113" s="135" t="str">
        <f t="shared" si="92"/>
        <v/>
      </c>
      <c r="BU113" s="136" t="str">
        <f t="shared" si="93"/>
        <v/>
      </c>
      <c r="BV113" s="136" t="str">
        <f t="shared" si="94"/>
        <v/>
      </c>
      <c r="BW113" s="136" t="str">
        <f t="shared" si="95"/>
        <v/>
      </c>
      <c r="BX113" s="136" t="str">
        <f t="shared" si="96"/>
        <v/>
      </c>
      <c r="BY113" s="136" t="str">
        <f t="shared" si="97"/>
        <v/>
      </c>
      <c r="BZ113" s="136" t="str">
        <f t="shared" si="98"/>
        <v/>
      </c>
      <c r="CA113" s="136" t="str">
        <f t="shared" si="99"/>
        <v/>
      </c>
      <c r="CB113" s="136" t="str">
        <f t="shared" si="100"/>
        <v/>
      </c>
      <c r="CC113" s="136" t="str">
        <f t="shared" si="101"/>
        <v/>
      </c>
      <c r="CD113" s="136" t="str">
        <f t="shared" si="102"/>
        <v/>
      </c>
      <c r="CE113" s="137" t="str">
        <f t="shared" si="103"/>
        <v/>
      </c>
      <c r="CG113" s="150" t="str">
        <f t="shared" si="104"/>
        <v/>
      </c>
      <c r="CH113" s="151" t="str">
        <f t="shared" si="138"/>
        <v/>
      </c>
      <c r="CI113" s="151" t="str">
        <f t="shared" si="139"/>
        <v/>
      </c>
      <c r="CJ113" s="151" t="str">
        <f t="shared" si="140"/>
        <v/>
      </c>
      <c r="CK113" s="151" t="str">
        <f t="shared" si="141"/>
        <v/>
      </c>
      <c r="CL113" s="151" t="str">
        <f t="shared" si="142"/>
        <v/>
      </c>
      <c r="CM113" s="151" t="str">
        <f t="shared" si="143"/>
        <v/>
      </c>
      <c r="CN113" s="151" t="str">
        <f t="shared" si="144"/>
        <v/>
      </c>
      <c r="CO113" s="151" t="str">
        <f t="shared" si="145"/>
        <v/>
      </c>
      <c r="CP113" s="151" t="str">
        <f t="shared" si="146"/>
        <v/>
      </c>
      <c r="CQ113" s="151" t="str">
        <f t="shared" si="147"/>
        <v/>
      </c>
      <c r="CR113" s="152" t="str">
        <f t="shared" si="148"/>
        <v/>
      </c>
    </row>
    <row r="114" spans="1:96" x14ac:dyDescent="0.25">
      <c r="A114" s="3"/>
      <c r="B114" s="30"/>
      <c r="C114" s="44"/>
      <c r="D114" s="88"/>
      <c r="E114" s="31"/>
      <c r="F114" s="89"/>
      <c r="G114" s="72"/>
      <c r="H114" s="73"/>
      <c r="I114" s="74"/>
      <c r="J114" s="73"/>
      <c r="K114" s="74"/>
      <c r="L114" s="73"/>
      <c r="M114" s="74"/>
      <c r="N114" s="73"/>
      <c r="O114" s="74"/>
      <c r="P114" s="73"/>
      <c r="Q114" s="74"/>
      <c r="R114" s="75"/>
      <c r="S114" s="3"/>
      <c r="T114" s="61" t="str">
        <f>IF($D114="", "", $D114*'Intro &amp; Setup'!$I$32*24)</f>
        <v/>
      </c>
      <c r="U114" s="3"/>
      <c r="X114" s="36" t="str">
        <f>IF($B114="", "", IF(OR($B114&lt;'Intro &amp; Setup'!$F$26, $B114&gt;'Intro &amp; Setup'!$F$27), "X", ""))</f>
        <v/>
      </c>
      <c r="Z114" s="36" t="str">
        <f t="shared" si="86"/>
        <v/>
      </c>
      <c r="AA114" s="48" t="str">
        <f t="shared" si="87"/>
        <v/>
      </c>
      <c r="AC114" s="53" t="str">
        <f t="shared" si="88"/>
        <v/>
      </c>
      <c r="AD114" s="54" t="str">
        <f t="shared" si="105"/>
        <v/>
      </c>
      <c r="AE114" s="54" t="str">
        <f t="shared" si="106"/>
        <v/>
      </c>
      <c r="AF114" s="54" t="str">
        <f t="shared" si="107"/>
        <v/>
      </c>
      <c r="AG114" s="54" t="str">
        <f t="shared" si="108"/>
        <v/>
      </c>
      <c r="AH114" s="54" t="str">
        <f t="shared" si="109"/>
        <v/>
      </c>
      <c r="AI114" s="54" t="str">
        <f t="shared" si="110"/>
        <v/>
      </c>
      <c r="AJ114" s="54" t="str">
        <f t="shared" si="111"/>
        <v/>
      </c>
      <c r="AK114" s="54" t="str">
        <f t="shared" si="112"/>
        <v/>
      </c>
      <c r="AL114" s="54" t="str">
        <f t="shared" si="113"/>
        <v/>
      </c>
      <c r="AM114" s="54" t="str">
        <f t="shared" si="114"/>
        <v/>
      </c>
      <c r="AN114" s="55" t="str">
        <f t="shared" si="115"/>
        <v/>
      </c>
      <c r="AP114" s="53" t="str">
        <f t="shared" si="89"/>
        <v/>
      </c>
      <c r="AQ114" s="54" t="str">
        <f t="shared" si="116"/>
        <v/>
      </c>
      <c r="AR114" s="54" t="str">
        <f t="shared" si="117"/>
        <v/>
      </c>
      <c r="AS114" s="54" t="str">
        <f t="shared" si="118"/>
        <v/>
      </c>
      <c r="AT114" s="54" t="str">
        <f t="shared" si="119"/>
        <v/>
      </c>
      <c r="AU114" s="54" t="str">
        <f t="shared" si="120"/>
        <v/>
      </c>
      <c r="AV114" s="54" t="str">
        <f t="shared" si="121"/>
        <v/>
      </c>
      <c r="AW114" s="54" t="str">
        <f t="shared" si="122"/>
        <v/>
      </c>
      <c r="AX114" s="54" t="str">
        <f t="shared" si="123"/>
        <v/>
      </c>
      <c r="AY114" s="54" t="str">
        <f t="shared" si="124"/>
        <v/>
      </c>
      <c r="AZ114" s="54" t="str">
        <f t="shared" si="125"/>
        <v/>
      </c>
      <c r="BA114" s="55" t="str">
        <f t="shared" si="126"/>
        <v/>
      </c>
      <c r="BC114" s="36" t="str">
        <f t="shared" si="90"/>
        <v/>
      </c>
      <c r="BE114" s="61" t="str">
        <f>IF($B114="", "", IF(AND($B114&gt;='Intro &amp; Setup'!$B$38, B114&lt;='Intro &amp; Setup'!$H$38), 'Intro &amp; Setup'!$N$38, IF(AND($B114&gt;='Intro &amp; Setup'!$B$39, B114&lt;='Intro &amp; Setup'!$H$39), 'Intro &amp; Setup'!$N$39, IF('Intro &amp; Setup'!$B$39="", 'Intro &amp; Setup'!$N$38, 'Intro &amp; Setup'!$N$39))))</f>
        <v/>
      </c>
      <c r="BG114" s="53" t="str">
        <f t="shared" si="91"/>
        <v/>
      </c>
      <c r="BH114" s="54" t="str">
        <f t="shared" si="127"/>
        <v/>
      </c>
      <c r="BI114" s="54" t="str">
        <f t="shared" si="128"/>
        <v/>
      </c>
      <c r="BJ114" s="54" t="str">
        <f t="shared" si="129"/>
        <v/>
      </c>
      <c r="BK114" s="54" t="str">
        <f t="shared" si="130"/>
        <v/>
      </c>
      <c r="BL114" s="54" t="str">
        <f t="shared" si="131"/>
        <v/>
      </c>
      <c r="BM114" s="54" t="str">
        <f t="shared" si="132"/>
        <v/>
      </c>
      <c r="BN114" s="54" t="str">
        <f t="shared" si="133"/>
        <v/>
      </c>
      <c r="BO114" s="54" t="str">
        <f t="shared" si="134"/>
        <v/>
      </c>
      <c r="BP114" s="54" t="str">
        <f t="shared" si="135"/>
        <v/>
      </c>
      <c r="BQ114" s="54" t="str">
        <f t="shared" si="136"/>
        <v/>
      </c>
      <c r="BR114" s="55" t="str">
        <f t="shared" si="137"/>
        <v/>
      </c>
      <c r="BT114" s="135" t="str">
        <f t="shared" si="92"/>
        <v/>
      </c>
      <c r="BU114" s="136" t="str">
        <f t="shared" si="93"/>
        <v/>
      </c>
      <c r="BV114" s="136" t="str">
        <f t="shared" si="94"/>
        <v/>
      </c>
      <c r="BW114" s="136" t="str">
        <f t="shared" si="95"/>
        <v/>
      </c>
      <c r="BX114" s="136" t="str">
        <f t="shared" si="96"/>
        <v/>
      </c>
      <c r="BY114" s="136" t="str">
        <f t="shared" si="97"/>
        <v/>
      </c>
      <c r="BZ114" s="136" t="str">
        <f t="shared" si="98"/>
        <v/>
      </c>
      <c r="CA114" s="136" t="str">
        <f t="shared" si="99"/>
        <v/>
      </c>
      <c r="CB114" s="136" t="str">
        <f t="shared" si="100"/>
        <v/>
      </c>
      <c r="CC114" s="136" t="str">
        <f t="shared" si="101"/>
        <v/>
      </c>
      <c r="CD114" s="136" t="str">
        <f t="shared" si="102"/>
        <v/>
      </c>
      <c r="CE114" s="137" t="str">
        <f t="shared" si="103"/>
        <v/>
      </c>
      <c r="CG114" s="150" t="str">
        <f t="shared" si="104"/>
        <v/>
      </c>
      <c r="CH114" s="151" t="str">
        <f t="shared" si="138"/>
        <v/>
      </c>
      <c r="CI114" s="151" t="str">
        <f t="shared" si="139"/>
        <v/>
      </c>
      <c r="CJ114" s="151" t="str">
        <f t="shared" si="140"/>
        <v/>
      </c>
      <c r="CK114" s="151" t="str">
        <f t="shared" si="141"/>
        <v/>
      </c>
      <c r="CL114" s="151" t="str">
        <f t="shared" si="142"/>
        <v/>
      </c>
      <c r="CM114" s="151" t="str">
        <f t="shared" si="143"/>
        <v/>
      </c>
      <c r="CN114" s="151" t="str">
        <f t="shared" si="144"/>
        <v/>
      </c>
      <c r="CO114" s="151" t="str">
        <f t="shared" si="145"/>
        <v/>
      </c>
      <c r="CP114" s="151" t="str">
        <f t="shared" si="146"/>
        <v/>
      </c>
      <c r="CQ114" s="151" t="str">
        <f t="shared" si="147"/>
        <v/>
      </c>
      <c r="CR114" s="152" t="str">
        <f t="shared" si="148"/>
        <v/>
      </c>
    </row>
    <row r="115" spans="1:96" x14ac:dyDescent="0.25">
      <c r="A115" s="3"/>
      <c r="B115" s="30"/>
      <c r="C115" s="44"/>
      <c r="D115" s="88"/>
      <c r="E115" s="31"/>
      <c r="F115" s="89"/>
      <c r="G115" s="72"/>
      <c r="H115" s="73"/>
      <c r="I115" s="74"/>
      <c r="J115" s="73"/>
      <c r="K115" s="74"/>
      <c r="L115" s="73"/>
      <c r="M115" s="74"/>
      <c r="N115" s="73"/>
      <c r="O115" s="74"/>
      <c r="P115" s="73"/>
      <c r="Q115" s="74"/>
      <c r="R115" s="75"/>
      <c r="S115" s="3"/>
      <c r="T115" s="61" t="str">
        <f>IF($D115="", "", $D115*'Intro &amp; Setup'!$I$32*24)</f>
        <v/>
      </c>
      <c r="U115" s="3"/>
      <c r="X115" s="36" t="str">
        <f>IF($B115="", "", IF(OR($B115&lt;'Intro &amp; Setup'!$F$26, $B115&gt;'Intro &amp; Setup'!$F$27), "X", ""))</f>
        <v/>
      </c>
      <c r="Z115" s="36" t="str">
        <f t="shared" si="86"/>
        <v/>
      </c>
      <c r="AA115" s="48" t="str">
        <f t="shared" si="87"/>
        <v/>
      </c>
      <c r="AC115" s="53" t="str">
        <f t="shared" si="88"/>
        <v/>
      </c>
      <c r="AD115" s="54" t="str">
        <f t="shared" si="105"/>
        <v/>
      </c>
      <c r="AE115" s="54" t="str">
        <f t="shared" si="106"/>
        <v/>
      </c>
      <c r="AF115" s="54" t="str">
        <f t="shared" si="107"/>
        <v/>
      </c>
      <c r="AG115" s="54" t="str">
        <f t="shared" si="108"/>
        <v/>
      </c>
      <c r="AH115" s="54" t="str">
        <f t="shared" si="109"/>
        <v/>
      </c>
      <c r="AI115" s="54" t="str">
        <f t="shared" si="110"/>
        <v/>
      </c>
      <c r="AJ115" s="54" t="str">
        <f t="shared" si="111"/>
        <v/>
      </c>
      <c r="AK115" s="54" t="str">
        <f t="shared" si="112"/>
        <v/>
      </c>
      <c r="AL115" s="54" t="str">
        <f t="shared" si="113"/>
        <v/>
      </c>
      <c r="AM115" s="54" t="str">
        <f t="shared" si="114"/>
        <v/>
      </c>
      <c r="AN115" s="55" t="str">
        <f t="shared" si="115"/>
        <v/>
      </c>
      <c r="AP115" s="53" t="str">
        <f t="shared" si="89"/>
        <v/>
      </c>
      <c r="AQ115" s="54" t="str">
        <f t="shared" si="116"/>
        <v/>
      </c>
      <c r="AR115" s="54" t="str">
        <f t="shared" si="117"/>
        <v/>
      </c>
      <c r="AS115" s="54" t="str">
        <f t="shared" si="118"/>
        <v/>
      </c>
      <c r="AT115" s="54" t="str">
        <f t="shared" si="119"/>
        <v/>
      </c>
      <c r="AU115" s="54" t="str">
        <f t="shared" si="120"/>
        <v/>
      </c>
      <c r="AV115" s="54" t="str">
        <f t="shared" si="121"/>
        <v/>
      </c>
      <c r="AW115" s="54" t="str">
        <f t="shared" si="122"/>
        <v/>
      </c>
      <c r="AX115" s="54" t="str">
        <f t="shared" si="123"/>
        <v/>
      </c>
      <c r="AY115" s="54" t="str">
        <f t="shared" si="124"/>
        <v/>
      </c>
      <c r="AZ115" s="54" t="str">
        <f t="shared" si="125"/>
        <v/>
      </c>
      <c r="BA115" s="55" t="str">
        <f t="shared" si="126"/>
        <v/>
      </c>
      <c r="BC115" s="36" t="str">
        <f t="shared" si="90"/>
        <v/>
      </c>
      <c r="BE115" s="61" t="str">
        <f>IF($B115="", "", IF(AND($B115&gt;='Intro &amp; Setup'!$B$38, B115&lt;='Intro &amp; Setup'!$H$38), 'Intro &amp; Setup'!$N$38, IF(AND($B115&gt;='Intro &amp; Setup'!$B$39, B115&lt;='Intro &amp; Setup'!$H$39), 'Intro &amp; Setup'!$N$39, IF('Intro &amp; Setup'!$B$39="", 'Intro &amp; Setup'!$N$38, 'Intro &amp; Setup'!$N$39))))</f>
        <v/>
      </c>
      <c r="BG115" s="53" t="str">
        <f t="shared" si="91"/>
        <v/>
      </c>
      <c r="BH115" s="54" t="str">
        <f t="shared" si="127"/>
        <v/>
      </c>
      <c r="BI115" s="54" t="str">
        <f t="shared" si="128"/>
        <v/>
      </c>
      <c r="BJ115" s="54" t="str">
        <f t="shared" si="129"/>
        <v/>
      </c>
      <c r="BK115" s="54" t="str">
        <f t="shared" si="130"/>
        <v/>
      </c>
      <c r="BL115" s="54" t="str">
        <f t="shared" si="131"/>
        <v/>
      </c>
      <c r="BM115" s="54" t="str">
        <f t="shared" si="132"/>
        <v/>
      </c>
      <c r="BN115" s="54" t="str">
        <f t="shared" si="133"/>
        <v/>
      </c>
      <c r="BO115" s="54" t="str">
        <f t="shared" si="134"/>
        <v/>
      </c>
      <c r="BP115" s="54" t="str">
        <f t="shared" si="135"/>
        <v/>
      </c>
      <c r="BQ115" s="54" t="str">
        <f t="shared" si="136"/>
        <v/>
      </c>
      <c r="BR115" s="55" t="str">
        <f t="shared" si="137"/>
        <v/>
      </c>
      <c r="BT115" s="135" t="str">
        <f t="shared" si="92"/>
        <v/>
      </c>
      <c r="BU115" s="136" t="str">
        <f t="shared" si="93"/>
        <v/>
      </c>
      <c r="BV115" s="136" t="str">
        <f t="shared" si="94"/>
        <v/>
      </c>
      <c r="BW115" s="136" t="str">
        <f t="shared" si="95"/>
        <v/>
      </c>
      <c r="BX115" s="136" t="str">
        <f t="shared" si="96"/>
        <v/>
      </c>
      <c r="BY115" s="136" t="str">
        <f t="shared" si="97"/>
        <v/>
      </c>
      <c r="BZ115" s="136" t="str">
        <f t="shared" si="98"/>
        <v/>
      </c>
      <c r="CA115" s="136" t="str">
        <f t="shared" si="99"/>
        <v/>
      </c>
      <c r="CB115" s="136" t="str">
        <f t="shared" si="100"/>
        <v/>
      </c>
      <c r="CC115" s="136" t="str">
        <f t="shared" si="101"/>
        <v/>
      </c>
      <c r="CD115" s="136" t="str">
        <f t="shared" si="102"/>
        <v/>
      </c>
      <c r="CE115" s="137" t="str">
        <f t="shared" si="103"/>
        <v/>
      </c>
      <c r="CG115" s="150" t="str">
        <f t="shared" si="104"/>
        <v/>
      </c>
      <c r="CH115" s="151" t="str">
        <f t="shared" si="138"/>
        <v/>
      </c>
      <c r="CI115" s="151" t="str">
        <f t="shared" si="139"/>
        <v/>
      </c>
      <c r="CJ115" s="151" t="str">
        <f t="shared" si="140"/>
        <v/>
      </c>
      <c r="CK115" s="151" t="str">
        <f t="shared" si="141"/>
        <v/>
      </c>
      <c r="CL115" s="151" t="str">
        <f t="shared" si="142"/>
        <v/>
      </c>
      <c r="CM115" s="151" t="str">
        <f t="shared" si="143"/>
        <v/>
      </c>
      <c r="CN115" s="151" t="str">
        <f t="shared" si="144"/>
        <v/>
      </c>
      <c r="CO115" s="151" t="str">
        <f t="shared" si="145"/>
        <v/>
      </c>
      <c r="CP115" s="151" t="str">
        <f t="shared" si="146"/>
        <v/>
      </c>
      <c r="CQ115" s="151" t="str">
        <f t="shared" si="147"/>
        <v/>
      </c>
      <c r="CR115" s="152" t="str">
        <f t="shared" si="148"/>
        <v/>
      </c>
    </row>
    <row r="116" spans="1:96" x14ac:dyDescent="0.25">
      <c r="A116" s="3"/>
      <c r="B116" s="30"/>
      <c r="C116" s="44"/>
      <c r="D116" s="88"/>
      <c r="E116" s="31"/>
      <c r="F116" s="89"/>
      <c r="G116" s="72"/>
      <c r="H116" s="73"/>
      <c r="I116" s="74"/>
      <c r="J116" s="73"/>
      <c r="K116" s="74"/>
      <c r="L116" s="73"/>
      <c r="M116" s="74"/>
      <c r="N116" s="73"/>
      <c r="O116" s="74"/>
      <c r="P116" s="73"/>
      <c r="Q116" s="74"/>
      <c r="R116" s="75"/>
      <c r="S116" s="3"/>
      <c r="T116" s="61" t="str">
        <f>IF($D116="", "", $D116*'Intro &amp; Setup'!$I$32*24)</f>
        <v/>
      </c>
      <c r="U116" s="3"/>
      <c r="X116" s="36" t="str">
        <f>IF($B116="", "", IF(OR($B116&lt;'Intro &amp; Setup'!$F$26, $B116&gt;'Intro &amp; Setup'!$F$27), "X", ""))</f>
        <v/>
      </c>
      <c r="Z116" s="36" t="str">
        <f t="shared" si="86"/>
        <v/>
      </c>
      <c r="AA116" s="48" t="str">
        <f t="shared" si="87"/>
        <v/>
      </c>
      <c r="AC116" s="53" t="str">
        <f t="shared" si="88"/>
        <v/>
      </c>
      <c r="AD116" s="54" t="str">
        <f t="shared" si="105"/>
        <v/>
      </c>
      <c r="AE116" s="54" t="str">
        <f t="shared" si="106"/>
        <v/>
      </c>
      <c r="AF116" s="54" t="str">
        <f t="shared" si="107"/>
        <v/>
      </c>
      <c r="AG116" s="54" t="str">
        <f t="shared" si="108"/>
        <v/>
      </c>
      <c r="AH116" s="54" t="str">
        <f t="shared" si="109"/>
        <v/>
      </c>
      <c r="AI116" s="54" t="str">
        <f t="shared" si="110"/>
        <v/>
      </c>
      <c r="AJ116" s="54" t="str">
        <f t="shared" si="111"/>
        <v/>
      </c>
      <c r="AK116" s="54" t="str">
        <f t="shared" si="112"/>
        <v/>
      </c>
      <c r="AL116" s="54" t="str">
        <f t="shared" si="113"/>
        <v/>
      </c>
      <c r="AM116" s="54" t="str">
        <f t="shared" si="114"/>
        <v/>
      </c>
      <c r="AN116" s="55" t="str">
        <f t="shared" si="115"/>
        <v/>
      </c>
      <c r="AP116" s="53" t="str">
        <f t="shared" si="89"/>
        <v/>
      </c>
      <c r="AQ116" s="54" t="str">
        <f t="shared" si="116"/>
        <v/>
      </c>
      <c r="AR116" s="54" t="str">
        <f t="shared" si="117"/>
        <v/>
      </c>
      <c r="AS116" s="54" t="str">
        <f t="shared" si="118"/>
        <v/>
      </c>
      <c r="AT116" s="54" t="str">
        <f t="shared" si="119"/>
        <v/>
      </c>
      <c r="AU116" s="54" t="str">
        <f t="shared" si="120"/>
        <v/>
      </c>
      <c r="AV116" s="54" t="str">
        <f t="shared" si="121"/>
        <v/>
      </c>
      <c r="AW116" s="54" t="str">
        <f t="shared" si="122"/>
        <v/>
      </c>
      <c r="AX116" s="54" t="str">
        <f t="shared" si="123"/>
        <v/>
      </c>
      <c r="AY116" s="54" t="str">
        <f t="shared" si="124"/>
        <v/>
      </c>
      <c r="AZ116" s="54" t="str">
        <f t="shared" si="125"/>
        <v/>
      </c>
      <c r="BA116" s="55" t="str">
        <f t="shared" si="126"/>
        <v/>
      </c>
      <c r="BC116" s="36" t="str">
        <f t="shared" si="90"/>
        <v/>
      </c>
      <c r="BE116" s="61" t="str">
        <f>IF($B116="", "", IF(AND($B116&gt;='Intro &amp; Setup'!$B$38, B116&lt;='Intro &amp; Setup'!$H$38), 'Intro &amp; Setup'!$N$38, IF(AND($B116&gt;='Intro &amp; Setup'!$B$39, B116&lt;='Intro &amp; Setup'!$H$39), 'Intro &amp; Setup'!$N$39, IF('Intro &amp; Setup'!$B$39="", 'Intro &amp; Setup'!$N$38, 'Intro &amp; Setup'!$N$39))))</f>
        <v/>
      </c>
      <c r="BG116" s="53" t="str">
        <f t="shared" si="91"/>
        <v/>
      </c>
      <c r="BH116" s="54" t="str">
        <f t="shared" si="127"/>
        <v/>
      </c>
      <c r="BI116" s="54" t="str">
        <f t="shared" si="128"/>
        <v/>
      </c>
      <c r="BJ116" s="54" t="str">
        <f t="shared" si="129"/>
        <v/>
      </c>
      <c r="BK116" s="54" t="str">
        <f t="shared" si="130"/>
        <v/>
      </c>
      <c r="BL116" s="54" t="str">
        <f t="shared" si="131"/>
        <v/>
      </c>
      <c r="BM116" s="54" t="str">
        <f t="shared" si="132"/>
        <v/>
      </c>
      <c r="BN116" s="54" t="str">
        <f t="shared" si="133"/>
        <v/>
      </c>
      <c r="BO116" s="54" t="str">
        <f t="shared" si="134"/>
        <v/>
      </c>
      <c r="BP116" s="54" t="str">
        <f t="shared" si="135"/>
        <v/>
      </c>
      <c r="BQ116" s="54" t="str">
        <f t="shared" si="136"/>
        <v/>
      </c>
      <c r="BR116" s="55" t="str">
        <f t="shared" si="137"/>
        <v/>
      </c>
      <c r="BT116" s="135" t="str">
        <f t="shared" si="92"/>
        <v/>
      </c>
      <c r="BU116" s="136" t="str">
        <f t="shared" si="93"/>
        <v/>
      </c>
      <c r="BV116" s="136" t="str">
        <f t="shared" si="94"/>
        <v/>
      </c>
      <c r="BW116" s="136" t="str">
        <f t="shared" si="95"/>
        <v/>
      </c>
      <c r="BX116" s="136" t="str">
        <f t="shared" si="96"/>
        <v/>
      </c>
      <c r="BY116" s="136" t="str">
        <f t="shared" si="97"/>
        <v/>
      </c>
      <c r="BZ116" s="136" t="str">
        <f t="shared" si="98"/>
        <v/>
      </c>
      <c r="CA116" s="136" t="str">
        <f t="shared" si="99"/>
        <v/>
      </c>
      <c r="CB116" s="136" t="str">
        <f t="shared" si="100"/>
        <v/>
      </c>
      <c r="CC116" s="136" t="str">
        <f t="shared" si="101"/>
        <v/>
      </c>
      <c r="CD116" s="136" t="str">
        <f t="shared" si="102"/>
        <v/>
      </c>
      <c r="CE116" s="137" t="str">
        <f t="shared" si="103"/>
        <v/>
      </c>
      <c r="CG116" s="150" t="str">
        <f t="shared" si="104"/>
        <v/>
      </c>
      <c r="CH116" s="151" t="str">
        <f t="shared" si="138"/>
        <v/>
      </c>
      <c r="CI116" s="151" t="str">
        <f t="shared" si="139"/>
        <v/>
      </c>
      <c r="CJ116" s="151" t="str">
        <f t="shared" si="140"/>
        <v/>
      </c>
      <c r="CK116" s="151" t="str">
        <f t="shared" si="141"/>
        <v/>
      </c>
      <c r="CL116" s="151" t="str">
        <f t="shared" si="142"/>
        <v/>
      </c>
      <c r="CM116" s="151" t="str">
        <f t="shared" si="143"/>
        <v/>
      </c>
      <c r="CN116" s="151" t="str">
        <f t="shared" si="144"/>
        <v/>
      </c>
      <c r="CO116" s="151" t="str">
        <f t="shared" si="145"/>
        <v/>
      </c>
      <c r="CP116" s="151" t="str">
        <f t="shared" si="146"/>
        <v/>
      </c>
      <c r="CQ116" s="151" t="str">
        <f t="shared" si="147"/>
        <v/>
      </c>
      <c r="CR116" s="152" t="str">
        <f t="shared" si="148"/>
        <v/>
      </c>
    </row>
    <row r="117" spans="1:96" x14ac:dyDescent="0.25">
      <c r="A117" s="3"/>
      <c r="B117" s="30"/>
      <c r="C117" s="44"/>
      <c r="D117" s="88"/>
      <c r="E117" s="31"/>
      <c r="F117" s="89"/>
      <c r="G117" s="72"/>
      <c r="H117" s="73"/>
      <c r="I117" s="74"/>
      <c r="J117" s="73"/>
      <c r="K117" s="74"/>
      <c r="L117" s="73"/>
      <c r="M117" s="74"/>
      <c r="N117" s="73"/>
      <c r="O117" s="74"/>
      <c r="P117" s="73"/>
      <c r="Q117" s="74"/>
      <c r="R117" s="75"/>
      <c r="S117" s="3"/>
      <c r="T117" s="61" t="str">
        <f>IF($D117="", "", $D117*'Intro &amp; Setup'!$I$32*24)</f>
        <v/>
      </c>
      <c r="U117" s="3"/>
      <c r="X117" s="36" t="str">
        <f>IF($B117="", "", IF(OR($B117&lt;'Intro &amp; Setup'!$F$26, $B117&gt;'Intro &amp; Setup'!$F$27), "X", ""))</f>
        <v/>
      </c>
      <c r="Z117" s="36" t="str">
        <f t="shared" si="86"/>
        <v/>
      </c>
      <c r="AA117" s="48" t="str">
        <f t="shared" si="87"/>
        <v/>
      </c>
      <c r="AC117" s="53" t="str">
        <f t="shared" si="88"/>
        <v/>
      </c>
      <c r="AD117" s="54" t="str">
        <f t="shared" si="105"/>
        <v/>
      </c>
      <c r="AE117" s="54" t="str">
        <f t="shared" si="106"/>
        <v/>
      </c>
      <c r="AF117" s="54" t="str">
        <f t="shared" si="107"/>
        <v/>
      </c>
      <c r="AG117" s="54" t="str">
        <f t="shared" si="108"/>
        <v/>
      </c>
      <c r="AH117" s="54" t="str">
        <f t="shared" si="109"/>
        <v/>
      </c>
      <c r="AI117" s="54" t="str">
        <f t="shared" si="110"/>
        <v/>
      </c>
      <c r="AJ117" s="54" t="str">
        <f t="shared" si="111"/>
        <v/>
      </c>
      <c r="AK117" s="54" t="str">
        <f t="shared" si="112"/>
        <v/>
      </c>
      <c r="AL117" s="54" t="str">
        <f t="shared" si="113"/>
        <v/>
      </c>
      <c r="AM117" s="54" t="str">
        <f t="shared" si="114"/>
        <v/>
      </c>
      <c r="AN117" s="55" t="str">
        <f t="shared" si="115"/>
        <v/>
      </c>
      <c r="AP117" s="53" t="str">
        <f t="shared" si="89"/>
        <v/>
      </c>
      <c r="AQ117" s="54" t="str">
        <f t="shared" si="116"/>
        <v/>
      </c>
      <c r="AR117" s="54" t="str">
        <f t="shared" si="117"/>
        <v/>
      </c>
      <c r="AS117" s="54" t="str">
        <f t="shared" si="118"/>
        <v/>
      </c>
      <c r="AT117" s="54" t="str">
        <f t="shared" si="119"/>
        <v/>
      </c>
      <c r="AU117" s="54" t="str">
        <f t="shared" si="120"/>
        <v/>
      </c>
      <c r="AV117" s="54" t="str">
        <f t="shared" si="121"/>
        <v/>
      </c>
      <c r="AW117" s="54" t="str">
        <f t="shared" si="122"/>
        <v/>
      </c>
      <c r="AX117" s="54" t="str">
        <f t="shared" si="123"/>
        <v/>
      </c>
      <c r="AY117" s="54" t="str">
        <f t="shared" si="124"/>
        <v/>
      </c>
      <c r="AZ117" s="54" t="str">
        <f t="shared" si="125"/>
        <v/>
      </c>
      <c r="BA117" s="55" t="str">
        <f t="shared" si="126"/>
        <v/>
      </c>
      <c r="BC117" s="36" t="str">
        <f t="shared" si="90"/>
        <v/>
      </c>
      <c r="BE117" s="61" t="str">
        <f>IF($B117="", "", IF(AND($B117&gt;='Intro &amp; Setup'!$B$38, B117&lt;='Intro &amp; Setup'!$H$38), 'Intro &amp; Setup'!$N$38, IF(AND($B117&gt;='Intro &amp; Setup'!$B$39, B117&lt;='Intro &amp; Setup'!$H$39), 'Intro &amp; Setup'!$N$39, IF('Intro &amp; Setup'!$B$39="", 'Intro &amp; Setup'!$N$38, 'Intro &amp; Setup'!$N$39))))</f>
        <v/>
      </c>
      <c r="BG117" s="53" t="str">
        <f t="shared" si="91"/>
        <v/>
      </c>
      <c r="BH117" s="54" t="str">
        <f t="shared" si="127"/>
        <v/>
      </c>
      <c r="BI117" s="54" t="str">
        <f t="shared" si="128"/>
        <v/>
      </c>
      <c r="BJ117" s="54" t="str">
        <f t="shared" si="129"/>
        <v/>
      </c>
      <c r="BK117" s="54" t="str">
        <f t="shared" si="130"/>
        <v/>
      </c>
      <c r="BL117" s="54" t="str">
        <f t="shared" si="131"/>
        <v/>
      </c>
      <c r="BM117" s="54" t="str">
        <f t="shared" si="132"/>
        <v/>
      </c>
      <c r="BN117" s="54" t="str">
        <f t="shared" si="133"/>
        <v/>
      </c>
      <c r="BO117" s="54" t="str">
        <f t="shared" si="134"/>
        <v/>
      </c>
      <c r="BP117" s="54" t="str">
        <f t="shared" si="135"/>
        <v/>
      </c>
      <c r="BQ117" s="54" t="str">
        <f t="shared" si="136"/>
        <v/>
      </c>
      <c r="BR117" s="55" t="str">
        <f t="shared" si="137"/>
        <v/>
      </c>
      <c r="BT117" s="135" t="str">
        <f t="shared" si="92"/>
        <v/>
      </c>
      <c r="BU117" s="136" t="str">
        <f t="shared" si="93"/>
        <v/>
      </c>
      <c r="BV117" s="136" t="str">
        <f t="shared" si="94"/>
        <v/>
      </c>
      <c r="BW117" s="136" t="str">
        <f t="shared" si="95"/>
        <v/>
      </c>
      <c r="BX117" s="136" t="str">
        <f t="shared" si="96"/>
        <v/>
      </c>
      <c r="BY117" s="136" t="str">
        <f t="shared" si="97"/>
        <v/>
      </c>
      <c r="BZ117" s="136" t="str">
        <f t="shared" si="98"/>
        <v/>
      </c>
      <c r="CA117" s="136" t="str">
        <f t="shared" si="99"/>
        <v/>
      </c>
      <c r="CB117" s="136" t="str">
        <f t="shared" si="100"/>
        <v/>
      </c>
      <c r="CC117" s="136" t="str">
        <f t="shared" si="101"/>
        <v/>
      </c>
      <c r="CD117" s="136" t="str">
        <f t="shared" si="102"/>
        <v/>
      </c>
      <c r="CE117" s="137" t="str">
        <f t="shared" si="103"/>
        <v/>
      </c>
      <c r="CG117" s="150" t="str">
        <f t="shared" si="104"/>
        <v/>
      </c>
      <c r="CH117" s="151" t="str">
        <f t="shared" si="138"/>
        <v/>
      </c>
      <c r="CI117" s="151" t="str">
        <f t="shared" si="139"/>
        <v/>
      </c>
      <c r="CJ117" s="151" t="str">
        <f t="shared" si="140"/>
        <v/>
      </c>
      <c r="CK117" s="151" t="str">
        <f t="shared" si="141"/>
        <v/>
      </c>
      <c r="CL117" s="151" t="str">
        <f t="shared" si="142"/>
        <v/>
      </c>
      <c r="CM117" s="151" t="str">
        <f t="shared" si="143"/>
        <v/>
      </c>
      <c r="CN117" s="151" t="str">
        <f t="shared" si="144"/>
        <v/>
      </c>
      <c r="CO117" s="151" t="str">
        <f t="shared" si="145"/>
        <v/>
      </c>
      <c r="CP117" s="151" t="str">
        <f t="shared" si="146"/>
        <v/>
      </c>
      <c r="CQ117" s="151" t="str">
        <f t="shared" si="147"/>
        <v/>
      </c>
      <c r="CR117" s="152" t="str">
        <f t="shared" si="148"/>
        <v/>
      </c>
    </row>
    <row r="118" spans="1:96" x14ac:dyDescent="0.25">
      <c r="A118" s="3"/>
      <c r="B118" s="30"/>
      <c r="C118" s="44"/>
      <c r="D118" s="88"/>
      <c r="E118" s="31"/>
      <c r="F118" s="89"/>
      <c r="G118" s="72"/>
      <c r="H118" s="73"/>
      <c r="I118" s="74"/>
      <c r="J118" s="73"/>
      <c r="K118" s="74"/>
      <c r="L118" s="73"/>
      <c r="M118" s="74"/>
      <c r="N118" s="73"/>
      <c r="O118" s="74"/>
      <c r="P118" s="73"/>
      <c r="Q118" s="74"/>
      <c r="R118" s="75"/>
      <c r="S118" s="3"/>
      <c r="T118" s="61" t="str">
        <f>IF($D118="", "", $D118*'Intro &amp; Setup'!$I$32*24)</f>
        <v/>
      </c>
      <c r="U118" s="3"/>
      <c r="X118" s="36" t="str">
        <f>IF($B118="", "", IF(OR($B118&lt;'Intro &amp; Setup'!$F$26, $B118&gt;'Intro &amp; Setup'!$F$27), "X", ""))</f>
        <v/>
      </c>
      <c r="Z118" s="36" t="str">
        <f t="shared" si="86"/>
        <v/>
      </c>
      <c r="AA118" s="48" t="str">
        <f t="shared" si="87"/>
        <v/>
      </c>
      <c r="AC118" s="53" t="str">
        <f t="shared" si="88"/>
        <v/>
      </c>
      <c r="AD118" s="54" t="str">
        <f t="shared" si="105"/>
        <v/>
      </c>
      <c r="AE118" s="54" t="str">
        <f t="shared" si="106"/>
        <v/>
      </c>
      <c r="AF118" s="54" t="str">
        <f t="shared" si="107"/>
        <v/>
      </c>
      <c r="AG118" s="54" t="str">
        <f t="shared" si="108"/>
        <v/>
      </c>
      <c r="AH118" s="54" t="str">
        <f t="shared" si="109"/>
        <v/>
      </c>
      <c r="AI118" s="54" t="str">
        <f t="shared" si="110"/>
        <v/>
      </c>
      <c r="AJ118" s="54" t="str">
        <f t="shared" si="111"/>
        <v/>
      </c>
      <c r="AK118" s="54" t="str">
        <f t="shared" si="112"/>
        <v/>
      </c>
      <c r="AL118" s="54" t="str">
        <f t="shared" si="113"/>
        <v/>
      </c>
      <c r="AM118" s="54" t="str">
        <f t="shared" si="114"/>
        <v/>
      </c>
      <c r="AN118" s="55" t="str">
        <f t="shared" si="115"/>
        <v/>
      </c>
      <c r="AP118" s="53" t="str">
        <f t="shared" si="89"/>
        <v/>
      </c>
      <c r="AQ118" s="54" t="str">
        <f t="shared" si="116"/>
        <v/>
      </c>
      <c r="AR118" s="54" t="str">
        <f t="shared" si="117"/>
        <v/>
      </c>
      <c r="AS118" s="54" t="str">
        <f t="shared" si="118"/>
        <v/>
      </c>
      <c r="AT118" s="54" t="str">
        <f t="shared" si="119"/>
        <v/>
      </c>
      <c r="AU118" s="54" t="str">
        <f t="shared" si="120"/>
        <v/>
      </c>
      <c r="AV118" s="54" t="str">
        <f t="shared" si="121"/>
        <v/>
      </c>
      <c r="AW118" s="54" t="str">
        <f t="shared" si="122"/>
        <v/>
      </c>
      <c r="AX118" s="54" t="str">
        <f t="shared" si="123"/>
        <v/>
      </c>
      <c r="AY118" s="54" t="str">
        <f t="shared" si="124"/>
        <v/>
      </c>
      <c r="AZ118" s="54" t="str">
        <f t="shared" si="125"/>
        <v/>
      </c>
      <c r="BA118" s="55" t="str">
        <f t="shared" si="126"/>
        <v/>
      </c>
      <c r="BC118" s="36" t="str">
        <f t="shared" si="90"/>
        <v/>
      </c>
      <c r="BE118" s="61" t="str">
        <f>IF($B118="", "", IF(AND($B118&gt;='Intro &amp; Setup'!$B$38, B118&lt;='Intro &amp; Setup'!$H$38), 'Intro &amp; Setup'!$N$38, IF(AND($B118&gt;='Intro &amp; Setup'!$B$39, B118&lt;='Intro &amp; Setup'!$H$39), 'Intro &amp; Setup'!$N$39, IF('Intro &amp; Setup'!$B$39="", 'Intro &amp; Setup'!$N$38, 'Intro &amp; Setup'!$N$39))))</f>
        <v/>
      </c>
      <c r="BG118" s="53" t="str">
        <f t="shared" si="91"/>
        <v/>
      </c>
      <c r="BH118" s="54" t="str">
        <f t="shared" si="127"/>
        <v/>
      </c>
      <c r="BI118" s="54" t="str">
        <f t="shared" si="128"/>
        <v/>
      </c>
      <c r="BJ118" s="54" t="str">
        <f t="shared" si="129"/>
        <v/>
      </c>
      <c r="BK118" s="54" t="str">
        <f t="shared" si="130"/>
        <v/>
      </c>
      <c r="BL118" s="54" t="str">
        <f t="shared" si="131"/>
        <v/>
      </c>
      <c r="BM118" s="54" t="str">
        <f t="shared" si="132"/>
        <v/>
      </c>
      <c r="BN118" s="54" t="str">
        <f t="shared" si="133"/>
        <v/>
      </c>
      <c r="BO118" s="54" t="str">
        <f t="shared" si="134"/>
        <v/>
      </c>
      <c r="BP118" s="54" t="str">
        <f t="shared" si="135"/>
        <v/>
      </c>
      <c r="BQ118" s="54" t="str">
        <f t="shared" si="136"/>
        <v/>
      </c>
      <c r="BR118" s="55" t="str">
        <f t="shared" si="137"/>
        <v/>
      </c>
      <c r="BT118" s="135" t="str">
        <f t="shared" si="92"/>
        <v/>
      </c>
      <c r="BU118" s="136" t="str">
        <f t="shared" si="93"/>
        <v/>
      </c>
      <c r="BV118" s="136" t="str">
        <f t="shared" si="94"/>
        <v/>
      </c>
      <c r="BW118" s="136" t="str">
        <f t="shared" si="95"/>
        <v/>
      </c>
      <c r="BX118" s="136" t="str">
        <f t="shared" si="96"/>
        <v/>
      </c>
      <c r="BY118" s="136" t="str">
        <f t="shared" si="97"/>
        <v/>
      </c>
      <c r="BZ118" s="136" t="str">
        <f t="shared" si="98"/>
        <v/>
      </c>
      <c r="CA118" s="136" t="str">
        <f t="shared" si="99"/>
        <v/>
      </c>
      <c r="CB118" s="136" t="str">
        <f t="shared" si="100"/>
        <v/>
      </c>
      <c r="CC118" s="136" t="str">
        <f t="shared" si="101"/>
        <v/>
      </c>
      <c r="CD118" s="136" t="str">
        <f t="shared" si="102"/>
        <v/>
      </c>
      <c r="CE118" s="137" t="str">
        <f t="shared" si="103"/>
        <v/>
      </c>
      <c r="CG118" s="150" t="str">
        <f t="shared" si="104"/>
        <v/>
      </c>
      <c r="CH118" s="151" t="str">
        <f t="shared" si="138"/>
        <v/>
      </c>
      <c r="CI118" s="151" t="str">
        <f t="shared" si="139"/>
        <v/>
      </c>
      <c r="CJ118" s="151" t="str">
        <f t="shared" si="140"/>
        <v/>
      </c>
      <c r="CK118" s="151" t="str">
        <f t="shared" si="141"/>
        <v/>
      </c>
      <c r="CL118" s="151" t="str">
        <f t="shared" si="142"/>
        <v/>
      </c>
      <c r="CM118" s="151" t="str">
        <f t="shared" si="143"/>
        <v/>
      </c>
      <c r="CN118" s="151" t="str">
        <f t="shared" si="144"/>
        <v/>
      </c>
      <c r="CO118" s="151" t="str">
        <f t="shared" si="145"/>
        <v/>
      </c>
      <c r="CP118" s="151" t="str">
        <f t="shared" si="146"/>
        <v/>
      </c>
      <c r="CQ118" s="151" t="str">
        <f t="shared" si="147"/>
        <v/>
      </c>
      <c r="CR118" s="152" t="str">
        <f t="shared" si="148"/>
        <v/>
      </c>
    </row>
    <row r="119" spans="1:96" x14ac:dyDescent="0.25">
      <c r="A119" s="3"/>
      <c r="B119" s="30"/>
      <c r="C119" s="44"/>
      <c r="D119" s="88"/>
      <c r="E119" s="31"/>
      <c r="F119" s="89"/>
      <c r="G119" s="72"/>
      <c r="H119" s="73"/>
      <c r="I119" s="74"/>
      <c r="J119" s="73"/>
      <c r="K119" s="74"/>
      <c r="L119" s="73"/>
      <c r="M119" s="74"/>
      <c r="N119" s="73"/>
      <c r="O119" s="74"/>
      <c r="P119" s="73"/>
      <c r="Q119" s="74"/>
      <c r="R119" s="75"/>
      <c r="S119" s="3"/>
      <c r="T119" s="61" t="str">
        <f>IF($D119="", "", $D119*'Intro &amp; Setup'!$I$32*24)</f>
        <v/>
      </c>
      <c r="U119" s="3"/>
      <c r="X119" s="36" t="str">
        <f>IF($B119="", "", IF(OR($B119&lt;'Intro &amp; Setup'!$F$26, $B119&gt;'Intro &amp; Setup'!$F$27), "X", ""))</f>
        <v/>
      </c>
      <c r="Z119" s="36" t="str">
        <f t="shared" si="86"/>
        <v/>
      </c>
      <c r="AA119" s="48" t="str">
        <f t="shared" si="87"/>
        <v/>
      </c>
      <c r="AC119" s="53" t="str">
        <f t="shared" si="88"/>
        <v/>
      </c>
      <c r="AD119" s="54" t="str">
        <f t="shared" si="105"/>
        <v/>
      </c>
      <c r="AE119" s="54" t="str">
        <f t="shared" si="106"/>
        <v/>
      </c>
      <c r="AF119" s="54" t="str">
        <f t="shared" si="107"/>
        <v/>
      </c>
      <c r="AG119" s="54" t="str">
        <f t="shared" si="108"/>
        <v/>
      </c>
      <c r="AH119" s="54" t="str">
        <f t="shared" si="109"/>
        <v/>
      </c>
      <c r="AI119" s="54" t="str">
        <f t="shared" si="110"/>
        <v/>
      </c>
      <c r="AJ119" s="54" t="str">
        <f t="shared" si="111"/>
        <v/>
      </c>
      <c r="AK119" s="54" t="str">
        <f t="shared" si="112"/>
        <v/>
      </c>
      <c r="AL119" s="54" t="str">
        <f t="shared" si="113"/>
        <v/>
      </c>
      <c r="AM119" s="54" t="str">
        <f t="shared" si="114"/>
        <v/>
      </c>
      <c r="AN119" s="55" t="str">
        <f t="shared" si="115"/>
        <v/>
      </c>
      <c r="AP119" s="53" t="str">
        <f t="shared" si="89"/>
        <v/>
      </c>
      <c r="AQ119" s="54" t="str">
        <f t="shared" si="116"/>
        <v/>
      </c>
      <c r="AR119" s="54" t="str">
        <f t="shared" si="117"/>
        <v/>
      </c>
      <c r="AS119" s="54" t="str">
        <f t="shared" si="118"/>
        <v/>
      </c>
      <c r="AT119" s="54" t="str">
        <f t="shared" si="119"/>
        <v/>
      </c>
      <c r="AU119" s="54" t="str">
        <f t="shared" si="120"/>
        <v/>
      </c>
      <c r="AV119" s="54" t="str">
        <f t="shared" si="121"/>
        <v/>
      </c>
      <c r="AW119" s="54" t="str">
        <f t="shared" si="122"/>
        <v/>
      </c>
      <c r="AX119" s="54" t="str">
        <f t="shared" si="123"/>
        <v/>
      </c>
      <c r="AY119" s="54" t="str">
        <f t="shared" si="124"/>
        <v/>
      </c>
      <c r="AZ119" s="54" t="str">
        <f t="shared" si="125"/>
        <v/>
      </c>
      <c r="BA119" s="55" t="str">
        <f t="shared" si="126"/>
        <v/>
      </c>
      <c r="BC119" s="36" t="str">
        <f t="shared" si="90"/>
        <v/>
      </c>
      <c r="BE119" s="61" t="str">
        <f>IF($B119="", "", IF(AND($B119&gt;='Intro &amp; Setup'!$B$38, B119&lt;='Intro &amp; Setup'!$H$38), 'Intro &amp; Setup'!$N$38, IF(AND($B119&gt;='Intro &amp; Setup'!$B$39, B119&lt;='Intro &amp; Setup'!$H$39), 'Intro &amp; Setup'!$N$39, IF('Intro &amp; Setup'!$B$39="", 'Intro &amp; Setup'!$N$38, 'Intro &amp; Setup'!$N$39))))</f>
        <v/>
      </c>
      <c r="BG119" s="53" t="str">
        <f t="shared" si="91"/>
        <v/>
      </c>
      <c r="BH119" s="54" t="str">
        <f t="shared" si="127"/>
        <v/>
      </c>
      <c r="BI119" s="54" t="str">
        <f t="shared" si="128"/>
        <v/>
      </c>
      <c r="BJ119" s="54" t="str">
        <f t="shared" si="129"/>
        <v/>
      </c>
      <c r="BK119" s="54" t="str">
        <f t="shared" si="130"/>
        <v/>
      </c>
      <c r="BL119" s="54" t="str">
        <f t="shared" si="131"/>
        <v/>
      </c>
      <c r="BM119" s="54" t="str">
        <f t="shared" si="132"/>
        <v/>
      </c>
      <c r="BN119" s="54" t="str">
        <f t="shared" si="133"/>
        <v/>
      </c>
      <c r="BO119" s="54" t="str">
        <f t="shared" si="134"/>
        <v/>
      </c>
      <c r="BP119" s="54" t="str">
        <f t="shared" si="135"/>
        <v/>
      </c>
      <c r="BQ119" s="54" t="str">
        <f t="shared" si="136"/>
        <v/>
      </c>
      <c r="BR119" s="55" t="str">
        <f t="shared" si="137"/>
        <v/>
      </c>
      <c r="BT119" s="135" t="str">
        <f t="shared" si="92"/>
        <v/>
      </c>
      <c r="BU119" s="136" t="str">
        <f t="shared" si="93"/>
        <v/>
      </c>
      <c r="BV119" s="136" t="str">
        <f t="shared" si="94"/>
        <v/>
      </c>
      <c r="BW119" s="136" t="str">
        <f t="shared" si="95"/>
        <v/>
      </c>
      <c r="BX119" s="136" t="str">
        <f t="shared" si="96"/>
        <v/>
      </c>
      <c r="BY119" s="136" t="str">
        <f t="shared" si="97"/>
        <v/>
      </c>
      <c r="BZ119" s="136" t="str">
        <f t="shared" si="98"/>
        <v/>
      </c>
      <c r="CA119" s="136" t="str">
        <f t="shared" si="99"/>
        <v/>
      </c>
      <c r="CB119" s="136" t="str">
        <f t="shared" si="100"/>
        <v/>
      </c>
      <c r="CC119" s="136" t="str">
        <f t="shared" si="101"/>
        <v/>
      </c>
      <c r="CD119" s="136" t="str">
        <f t="shared" si="102"/>
        <v/>
      </c>
      <c r="CE119" s="137" t="str">
        <f t="shared" si="103"/>
        <v/>
      </c>
      <c r="CG119" s="150" t="str">
        <f t="shared" si="104"/>
        <v/>
      </c>
      <c r="CH119" s="151" t="str">
        <f t="shared" si="138"/>
        <v/>
      </c>
      <c r="CI119" s="151" t="str">
        <f t="shared" si="139"/>
        <v/>
      </c>
      <c r="CJ119" s="151" t="str">
        <f t="shared" si="140"/>
        <v/>
      </c>
      <c r="CK119" s="151" t="str">
        <f t="shared" si="141"/>
        <v/>
      </c>
      <c r="CL119" s="151" t="str">
        <f t="shared" si="142"/>
        <v/>
      </c>
      <c r="CM119" s="151" t="str">
        <f t="shared" si="143"/>
        <v/>
      </c>
      <c r="CN119" s="151" t="str">
        <f t="shared" si="144"/>
        <v/>
      </c>
      <c r="CO119" s="151" t="str">
        <f t="shared" si="145"/>
        <v/>
      </c>
      <c r="CP119" s="151" t="str">
        <f t="shared" si="146"/>
        <v/>
      </c>
      <c r="CQ119" s="151" t="str">
        <f t="shared" si="147"/>
        <v/>
      </c>
      <c r="CR119" s="152" t="str">
        <f t="shared" si="148"/>
        <v/>
      </c>
    </row>
    <row r="120" spans="1:96" x14ac:dyDescent="0.25">
      <c r="A120" s="3"/>
      <c r="B120" s="30"/>
      <c r="C120" s="44"/>
      <c r="D120" s="88"/>
      <c r="E120" s="31"/>
      <c r="F120" s="89"/>
      <c r="G120" s="72"/>
      <c r="H120" s="73"/>
      <c r="I120" s="74"/>
      <c r="J120" s="73"/>
      <c r="K120" s="74"/>
      <c r="L120" s="73"/>
      <c r="M120" s="74"/>
      <c r="N120" s="73"/>
      <c r="O120" s="74"/>
      <c r="P120" s="73"/>
      <c r="Q120" s="74"/>
      <c r="R120" s="75"/>
      <c r="S120" s="3"/>
      <c r="T120" s="61" t="str">
        <f>IF($D120="", "", $D120*'Intro &amp; Setup'!$I$32*24)</f>
        <v/>
      </c>
      <c r="U120" s="3"/>
      <c r="X120" s="36" t="str">
        <f>IF($B120="", "", IF(OR($B120&lt;'Intro &amp; Setup'!$F$26, $B120&gt;'Intro &amp; Setup'!$F$27), "X", ""))</f>
        <v/>
      </c>
      <c r="Z120" s="36" t="str">
        <f t="shared" si="86"/>
        <v/>
      </c>
      <c r="AA120" s="48" t="str">
        <f t="shared" si="87"/>
        <v/>
      </c>
      <c r="AC120" s="53" t="str">
        <f t="shared" si="88"/>
        <v/>
      </c>
      <c r="AD120" s="54" t="str">
        <f t="shared" si="105"/>
        <v/>
      </c>
      <c r="AE120" s="54" t="str">
        <f t="shared" si="106"/>
        <v/>
      </c>
      <c r="AF120" s="54" t="str">
        <f t="shared" si="107"/>
        <v/>
      </c>
      <c r="AG120" s="54" t="str">
        <f t="shared" si="108"/>
        <v/>
      </c>
      <c r="AH120" s="54" t="str">
        <f t="shared" si="109"/>
        <v/>
      </c>
      <c r="AI120" s="54" t="str">
        <f t="shared" si="110"/>
        <v/>
      </c>
      <c r="AJ120" s="54" t="str">
        <f t="shared" si="111"/>
        <v/>
      </c>
      <c r="AK120" s="54" t="str">
        <f t="shared" si="112"/>
        <v/>
      </c>
      <c r="AL120" s="54" t="str">
        <f t="shared" si="113"/>
        <v/>
      </c>
      <c r="AM120" s="54" t="str">
        <f t="shared" si="114"/>
        <v/>
      </c>
      <c r="AN120" s="55" t="str">
        <f t="shared" si="115"/>
        <v/>
      </c>
      <c r="AP120" s="53" t="str">
        <f t="shared" si="89"/>
        <v/>
      </c>
      <c r="AQ120" s="54" t="str">
        <f t="shared" si="116"/>
        <v/>
      </c>
      <c r="AR120" s="54" t="str">
        <f t="shared" si="117"/>
        <v/>
      </c>
      <c r="AS120" s="54" t="str">
        <f t="shared" si="118"/>
        <v/>
      </c>
      <c r="AT120" s="54" t="str">
        <f t="shared" si="119"/>
        <v/>
      </c>
      <c r="AU120" s="54" t="str">
        <f t="shared" si="120"/>
        <v/>
      </c>
      <c r="AV120" s="54" t="str">
        <f t="shared" si="121"/>
        <v/>
      </c>
      <c r="AW120" s="54" t="str">
        <f t="shared" si="122"/>
        <v/>
      </c>
      <c r="AX120" s="54" t="str">
        <f t="shared" si="123"/>
        <v/>
      </c>
      <c r="AY120" s="54" t="str">
        <f t="shared" si="124"/>
        <v/>
      </c>
      <c r="AZ120" s="54" t="str">
        <f t="shared" si="125"/>
        <v/>
      </c>
      <c r="BA120" s="55" t="str">
        <f t="shared" si="126"/>
        <v/>
      </c>
      <c r="BC120" s="36" t="str">
        <f t="shared" si="90"/>
        <v/>
      </c>
      <c r="BE120" s="61" t="str">
        <f>IF($B120="", "", IF(AND($B120&gt;='Intro &amp; Setup'!$B$38, B120&lt;='Intro &amp; Setup'!$H$38), 'Intro &amp; Setup'!$N$38, IF(AND($B120&gt;='Intro &amp; Setup'!$B$39, B120&lt;='Intro &amp; Setup'!$H$39), 'Intro &amp; Setup'!$N$39, IF('Intro &amp; Setup'!$B$39="", 'Intro &amp; Setup'!$N$38, 'Intro &amp; Setup'!$N$39))))</f>
        <v/>
      </c>
      <c r="BG120" s="53" t="str">
        <f t="shared" si="91"/>
        <v/>
      </c>
      <c r="BH120" s="54" t="str">
        <f t="shared" si="127"/>
        <v/>
      </c>
      <c r="BI120" s="54" t="str">
        <f t="shared" si="128"/>
        <v/>
      </c>
      <c r="BJ120" s="54" t="str">
        <f t="shared" si="129"/>
        <v/>
      </c>
      <c r="BK120" s="54" t="str">
        <f t="shared" si="130"/>
        <v/>
      </c>
      <c r="BL120" s="54" t="str">
        <f t="shared" si="131"/>
        <v/>
      </c>
      <c r="BM120" s="54" t="str">
        <f t="shared" si="132"/>
        <v/>
      </c>
      <c r="BN120" s="54" t="str">
        <f t="shared" si="133"/>
        <v/>
      </c>
      <c r="BO120" s="54" t="str">
        <f t="shared" si="134"/>
        <v/>
      </c>
      <c r="BP120" s="54" t="str">
        <f t="shared" si="135"/>
        <v/>
      </c>
      <c r="BQ120" s="54" t="str">
        <f t="shared" si="136"/>
        <v/>
      </c>
      <c r="BR120" s="55" t="str">
        <f t="shared" si="137"/>
        <v/>
      </c>
      <c r="BT120" s="135" t="str">
        <f t="shared" si="92"/>
        <v/>
      </c>
      <c r="BU120" s="136" t="str">
        <f t="shared" si="93"/>
        <v/>
      </c>
      <c r="BV120" s="136" t="str">
        <f t="shared" si="94"/>
        <v/>
      </c>
      <c r="BW120" s="136" t="str">
        <f t="shared" si="95"/>
        <v/>
      </c>
      <c r="BX120" s="136" t="str">
        <f t="shared" si="96"/>
        <v/>
      </c>
      <c r="BY120" s="136" t="str">
        <f t="shared" si="97"/>
        <v/>
      </c>
      <c r="BZ120" s="136" t="str">
        <f t="shared" si="98"/>
        <v/>
      </c>
      <c r="CA120" s="136" t="str">
        <f t="shared" si="99"/>
        <v/>
      </c>
      <c r="CB120" s="136" t="str">
        <f t="shared" si="100"/>
        <v/>
      </c>
      <c r="CC120" s="136" t="str">
        <f t="shared" si="101"/>
        <v/>
      </c>
      <c r="CD120" s="136" t="str">
        <f t="shared" si="102"/>
        <v/>
      </c>
      <c r="CE120" s="137" t="str">
        <f t="shared" si="103"/>
        <v/>
      </c>
      <c r="CG120" s="150" t="str">
        <f t="shared" si="104"/>
        <v/>
      </c>
      <c r="CH120" s="151" t="str">
        <f t="shared" si="138"/>
        <v/>
      </c>
      <c r="CI120" s="151" t="str">
        <f t="shared" si="139"/>
        <v/>
      </c>
      <c r="CJ120" s="151" t="str">
        <f t="shared" si="140"/>
        <v/>
      </c>
      <c r="CK120" s="151" t="str">
        <f t="shared" si="141"/>
        <v/>
      </c>
      <c r="CL120" s="151" t="str">
        <f t="shared" si="142"/>
        <v/>
      </c>
      <c r="CM120" s="151" t="str">
        <f t="shared" si="143"/>
        <v/>
      </c>
      <c r="CN120" s="151" t="str">
        <f t="shared" si="144"/>
        <v/>
      </c>
      <c r="CO120" s="151" t="str">
        <f t="shared" si="145"/>
        <v/>
      </c>
      <c r="CP120" s="151" t="str">
        <f t="shared" si="146"/>
        <v/>
      </c>
      <c r="CQ120" s="151" t="str">
        <f t="shared" si="147"/>
        <v/>
      </c>
      <c r="CR120" s="152" t="str">
        <f t="shared" si="148"/>
        <v/>
      </c>
    </row>
    <row r="121" spans="1:96" x14ac:dyDescent="0.25">
      <c r="A121" s="3"/>
      <c r="B121" s="30"/>
      <c r="C121" s="44"/>
      <c r="D121" s="88"/>
      <c r="E121" s="31"/>
      <c r="F121" s="89"/>
      <c r="G121" s="72"/>
      <c r="H121" s="73"/>
      <c r="I121" s="74"/>
      <c r="J121" s="73"/>
      <c r="K121" s="74"/>
      <c r="L121" s="73"/>
      <c r="M121" s="74"/>
      <c r="N121" s="73"/>
      <c r="O121" s="74"/>
      <c r="P121" s="73"/>
      <c r="Q121" s="74"/>
      <c r="R121" s="75"/>
      <c r="S121" s="3"/>
      <c r="T121" s="61" t="str">
        <f>IF($D121="", "", $D121*'Intro &amp; Setup'!$I$32*24)</f>
        <v/>
      </c>
      <c r="U121" s="3"/>
      <c r="X121" s="36" t="str">
        <f>IF($B121="", "", IF(OR($B121&lt;'Intro &amp; Setup'!$F$26, $B121&gt;'Intro &amp; Setup'!$F$27), "X", ""))</f>
        <v/>
      </c>
      <c r="Z121" s="36" t="str">
        <f t="shared" si="86"/>
        <v/>
      </c>
      <c r="AA121" s="48" t="str">
        <f t="shared" si="87"/>
        <v/>
      </c>
      <c r="AC121" s="53" t="str">
        <f t="shared" si="88"/>
        <v/>
      </c>
      <c r="AD121" s="54" t="str">
        <f t="shared" si="105"/>
        <v/>
      </c>
      <c r="AE121" s="54" t="str">
        <f t="shared" si="106"/>
        <v/>
      </c>
      <c r="AF121" s="54" t="str">
        <f t="shared" si="107"/>
        <v/>
      </c>
      <c r="AG121" s="54" t="str">
        <f t="shared" si="108"/>
        <v/>
      </c>
      <c r="AH121" s="54" t="str">
        <f t="shared" si="109"/>
        <v/>
      </c>
      <c r="AI121" s="54" t="str">
        <f t="shared" si="110"/>
        <v/>
      </c>
      <c r="AJ121" s="54" t="str">
        <f t="shared" si="111"/>
        <v/>
      </c>
      <c r="AK121" s="54" t="str">
        <f t="shared" si="112"/>
        <v/>
      </c>
      <c r="AL121" s="54" t="str">
        <f t="shared" si="113"/>
        <v/>
      </c>
      <c r="AM121" s="54" t="str">
        <f t="shared" si="114"/>
        <v/>
      </c>
      <c r="AN121" s="55" t="str">
        <f t="shared" si="115"/>
        <v/>
      </c>
      <c r="AP121" s="53" t="str">
        <f t="shared" si="89"/>
        <v/>
      </c>
      <c r="AQ121" s="54" t="str">
        <f t="shared" si="116"/>
        <v/>
      </c>
      <c r="AR121" s="54" t="str">
        <f t="shared" si="117"/>
        <v/>
      </c>
      <c r="AS121" s="54" t="str">
        <f t="shared" si="118"/>
        <v/>
      </c>
      <c r="AT121" s="54" t="str">
        <f t="shared" si="119"/>
        <v/>
      </c>
      <c r="AU121" s="54" t="str">
        <f t="shared" si="120"/>
        <v/>
      </c>
      <c r="AV121" s="54" t="str">
        <f t="shared" si="121"/>
        <v/>
      </c>
      <c r="AW121" s="54" t="str">
        <f t="shared" si="122"/>
        <v/>
      </c>
      <c r="AX121" s="54" t="str">
        <f t="shared" si="123"/>
        <v/>
      </c>
      <c r="AY121" s="54" t="str">
        <f t="shared" si="124"/>
        <v/>
      </c>
      <c r="AZ121" s="54" t="str">
        <f t="shared" si="125"/>
        <v/>
      </c>
      <c r="BA121" s="55" t="str">
        <f t="shared" si="126"/>
        <v/>
      </c>
      <c r="BC121" s="36" t="str">
        <f t="shared" si="90"/>
        <v/>
      </c>
      <c r="BE121" s="61" t="str">
        <f>IF($B121="", "", IF(AND($B121&gt;='Intro &amp; Setup'!$B$38, B121&lt;='Intro &amp; Setup'!$H$38), 'Intro &amp; Setup'!$N$38, IF(AND($B121&gt;='Intro &amp; Setup'!$B$39, B121&lt;='Intro &amp; Setup'!$H$39), 'Intro &amp; Setup'!$N$39, IF('Intro &amp; Setup'!$B$39="", 'Intro &amp; Setup'!$N$38, 'Intro &amp; Setup'!$N$39))))</f>
        <v/>
      </c>
      <c r="BG121" s="53" t="str">
        <f t="shared" si="91"/>
        <v/>
      </c>
      <c r="BH121" s="54" t="str">
        <f t="shared" si="127"/>
        <v/>
      </c>
      <c r="BI121" s="54" t="str">
        <f t="shared" si="128"/>
        <v/>
      </c>
      <c r="BJ121" s="54" t="str">
        <f t="shared" si="129"/>
        <v/>
      </c>
      <c r="BK121" s="54" t="str">
        <f t="shared" si="130"/>
        <v/>
      </c>
      <c r="BL121" s="54" t="str">
        <f t="shared" si="131"/>
        <v/>
      </c>
      <c r="BM121" s="54" t="str">
        <f t="shared" si="132"/>
        <v/>
      </c>
      <c r="BN121" s="54" t="str">
        <f t="shared" si="133"/>
        <v/>
      </c>
      <c r="BO121" s="54" t="str">
        <f t="shared" si="134"/>
        <v/>
      </c>
      <c r="BP121" s="54" t="str">
        <f t="shared" si="135"/>
        <v/>
      </c>
      <c r="BQ121" s="54" t="str">
        <f t="shared" si="136"/>
        <v/>
      </c>
      <c r="BR121" s="55" t="str">
        <f t="shared" si="137"/>
        <v/>
      </c>
      <c r="BT121" s="135" t="str">
        <f t="shared" si="92"/>
        <v/>
      </c>
      <c r="BU121" s="136" t="str">
        <f t="shared" si="93"/>
        <v/>
      </c>
      <c r="BV121" s="136" t="str">
        <f t="shared" si="94"/>
        <v/>
      </c>
      <c r="BW121" s="136" t="str">
        <f t="shared" si="95"/>
        <v/>
      </c>
      <c r="BX121" s="136" t="str">
        <f t="shared" si="96"/>
        <v/>
      </c>
      <c r="BY121" s="136" t="str">
        <f t="shared" si="97"/>
        <v/>
      </c>
      <c r="BZ121" s="136" t="str">
        <f t="shared" si="98"/>
        <v/>
      </c>
      <c r="CA121" s="136" t="str">
        <f t="shared" si="99"/>
        <v/>
      </c>
      <c r="CB121" s="136" t="str">
        <f t="shared" si="100"/>
        <v/>
      </c>
      <c r="CC121" s="136" t="str">
        <f t="shared" si="101"/>
        <v/>
      </c>
      <c r="CD121" s="136" t="str">
        <f t="shared" si="102"/>
        <v/>
      </c>
      <c r="CE121" s="137" t="str">
        <f t="shared" si="103"/>
        <v/>
      </c>
      <c r="CG121" s="150" t="str">
        <f t="shared" si="104"/>
        <v/>
      </c>
      <c r="CH121" s="151" t="str">
        <f t="shared" si="138"/>
        <v/>
      </c>
      <c r="CI121" s="151" t="str">
        <f t="shared" si="139"/>
        <v/>
      </c>
      <c r="CJ121" s="151" t="str">
        <f t="shared" si="140"/>
        <v/>
      </c>
      <c r="CK121" s="151" t="str">
        <f t="shared" si="141"/>
        <v/>
      </c>
      <c r="CL121" s="151" t="str">
        <f t="shared" si="142"/>
        <v/>
      </c>
      <c r="CM121" s="151" t="str">
        <f t="shared" si="143"/>
        <v/>
      </c>
      <c r="CN121" s="151" t="str">
        <f t="shared" si="144"/>
        <v/>
      </c>
      <c r="CO121" s="151" t="str">
        <f t="shared" si="145"/>
        <v/>
      </c>
      <c r="CP121" s="151" t="str">
        <f t="shared" si="146"/>
        <v/>
      </c>
      <c r="CQ121" s="151" t="str">
        <f t="shared" si="147"/>
        <v/>
      </c>
      <c r="CR121" s="152" t="str">
        <f t="shared" si="148"/>
        <v/>
      </c>
    </row>
    <row r="122" spans="1:96" x14ac:dyDescent="0.25">
      <c r="A122" s="3"/>
      <c r="B122" s="30"/>
      <c r="C122" s="44"/>
      <c r="D122" s="88"/>
      <c r="E122" s="31"/>
      <c r="F122" s="89"/>
      <c r="G122" s="72"/>
      <c r="H122" s="73"/>
      <c r="I122" s="74"/>
      <c r="J122" s="73"/>
      <c r="K122" s="74"/>
      <c r="L122" s="73"/>
      <c r="M122" s="74"/>
      <c r="N122" s="73"/>
      <c r="O122" s="74"/>
      <c r="P122" s="73"/>
      <c r="Q122" s="74"/>
      <c r="R122" s="75"/>
      <c r="S122" s="3"/>
      <c r="T122" s="61" t="str">
        <f>IF($D122="", "", $D122*'Intro &amp; Setup'!$I$32*24)</f>
        <v/>
      </c>
      <c r="U122" s="3"/>
      <c r="X122" s="36" t="str">
        <f>IF($B122="", "", IF(OR($B122&lt;'Intro &amp; Setup'!$F$26, $B122&gt;'Intro &amp; Setup'!$F$27), "X", ""))</f>
        <v/>
      </c>
      <c r="Z122" s="36" t="str">
        <f t="shared" si="86"/>
        <v/>
      </c>
      <c r="AA122" s="48" t="str">
        <f t="shared" si="87"/>
        <v/>
      </c>
      <c r="AC122" s="53" t="str">
        <f t="shared" si="88"/>
        <v/>
      </c>
      <c r="AD122" s="54" t="str">
        <f t="shared" si="105"/>
        <v/>
      </c>
      <c r="AE122" s="54" t="str">
        <f t="shared" si="106"/>
        <v/>
      </c>
      <c r="AF122" s="54" t="str">
        <f t="shared" si="107"/>
        <v/>
      </c>
      <c r="AG122" s="54" t="str">
        <f t="shared" si="108"/>
        <v/>
      </c>
      <c r="AH122" s="54" t="str">
        <f t="shared" si="109"/>
        <v/>
      </c>
      <c r="AI122" s="54" t="str">
        <f t="shared" si="110"/>
        <v/>
      </c>
      <c r="AJ122" s="54" t="str">
        <f t="shared" si="111"/>
        <v/>
      </c>
      <c r="AK122" s="54" t="str">
        <f t="shared" si="112"/>
        <v/>
      </c>
      <c r="AL122" s="54" t="str">
        <f t="shared" si="113"/>
        <v/>
      </c>
      <c r="AM122" s="54" t="str">
        <f t="shared" si="114"/>
        <v/>
      </c>
      <c r="AN122" s="55" t="str">
        <f t="shared" si="115"/>
        <v/>
      </c>
      <c r="AP122" s="53" t="str">
        <f t="shared" si="89"/>
        <v/>
      </c>
      <c r="AQ122" s="54" t="str">
        <f t="shared" si="116"/>
        <v/>
      </c>
      <c r="AR122" s="54" t="str">
        <f t="shared" si="117"/>
        <v/>
      </c>
      <c r="AS122" s="54" t="str">
        <f t="shared" si="118"/>
        <v/>
      </c>
      <c r="AT122" s="54" t="str">
        <f t="shared" si="119"/>
        <v/>
      </c>
      <c r="AU122" s="54" t="str">
        <f t="shared" si="120"/>
        <v/>
      </c>
      <c r="AV122" s="54" t="str">
        <f t="shared" si="121"/>
        <v/>
      </c>
      <c r="AW122" s="54" t="str">
        <f t="shared" si="122"/>
        <v/>
      </c>
      <c r="AX122" s="54" t="str">
        <f t="shared" si="123"/>
        <v/>
      </c>
      <c r="AY122" s="54" t="str">
        <f t="shared" si="124"/>
        <v/>
      </c>
      <c r="AZ122" s="54" t="str">
        <f t="shared" si="125"/>
        <v/>
      </c>
      <c r="BA122" s="55" t="str">
        <f t="shared" si="126"/>
        <v/>
      </c>
      <c r="BC122" s="36" t="str">
        <f t="shared" si="90"/>
        <v/>
      </c>
      <c r="BE122" s="61" t="str">
        <f>IF($B122="", "", IF(AND($B122&gt;='Intro &amp; Setup'!$B$38, B122&lt;='Intro &amp; Setup'!$H$38), 'Intro &amp; Setup'!$N$38, IF(AND($B122&gt;='Intro &amp; Setup'!$B$39, B122&lt;='Intro &amp; Setup'!$H$39), 'Intro &amp; Setup'!$N$39, IF('Intro &amp; Setup'!$B$39="", 'Intro &amp; Setup'!$N$38, 'Intro &amp; Setup'!$N$39))))</f>
        <v/>
      </c>
      <c r="BG122" s="53" t="str">
        <f t="shared" si="91"/>
        <v/>
      </c>
      <c r="BH122" s="54" t="str">
        <f t="shared" si="127"/>
        <v/>
      </c>
      <c r="BI122" s="54" t="str">
        <f t="shared" si="128"/>
        <v/>
      </c>
      <c r="BJ122" s="54" t="str">
        <f t="shared" si="129"/>
        <v/>
      </c>
      <c r="BK122" s="54" t="str">
        <f t="shared" si="130"/>
        <v/>
      </c>
      <c r="BL122" s="54" t="str">
        <f t="shared" si="131"/>
        <v/>
      </c>
      <c r="BM122" s="54" t="str">
        <f t="shared" si="132"/>
        <v/>
      </c>
      <c r="BN122" s="54" t="str">
        <f t="shared" si="133"/>
        <v/>
      </c>
      <c r="BO122" s="54" t="str">
        <f t="shared" si="134"/>
        <v/>
      </c>
      <c r="BP122" s="54" t="str">
        <f t="shared" si="135"/>
        <v/>
      </c>
      <c r="BQ122" s="54" t="str">
        <f t="shared" si="136"/>
        <v/>
      </c>
      <c r="BR122" s="55" t="str">
        <f t="shared" si="137"/>
        <v/>
      </c>
      <c r="BT122" s="135" t="str">
        <f t="shared" si="92"/>
        <v/>
      </c>
      <c r="BU122" s="136" t="str">
        <f t="shared" si="93"/>
        <v/>
      </c>
      <c r="BV122" s="136" t="str">
        <f t="shared" si="94"/>
        <v/>
      </c>
      <c r="BW122" s="136" t="str">
        <f t="shared" si="95"/>
        <v/>
      </c>
      <c r="BX122" s="136" t="str">
        <f t="shared" si="96"/>
        <v/>
      </c>
      <c r="BY122" s="136" t="str">
        <f t="shared" si="97"/>
        <v/>
      </c>
      <c r="BZ122" s="136" t="str">
        <f t="shared" si="98"/>
        <v/>
      </c>
      <c r="CA122" s="136" t="str">
        <f t="shared" si="99"/>
        <v/>
      </c>
      <c r="CB122" s="136" t="str">
        <f t="shared" si="100"/>
        <v/>
      </c>
      <c r="CC122" s="136" t="str">
        <f t="shared" si="101"/>
        <v/>
      </c>
      <c r="CD122" s="136" t="str">
        <f t="shared" si="102"/>
        <v/>
      </c>
      <c r="CE122" s="137" t="str">
        <f t="shared" si="103"/>
        <v/>
      </c>
      <c r="CG122" s="150" t="str">
        <f t="shared" si="104"/>
        <v/>
      </c>
      <c r="CH122" s="151" t="str">
        <f t="shared" si="138"/>
        <v/>
      </c>
      <c r="CI122" s="151" t="str">
        <f t="shared" si="139"/>
        <v/>
      </c>
      <c r="CJ122" s="151" t="str">
        <f t="shared" si="140"/>
        <v/>
      </c>
      <c r="CK122" s="151" t="str">
        <f t="shared" si="141"/>
        <v/>
      </c>
      <c r="CL122" s="151" t="str">
        <f t="shared" si="142"/>
        <v/>
      </c>
      <c r="CM122" s="151" t="str">
        <f t="shared" si="143"/>
        <v/>
      </c>
      <c r="CN122" s="151" t="str">
        <f t="shared" si="144"/>
        <v/>
      </c>
      <c r="CO122" s="151" t="str">
        <f t="shared" si="145"/>
        <v/>
      </c>
      <c r="CP122" s="151" t="str">
        <f t="shared" si="146"/>
        <v/>
      </c>
      <c r="CQ122" s="151" t="str">
        <f t="shared" si="147"/>
        <v/>
      </c>
      <c r="CR122" s="152" t="str">
        <f t="shared" si="148"/>
        <v/>
      </c>
    </row>
    <row r="123" spans="1:96" x14ac:dyDescent="0.25">
      <c r="A123" s="3"/>
      <c r="B123" s="30"/>
      <c r="C123" s="44"/>
      <c r="D123" s="88"/>
      <c r="E123" s="31"/>
      <c r="F123" s="89"/>
      <c r="G123" s="72"/>
      <c r="H123" s="73"/>
      <c r="I123" s="74"/>
      <c r="J123" s="73"/>
      <c r="K123" s="74"/>
      <c r="L123" s="73"/>
      <c r="M123" s="74"/>
      <c r="N123" s="73"/>
      <c r="O123" s="74"/>
      <c r="P123" s="73"/>
      <c r="Q123" s="74"/>
      <c r="R123" s="75"/>
      <c r="S123" s="3"/>
      <c r="T123" s="61" t="str">
        <f>IF($D123="", "", $D123*'Intro &amp; Setup'!$I$32*24)</f>
        <v/>
      </c>
      <c r="U123" s="3"/>
      <c r="X123" s="36" t="str">
        <f>IF($B123="", "", IF(OR($B123&lt;'Intro &amp; Setup'!$F$26, $B123&gt;'Intro &amp; Setup'!$F$27), "X", ""))</f>
        <v/>
      </c>
      <c r="Z123" s="36" t="str">
        <f t="shared" si="86"/>
        <v/>
      </c>
      <c r="AA123" s="48" t="str">
        <f t="shared" si="87"/>
        <v/>
      </c>
      <c r="AC123" s="53" t="str">
        <f t="shared" si="88"/>
        <v/>
      </c>
      <c r="AD123" s="54" t="str">
        <f t="shared" si="105"/>
        <v/>
      </c>
      <c r="AE123" s="54" t="str">
        <f t="shared" si="106"/>
        <v/>
      </c>
      <c r="AF123" s="54" t="str">
        <f t="shared" si="107"/>
        <v/>
      </c>
      <c r="AG123" s="54" t="str">
        <f t="shared" si="108"/>
        <v/>
      </c>
      <c r="AH123" s="54" t="str">
        <f t="shared" si="109"/>
        <v/>
      </c>
      <c r="AI123" s="54" t="str">
        <f t="shared" si="110"/>
        <v/>
      </c>
      <c r="AJ123" s="54" t="str">
        <f t="shared" si="111"/>
        <v/>
      </c>
      <c r="AK123" s="54" t="str">
        <f t="shared" si="112"/>
        <v/>
      </c>
      <c r="AL123" s="54" t="str">
        <f t="shared" si="113"/>
        <v/>
      </c>
      <c r="AM123" s="54" t="str">
        <f t="shared" si="114"/>
        <v/>
      </c>
      <c r="AN123" s="55" t="str">
        <f t="shared" si="115"/>
        <v/>
      </c>
      <c r="AP123" s="53" t="str">
        <f t="shared" si="89"/>
        <v/>
      </c>
      <c r="AQ123" s="54" t="str">
        <f t="shared" si="116"/>
        <v/>
      </c>
      <c r="AR123" s="54" t="str">
        <f t="shared" si="117"/>
        <v/>
      </c>
      <c r="AS123" s="54" t="str">
        <f t="shared" si="118"/>
        <v/>
      </c>
      <c r="AT123" s="54" t="str">
        <f t="shared" si="119"/>
        <v/>
      </c>
      <c r="AU123" s="54" t="str">
        <f t="shared" si="120"/>
        <v/>
      </c>
      <c r="AV123" s="54" t="str">
        <f t="shared" si="121"/>
        <v/>
      </c>
      <c r="AW123" s="54" t="str">
        <f t="shared" si="122"/>
        <v/>
      </c>
      <c r="AX123" s="54" t="str">
        <f t="shared" si="123"/>
        <v/>
      </c>
      <c r="AY123" s="54" t="str">
        <f t="shared" si="124"/>
        <v/>
      </c>
      <c r="AZ123" s="54" t="str">
        <f t="shared" si="125"/>
        <v/>
      </c>
      <c r="BA123" s="55" t="str">
        <f t="shared" si="126"/>
        <v/>
      </c>
      <c r="BC123" s="36" t="str">
        <f t="shared" si="90"/>
        <v/>
      </c>
      <c r="BE123" s="61" t="str">
        <f>IF($B123="", "", IF(AND($B123&gt;='Intro &amp; Setup'!$B$38, B123&lt;='Intro &amp; Setup'!$H$38), 'Intro &amp; Setup'!$N$38, IF(AND($B123&gt;='Intro &amp; Setup'!$B$39, B123&lt;='Intro &amp; Setup'!$H$39), 'Intro &amp; Setup'!$N$39, IF('Intro &amp; Setup'!$B$39="", 'Intro &amp; Setup'!$N$38, 'Intro &amp; Setup'!$N$39))))</f>
        <v/>
      </c>
      <c r="BG123" s="53" t="str">
        <f t="shared" si="91"/>
        <v/>
      </c>
      <c r="BH123" s="54" t="str">
        <f t="shared" si="127"/>
        <v/>
      </c>
      <c r="BI123" s="54" t="str">
        <f t="shared" si="128"/>
        <v/>
      </c>
      <c r="BJ123" s="54" t="str">
        <f t="shared" si="129"/>
        <v/>
      </c>
      <c r="BK123" s="54" t="str">
        <f t="shared" si="130"/>
        <v/>
      </c>
      <c r="BL123" s="54" t="str">
        <f t="shared" si="131"/>
        <v/>
      </c>
      <c r="BM123" s="54" t="str">
        <f t="shared" si="132"/>
        <v/>
      </c>
      <c r="BN123" s="54" t="str">
        <f t="shared" si="133"/>
        <v/>
      </c>
      <c r="BO123" s="54" t="str">
        <f t="shared" si="134"/>
        <v/>
      </c>
      <c r="BP123" s="54" t="str">
        <f t="shared" si="135"/>
        <v/>
      </c>
      <c r="BQ123" s="54" t="str">
        <f t="shared" si="136"/>
        <v/>
      </c>
      <c r="BR123" s="55" t="str">
        <f t="shared" si="137"/>
        <v/>
      </c>
      <c r="BT123" s="135" t="str">
        <f t="shared" si="92"/>
        <v/>
      </c>
      <c r="BU123" s="136" t="str">
        <f t="shared" si="93"/>
        <v/>
      </c>
      <c r="BV123" s="136" t="str">
        <f t="shared" si="94"/>
        <v/>
      </c>
      <c r="BW123" s="136" t="str">
        <f t="shared" si="95"/>
        <v/>
      </c>
      <c r="BX123" s="136" t="str">
        <f t="shared" si="96"/>
        <v/>
      </c>
      <c r="BY123" s="136" t="str">
        <f t="shared" si="97"/>
        <v/>
      </c>
      <c r="BZ123" s="136" t="str">
        <f t="shared" si="98"/>
        <v/>
      </c>
      <c r="CA123" s="136" t="str">
        <f t="shared" si="99"/>
        <v/>
      </c>
      <c r="CB123" s="136" t="str">
        <f t="shared" si="100"/>
        <v/>
      </c>
      <c r="CC123" s="136" t="str">
        <f t="shared" si="101"/>
        <v/>
      </c>
      <c r="CD123" s="136" t="str">
        <f t="shared" si="102"/>
        <v/>
      </c>
      <c r="CE123" s="137" t="str">
        <f t="shared" si="103"/>
        <v/>
      </c>
      <c r="CG123" s="150" t="str">
        <f t="shared" si="104"/>
        <v/>
      </c>
      <c r="CH123" s="151" t="str">
        <f t="shared" si="138"/>
        <v/>
      </c>
      <c r="CI123" s="151" t="str">
        <f t="shared" si="139"/>
        <v/>
      </c>
      <c r="CJ123" s="151" t="str">
        <f t="shared" si="140"/>
        <v/>
      </c>
      <c r="CK123" s="151" t="str">
        <f t="shared" si="141"/>
        <v/>
      </c>
      <c r="CL123" s="151" t="str">
        <f t="shared" si="142"/>
        <v/>
      </c>
      <c r="CM123" s="151" t="str">
        <f t="shared" si="143"/>
        <v/>
      </c>
      <c r="CN123" s="151" t="str">
        <f t="shared" si="144"/>
        <v/>
      </c>
      <c r="CO123" s="151" t="str">
        <f t="shared" si="145"/>
        <v/>
      </c>
      <c r="CP123" s="151" t="str">
        <f t="shared" si="146"/>
        <v/>
      </c>
      <c r="CQ123" s="151" t="str">
        <f t="shared" si="147"/>
        <v/>
      </c>
      <c r="CR123" s="152" t="str">
        <f t="shared" si="148"/>
        <v/>
      </c>
    </row>
    <row r="124" spans="1:96" x14ac:dyDescent="0.25">
      <c r="A124" s="3"/>
      <c r="B124" s="30"/>
      <c r="C124" s="44"/>
      <c r="D124" s="88"/>
      <c r="E124" s="31"/>
      <c r="F124" s="89"/>
      <c r="G124" s="72"/>
      <c r="H124" s="73"/>
      <c r="I124" s="74"/>
      <c r="J124" s="73"/>
      <c r="K124" s="74"/>
      <c r="L124" s="73"/>
      <c r="M124" s="74"/>
      <c r="N124" s="73"/>
      <c r="O124" s="74"/>
      <c r="P124" s="73"/>
      <c r="Q124" s="74"/>
      <c r="R124" s="75"/>
      <c r="S124" s="3"/>
      <c r="T124" s="61" t="str">
        <f>IF($D124="", "", $D124*'Intro &amp; Setup'!$I$32*24)</f>
        <v/>
      </c>
      <c r="U124" s="3"/>
      <c r="X124" s="36" t="str">
        <f>IF($B124="", "", IF(OR($B124&lt;'Intro &amp; Setup'!$F$26, $B124&gt;'Intro &amp; Setup'!$F$27), "X", ""))</f>
        <v/>
      </c>
      <c r="Z124" s="36" t="str">
        <f t="shared" si="86"/>
        <v/>
      </c>
      <c r="AA124" s="48" t="str">
        <f t="shared" si="87"/>
        <v/>
      </c>
      <c r="AC124" s="53" t="str">
        <f t="shared" si="88"/>
        <v/>
      </c>
      <c r="AD124" s="54" t="str">
        <f t="shared" si="105"/>
        <v/>
      </c>
      <c r="AE124" s="54" t="str">
        <f t="shared" si="106"/>
        <v/>
      </c>
      <c r="AF124" s="54" t="str">
        <f t="shared" si="107"/>
        <v/>
      </c>
      <c r="AG124" s="54" t="str">
        <f t="shared" si="108"/>
        <v/>
      </c>
      <c r="AH124" s="54" t="str">
        <f t="shared" si="109"/>
        <v/>
      </c>
      <c r="AI124" s="54" t="str">
        <f t="shared" si="110"/>
        <v/>
      </c>
      <c r="AJ124" s="54" t="str">
        <f t="shared" si="111"/>
        <v/>
      </c>
      <c r="AK124" s="54" t="str">
        <f t="shared" si="112"/>
        <v/>
      </c>
      <c r="AL124" s="54" t="str">
        <f t="shared" si="113"/>
        <v/>
      </c>
      <c r="AM124" s="54" t="str">
        <f t="shared" si="114"/>
        <v/>
      </c>
      <c r="AN124" s="55" t="str">
        <f t="shared" si="115"/>
        <v/>
      </c>
      <c r="AP124" s="53" t="str">
        <f t="shared" si="89"/>
        <v/>
      </c>
      <c r="AQ124" s="54" t="str">
        <f t="shared" si="116"/>
        <v/>
      </c>
      <c r="AR124" s="54" t="str">
        <f t="shared" si="117"/>
        <v/>
      </c>
      <c r="AS124" s="54" t="str">
        <f t="shared" si="118"/>
        <v/>
      </c>
      <c r="AT124" s="54" t="str">
        <f t="shared" si="119"/>
        <v/>
      </c>
      <c r="AU124" s="54" t="str">
        <f t="shared" si="120"/>
        <v/>
      </c>
      <c r="AV124" s="54" t="str">
        <f t="shared" si="121"/>
        <v/>
      </c>
      <c r="AW124" s="54" t="str">
        <f t="shared" si="122"/>
        <v/>
      </c>
      <c r="AX124" s="54" t="str">
        <f t="shared" si="123"/>
        <v/>
      </c>
      <c r="AY124" s="54" t="str">
        <f t="shared" si="124"/>
        <v/>
      </c>
      <c r="AZ124" s="54" t="str">
        <f t="shared" si="125"/>
        <v/>
      </c>
      <c r="BA124" s="55" t="str">
        <f t="shared" si="126"/>
        <v/>
      </c>
      <c r="BC124" s="36" t="str">
        <f t="shared" si="90"/>
        <v/>
      </c>
      <c r="BE124" s="61" t="str">
        <f>IF($B124="", "", IF(AND($B124&gt;='Intro &amp; Setup'!$B$38, B124&lt;='Intro &amp; Setup'!$H$38), 'Intro &amp; Setup'!$N$38, IF(AND($B124&gt;='Intro &amp; Setup'!$B$39, B124&lt;='Intro &amp; Setup'!$H$39), 'Intro &amp; Setup'!$N$39, IF('Intro &amp; Setup'!$B$39="", 'Intro &amp; Setup'!$N$38, 'Intro &amp; Setup'!$N$39))))</f>
        <v/>
      </c>
      <c r="BG124" s="53" t="str">
        <f t="shared" si="91"/>
        <v/>
      </c>
      <c r="BH124" s="54" t="str">
        <f t="shared" si="127"/>
        <v/>
      </c>
      <c r="BI124" s="54" t="str">
        <f t="shared" si="128"/>
        <v/>
      </c>
      <c r="BJ124" s="54" t="str">
        <f t="shared" si="129"/>
        <v/>
      </c>
      <c r="BK124" s="54" t="str">
        <f t="shared" si="130"/>
        <v/>
      </c>
      <c r="BL124" s="54" t="str">
        <f t="shared" si="131"/>
        <v/>
      </c>
      <c r="BM124" s="54" t="str">
        <f t="shared" si="132"/>
        <v/>
      </c>
      <c r="BN124" s="54" t="str">
        <f t="shared" si="133"/>
        <v/>
      </c>
      <c r="BO124" s="54" t="str">
        <f t="shared" si="134"/>
        <v/>
      </c>
      <c r="BP124" s="54" t="str">
        <f t="shared" si="135"/>
        <v/>
      </c>
      <c r="BQ124" s="54" t="str">
        <f t="shared" si="136"/>
        <v/>
      </c>
      <c r="BR124" s="55" t="str">
        <f t="shared" si="137"/>
        <v/>
      </c>
      <c r="BT124" s="135" t="str">
        <f t="shared" si="92"/>
        <v/>
      </c>
      <c r="BU124" s="136" t="str">
        <f t="shared" si="93"/>
        <v/>
      </c>
      <c r="BV124" s="136" t="str">
        <f t="shared" si="94"/>
        <v/>
      </c>
      <c r="BW124" s="136" t="str">
        <f t="shared" si="95"/>
        <v/>
      </c>
      <c r="BX124" s="136" t="str">
        <f t="shared" si="96"/>
        <v/>
      </c>
      <c r="BY124" s="136" t="str">
        <f t="shared" si="97"/>
        <v/>
      </c>
      <c r="BZ124" s="136" t="str">
        <f t="shared" si="98"/>
        <v/>
      </c>
      <c r="CA124" s="136" t="str">
        <f t="shared" si="99"/>
        <v/>
      </c>
      <c r="CB124" s="136" t="str">
        <f t="shared" si="100"/>
        <v/>
      </c>
      <c r="CC124" s="136" t="str">
        <f t="shared" si="101"/>
        <v/>
      </c>
      <c r="CD124" s="136" t="str">
        <f t="shared" si="102"/>
        <v/>
      </c>
      <c r="CE124" s="137" t="str">
        <f t="shared" si="103"/>
        <v/>
      </c>
      <c r="CG124" s="150" t="str">
        <f t="shared" si="104"/>
        <v/>
      </c>
      <c r="CH124" s="151" t="str">
        <f t="shared" si="138"/>
        <v/>
      </c>
      <c r="CI124" s="151" t="str">
        <f t="shared" si="139"/>
        <v/>
      </c>
      <c r="CJ124" s="151" t="str">
        <f t="shared" si="140"/>
        <v/>
      </c>
      <c r="CK124" s="151" t="str">
        <f t="shared" si="141"/>
        <v/>
      </c>
      <c r="CL124" s="151" t="str">
        <f t="shared" si="142"/>
        <v/>
      </c>
      <c r="CM124" s="151" t="str">
        <f t="shared" si="143"/>
        <v/>
      </c>
      <c r="CN124" s="151" t="str">
        <f t="shared" si="144"/>
        <v/>
      </c>
      <c r="CO124" s="151" t="str">
        <f t="shared" si="145"/>
        <v/>
      </c>
      <c r="CP124" s="151" t="str">
        <f t="shared" si="146"/>
        <v/>
      </c>
      <c r="CQ124" s="151" t="str">
        <f t="shared" si="147"/>
        <v/>
      </c>
      <c r="CR124" s="152" t="str">
        <f t="shared" si="148"/>
        <v/>
      </c>
    </row>
    <row r="125" spans="1:96" x14ac:dyDescent="0.25">
      <c r="A125" s="3"/>
      <c r="B125" s="30"/>
      <c r="C125" s="44"/>
      <c r="D125" s="88"/>
      <c r="E125" s="31"/>
      <c r="F125" s="89"/>
      <c r="G125" s="72"/>
      <c r="H125" s="73"/>
      <c r="I125" s="74"/>
      <c r="J125" s="73"/>
      <c r="K125" s="74"/>
      <c r="L125" s="73"/>
      <c r="M125" s="74"/>
      <c r="N125" s="73"/>
      <c r="O125" s="74"/>
      <c r="P125" s="73"/>
      <c r="Q125" s="74"/>
      <c r="R125" s="75"/>
      <c r="S125" s="3"/>
      <c r="T125" s="61" t="str">
        <f>IF($D125="", "", $D125*'Intro &amp; Setup'!$I$32*24)</f>
        <v/>
      </c>
      <c r="U125" s="3"/>
      <c r="X125" s="36" t="str">
        <f>IF($B125="", "", IF(OR($B125&lt;'Intro &amp; Setup'!$F$26, $B125&gt;'Intro &amp; Setup'!$F$27), "X", ""))</f>
        <v/>
      </c>
      <c r="Z125" s="36" t="str">
        <f t="shared" si="86"/>
        <v/>
      </c>
      <c r="AA125" s="48" t="str">
        <f t="shared" si="87"/>
        <v/>
      </c>
      <c r="AC125" s="53" t="str">
        <f t="shared" si="88"/>
        <v/>
      </c>
      <c r="AD125" s="54" t="str">
        <f t="shared" si="105"/>
        <v/>
      </c>
      <c r="AE125" s="54" t="str">
        <f t="shared" si="106"/>
        <v/>
      </c>
      <c r="AF125" s="54" t="str">
        <f t="shared" si="107"/>
        <v/>
      </c>
      <c r="AG125" s="54" t="str">
        <f t="shared" si="108"/>
        <v/>
      </c>
      <c r="AH125" s="54" t="str">
        <f t="shared" si="109"/>
        <v/>
      </c>
      <c r="AI125" s="54" t="str">
        <f t="shared" si="110"/>
        <v/>
      </c>
      <c r="AJ125" s="54" t="str">
        <f t="shared" si="111"/>
        <v/>
      </c>
      <c r="AK125" s="54" t="str">
        <f t="shared" si="112"/>
        <v/>
      </c>
      <c r="AL125" s="54" t="str">
        <f t="shared" si="113"/>
        <v/>
      </c>
      <c r="AM125" s="54" t="str">
        <f t="shared" si="114"/>
        <v/>
      </c>
      <c r="AN125" s="55" t="str">
        <f t="shared" si="115"/>
        <v/>
      </c>
      <c r="AP125" s="53" t="str">
        <f t="shared" si="89"/>
        <v/>
      </c>
      <c r="AQ125" s="54" t="str">
        <f t="shared" si="116"/>
        <v/>
      </c>
      <c r="AR125" s="54" t="str">
        <f t="shared" si="117"/>
        <v/>
      </c>
      <c r="AS125" s="54" t="str">
        <f t="shared" si="118"/>
        <v/>
      </c>
      <c r="AT125" s="54" t="str">
        <f t="shared" si="119"/>
        <v/>
      </c>
      <c r="AU125" s="54" t="str">
        <f t="shared" si="120"/>
        <v/>
      </c>
      <c r="AV125" s="54" t="str">
        <f t="shared" si="121"/>
        <v/>
      </c>
      <c r="AW125" s="54" t="str">
        <f t="shared" si="122"/>
        <v/>
      </c>
      <c r="AX125" s="54" t="str">
        <f t="shared" si="123"/>
        <v/>
      </c>
      <c r="AY125" s="54" t="str">
        <f t="shared" si="124"/>
        <v/>
      </c>
      <c r="AZ125" s="54" t="str">
        <f t="shared" si="125"/>
        <v/>
      </c>
      <c r="BA125" s="55" t="str">
        <f t="shared" si="126"/>
        <v/>
      </c>
      <c r="BC125" s="36" t="str">
        <f t="shared" si="90"/>
        <v/>
      </c>
      <c r="BE125" s="61" t="str">
        <f>IF($B125="", "", IF(AND($B125&gt;='Intro &amp; Setup'!$B$38, B125&lt;='Intro &amp; Setup'!$H$38), 'Intro &amp; Setup'!$N$38, IF(AND($B125&gt;='Intro &amp; Setup'!$B$39, B125&lt;='Intro &amp; Setup'!$H$39), 'Intro &amp; Setup'!$N$39, IF('Intro &amp; Setup'!$B$39="", 'Intro &amp; Setup'!$N$38, 'Intro &amp; Setup'!$N$39))))</f>
        <v/>
      </c>
      <c r="BG125" s="53" t="str">
        <f t="shared" si="91"/>
        <v/>
      </c>
      <c r="BH125" s="54" t="str">
        <f t="shared" si="127"/>
        <v/>
      </c>
      <c r="BI125" s="54" t="str">
        <f t="shared" si="128"/>
        <v/>
      </c>
      <c r="BJ125" s="54" t="str">
        <f t="shared" si="129"/>
        <v/>
      </c>
      <c r="BK125" s="54" t="str">
        <f t="shared" si="130"/>
        <v/>
      </c>
      <c r="BL125" s="54" t="str">
        <f t="shared" si="131"/>
        <v/>
      </c>
      <c r="BM125" s="54" t="str">
        <f t="shared" si="132"/>
        <v/>
      </c>
      <c r="BN125" s="54" t="str">
        <f t="shared" si="133"/>
        <v/>
      </c>
      <c r="BO125" s="54" t="str">
        <f t="shared" si="134"/>
        <v/>
      </c>
      <c r="BP125" s="54" t="str">
        <f t="shared" si="135"/>
        <v/>
      </c>
      <c r="BQ125" s="54" t="str">
        <f t="shared" si="136"/>
        <v/>
      </c>
      <c r="BR125" s="55" t="str">
        <f t="shared" si="137"/>
        <v/>
      </c>
      <c r="BT125" s="135" t="str">
        <f t="shared" si="92"/>
        <v/>
      </c>
      <c r="BU125" s="136" t="str">
        <f t="shared" si="93"/>
        <v/>
      </c>
      <c r="BV125" s="136" t="str">
        <f t="shared" si="94"/>
        <v/>
      </c>
      <c r="BW125" s="136" t="str">
        <f t="shared" si="95"/>
        <v/>
      </c>
      <c r="BX125" s="136" t="str">
        <f t="shared" si="96"/>
        <v/>
      </c>
      <c r="BY125" s="136" t="str">
        <f t="shared" si="97"/>
        <v/>
      </c>
      <c r="BZ125" s="136" t="str">
        <f t="shared" si="98"/>
        <v/>
      </c>
      <c r="CA125" s="136" t="str">
        <f t="shared" si="99"/>
        <v/>
      </c>
      <c r="CB125" s="136" t="str">
        <f t="shared" si="100"/>
        <v/>
      </c>
      <c r="CC125" s="136" t="str">
        <f t="shared" si="101"/>
        <v/>
      </c>
      <c r="CD125" s="136" t="str">
        <f t="shared" si="102"/>
        <v/>
      </c>
      <c r="CE125" s="137" t="str">
        <f t="shared" si="103"/>
        <v/>
      </c>
      <c r="CG125" s="150" t="str">
        <f t="shared" si="104"/>
        <v/>
      </c>
      <c r="CH125" s="151" t="str">
        <f t="shared" si="138"/>
        <v/>
      </c>
      <c r="CI125" s="151" t="str">
        <f t="shared" si="139"/>
        <v/>
      </c>
      <c r="CJ125" s="151" t="str">
        <f t="shared" si="140"/>
        <v/>
      </c>
      <c r="CK125" s="151" t="str">
        <f t="shared" si="141"/>
        <v/>
      </c>
      <c r="CL125" s="151" t="str">
        <f t="shared" si="142"/>
        <v/>
      </c>
      <c r="CM125" s="151" t="str">
        <f t="shared" si="143"/>
        <v/>
      </c>
      <c r="CN125" s="151" t="str">
        <f t="shared" si="144"/>
        <v/>
      </c>
      <c r="CO125" s="151" t="str">
        <f t="shared" si="145"/>
        <v/>
      </c>
      <c r="CP125" s="151" t="str">
        <f t="shared" si="146"/>
        <v/>
      </c>
      <c r="CQ125" s="151" t="str">
        <f t="shared" si="147"/>
        <v/>
      </c>
      <c r="CR125" s="152" t="str">
        <f t="shared" si="148"/>
        <v/>
      </c>
    </row>
    <row r="126" spans="1:96" x14ac:dyDescent="0.25">
      <c r="A126" s="3"/>
      <c r="B126" s="30"/>
      <c r="C126" s="44"/>
      <c r="D126" s="88"/>
      <c r="E126" s="31"/>
      <c r="F126" s="89"/>
      <c r="G126" s="72"/>
      <c r="H126" s="73"/>
      <c r="I126" s="74"/>
      <c r="J126" s="73"/>
      <c r="K126" s="74"/>
      <c r="L126" s="73"/>
      <c r="M126" s="74"/>
      <c r="N126" s="73"/>
      <c r="O126" s="74"/>
      <c r="P126" s="73"/>
      <c r="Q126" s="74"/>
      <c r="R126" s="75"/>
      <c r="S126" s="3"/>
      <c r="T126" s="61" t="str">
        <f>IF($D126="", "", $D126*'Intro &amp; Setup'!$I$32*24)</f>
        <v/>
      </c>
      <c r="U126" s="3"/>
      <c r="X126" s="36" t="str">
        <f>IF($B126="", "", IF(OR($B126&lt;'Intro &amp; Setup'!$F$26, $B126&gt;'Intro &amp; Setup'!$F$27), "X", ""))</f>
        <v/>
      </c>
      <c r="Z126" s="36" t="str">
        <f t="shared" si="86"/>
        <v/>
      </c>
      <c r="AA126" s="48" t="str">
        <f t="shared" si="87"/>
        <v/>
      </c>
      <c r="AC126" s="53" t="str">
        <f t="shared" si="88"/>
        <v/>
      </c>
      <c r="AD126" s="54" t="str">
        <f t="shared" si="105"/>
        <v/>
      </c>
      <c r="AE126" s="54" t="str">
        <f t="shared" si="106"/>
        <v/>
      </c>
      <c r="AF126" s="54" t="str">
        <f t="shared" si="107"/>
        <v/>
      </c>
      <c r="AG126" s="54" t="str">
        <f t="shared" si="108"/>
        <v/>
      </c>
      <c r="AH126" s="54" t="str">
        <f t="shared" si="109"/>
        <v/>
      </c>
      <c r="AI126" s="54" t="str">
        <f t="shared" si="110"/>
        <v/>
      </c>
      <c r="AJ126" s="54" t="str">
        <f t="shared" si="111"/>
        <v/>
      </c>
      <c r="AK126" s="54" t="str">
        <f t="shared" si="112"/>
        <v/>
      </c>
      <c r="AL126" s="54" t="str">
        <f t="shared" si="113"/>
        <v/>
      </c>
      <c r="AM126" s="54" t="str">
        <f t="shared" si="114"/>
        <v/>
      </c>
      <c r="AN126" s="55" t="str">
        <f t="shared" si="115"/>
        <v/>
      </c>
      <c r="AP126" s="53" t="str">
        <f t="shared" si="89"/>
        <v/>
      </c>
      <c r="AQ126" s="54" t="str">
        <f t="shared" si="116"/>
        <v/>
      </c>
      <c r="AR126" s="54" t="str">
        <f t="shared" si="117"/>
        <v/>
      </c>
      <c r="AS126" s="54" t="str">
        <f t="shared" si="118"/>
        <v/>
      </c>
      <c r="AT126" s="54" t="str">
        <f t="shared" si="119"/>
        <v/>
      </c>
      <c r="AU126" s="54" t="str">
        <f t="shared" si="120"/>
        <v/>
      </c>
      <c r="AV126" s="54" t="str">
        <f t="shared" si="121"/>
        <v/>
      </c>
      <c r="AW126" s="54" t="str">
        <f t="shared" si="122"/>
        <v/>
      </c>
      <c r="AX126" s="54" t="str">
        <f t="shared" si="123"/>
        <v/>
      </c>
      <c r="AY126" s="54" t="str">
        <f t="shared" si="124"/>
        <v/>
      </c>
      <c r="AZ126" s="54" t="str">
        <f t="shared" si="125"/>
        <v/>
      </c>
      <c r="BA126" s="55" t="str">
        <f t="shared" si="126"/>
        <v/>
      </c>
      <c r="BC126" s="36" t="str">
        <f t="shared" si="90"/>
        <v/>
      </c>
      <c r="BE126" s="61" t="str">
        <f>IF($B126="", "", IF(AND($B126&gt;='Intro &amp; Setup'!$B$38, B126&lt;='Intro &amp; Setup'!$H$38), 'Intro &amp; Setup'!$N$38, IF(AND($B126&gt;='Intro &amp; Setup'!$B$39, B126&lt;='Intro &amp; Setup'!$H$39), 'Intro &amp; Setup'!$N$39, IF('Intro &amp; Setup'!$B$39="", 'Intro &amp; Setup'!$N$38, 'Intro &amp; Setup'!$N$39))))</f>
        <v/>
      </c>
      <c r="BG126" s="53" t="str">
        <f t="shared" si="91"/>
        <v/>
      </c>
      <c r="BH126" s="54" t="str">
        <f t="shared" si="127"/>
        <v/>
      </c>
      <c r="BI126" s="54" t="str">
        <f t="shared" si="128"/>
        <v/>
      </c>
      <c r="BJ126" s="54" t="str">
        <f t="shared" si="129"/>
        <v/>
      </c>
      <c r="BK126" s="54" t="str">
        <f t="shared" si="130"/>
        <v/>
      </c>
      <c r="BL126" s="54" t="str">
        <f t="shared" si="131"/>
        <v/>
      </c>
      <c r="BM126" s="54" t="str">
        <f t="shared" si="132"/>
        <v/>
      </c>
      <c r="BN126" s="54" t="str">
        <f t="shared" si="133"/>
        <v/>
      </c>
      <c r="BO126" s="54" t="str">
        <f t="shared" si="134"/>
        <v/>
      </c>
      <c r="BP126" s="54" t="str">
        <f t="shared" si="135"/>
        <v/>
      </c>
      <c r="BQ126" s="54" t="str">
        <f t="shared" si="136"/>
        <v/>
      </c>
      <c r="BR126" s="55" t="str">
        <f t="shared" si="137"/>
        <v/>
      </c>
      <c r="BT126" s="135" t="str">
        <f t="shared" si="92"/>
        <v/>
      </c>
      <c r="BU126" s="136" t="str">
        <f t="shared" si="93"/>
        <v/>
      </c>
      <c r="BV126" s="136" t="str">
        <f t="shared" si="94"/>
        <v/>
      </c>
      <c r="BW126" s="136" t="str">
        <f t="shared" si="95"/>
        <v/>
      </c>
      <c r="BX126" s="136" t="str">
        <f t="shared" si="96"/>
        <v/>
      </c>
      <c r="BY126" s="136" t="str">
        <f t="shared" si="97"/>
        <v/>
      </c>
      <c r="BZ126" s="136" t="str">
        <f t="shared" si="98"/>
        <v/>
      </c>
      <c r="CA126" s="136" t="str">
        <f t="shared" si="99"/>
        <v/>
      </c>
      <c r="CB126" s="136" t="str">
        <f t="shared" si="100"/>
        <v/>
      </c>
      <c r="CC126" s="136" t="str">
        <f t="shared" si="101"/>
        <v/>
      </c>
      <c r="CD126" s="136" t="str">
        <f t="shared" si="102"/>
        <v/>
      </c>
      <c r="CE126" s="137" t="str">
        <f t="shared" si="103"/>
        <v/>
      </c>
      <c r="CG126" s="150" t="str">
        <f t="shared" si="104"/>
        <v/>
      </c>
      <c r="CH126" s="151" t="str">
        <f t="shared" si="138"/>
        <v/>
      </c>
      <c r="CI126" s="151" t="str">
        <f t="shared" si="139"/>
        <v/>
      </c>
      <c r="CJ126" s="151" t="str">
        <f t="shared" si="140"/>
        <v/>
      </c>
      <c r="CK126" s="151" t="str">
        <f t="shared" si="141"/>
        <v/>
      </c>
      <c r="CL126" s="151" t="str">
        <f t="shared" si="142"/>
        <v/>
      </c>
      <c r="CM126" s="151" t="str">
        <f t="shared" si="143"/>
        <v/>
      </c>
      <c r="CN126" s="151" t="str">
        <f t="shared" si="144"/>
        <v/>
      </c>
      <c r="CO126" s="151" t="str">
        <f t="shared" si="145"/>
        <v/>
      </c>
      <c r="CP126" s="151" t="str">
        <f t="shared" si="146"/>
        <v/>
      </c>
      <c r="CQ126" s="151" t="str">
        <f t="shared" si="147"/>
        <v/>
      </c>
      <c r="CR126" s="152" t="str">
        <f t="shared" si="148"/>
        <v/>
      </c>
    </row>
    <row r="127" spans="1:96" x14ac:dyDescent="0.25">
      <c r="A127" s="3"/>
      <c r="B127" s="30"/>
      <c r="C127" s="44"/>
      <c r="D127" s="88"/>
      <c r="E127" s="31"/>
      <c r="F127" s="89"/>
      <c r="G127" s="72"/>
      <c r="H127" s="73"/>
      <c r="I127" s="74"/>
      <c r="J127" s="73"/>
      <c r="K127" s="74"/>
      <c r="L127" s="73"/>
      <c r="M127" s="74"/>
      <c r="N127" s="73"/>
      <c r="O127" s="74"/>
      <c r="P127" s="73"/>
      <c r="Q127" s="74"/>
      <c r="R127" s="75"/>
      <c r="S127" s="3"/>
      <c r="T127" s="61" t="str">
        <f>IF($D127="", "", $D127*'Intro &amp; Setup'!$I$32*24)</f>
        <v/>
      </c>
      <c r="U127" s="3"/>
      <c r="X127" s="36" t="str">
        <f>IF($B127="", "", IF(OR($B127&lt;'Intro &amp; Setup'!$F$26, $B127&gt;'Intro &amp; Setup'!$F$27), "X", ""))</f>
        <v/>
      </c>
      <c r="Z127" s="36" t="str">
        <f t="shared" si="86"/>
        <v/>
      </c>
      <c r="AA127" s="48" t="str">
        <f t="shared" si="87"/>
        <v/>
      </c>
      <c r="AC127" s="53" t="str">
        <f t="shared" si="88"/>
        <v/>
      </c>
      <c r="AD127" s="54" t="str">
        <f t="shared" si="105"/>
        <v/>
      </c>
      <c r="AE127" s="54" t="str">
        <f t="shared" si="106"/>
        <v/>
      </c>
      <c r="AF127" s="54" t="str">
        <f t="shared" si="107"/>
        <v/>
      </c>
      <c r="AG127" s="54" t="str">
        <f t="shared" si="108"/>
        <v/>
      </c>
      <c r="AH127" s="54" t="str">
        <f t="shared" si="109"/>
        <v/>
      </c>
      <c r="AI127" s="54" t="str">
        <f t="shared" si="110"/>
        <v/>
      </c>
      <c r="AJ127" s="54" t="str">
        <f t="shared" si="111"/>
        <v/>
      </c>
      <c r="AK127" s="54" t="str">
        <f t="shared" si="112"/>
        <v/>
      </c>
      <c r="AL127" s="54" t="str">
        <f t="shared" si="113"/>
        <v/>
      </c>
      <c r="AM127" s="54" t="str">
        <f t="shared" si="114"/>
        <v/>
      </c>
      <c r="AN127" s="55" t="str">
        <f t="shared" si="115"/>
        <v/>
      </c>
      <c r="AP127" s="53" t="str">
        <f t="shared" si="89"/>
        <v/>
      </c>
      <c r="AQ127" s="54" t="str">
        <f t="shared" si="116"/>
        <v/>
      </c>
      <c r="AR127" s="54" t="str">
        <f t="shared" si="117"/>
        <v/>
      </c>
      <c r="AS127" s="54" t="str">
        <f t="shared" si="118"/>
        <v/>
      </c>
      <c r="AT127" s="54" t="str">
        <f t="shared" si="119"/>
        <v/>
      </c>
      <c r="AU127" s="54" t="str">
        <f t="shared" si="120"/>
        <v/>
      </c>
      <c r="AV127" s="54" t="str">
        <f t="shared" si="121"/>
        <v/>
      </c>
      <c r="AW127" s="54" t="str">
        <f t="shared" si="122"/>
        <v/>
      </c>
      <c r="AX127" s="54" t="str">
        <f t="shared" si="123"/>
        <v/>
      </c>
      <c r="AY127" s="54" t="str">
        <f t="shared" si="124"/>
        <v/>
      </c>
      <c r="AZ127" s="54" t="str">
        <f t="shared" si="125"/>
        <v/>
      </c>
      <c r="BA127" s="55" t="str">
        <f t="shared" si="126"/>
        <v/>
      </c>
      <c r="BC127" s="36" t="str">
        <f t="shared" si="90"/>
        <v/>
      </c>
      <c r="BE127" s="61" t="str">
        <f>IF($B127="", "", IF(AND($B127&gt;='Intro &amp; Setup'!$B$38, B127&lt;='Intro &amp; Setup'!$H$38), 'Intro &amp; Setup'!$N$38, IF(AND($B127&gt;='Intro &amp; Setup'!$B$39, B127&lt;='Intro &amp; Setup'!$H$39), 'Intro &amp; Setup'!$N$39, IF('Intro &amp; Setup'!$B$39="", 'Intro &amp; Setup'!$N$38, 'Intro &amp; Setup'!$N$39))))</f>
        <v/>
      </c>
      <c r="BG127" s="53" t="str">
        <f t="shared" si="91"/>
        <v/>
      </c>
      <c r="BH127" s="54" t="str">
        <f t="shared" si="127"/>
        <v/>
      </c>
      <c r="BI127" s="54" t="str">
        <f t="shared" si="128"/>
        <v/>
      </c>
      <c r="BJ127" s="54" t="str">
        <f t="shared" si="129"/>
        <v/>
      </c>
      <c r="BK127" s="54" t="str">
        <f t="shared" si="130"/>
        <v/>
      </c>
      <c r="BL127" s="54" t="str">
        <f t="shared" si="131"/>
        <v/>
      </c>
      <c r="BM127" s="54" t="str">
        <f t="shared" si="132"/>
        <v/>
      </c>
      <c r="BN127" s="54" t="str">
        <f t="shared" si="133"/>
        <v/>
      </c>
      <c r="BO127" s="54" t="str">
        <f t="shared" si="134"/>
        <v/>
      </c>
      <c r="BP127" s="54" t="str">
        <f t="shared" si="135"/>
        <v/>
      </c>
      <c r="BQ127" s="54" t="str">
        <f t="shared" si="136"/>
        <v/>
      </c>
      <c r="BR127" s="55" t="str">
        <f t="shared" si="137"/>
        <v/>
      </c>
      <c r="BT127" s="135" t="str">
        <f t="shared" si="92"/>
        <v/>
      </c>
      <c r="BU127" s="136" t="str">
        <f t="shared" si="93"/>
        <v/>
      </c>
      <c r="BV127" s="136" t="str">
        <f t="shared" si="94"/>
        <v/>
      </c>
      <c r="BW127" s="136" t="str">
        <f t="shared" si="95"/>
        <v/>
      </c>
      <c r="BX127" s="136" t="str">
        <f t="shared" si="96"/>
        <v/>
      </c>
      <c r="BY127" s="136" t="str">
        <f t="shared" si="97"/>
        <v/>
      </c>
      <c r="BZ127" s="136" t="str">
        <f t="shared" si="98"/>
        <v/>
      </c>
      <c r="CA127" s="136" t="str">
        <f t="shared" si="99"/>
        <v/>
      </c>
      <c r="CB127" s="136" t="str">
        <f t="shared" si="100"/>
        <v/>
      </c>
      <c r="CC127" s="136" t="str">
        <f t="shared" si="101"/>
        <v/>
      </c>
      <c r="CD127" s="136" t="str">
        <f t="shared" si="102"/>
        <v/>
      </c>
      <c r="CE127" s="137" t="str">
        <f t="shared" si="103"/>
        <v/>
      </c>
      <c r="CG127" s="150" t="str">
        <f t="shared" si="104"/>
        <v/>
      </c>
      <c r="CH127" s="151" t="str">
        <f t="shared" si="138"/>
        <v/>
      </c>
      <c r="CI127" s="151" t="str">
        <f t="shared" si="139"/>
        <v/>
      </c>
      <c r="CJ127" s="151" t="str">
        <f t="shared" si="140"/>
        <v/>
      </c>
      <c r="CK127" s="151" t="str">
        <f t="shared" si="141"/>
        <v/>
      </c>
      <c r="CL127" s="151" t="str">
        <f t="shared" si="142"/>
        <v/>
      </c>
      <c r="CM127" s="151" t="str">
        <f t="shared" si="143"/>
        <v/>
      </c>
      <c r="CN127" s="151" t="str">
        <f t="shared" si="144"/>
        <v/>
      </c>
      <c r="CO127" s="151" t="str">
        <f t="shared" si="145"/>
        <v/>
      </c>
      <c r="CP127" s="151" t="str">
        <f t="shared" si="146"/>
        <v/>
      </c>
      <c r="CQ127" s="151" t="str">
        <f t="shared" si="147"/>
        <v/>
      </c>
      <c r="CR127" s="152" t="str">
        <f t="shared" si="148"/>
        <v/>
      </c>
    </row>
    <row r="128" spans="1:96" x14ac:dyDescent="0.25">
      <c r="A128" s="3"/>
      <c r="B128" s="30"/>
      <c r="C128" s="44"/>
      <c r="D128" s="88"/>
      <c r="E128" s="31"/>
      <c r="F128" s="89"/>
      <c r="G128" s="72"/>
      <c r="H128" s="73"/>
      <c r="I128" s="74"/>
      <c r="J128" s="73"/>
      <c r="K128" s="74"/>
      <c r="L128" s="73"/>
      <c r="M128" s="74"/>
      <c r="N128" s="73"/>
      <c r="O128" s="74"/>
      <c r="P128" s="73"/>
      <c r="Q128" s="74"/>
      <c r="R128" s="75"/>
      <c r="S128" s="3"/>
      <c r="T128" s="61" t="str">
        <f>IF($D128="", "", $D128*'Intro &amp; Setup'!$I$32*24)</f>
        <v/>
      </c>
      <c r="U128" s="3"/>
      <c r="X128" s="36" t="str">
        <f>IF($B128="", "", IF(OR($B128&lt;'Intro &amp; Setup'!$F$26, $B128&gt;'Intro &amp; Setup'!$F$27), "X", ""))</f>
        <v/>
      </c>
      <c r="Z128" s="36" t="str">
        <f t="shared" si="86"/>
        <v/>
      </c>
      <c r="AA128" s="48" t="str">
        <f t="shared" si="87"/>
        <v/>
      </c>
      <c r="AC128" s="53" t="str">
        <f t="shared" si="88"/>
        <v/>
      </c>
      <c r="AD128" s="54" t="str">
        <f t="shared" si="105"/>
        <v/>
      </c>
      <c r="AE128" s="54" t="str">
        <f t="shared" si="106"/>
        <v/>
      </c>
      <c r="AF128" s="54" t="str">
        <f t="shared" si="107"/>
        <v/>
      </c>
      <c r="AG128" s="54" t="str">
        <f t="shared" si="108"/>
        <v/>
      </c>
      <c r="AH128" s="54" t="str">
        <f t="shared" si="109"/>
        <v/>
      </c>
      <c r="AI128" s="54" t="str">
        <f t="shared" si="110"/>
        <v/>
      </c>
      <c r="AJ128" s="54" t="str">
        <f t="shared" si="111"/>
        <v/>
      </c>
      <c r="AK128" s="54" t="str">
        <f t="shared" si="112"/>
        <v/>
      </c>
      <c r="AL128" s="54" t="str">
        <f t="shared" si="113"/>
        <v/>
      </c>
      <c r="AM128" s="54" t="str">
        <f t="shared" si="114"/>
        <v/>
      </c>
      <c r="AN128" s="55" t="str">
        <f t="shared" si="115"/>
        <v/>
      </c>
      <c r="AP128" s="53" t="str">
        <f t="shared" si="89"/>
        <v/>
      </c>
      <c r="AQ128" s="54" t="str">
        <f t="shared" si="116"/>
        <v/>
      </c>
      <c r="AR128" s="54" t="str">
        <f t="shared" si="117"/>
        <v/>
      </c>
      <c r="AS128" s="54" t="str">
        <f t="shared" si="118"/>
        <v/>
      </c>
      <c r="AT128" s="54" t="str">
        <f t="shared" si="119"/>
        <v/>
      </c>
      <c r="AU128" s="54" t="str">
        <f t="shared" si="120"/>
        <v/>
      </c>
      <c r="AV128" s="54" t="str">
        <f t="shared" si="121"/>
        <v/>
      </c>
      <c r="AW128" s="54" t="str">
        <f t="shared" si="122"/>
        <v/>
      </c>
      <c r="AX128" s="54" t="str">
        <f t="shared" si="123"/>
        <v/>
      </c>
      <c r="AY128" s="54" t="str">
        <f t="shared" si="124"/>
        <v/>
      </c>
      <c r="AZ128" s="54" t="str">
        <f t="shared" si="125"/>
        <v/>
      </c>
      <c r="BA128" s="55" t="str">
        <f t="shared" si="126"/>
        <v/>
      </c>
      <c r="BC128" s="36" t="str">
        <f t="shared" si="90"/>
        <v/>
      </c>
      <c r="BE128" s="61" t="str">
        <f>IF($B128="", "", IF(AND($B128&gt;='Intro &amp; Setup'!$B$38, B128&lt;='Intro &amp; Setup'!$H$38), 'Intro &amp; Setup'!$N$38, IF(AND($B128&gt;='Intro &amp; Setup'!$B$39, B128&lt;='Intro &amp; Setup'!$H$39), 'Intro &amp; Setup'!$N$39, IF('Intro &amp; Setup'!$B$39="", 'Intro &amp; Setup'!$N$38, 'Intro &amp; Setup'!$N$39))))</f>
        <v/>
      </c>
      <c r="BG128" s="53" t="str">
        <f t="shared" si="91"/>
        <v/>
      </c>
      <c r="BH128" s="54" t="str">
        <f t="shared" si="127"/>
        <v/>
      </c>
      <c r="BI128" s="54" t="str">
        <f t="shared" si="128"/>
        <v/>
      </c>
      <c r="BJ128" s="54" t="str">
        <f t="shared" si="129"/>
        <v/>
      </c>
      <c r="BK128" s="54" t="str">
        <f t="shared" si="130"/>
        <v/>
      </c>
      <c r="BL128" s="54" t="str">
        <f t="shared" si="131"/>
        <v/>
      </c>
      <c r="BM128" s="54" t="str">
        <f t="shared" si="132"/>
        <v/>
      </c>
      <c r="BN128" s="54" t="str">
        <f t="shared" si="133"/>
        <v/>
      </c>
      <c r="BO128" s="54" t="str">
        <f t="shared" si="134"/>
        <v/>
      </c>
      <c r="BP128" s="54" t="str">
        <f t="shared" si="135"/>
        <v/>
      </c>
      <c r="BQ128" s="54" t="str">
        <f t="shared" si="136"/>
        <v/>
      </c>
      <c r="BR128" s="55" t="str">
        <f t="shared" si="137"/>
        <v/>
      </c>
      <c r="BT128" s="135" t="str">
        <f t="shared" si="92"/>
        <v/>
      </c>
      <c r="BU128" s="136" t="str">
        <f t="shared" si="93"/>
        <v/>
      </c>
      <c r="BV128" s="136" t="str">
        <f t="shared" si="94"/>
        <v/>
      </c>
      <c r="BW128" s="136" t="str">
        <f t="shared" si="95"/>
        <v/>
      </c>
      <c r="BX128" s="136" t="str">
        <f t="shared" si="96"/>
        <v/>
      </c>
      <c r="BY128" s="136" t="str">
        <f t="shared" si="97"/>
        <v/>
      </c>
      <c r="BZ128" s="136" t="str">
        <f t="shared" si="98"/>
        <v/>
      </c>
      <c r="CA128" s="136" t="str">
        <f t="shared" si="99"/>
        <v/>
      </c>
      <c r="CB128" s="136" t="str">
        <f t="shared" si="100"/>
        <v/>
      </c>
      <c r="CC128" s="136" t="str">
        <f t="shared" si="101"/>
        <v/>
      </c>
      <c r="CD128" s="136" t="str">
        <f t="shared" si="102"/>
        <v/>
      </c>
      <c r="CE128" s="137" t="str">
        <f t="shared" si="103"/>
        <v/>
      </c>
      <c r="CG128" s="150" t="str">
        <f t="shared" si="104"/>
        <v/>
      </c>
      <c r="CH128" s="151" t="str">
        <f t="shared" si="138"/>
        <v/>
      </c>
      <c r="CI128" s="151" t="str">
        <f t="shared" si="139"/>
        <v/>
      </c>
      <c r="CJ128" s="151" t="str">
        <f t="shared" si="140"/>
        <v/>
      </c>
      <c r="CK128" s="151" t="str">
        <f t="shared" si="141"/>
        <v/>
      </c>
      <c r="CL128" s="151" t="str">
        <f t="shared" si="142"/>
        <v/>
      </c>
      <c r="CM128" s="151" t="str">
        <f t="shared" si="143"/>
        <v/>
      </c>
      <c r="CN128" s="151" t="str">
        <f t="shared" si="144"/>
        <v/>
      </c>
      <c r="CO128" s="151" t="str">
        <f t="shared" si="145"/>
        <v/>
      </c>
      <c r="CP128" s="151" t="str">
        <f t="shared" si="146"/>
        <v/>
      </c>
      <c r="CQ128" s="151" t="str">
        <f t="shared" si="147"/>
        <v/>
      </c>
      <c r="CR128" s="152" t="str">
        <f t="shared" si="148"/>
        <v/>
      </c>
    </row>
    <row r="129" spans="1:96" x14ac:dyDescent="0.25">
      <c r="A129" s="3"/>
      <c r="B129" s="30"/>
      <c r="C129" s="44"/>
      <c r="D129" s="88"/>
      <c r="E129" s="31"/>
      <c r="F129" s="89"/>
      <c r="G129" s="72"/>
      <c r="H129" s="73"/>
      <c r="I129" s="74"/>
      <c r="J129" s="73"/>
      <c r="K129" s="74"/>
      <c r="L129" s="73"/>
      <c r="M129" s="74"/>
      <c r="N129" s="73"/>
      <c r="O129" s="74"/>
      <c r="P129" s="73"/>
      <c r="Q129" s="74"/>
      <c r="R129" s="75"/>
      <c r="S129" s="3"/>
      <c r="T129" s="61" t="str">
        <f>IF($D129="", "", $D129*'Intro &amp; Setup'!$I$32*24)</f>
        <v/>
      </c>
      <c r="U129" s="3"/>
      <c r="X129" s="36" t="str">
        <f>IF($B129="", "", IF(OR($B129&lt;'Intro &amp; Setup'!$F$26, $B129&gt;'Intro &amp; Setup'!$F$27), "X", ""))</f>
        <v/>
      </c>
      <c r="Z129" s="36" t="str">
        <f t="shared" si="86"/>
        <v/>
      </c>
      <c r="AA129" s="48" t="str">
        <f t="shared" si="87"/>
        <v/>
      </c>
      <c r="AC129" s="53" t="str">
        <f t="shared" si="88"/>
        <v/>
      </c>
      <c r="AD129" s="54" t="str">
        <f t="shared" si="105"/>
        <v/>
      </c>
      <c r="AE129" s="54" t="str">
        <f t="shared" si="106"/>
        <v/>
      </c>
      <c r="AF129" s="54" t="str">
        <f t="shared" si="107"/>
        <v/>
      </c>
      <c r="AG129" s="54" t="str">
        <f t="shared" si="108"/>
        <v/>
      </c>
      <c r="AH129" s="54" t="str">
        <f t="shared" si="109"/>
        <v/>
      </c>
      <c r="AI129" s="54" t="str">
        <f t="shared" si="110"/>
        <v/>
      </c>
      <c r="AJ129" s="54" t="str">
        <f t="shared" si="111"/>
        <v/>
      </c>
      <c r="AK129" s="54" t="str">
        <f t="shared" si="112"/>
        <v/>
      </c>
      <c r="AL129" s="54" t="str">
        <f t="shared" si="113"/>
        <v/>
      </c>
      <c r="AM129" s="54" t="str">
        <f t="shared" si="114"/>
        <v/>
      </c>
      <c r="AN129" s="55" t="str">
        <f t="shared" si="115"/>
        <v/>
      </c>
      <c r="AP129" s="53" t="str">
        <f t="shared" si="89"/>
        <v/>
      </c>
      <c r="AQ129" s="54" t="str">
        <f t="shared" si="116"/>
        <v/>
      </c>
      <c r="AR129" s="54" t="str">
        <f t="shared" si="117"/>
        <v/>
      </c>
      <c r="AS129" s="54" t="str">
        <f t="shared" si="118"/>
        <v/>
      </c>
      <c r="AT129" s="54" t="str">
        <f t="shared" si="119"/>
        <v/>
      </c>
      <c r="AU129" s="54" t="str">
        <f t="shared" si="120"/>
        <v/>
      </c>
      <c r="AV129" s="54" t="str">
        <f t="shared" si="121"/>
        <v/>
      </c>
      <c r="AW129" s="54" t="str">
        <f t="shared" si="122"/>
        <v/>
      </c>
      <c r="AX129" s="54" t="str">
        <f t="shared" si="123"/>
        <v/>
      </c>
      <c r="AY129" s="54" t="str">
        <f t="shared" si="124"/>
        <v/>
      </c>
      <c r="AZ129" s="54" t="str">
        <f t="shared" si="125"/>
        <v/>
      </c>
      <c r="BA129" s="55" t="str">
        <f t="shared" si="126"/>
        <v/>
      </c>
      <c r="BC129" s="36" t="str">
        <f t="shared" si="90"/>
        <v/>
      </c>
      <c r="BE129" s="61" t="str">
        <f>IF($B129="", "", IF(AND($B129&gt;='Intro &amp; Setup'!$B$38, B129&lt;='Intro &amp; Setup'!$H$38), 'Intro &amp; Setup'!$N$38, IF(AND($B129&gt;='Intro &amp; Setup'!$B$39, B129&lt;='Intro &amp; Setup'!$H$39), 'Intro &amp; Setup'!$N$39, IF('Intro &amp; Setup'!$B$39="", 'Intro &amp; Setup'!$N$38, 'Intro &amp; Setup'!$N$39))))</f>
        <v/>
      </c>
      <c r="BG129" s="53" t="str">
        <f t="shared" si="91"/>
        <v/>
      </c>
      <c r="BH129" s="54" t="str">
        <f t="shared" si="127"/>
        <v/>
      </c>
      <c r="BI129" s="54" t="str">
        <f t="shared" si="128"/>
        <v/>
      </c>
      <c r="BJ129" s="54" t="str">
        <f t="shared" si="129"/>
        <v/>
      </c>
      <c r="BK129" s="54" t="str">
        <f t="shared" si="130"/>
        <v/>
      </c>
      <c r="BL129" s="54" t="str">
        <f t="shared" si="131"/>
        <v/>
      </c>
      <c r="BM129" s="54" t="str">
        <f t="shared" si="132"/>
        <v/>
      </c>
      <c r="BN129" s="54" t="str">
        <f t="shared" si="133"/>
        <v/>
      </c>
      <c r="BO129" s="54" t="str">
        <f t="shared" si="134"/>
        <v/>
      </c>
      <c r="BP129" s="54" t="str">
        <f t="shared" si="135"/>
        <v/>
      </c>
      <c r="BQ129" s="54" t="str">
        <f t="shared" si="136"/>
        <v/>
      </c>
      <c r="BR129" s="55" t="str">
        <f t="shared" si="137"/>
        <v/>
      </c>
      <c r="BT129" s="135" t="str">
        <f t="shared" si="92"/>
        <v/>
      </c>
      <c r="BU129" s="136" t="str">
        <f t="shared" si="93"/>
        <v/>
      </c>
      <c r="BV129" s="136" t="str">
        <f t="shared" si="94"/>
        <v/>
      </c>
      <c r="BW129" s="136" t="str">
        <f t="shared" si="95"/>
        <v/>
      </c>
      <c r="BX129" s="136" t="str">
        <f t="shared" si="96"/>
        <v/>
      </c>
      <c r="BY129" s="136" t="str">
        <f t="shared" si="97"/>
        <v/>
      </c>
      <c r="BZ129" s="136" t="str">
        <f t="shared" si="98"/>
        <v/>
      </c>
      <c r="CA129" s="136" t="str">
        <f t="shared" si="99"/>
        <v/>
      </c>
      <c r="CB129" s="136" t="str">
        <f t="shared" si="100"/>
        <v/>
      </c>
      <c r="CC129" s="136" t="str">
        <f t="shared" si="101"/>
        <v/>
      </c>
      <c r="CD129" s="136" t="str">
        <f t="shared" si="102"/>
        <v/>
      </c>
      <c r="CE129" s="137" t="str">
        <f t="shared" si="103"/>
        <v/>
      </c>
      <c r="CG129" s="150" t="str">
        <f t="shared" si="104"/>
        <v/>
      </c>
      <c r="CH129" s="151" t="str">
        <f t="shared" si="138"/>
        <v/>
      </c>
      <c r="CI129" s="151" t="str">
        <f t="shared" si="139"/>
        <v/>
      </c>
      <c r="CJ129" s="151" t="str">
        <f t="shared" si="140"/>
        <v/>
      </c>
      <c r="CK129" s="151" t="str">
        <f t="shared" si="141"/>
        <v/>
      </c>
      <c r="CL129" s="151" t="str">
        <f t="shared" si="142"/>
        <v/>
      </c>
      <c r="CM129" s="151" t="str">
        <f t="shared" si="143"/>
        <v/>
      </c>
      <c r="CN129" s="151" t="str">
        <f t="shared" si="144"/>
        <v/>
      </c>
      <c r="CO129" s="151" t="str">
        <f t="shared" si="145"/>
        <v/>
      </c>
      <c r="CP129" s="151" t="str">
        <f t="shared" si="146"/>
        <v/>
      </c>
      <c r="CQ129" s="151" t="str">
        <f t="shared" si="147"/>
        <v/>
      </c>
      <c r="CR129" s="152" t="str">
        <f t="shared" si="148"/>
        <v/>
      </c>
    </row>
    <row r="130" spans="1:96" x14ac:dyDescent="0.25">
      <c r="A130" s="3"/>
      <c r="B130" s="30"/>
      <c r="C130" s="44"/>
      <c r="D130" s="88"/>
      <c r="E130" s="31"/>
      <c r="F130" s="89"/>
      <c r="G130" s="72"/>
      <c r="H130" s="73"/>
      <c r="I130" s="74"/>
      <c r="J130" s="73"/>
      <c r="K130" s="74"/>
      <c r="L130" s="73"/>
      <c r="M130" s="74"/>
      <c r="N130" s="73"/>
      <c r="O130" s="74"/>
      <c r="P130" s="73"/>
      <c r="Q130" s="74"/>
      <c r="R130" s="75"/>
      <c r="S130" s="3"/>
      <c r="T130" s="61" t="str">
        <f>IF($D130="", "", $D130*'Intro &amp; Setup'!$I$32*24)</f>
        <v/>
      </c>
      <c r="U130" s="3"/>
      <c r="X130" s="36" t="str">
        <f>IF($B130="", "", IF(OR($B130&lt;'Intro &amp; Setup'!$F$26, $B130&gt;'Intro &amp; Setup'!$F$27), "X", ""))</f>
        <v/>
      </c>
      <c r="Z130" s="36" t="str">
        <f t="shared" si="86"/>
        <v/>
      </c>
      <c r="AA130" s="48" t="str">
        <f t="shared" si="87"/>
        <v/>
      </c>
      <c r="AC130" s="53" t="str">
        <f t="shared" si="88"/>
        <v/>
      </c>
      <c r="AD130" s="54" t="str">
        <f t="shared" si="105"/>
        <v/>
      </c>
      <c r="AE130" s="54" t="str">
        <f t="shared" si="106"/>
        <v/>
      </c>
      <c r="AF130" s="54" t="str">
        <f t="shared" si="107"/>
        <v/>
      </c>
      <c r="AG130" s="54" t="str">
        <f t="shared" si="108"/>
        <v/>
      </c>
      <c r="AH130" s="54" t="str">
        <f t="shared" si="109"/>
        <v/>
      </c>
      <c r="AI130" s="54" t="str">
        <f t="shared" si="110"/>
        <v/>
      </c>
      <c r="AJ130" s="54" t="str">
        <f t="shared" si="111"/>
        <v/>
      </c>
      <c r="AK130" s="54" t="str">
        <f t="shared" si="112"/>
        <v/>
      </c>
      <c r="AL130" s="54" t="str">
        <f t="shared" si="113"/>
        <v/>
      </c>
      <c r="AM130" s="54" t="str">
        <f t="shared" si="114"/>
        <v/>
      </c>
      <c r="AN130" s="55" t="str">
        <f t="shared" si="115"/>
        <v/>
      </c>
      <c r="AP130" s="53" t="str">
        <f t="shared" si="89"/>
        <v/>
      </c>
      <c r="AQ130" s="54" t="str">
        <f t="shared" si="116"/>
        <v/>
      </c>
      <c r="AR130" s="54" t="str">
        <f t="shared" si="117"/>
        <v/>
      </c>
      <c r="AS130" s="54" t="str">
        <f t="shared" si="118"/>
        <v/>
      </c>
      <c r="AT130" s="54" t="str">
        <f t="shared" si="119"/>
        <v/>
      </c>
      <c r="AU130" s="54" t="str">
        <f t="shared" si="120"/>
        <v/>
      </c>
      <c r="AV130" s="54" t="str">
        <f t="shared" si="121"/>
        <v/>
      </c>
      <c r="AW130" s="54" t="str">
        <f t="shared" si="122"/>
        <v/>
      </c>
      <c r="AX130" s="54" t="str">
        <f t="shared" si="123"/>
        <v/>
      </c>
      <c r="AY130" s="54" t="str">
        <f t="shared" si="124"/>
        <v/>
      </c>
      <c r="AZ130" s="54" t="str">
        <f t="shared" si="125"/>
        <v/>
      </c>
      <c r="BA130" s="55" t="str">
        <f t="shared" si="126"/>
        <v/>
      </c>
      <c r="BC130" s="36" t="str">
        <f t="shared" si="90"/>
        <v/>
      </c>
      <c r="BE130" s="61" t="str">
        <f>IF($B130="", "", IF(AND($B130&gt;='Intro &amp; Setup'!$B$38, B130&lt;='Intro &amp; Setup'!$H$38), 'Intro &amp; Setup'!$N$38, IF(AND($B130&gt;='Intro &amp; Setup'!$B$39, B130&lt;='Intro &amp; Setup'!$H$39), 'Intro &amp; Setup'!$N$39, IF('Intro &amp; Setup'!$B$39="", 'Intro &amp; Setup'!$N$38, 'Intro &amp; Setup'!$N$39))))</f>
        <v/>
      </c>
      <c r="BG130" s="53" t="str">
        <f t="shared" si="91"/>
        <v/>
      </c>
      <c r="BH130" s="54" t="str">
        <f t="shared" si="127"/>
        <v/>
      </c>
      <c r="BI130" s="54" t="str">
        <f t="shared" si="128"/>
        <v/>
      </c>
      <c r="BJ130" s="54" t="str">
        <f t="shared" si="129"/>
        <v/>
      </c>
      <c r="BK130" s="54" t="str">
        <f t="shared" si="130"/>
        <v/>
      </c>
      <c r="BL130" s="54" t="str">
        <f t="shared" si="131"/>
        <v/>
      </c>
      <c r="BM130" s="54" t="str">
        <f t="shared" si="132"/>
        <v/>
      </c>
      <c r="BN130" s="54" t="str">
        <f t="shared" si="133"/>
        <v/>
      </c>
      <c r="BO130" s="54" t="str">
        <f t="shared" si="134"/>
        <v/>
      </c>
      <c r="BP130" s="54" t="str">
        <f t="shared" si="135"/>
        <v/>
      </c>
      <c r="BQ130" s="54" t="str">
        <f t="shared" si="136"/>
        <v/>
      </c>
      <c r="BR130" s="55" t="str">
        <f t="shared" si="137"/>
        <v/>
      </c>
      <c r="BT130" s="135" t="str">
        <f t="shared" si="92"/>
        <v/>
      </c>
      <c r="BU130" s="136" t="str">
        <f t="shared" si="93"/>
        <v/>
      </c>
      <c r="BV130" s="136" t="str">
        <f t="shared" si="94"/>
        <v/>
      </c>
      <c r="BW130" s="136" t="str">
        <f t="shared" si="95"/>
        <v/>
      </c>
      <c r="BX130" s="136" t="str">
        <f t="shared" si="96"/>
        <v/>
      </c>
      <c r="BY130" s="136" t="str">
        <f t="shared" si="97"/>
        <v/>
      </c>
      <c r="BZ130" s="136" t="str">
        <f t="shared" si="98"/>
        <v/>
      </c>
      <c r="CA130" s="136" t="str">
        <f t="shared" si="99"/>
        <v/>
      </c>
      <c r="CB130" s="136" t="str">
        <f t="shared" si="100"/>
        <v/>
      </c>
      <c r="CC130" s="136" t="str">
        <f t="shared" si="101"/>
        <v/>
      </c>
      <c r="CD130" s="136" t="str">
        <f t="shared" si="102"/>
        <v/>
      </c>
      <c r="CE130" s="137" t="str">
        <f t="shared" si="103"/>
        <v/>
      </c>
      <c r="CG130" s="150" t="str">
        <f t="shared" si="104"/>
        <v/>
      </c>
      <c r="CH130" s="151" t="str">
        <f t="shared" si="138"/>
        <v/>
      </c>
      <c r="CI130" s="151" t="str">
        <f t="shared" si="139"/>
        <v/>
      </c>
      <c r="CJ130" s="151" t="str">
        <f t="shared" si="140"/>
        <v/>
      </c>
      <c r="CK130" s="151" t="str">
        <f t="shared" si="141"/>
        <v/>
      </c>
      <c r="CL130" s="151" t="str">
        <f t="shared" si="142"/>
        <v/>
      </c>
      <c r="CM130" s="151" t="str">
        <f t="shared" si="143"/>
        <v/>
      </c>
      <c r="CN130" s="151" t="str">
        <f t="shared" si="144"/>
        <v/>
      </c>
      <c r="CO130" s="151" t="str">
        <f t="shared" si="145"/>
        <v/>
      </c>
      <c r="CP130" s="151" t="str">
        <f t="shared" si="146"/>
        <v/>
      </c>
      <c r="CQ130" s="151" t="str">
        <f t="shared" si="147"/>
        <v/>
      </c>
      <c r="CR130" s="152" t="str">
        <f t="shared" si="148"/>
        <v/>
      </c>
    </row>
    <row r="131" spans="1:96" x14ac:dyDescent="0.25">
      <c r="A131" s="3"/>
      <c r="B131" s="30"/>
      <c r="C131" s="44"/>
      <c r="D131" s="88"/>
      <c r="E131" s="31"/>
      <c r="F131" s="89"/>
      <c r="G131" s="72"/>
      <c r="H131" s="73"/>
      <c r="I131" s="74"/>
      <c r="J131" s="73"/>
      <c r="K131" s="74"/>
      <c r="L131" s="73"/>
      <c r="M131" s="74"/>
      <c r="N131" s="73"/>
      <c r="O131" s="74"/>
      <c r="P131" s="73"/>
      <c r="Q131" s="74"/>
      <c r="R131" s="75"/>
      <c r="S131" s="3"/>
      <c r="T131" s="61" t="str">
        <f>IF($D131="", "", $D131*'Intro &amp; Setup'!$I$32*24)</f>
        <v/>
      </c>
      <c r="U131" s="3"/>
      <c r="X131" s="36" t="str">
        <f>IF($B131="", "", IF(OR($B131&lt;'Intro &amp; Setup'!$F$26, $B131&gt;'Intro &amp; Setup'!$F$27), "X", ""))</f>
        <v/>
      </c>
      <c r="Z131" s="36" t="str">
        <f t="shared" si="86"/>
        <v/>
      </c>
      <c r="AA131" s="48" t="str">
        <f t="shared" si="87"/>
        <v/>
      </c>
      <c r="AC131" s="53" t="str">
        <f t="shared" si="88"/>
        <v/>
      </c>
      <c r="AD131" s="54" t="str">
        <f t="shared" si="105"/>
        <v/>
      </c>
      <c r="AE131" s="54" t="str">
        <f t="shared" si="106"/>
        <v/>
      </c>
      <c r="AF131" s="54" t="str">
        <f t="shared" si="107"/>
        <v/>
      </c>
      <c r="AG131" s="54" t="str">
        <f t="shared" si="108"/>
        <v/>
      </c>
      <c r="AH131" s="54" t="str">
        <f t="shared" si="109"/>
        <v/>
      </c>
      <c r="AI131" s="54" t="str">
        <f t="shared" si="110"/>
        <v/>
      </c>
      <c r="AJ131" s="54" t="str">
        <f t="shared" si="111"/>
        <v/>
      </c>
      <c r="AK131" s="54" t="str">
        <f t="shared" si="112"/>
        <v/>
      </c>
      <c r="AL131" s="54" t="str">
        <f t="shared" si="113"/>
        <v/>
      </c>
      <c r="AM131" s="54" t="str">
        <f t="shared" si="114"/>
        <v/>
      </c>
      <c r="AN131" s="55" t="str">
        <f t="shared" si="115"/>
        <v/>
      </c>
      <c r="AP131" s="53" t="str">
        <f t="shared" si="89"/>
        <v/>
      </c>
      <c r="AQ131" s="54" t="str">
        <f t="shared" si="116"/>
        <v/>
      </c>
      <c r="AR131" s="54" t="str">
        <f t="shared" si="117"/>
        <v/>
      </c>
      <c r="AS131" s="54" t="str">
        <f t="shared" si="118"/>
        <v/>
      </c>
      <c r="AT131" s="54" t="str">
        <f t="shared" si="119"/>
        <v/>
      </c>
      <c r="AU131" s="54" t="str">
        <f t="shared" si="120"/>
        <v/>
      </c>
      <c r="AV131" s="54" t="str">
        <f t="shared" si="121"/>
        <v/>
      </c>
      <c r="AW131" s="54" t="str">
        <f t="shared" si="122"/>
        <v/>
      </c>
      <c r="AX131" s="54" t="str">
        <f t="shared" si="123"/>
        <v/>
      </c>
      <c r="AY131" s="54" t="str">
        <f t="shared" si="124"/>
        <v/>
      </c>
      <c r="AZ131" s="54" t="str">
        <f t="shared" si="125"/>
        <v/>
      </c>
      <c r="BA131" s="55" t="str">
        <f t="shared" si="126"/>
        <v/>
      </c>
      <c r="BC131" s="36" t="str">
        <f t="shared" si="90"/>
        <v/>
      </c>
      <c r="BE131" s="61" t="str">
        <f>IF($B131="", "", IF(AND($B131&gt;='Intro &amp; Setup'!$B$38, B131&lt;='Intro &amp; Setup'!$H$38), 'Intro &amp; Setup'!$N$38, IF(AND($B131&gt;='Intro &amp; Setup'!$B$39, B131&lt;='Intro &amp; Setup'!$H$39), 'Intro &amp; Setup'!$N$39, IF('Intro &amp; Setup'!$B$39="", 'Intro &amp; Setup'!$N$38, 'Intro &amp; Setup'!$N$39))))</f>
        <v/>
      </c>
      <c r="BG131" s="53" t="str">
        <f t="shared" si="91"/>
        <v/>
      </c>
      <c r="BH131" s="54" t="str">
        <f t="shared" si="127"/>
        <v/>
      </c>
      <c r="BI131" s="54" t="str">
        <f t="shared" si="128"/>
        <v/>
      </c>
      <c r="BJ131" s="54" t="str">
        <f t="shared" si="129"/>
        <v/>
      </c>
      <c r="BK131" s="54" t="str">
        <f t="shared" si="130"/>
        <v/>
      </c>
      <c r="BL131" s="54" t="str">
        <f t="shared" si="131"/>
        <v/>
      </c>
      <c r="BM131" s="54" t="str">
        <f t="shared" si="132"/>
        <v/>
      </c>
      <c r="BN131" s="54" t="str">
        <f t="shared" si="133"/>
        <v/>
      </c>
      <c r="BO131" s="54" t="str">
        <f t="shared" si="134"/>
        <v/>
      </c>
      <c r="BP131" s="54" t="str">
        <f t="shared" si="135"/>
        <v/>
      </c>
      <c r="BQ131" s="54" t="str">
        <f t="shared" si="136"/>
        <v/>
      </c>
      <c r="BR131" s="55" t="str">
        <f t="shared" si="137"/>
        <v/>
      </c>
      <c r="BT131" s="135" t="str">
        <f t="shared" si="92"/>
        <v/>
      </c>
      <c r="BU131" s="136" t="str">
        <f t="shared" si="93"/>
        <v/>
      </c>
      <c r="BV131" s="136" t="str">
        <f t="shared" si="94"/>
        <v/>
      </c>
      <c r="BW131" s="136" t="str">
        <f t="shared" si="95"/>
        <v/>
      </c>
      <c r="BX131" s="136" t="str">
        <f t="shared" si="96"/>
        <v/>
      </c>
      <c r="BY131" s="136" t="str">
        <f t="shared" si="97"/>
        <v/>
      </c>
      <c r="BZ131" s="136" t="str">
        <f t="shared" si="98"/>
        <v/>
      </c>
      <c r="CA131" s="136" t="str">
        <f t="shared" si="99"/>
        <v/>
      </c>
      <c r="CB131" s="136" t="str">
        <f t="shared" si="100"/>
        <v/>
      </c>
      <c r="CC131" s="136" t="str">
        <f t="shared" si="101"/>
        <v/>
      </c>
      <c r="CD131" s="136" t="str">
        <f t="shared" si="102"/>
        <v/>
      </c>
      <c r="CE131" s="137" t="str">
        <f t="shared" si="103"/>
        <v/>
      </c>
      <c r="CG131" s="150" t="str">
        <f t="shared" si="104"/>
        <v/>
      </c>
      <c r="CH131" s="151" t="str">
        <f t="shared" si="138"/>
        <v/>
      </c>
      <c r="CI131" s="151" t="str">
        <f t="shared" si="139"/>
        <v/>
      </c>
      <c r="CJ131" s="151" t="str">
        <f t="shared" si="140"/>
        <v/>
      </c>
      <c r="CK131" s="151" t="str">
        <f t="shared" si="141"/>
        <v/>
      </c>
      <c r="CL131" s="151" t="str">
        <f t="shared" si="142"/>
        <v/>
      </c>
      <c r="CM131" s="151" t="str">
        <f t="shared" si="143"/>
        <v/>
      </c>
      <c r="CN131" s="151" t="str">
        <f t="shared" si="144"/>
        <v/>
      </c>
      <c r="CO131" s="151" t="str">
        <f t="shared" si="145"/>
        <v/>
      </c>
      <c r="CP131" s="151" t="str">
        <f t="shared" si="146"/>
        <v/>
      </c>
      <c r="CQ131" s="151" t="str">
        <f t="shared" si="147"/>
        <v/>
      </c>
      <c r="CR131" s="152" t="str">
        <f t="shared" si="148"/>
        <v/>
      </c>
    </row>
    <row r="132" spans="1:96" x14ac:dyDescent="0.25">
      <c r="A132" s="3"/>
      <c r="B132" s="30"/>
      <c r="C132" s="44"/>
      <c r="D132" s="88"/>
      <c r="E132" s="31"/>
      <c r="F132" s="89"/>
      <c r="G132" s="72"/>
      <c r="H132" s="73"/>
      <c r="I132" s="74"/>
      <c r="J132" s="73"/>
      <c r="K132" s="74"/>
      <c r="L132" s="73"/>
      <c r="M132" s="74"/>
      <c r="N132" s="73"/>
      <c r="O132" s="74"/>
      <c r="P132" s="73"/>
      <c r="Q132" s="74"/>
      <c r="R132" s="75"/>
      <c r="S132" s="3"/>
      <c r="T132" s="61" t="str">
        <f>IF($D132="", "", $D132*'Intro &amp; Setup'!$I$32*24)</f>
        <v/>
      </c>
      <c r="U132" s="3"/>
      <c r="X132" s="36" t="str">
        <f>IF($B132="", "", IF(OR($B132&lt;'Intro &amp; Setup'!$F$26, $B132&gt;'Intro &amp; Setup'!$F$27), "X", ""))</f>
        <v/>
      </c>
      <c r="Z132" s="36" t="str">
        <f t="shared" si="86"/>
        <v/>
      </c>
      <c r="AA132" s="48" t="str">
        <f t="shared" si="87"/>
        <v/>
      </c>
      <c r="AC132" s="53" t="str">
        <f t="shared" si="88"/>
        <v/>
      </c>
      <c r="AD132" s="54" t="str">
        <f t="shared" si="105"/>
        <v/>
      </c>
      <c r="AE132" s="54" t="str">
        <f t="shared" si="106"/>
        <v/>
      </c>
      <c r="AF132" s="54" t="str">
        <f t="shared" si="107"/>
        <v/>
      </c>
      <c r="AG132" s="54" t="str">
        <f t="shared" si="108"/>
        <v/>
      </c>
      <c r="AH132" s="54" t="str">
        <f t="shared" si="109"/>
        <v/>
      </c>
      <c r="AI132" s="54" t="str">
        <f t="shared" si="110"/>
        <v/>
      </c>
      <c r="AJ132" s="54" t="str">
        <f t="shared" si="111"/>
        <v/>
      </c>
      <c r="AK132" s="54" t="str">
        <f t="shared" si="112"/>
        <v/>
      </c>
      <c r="AL132" s="54" t="str">
        <f t="shared" si="113"/>
        <v/>
      </c>
      <c r="AM132" s="54" t="str">
        <f t="shared" si="114"/>
        <v/>
      </c>
      <c r="AN132" s="55" t="str">
        <f t="shared" si="115"/>
        <v/>
      </c>
      <c r="AP132" s="53" t="str">
        <f t="shared" si="89"/>
        <v/>
      </c>
      <c r="AQ132" s="54" t="str">
        <f t="shared" si="116"/>
        <v/>
      </c>
      <c r="AR132" s="54" t="str">
        <f t="shared" si="117"/>
        <v/>
      </c>
      <c r="AS132" s="54" t="str">
        <f t="shared" si="118"/>
        <v/>
      </c>
      <c r="AT132" s="54" t="str">
        <f t="shared" si="119"/>
        <v/>
      </c>
      <c r="AU132" s="54" t="str">
        <f t="shared" si="120"/>
        <v/>
      </c>
      <c r="AV132" s="54" t="str">
        <f t="shared" si="121"/>
        <v/>
      </c>
      <c r="AW132" s="54" t="str">
        <f t="shared" si="122"/>
        <v/>
      </c>
      <c r="AX132" s="54" t="str">
        <f t="shared" si="123"/>
        <v/>
      </c>
      <c r="AY132" s="54" t="str">
        <f t="shared" si="124"/>
        <v/>
      </c>
      <c r="AZ132" s="54" t="str">
        <f t="shared" si="125"/>
        <v/>
      </c>
      <c r="BA132" s="55" t="str">
        <f t="shared" si="126"/>
        <v/>
      </c>
      <c r="BC132" s="36" t="str">
        <f t="shared" si="90"/>
        <v/>
      </c>
      <c r="BE132" s="61" t="str">
        <f>IF($B132="", "", IF(AND($B132&gt;='Intro &amp; Setup'!$B$38, B132&lt;='Intro &amp; Setup'!$H$38), 'Intro &amp; Setup'!$N$38, IF(AND($B132&gt;='Intro &amp; Setup'!$B$39, B132&lt;='Intro &amp; Setup'!$H$39), 'Intro &amp; Setup'!$N$39, IF('Intro &amp; Setup'!$B$39="", 'Intro &amp; Setup'!$N$38, 'Intro &amp; Setup'!$N$39))))</f>
        <v/>
      </c>
      <c r="BG132" s="53" t="str">
        <f t="shared" si="91"/>
        <v/>
      </c>
      <c r="BH132" s="54" t="str">
        <f t="shared" si="127"/>
        <v/>
      </c>
      <c r="BI132" s="54" t="str">
        <f t="shared" si="128"/>
        <v/>
      </c>
      <c r="BJ132" s="54" t="str">
        <f t="shared" si="129"/>
        <v/>
      </c>
      <c r="BK132" s="54" t="str">
        <f t="shared" si="130"/>
        <v/>
      </c>
      <c r="BL132" s="54" t="str">
        <f t="shared" si="131"/>
        <v/>
      </c>
      <c r="BM132" s="54" t="str">
        <f t="shared" si="132"/>
        <v/>
      </c>
      <c r="BN132" s="54" t="str">
        <f t="shared" si="133"/>
        <v/>
      </c>
      <c r="BO132" s="54" t="str">
        <f t="shared" si="134"/>
        <v/>
      </c>
      <c r="BP132" s="54" t="str">
        <f t="shared" si="135"/>
        <v/>
      </c>
      <c r="BQ132" s="54" t="str">
        <f t="shared" si="136"/>
        <v/>
      </c>
      <c r="BR132" s="55" t="str">
        <f t="shared" si="137"/>
        <v/>
      </c>
      <c r="BT132" s="135" t="str">
        <f t="shared" si="92"/>
        <v/>
      </c>
      <c r="BU132" s="136" t="str">
        <f t="shared" si="93"/>
        <v/>
      </c>
      <c r="BV132" s="136" t="str">
        <f t="shared" si="94"/>
        <v/>
      </c>
      <c r="BW132" s="136" t="str">
        <f t="shared" si="95"/>
        <v/>
      </c>
      <c r="BX132" s="136" t="str">
        <f t="shared" si="96"/>
        <v/>
      </c>
      <c r="BY132" s="136" t="str">
        <f t="shared" si="97"/>
        <v/>
      </c>
      <c r="BZ132" s="136" t="str">
        <f t="shared" si="98"/>
        <v/>
      </c>
      <c r="CA132" s="136" t="str">
        <f t="shared" si="99"/>
        <v/>
      </c>
      <c r="CB132" s="136" t="str">
        <f t="shared" si="100"/>
        <v/>
      </c>
      <c r="CC132" s="136" t="str">
        <f t="shared" si="101"/>
        <v/>
      </c>
      <c r="CD132" s="136" t="str">
        <f t="shared" si="102"/>
        <v/>
      </c>
      <c r="CE132" s="137" t="str">
        <f t="shared" si="103"/>
        <v/>
      </c>
      <c r="CG132" s="150" t="str">
        <f t="shared" si="104"/>
        <v/>
      </c>
      <c r="CH132" s="151" t="str">
        <f t="shared" si="138"/>
        <v/>
      </c>
      <c r="CI132" s="151" t="str">
        <f t="shared" si="139"/>
        <v/>
      </c>
      <c r="CJ132" s="151" t="str">
        <f t="shared" si="140"/>
        <v/>
      </c>
      <c r="CK132" s="151" t="str">
        <f t="shared" si="141"/>
        <v/>
      </c>
      <c r="CL132" s="151" t="str">
        <f t="shared" si="142"/>
        <v/>
      </c>
      <c r="CM132" s="151" t="str">
        <f t="shared" si="143"/>
        <v/>
      </c>
      <c r="CN132" s="151" t="str">
        <f t="shared" si="144"/>
        <v/>
      </c>
      <c r="CO132" s="151" t="str">
        <f t="shared" si="145"/>
        <v/>
      </c>
      <c r="CP132" s="151" t="str">
        <f t="shared" si="146"/>
        <v/>
      </c>
      <c r="CQ132" s="151" t="str">
        <f t="shared" si="147"/>
        <v/>
      </c>
      <c r="CR132" s="152" t="str">
        <f t="shared" si="148"/>
        <v/>
      </c>
    </row>
    <row r="133" spans="1:96" x14ac:dyDescent="0.25">
      <c r="A133" s="3"/>
      <c r="B133" s="30"/>
      <c r="C133" s="44"/>
      <c r="D133" s="88"/>
      <c r="E133" s="31"/>
      <c r="F133" s="89"/>
      <c r="G133" s="72"/>
      <c r="H133" s="73"/>
      <c r="I133" s="74"/>
      <c r="J133" s="73"/>
      <c r="K133" s="74"/>
      <c r="L133" s="73"/>
      <c r="M133" s="74"/>
      <c r="N133" s="73"/>
      <c r="O133" s="74"/>
      <c r="P133" s="73"/>
      <c r="Q133" s="74"/>
      <c r="R133" s="75"/>
      <c r="S133" s="3"/>
      <c r="T133" s="61" t="str">
        <f>IF($D133="", "", $D133*'Intro &amp; Setup'!$I$32*24)</f>
        <v/>
      </c>
      <c r="U133" s="3"/>
      <c r="X133" s="36" t="str">
        <f>IF($B133="", "", IF(OR($B133&lt;'Intro &amp; Setup'!$F$26, $B133&gt;'Intro &amp; Setup'!$F$27), "X", ""))</f>
        <v/>
      </c>
      <c r="Z133" s="36" t="str">
        <f t="shared" si="86"/>
        <v/>
      </c>
      <c r="AA133" s="48" t="str">
        <f t="shared" si="87"/>
        <v/>
      </c>
      <c r="AC133" s="53" t="str">
        <f t="shared" si="88"/>
        <v/>
      </c>
      <c r="AD133" s="54" t="str">
        <f t="shared" si="105"/>
        <v/>
      </c>
      <c r="AE133" s="54" t="str">
        <f t="shared" si="106"/>
        <v/>
      </c>
      <c r="AF133" s="54" t="str">
        <f t="shared" si="107"/>
        <v/>
      </c>
      <c r="AG133" s="54" t="str">
        <f t="shared" si="108"/>
        <v/>
      </c>
      <c r="AH133" s="54" t="str">
        <f t="shared" si="109"/>
        <v/>
      </c>
      <c r="AI133" s="54" t="str">
        <f t="shared" si="110"/>
        <v/>
      </c>
      <c r="AJ133" s="54" t="str">
        <f t="shared" si="111"/>
        <v/>
      </c>
      <c r="AK133" s="54" t="str">
        <f t="shared" si="112"/>
        <v/>
      </c>
      <c r="AL133" s="54" t="str">
        <f t="shared" si="113"/>
        <v/>
      </c>
      <c r="AM133" s="54" t="str">
        <f t="shared" si="114"/>
        <v/>
      </c>
      <c r="AN133" s="55" t="str">
        <f t="shared" si="115"/>
        <v/>
      </c>
      <c r="AP133" s="53" t="str">
        <f t="shared" si="89"/>
        <v/>
      </c>
      <c r="AQ133" s="54" t="str">
        <f t="shared" si="116"/>
        <v/>
      </c>
      <c r="AR133" s="54" t="str">
        <f t="shared" si="117"/>
        <v/>
      </c>
      <c r="AS133" s="54" t="str">
        <f t="shared" si="118"/>
        <v/>
      </c>
      <c r="AT133" s="54" t="str">
        <f t="shared" si="119"/>
        <v/>
      </c>
      <c r="AU133" s="54" t="str">
        <f t="shared" si="120"/>
        <v/>
      </c>
      <c r="AV133" s="54" t="str">
        <f t="shared" si="121"/>
        <v/>
      </c>
      <c r="AW133" s="54" t="str">
        <f t="shared" si="122"/>
        <v/>
      </c>
      <c r="AX133" s="54" t="str">
        <f t="shared" si="123"/>
        <v/>
      </c>
      <c r="AY133" s="54" t="str">
        <f t="shared" si="124"/>
        <v/>
      </c>
      <c r="AZ133" s="54" t="str">
        <f t="shared" si="125"/>
        <v/>
      </c>
      <c r="BA133" s="55" t="str">
        <f t="shared" si="126"/>
        <v/>
      </c>
      <c r="BC133" s="36" t="str">
        <f t="shared" si="90"/>
        <v/>
      </c>
      <c r="BE133" s="61" t="str">
        <f>IF($B133="", "", IF(AND($B133&gt;='Intro &amp; Setup'!$B$38, B133&lt;='Intro &amp; Setup'!$H$38), 'Intro &amp; Setup'!$N$38, IF(AND($B133&gt;='Intro &amp; Setup'!$B$39, B133&lt;='Intro &amp; Setup'!$H$39), 'Intro &amp; Setup'!$N$39, IF('Intro &amp; Setup'!$B$39="", 'Intro &amp; Setup'!$N$38, 'Intro &amp; Setup'!$N$39))))</f>
        <v/>
      </c>
      <c r="BG133" s="53" t="str">
        <f t="shared" si="91"/>
        <v/>
      </c>
      <c r="BH133" s="54" t="str">
        <f t="shared" si="127"/>
        <v/>
      </c>
      <c r="BI133" s="54" t="str">
        <f t="shared" si="128"/>
        <v/>
      </c>
      <c r="BJ133" s="54" t="str">
        <f t="shared" si="129"/>
        <v/>
      </c>
      <c r="BK133" s="54" t="str">
        <f t="shared" si="130"/>
        <v/>
      </c>
      <c r="BL133" s="54" t="str">
        <f t="shared" si="131"/>
        <v/>
      </c>
      <c r="BM133" s="54" t="str">
        <f t="shared" si="132"/>
        <v/>
      </c>
      <c r="BN133" s="54" t="str">
        <f t="shared" si="133"/>
        <v/>
      </c>
      <c r="BO133" s="54" t="str">
        <f t="shared" si="134"/>
        <v/>
      </c>
      <c r="BP133" s="54" t="str">
        <f t="shared" si="135"/>
        <v/>
      </c>
      <c r="BQ133" s="54" t="str">
        <f t="shared" si="136"/>
        <v/>
      </c>
      <c r="BR133" s="55" t="str">
        <f t="shared" si="137"/>
        <v/>
      </c>
      <c r="BT133" s="135" t="str">
        <f t="shared" si="92"/>
        <v/>
      </c>
      <c r="BU133" s="136" t="str">
        <f t="shared" si="93"/>
        <v/>
      </c>
      <c r="BV133" s="136" t="str">
        <f t="shared" si="94"/>
        <v/>
      </c>
      <c r="BW133" s="136" t="str">
        <f t="shared" si="95"/>
        <v/>
      </c>
      <c r="BX133" s="136" t="str">
        <f t="shared" si="96"/>
        <v/>
      </c>
      <c r="BY133" s="136" t="str">
        <f t="shared" si="97"/>
        <v/>
      </c>
      <c r="BZ133" s="136" t="str">
        <f t="shared" si="98"/>
        <v/>
      </c>
      <c r="CA133" s="136" t="str">
        <f t="shared" si="99"/>
        <v/>
      </c>
      <c r="CB133" s="136" t="str">
        <f t="shared" si="100"/>
        <v/>
      </c>
      <c r="CC133" s="136" t="str">
        <f t="shared" si="101"/>
        <v/>
      </c>
      <c r="CD133" s="136" t="str">
        <f t="shared" si="102"/>
        <v/>
      </c>
      <c r="CE133" s="137" t="str">
        <f t="shared" si="103"/>
        <v/>
      </c>
      <c r="CG133" s="150" t="str">
        <f t="shared" si="104"/>
        <v/>
      </c>
      <c r="CH133" s="151" t="str">
        <f t="shared" si="138"/>
        <v/>
      </c>
      <c r="CI133" s="151" t="str">
        <f t="shared" si="139"/>
        <v/>
      </c>
      <c r="CJ133" s="151" t="str">
        <f t="shared" si="140"/>
        <v/>
      </c>
      <c r="CK133" s="151" t="str">
        <f t="shared" si="141"/>
        <v/>
      </c>
      <c r="CL133" s="151" t="str">
        <f t="shared" si="142"/>
        <v/>
      </c>
      <c r="CM133" s="151" t="str">
        <f t="shared" si="143"/>
        <v/>
      </c>
      <c r="CN133" s="151" t="str">
        <f t="shared" si="144"/>
        <v/>
      </c>
      <c r="CO133" s="151" t="str">
        <f t="shared" si="145"/>
        <v/>
      </c>
      <c r="CP133" s="151" t="str">
        <f t="shared" si="146"/>
        <v/>
      </c>
      <c r="CQ133" s="151" t="str">
        <f t="shared" si="147"/>
        <v/>
      </c>
      <c r="CR133" s="152" t="str">
        <f t="shared" si="148"/>
        <v/>
      </c>
    </row>
    <row r="134" spans="1:96" x14ac:dyDescent="0.25">
      <c r="A134" s="3"/>
      <c r="B134" s="30"/>
      <c r="C134" s="44"/>
      <c r="D134" s="88"/>
      <c r="E134" s="31"/>
      <c r="F134" s="89"/>
      <c r="G134" s="72"/>
      <c r="H134" s="73"/>
      <c r="I134" s="74"/>
      <c r="J134" s="73"/>
      <c r="K134" s="74"/>
      <c r="L134" s="73"/>
      <c r="M134" s="74"/>
      <c r="N134" s="73"/>
      <c r="O134" s="74"/>
      <c r="P134" s="73"/>
      <c r="Q134" s="74"/>
      <c r="R134" s="75"/>
      <c r="S134" s="3"/>
      <c r="T134" s="61" t="str">
        <f>IF($D134="", "", $D134*'Intro &amp; Setup'!$I$32*24)</f>
        <v/>
      </c>
      <c r="U134" s="3"/>
      <c r="X134" s="36" t="str">
        <f>IF($B134="", "", IF(OR($B134&lt;'Intro &amp; Setup'!$F$26, $B134&gt;'Intro &amp; Setup'!$F$27), "X", ""))</f>
        <v/>
      </c>
      <c r="Z134" s="36" t="str">
        <f t="shared" si="86"/>
        <v/>
      </c>
      <c r="AA134" s="48" t="str">
        <f t="shared" si="87"/>
        <v/>
      </c>
      <c r="AC134" s="53" t="str">
        <f t="shared" si="88"/>
        <v/>
      </c>
      <c r="AD134" s="54" t="str">
        <f t="shared" si="105"/>
        <v/>
      </c>
      <c r="AE134" s="54" t="str">
        <f t="shared" si="106"/>
        <v/>
      </c>
      <c r="AF134" s="54" t="str">
        <f t="shared" si="107"/>
        <v/>
      </c>
      <c r="AG134" s="54" t="str">
        <f t="shared" si="108"/>
        <v/>
      </c>
      <c r="AH134" s="54" t="str">
        <f t="shared" si="109"/>
        <v/>
      </c>
      <c r="AI134" s="54" t="str">
        <f t="shared" si="110"/>
        <v/>
      </c>
      <c r="AJ134" s="54" t="str">
        <f t="shared" si="111"/>
        <v/>
      </c>
      <c r="AK134" s="54" t="str">
        <f t="shared" si="112"/>
        <v/>
      </c>
      <c r="AL134" s="54" t="str">
        <f t="shared" si="113"/>
        <v/>
      </c>
      <c r="AM134" s="54" t="str">
        <f t="shared" si="114"/>
        <v/>
      </c>
      <c r="AN134" s="55" t="str">
        <f t="shared" si="115"/>
        <v/>
      </c>
      <c r="AP134" s="53" t="str">
        <f t="shared" si="89"/>
        <v/>
      </c>
      <c r="AQ134" s="54" t="str">
        <f t="shared" si="116"/>
        <v/>
      </c>
      <c r="AR134" s="54" t="str">
        <f t="shared" si="117"/>
        <v/>
      </c>
      <c r="AS134" s="54" t="str">
        <f t="shared" si="118"/>
        <v/>
      </c>
      <c r="AT134" s="54" t="str">
        <f t="shared" si="119"/>
        <v/>
      </c>
      <c r="AU134" s="54" t="str">
        <f t="shared" si="120"/>
        <v/>
      </c>
      <c r="AV134" s="54" t="str">
        <f t="shared" si="121"/>
        <v/>
      </c>
      <c r="AW134" s="54" t="str">
        <f t="shared" si="122"/>
        <v/>
      </c>
      <c r="AX134" s="54" t="str">
        <f t="shared" si="123"/>
        <v/>
      </c>
      <c r="AY134" s="54" t="str">
        <f t="shared" si="124"/>
        <v/>
      </c>
      <c r="AZ134" s="54" t="str">
        <f t="shared" si="125"/>
        <v/>
      </c>
      <c r="BA134" s="55" t="str">
        <f t="shared" si="126"/>
        <v/>
      </c>
      <c r="BC134" s="36" t="str">
        <f t="shared" si="90"/>
        <v/>
      </c>
      <c r="BE134" s="61" t="str">
        <f>IF($B134="", "", IF(AND($B134&gt;='Intro &amp; Setup'!$B$38, B134&lt;='Intro &amp; Setup'!$H$38), 'Intro &amp; Setup'!$N$38, IF(AND($B134&gt;='Intro &amp; Setup'!$B$39, B134&lt;='Intro &amp; Setup'!$H$39), 'Intro &amp; Setup'!$N$39, IF('Intro &amp; Setup'!$B$39="", 'Intro &amp; Setup'!$N$38, 'Intro &amp; Setup'!$N$39))))</f>
        <v/>
      </c>
      <c r="BG134" s="53" t="str">
        <f t="shared" si="91"/>
        <v/>
      </c>
      <c r="BH134" s="54" t="str">
        <f t="shared" si="127"/>
        <v/>
      </c>
      <c r="BI134" s="54" t="str">
        <f t="shared" si="128"/>
        <v/>
      </c>
      <c r="BJ134" s="54" t="str">
        <f t="shared" si="129"/>
        <v/>
      </c>
      <c r="BK134" s="54" t="str">
        <f t="shared" si="130"/>
        <v/>
      </c>
      <c r="BL134" s="54" t="str">
        <f t="shared" si="131"/>
        <v/>
      </c>
      <c r="BM134" s="54" t="str">
        <f t="shared" si="132"/>
        <v/>
      </c>
      <c r="BN134" s="54" t="str">
        <f t="shared" si="133"/>
        <v/>
      </c>
      <c r="BO134" s="54" t="str">
        <f t="shared" si="134"/>
        <v/>
      </c>
      <c r="BP134" s="54" t="str">
        <f t="shared" si="135"/>
        <v/>
      </c>
      <c r="BQ134" s="54" t="str">
        <f t="shared" si="136"/>
        <v/>
      </c>
      <c r="BR134" s="55" t="str">
        <f t="shared" si="137"/>
        <v/>
      </c>
      <c r="BT134" s="135" t="str">
        <f t="shared" si="92"/>
        <v/>
      </c>
      <c r="BU134" s="136" t="str">
        <f t="shared" si="93"/>
        <v/>
      </c>
      <c r="BV134" s="136" t="str">
        <f t="shared" si="94"/>
        <v/>
      </c>
      <c r="BW134" s="136" t="str">
        <f t="shared" si="95"/>
        <v/>
      </c>
      <c r="BX134" s="136" t="str">
        <f t="shared" si="96"/>
        <v/>
      </c>
      <c r="BY134" s="136" t="str">
        <f t="shared" si="97"/>
        <v/>
      </c>
      <c r="BZ134" s="136" t="str">
        <f t="shared" si="98"/>
        <v/>
      </c>
      <c r="CA134" s="136" t="str">
        <f t="shared" si="99"/>
        <v/>
      </c>
      <c r="CB134" s="136" t="str">
        <f t="shared" si="100"/>
        <v/>
      </c>
      <c r="CC134" s="136" t="str">
        <f t="shared" si="101"/>
        <v/>
      </c>
      <c r="CD134" s="136" t="str">
        <f t="shared" si="102"/>
        <v/>
      </c>
      <c r="CE134" s="137" t="str">
        <f t="shared" si="103"/>
        <v/>
      </c>
      <c r="CG134" s="150" t="str">
        <f t="shared" si="104"/>
        <v/>
      </c>
      <c r="CH134" s="151" t="str">
        <f t="shared" si="138"/>
        <v/>
      </c>
      <c r="CI134" s="151" t="str">
        <f t="shared" si="139"/>
        <v/>
      </c>
      <c r="CJ134" s="151" t="str">
        <f t="shared" si="140"/>
        <v/>
      </c>
      <c r="CK134" s="151" t="str">
        <f t="shared" si="141"/>
        <v/>
      </c>
      <c r="CL134" s="151" t="str">
        <f t="shared" si="142"/>
        <v/>
      </c>
      <c r="CM134" s="151" t="str">
        <f t="shared" si="143"/>
        <v/>
      </c>
      <c r="CN134" s="151" t="str">
        <f t="shared" si="144"/>
        <v/>
      </c>
      <c r="CO134" s="151" t="str">
        <f t="shared" si="145"/>
        <v/>
      </c>
      <c r="CP134" s="151" t="str">
        <f t="shared" si="146"/>
        <v/>
      </c>
      <c r="CQ134" s="151" t="str">
        <f t="shared" si="147"/>
        <v/>
      </c>
      <c r="CR134" s="152" t="str">
        <f t="shared" si="148"/>
        <v/>
      </c>
    </row>
    <row r="135" spans="1:96" x14ac:dyDescent="0.25">
      <c r="A135" s="3"/>
      <c r="B135" s="30"/>
      <c r="C135" s="44"/>
      <c r="D135" s="88"/>
      <c r="E135" s="31"/>
      <c r="F135" s="89"/>
      <c r="G135" s="72"/>
      <c r="H135" s="73"/>
      <c r="I135" s="74"/>
      <c r="J135" s="73"/>
      <c r="K135" s="74"/>
      <c r="L135" s="73"/>
      <c r="M135" s="74"/>
      <c r="N135" s="73"/>
      <c r="O135" s="74"/>
      <c r="P135" s="73"/>
      <c r="Q135" s="74"/>
      <c r="R135" s="75"/>
      <c r="S135" s="3"/>
      <c r="T135" s="61" t="str">
        <f>IF($D135="", "", $D135*'Intro &amp; Setup'!$I$32*24)</f>
        <v/>
      </c>
      <c r="U135" s="3"/>
      <c r="X135" s="36" t="str">
        <f>IF($B135="", "", IF(OR($B135&lt;'Intro &amp; Setup'!$F$26, $B135&gt;'Intro &amp; Setup'!$F$27), "X", ""))</f>
        <v/>
      </c>
      <c r="Z135" s="36" t="str">
        <f t="shared" si="86"/>
        <v/>
      </c>
      <c r="AA135" s="48" t="str">
        <f t="shared" si="87"/>
        <v/>
      </c>
      <c r="AC135" s="53" t="str">
        <f t="shared" si="88"/>
        <v/>
      </c>
      <c r="AD135" s="54" t="str">
        <f t="shared" si="105"/>
        <v/>
      </c>
      <c r="AE135" s="54" t="str">
        <f t="shared" si="106"/>
        <v/>
      </c>
      <c r="AF135" s="54" t="str">
        <f t="shared" si="107"/>
        <v/>
      </c>
      <c r="AG135" s="54" t="str">
        <f t="shared" si="108"/>
        <v/>
      </c>
      <c r="AH135" s="54" t="str">
        <f t="shared" si="109"/>
        <v/>
      </c>
      <c r="AI135" s="54" t="str">
        <f t="shared" si="110"/>
        <v/>
      </c>
      <c r="AJ135" s="54" t="str">
        <f t="shared" si="111"/>
        <v/>
      </c>
      <c r="AK135" s="54" t="str">
        <f t="shared" si="112"/>
        <v/>
      </c>
      <c r="AL135" s="54" t="str">
        <f t="shared" si="113"/>
        <v/>
      </c>
      <c r="AM135" s="54" t="str">
        <f t="shared" si="114"/>
        <v/>
      </c>
      <c r="AN135" s="55" t="str">
        <f t="shared" si="115"/>
        <v/>
      </c>
      <c r="AP135" s="53" t="str">
        <f t="shared" si="89"/>
        <v/>
      </c>
      <c r="AQ135" s="54" t="str">
        <f t="shared" si="116"/>
        <v/>
      </c>
      <c r="AR135" s="54" t="str">
        <f t="shared" si="117"/>
        <v/>
      </c>
      <c r="AS135" s="54" t="str">
        <f t="shared" si="118"/>
        <v/>
      </c>
      <c r="AT135" s="54" t="str">
        <f t="shared" si="119"/>
        <v/>
      </c>
      <c r="AU135" s="54" t="str">
        <f t="shared" si="120"/>
        <v/>
      </c>
      <c r="AV135" s="54" t="str">
        <f t="shared" si="121"/>
        <v/>
      </c>
      <c r="AW135" s="54" t="str">
        <f t="shared" si="122"/>
        <v/>
      </c>
      <c r="AX135" s="54" t="str">
        <f t="shared" si="123"/>
        <v/>
      </c>
      <c r="AY135" s="54" t="str">
        <f t="shared" si="124"/>
        <v/>
      </c>
      <c r="AZ135" s="54" t="str">
        <f t="shared" si="125"/>
        <v/>
      </c>
      <c r="BA135" s="55" t="str">
        <f t="shared" si="126"/>
        <v/>
      </c>
      <c r="BC135" s="36" t="str">
        <f t="shared" si="90"/>
        <v/>
      </c>
      <c r="BE135" s="61" t="str">
        <f>IF($B135="", "", IF(AND($B135&gt;='Intro &amp; Setup'!$B$38, B135&lt;='Intro &amp; Setup'!$H$38), 'Intro &amp; Setup'!$N$38, IF(AND($B135&gt;='Intro &amp; Setup'!$B$39, B135&lt;='Intro &amp; Setup'!$H$39), 'Intro &amp; Setup'!$N$39, IF('Intro &amp; Setup'!$B$39="", 'Intro &amp; Setup'!$N$38, 'Intro &amp; Setup'!$N$39))))</f>
        <v/>
      </c>
      <c r="BG135" s="53" t="str">
        <f t="shared" si="91"/>
        <v/>
      </c>
      <c r="BH135" s="54" t="str">
        <f t="shared" si="127"/>
        <v/>
      </c>
      <c r="BI135" s="54" t="str">
        <f t="shared" si="128"/>
        <v/>
      </c>
      <c r="BJ135" s="54" t="str">
        <f t="shared" si="129"/>
        <v/>
      </c>
      <c r="BK135" s="54" t="str">
        <f t="shared" si="130"/>
        <v/>
      </c>
      <c r="BL135" s="54" t="str">
        <f t="shared" si="131"/>
        <v/>
      </c>
      <c r="BM135" s="54" t="str">
        <f t="shared" si="132"/>
        <v/>
      </c>
      <c r="BN135" s="54" t="str">
        <f t="shared" si="133"/>
        <v/>
      </c>
      <c r="BO135" s="54" t="str">
        <f t="shared" si="134"/>
        <v/>
      </c>
      <c r="BP135" s="54" t="str">
        <f t="shared" si="135"/>
        <v/>
      </c>
      <c r="BQ135" s="54" t="str">
        <f t="shared" si="136"/>
        <v/>
      </c>
      <c r="BR135" s="55" t="str">
        <f t="shared" si="137"/>
        <v/>
      </c>
      <c r="BT135" s="135" t="str">
        <f t="shared" si="92"/>
        <v/>
      </c>
      <c r="BU135" s="136" t="str">
        <f t="shared" si="93"/>
        <v/>
      </c>
      <c r="BV135" s="136" t="str">
        <f t="shared" si="94"/>
        <v/>
      </c>
      <c r="BW135" s="136" t="str">
        <f t="shared" si="95"/>
        <v/>
      </c>
      <c r="BX135" s="136" t="str">
        <f t="shared" si="96"/>
        <v/>
      </c>
      <c r="BY135" s="136" t="str">
        <f t="shared" si="97"/>
        <v/>
      </c>
      <c r="BZ135" s="136" t="str">
        <f t="shared" si="98"/>
        <v/>
      </c>
      <c r="CA135" s="136" t="str">
        <f t="shared" si="99"/>
        <v/>
      </c>
      <c r="CB135" s="136" t="str">
        <f t="shared" si="100"/>
        <v/>
      </c>
      <c r="CC135" s="136" t="str">
        <f t="shared" si="101"/>
        <v/>
      </c>
      <c r="CD135" s="136" t="str">
        <f t="shared" si="102"/>
        <v/>
      </c>
      <c r="CE135" s="137" t="str">
        <f t="shared" si="103"/>
        <v/>
      </c>
      <c r="CG135" s="150" t="str">
        <f t="shared" si="104"/>
        <v/>
      </c>
      <c r="CH135" s="151" t="str">
        <f t="shared" si="138"/>
        <v/>
      </c>
      <c r="CI135" s="151" t="str">
        <f t="shared" si="139"/>
        <v/>
      </c>
      <c r="CJ135" s="151" t="str">
        <f t="shared" si="140"/>
        <v/>
      </c>
      <c r="CK135" s="151" t="str">
        <f t="shared" si="141"/>
        <v/>
      </c>
      <c r="CL135" s="151" t="str">
        <f t="shared" si="142"/>
        <v/>
      </c>
      <c r="CM135" s="151" t="str">
        <f t="shared" si="143"/>
        <v/>
      </c>
      <c r="CN135" s="151" t="str">
        <f t="shared" si="144"/>
        <v/>
      </c>
      <c r="CO135" s="151" t="str">
        <f t="shared" si="145"/>
        <v/>
      </c>
      <c r="CP135" s="151" t="str">
        <f t="shared" si="146"/>
        <v/>
      </c>
      <c r="CQ135" s="151" t="str">
        <f t="shared" si="147"/>
        <v/>
      </c>
      <c r="CR135" s="152" t="str">
        <f t="shared" si="148"/>
        <v/>
      </c>
    </row>
    <row r="136" spans="1:96" x14ac:dyDescent="0.25">
      <c r="A136" s="3"/>
      <c r="B136" s="30"/>
      <c r="C136" s="44"/>
      <c r="D136" s="88"/>
      <c r="E136" s="31"/>
      <c r="F136" s="89"/>
      <c r="G136" s="72"/>
      <c r="H136" s="73"/>
      <c r="I136" s="74"/>
      <c r="J136" s="73"/>
      <c r="K136" s="74"/>
      <c r="L136" s="73"/>
      <c r="M136" s="74"/>
      <c r="N136" s="73"/>
      <c r="O136" s="74"/>
      <c r="P136" s="73"/>
      <c r="Q136" s="74"/>
      <c r="R136" s="75"/>
      <c r="S136" s="3"/>
      <c r="T136" s="61" t="str">
        <f>IF($D136="", "", $D136*'Intro &amp; Setup'!$I$32*24)</f>
        <v/>
      </c>
      <c r="U136" s="3"/>
      <c r="X136" s="36" t="str">
        <f>IF($B136="", "", IF(OR($B136&lt;'Intro &amp; Setup'!$F$26, $B136&gt;'Intro &amp; Setup'!$F$27), "X", ""))</f>
        <v/>
      </c>
      <c r="Z136" s="36" t="str">
        <f t="shared" si="86"/>
        <v/>
      </c>
      <c r="AA136" s="48" t="str">
        <f t="shared" si="87"/>
        <v/>
      </c>
      <c r="AC136" s="53" t="str">
        <f t="shared" si="88"/>
        <v/>
      </c>
      <c r="AD136" s="54" t="str">
        <f t="shared" si="105"/>
        <v/>
      </c>
      <c r="AE136" s="54" t="str">
        <f t="shared" si="106"/>
        <v/>
      </c>
      <c r="AF136" s="54" t="str">
        <f t="shared" si="107"/>
        <v/>
      </c>
      <c r="AG136" s="54" t="str">
        <f t="shared" si="108"/>
        <v/>
      </c>
      <c r="AH136" s="54" t="str">
        <f t="shared" si="109"/>
        <v/>
      </c>
      <c r="AI136" s="54" t="str">
        <f t="shared" si="110"/>
        <v/>
      </c>
      <c r="AJ136" s="54" t="str">
        <f t="shared" si="111"/>
        <v/>
      </c>
      <c r="AK136" s="54" t="str">
        <f t="shared" si="112"/>
        <v/>
      </c>
      <c r="AL136" s="54" t="str">
        <f t="shared" si="113"/>
        <v/>
      </c>
      <c r="AM136" s="54" t="str">
        <f t="shared" si="114"/>
        <v/>
      </c>
      <c r="AN136" s="55" t="str">
        <f t="shared" si="115"/>
        <v/>
      </c>
      <c r="AP136" s="53" t="str">
        <f t="shared" si="89"/>
        <v/>
      </c>
      <c r="AQ136" s="54" t="str">
        <f t="shared" si="116"/>
        <v/>
      </c>
      <c r="AR136" s="54" t="str">
        <f t="shared" si="117"/>
        <v/>
      </c>
      <c r="AS136" s="54" t="str">
        <f t="shared" si="118"/>
        <v/>
      </c>
      <c r="AT136" s="54" t="str">
        <f t="shared" si="119"/>
        <v/>
      </c>
      <c r="AU136" s="54" t="str">
        <f t="shared" si="120"/>
        <v/>
      </c>
      <c r="AV136" s="54" t="str">
        <f t="shared" si="121"/>
        <v/>
      </c>
      <c r="AW136" s="54" t="str">
        <f t="shared" si="122"/>
        <v/>
      </c>
      <c r="AX136" s="54" t="str">
        <f t="shared" si="123"/>
        <v/>
      </c>
      <c r="AY136" s="54" t="str">
        <f t="shared" si="124"/>
        <v/>
      </c>
      <c r="AZ136" s="54" t="str">
        <f t="shared" si="125"/>
        <v/>
      </c>
      <c r="BA136" s="55" t="str">
        <f t="shared" si="126"/>
        <v/>
      </c>
      <c r="BC136" s="36" t="str">
        <f t="shared" si="90"/>
        <v/>
      </c>
      <c r="BE136" s="61" t="str">
        <f>IF($B136="", "", IF(AND($B136&gt;='Intro &amp; Setup'!$B$38, B136&lt;='Intro &amp; Setup'!$H$38), 'Intro &amp; Setup'!$N$38, IF(AND($B136&gt;='Intro &amp; Setup'!$B$39, B136&lt;='Intro &amp; Setup'!$H$39), 'Intro &amp; Setup'!$N$39, IF('Intro &amp; Setup'!$B$39="", 'Intro &amp; Setup'!$N$38, 'Intro &amp; Setup'!$N$39))))</f>
        <v/>
      </c>
      <c r="BG136" s="53" t="str">
        <f t="shared" si="91"/>
        <v/>
      </c>
      <c r="BH136" s="54" t="str">
        <f t="shared" si="127"/>
        <v/>
      </c>
      <c r="BI136" s="54" t="str">
        <f t="shared" si="128"/>
        <v/>
      </c>
      <c r="BJ136" s="54" t="str">
        <f t="shared" si="129"/>
        <v/>
      </c>
      <c r="BK136" s="54" t="str">
        <f t="shared" si="130"/>
        <v/>
      </c>
      <c r="BL136" s="54" t="str">
        <f t="shared" si="131"/>
        <v/>
      </c>
      <c r="BM136" s="54" t="str">
        <f t="shared" si="132"/>
        <v/>
      </c>
      <c r="BN136" s="54" t="str">
        <f t="shared" si="133"/>
        <v/>
      </c>
      <c r="BO136" s="54" t="str">
        <f t="shared" si="134"/>
        <v/>
      </c>
      <c r="BP136" s="54" t="str">
        <f t="shared" si="135"/>
        <v/>
      </c>
      <c r="BQ136" s="54" t="str">
        <f t="shared" si="136"/>
        <v/>
      </c>
      <c r="BR136" s="55" t="str">
        <f t="shared" si="137"/>
        <v/>
      </c>
      <c r="BT136" s="135" t="str">
        <f t="shared" si="92"/>
        <v/>
      </c>
      <c r="BU136" s="136" t="str">
        <f t="shared" si="93"/>
        <v/>
      </c>
      <c r="BV136" s="136" t="str">
        <f t="shared" si="94"/>
        <v/>
      </c>
      <c r="BW136" s="136" t="str">
        <f t="shared" si="95"/>
        <v/>
      </c>
      <c r="BX136" s="136" t="str">
        <f t="shared" si="96"/>
        <v/>
      </c>
      <c r="BY136" s="136" t="str">
        <f t="shared" si="97"/>
        <v/>
      </c>
      <c r="BZ136" s="136" t="str">
        <f t="shared" si="98"/>
        <v/>
      </c>
      <c r="CA136" s="136" t="str">
        <f t="shared" si="99"/>
        <v/>
      </c>
      <c r="CB136" s="136" t="str">
        <f t="shared" si="100"/>
        <v/>
      </c>
      <c r="CC136" s="136" t="str">
        <f t="shared" si="101"/>
        <v/>
      </c>
      <c r="CD136" s="136" t="str">
        <f t="shared" si="102"/>
        <v/>
      </c>
      <c r="CE136" s="137" t="str">
        <f t="shared" si="103"/>
        <v/>
      </c>
      <c r="CG136" s="150" t="str">
        <f t="shared" si="104"/>
        <v/>
      </c>
      <c r="CH136" s="151" t="str">
        <f t="shared" si="138"/>
        <v/>
      </c>
      <c r="CI136" s="151" t="str">
        <f t="shared" si="139"/>
        <v/>
      </c>
      <c r="CJ136" s="151" t="str">
        <f t="shared" si="140"/>
        <v/>
      </c>
      <c r="CK136" s="151" t="str">
        <f t="shared" si="141"/>
        <v/>
      </c>
      <c r="CL136" s="151" t="str">
        <f t="shared" si="142"/>
        <v/>
      </c>
      <c r="CM136" s="151" t="str">
        <f t="shared" si="143"/>
        <v/>
      </c>
      <c r="CN136" s="151" t="str">
        <f t="shared" si="144"/>
        <v/>
      </c>
      <c r="CO136" s="151" t="str">
        <f t="shared" si="145"/>
        <v/>
      </c>
      <c r="CP136" s="151" t="str">
        <f t="shared" si="146"/>
        <v/>
      </c>
      <c r="CQ136" s="151" t="str">
        <f t="shared" si="147"/>
        <v/>
      </c>
      <c r="CR136" s="152" t="str">
        <f t="shared" si="148"/>
        <v/>
      </c>
    </row>
    <row r="137" spans="1:96" x14ac:dyDescent="0.25">
      <c r="A137" s="3"/>
      <c r="B137" s="30"/>
      <c r="C137" s="44"/>
      <c r="D137" s="88"/>
      <c r="E137" s="31"/>
      <c r="F137" s="89"/>
      <c r="G137" s="72"/>
      <c r="H137" s="73"/>
      <c r="I137" s="74"/>
      <c r="J137" s="73"/>
      <c r="K137" s="74"/>
      <c r="L137" s="73"/>
      <c r="M137" s="74"/>
      <c r="N137" s="73"/>
      <c r="O137" s="74"/>
      <c r="P137" s="73"/>
      <c r="Q137" s="74"/>
      <c r="R137" s="75"/>
      <c r="S137" s="3"/>
      <c r="T137" s="61" t="str">
        <f>IF($D137="", "", $D137*'Intro &amp; Setup'!$I$32*24)</f>
        <v/>
      </c>
      <c r="U137" s="3"/>
      <c r="X137" s="36" t="str">
        <f>IF($B137="", "", IF(OR($B137&lt;'Intro &amp; Setup'!$F$26, $B137&gt;'Intro &amp; Setup'!$F$27), "X", ""))</f>
        <v/>
      </c>
      <c r="Z137" s="36" t="str">
        <f t="shared" si="86"/>
        <v/>
      </c>
      <c r="AA137" s="48" t="str">
        <f t="shared" si="87"/>
        <v/>
      </c>
      <c r="AC137" s="53" t="str">
        <f t="shared" si="88"/>
        <v/>
      </c>
      <c r="AD137" s="54" t="str">
        <f t="shared" si="105"/>
        <v/>
      </c>
      <c r="AE137" s="54" t="str">
        <f t="shared" si="106"/>
        <v/>
      </c>
      <c r="AF137" s="54" t="str">
        <f t="shared" si="107"/>
        <v/>
      </c>
      <c r="AG137" s="54" t="str">
        <f t="shared" si="108"/>
        <v/>
      </c>
      <c r="AH137" s="54" t="str">
        <f t="shared" si="109"/>
        <v/>
      </c>
      <c r="AI137" s="54" t="str">
        <f t="shared" si="110"/>
        <v/>
      </c>
      <c r="AJ137" s="54" t="str">
        <f t="shared" si="111"/>
        <v/>
      </c>
      <c r="AK137" s="54" t="str">
        <f t="shared" si="112"/>
        <v/>
      </c>
      <c r="AL137" s="54" t="str">
        <f t="shared" si="113"/>
        <v/>
      </c>
      <c r="AM137" s="54" t="str">
        <f t="shared" si="114"/>
        <v/>
      </c>
      <c r="AN137" s="55" t="str">
        <f t="shared" si="115"/>
        <v/>
      </c>
      <c r="AP137" s="53" t="str">
        <f t="shared" si="89"/>
        <v/>
      </c>
      <c r="AQ137" s="54" t="str">
        <f t="shared" si="116"/>
        <v/>
      </c>
      <c r="AR137" s="54" t="str">
        <f t="shared" si="117"/>
        <v/>
      </c>
      <c r="AS137" s="54" t="str">
        <f t="shared" si="118"/>
        <v/>
      </c>
      <c r="AT137" s="54" t="str">
        <f t="shared" si="119"/>
        <v/>
      </c>
      <c r="AU137" s="54" t="str">
        <f t="shared" si="120"/>
        <v/>
      </c>
      <c r="AV137" s="54" t="str">
        <f t="shared" si="121"/>
        <v/>
      </c>
      <c r="AW137" s="54" t="str">
        <f t="shared" si="122"/>
        <v/>
      </c>
      <c r="AX137" s="54" t="str">
        <f t="shared" si="123"/>
        <v/>
      </c>
      <c r="AY137" s="54" t="str">
        <f t="shared" si="124"/>
        <v/>
      </c>
      <c r="AZ137" s="54" t="str">
        <f t="shared" si="125"/>
        <v/>
      </c>
      <c r="BA137" s="55" t="str">
        <f t="shared" si="126"/>
        <v/>
      </c>
      <c r="BC137" s="36" t="str">
        <f t="shared" si="90"/>
        <v/>
      </c>
      <c r="BE137" s="61" t="str">
        <f>IF($B137="", "", IF(AND($B137&gt;='Intro &amp; Setup'!$B$38, B137&lt;='Intro &amp; Setup'!$H$38), 'Intro &amp; Setup'!$N$38, IF(AND($B137&gt;='Intro &amp; Setup'!$B$39, B137&lt;='Intro &amp; Setup'!$H$39), 'Intro &amp; Setup'!$N$39, IF('Intro &amp; Setup'!$B$39="", 'Intro &amp; Setup'!$N$38, 'Intro &amp; Setup'!$N$39))))</f>
        <v/>
      </c>
      <c r="BG137" s="53" t="str">
        <f t="shared" si="91"/>
        <v/>
      </c>
      <c r="BH137" s="54" t="str">
        <f t="shared" si="127"/>
        <v/>
      </c>
      <c r="BI137" s="54" t="str">
        <f t="shared" si="128"/>
        <v/>
      </c>
      <c r="BJ137" s="54" t="str">
        <f t="shared" si="129"/>
        <v/>
      </c>
      <c r="BK137" s="54" t="str">
        <f t="shared" si="130"/>
        <v/>
      </c>
      <c r="BL137" s="54" t="str">
        <f t="shared" si="131"/>
        <v/>
      </c>
      <c r="BM137" s="54" t="str">
        <f t="shared" si="132"/>
        <v/>
      </c>
      <c r="BN137" s="54" t="str">
        <f t="shared" si="133"/>
        <v/>
      </c>
      <c r="BO137" s="54" t="str">
        <f t="shared" si="134"/>
        <v/>
      </c>
      <c r="BP137" s="54" t="str">
        <f t="shared" si="135"/>
        <v/>
      </c>
      <c r="BQ137" s="54" t="str">
        <f t="shared" si="136"/>
        <v/>
      </c>
      <c r="BR137" s="55" t="str">
        <f t="shared" si="137"/>
        <v/>
      </c>
      <c r="BT137" s="135" t="str">
        <f t="shared" si="92"/>
        <v/>
      </c>
      <c r="BU137" s="136" t="str">
        <f t="shared" si="93"/>
        <v/>
      </c>
      <c r="BV137" s="136" t="str">
        <f t="shared" si="94"/>
        <v/>
      </c>
      <c r="BW137" s="136" t="str">
        <f t="shared" si="95"/>
        <v/>
      </c>
      <c r="BX137" s="136" t="str">
        <f t="shared" si="96"/>
        <v/>
      </c>
      <c r="BY137" s="136" t="str">
        <f t="shared" si="97"/>
        <v/>
      </c>
      <c r="BZ137" s="136" t="str">
        <f t="shared" si="98"/>
        <v/>
      </c>
      <c r="CA137" s="136" t="str">
        <f t="shared" si="99"/>
        <v/>
      </c>
      <c r="CB137" s="136" t="str">
        <f t="shared" si="100"/>
        <v/>
      </c>
      <c r="CC137" s="136" t="str">
        <f t="shared" si="101"/>
        <v/>
      </c>
      <c r="CD137" s="136" t="str">
        <f t="shared" si="102"/>
        <v/>
      </c>
      <c r="CE137" s="137" t="str">
        <f t="shared" si="103"/>
        <v/>
      </c>
      <c r="CG137" s="150" t="str">
        <f t="shared" si="104"/>
        <v/>
      </c>
      <c r="CH137" s="151" t="str">
        <f t="shared" si="138"/>
        <v/>
      </c>
      <c r="CI137" s="151" t="str">
        <f t="shared" si="139"/>
        <v/>
      </c>
      <c r="CJ137" s="151" t="str">
        <f t="shared" si="140"/>
        <v/>
      </c>
      <c r="CK137" s="151" t="str">
        <f t="shared" si="141"/>
        <v/>
      </c>
      <c r="CL137" s="151" t="str">
        <f t="shared" si="142"/>
        <v/>
      </c>
      <c r="CM137" s="151" t="str">
        <f t="shared" si="143"/>
        <v/>
      </c>
      <c r="CN137" s="151" t="str">
        <f t="shared" si="144"/>
        <v/>
      </c>
      <c r="CO137" s="151" t="str">
        <f t="shared" si="145"/>
        <v/>
      </c>
      <c r="CP137" s="151" t="str">
        <f t="shared" si="146"/>
        <v/>
      </c>
      <c r="CQ137" s="151" t="str">
        <f t="shared" si="147"/>
        <v/>
      </c>
      <c r="CR137" s="152" t="str">
        <f t="shared" si="148"/>
        <v/>
      </c>
    </row>
    <row r="138" spans="1:96" x14ac:dyDescent="0.25">
      <c r="A138" s="3"/>
      <c r="B138" s="30"/>
      <c r="C138" s="44"/>
      <c r="D138" s="88"/>
      <c r="E138" s="31"/>
      <c r="F138" s="89"/>
      <c r="G138" s="72"/>
      <c r="H138" s="73"/>
      <c r="I138" s="74"/>
      <c r="J138" s="73"/>
      <c r="K138" s="74"/>
      <c r="L138" s="73"/>
      <c r="M138" s="74"/>
      <c r="N138" s="73"/>
      <c r="O138" s="74"/>
      <c r="P138" s="73"/>
      <c r="Q138" s="74"/>
      <c r="R138" s="75"/>
      <c r="S138" s="3"/>
      <c r="T138" s="61" t="str">
        <f>IF($D138="", "", $D138*'Intro &amp; Setup'!$I$32*24)</f>
        <v/>
      </c>
      <c r="U138" s="3"/>
      <c r="X138" s="36" t="str">
        <f>IF($B138="", "", IF(OR($B138&lt;'Intro &amp; Setup'!$F$26, $B138&gt;'Intro &amp; Setup'!$F$27), "X", ""))</f>
        <v/>
      </c>
      <c r="Z138" s="36" t="str">
        <f t="shared" si="86"/>
        <v/>
      </c>
      <c r="AA138" s="48" t="str">
        <f t="shared" si="87"/>
        <v/>
      </c>
      <c r="AC138" s="53" t="str">
        <f t="shared" si="88"/>
        <v/>
      </c>
      <c r="AD138" s="54" t="str">
        <f t="shared" si="105"/>
        <v/>
      </c>
      <c r="AE138" s="54" t="str">
        <f t="shared" si="106"/>
        <v/>
      </c>
      <c r="AF138" s="54" t="str">
        <f t="shared" si="107"/>
        <v/>
      </c>
      <c r="AG138" s="54" t="str">
        <f t="shared" si="108"/>
        <v/>
      </c>
      <c r="AH138" s="54" t="str">
        <f t="shared" si="109"/>
        <v/>
      </c>
      <c r="AI138" s="54" t="str">
        <f t="shared" si="110"/>
        <v/>
      </c>
      <c r="AJ138" s="54" t="str">
        <f t="shared" si="111"/>
        <v/>
      </c>
      <c r="AK138" s="54" t="str">
        <f t="shared" si="112"/>
        <v/>
      </c>
      <c r="AL138" s="54" t="str">
        <f t="shared" si="113"/>
        <v/>
      </c>
      <c r="AM138" s="54" t="str">
        <f t="shared" si="114"/>
        <v/>
      </c>
      <c r="AN138" s="55" t="str">
        <f t="shared" si="115"/>
        <v/>
      </c>
      <c r="AP138" s="53" t="str">
        <f t="shared" si="89"/>
        <v/>
      </c>
      <c r="AQ138" s="54" t="str">
        <f t="shared" si="116"/>
        <v/>
      </c>
      <c r="AR138" s="54" t="str">
        <f t="shared" si="117"/>
        <v/>
      </c>
      <c r="AS138" s="54" t="str">
        <f t="shared" si="118"/>
        <v/>
      </c>
      <c r="AT138" s="54" t="str">
        <f t="shared" si="119"/>
        <v/>
      </c>
      <c r="AU138" s="54" t="str">
        <f t="shared" si="120"/>
        <v/>
      </c>
      <c r="AV138" s="54" t="str">
        <f t="shared" si="121"/>
        <v/>
      </c>
      <c r="AW138" s="54" t="str">
        <f t="shared" si="122"/>
        <v/>
      </c>
      <c r="AX138" s="54" t="str">
        <f t="shared" si="123"/>
        <v/>
      </c>
      <c r="AY138" s="54" t="str">
        <f t="shared" si="124"/>
        <v/>
      </c>
      <c r="AZ138" s="54" t="str">
        <f t="shared" si="125"/>
        <v/>
      </c>
      <c r="BA138" s="55" t="str">
        <f t="shared" si="126"/>
        <v/>
      </c>
      <c r="BC138" s="36" t="str">
        <f t="shared" si="90"/>
        <v/>
      </c>
      <c r="BE138" s="61" t="str">
        <f>IF($B138="", "", IF(AND($B138&gt;='Intro &amp; Setup'!$B$38, B138&lt;='Intro &amp; Setup'!$H$38), 'Intro &amp; Setup'!$N$38, IF(AND($B138&gt;='Intro &amp; Setup'!$B$39, B138&lt;='Intro &amp; Setup'!$H$39), 'Intro &amp; Setup'!$N$39, IF('Intro &amp; Setup'!$B$39="", 'Intro &amp; Setup'!$N$38, 'Intro &amp; Setup'!$N$39))))</f>
        <v/>
      </c>
      <c r="BG138" s="53" t="str">
        <f t="shared" si="91"/>
        <v/>
      </c>
      <c r="BH138" s="54" t="str">
        <f t="shared" si="127"/>
        <v/>
      </c>
      <c r="BI138" s="54" t="str">
        <f t="shared" si="128"/>
        <v/>
      </c>
      <c r="BJ138" s="54" t="str">
        <f t="shared" si="129"/>
        <v/>
      </c>
      <c r="BK138" s="54" t="str">
        <f t="shared" si="130"/>
        <v/>
      </c>
      <c r="BL138" s="54" t="str">
        <f t="shared" si="131"/>
        <v/>
      </c>
      <c r="BM138" s="54" t="str">
        <f t="shared" si="132"/>
        <v/>
      </c>
      <c r="BN138" s="54" t="str">
        <f t="shared" si="133"/>
        <v/>
      </c>
      <c r="BO138" s="54" t="str">
        <f t="shared" si="134"/>
        <v/>
      </c>
      <c r="BP138" s="54" t="str">
        <f t="shared" si="135"/>
        <v/>
      </c>
      <c r="BQ138" s="54" t="str">
        <f t="shared" si="136"/>
        <v/>
      </c>
      <c r="BR138" s="55" t="str">
        <f t="shared" si="137"/>
        <v/>
      </c>
      <c r="BT138" s="135" t="str">
        <f t="shared" si="92"/>
        <v/>
      </c>
      <c r="BU138" s="136" t="str">
        <f t="shared" si="93"/>
        <v/>
      </c>
      <c r="BV138" s="136" t="str">
        <f t="shared" si="94"/>
        <v/>
      </c>
      <c r="BW138" s="136" t="str">
        <f t="shared" si="95"/>
        <v/>
      </c>
      <c r="BX138" s="136" t="str">
        <f t="shared" si="96"/>
        <v/>
      </c>
      <c r="BY138" s="136" t="str">
        <f t="shared" si="97"/>
        <v/>
      </c>
      <c r="BZ138" s="136" t="str">
        <f t="shared" si="98"/>
        <v/>
      </c>
      <c r="CA138" s="136" t="str">
        <f t="shared" si="99"/>
        <v/>
      </c>
      <c r="CB138" s="136" t="str">
        <f t="shared" si="100"/>
        <v/>
      </c>
      <c r="CC138" s="136" t="str">
        <f t="shared" si="101"/>
        <v/>
      </c>
      <c r="CD138" s="136" t="str">
        <f t="shared" si="102"/>
        <v/>
      </c>
      <c r="CE138" s="137" t="str">
        <f t="shared" si="103"/>
        <v/>
      </c>
      <c r="CG138" s="150" t="str">
        <f t="shared" si="104"/>
        <v/>
      </c>
      <c r="CH138" s="151" t="str">
        <f t="shared" si="138"/>
        <v/>
      </c>
      <c r="CI138" s="151" t="str">
        <f t="shared" si="139"/>
        <v/>
      </c>
      <c r="CJ138" s="151" t="str">
        <f t="shared" si="140"/>
        <v/>
      </c>
      <c r="CK138" s="151" t="str">
        <f t="shared" si="141"/>
        <v/>
      </c>
      <c r="CL138" s="151" t="str">
        <f t="shared" si="142"/>
        <v/>
      </c>
      <c r="CM138" s="151" t="str">
        <f t="shared" si="143"/>
        <v/>
      </c>
      <c r="CN138" s="151" t="str">
        <f t="shared" si="144"/>
        <v/>
      </c>
      <c r="CO138" s="151" t="str">
        <f t="shared" si="145"/>
        <v/>
      </c>
      <c r="CP138" s="151" t="str">
        <f t="shared" si="146"/>
        <v/>
      </c>
      <c r="CQ138" s="151" t="str">
        <f t="shared" si="147"/>
        <v/>
      </c>
      <c r="CR138" s="152" t="str">
        <f t="shared" si="148"/>
        <v/>
      </c>
    </row>
    <row r="139" spans="1:96" x14ac:dyDescent="0.25">
      <c r="A139" s="3"/>
      <c r="B139" s="30"/>
      <c r="C139" s="44"/>
      <c r="D139" s="88"/>
      <c r="E139" s="31"/>
      <c r="F139" s="89"/>
      <c r="G139" s="72"/>
      <c r="H139" s="73"/>
      <c r="I139" s="74"/>
      <c r="J139" s="73"/>
      <c r="K139" s="74"/>
      <c r="L139" s="73"/>
      <c r="M139" s="74"/>
      <c r="N139" s="73"/>
      <c r="O139" s="74"/>
      <c r="P139" s="73"/>
      <c r="Q139" s="74"/>
      <c r="R139" s="75"/>
      <c r="S139" s="3"/>
      <c r="T139" s="61" t="str">
        <f>IF($D139="", "", $D139*'Intro &amp; Setup'!$I$32*24)</f>
        <v/>
      </c>
      <c r="U139" s="3"/>
      <c r="X139" s="36" t="str">
        <f>IF($B139="", "", IF(OR($B139&lt;'Intro &amp; Setup'!$F$26, $B139&gt;'Intro &amp; Setup'!$F$27), "X", ""))</f>
        <v/>
      </c>
      <c r="Z139" s="36" t="str">
        <f t="shared" si="86"/>
        <v/>
      </c>
      <c r="AA139" s="48" t="str">
        <f t="shared" si="87"/>
        <v/>
      </c>
      <c r="AC139" s="53" t="str">
        <f t="shared" si="88"/>
        <v/>
      </c>
      <c r="AD139" s="54" t="str">
        <f t="shared" si="105"/>
        <v/>
      </c>
      <c r="AE139" s="54" t="str">
        <f t="shared" si="106"/>
        <v/>
      </c>
      <c r="AF139" s="54" t="str">
        <f t="shared" si="107"/>
        <v/>
      </c>
      <c r="AG139" s="54" t="str">
        <f t="shared" si="108"/>
        <v/>
      </c>
      <c r="AH139" s="54" t="str">
        <f t="shared" si="109"/>
        <v/>
      </c>
      <c r="AI139" s="54" t="str">
        <f t="shared" si="110"/>
        <v/>
      </c>
      <c r="AJ139" s="54" t="str">
        <f t="shared" si="111"/>
        <v/>
      </c>
      <c r="AK139" s="54" t="str">
        <f t="shared" si="112"/>
        <v/>
      </c>
      <c r="AL139" s="54" t="str">
        <f t="shared" si="113"/>
        <v/>
      </c>
      <c r="AM139" s="54" t="str">
        <f t="shared" si="114"/>
        <v/>
      </c>
      <c r="AN139" s="55" t="str">
        <f t="shared" si="115"/>
        <v/>
      </c>
      <c r="AP139" s="53" t="str">
        <f t="shared" si="89"/>
        <v/>
      </c>
      <c r="AQ139" s="54" t="str">
        <f t="shared" si="116"/>
        <v/>
      </c>
      <c r="AR139" s="54" t="str">
        <f t="shared" si="117"/>
        <v/>
      </c>
      <c r="AS139" s="54" t="str">
        <f t="shared" si="118"/>
        <v/>
      </c>
      <c r="AT139" s="54" t="str">
        <f t="shared" si="119"/>
        <v/>
      </c>
      <c r="AU139" s="54" t="str">
        <f t="shared" si="120"/>
        <v/>
      </c>
      <c r="AV139" s="54" t="str">
        <f t="shared" si="121"/>
        <v/>
      </c>
      <c r="AW139" s="54" t="str">
        <f t="shared" si="122"/>
        <v/>
      </c>
      <c r="AX139" s="54" t="str">
        <f t="shared" si="123"/>
        <v/>
      </c>
      <c r="AY139" s="54" t="str">
        <f t="shared" si="124"/>
        <v/>
      </c>
      <c r="AZ139" s="54" t="str">
        <f t="shared" si="125"/>
        <v/>
      </c>
      <c r="BA139" s="55" t="str">
        <f t="shared" si="126"/>
        <v/>
      </c>
      <c r="BC139" s="36" t="str">
        <f t="shared" si="90"/>
        <v/>
      </c>
      <c r="BE139" s="61" t="str">
        <f>IF($B139="", "", IF(AND($B139&gt;='Intro &amp; Setup'!$B$38, B139&lt;='Intro &amp; Setup'!$H$38), 'Intro &amp; Setup'!$N$38, IF(AND($B139&gt;='Intro &amp; Setup'!$B$39, B139&lt;='Intro &amp; Setup'!$H$39), 'Intro &amp; Setup'!$N$39, IF('Intro &amp; Setup'!$B$39="", 'Intro &amp; Setup'!$N$38, 'Intro &amp; Setup'!$N$39))))</f>
        <v/>
      </c>
      <c r="BG139" s="53" t="str">
        <f t="shared" si="91"/>
        <v/>
      </c>
      <c r="BH139" s="54" t="str">
        <f t="shared" si="127"/>
        <v/>
      </c>
      <c r="BI139" s="54" t="str">
        <f t="shared" si="128"/>
        <v/>
      </c>
      <c r="BJ139" s="54" t="str">
        <f t="shared" si="129"/>
        <v/>
      </c>
      <c r="BK139" s="54" t="str">
        <f t="shared" si="130"/>
        <v/>
      </c>
      <c r="BL139" s="54" t="str">
        <f t="shared" si="131"/>
        <v/>
      </c>
      <c r="BM139" s="54" t="str">
        <f t="shared" si="132"/>
        <v/>
      </c>
      <c r="BN139" s="54" t="str">
        <f t="shared" si="133"/>
        <v/>
      </c>
      <c r="BO139" s="54" t="str">
        <f t="shared" si="134"/>
        <v/>
      </c>
      <c r="BP139" s="54" t="str">
        <f t="shared" si="135"/>
        <v/>
      </c>
      <c r="BQ139" s="54" t="str">
        <f t="shared" si="136"/>
        <v/>
      </c>
      <c r="BR139" s="55" t="str">
        <f t="shared" si="137"/>
        <v/>
      </c>
      <c r="BT139" s="135" t="str">
        <f t="shared" si="92"/>
        <v/>
      </c>
      <c r="BU139" s="136" t="str">
        <f t="shared" si="93"/>
        <v/>
      </c>
      <c r="BV139" s="136" t="str">
        <f t="shared" si="94"/>
        <v/>
      </c>
      <c r="BW139" s="136" t="str">
        <f t="shared" si="95"/>
        <v/>
      </c>
      <c r="BX139" s="136" t="str">
        <f t="shared" si="96"/>
        <v/>
      </c>
      <c r="BY139" s="136" t="str">
        <f t="shared" si="97"/>
        <v/>
      </c>
      <c r="BZ139" s="136" t="str">
        <f t="shared" si="98"/>
        <v/>
      </c>
      <c r="CA139" s="136" t="str">
        <f t="shared" si="99"/>
        <v/>
      </c>
      <c r="CB139" s="136" t="str">
        <f t="shared" si="100"/>
        <v/>
      </c>
      <c r="CC139" s="136" t="str">
        <f t="shared" si="101"/>
        <v/>
      </c>
      <c r="CD139" s="136" t="str">
        <f t="shared" si="102"/>
        <v/>
      </c>
      <c r="CE139" s="137" t="str">
        <f t="shared" si="103"/>
        <v/>
      </c>
      <c r="CG139" s="150" t="str">
        <f t="shared" si="104"/>
        <v/>
      </c>
      <c r="CH139" s="151" t="str">
        <f t="shared" si="138"/>
        <v/>
      </c>
      <c r="CI139" s="151" t="str">
        <f t="shared" si="139"/>
        <v/>
      </c>
      <c r="CJ139" s="151" t="str">
        <f t="shared" si="140"/>
        <v/>
      </c>
      <c r="CK139" s="151" t="str">
        <f t="shared" si="141"/>
        <v/>
      </c>
      <c r="CL139" s="151" t="str">
        <f t="shared" si="142"/>
        <v/>
      </c>
      <c r="CM139" s="151" t="str">
        <f t="shared" si="143"/>
        <v/>
      </c>
      <c r="CN139" s="151" t="str">
        <f t="shared" si="144"/>
        <v/>
      </c>
      <c r="CO139" s="151" t="str">
        <f t="shared" si="145"/>
        <v/>
      </c>
      <c r="CP139" s="151" t="str">
        <f t="shared" si="146"/>
        <v/>
      </c>
      <c r="CQ139" s="151" t="str">
        <f t="shared" si="147"/>
        <v/>
      </c>
      <c r="CR139" s="152" t="str">
        <f t="shared" si="148"/>
        <v/>
      </c>
    </row>
    <row r="140" spans="1:96" x14ac:dyDescent="0.25">
      <c r="A140" s="3"/>
      <c r="B140" s="30"/>
      <c r="C140" s="44"/>
      <c r="D140" s="88"/>
      <c r="E140" s="31"/>
      <c r="F140" s="89"/>
      <c r="G140" s="72"/>
      <c r="H140" s="73"/>
      <c r="I140" s="74"/>
      <c r="J140" s="73"/>
      <c r="K140" s="74"/>
      <c r="L140" s="73"/>
      <c r="M140" s="74"/>
      <c r="N140" s="73"/>
      <c r="O140" s="74"/>
      <c r="P140" s="73"/>
      <c r="Q140" s="74"/>
      <c r="R140" s="75"/>
      <c r="S140" s="3"/>
      <c r="T140" s="61" t="str">
        <f>IF($D140="", "", $D140*'Intro &amp; Setup'!$I$32*24)</f>
        <v/>
      </c>
      <c r="U140" s="3"/>
      <c r="X140" s="36" t="str">
        <f>IF($B140="", "", IF(OR($B140&lt;'Intro &amp; Setup'!$F$26, $B140&gt;'Intro &amp; Setup'!$F$27), "X", ""))</f>
        <v/>
      </c>
      <c r="Z140" s="36" t="str">
        <f t="shared" ref="Z140:Z203" si="149">IF(COUNTIF($G140:$R140, $X$4)=0, "", COUNTIF($G140:$R140, $X$4))</f>
        <v/>
      </c>
      <c r="AA140" s="48" t="str">
        <f t="shared" ref="AA140:AA203" si="150">IF($Z140="", "", IFERROR(INDEX($AC$3:$AN$3, $AB$3, MATCH($Z140, $AC$2:$AN$2, 0)), ""))</f>
        <v/>
      </c>
      <c r="AC140" s="53" t="str">
        <f t="shared" ref="AC140:AC203" si="151">IFERROR(IF(G140="", "", $T140*$AA140), "")</f>
        <v/>
      </c>
      <c r="AD140" s="54" t="str">
        <f t="shared" si="105"/>
        <v/>
      </c>
      <c r="AE140" s="54" t="str">
        <f t="shared" si="106"/>
        <v/>
      </c>
      <c r="AF140" s="54" t="str">
        <f t="shared" si="107"/>
        <v/>
      </c>
      <c r="AG140" s="54" t="str">
        <f t="shared" si="108"/>
        <v/>
      </c>
      <c r="AH140" s="54" t="str">
        <f t="shared" si="109"/>
        <v/>
      </c>
      <c r="AI140" s="54" t="str">
        <f t="shared" si="110"/>
        <v/>
      </c>
      <c r="AJ140" s="54" t="str">
        <f t="shared" si="111"/>
        <v/>
      </c>
      <c r="AK140" s="54" t="str">
        <f t="shared" si="112"/>
        <v/>
      </c>
      <c r="AL140" s="54" t="str">
        <f t="shared" si="113"/>
        <v/>
      </c>
      <c r="AM140" s="54" t="str">
        <f t="shared" si="114"/>
        <v/>
      </c>
      <c r="AN140" s="55" t="str">
        <f t="shared" si="115"/>
        <v/>
      </c>
      <c r="AP140" s="53" t="str">
        <f t="shared" ref="AP140:AP203" si="152">IFERROR(IF(G140="", "", $E140*$AA140), "")</f>
        <v/>
      </c>
      <c r="AQ140" s="54" t="str">
        <f t="shared" si="116"/>
        <v/>
      </c>
      <c r="AR140" s="54" t="str">
        <f t="shared" si="117"/>
        <v/>
      </c>
      <c r="AS140" s="54" t="str">
        <f t="shared" si="118"/>
        <v/>
      </c>
      <c r="AT140" s="54" t="str">
        <f t="shared" si="119"/>
        <v/>
      </c>
      <c r="AU140" s="54" t="str">
        <f t="shared" si="120"/>
        <v/>
      </c>
      <c r="AV140" s="54" t="str">
        <f t="shared" si="121"/>
        <v/>
      </c>
      <c r="AW140" s="54" t="str">
        <f t="shared" si="122"/>
        <v/>
      </c>
      <c r="AX140" s="54" t="str">
        <f t="shared" si="123"/>
        <v/>
      </c>
      <c r="AY140" s="54" t="str">
        <f t="shared" si="124"/>
        <v/>
      </c>
      <c r="AZ140" s="54" t="str">
        <f t="shared" si="125"/>
        <v/>
      </c>
      <c r="BA140" s="55" t="str">
        <f t="shared" si="126"/>
        <v/>
      </c>
      <c r="BC140" s="36" t="str">
        <f t="shared" ref="BC140:BC203" si="153">IF($B140="", "", TEXT($B140, "mmm yyyy"))</f>
        <v/>
      </c>
      <c r="BE140" s="61" t="str">
        <f>IF($B140="", "", IF(AND($B140&gt;='Intro &amp; Setup'!$B$38, B140&lt;='Intro &amp; Setup'!$H$38), 'Intro &amp; Setup'!$N$38, IF(AND($B140&gt;='Intro &amp; Setup'!$B$39, B140&lt;='Intro &amp; Setup'!$H$39), 'Intro &amp; Setup'!$N$39, IF('Intro &amp; Setup'!$B$39="", 'Intro &amp; Setup'!$N$38, 'Intro &amp; Setup'!$N$39))))</f>
        <v/>
      </c>
      <c r="BG140" s="53" t="str">
        <f t="shared" ref="BG140:BG203" si="154">IFERROR(IF(G140="", "", $BE140*$AA140), "")</f>
        <v/>
      </c>
      <c r="BH140" s="54" t="str">
        <f t="shared" si="127"/>
        <v/>
      </c>
      <c r="BI140" s="54" t="str">
        <f t="shared" si="128"/>
        <v/>
      </c>
      <c r="BJ140" s="54" t="str">
        <f t="shared" si="129"/>
        <v/>
      </c>
      <c r="BK140" s="54" t="str">
        <f t="shared" si="130"/>
        <v/>
      </c>
      <c r="BL140" s="54" t="str">
        <f t="shared" si="131"/>
        <v/>
      </c>
      <c r="BM140" s="54" t="str">
        <f t="shared" si="132"/>
        <v/>
      </c>
      <c r="BN140" s="54" t="str">
        <f t="shared" si="133"/>
        <v/>
      </c>
      <c r="BO140" s="54" t="str">
        <f t="shared" si="134"/>
        <v/>
      </c>
      <c r="BP140" s="54" t="str">
        <f t="shared" si="135"/>
        <v/>
      </c>
      <c r="BQ140" s="54" t="str">
        <f t="shared" si="136"/>
        <v/>
      </c>
      <c r="BR140" s="55" t="str">
        <f t="shared" si="137"/>
        <v/>
      </c>
      <c r="BT140" s="135" t="str">
        <f t="shared" ref="BT140:BT203" si="155">IF(G140="", "", $D140*$AA140)</f>
        <v/>
      </c>
      <c r="BU140" s="136" t="str">
        <f t="shared" ref="BU140:BU203" si="156">IF(H140="", "", $D140*$AA140)</f>
        <v/>
      </c>
      <c r="BV140" s="136" t="str">
        <f t="shared" ref="BV140:BV203" si="157">IF(I140="", "", $D140*$AA140)</f>
        <v/>
      </c>
      <c r="BW140" s="136" t="str">
        <f t="shared" ref="BW140:BW203" si="158">IF(J140="", "", $D140*$AA140)</f>
        <v/>
      </c>
      <c r="BX140" s="136" t="str">
        <f t="shared" ref="BX140:BX203" si="159">IF(K140="", "", $D140*$AA140)</f>
        <v/>
      </c>
      <c r="BY140" s="136" t="str">
        <f t="shared" ref="BY140:BY203" si="160">IF(L140="", "", $D140*$AA140)</f>
        <v/>
      </c>
      <c r="BZ140" s="136" t="str">
        <f t="shared" ref="BZ140:BZ203" si="161">IF(M140="", "", $D140*$AA140)</f>
        <v/>
      </c>
      <c r="CA140" s="136" t="str">
        <f t="shared" ref="CA140:CA203" si="162">IF(N140="", "", $D140*$AA140)</f>
        <v/>
      </c>
      <c r="CB140" s="136" t="str">
        <f t="shared" ref="CB140:CB203" si="163">IF(O140="", "", $D140*$AA140)</f>
        <v/>
      </c>
      <c r="CC140" s="136" t="str">
        <f t="shared" ref="CC140:CC203" si="164">IF(P140="", "", $D140*$AA140)</f>
        <v/>
      </c>
      <c r="CD140" s="136" t="str">
        <f t="shared" ref="CD140:CD203" si="165">IF(Q140="", "", $D140*$AA140)</f>
        <v/>
      </c>
      <c r="CE140" s="137" t="str">
        <f t="shared" ref="CE140:CE203" si="166">IF(R140="", "", $D140*$AA140)</f>
        <v/>
      </c>
      <c r="CG140" s="150" t="str">
        <f t="shared" ref="CG140:CG203" si="167">IF(G140="", "", $F140*$AA140)</f>
        <v/>
      </c>
      <c r="CH140" s="151" t="str">
        <f t="shared" si="138"/>
        <v/>
      </c>
      <c r="CI140" s="151" t="str">
        <f t="shared" si="139"/>
        <v/>
      </c>
      <c r="CJ140" s="151" t="str">
        <f t="shared" si="140"/>
        <v/>
      </c>
      <c r="CK140" s="151" t="str">
        <f t="shared" si="141"/>
        <v/>
      </c>
      <c r="CL140" s="151" t="str">
        <f t="shared" si="142"/>
        <v/>
      </c>
      <c r="CM140" s="151" t="str">
        <f t="shared" si="143"/>
        <v/>
      </c>
      <c r="CN140" s="151" t="str">
        <f t="shared" si="144"/>
        <v/>
      </c>
      <c r="CO140" s="151" t="str">
        <f t="shared" si="145"/>
        <v/>
      </c>
      <c r="CP140" s="151" t="str">
        <f t="shared" si="146"/>
        <v/>
      </c>
      <c r="CQ140" s="151" t="str">
        <f t="shared" si="147"/>
        <v/>
      </c>
      <c r="CR140" s="152" t="str">
        <f t="shared" si="148"/>
        <v/>
      </c>
    </row>
    <row r="141" spans="1:96" x14ac:dyDescent="0.25">
      <c r="A141" s="3"/>
      <c r="B141" s="30"/>
      <c r="C141" s="44"/>
      <c r="D141" s="88"/>
      <c r="E141" s="31"/>
      <c r="F141" s="89"/>
      <c r="G141" s="72"/>
      <c r="H141" s="73"/>
      <c r="I141" s="74"/>
      <c r="J141" s="73"/>
      <c r="K141" s="74"/>
      <c r="L141" s="73"/>
      <c r="M141" s="74"/>
      <c r="N141" s="73"/>
      <c r="O141" s="74"/>
      <c r="P141" s="73"/>
      <c r="Q141" s="74"/>
      <c r="R141" s="75"/>
      <c r="S141" s="3"/>
      <c r="T141" s="61" t="str">
        <f>IF($D141="", "", $D141*'Intro &amp; Setup'!$I$32*24)</f>
        <v/>
      </c>
      <c r="U141" s="3"/>
      <c r="X141" s="36" t="str">
        <f>IF($B141="", "", IF(OR($B141&lt;'Intro &amp; Setup'!$F$26, $B141&gt;'Intro &amp; Setup'!$F$27), "X", ""))</f>
        <v/>
      </c>
      <c r="Z141" s="36" t="str">
        <f t="shared" si="149"/>
        <v/>
      </c>
      <c r="AA141" s="48" t="str">
        <f t="shared" si="150"/>
        <v/>
      </c>
      <c r="AC141" s="53" t="str">
        <f t="shared" si="151"/>
        <v/>
      </c>
      <c r="AD141" s="54" t="str">
        <f t="shared" si="105"/>
        <v/>
      </c>
      <c r="AE141" s="54" t="str">
        <f t="shared" si="106"/>
        <v/>
      </c>
      <c r="AF141" s="54" t="str">
        <f t="shared" si="107"/>
        <v/>
      </c>
      <c r="AG141" s="54" t="str">
        <f t="shared" si="108"/>
        <v/>
      </c>
      <c r="AH141" s="54" t="str">
        <f t="shared" si="109"/>
        <v/>
      </c>
      <c r="AI141" s="54" t="str">
        <f t="shared" si="110"/>
        <v/>
      </c>
      <c r="AJ141" s="54" t="str">
        <f t="shared" si="111"/>
        <v/>
      </c>
      <c r="AK141" s="54" t="str">
        <f t="shared" si="112"/>
        <v/>
      </c>
      <c r="AL141" s="54" t="str">
        <f t="shared" si="113"/>
        <v/>
      </c>
      <c r="AM141" s="54" t="str">
        <f t="shared" si="114"/>
        <v/>
      </c>
      <c r="AN141" s="55" t="str">
        <f t="shared" si="115"/>
        <v/>
      </c>
      <c r="AP141" s="53" t="str">
        <f t="shared" si="152"/>
        <v/>
      </c>
      <c r="AQ141" s="54" t="str">
        <f t="shared" si="116"/>
        <v/>
      </c>
      <c r="AR141" s="54" t="str">
        <f t="shared" si="117"/>
        <v/>
      </c>
      <c r="AS141" s="54" t="str">
        <f t="shared" si="118"/>
        <v/>
      </c>
      <c r="AT141" s="54" t="str">
        <f t="shared" si="119"/>
        <v/>
      </c>
      <c r="AU141" s="54" t="str">
        <f t="shared" si="120"/>
        <v/>
      </c>
      <c r="AV141" s="54" t="str">
        <f t="shared" si="121"/>
        <v/>
      </c>
      <c r="AW141" s="54" t="str">
        <f t="shared" si="122"/>
        <v/>
      </c>
      <c r="AX141" s="54" t="str">
        <f t="shared" si="123"/>
        <v/>
      </c>
      <c r="AY141" s="54" t="str">
        <f t="shared" si="124"/>
        <v/>
      </c>
      <c r="AZ141" s="54" t="str">
        <f t="shared" si="125"/>
        <v/>
      </c>
      <c r="BA141" s="55" t="str">
        <f t="shared" si="126"/>
        <v/>
      </c>
      <c r="BC141" s="36" t="str">
        <f t="shared" si="153"/>
        <v/>
      </c>
      <c r="BE141" s="61" t="str">
        <f>IF($B141="", "", IF(AND($B141&gt;='Intro &amp; Setup'!$B$38, B141&lt;='Intro &amp; Setup'!$H$38), 'Intro &amp; Setup'!$N$38, IF(AND($B141&gt;='Intro &amp; Setup'!$B$39, B141&lt;='Intro &amp; Setup'!$H$39), 'Intro &amp; Setup'!$N$39, IF('Intro &amp; Setup'!$B$39="", 'Intro &amp; Setup'!$N$38, 'Intro &amp; Setup'!$N$39))))</f>
        <v/>
      </c>
      <c r="BG141" s="53" t="str">
        <f t="shared" si="154"/>
        <v/>
      </c>
      <c r="BH141" s="54" t="str">
        <f t="shared" si="127"/>
        <v/>
      </c>
      <c r="BI141" s="54" t="str">
        <f t="shared" si="128"/>
        <v/>
      </c>
      <c r="BJ141" s="54" t="str">
        <f t="shared" si="129"/>
        <v/>
      </c>
      <c r="BK141" s="54" t="str">
        <f t="shared" si="130"/>
        <v/>
      </c>
      <c r="BL141" s="54" t="str">
        <f t="shared" si="131"/>
        <v/>
      </c>
      <c r="BM141" s="54" t="str">
        <f t="shared" si="132"/>
        <v/>
      </c>
      <c r="BN141" s="54" t="str">
        <f t="shared" si="133"/>
        <v/>
      </c>
      <c r="BO141" s="54" t="str">
        <f t="shared" si="134"/>
        <v/>
      </c>
      <c r="BP141" s="54" t="str">
        <f t="shared" si="135"/>
        <v/>
      </c>
      <c r="BQ141" s="54" t="str">
        <f t="shared" si="136"/>
        <v/>
      </c>
      <c r="BR141" s="55" t="str">
        <f t="shared" si="137"/>
        <v/>
      </c>
      <c r="BT141" s="135" t="str">
        <f t="shared" si="155"/>
        <v/>
      </c>
      <c r="BU141" s="136" t="str">
        <f t="shared" si="156"/>
        <v/>
      </c>
      <c r="BV141" s="136" t="str">
        <f t="shared" si="157"/>
        <v/>
      </c>
      <c r="BW141" s="136" t="str">
        <f t="shared" si="158"/>
        <v/>
      </c>
      <c r="BX141" s="136" t="str">
        <f t="shared" si="159"/>
        <v/>
      </c>
      <c r="BY141" s="136" t="str">
        <f t="shared" si="160"/>
        <v/>
      </c>
      <c r="BZ141" s="136" t="str">
        <f t="shared" si="161"/>
        <v/>
      </c>
      <c r="CA141" s="136" t="str">
        <f t="shared" si="162"/>
        <v/>
      </c>
      <c r="CB141" s="136" t="str">
        <f t="shared" si="163"/>
        <v/>
      </c>
      <c r="CC141" s="136" t="str">
        <f t="shared" si="164"/>
        <v/>
      </c>
      <c r="CD141" s="136" t="str">
        <f t="shared" si="165"/>
        <v/>
      </c>
      <c r="CE141" s="137" t="str">
        <f t="shared" si="166"/>
        <v/>
      </c>
      <c r="CG141" s="150" t="str">
        <f t="shared" si="167"/>
        <v/>
      </c>
      <c r="CH141" s="151" t="str">
        <f t="shared" si="138"/>
        <v/>
      </c>
      <c r="CI141" s="151" t="str">
        <f t="shared" si="139"/>
        <v/>
      </c>
      <c r="CJ141" s="151" t="str">
        <f t="shared" si="140"/>
        <v/>
      </c>
      <c r="CK141" s="151" t="str">
        <f t="shared" si="141"/>
        <v/>
      </c>
      <c r="CL141" s="151" t="str">
        <f t="shared" si="142"/>
        <v/>
      </c>
      <c r="CM141" s="151" t="str">
        <f t="shared" si="143"/>
        <v/>
      </c>
      <c r="CN141" s="151" t="str">
        <f t="shared" si="144"/>
        <v/>
      </c>
      <c r="CO141" s="151" t="str">
        <f t="shared" si="145"/>
        <v/>
      </c>
      <c r="CP141" s="151" t="str">
        <f t="shared" si="146"/>
        <v/>
      </c>
      <c r="CQ141" s="151" t="str">
        <f t="shared" si="147"/>
        <v/>
      </c>
      <c r="CR141" s="152" t="str">
        <f t="shared" si="148"/>
        <v/>
      </c>
    </row>
    <row r="142" spans="1:96" x14ac:dyDescent="0.25">
      <c r="A142" s="3"/>
      <c r="B142" s="30"/>
      <c r="C142" s="44"/>
      <c r="D142" s="88"/>
      <c r="E142" s="31"/>
      <c r="F142" s="89"/>
      <c r="G142" s="72"/>
      <c r="H142" s="73"/>
      <c r="I142" s="74"/>
      <c r="J142" s="73"/>
      <c r="K142" s="74"/>
      <c r="L142" s="73"/>
      <c r="M142" s="74"/>
      <c r="N142" s="73"/>
      <c r="O142" s="74"/>
      <c r="P142" s="73"/>
      <c r="Q142" s="74"/>
      <c r="R142" s="75"/>
      <c r="S142" s="3"/>
      <c r="T142" s="61" t="str">
        <f>IF($D142="", "", $D142*'Intro &amp; Setup'!$I$32*24)</f>
        <v/>
      </c>
      <c r="U142" s="3"/>
      <c r="X142" s="36" t="str">
        <f>IF($B142="", "", IF(OR($B142&lt;'Intro &amp; Setup'!$F$26, $B142&gt;'Intro &amp; Setup'!$F$27), "X", ""))</f>
        <v/>
      </c>
      <c r="Z142" s="36" t="str">
        <f t="shared" si="149"/>
        <v/>
      </c>
      <c r="AA142" s="48" t="str">
        <f t="shared" si="150"/>
        <v/>
      </c>
      <c r="AC142" s="53" t="str">
        <f t="shared" si="151"/>
        <v/>
      </c>
      <c r="AD142" s="54" t="str">
        <f t="shared" si="105"/>
        <v/>
      </c>
      <c r="AE142" s="54" t="str">
        <f t="shared" si="106"/>
        <v/>
      </c>
      <c r="AF142" s="54" t="str">
        <f t="shared" si="107"/>
        <v/>
      </c>
      <c r="AG142" s="54" t="str">
        <f t="shared" si="108"/>
        <v/>
      </c>
      <c r="AH142" s="54" t="str">
        <f t="shared" si="109"/>
        <v/>
      </c>
      <c r="AI142" s="54" t="str">
        <f t="shared" si="110"/>
        <v/>
      </c>
      <c r="AJ142" s="54" t="str">
        <f t="shared" si="111"/>
        <v/>
      </c>
      <c r="AK142" s="54" t="str">
        <f t="shared" si="112"/>
        <v/>
      </c>
      <c r="AL142" s="54" t="str">
        <f t="shared" si="113"/>
        <v/>
      </c>
      <c r="AM142" s="54" t="str">
        <f t="shared" si="114"/>
        <v/>
      </c>
      <c r="AN142" s="55" t="str">
        <f t="shared" si="115"/>
        <v/>
      </c>
      <c r="AP142" s="53" t="str">
        <f t="shared" si="152"/>
        <v/>
      </c>
      <c r="AQ142" s="54" t="str">
        <f t="shared" si="116"/>
        <v/>
      </c>
      <c r="AR142" s="54" t="str">
        <f t="shared" si="117"/>
        <v/>
      </c>
      <c r="AS142" s="54" t="str">
        <f t="shared" si="118"/>
        <v/>
      </c>
      <c r="AT142" s="54" t="str">
        <f t="shared" si="119"/>
        <v/>
      </c>
      <c r="AU142" s="54" t="str">
        <f t="shared" si="120"/>
        <v/>
      </c>
      <c r="AV142" s="54" t="str">
        <f t="shared" si="121"/>
        <v/>
      </c>
      <c r="AW142" s="54" t="str">
        <f t="shared" si="122"/>
        <v/>
      </c>
      <c r="AX142" s="54" t="str">
        <f t="shared" si="123"/>
        <v/>
      </c>
      <c r="AY142" s="54" t="str">
        <f t="shared" si="124"/>
        <v/>
      </c>
      <c r="AZ142" s="54" t="str">
        <f t="shared" si="125"/>
        <v/>
      </c>
      <c r="BA142" s="55" t="str">
        <f t="shared" si="126"/>
        <v/>
      </c>
      <c r="BC142" s="36" t="str">
        <f t="shared" si="153"/>
        <v/>
      </c>
      <c r="BE142" s="61" t="str">
        <f>IF($B142="", "", IF(AND($B142&gt;='Intro &amp; Setup'!$B$38, B142&lt;='Intro &amp; Setup'!$H$38), 'Intro &amp; Setup'!$N$38, IF(AND($B142&gt;='Intro &amp; Setup'!$B$39, B142&lt;='Intro &amp; Setup'!$H$39), 'Intro &amp; Setup'!$N$39, IF('Intro &amp; Setup'!$B$39="", 'Intro &amp; Setup'!$N$38, 'Intro &amp; Setup'!$N$39))))</f>
        <v/>
      </c>
      <c r="BG142" s="53" t="str">
        <f t="shared" si="154"/>
        <v/>
      </c>
      <c r="BH142" s="54" t="str">
        <f t="shared" si="127"/>
        <v/>
      </c>
      <c r="BI142" s="54" t="str">
        <f t="shared" si="128"/>
        <v/>
      </c>
      <c r="BJ142" s="54" t="str">
        <f t="shared" si="129"/>
        <v/>
      </c>
      <c r="BK142" s="54" t="str">
        <f t="shared" si="130"/>
        <v/>
      </c>
      <c r="BL142" s="54" t="str">
        <f t="shared" si="131"/>
        <v/>
      </c>
      <c r="BM142" s="54" t="str">
        <f t="shared" si="132"/>
        <v/>
      </c>
      <c r="BN142" s="54" t="str">
        <f t="shared" si="133"/>
        <v/>
      </c>
      <c r="BO142" s="54" t="str">
        <f t="shared" si="134"/>
        <v/>
      </c>
      <c r="BP142" s="54" t="str">
        <f t="shared" si="135"/>
        <v/>
      </c>
      <c r="BQ142" s="54" t="str">
        <f t="shared" si="136"/>
        <v/>
      </c>
      <c r="BR142" s="55" t="str">
        <f t="shared" si="137"/>
        <v/>
      </c>
      <c r="BT142" s="135" t="str">
        <f t="shared" si="155"/>
        <v/>
      </c>
      <c r="BU142" s="136" t="str">
        <f t="shared" si="156"/>
        <v/>
      </c>
      <c r="BV142" s="136" t="str">
        <f t="shared" si="157"/>
        <v/>
      </c>
      <c r="BW142" s="136" t="str">
        <f t="shared" si="158"/>
        <v/>
      </c>
      <c r="BX142" s="136" t="str">
        <f t="shared" si="159"/>
        <v/>
      </c>
      <c r="BY142" s="136" t="str">
        <f t="shared" si="160"/>
        <v/>
      </c>
      <c r="BZ142" s="136" t="str">
        <f t="shared" si="161"/>
        <v/>
      </c>
      <c r="CA142" s="136" t="str">
        <f t="shared" si="162"/>
        <v/>
      </c>
      <c r="CB142" s="136" t="str">
        <f t="shared" si="163"/>
        <v/>
      </c>
      <c r="CC142" s="136" t="str">
        <f t="shared" si="164"/>
        <v/>
      </c>
      <c r="CD142" s="136" t="str">
        <f t="shared" si="165"/>
        <v/>
      </c>
      <c r="CE142" s="137" t="str">
        <f t="shared" si="166"/>
        <v/>
      </c>
      <c r="CG142" s="150" t="str">
        <f t="shared" si="167"/>
        <v/>
      </c>
      <c r="CH142" s="151" t="str">
        <f t="shared" si="138"/>
        <v/>
      </c>
      <c r="CI142" s="151" t="str">
        <f t="shared" si="139"/>
        <v/>
      </c>
      <c r="CJ142" s="151" t="str">
        <f t="shared" si="140"/>
        <v/>
      </c>
      <c r="CK142" s="151" t="str">
        <f t="shared" si="141"/>
        <v/>
      </c>
      <c r="CL142" s="151" t="str">
        <f t="shared" si="142"/>
        <v/>
      </c>
      <c r="CM142" s="151" t="str">
        <f t="shared" si="143"/>
        <v/>
      </c>
      <c r="CN142" s="151" t="str">
        <f t="shared" si="144"/>
        <v/>
      </c>
      <c r="CO142" s="151" t="str">
        <f t="shared" si="145"/>
        <v/>
      </c>
      <c r="CP142" s="151" t="str">
        <f t="shared" si="146"/>
        <v/>
      </c>
      <c r="CQ142" s="151" t="str">
        <f t="shared" si="147"/>
        <v/>
      </c>
      <c r="CR142" s="152" t="str">
        <f t="shared" si="148"/>
        <v/>
      </c>
    </row>
    <row r="143" spans="1:96" x14ac:dyDescent="0.25">
      <c r="A143" s="3"/>
      <c r="B143" s="30"/>
      <c r="C143" s="44"/>
      <c r="D143" s="88"/>
      <c r="E143" s="31"/>
      <c r="F143" s="89"/>
      <c r="G143" s="72"/>
      <c r="H143" s="73"/>
      <c r="I143" s="74"/>
      <c r="J143" s="73"/>
      <c r="K143" s="74"/>
      <c r="L143" s="73"/>
      <c r="M143" s="74"/>
      <c r="N143" s="73"/>
      <c r="O143" s="74"/>
      <c r="P143" s="73"/>
      <c r="Q143" s="74"/>
      <c r="R143" s="75"/>
      <c r="S143" s="3"/>
      <c r="T143" s="61" t="str">
        <f>IF($D143="", "", $D143*'Intro &amp; Setup'!$I$32*24)</f>
        <v/>
      </c>
      <c r="U143" s="3"/>
      <c r="X143" s="36" t="str">
        <f>IF($B143="", "", IF(OR($B143&lt;'Intro &amp; Setup'!$F$26, $B143&gt;'Intro &amp; Setup'!$F$27), "X", ""))</f>
        <v/>
      </c>
      <c r="Z143" s="36" t="str">
        <f t="shared" si="149"/>
        <v/>
      </c>
      <c r="AA143" s="48" t="str">
        <f t="shared" si="150"/>
        <v/>
      </c>
      <c r="AC143" s="53" t="str">
        <f t="shared" si="151"/>
        <v/>
      </c>
      <c r="AD143" s="54" t="str">
        <f t="shared" si="105"/>
        <v/>
      </c>
      <c r="AE143" s="54" t="str">
        <f t="shared" si="106"/>
        <v/>
      </c>
      <c r="AF143" s="54" t="str">
        <f t="shared" si="107"/>
        <v/>
      </c>
      <c r="AG143" s="54" t="str">
        <f t="shared" si="108"/>
        <v/>
      </c>
      <c r="AH143" s="54" t="str">
        <f t="shared" si="109"/>
        <v/>
      </c>
      <c r="AI143" s="54" t="str">
        <f t="shared" si="110"/>
        <v/>
      </c>
      <c r="AJ143" s="54" t="str">
        <f t="shared" si="111"/>
        <v/>
      </c>
      <c r="AK143" s="54" t="str">
        <f t="shared" si="112"/>
        <v/>
      </c>
      <c r="AL143" s="54" t="str">
        <f t="shared" si="113"/>
        <v/>
      </c>
      <c r="AM143" s="54" t="str">
        <f t="shared" si="114"/>
        <v/>
      </c>
      <c r="AN143" s="55" t="str">
        <f t="shared" si="115"/>
        <v/>
      </c>
      <c r="AP143" s="53" t="str">
        <f t="shared" si="152"/>
        <v/>
      </c>
      <c r="AQ143" s="54" t="str">
        <f t="shared" si="116"/>
        <v/>
      </c>
      <c r="AR143" s="54" t="str">
        <f t="shared" si="117"/>
        <v/>
      </c>
      <c r="AS143" s="54" t="str">
        <f t="shared" si="118"/>
        <v/>
      </c>
      <c r="AT143" s="54" t="str">
        <f t="shared" si="119"/>
        <v/>
      </c>
      <c r="AU143" s="54" t="str">
        <f t="shared" si="120"/>
        <v/>
      </c>
      <c r="AV143" s="54" t="str">
        <f t="shared" si="121"/>
        <v/>
      </c>
      <c r="AW143" s="54" t="str">
        <f t="shared" si="122"/>
        <v/>
      </c>
      <c r="AX143" s="54" t="str">
        <f t="shared" si="123"/>
        <v/>
      </c>
      <c r="AY143" s="54" t="str">
        <f t="shared" si="124"/>
        <v/>
      </c>
      <c r="AZ143" s="54" t="str">
        <f t="shared" si="125"/>
        <v/>
      </c>
      <c r="BA143" s="55" t="str">
        <f t="shared" si="126"/>
        <v/>
      </c>
      <c r="BC143" s="36" t="str">
        <f t="shared" si="153"/>
        <v/>
      </c>
      <c r="BE143" s="61" t="str">
        <f>IF($B143="", "", IF(AND($B143&gt;='Intro &amp; Setup'!$B$38, B143&lt;='Intro &amp; Setup'!$H$38), 'Intro &amp; Setup'!$N$38, IF(AND($B143&gt;='Intro &amp; Setup'!$B$39, B143&lt;='Intro &amp; Setup'!$H$39), 'Intro &amp; Setup'!$N$39, IF('Intro &amp; Setup'!$B$39="", 'Intro &amp; Setup'!$N$38, 'Intro &amp; Setup'!$N$39))))</f>
        <v/>
      </c>
      <c r="BG143" s="53" t="str">
        <f t="shared" si="154"/>
        <v/>
      </c>
      <c r="BH143" s="54" t="str">
        <f t="shared" si="127"/>
        <v/>
      </c>
      <c r="BI143" s="54" t="str">
        <f t="shared" si="128"/>
        <v/>
      </c>
      <c r="BJ143" s="54" t="str">
        <f t="shared" si="129"/>
        <v/>
      </c>
      <c r="BK143" s="54" t="str">
        <f t="shared" si="130"/>
        <v/>
      </c>
      <c r="BL143" s="54" t="str">
        <f t="shared" si="131"/>
        <v/>
      </c>
      <c r="BM143" s="54" t="str">
        <f t="shared" si="132"/>
        <v/>
      </c>
      <c r="BN143" s="54" t="str">
        <f t="shared" si="133"/>
        <v/>
      </c>
      <c r="BO143" s="54" t="str">
        <f t="shared" si="134"/>
        <v/>
      </c>
      <c r="BP143" s="54" t="str">
        <f t="shared" si="135"/>
        <v/>
      </c>
      <c r="BQ143" s="54" t="str">
        <f t="shared" si="136"/>
        <v/>
      </c>
      <c r="BR143" s="55" t="str">
        <f t="shared" si="137"/>
        <v/>
      </c>
      <c r="BT143" s="135" t="str">
        <f t="shared" si="155"/>
        <v/>
      </c>
      <c r="BU143" s="136" t="str">
        <f t="shared" si="156"/>
        <v/>
      </c>
      <c r="BV143" s="136" t="str">
        <f t="shared" si="157"/>
        <v/>
      </c>
      <c r="BW143" s="136" t="str">
        <f t="shared" si="158"/>
        <v/>
      </c>
      <c r="BX143" s="136" t="str">
        <f t="shared" si="159"/>
        <v/>
      </c>
      <c r="BY143" s="136" t="str">
        <f t="shared" si="160"/>
        <v/>
      </c>
      <c r="BZ143" s="136" t="str">
        <f t="shared" si="161"/>
        <v/>
      </c>
      <c r="CA143" s="136" t="str">
        <f t="shared" si="162"/>
        <v/>
      </c>
      <c r="CB143" s="136" t="str">
        <f t="shared" si="163"/>
        <v/>
      </c>
      <c r="CC143" s="136" t="str">
        <f t="shared" si="164"/>
        <v/>
      </c>
      <c r="CD143" s="136" t="str">
        <f t="shared" si="165"/>
        <v/>
      </c>
      <c r="CE143" s="137" t="str">
        <f t="shared" si="166"/>
        <v/>
      </c>
      <c r="CG143" s="150" t="str">
        <f t="shared" si="167"/>
        <v/>
      </c>
      <c r="CH143" s="151" t="str">
        <f t="shared" si="138"/>
        <v/>
      </c>
      <c r="CI143" s="151" t="str">
        <f t="shared" si="139"/>
        <v/>
      </c>
      <c r="CJ143" s="151" t="str">
        <f t="shared" si="140"/>
        <v/>
      </c>
      <c r="CK143" s="151" t="str">
        <f t="shared" si="141"/>
        <v/>
      </c>
      <c r="CL143" s="151" t="str">
        <f t="shared" si="142"/>
        <v/>
      </c>
      <c r="CM143" s="151" t="str">
        <f t="shared" si="143"/>
        <v/>
      </c>
      <c r="CN143" s="151" t="str">
        <f t="shared" si="144"/>
        <v/>
      </c>
      <c r="CO143" s="151" t="str">
        <f t="shared" si="145"/>
        <v/>
      </c>
      <c r="CP143" s="151" t="str">
        <f t="shared" si="146"/>
        <v/>
      </c>
      <c r="CQ143" s="151" t="str">
        <f t="shared" si="147"/>
        <v/>
      </c>
      <c r="CR143" s="152" t="str">
        <f t="shared" si="148"/>
        <v/>
      </c>
    </row>
    <row r="144" spans="1:96" x14ac:dyDescent="0.25">
      <c r="A144" s="3"/>
      <c r="B144" s="30"/>
      <c r="C144" s="44"/>
      <c r="D144" s="88"/>
      <c r="E144" s="31"/>
      <c r="F144" s="89"/>
      <c r="G144" s="72"/>
      <c r="H144" s="73"/>
      <c r="I144" s="74"/>
      <c r="J144" s="73"/>
      <c r="K144" s="74"/>
      <c r="L144" s="73"/>
      <c r="M144" s="74"/>
      <c r="N144" s="73"/>
      <c r="O144" s="74"/>
      <c r="P144" s="73"/>
      <c r="Q144" s="74"/>
      <c r="R144" s="75"/>
      <c r="S144" s="3"/>
      <c r="T144" s="61" t="str">
        <f>IF($D144="", "", $D144*'Intro &amp; Setup'!$I$32*24)</f>
        <v/>
      </c>
      <c r="U144" s="3"/>
      <c r="X144" s="36" t="str">
        <f>IF($B144="", "", IF(OR($B144&lt;'Intro &amp; Setup'!$F$26, $B144&gt;'Intro &amp; Setup'!$F$27), "X", ""))</f>
        <v/>
      </c>
      <c r="Z144" s="36" t="str">
        <f t="shared" si="149"/>
        <v/>
      </c>
      <c r="AA144" s="48" t="str">
        <f t="shared" si="150"/>
        <v/>
      </c>
      <c r="AC144" s="53" t="str">
        <f t="shared" si="151"/>
        <v/>
      </c>
      <c r="AD144" s="54" t="str">
        <f t="shared" si="105"/>
        <v/>
      </c>
      <c r="AE144" s="54" t="str">
        <f t="shared" si="106"/>
        <v/>
      </c>
      <c r="AF144" s="54" t="str">
        <f t="shared" si="107"/>
        <v/>
      </c>
      <c r="AG144" s="54" t="str">
        <f t="shared" si="108"/>
        <v/>
      </c>
      <c r="AH144" s="54" t="str">
        <f t="shared" si="109"/>
        <v/>
      </c>
      <c r="AI144" s="54" t="str">
        <f t="shared" si="110"/>
        <v/>
      </c>
      <c r="AJ144" s="54" t="str">
        <f t="shared" si="111"/>
        <v/>
      </c>
      <c r="AK144" s="54" t="str">
        <f t="shared" si="112"/>
        <v/>
      </c>
      <c r="AL144" s="54" t="str">
        <f t="shared" si="113"/>
        <v/>
      </c>
      <c r="AM144" s="54" t="str">
        <f t="shared" si="114"/>
        <v/>
      </c>
      <c r="AN144" s="55" t="str">
        <f t="shared" si="115"/>
        <v/>
      </c>
      <c r="AP144" s="53" t="str">
        <f t="shared" si="152"/>
        <v/>
      </c>
      <c r="AQ144" s="54" t="str">
        <f t="shared" si="116"/>
        <v/>
      </c>
      <c r="AR144" s="54" t="str">
        <f t="shared" si="117"/>
        <v/>
      </c>
      <c r="AS144" s="54" t="str">
        <f t="shared" si="118"/>
        <v/>
      </c>
      <c r="AT144" s="54" t="str">
        <f t="shared" si="119"/>
        <v/>
      </c>
      <c r="AU144" s="54" t="str">
        <f t="shared" si="120"/>
        <v/>
      </c>
      <c r="AV144" s="54" t="str">
        <f t="shared" si="121"/>
        <v/>
      </c>
      <c r="AW144" s="54" t="str">
        <f t="shared" si="122"/>
        <v/>
      </c>
      <c r="AX144" s="54" t="str">
        <f t="shared" si="123"/>
        <v/>
      </c>
      <c r="AY144" s="54" t="str">
        <f t="shared" si="124"/>
        <v/>
      </c>
      <c r="AZ144" s="54" t="str">
        <f t="shared" si="125"/>
        <v/>
      </c>
      <c r="BA144" s="55" t="str">
        <f t="shared" si="126"/>
        <v/>
      </c>
      <c r="BC144" s="36" t="str">
        <f t="shared" si="153"/>
        <v/>
      </c>
      <c r="BE144" s="61" t="str">
        <f>IF($B144="", "", IF(AND($B144&gt;='Intro &amp; Setup'!$B$38, B144&lt;='Intro &amp; Setup'!$H$38), 'Intro &amp; Setup'!$N$38, IF(AND($B144&gt;='Intro &amp; Setup'!$B$39, B144&lt;='Intro &amp; Setup'!$H$39), 'Intro &amp; Setup'!$N$39, IF('Intro &amp; Setup'!$B$39="", 'Intro &amp; Setup'!$N$38, 'Intro &amp; Setup'!$N$39))))</f>
        <v/>
      </c>
      <c r="BG144" s="53" t="str">
        <f t="shared" si="154"/>
        <v/>
      </c>
      <c r="BH144" s="54" t="str">
        <f t="shared" si="127"/>
        <v/>
      </c>
      <c r="BI144" s="54" t="str">
        <f t="shared" si="128"/>
        <v/>
      </c>
      <c r="BJ144" s="54" t="str">
        <f t="shared" si="129"/>
        <v/>
      </c>
      <c r="BK144" s="54" t="str">
        <f t="shared" si="130"/>
        <v/>
      </c>
      <c r="BL144" s="54" t="str">
        <f t="shared" si="131"/>
        <v/>
      </c>
      <c r="BM144" s="54" t="str">
        <f t="shared" si="132"/>
        <v/>
      </c>
      <c r="BN144" s="54" t="str">
        <f t="shared" si="133"/>
        <v/>
      </c>
      <c r="BO144" s="54" t="str">
        <f t="shared" si="134"/>
        <v/>
      </c>
      <c r="BP144" s="54" t="str">
        <f t="shared" si="135"/>
        <v/>
      </c>
      <c r="BQ144" s="54" t="str">
        <f t="shared" si="136"/>
        <v/>
      </c>
      <c r="BR144" s="55" t="str">
        <f t="shared" si="137"/>
        <v/>
      </c>
      <c r="BT144" s="135" t="str">
        <f t="shared" si="155"/>
        <v/>
      </c>
      <c r="BU144" s="136" t="str">
        <f t="shared" si="156"/>
        <v/>
      </c>
      <c r="BV144" s="136" t="str">
        <f t="shared" si="157"/>
        <v/>
      </c>
      <c r="BW144" s="136" t="str">
        <f t="shared" si="158"/>
        <v/>
      </c>
      <c r="BX144" s="136" t="str">
        <f t="shared" si="159"/>
        <v/>
      </c>
      <c r="BY144" s="136" t="str">
        <f t="shared" si="160"/>
        <v/>
      </c>
      <c r="BZ144" s="136" t="str">
        <f t="shared" si="161"/>
        <v/>
      </c>
      <c r="CA144" s="136" t="str">
        <f t="shared" si="162"/>
        <v/>
      </c>
      <c r="CB144" s="136" t="str">
        <f t="shared" si="163"/>
        <v/>
      </c>
      <c r="CC144" s="136" t="str">
        <f t="shared" si="164"/>
        <v/>
      </c>
      <c r="CD144" s="136" t="str">
        <f t="shared" si="165"/>
        <v/>
      </c>
      <c r="CE144" s="137" t="str">
        <f t="shared" si="166"/>
        <v/>
      </c>
      <c r="CG144" s="150" t="str">
        <f t="shared" si="167"/>
        <v/>
      </c>
      <c r="CH144" s="151" t="str">
        <f t="shared" si="138"/>
        <v/>
      </c>
      <c r="CI144" s="151" t="str">
        <f t="shared" si="139"/>
        <v/>
      </c>
      <c r="CJ144" s="151" t="str">
        <f t="shared" si="140"/>
        <v/>
      </c>
      <c r="CK144" s="151" t="str">
        <f t="shared" si="141"/>
        <v/>
      </c>
      <c r="CL144" s="151" t="str">
        <f t="shared" si="142"/>
        <v/>
      </c>
      <c r="CM144" s="151" t="str">
        <f t="shared" si="143"/>
        <v/>
      </c>
      <c r="CN144" s="151" t="str">
        <f t="shared" si="144"/>
        <v/>
      </c>
      <c r="CO144" s="151" t="str">
        <f t="shared" si="145"/>
        <v/>
      </c>
      <c r="CP144" s="151" t="str">
        <f t="shared" si="146"/>
        <v/>
      </c>
      <c r="CQ144" s="151" t="str">
        <f t="shared" si="147"/>
        <v/>
      </c>
      <c r="CR144" s="152" t="str">
        <f t="shared" si="148"/>
        <v/>
      </c>
    </row>
    <row r="145" spans="1:96" x14ac:dyDescent="0.25">
      <c r="A145" s="3"/>
      <c r="B145" s="30"/>
      <c r="C145" s="44"/>
      <c r="D145" s="88"/>
      <c r="E145" s="31"/>
      <c r="F145" s="89"/>
      <c r="G145" s="72"/>
      <c r="H145" s="73"/>
      <c r="I145" s="74"/>
      <c r="J145" s="73"/>
      <c r="K145" s="74"/>
      <c r="L145" s="73"/>
      <c r="M145" s="74"/>
      <c r="N145" s="73"/>
      <c r="O145" s="74"/>
      <c r="P145" s="73"/>
      <c r="Q145" s="74"/>
      <c r="R145" s="75"/>
      <c r="S145" s="3"/>
      <c r="T145" s="61" t="str">
        <f>IF($D145="", "", $D145*'Intro &amp; Setup'!$I$32*24)</f>
        <v/>
      </c>
      <c r="U145" s="3"/>
      <c r="X145" s="36" t="str">
        <f>IF($B145="", "", IF(OR($B145&lt;'Intro &amp; Setup'!$F$26, $B145&gt;'Intro &amp; Setup'!$F$27), "X", ""))</f>
        <v/>
      </c>
      <c r="Z145" s="36" t="str">
        <f t="shared" si="149"/>
        <v/>
      </c>
      <c r="AA145" s="48" t="str">
        <f t="shared" si="150"/>
        <v/>
      </c>
      <c r="AC145" s="53" t="str">
        <f t="shared" si="151"/>
        <v/>
      </c>
      <c r="AD145" s="54" t="str">
        <f t="shared" si="105"/>
        <v/>
      </c>
      <c r="AE145" s="54" t="str">
        <f t="shared" si="106"/>
        <v/>
      </c>
      <c r="AF145" s="54" t="str">
        <f t="shared" si="107"/>
        <v/>
      </c>
      <c r="AG145" s="54" t="str">
        <f t="shared" si="108"/>
        <v/>
      </c>
      <c r="AH145" s="54" t="str">
        <f t="shared" si="109"/>
        <v/>
      </c>
      <c r="AI145" s="54" t="str">
        <f t="shared" si="110"/>
        <v/>
      </c>
      <c r="AJ145" s="54" t="str">
        <f t="shared" si="111"/>
        <v/>
      </c>
      <c r="AK145" s="54" t="str">
        <f t="shared" si="112"/>
        <v/>
      </c>
      <c r="AL145" s="54" t="str">
        <f t="shared" si="113"/>
        <v/>
      </c>
      <c r="AM145" s="54" t="str">
        <f t="shared" si="114"/>
        <v/>
      </c>
      <c r="AN145" s="55" t="str">
        <f t="shared" si="115"/>
        <v/>
      </c>
      <c r="AP145" s="53" t="str">
        <f t="shared" si="152"/>
        <v/>
      </c>
      <c r="AQ145" s="54" t="str">
        <f t="shared" si="116"/>
        <v/>
      </c>
      <c r="AR145" s="54" t="str">
        <f t="shared" si="117"/>
        <v/>
      </c>
      <c r="AS145" s="54" t="str">
        <f t="shared" si="118"/>
        <v/>
      </c>
      <c r="AT145" s="54" t="str">
        <f t="shared" si="119"/>
        <v/>
      </c>
      <c r="AU145" s="54" t="str">
        <f t="shared" si="120"/>
        <v/>
      </c>
      <c r="AV145" s="54" t="str">
        <f t="shared" si="121"/>
        <v/>
      </c>
      <c r="AW145" s="54" t="str">
        <f t="shared" si="122"/>
        <v/>
      </c>
      <c r="AX145" s="54" t="str">
        <f t="shared" si="123"/>
        <v/>
      </c>
      <c r="AY145" s="54" t="str">
        <f t="shared" si="124"/>
        <v/>
      </c>
      <c r="AZ145" s="54" t="str">
        <f t="shared" si="125"/>
        <v/>
      </c>
      <c r="BA145" s="55" t="str">
        <f t="shared" si="126"/>
        <v/>
      </c>
      <c r="BC145" s="36" t="str">
        <f t="shared" si="153"/>
        <v/>
      </c>
      <c r="BE145" s="61" t="str">
        <f>IF($B145="", "", IF(AND($B145&gt;='Intro &amp; Setup'!$B$38, B145&lt;='Intro &amp; Setup'!$H$38), 'Intro &amp; Setup'!$N$38, IF(AND($B145&gt;='Intro &amp; Setup'!$B$39, B145&lt;='Intro &amp; Setup'!$H$39), 'Intro &amp; Setup'!$N$39, IF('Intro &amp; Setup'!$B$39="", 'Intro &amp; Setup'!$N$38, 'Intro &amp; Setup'!$N$39))))</f>
        <v/>
      </c>
      <c r="BG145" s="53" t="str">
        <f t="shared" si="154"/>
        <v/>
      </c>
      <c r="BH145" s="54" t="str">
        <f t="shared" si="127"/>
        <v/>
      </c>
      <c r="BI145" s="54" t="str">
        <f t="shared" si="128"/>
        <v/>
      </c>
      <c r="BJ145" s="54" t="str">
        <f t="shared" si="129"/>
        <v/>
      </c>
      <c r="BK145" s="54" t="str">
        <f t="shared" si="130"/>
        <v/>
      </c>
      <c r="BL145" s="54" t="str">
        <f t="shared" si="131"/>
        <v/>
      </c>
      <c r="BM145" s="54" t="str">
        <f t="shared" si="132"/>
        <v/>
      </c>
      <c r="BN145" s="54" t="str">
        <f t="shared" si="133"/>
        <v/>
      </c>
      <c r="BO145" s="54" t="str">
        <f t="shared" si="134"/>
        <v/>
      </c>
      <c r="BP145" s="54" t="str">
        <f t="shared" si="135"/>
        <v/>
      </c>
      <c r="BQ145" s="54" t="str">
        <f t="shared" si="136"/>
        <v/>
      </c>
      <c r="BR145" s="55" t="str">
        <f t="shared" si="137"/>
        <v/>
      </c>
      <c r="BT145" s="135" t="str">
        <f t="shared" si="155"/>
        <v/>
      </c>
      <c r="BU145" s="136" t="str">
        <f t="shared" si="156"/>
        <v/>
      </c>
      <c r="BV145" s="136" t="str">
        <f t="shared" si="157"/>
        <v/>
      </c>
      <c r="BW145" s="136" t="str">
        <f t="shared" si="158"/>
        <v/>
      </c>
      <c r="BX145" s="136" t="str">
        <f t="shared" si="159"/>
        <v/>
      </c>
      <c r="BY145" s="136" t="str">
        <f t="shared" si="160"/>
        <v/>
      </c>
      <c r="BZ145" s="136" t="str">
        <f t="shared" si="161"/>
        <v/>
      </c>
      <c r="CA145" s="136" t="str">
        <f t="shared" si="162"/>
        <v/>
      </c>
      <c r="CB145" s="136" t="str">
        <f t="shared" si="163"/>
        <v/>
      </c>
      <c r="CC145" s="136" t="str">
        <f t="shared" si="164"/>
        <v/>
      </c>
      <c r="CD145" s="136" t="str">
        <f t="shared" si="165"/>
        <v/>
      </c>
      <c r="CE145" s="137" t="str">
        <f t="shared" si="166"/>
        <v/>
      </c>
      <c r="CG145" s="150" t="str">
        <f t="shared" si="167"/>
        <v/>
      </c>
      <c r="CH145" s="151" t="str">
        <f t="shared" si="138"/>
        <v/>
      </c>
      <c r="CI145" s="151" t="str">
        <f t="shared" si="139"/>
        <v/>
      </c>
      <c r="CJ145" s="151" t="str">
        <f t="shared" si="140"/>
        <v/>
      </c>
      <c r="CK145" s="151" t="str">
        <f t="shared" si="141"/>
        <v/>
      </c>
      <c r="CL145" s="151" t="str">
        <f t="shared" si="142"/>
        <v/>
      </c>
      <c r="CM145" s="151" t="str">
        <f t="shared" si="143"/>
        <v/>
      </c>
      <c r="CN145" s="151" t="str">
        <f t="shared" si="144"/>
        <v/>
      </c>
      <c r="CO145" s="151" t="str">
        <f t="shared" si="145"/>
        <v/>
      </c>
      <c r="CP145" s="151" t="str">
        <f t="shared" si="146"/>
        <v/>
      </c>
      <c r="CQ145" s="151" t="str">
        <f t="shared" si="147"/>
        <v/>
      </c>
      <c r="CR145" s="152" t="str">
        <f t="shared" si="148"/>
        <v/>
      </c>
    </row>
    <row r="146" spans="1:96" x14ac:dyDescent="0.25">
      <c r="A146" s="3"/>
      <c r="B146" s="30"/>
      <c r="C146" s="44"/>
      <c r="D146" s="88"/>
      <c r="E146" s="31"/>
      <c r="F146" s="89"/>
      <c r="G146" s="72"/>
      <c r="H146" s="73"/>
      <c r="I146" s="74"/>
      <c r="J146" s="73"/>
      <c r="K146" s="74"/>
      <c r="L146" s="73"/>
      <c r="M146" s="74"/>
      <c r="N146" s="73"/>
      <c r="O146" s="74"/>
      <c r="P146" s="73"/>
      <c r="Q146" s="74"/>
      <c r="R146" s="75"/>
      <c r="S146" s="3"/>
      <c r="T146" s="61" t="str">
        <f>IF($D146="", "", $D146*'Intro &amp; Setup'!$I$32*24)</f>
        <v/>
      </c>
      <c r="U146" s="3"/>
      <c r="X146" s="36" t="str">
        <f>IF($B146="", "", IF(OR($B146&lt;'Intro &amp; Setup'!$F$26, $B146&gt;'Intro &amp; Setup'!$F$27), "X", ""))</f>
        <v/>
      </c>
      <c r="Z146" s="36" t="str">
        <f t="shared" si="149"/>
        <v/>
      </c>
      <c r="AA146" s="48" t="str">
        <f t="shared" si="150"/>
        <v/>
      </c>
      <c r="AC146" s="53" t="str">
        <f t="shared" si="151"/>
        <v/>
      </c>
      <c r="AD146" s="54" t="str">
        <f t="shared" si="105"/>
        <v/>
      </c>
      <c r="AE146" s="54" t="str">
        <f t="shared" si="106"/>
        <v/>
      </c>
      <c r="AF146" s="54" t="str">
        <f t="shared" si="107"/>
        <v/>
      </c>
      <c r="AG146" s="54" t="str">
        <f t="shared" si="108"/>
        <v/>
      </c>
      <c r="AH146" s="54" t="str">
        <f t="shared" si="109"/>
        <v/>
      </c>
      <c r="AI146" s="54" t="str">
        <f t="shared" si="110"/>
        <v/>
      </c>
      <c r="AJ146" s="54" t="str">
        <f t="shared" si="111"/>
        <v/>
      </c>
      <c r="AK146" s="54" t="str">
        <f t="shared" si="112"/>
        <v/>
      </c>
      <c r="AL146" s="54" t="str">
        <f t="shared" si="113"/>
        <v/>
      </c>
      <c r="AM146" s="54" t="str">
        <f t="shared" si="114"/>
        <v/>
      </c>
      <c r="AN146" s="55" t="str">
        <f t="shared" si="115"/>
        <v/>
      </c>
      <c r="AP146" s="53" t="str">
        <f t="shared" si="152"/>
        <v/>
      </c>
      <c r="AQ146" s="54" t="str">
        <f t="shared" si="116"/>
        <v/>
      </c>
      <c r="AR146" s="54" t="str">
        <f t="shared" si="117"/>
        <v/>
      </c>
      <c r="AS146" s="54" t="str">
        <f t="shared" si="118"/>
        <v/>
      </c>
      <c r="AT146" s="54" t="str">
        <f t="shared" si="119"/>
        <v/>
      </c>
      <c r="AU146" s="54" t="str">
        <f t="shared" si="120"/>
        <v/>
      </c>
      <c r="AV146" s="54" t="str">
        <f t="shared" si="121"/>
        <v/>
      </c>
      <c r="AW146" s="54" t="str">
        <f t="shared" si="122"/>
        <v/>
      </c>
      <c r="AX146" s="54" t="str">
        <f t="shared" si="123"/>
        <v/>
      </c>
      <c r="AY146" s="54" t="str">
        <f t="shared" si="124"/>
        <v/>
      </c>
      <c r="AZ146" s="54" t="str">
        <f t="shared" si="125"/>
        <v/>
      </c>
      <c r="BA146" s="55" t="str">
        <f t="shared" si="126"/>
        <v/>
      </c>
      <c r="BC146" s="36" t="str">
        <f t="shared" si="153"/>
        <v/>
      </c>
      <c r="BE146" s="61" t="str">
        <f>IF($B146="", "", IF(AND($B146&gt;='Intro &amp; Setup'!$B$38, B146&lt;='Intro &amp; Setup'!$H$38), 'Intro &amp; Setup'!$N$38, IF(AND($B146&gt;='Intro &amp; Setup'!$B$39, B146&lt;='Intro &amp; Setup'!$H$39), 'Intro &amp; Setup'!$N$39, IF('Intro &amp; Setup'!$B$39="", 'Intro &amp; Setup'!$N$38, 'Intro &amp; Setup'!$N$39))))</f>
        <v/>
      </c>
      <c r="BG146" s="53" t="str">
        <f t="shared" si="154"/>
        <v/>
      </c>
      <c r="BH146" s="54" t="str">
        <f t="shared" si="127"/>
        <v/>
      </c>
      <c r="BI146" s="54" t="str">
        <f t="shared" si="128"/>
        <v/>
      </c>
      <c r="BJ146" s="54" t="str">
        <f t="shared" si="129"/>
        <v/>
      </c>
      <c r="BK146" s="54" t="str">
        <f t="shared" si="130"/>
        <v/>
      </c>
      <c r="BL146" s="54" t="str">
        <f t="shared" si="131"/>
        <v/>
      </c>
      <c r="BM146" s="54" t="str">
        <f t="shared" si="132"/>
        <v/>
      </c>
      <c r="BN146" s="54" t="str">
        <f t="shared" si="133"/>
        <v/>
      </c>
      <c r="BO146" s="54" t="str">
        <f t="shared" si="134"/>
        <v/>
      </c>
      <c r="BP146" s="54" t="str">
        <f t="shared" si="135"/>
        <v/>
      </c>
      <c r="BQ146" s="54" t="str">
        <f t="shared" si="136"/>
        <v/>
      </c>
      <c r="BR146" s="55" t="str">
        <f t="shared" si="137"/>
        <v/>
      </c>
      <c r="BT146" s="135" t="str">
        <f t="shared" si="155"/>
        <v/>
      </c>
      <c r="BU146" s="136" t="str">
        <f t="shared" si="156"/>
        <v/>
      </c>
      <c r="BV146" s="136" t="str">
        <f t="shared" si="157"/>
        <v/>
      </c>
      <c r="BW146" s="136" t="str">
        <f t="shared" si="158"/>
        <v/>
      </c>
      <c r="BX146" s="136" t="str">
        <f t="shared" si="159"/>
        <v/>
      </c>
      <c r="BY146" s="136" t="str">
        <f t="shared" si="160"/>
        <v/>
      </c>
      <c r="BZ146" s="136" t="str">
        <f t="shared" si="161"/>
        <v/>
      </c>
      <c r="CA146" s="136" t="str">
        <f t="shared" si="162"/>
        <v/>
      </c>
      <c r="CB146" s="136" t="str">
        <f t="shared" si="163"/>
        <v/>
      </c>
      <c r="CC146" s="136" t="str">
        <f t="shared" si="164"/>
        <v/>
      </c>
      <c r="CD146" s="136" t="str">
        <f t="shared" si="165"/>
        <v/>
      </c>
      <c r="CE146" s="137" t="str">
        <f t="shared" si="166"/>
        <v/>
      </c>
      <c r="CG146" s="150" t="str">
        <f t="shared" si="167"/>
        <v/>
      </c>
      <c r="CH146" s="151" t="str">
        <f t="shared" si="138"/>
        <v/>
      </c>
      <c r="CI146" s="151" t="str">
        <f t="shared" si="139"/>
        <v/>
      </c>
      <c r="CJ146" s="151" t="str">
        <f t="shared" si="140"/>
        <v/>
      </c>
      <c r="CK146" s="151" t="str">
        <f t="shared" si="141"/>
        <v/>
      </c>
      <c r="CL146" s="151" t="str">
        <f t="shared" si="142"/>
        <v/>
      </c>
      <c r="CM146" s="151" t="str">
        <f t="shared" si="143"/>
        <v/>
      </c>
      <c r="CN146" s="151" t="str">
        <f t="shared" si="144"/>
        <v/>
      </c>
      <c r="CO146" s="151" t="str">
        <f t="shared" si="145"/>
        <v/>
      </c>
      <c r="CP146" s="151" t="str">
        <f t="shared" si="146"/>
        <v/>
      </c>
      <c r="CQ146" s="151" t="str">
        <f t="shared" si="147"/>
        <v/>
      </c>
      <c r="CR146" s="152" t="str">
        <f t="shared" si="148"/>
        <v/>
      </c>
    </row>
    <row r="147" spans="1:96" x14ac:dyDescent="0.25">
      <c r="A147" s="3"/>
      <c r="B147" s="30"/>
      <c r="C147" s="44"/>
      <c r="D147" s="88"/>
      <c r="E147" s="31"/>
      <c r="F147" s="89"/>
      <c r="G147" s="72"/>
      <c r="H147" s="73"/>
      <c r="I147" s="74"/>
      <c r="J147" s="73"/>
      <c r="K147" s="74"/>
      <c r="L147" s="73"/>
      <c r="M147" s="74"/>
      <c r="N147" s="73"/>
      <c r="O147" s="74"/>
      <c r="P147" s="73"/>
      <c r="Q147" s="74"/>
      <c r="R147" s="75"/>
      <c r="S147" s="3"/>
      <c r="T147" s="61" t="str">
        <f>IF($D147="", "", $D147*'Intro &amp; Setup'!$I$32*24)</f>
        <v/>
      </c>
      <c r="U147" s="3"/>
      <c r="X147" s="36" t="str">
        <f>IF($B147="", "", IF(OR($B147&lt;'Intro &amp; Setup'!$F$26, $B147&gt;'Intro &amp; Setup'!$F$27), "X", ""))</f>
        <v/>
      </c>
      <c r="Z147" s="36" t="str">
        <f t="shared" si="149"/>
        <v/>
      </c>
      <c r="AA147" s="48" t="str">
        <f t="shared" si="150"/>
        <v/>
      </c>
      <c r="AC147" s="53" t="str">
        <f t="shared" si="151"/>
        <v/>
      </c>
      <c r="AD147" s="54" t="str">
        <f t="shared" si="105"/>
        <v/>
      </c>
      <c r="AE147" s="54" t="str">
        <f t="shared" si="106"/>
        <v/>
      </c>
      <c r="AF147" s="54" t="str">
        <f t="shared" si="107"/>
        <v/>
      </c>
      <c r="AG147" s="54" t="str">
        <f t="shared" si="108"/>
        <v/>
      </c>
      <c r="AH147" s="54" t="str">
        <f t="shared" si="109"/>
        <v/>
      </c>
      <c r="AI147" s="54" t="str">
        <f t="shared" si="110"/>
        <v/>
      </c>
      <c r="AJ147" s="54" t="str">
        <f t="shared" si="111"/>
        <v/>
      </c>
      <c r="AK147" s="54" t="str">
        <f t="shared" si="112"/>
        <v/>
      </c>
      <c r="AL147" s="54" t="str">
        <f t="shared" si="113"/>
        <v/>
      </c>
      <c r="AM147" s="54" t="str">
        <f t="shared" si="114"/>
        <v/>
      </c>
      <c r="AN147" s="55" t="str">
        <f t="shared" si="115"/>
        <v/>
      </c>
      <c r="AP147" s="53" t="str">
        <f t="shared" si="152"/>
        <v/>
      </c>
      <c r="AQ147" s="54" t="str">
        <f t="shared" si="116"/>
        <v/>
      </c>
      <c r="AR147" s="54" t="str">
        <f t="shared" si="117"/>
        <v/>
      </c>
      <c r="AS147" s="54" t="str">
        <f t="shared" si="118"/>
        <v/>
      </c>
      <c r="AT147" s="54" t="str">
        <f t="shared" si="119"/>
        <v/>
      </c>
      <c r="AU147" s="54" t="str">
        <f t="shared" si="120"/>
        <v/>
      </c>
      <c r="AV147" s="54" t="str">
        <f t="shared" si="121"/>
        <v/>
      </c>
      <c r="AW147" s="54" t="str">
        <f t="shared" si="122"/>
        <v/>
      </c>
      <c r="AX147" s="54" t="str">
        <f t="shared" si="123"/>
        <v/>
      </c>
      <c r="AY147" s="54" t="str">
        <f t="shared" si="124"/>
        <v/>
      </c>
      <c r="AZ147" s="54" t="str">
        <f t="shared" si="125"/>
        <v/>
      </c>
      <c r="BA147" s="55" t="str">
        <f t="shared" si="126"/>
        <v/>
      </c>
      <c r="BC147" s="36" t="str">
        <f t="shared" si="153"/>
        <v/>
      </c>
      <c r="BE147" s="61" t="str">
        <f>IF($B147="", "", IF(AND($B147&gt;='Intro &amp; Setup'!$B$38, B147&lt;='Intro &amp; Setup'!$H$38), 'Intro &amp; Setup'!$N$38, IF(AND($B147&gt;='Intro &amp; Setup'!$B$39, B147&lt;='Intro &amp; Setup'!$H$39), 'Intro &amp; Setup'!$N$39, IF('Intro &amp; Setup'!$B$39="", 'Intro &amp; Setup'!$N$38, 'Intro &amp; Setup'!$N$39))))</f>
        <v/>
      </c>
      <c r="BG147" s="53" t="str">
        <f t="shared" si="154"/>
        <v/>
      </c>
      <c r="BH147" s="54" t="str">
        <f t="shared" si="127"/>
        <v/>
      </c>
      <c r="BI147" s="54" t="str">
        <f t="shared" si="128"/>
        <v/>
      </c>
      <c r="BJ147" s="54" t="str">
        <f t="shared" si="129"/>
        <v/>
      </c>
      <c r="BK147" s="54" t="str">
        <f t="shared" si="130"/>
        <v/>
      </c>
      <c r="BL147" s="54" t="str">
        <f t="shared" si="131"/>
        <v/>
      </c>
      <c r="BM147" s="54" t="str">
        <f t="shared" si="132"/>
        <v/>
      </c>
      <c r="BN147" s="54" t="str">
        <f t="shared" si="133"/>
        <v/>
      </c>
      <c r="BO147" s="54" t="str">
        <f t="shared" si="134"/>
        <v/>
      </c>
      <c r="BP147" s="54" t="str">
        <f t="shared" si="135"/>
        <v/>
      </c>
      <c r="BQ147" s="54" t="str">
        <f t="shared" si="136"/>
        <v/>
      </c>
      <c r="BR147" s="55" t="str">
        <f t="shared" si="137"/>
        <v/>
      </c>
      <c r="BT147" s="135" t="str">
        <f t="shared" si="155"/>
        <v/>
      </c>
      <c r="BU147" s="136" t="str">
        <f t="shared" si="156"/>
        <v/>
      </c>
      <c r="BV147" s="136" t="str">
        <f t="shared" si="157"/>
        <v/>
      </c>
      <c r="BW147" s="136" t="str">
        <f t="shared" si="158"/>
        <v/>
      </c>
      <c r="BX147" s="136" t="str">
        <f t="shared" si="159"/>
        <v/>
      </c>
      <c r="BY147" s="136" t="str">
        <f t="shared" si="160"/>
        <v/>
      </c>
      <c r="BZ147" s="136" t="str">
        <f t="shared" si="161"/>
        <v/>
      </c>
      <c r="CA147" s="136" t="str">
        <f t="shared" si="162"/>
        <v/>
      </c>
      <c r="CB147" s="136" t="str">
        <f t="shared" si="163"/>
        <v/>
      </c>
      <c r="CC147" s="136" t="str">
        <f t="shared" si="164"/>
        <v/>
      </c>
      <c r="CD147" s="136" t="str">
        <f t="shared" si="165"/>
        <v/>
      </c>
      <c r="CE147" s="137" t="str">
        <f t="shared" si="166"/>
        <v/>
      </c>
      <c r="CG147" s="150" t="str">
        <f t="shared" si="167"/>
        <v/>
      </c>
      <c r="CH147" s="151" t="str">
        <f t="shared" si="138"/>
        <v/>
      </c>
      <c r="CI147" s="151" t="str">
        <f t="shared" si="139"/>
        <v/>
      </c>
      <c r="CJ147" s="151" t="str">
        <f t="shared" si="140"/>
        <v/>
      </c>
      <c r="CK147" s="151" t="str">
        <f t="shared" si="141"/>
        <v/>
      </c>
      <c r="CL147" s="151" t="str">
        <f t="shared" si="142"/>
        <v/>
      </c>
      <c r="CM147" s="151" t="str">
        <f t="shared" si="143"/>
        <v/>
      </c>
      <c r="CN147" s="151" t="str">
        <f t="shared" si="144"/>
        <v/>
      </c>
      <c r="CO147" s="151" t="str">
        <f t="shared" si="145"/>
        <v/>
      </c>
      <c r="CP147" s="151" t="str">
        <f t="shared" si="146"/>
        <v/>
      </c>
      <c r="CQ147" s="151" t="str">
        <f t="shared" si="147"/>
        <v/>
      </c>
      <c r="CR147" s="152" t="str">
        <f t="shared" si="148"/>
        <v/>
      </c>
    </row>
    <row r="148" spans="1:96" x14ac:dyDescent="0.25">
      <c r="A148" s="3"/>
      <c r="B148" s="30"/>
      <c r="C148" s="44"/>
      <c r="D148" s="88"/>
      <c r="E148" s="31"/>
      <c r="F148" s="89"/>
      <c r="G148" s="72"/>
      <c r="H148" s="73"/>
      <c r="I148" s="74"/>
      <c r="J148" s="73"/>
      <c r="K148" s="74"/>
      <c r="L148" s="73"/>
      <c r="M148" s="74"/>
      <c r="N148" s="73"/>
      <c r="O148" s="74"/>
      <c r="P148" s="73"/>
      <c r="Q148" s="74"/>
      <c r="R148" s="75"/>
      <c r="S148" s="3"/>
      <c r="T148" s="61" t="str">
        <f>IF($D148="", "", $D148*'Intro &amp; Setup'!$I$32*24)</f>
        <v/>
      </c>
      <c r="U148" s="3"/>
      <c r="X148" s="36" t="str">
        <f>IF($B148="", "", IF(OR($B148&lt;'Intro &amp; Setup'!$F$26, $B148&gt;'Intro &amp; Setup'!$F$27), "X", ""))</f>
        <v/>
      </c>
      <c r="Z148" s="36" t="str">
        <f t="shared" si="149"/>
        <v/>
      </c>
      <c r="AA148" s="48" t="str">
        <f t="shared" si="150"/>
        <v/>
      </c>
      <c r="AC148" s="53" t="str">
        <f t="shared" si="151"/>
        <v/>
      </c>
      <c r="AD148" s="54" t="str">
        <f t="shared" si="105"/>
        <v/>
      </c>
      <c r="AE148" s="54" t="str">
        <f t="shared" si="106"/>
        <v/>
      </c>
      <c r="AF148" s="54" t="str">
        <f t="shared" si="107"/>
        <v/>
      </c>
      <c r="AG148" s="54" t="str">
        <f t="shared" si="108"/>
        <v/>
      </c>
      <c r="AH148" s="54" t="str">
        <f t="shared" si="109"/>
        <v/>
      </c>
      <c r="AI148" s="54" t="str">
        <f t="shared" si="110"/>
        <v/>
      </c>
      <c r="AJ148" s="54" t="str">
        <f t="shared" si="111"/>
        <v/>
      </c>
      <c r="AK148" s="54" t="str">
        <f t="shared" si="112"/>
        <v/>
      </c>
      <c r="AL148" s="54" t="str">
        <f t="shared" si="113"/>
        <v/>
      </c>
      <c r="AM148" s="54" t="str">
        <f t="shared" si="114"/>
        <v/>
      </c>
      <c r="AN148" s="55" t="str">
        <f t="shared" si="115"/>
        <v/>
      </c>
      <c r="AP148" s="53" t="str">
        <f t="shared" si="152"/>
        <v/>
      </c>
      <c r="AQ148" s="54" t="str">
        <f t="shared" si="116"/>
        <v/>
      </c>
      <c r="AR148" s="54" t="str">
        <f t="shared" si="117"/>
        <v/>
      </c>
      <c r="AS148" s="54" t="str">
        <f t="shared" si="118"/>
        <v/>
      </c>
      <c r="AT148" s="54" t="str">
        <f t="shared" si="119"/>
        <v/>
      </c>
      <c r="AU148" s="54" t="str">
        <f t="shared" si="120"/>
        <v/>
      </c>
      <c r="AV148" s="54" t="str">
        <f t="shared" si="121"/>
        <v/>
      </c>
      <c r="AW148" s="54" t="str">
        <f t="shared" si="122"/>
        <v/>
      </c>
      <c r="AX148" s="54" t="str">
        <f t="shared" si="123"/>
        <v/>
      </c>
      <c r="AY148" s="54" t="str">
        <f t="shared" si="124"/>
        <v/>
      </c>
      <c r="AZ148" s="54" t="str">
        <f t="shared" si="125"/>
        <v/>
      </c>
      <c r="BA148" s="55" t="str">
        <f t="shared" si="126"/>
        <v/>
      </c>
      <c r="BC148" s="36" t="str">
        <f t="shared" si="153"/>
        <v/>
      </c>
      <c r="BE148" s="61" t="str">
        <f>IF($B148="", "", IF(AND($B148&gt;='Intro &amp; Setup'!$B$38, B148&lt;='Intro &amp; Setup'!$H$38), 'Intro &amp; Setup'!$N$38, IF(AND($B148&gt;='Intro &amp; Setup'!$B$39, B148&lt;='Intro &amp; Setup'!$H$39), 'Intro &amp; Setup'!$N$39, IF('Intro &amp; Setup'!$B$39="", 'Intro &amp; Setup'!$N$38, 'Intro &amp; Setup'!$N$39))))</f>
        <v/>
      </c>
      <c r="BG148" s="53" t="str">
        <f t="shared" si="154"/>
        <v/>
      </c>
      <c r="BH148" s="54" t="str">
        <f t="shared" si="127"/>
        <v/>
      </c>
      <c r="BI148" s="54" t="str">
        <f t="shared" si="128"/>
        <v/>
      </c>
      <c r="BJ148" s="54" t="str">
        <f t="shared" si="129"/>
        <v/>
      </c>
      <c r="BK148" s="54" t="str">
        <f t="shared" si="130"/>
        <v/>
      </c>
      <c r="BL148" s="54" t="str">
        <f t="shared" si="131"/>
        <v/>
      </c>
      <c r="BM148" s="54" t="str">
        <f t="shared" si="132"/>
        <v/>
      </c>
      <c r="BN148" s="54" t="str">
        <f t="shared" si="133"/>
        <v/>
      </c>
      <c r="BO148" s="54" t="str">
        <f t="shared" si="134"/>
        <v/>
      </c>
      <c r="BP148" s="54" t="str">
        <f t="shared" si="135"/>
        <v/>
      </c>
      <c r="BQ148" s="54" t="str">
        <f t="shared" si="136"/>
        <v/>
      </c>
      <c r="BR148" s="55" t="str">
        <f t="shared" si="137"/>
        <v/>
      </c>
      <c r="BT148" s="135" t="str">
        <f t="shared" si="155"/>
        <v/>
      </c>
      <c r="BU148" s="136" t="str">
        <f t="shared" si="156"/>
        <v/>
      </c>
      <c r="BV148" s="136" t="str">
        <f t="shared" si="157"/>
        <v/>
      </c>
      <c r="BW148" s="136" t="str">
        <f t="shared" si="158"/>
        <v/>
      </c>
      <c r="BX148" s="136" t="str">
        <f t="shared" si="159"/>
        <v/>
      </c>
      <c r="BY148" s="136" t="str">
        <f t="shared" si="160"/>
        <v/>
      </c>
      <c r="BZ148" s="136" t="str">
        <f t="shared" si="161"/>
        <v/>
      </c>
      <c r="CA148" s="136" t="str">
        <f t="shared" si="162"/>
        <v/>
      </c>
      <c r="CB148" s="136" t="str">
        <f t="shared" si="163"/>
        <v/>
      </c>
      <c r="CC148" s="136" t="str">
        <f t="shared" si="164"/>
        <v/>
      </c>
      <c r="CD148" s="136" t="str">
        <f t="shared" si="165"/>
        <v/>
      </c>
      <c r="CE148" s="137" t="str">
        <f t="shared" si="166"/>
        <v/>
      </c>
      <c r="CG148" s="150" t="str">
        <f t="shared" si="167"/>
        <v/>
      </c>
      <c r="CH148" s="151" t="str">
        <f t="shared" si="138"/>
        <v/>
      </c>
      <c r="CI148" s="151" t="str">
        <f t="shared" si="139"/>
        <v/>
      </c>
      <c r="CJ148" s="151" t="str">
        <f t="shared" si="140"/>
        <v/>
      </c>
      <c r="CK148" s="151" t="str">
        <f t="shared" si="141"/>
        <v/>
      </c>
      <c r="CL148" s="151" t="str">
        <f t="shared" si="142"/>
        <v/>
      </c>
      <c r="CM148" s="151" t="str">
        <f t="shared" si="143"/>
        <v/>
      </c>
      <c r="CN148" s="151" t="str">
        <f t="shared" si="144"/>
        <v/>
      </c>
      <c r="CO148" s="151" t="str">
        <f t="shared" si="145"/>
        <v/>
      </c>
      <c r="CP148" s="151" t="str">
        <f t="shared" si="146"/>
        <v/>
      </c>
      <c r="CQ148" s="151" t="str">
        <f t="shared" si="147"/>
        <v/>
      </c>
      <c r="CR148" s="152" t="str">
        <f t="shared" si="148"/>
        <v/>
      </c>
    </row>
    <row r="149" spans="1:96" x14ac:dyDescent="0.25">
      <c r="A149" s="3"/>
      <c r="B149" s="30"/>
      <c r="C149" s="44"/>
      <c r="D149" s="88"/>
      <c r="E149" s="31"/>
      <c r="F149" s="89"/>
      <c r="G149" s="72"/>
      <c r="H149" s="73"/>
      <c r="I149" s="74"/>
      <c r="J149" s="73"/>
      <c r="K149" s="74"/>
      <c r="L149" s="73"/>
      <c r="M149" s="74"/>
      <c r="N149" s="73"/>
      <c r="O149" s="74"/>
      <c r="P149" s="73"/>
      <c r="Q149" s="74"/>
      <c r="R149" s="75"/>
      <c r="S149" s="3"/>
      <c r="T149" s="61" t="str">
        <f>IF($D149="", "", $D149*'Intro &amp; Setup'!$I$32*24)</f>
        <v/>
      </c>
      <c r="U149" s="3"/>
      <c r="X149" s="36" t="str">
        <f>IF($B149="", "", IF(OR($B149&lt;'Intro &amp; Setup'!$F$26, $B149&gt;'Intro &amp; Setup'!$F$27), "X", ""))</f>
        <v/>
      </c>
      <c r="Z149" s="36" t="str">
        <f t="shared" si="149"/>
        <v/>
      </c>
      <c r="AA149" s="48" t="str">
        <f t="shared" si="150"/>
        <v/>
      </c>
      <c r="AC149" s="53" t="str">
        <f t="shared" si="151"/>
        <v/>
      </c>
      <c r="AD149" s="54" t="str">
        <f t="shared" si="105"/>
        <v/>
      </c>
      <c r="AE149" s="54" t="str">
        <f t="shared" si="106"/>
        <v/>
      </c>
      <c r="AF149" s="54" t="str">
        <f t="shared" si="107"/>
        <v/>
      </c>
      <c r="AG149" s="54" t="str">
        <f t="shared" si="108"/>
        <v/>
      </c>
      <c r="AH149" s="54" t="str">
        <f t="shared" si="109"/>
        <v/>
      </c>
      <c r="AI149" s="54" t="str">
        <f t="shared" si="110"/>
        <v/>
      </c>
      <c r="AJ149" s="54" t="str">
        <f t="shared" si="111"/>
        <v/>
      </c>
      <c r="AK149" s="54" t="str">
        <f t="shared" si="112"/>
        <v/>
      </c>
      <c r="AL149" s="54" t="str">
        <f t="shared" si="113"/>
        <v/>
      </c>
      <c r="AM149" s="54" t="str">
        <f t="shared" si="114"/>
        <v/>
      </c>
      <c r="AN149" s="55" t="str">
        <f t="shared" si="115"/>
        <v/>
      </c>
      <c r="AP149" s="53" t="str">
        <f t="shared" si="152"/>
        <v/>
      </c>
      <c r="AQ149" s="54" t="str">
        <f t="shared" si="116"/>
        <v/>
      </c>
      <c r="AR149" s="54" t="str">
        <f t="shared" si="117"/>
        <v/>
      </c>
      <c r="AS149" s="54" t="str">
        <f t="shared" si="118"/>
        <v/>
      </c>
      <c r="AT149" s="54" t="str">
        <f t="shared" si="119"/>
        <v/>
      </c>
      <c r="AU149" s="54" t="str">
        <f t="shared" si="120"/>
        <v/>
      </c>
      <c r="AV149" s="54" t="str">
        <f t="shared" si="121"/>
        <v/>
      </c>
      <c r="AW149" s="54" t="str">
        <f t="shared" si="122"/>
        <v/>
      </c>
      <c r="AX149" s="54" t="str">
        <f t="shared" si="123"/>
        <v/>
      </c>
      <c r="AY149" s="54" t="str">
        <f t="shared" si="124"/>
        <v/>
      </c>
      <c r="AZ149" s="54" t="str">
        <f t="shared" si="125"/>
        <v/>
      </c>
      <c r="BA149" s="55" t="str">
        <f t="shared" si="126"/>
        <v/>
      </c>
      <c r="BC149" s="36" t="str">
        <f t="shared" si="153"/>
        <v/>
      </c>
      <c r="BE149" s="61" t="str">
        <f>IF($B149="", "", IF(AND($B149&gt;='Intro &amp; Setup'!$B$38, B149&lt;='Intro &amp; Setup'!$H$38), 'Intro &amp; Setup'!$N$38, IF(AND($B149&gt;='Intro &amp; Setup'!$B$39, B149&lt;='Intro &amp; Setup'!$H$39), 'Intro &amp; Setup'!$N$39, IF('Intro &amp; Setup'!$B$39="", 'Intro &amp; Setup'!$N$38, 'Intro &amp; Setup'!$N$39))))</f>
        <v/>
      </c>
      <c r="BG149" s="53" t="str">
        <f t="shared" si="154"/>
        <v/>
      </c>
      <c r="BH149" s="54" t="str">
        <f t="shared" si="127"/>
        <v/>
      </c>
      <c r="BI149" s="54" t="str">
        <f t="shared" si="128"/>
        <v/>
      </c>
      <c r="BJ149" s="54" t="str">
        <f t="shared" si="129"/>
        <v/>
      </c>
      <c r="BK149" s="54" t="str">
        <f t="shared" si="130"/>
        <v/>
      </c>
      <c r="BL149" s="54" t="str">
        <f t="shared" si="131"/>
        <v/>
      </c>
      <c r="BM149" s="54" t="str">
        <f t="shared" si="132"/>
        <v/>
      </c>
      <c r="BN149" s="54" t="str">
        <f t="shared" si="133"/>
        <v/>
      </c>
      <c r="BO149" s="54" t="str">
        <f t="shared" si="134"/>
        <v/>
      </c>
      <c r="BP149" s="54" t="str">
        <f t="shared" si="135"/>
        <v/>
      </c>
      <c r="BQ149" s="54" t="str">
        <f t="shared" si="136"/>
        <v/>
      </c>
      <c r="BR149" s="55" t="str">
        <f t="shared" si="137"/>
        <v/>
      </c>
      <c r="BT149" s="135" t="str">
        <f t="shared" si="155"/>
        <v/>
      </c>
      <c r="BU149" s="136" t="str">
        <f t="shared" si="156"/>
        <v/>
      </c>
      <c r="BV149" s="136" t="str">
        <f t="shared" si="157"/>
        <v/>
      </c>
      <c r="BW149" s="136" t="str">
        <f t="shared" si="158"/>
        <v/>
      </c>
      <c r="BX149" s="136" t="str">
        <f t="shared" si="159"/>
        <v/>
      </c>
      <c r="BY149" s="136" t="str">
        <f t="shared" si="160"/>
        <v/>
      </c>
      <c r="BZ149" s="136" t="str">
        <f t="shared" si="161"/>
        <v/>
      </c>
      <c r="CA149" s="136" t="str">
        <f t="shared" si="162"/>
        <v/>
      </c>
      <c r="CB149" s="136" t="str">
        <f t="shared" si="163"/>
        <v/>
      </c>
      <c r="CC149" s="136" t="str">
        <f t="shared" si="164"/>
        <v/>
      </c>
      <c r="CD149" s="136" t="str">
        <f t="shared" si="165"/>
        <v/>
      </c>
      <c r="CE149" s="137" t="str">
        <f t="shared" si="166"/>
        <v/>
      </c>
      <c r="CG149" s="150" t="str">
        <f t="shared" si="167"/>
        <v/>
      </c>
      <c r="CH149" s="151" t="str">
        <f t="shared" si="138"/>
        <v/>
      </c>
      <c r="CI149" s="151" t="str">
        <f t="shared" si="139"/>
        <v/>
      </c>
      <c r="CJ149" s="151" t="str">
        <f t="shared" si="140"/>
        <v/>
      </c>
      <c r="CK149" s="151" t="str">
        <f t="shared" si="141"/>
        <v/>
      </c>
      <c r="CL149" s="151" t="str">
        <f t="shared" si="142"/>
        <v/>
      </c>
      <c r="CM149" s="151" t="str">
        <f t="shared" si="143"/>
        <v/>
      </c>
      <c r="CN149" s="151" t="str">
        <f t="shared" si="144"/>
        <v/>
      </c>
      <c r="CO149" s="151" t="str">
        <f t="shared" si="145"/>
        <v/>
      </c>
      <c r="CP149" s="151" t="str">
        <f t="shared" si="146"/>
        <v/>
      </c>
      <c r="CQ149" s="151" t="str">
        <f t="shared" si="147"/>
        <v/>
      </c>
      <c r="CR149" s="152" t="str">
        <f t="shared" si="148"/>
        <v/>
      </c>
    </row>
    <row r="150" spans="1:96" x14ac:dyDescent="0.25">
      <c r="A150" s="3"/>
      <c r="B150" s="30"/>
      <c r="C150" s="44"/>
      <c r="D150" s="88"/>
      <c r="E150" s="31"/>
      <c r="F150" s="89"/>
      <c r="G150" s="72"/>
      <c r="H150" s="73"/>
      <c r="I150" s="74"/>
      <c r="J150" s="73"/>
      <c r="K150" s="74"/>
      <c r="L150" s="73"/>
      <c r="M150" s="74"/>
      <c r="N150" s="73"/>
      <c r="O150" s="74"/>
      <c r="P150" s="73"/>
      <c r="Q150" s="74"/>
      <c r="R150" s="75"/>
      <c r="S150" s="3"/>
      <c r="T150" s="61" t="str">
        <f>IF($D150="", "", $D150*'Intro &amp; Setup'!$I$32*24)</f>
        <v/>
      </c>
      <c r="U150" s="3"/>
      <c r="X150" s="36" t="str">
        <f>IF($B150="", "", IF(OR($B150&lt;'Intro &amp; Setup'!$F$26, $B150&gt;'Intro &amp; Setup'!$F$27), "X", ""))</f>
        <v/>
      </c>
      <c r="Z150" s="36" t="str">
        <f t="shared" si="149"/>
        <v/>
      </c>
      <c r="AA150" s="48" t="str">
        <f t="shared" si="150"/>
        <v/>
      </c>
      <c r="AC150" s="53" t="str">
        <f t="shared" si="151"/>
        <v/>
      </c>
      <c r="AD150" s="54" t="str">
        <f t="shared" si="105"/>
        <v/>
      </c>
      <c r="AE150" s="54" t="str">
        <f t="shared" si="106"/>
        <v/>
      </c>
      <c r="AF150" s="54" t="str">
        <f t="shared" si="107"/>
        <v/>
      </c>
      <c r="AG150" s="54" t="str">
        <f t="shared" si="108"/>
        <v/>
      </c>
      <c r="AH150" s="54" t="str">
        <f t="shared" si="109"/>
        <v/>
      </c>
      <c r="AI150" s="54" t="str">
        <f t="shared" si="110"/>
        <v/>
      </c>
      <c r="AJ150" s="54" t="str">
        <f t="shared" si="111"/>
        <v/>
      </c>
      <c r="AK150" s="54" t="str">
        <f t="shared" si="112"/>
        <v/>
      </c>
      <c r="AL150" s="54" t="str">
        <f t="shared" si="113"/>
        <v/>
      </c>
      <c r="AM150" s="54" t="str">
        <f t="shared" si="114"/>
        <v/>
      </c>
      <c r="AN150" s="55" t="str">
        <f t="shared" si="115"/>
        <v/>
      </c>
      <c r="AP150" s="53" t="str">
        <f t="shared" si="152"/>
        <v/>
      </c>
      <c r="AQ150" s="54" t="str">
        <f t="shared" si="116"/>
        <v/>
      </c>
      <c r="AR150" s="54" t="str">
        <f t="shared" si="117"/>
        <v/>
      </c>
      <c r="AS150" s="54" t="str">
        <f t="shared" si="118"/>
        <v/>
      </c>
      <c r="AT150" s="54" t="str">
        <f t="shared" si="119"/>
        <v/>
      </c>
      <c r="AU150" s="54" t="str">
        <f t="shared" si="120"/>
        <v/>
      </c>
      <c r="AV150" s="54" t="str">
        <f t="shared" si="121"/>
        <v/>
      </c>
      <c r="AW150" s="54" t="str">
        <f t="shared" si="122"/>
        <v/>
      </c>
      <c r="AX150" s="54" t="str">
        <f t="shared" si="123"/>
        <v/>
      </c>
      <c r="AY150" s="54" t="str">
        <f t="shared" si="124"/>
        <v/>
      </c>
      <c r="AZ150" s="54" t="str">
        <f t="shared" si="125"/>
        <v/>
      </c>
      <c r="BA150" s="55" t="str">
        <f t="shared" si="126"/>
        <v/>
      </c>
      <c r="BC150" s="36" t="str">
        <f t="shared" si="153"/>
        <v/>
      </c>
      <c r="BE150" s="61" t="str">
        <f>IF($B150="", "", IF(AND($B150&gt;='Intro &amp; Setup'!$B$38, B150&lt;='Intro &amp; Setup'!$H$38), 'Intro &amp; Setup'!$N$38, IF(AND($B150&gt;='Intro &amp; Setup'!$B$39, B150&lt;='Intro &amp; Setup'!$H$39), 'Intro &amp; Setup'!$N$39, IF('Intro &amp; Setup'!$B$39="", 'Intro &amp; Setup'!$N$38, 'Intro &amp; Setup'!$N$39))))</f>
        <v/>
      </c>
      <c r="BG150" s="53" t="str">
        <f t="shared" si="154"/>
        <v/>
      </c>
      <c r="BH150" s="54" t="str">
        <f t="shared" si="127"/>
        <v/>
      </c>
      <c r="BI150" s="54" t="str">
        <f t="shared" si="128"/>
        <v/>
      </c>
      <c r="BJ150" s="54" t="str">
        <f t="shared" si="129"/>
        <v/>
      </c>
      <c r="BK150" s="54" t="str">
        <f t="shared" si="130"/>
        <v/>
      </c>
      <c r="BL150" s="54" t="str">
        <f t="shared" si="131"/>
        <v/>
      </c>
      <c r="BM150" s="54" t="str">
        <f t="shared" si="132"/>
        <v/>
      </c>
      <c r="BN150" s="54" t="str">
        <f t="shared" si="133"/>
        <v/>
      </c>
      <c r="BO150" s="54" t="str">
        <f t="shared" si="134"/>
        <v/>
      </c>
      <c r="BP150" s="54" t="str">
        <f t="shared" si="135"/>
        <v/>
      </c>
      <c r="BQ150" s="54" t="str">
        <f t="shared" si="136"/>
        <v/>
      </c>
      <c r="BR150" s="55" t="str">
        <f t="shared" si="137"/>
        <v/>
      </c>
      <c r="BT150" s="135" t="str">
        <f t="shared" si="155"/>
        <v/>
      </c>
      <c r="BU150" s="136" t="str">
        <f t="shared" si="156"/>
        <v/>
      </c>
      <c r="BV150" s="136" t="str">
        <f t="shared" si="157"/>
        <v/>
      </c>
      <c r="BW150" s="136" t="str">
        <f t="shared" si="158"/>
        <v/>
      </c>
      <c r="BX150" s="136" t="str">
        <f t="shared" si="159"/>
        <v/>
      </c>
      <c r="BY150" s="136" t="str">
        <f t="shared" si="160"/>
        <v/>
      </c>
      <c r="BZ150" s="136" t="str">
        <f t="shared" si="161"/>
        <v/>
      </c>
      <c r="CA150" s="136" t="str">
        <f t="shared" si="162"/>
        <v/>
      </c>
      <c r="CB150" s="136" t="str">
        <f t="shared" si="163"/>
        <v/>
      </c>
      <c r="CC150" s="136" t="str">
        <f t="shared" si="164"/>
        <v/>
      </c>
      <c r="CD150" s="136" t="str">
        <f t="shared" si="165"/>
        <v/>
      </c>
      <c r="CE150" s="137" t="str">
        <f t="shared" si="166"/>
        <v/>
      </c>
      <c r="CG150" s="150" t="str">
        <f t="shared" si="167"/>
        <v/>
      </c>
      <c r="CH150" s="151" t="str">
        <f t="shared" si="138"/>
        <v/>
      </c>
      <c r="CI150" s="151" t="str">
        <f t="shared" si="139"/>
        <v/>
      </c>
      <c r="CJ150" s="151" t="str">
        <f t="shared" si="140"/>
        <v/>
      </c>
      <c r="CK150" s="151" t="str">
        <f t="shared" si="141"/>
        <v/>
      </c>
      <c r="CL150" s="151" t="str">
        <f t="shared" si="142"/>
        <v/>
      </c>
      <c r="CM150" s="151" t="str">
        <f t="shared" si="143"/>
        <v/>
      </c>
      <c r="CN150" s="151" t="str">
        <f t="shared" si="144"/>
        <v/>
      </c>
      <c r="CO150" s="151" t="str">
        <f t="shared" si="145"/>
        <v/>
      </c>
      <c r="CP150" s="151" t="str">
        <f t="shared" si="146"/>
        <v/>
      </c>
      <c r="CQ150" s="151" t="str">
        <f t="shared" si="147"/>
        <v/>
      </c>
      <c r="CR150" s="152" t="str">
        <f t="shared" si="148"/>
        <v/>
      </c>
    </row>
    <row r="151" spans="1:96" x14ac:dyDescent="0.25">
      <c r="A151" s="3"/>
      <c r="B151" s="30"/>
      <c r="C151" s="44"/>
      <c r="D151" s="88"/>
      <c r="E151" s="31"/>
      <c r="F151" s="89"/>
      <c r="G151" s="72"/>
      <c r="H151" s="73"/>
      <c r="I151" s="74"/>
      <c r="J151" s="73"/>
      <c r="K151" s="74"/>
      <c r="L151" s="73"/>
      <c r="M151" s="74"/>
      <c r="N151" s="73"/>
      <c r="O151" s="74"/>
      <c r="P151" s="73"/>
      <c r="Q151" s="74"/>
      <c r="R151" s="75"/>
      <c r="S151" s="3"/>
      <c r="T151" s="61" t="str">
        <f>IF($D151="", "", $D151*'Intro &amp; Setup'!$I$32*24)</f>
        <v/>
      </c>
      <c r="U151" s="3"/>
      <c r="X151" s="36" t="str">
        <f>IF($B151="", "", IF(OR($B151&lt;'Intro &amp; Setup'!$F$26, $B151&gt;'Intro &amp; Setup'!$F$27), "X", ""))</f>
        <v/>
      </c>
      <c r="Z151" s="36" t="str">
        <f t="shared" si="149"/>
        <v/>
      </c>
      <c r="AA151" s="48" t="str">
        <f t="shared" si="150"/>
        <v/>
      </c>
      <c r="AC151" s="53" t="str">
        <f t="shared" si="151"/>
        <v/>
      </c>
      <c r="AD151" s="54" t="str">
        <f t="shared" si="105"/>
        <v/>
      </c>
      <c r="AE151" s="54" t="str">
        <f t="shared" si="106"/>
        <v/>
      </c>
      <c r="AF151" s="54" t="str">
        <f t="shared" si="107"/>
        <v/>
      </c>
      <c r="AG151" s="54" t="str">
        <f t="shared" si="108"/>
        <v/>
      </c>
      <c r="AH151" s="54" t="str">
        <f t="shared" si="109"/>
        <v/>
      </c>
      <c r="AI151" s="54" t="str">
        <f t="shared" si="110"/>
        <v/>
      </c>
      <c r="AJ151" s="54" t="str">
        <f t="shared" si="111"/>
        <v/>
      </c>
      <c r="AK151" s="54" t="str">
        <f t="shared" si="112"/>
        <v/>
      </c>
      <c r="AL151" s="54" t="str">
        <f t="shared" si="113"/>
        <v/>
      </c>
      <c r="AM151" s="54" t="str">
        <f t="shared" si="114"/>
        <v/>
      </c>
      <c r="AN151" s="55" t="str">
        <f t="shared" si="115"/>
        <v/>
      </c>
      <c r="AP151" s="53" t="str">
        <f t="shared" si="152"/>
        <v/>
      </c>
      <c r="AQ151" s="54" t="str">
        <f t="shared" si="116"/>
        <v/>
      </c>
      <c r="AR151" s="54" t="str">
        <f t="shared" si="117"/>
        <v/>
      </c>
      <c r="AS151" s="54" t="str">
        <f t="shared" si="118"/>
        <v/>
      </c>
      <c r="AT151" s="54" t="str">
        <f t="shared" si="119"/>
        <v/>
      </c>
      <c r="AU151" s="54" t="str">
        <f t="shared" si="120"/>
        <v/>
      </c>
      <c r="AV151" s="54" t="str">
        <f t="shared" si="121"/>
        <v/>
      </c>
      <c r="AW151" s="54" t="str">
        <f t="shared" si="122"/>
        <v/>
      </c>
      <c r="AX151" s="54" t="str">
        <f t="shared" si="123"/>
        <v/>
      </c>
      <c r="AY151" s="54" t="str">
        <f t="shared" si="124"/>
        <v/>
      </c>
      <c r="AZ151" s="54" t="str">
        <f t="shared" si="125"/>
        <v/>
      </c>
      <c r="BA151" s="55" t="str">
        <f t="shared" si="126"/>
        <v/>
      </c>
      <c r="BC151" s="36" t="str">
        <f t="shared" si="153"/>
        <v/>
      </c>
      <c r="BE151" s="61" t="str">
        <f>IF($B151="", "", IF(AND($B151&gt;='Intro &amp; Setup'!$B$38, B151&lt;='Intro &amp; Setup'!$H$38), 'Intro &amp; Setup'!$N$38, IF(AND($B151&gt;='Intro &amp; Setup'!$B$39, B151&lt;='Intro &amp; Setup'!$H$39), 'Intro &amp; Setup'!$N$39, IF('Intro &amp; Setup'!$B$39="", 'Intro &amp; Setup'!$N$38, 'Intro &amp; Setup'!$N$39))))</f>
        <v/>
      </c>
      <c r="BG151" s="53" t="str">
        <f t="shared" si="154"/>
        <v/>
      </c>
      <c r="BH151" s="54" t="str">
        <f t="shared" si="127"/>
        <v/>
      </c>
      <c r="BI151" s="54" t="str">
        <f t="shared" si="128"/>
        <v/>
      </c>
      <c r="BJ151" s="54" t="str">
        <f t="shared" si="129"/>
        <v/>
      </c>
      <c r="BK151" s="54" t="str">
        <f t="shared" si="130"/>
        <v/>
      </c>
      <c r="BL151" s="54" t="str">
        <f t="shared" si="131"/>
        <v/>
      </c>
      <c r="BM151" s="54" t="str">
        <f t="shared" si="132"/>
        <v/>
      </c>
      <c r="BN151" s="54" t="str">
        <f t="shared" si="133"/>
        <v/>
      </c>
      <c r="BO151" s="54" t="str">
        <f t="shared" si="134"/>
        <v/>
      </c>
      <c r="BP151" s="54" t="str">
        <f t="shared" si="135"/>
        <v/>
      </c>
      <c r="BQ151" s="54" t="str">
        <f t="shared" si="136"/>
        <v/>
      </c>
      <c r="BR151" s="55" t="str">
        <f t="shared" si="137"/>
        <v/>
      </c>
      <c r="BT151" s="135" t="str">
        <f t="shared" si="155"/>
        <v/>
      </c>
      <c r="BU151" s="136" t="str">
        <f t="shared" si="156"/>
        <v/>
      </c>
      <c r="BV151" s="136" t="str">
        <f t="shared" si="157"/>
        <v/>
      </c>
      <c r="BW151" s="136" t="str">
        <f t="shared" si="158"/>
        <v/>
      </c>
      <c r="BX151" s="136" t="str">
        <f t="shared" si="159"/>
        <v/>
      </c>
      <c r="BY151" s="136" t="str">
        <f t="shared" si="160"/>
        <v/>
      </c>
      <c r="BZ151" s="136" t="str">
        <f t="shared" si="161"/>
        <v/>
      </c>
      <c r="CA151" s="136" t="str">
        <f t="shared" si="162"/>
        <v/>
      </c>
      <c r="CB151" s="136" t="str">
        <f t="shared" si="163"/>
        <v/>
      </c>
      <c r="CC151" s="136" t="str">
        <f t="shared" si="164"/>
        <v/>
      </c>
      <c r="CD151" s="136" t="str">
        <f t="shared" si="165"/>
        <v/>
      </c>
      <c r="CE151" s="137" t="str">
        <f t="shared" si="166"/>
        <v/>
      </c>
      <c r="CG151" s="150" t="str">
        <f t="shared" si="167"/>
        <v/>
      </c>
      <c r="CH151" s="151" t="str">
        <f t="shared" si="138"/>
        <v/>
      </c>
      <c r="CI151" s="151" t="str">
        <f t="shared" si="139"/>
        <v/>
      </c>
      <c r="CJ151" s="151" t="str">
        <f t="shared" si="140"/>
        <v/>
      </c>
      <c r="CK151" s="151" t="str">
        <f t="shared" si="141"/>
        <v/>
      </c>
      <c r="CL151" s="151" t="str">
        <f t="shared" si="142"/>
        <v/>
      </c>
      <c r="CM151" s="151" t="str">
        <f t="shared" si="143"/>
        <v/>
      </c>
      <c r="CN151" s="151" t="str">
        <f t="shared" si="144"/>
        <v/>
      </c>
      <c r="CO151" s="151" t="str">
        <f t="shared" si="145"/>
        <v/>
      </c>
      <c r="CP151" s="151" t="str">
        <f t="shared" si="146"/>
        <v/>
      </c>
      <c r="CQ151" s="151" t="str">
        <f t="shared" si="147"/>
        <v/>
      </c>
      <c r="CR151" s="152" t="str">
        <f t="shared" si="148"/>
        <v/>
      </c>
    </row>
    <row r="152" spans="1:96" x14ac:dyDescent="0.25">
      <c r="A152" s="3"/>
      <c r="B152" s="30"/>
      <c r="C152" s="44"/>
      <c r="D152" s="88"/>
      <c r="E152" s="31"/>
      <c r="F152" s="89"/>
      <c r="G152" s="72"/>
      <c r="H152" s="73"/>
      <c r="I152" s="74"/>
      <c r="J152" s="73"/>
      <c r="K152" s="74"/>
      <c r="L152" s="73"/>
      <c r="M152" s="74"/>
      <c r="N152" s="73"/>
      <c r="O152" s="74"/>
      <c r="P152" s="73"/>
      <c r="Q152" s="74"/>
      <c r="R152" s="75"/>
      <c r="S152" s="3"/>
      <c r="T152" s="61" t="str">
        <f>IF($D152="", "", $D152*'Intro &amp; Setup'!$I$32*24)</f>
        <v/>
      </c>
      <c r="U152" s="3"/>
      <c r="X152" s="36" t="str">
        <f>IF($B152="", "", IF(OR($B152&lt;'Intro &amp; Setup'!$F$26, $B152&gt;'Intro &amp; Setup'!$F$27), "X", ""))</f>
        <v/>
      </c>
      <c r="Z152" s="36" t="str">
        <f t="shared" si="149"/>
        <v/>
      </c>
      <c r="AA152" s="48" t="str">
        <f t="shared" si="150"/>
        <v/>
      </c>
      <c r="AC152" s="53" t="str">
        <f t="shared" si="151"/>
        <v/>
      </c>
      <c r="AD152" s="54" t="str">
        <f t="shared" si="105"/>
        <v/>
      </c>
      <c r="AE152" s="54" t="str">
        <f t="shared" si="106"/>
        <v/>
      </c>
      <c r="AF152" s="54" t="str">
        <f t="shared" si="107"/>
        <v/>
      </c>
      <c r="AG152" s="54" t="str">
        <f t="shared" si="108"/>
        <v/>
      </c>
      <c r="AH152" s="54" t="str">
        <f t="shared" si="109"/>
        <v/>
      </c>
      <c r="AI152" s="54" t="str">
        <f t="shared" si="110"/>
        <v/>
      </c>
      <c r="AJ152" s="54" t="str">
        <f t="shared" si="111"/>
        <v/>
      </c>
      <c r="AK152" s="54" t="str">
        <f t="shared" si="112"/>
        <v/>
      </c>
      <c r="AL152" s="54" t="str">
        <f t="shared" si="113"/>
        <v/>
      </c>
      <c r="AM152" s="54" t="str">
        <f t="shared" si="114"/>
        <v/>
      </c>
      <c r="AN152" s="55" t="str">
        <f t="shared" si="115"/>
        <v/>
      </c>
      <c r="AP152" s="53" t="str">
        <f t="shared" si="152"/>
        <v/>
      </c>
      <c r="AQ152" s="54" t="str">
        <f t="shared" si="116"/>
        <v/>
      </c>
      <c r="AR152" s="54" t="str">
        <f t="shared" si="117"/>
        <v/>
      </c>
      <c r="AS152" s="54" t="str">
        <f t="shared" si="118"/>
        <v/>
      </c>
      <c r="AT152" s="54" t="str">
        <f t="shared" si="119"/>
        <v/>
      </c>
      <c r="AU152" s="54" t="str">
        <f t="shared" si="120"/>
        <v/>
      </c>
      <c r="AV152" s="54" t="str">
        <f t="shared" si="121"/>
        <v/>
      </c>
      <c r="AW152" s="54" t="str">
        <f t="shared" si="122"/>
        <v/>
      </c>
      <c r="AX152" s="54" t="str">
        <f t="shared" si="123"/>
        <v/>
      </c>
      <c r="AY152" s="54" t="str">
        <f t="shared" si="124"/>
        <v/>
      </c>
      <c r="AZ152" s="54" t="str">
        <f t="shared" si="125"/>
        <v/>
      </c>
      <c r="BA152" s="55" t="str">
        <f t="shared" si="126"/>
        <v/>
      </c>
      <c r="BC152" s="36" t="str">
        <f t="shared" si="153"/>
        <v/>
      </c>
      <c r="BE152" s="61" t="str">
        <f>IF($B152="", "", IF(AND($B152&gt;='Intro &amp; Setup'!$B$38, B152&lt;='Intro &amp; Setup'!$H$38), 'Intro &amp; Setup'!$N$38, IF(AND($B152&gt;='Intro &amp; Setup'!$B$39, B152&lt;='Intro &amp; Setup'!$H$39), 'Intro &amp; Setup'!$N$39, IF('Intro &amp; Setup'!$B$39="", 'Intro &amp; Setup'!$N$38, 'Intro &amp; Setup'!$N$39))))</f>
        <v/>
      </c>
      <c r="BG152" s="53" t="str">
        <f t="shared" si="154"/>
        <v/>
      </c>
      <c r="BH152" s="54" t="str">
        <f t="shared" si="127"/>
        <v/>
      </c>
      <c r="BI152" s="54" t="str">
        <f t="shared" si="128"/>
        <v/>
      </c>
      <c r="BJ152" s="54" t="str">
        <f t="shared" si="129"/>
        <v/>
      </c>
      <c r="BK152" s="54" t="str">
        <f t="shared" si="130"/>
        <v/>
      </c>
      <c r="BL152" s="54" t="str">
        <f t="shared" si="131"/>
        <v/>
      </c>
      <c r="BM152" s="54" t="str">
        <f t="shared" si="132"/>
        <v/>
      </c>
      <c r="BN152" s="54" t="str">
        <f t="shared" si="133"/>
        <v/>
      </c>
      <c r="BO152" s="54" t="str">
        <f t="shared" si="134"/>
        <v/>
      </c>
      <c r="BP152" s="54" t="str">
        <f t="shared" si="135"/>
        <v/>
      </c>
      <c r="BQ152" s="54" t="str">
        <f t="shared" si="136"/>
        <v/>
      </c>
      <c r="BR152" s="55" t="str">
        <f t="shared" si="137"/>
        <v/>
      </c>
      <c r="BT152" s="135" t="str">
        <f t="shared" si="155"/>
        <v/>
      </c>
      <c r="BU152" s="136" t="str">
        <f t="shared" si="156"/>
        <v/>
      </c>
      <c r="BV152" s="136" t="str">
        <f t="shared" si="157"/>
        <v/>
      </c>
      <c r="BW152" s="136" t="str">
        <f t="shared" si="158"/>
        <v/>
      </c>
      <c r="BX152" s="136" t="str">
        <f t="shared" si="159"/>
        <v/>
      </c>
      <c r="BY152" s="136" t="str">
        <f t="shared" si="160"/>
        <v/>
      </c>
      <c r="BZ152" s="136" t="str">
        <f t="shared" si="161"/>
        <v/>
      </c>
      <c r="CA152" s="136" t="str">
        <f t="shared" si="162"/>
        <v/>
      </c>
      <c r="CB152" s="136" t="str">
        <f t="shared" si="163"/>
        <v/>
      </c>
      <c r="CC152" s="136" t="str">
        <f t="shared" si="164"/>
        <v/>
      </c>
      <c r="CD152" s="136" t="str">
        <f t="shared" si="165"/>
        <v/>
      </c>
      <c r="CE152" s="137" t="str">
        <f t="shared" si="166"/>
        <v/>
      </c>
      <c r="CG152" s="150" t="str">
        <f t="shared" si="167"/>
        <v/>
      </c>
      <c r="CH152" s="151" t="str">
        <f t="shared" si="138"/>
        <v/>
      </c>
      <c r="CI152" s="151" t="str">
        <f t="shared" si="139"/>
        <v/>
      </c>
      <c r="CJ152" s="151" t="str">
        <f t="shared" si="140"/>
        <v/>
      </c>
      <c r="CK152" s="151" t="str">
        <f t="shared" si="141"/>
        <v/>
      </c>
      <c r="CL152" s="151" t="str">
        <f t="shared" si="142"/>
        <v/>
      </c>
      <c r="CM152" s="151" t="str">
        <f t="shared" si="143"/>
        <v/>
      </c>
      <c r="CN152" s="151" t="str">
        <f t="shared" si="144"/>
        <v/>
      </c>
      <c r="CO152" s="151" t="str">
        <f t="shared" si="145"/>
        <v/>
      </c>
      <c r="CP152" s="151" t="str">
        <f t="shared" si="146"/>
        <v/>
      </c>
      <c r="CQ152" s="151" t="str">
        <f t="shared" si="147"/>
        <v/>
      </c>
      <c r="CR152" s="152" t="str">
        <f t="shared" si="148"/>
        <v/>
      </c>
    </row>
    <row r="153" spans="1:96" x14ac:dyDescent="0.25">
      <c r="A153" s="3"/>
      <c r="B153" s="30"/>
      <c r="C153" s="44"/>
      <c r="D153" s="88"/>
      <c r="E153" s="31"/>
      <c r="F153" s="89"/>
      <c r="G153" s="72"/>
      <c r="H153" s="73"/>
      <c r="I153" s="74"/>
      <c r="J153" s="73"/>
      <c r="K153" s="74"/>
      <c r="L153" s="73"/>
      <c r="M153" s="74"/>
      <c r="N153" s="73"/>
      <c r="O153" s="74"/>
      <c r="P153" s="73"/>
      <c r="Q153" s="74"/>
      <c r="R153" s="75"/>
      <c r="S153" s="3"/>
      <c r="T153" s="61" t="str">
        <f>IF($D153="", "", $D153*'Intro &amp; Setup'!$I$32*24)</f>
        <v/>
      </c>
      <c r="U153" s="3"/>
      <c r="X153" s="36" t="str">
        <f>IF($B153="", "", IF(OR($B153&lt;'Intro &amp; Setup'!$F$26, $B153&gt;'Intro &amp; Setup'!$F$27), "X", ""))</f>
        <v/>
      </c>
      <c r="Z153" s="36" t="str">
        <f t="shared" si="149"/>
        <v/>
      </c>
      <c r="AA153" s="48" t="str">
        <f t="shared" si="150"/>
        <v/>
      </c>
      <c r="AC153" s="53" t="str">
        <f t="shared" si="151"/>
        <v/>
      </c>
      <c r="AD153" s="54" t="str">
        <f t="shared" si="105"/>
        <v/>
      </c>
      <c r="AE153" s="54" t="str">
        <f t="shared" si="106"/>
        <v/>
      </c>
      <c r="AF153" s="54" t="str">
        <f t="shared" si="107"/>
        <v/>
      </c>
      <c r="AG153" s="54" t="str">
        <f t="shared" si="108"/>
        <v/>
      </c>
      <c r="AH153" s="54" t="str">
        <f t="shared" si="109"/>
        <v/>
      </c>
      <c r="AI153" s="54" t="str">
        <f t="shared" si="110"/>
        <v/>
      </c>
      <c r="AJ153" s="54" t="str">
        <f t="shared" si="111"/>
        <v/>
      </c>
      <c r="AK153" s="54" t="str">
        <f t="shared" si="112"/>
        <v/>
      </c>
      <c r="AL153" s="54" t="str">
        <f t="shared" si="113"/>
        <v/>
      </c>
      <c r="AM153" s="54" t="str">
        <f t="shared" si="114"/>
        <v/>
      </c>
      <c r="AN153" s="55" t="str">
        <f t="shared" si="115"/>
        <v/>
      </c>
      <c r="AP153" s="53" t="str">
        <f t="shared" si="152"/>
        <v/>
      </c>
      <c r="AQ153" s="54" t="str">
        <f t="shared" si="116"/>
        <v/>
      </c>
      <c r="AR153" s="54" t="str">
        <f t="shared" si="117"/>
        <v/>
      </c>
      <c r="AS153" s="54" t="str">
        <f t="shared" si="118"/>
        <v/>
      </c>
      <c r="AT153" s="54" t="str">
        <f t="shared" si="119"/>
        <v/>
      </c>
      <c r="AU153" s="54" t="str">
        <f t="shared" si="120"/>
        <v/>
      </c>
      <c r="AV153" s="54" t="str">
        <f t="shared" si="121"/>
        <v/>
      </c>
      <c r="AW153" s="54" t="str">
        <f t="shared" si="122"/>
        <v/>
      </c>
      <c r="AX153" s="54" t="str">
        <f t="shared" si="123"/>
        <v/>
      </c>
      <c r="AY153" s="54" t="str">
        <f t="shared" si="124"/>
        <v/>
      </c>
      <c r="AZ153" s="54" t="str">
        <f t="shared" si="125"/>
        <v/>
      </c>
      <c r="BA153" s="55" t="str">
        <f t="shared" si="126"/>
        <v/>
      </c>
      <c r="BC153" s="36" t="str">
        <f t="shared" si="153"/>
        <v/>
      </c>
      <c r="BE153" s="61" t="str">
        <f>IF($B153="", "", IF(AND($B153&gt;='Intro &amp; Setup'!$B$38, B153&lt;='Intro &amp; Setup'!$H$38), 'Intro &amp; Setup'!$N$38, IF(AND($B153&gt;='Intro &amp; Setup'!$B$39, B153&lt;='Intro &amp; Setup'!$H$39), 'Intro &amp; Setup'!$N$39, IF('Intro &amp; Setup'!$B$39="", 'Intro &amp; Setup'!$N$38, 'Intro &amp; Setup'!$N$39))))</f>
        <v/>
      </c>
      <c r="BG153" s="53" t="str">
        <f t="shared" si="154"/>
        <v/>
      </c>
      <c r="BH153" s="54" t="str">
        <f t="shared" si="127"/>
        <v/>
      </c>
      <c r="BI153" s="54" t="str">
        <f t="shared" si="128"/>
        <v/>
      </c>
      <c r="BJ153" s="54" t="str">
        <f t="shared" si="129"/>
        <v/>
      </c>
      <c r="BK153" s="54" t="str">
        <f t="shared" si="130"/>
        <v/>
      </c>
      <c r="BL153" s="54" t="str">
        <f t="shared" si="131"/>
        <v/>
      </c>
      <c r="BM153" s="54" t="str">
        <f t="shared" si="132"/>
        <v/>
      </c>
      <c r="BN153" s="54" t="str">
        <f t="shared" si="133"/>
        <v/>
      </c>
      <c r="BO153" s="54" t="str">
        <f t="shared" si="134"/>
        <v/>
      </c>
      <c r="BP153" s="54" t="str">
        <f t="shared" si="135"/>
        <v/>
      </c>
      <c r="BQ153" s="54" t="str">
        <f t="shared" si="136"/>
        <v/>
      </c>
      <c r="BR153" s="55" t="str">
        <f t="shared" si="137"/>
        <v/>
      </c>
      <c r="BT153" s="135" t="str">
        <f t="shared" si="155"/>
        <v/>
      </c>
      <c r="BU153" s="136" t="str">
        <f t="shared" si="156"/>
        <v/>
      </c>
      <c r="BV153" s="136" t="str">
        <f t="shared" si="157"/>
        <v/>
      </c>
      <c r="BW153" s="136" t="str">
        <f t="shared" si="158"/>
        <v/>
      </c>
      <c r="BX153" s="136" t="str">
        <f t="shared" si="159"/>
        <v/>
      </c>
      <c r="BY153" s="136" t="str">
        <f t="shared" si="160"/>
        <v/>
      </c>
      <c r="BZ153" s="136" t="str">
        <f t="shared" si="161"/>
        <v/>
      </c>
      <c r="CA153" s="136" t="str">
        <f t="shared" si="162"/>
        <v/>
      </c>
      <c r="CB153" s="136" t="str">
        <f t="shared" si="163"/>
        <v/>
      </c>
      <c r="CC153" s="136" t="str">
        <f t="shared" si="164"/>
        <v/>
      </c>
      <c r="CD153" s="136" t="str">
        <f t="shared" si="165"/>
        <v/>
      </c>
      <c r="CE153" s="137" t="str">
        <f t="shared" si="166"/>
        <v/>
      </c>
      <c r="CG153" s="150" t="str">
        <f t="shared" si="167"/>
        <v/>
      </c>
      <c r="CH153" s="151" t="str">
        <f t="shared" si="138"/>
        <v/>
      </c>
      <c r="CI153" s="151" t="str">
        <f t="shared" si="139"/>
        <v/>
      </c>
      <c r="CJ153" s="151" t="str">
        <f t="shared" si="140"/>
        <v/>
      </c>
      <c r="CK153" s="151" t="str">
        <f t="shared" si="141"/>
        <v/>
      </c>
      <c r="CL153" s="151" t="str">
        <f t="shared" si="142"/>
        <v/>
      </c>
      <c r="CM153" s="151" t="str">
        <f t="shared" si="143"/>
        <v/>
      </c>
      <c r="CN153" s="151" t="str">
        <f t="shared" si="144"/>
        <v/>
      </c>
      <c r="CO153" s="151" t="str">
        <f t="shared" si="145"/>
        <v/>
      </c>
      <c r="CP153" s="151" t="str">
        <f t="shared" si="146"/>
        <v/>
      </c>
      <c r="CQ153" s="151" t="str">
        <f t="shared" si="147"/>
        <v/>
      </c>
      <c r="CR153" s="152" t="str">
        <f t="shared" si="148"/>
        <v/>
      </c>
    </row>
    <row r="154" spans="1:96" x14ac:dyDescent="0.25">
      <c r="A154" s="3"/>
      <c r="B154" s="30"/>
      <c r="C154" s="44"/>
      <c r="D154" s="88"/>
      <c r="E154" s="31"/>
      <c r="F154" s="89"/>
      <c r="G154" s="72"/>
      <c r="H154" s="73"/>
      <c r="I154" s="74"/>
      <c r="J154" s="73"/>
      <c r="K154" s="74"/>
      <c r="L154" s="73"/>
      <c r="M154" s="74"/>
      <c r="N154" s="73"/>
      <c r="O154" s="74"/>
      <c r="P154" s="73"/>
      <c r="Q154" s="74"/>
      <c r="R154" s="75"/>
      <c r="S154" s="3"/>
      <c r="T154" s="61" t="str">
        <f>IF($D154="", "", $D154*'Intro &amp; Setup'!$I$32*24)</f>
        <v/>
      </c>
      <c r="U154" s="3"/>
      <c r="X154" s="36" t="str">
        <f>IF($B154="", "", IF(OR($B154&lt;'Intro &amp; Setup'!$F$26, $B154&gt;'Intro &amp; Setup'!$F$27), "X", ""))</f>
        <v/>
      </c>
      <c r="Z154" s="36" t="str">
        <f t="shared" si="149"/>
        <v/>
      </c>
      <c r="AA154" s="48" t="str">
        <f t="shared" si="150"/>
        <v/>
      </c>
      <c r="AC154" s="53" t="str">
        <f t="shared" si="151"/>
        <v/>
      </c>
      <c r="AD154" s="54" t="str">
        <f t="shared" si="105"/>
        <v/>
      </c>
      <c r="AE154" s="54" t="str">
        <f t="shared" si="106"/>
        <v/>
      </c>
      <c r="AF154" s="54" t="str">
        <f t="shared" si="107"/>
        <v/>
      </c>
      <c r="AG154" s="54" t="str">
        <f t="shared" si="108"/>
        <v/>
      </c>
      <c r="AH154" s="54" t="str">
        <f t="shared" si="109"/>
        <v/>
      </c>
      <c r="AI154" s="54" t="str">
        <f t="shared" si="110"/>
        <v/>
      </c>
      <c r="AJ154" s="54" t="str">
        <f t="shared" si="111"/>
        <v/>
      </c>
      <c r="AK154" s="54" t="str">
        <f t="shared" si="112"/>
        <v/>
      </c>
      <c r="AL154" s="54" t="str">
        <f t="shared" si="113"/>
        <v/>
      </c>
      <c r="AM154" s="54" t="str">
        <f t="shared" si="114"/>
        <v/>
      </c>
      <c r="AN154" s="55" t="str">
        <f t="shared" si="115"/>
        <v/>
      </c>
      <c r="AP154" s="53" t="str">
        <f t="shared" si="152"/>
        <v/>
      </c>
      <c r="AQ154" s="54" t="str">
        <f t="shared" si="116"/>
        <v/>
      </c>
      <c r="AR154" s="54" t="str">
        <f t="shared" si="117"/>
        <v/>
      </c>
      <c r="AS154" s="54" t="str">
        <f t="shared" si="118"/>
        <v/>
      </c>
      <c r="AT154" s="54" t="str">
        <f t="shared" si="119"/>
        <v/>
      </c>
      <c r="AU154" s="54" t="str">
        <f t="shared" si="120"/>
        <v/>
      </c>
      <c r="AV154" s="54" t="str">
        <f t="shared" si="121"/>
        <v/>
      </c>
      <c r="AW154" s="54" t="str">
        <f t="shared" si="122"/>
        <v/>
      </c>
      <c r="AX154" s="54" t="str">
        <f t="shared" si="123"/>
        <v/>
      </c>
      <c r="AY154" s="54" t="str">
        <f t="shared" si="124"/>
        <v/>
      </c>
      <c r="AZ154" s="54" t="str">
        <f t="shared" si="125"/>
        <v/>
      </c>
      <c r="BA154" s="55" t="str">
        <f t="shared" si="126"/>
        <v/>
      </c>
      <c r="BC154" s="36" t="str">
        <f t="shared" si="153"/>
        <v/>
      </c>
      <c r="BE154" s="61" t="str">
        <f>IF($B154="", "", IF(AND($B154&gt;='Intro &amp; Setup'!$B$38, B154&lt;='Intro &amp; Setup'!$H$38), 'Intro &amp; Setup'!$N$38, IF(AND($B154&gt;='Intro &amp; Setup'!$B$39, B154&lt;='Intro &amp; Setup'!$H$39), 'Intro &amp; Setup'!$N$39, IF('Intro &amp; Setup'!$B$39="", 'Intro &amp; Setup'!$N$38, 'Intro &amp; Setup'!$N$39))))</f>
        <v/>
      </c>
      <c r="BG154" s="53" t="str">
        <f t="shared" si="154"/>
        <v/>
      </c>
      <c r="BH154" s="54" t="str">
        <f t="shared" si="127"/>
        <v/>
      </c>
      <c r="BI154" s="54" t="str">
        <f t="shared" si="128"/>
        <v/>
      </c>
      <c r="BJ154" s="54" t="str">
        <f t="shared" si="129"/>
        <v/>
      </c>
      <c r="BK154" s="54" t="str">
        <f t="shared" si="130"/>
        <v/>
      </c>
      <c r="BL154" s="54" t="str">
        <f t="shared" si="131"/>
        <v/>
      </c>
      <c r="BM154" s="54" t="str">
        <f t="shared" si="132"/>
        <v/>
      </c>
      <c r="BN154" s="54" t="str">
        <f t="shared" si="133"/>
        <v/>
      </c>
      <c r="BO154" s="54" t="str">
        <f t="shared" si="134"/>
        <v/>
      </c>
      <c r="BP154" s="54" t="str">
        <f t="shared" si="135"/>
        <v/>
      </c>
      <c r="BQ154" s="54" t="str">
        <f t="shared" si="136"/>
        <v/>
      </c>
      <c r="BR154" s="55" t="str">
        <f t="shared" si="137"/>
        <v/>
      </c>
      <c r="BT154" s="135" t="str">
        <f t="shared" si="155"/>
        <v/>
      </c>
      <c r="BU154" s="136" t="str">
        <f t="shared" si="156"/>
        <v/>
      </c>
      <c r="BV154" s="136" t="str">
        <f t="shared" si="157"/>
        <v/>
      </c>
      <c r="BW154" s="136" t="str">
        <f t="shared" si="158"/>
        <v/>
      </c>
      <c r="BX154" s="136" t="str">
        <f t="shared" si="159"/>
        <v/>
      </c>
      <c r="BY154" s="136" t="str">
        <f t="shared" si="160"/>
        <v/>
      </c>
      <c r="BZ154" s="136" t="str">
        <f t="shared" si="161"/>
        <v/>
      </c>
      <c r="CA154" s="136" t="str">
        <f t="shared" si="162"/>
        <v/>
      </c>
      <c r="CB154" s="136" t="str">
        <f t="shared" si="163"/>
        <v/>
      </c>
      <c r="CC154" s="136" t="str">
        <f t="shared" si="164"/>
        <v/>
      </c>
      <c r="CD154" s="136" t="str">
        <f t="shared" si="165"/>
        <v/>
      </c>
      <c r="CE154" s="137" t="str">
        <f t="shared" si="166"/>
        <v/>
      </c>
      <c r="CG154" s="150" t="str">
        <f t="shared" si="167"/>
        <v/>
      </c>
      <c r="CH154" s="151" t="str">
        <f t="shared" si="138"/>
        <v/>
      </c>
      <c r="CI154" s="151" t="str">
        <f t="shared" si="139"/>
        <v/>
      </c>
      <c r="CJ154" s="151" t="str">
        <f t="shared" si="140"/>
        <v/>
      </c>
      <c r="CK154" s="151" t="str">
        <f t="shared" si="141"/>
        <v/>
      </c>
      <c r="CL154" s="151" t="str">
        <f t="shared" si="142"/>
        <v/>
      </c>
      <c r="CM154" s="151" t="str">
        <f t="shared" si="143"/>
        <v/>
      </c>
      <c r="CN154" s="151" t="str">
        <f t="shared" si="144"/>
        <v/>
      </c>
      <c r="CO154" s="151" t="str">
        <f t="shared" si="145"/>
        <v/>
      </c>
      <c r="CP154" s="151" t="str">
        <f t="shared" si="146"/>
        <v/>
      </c>
      <c r="CQ154" s="151" t="str">
        <f t="shared" si="147"/>
        <v/>
      </c>
      <c r="CR154" s="152" t="str">
        <f t="shared" si="148"/>
        <v/>
      </c>
    </row>
    <row r="155" spans="1:96" x14ac:dyDescent="0.25">
      <c r="A155" s="3"/>
      <c r="B155" s="30"/>
      <c r="C155" s="44"/>
      <c r="D155" s="88"/>
      <c r="E155" s="31"/>
      <c r="F155" s="89"/>
      <c r="G155" s="72"/>
      <c r="H155" s="73"/>
      <c r="I155" s="74"/>
      <c r="J155" s="73"/>
      <c r="K155" s="74"/>
      <c r="L155" s="73"/>
      <c r="M155" s="74"/>
      <c r="N155" s="73"/>
      <c r="O155" s="74"/>
      <c r="P155" s="73"/>
      <c r="Q155" s="74"/>
      <c r="R155" s="75"/>
      <c r="S155" s="3"/>
      <c r="T155" s="61" t="str">
        <f>IF($D155="", "", $D155*'Intro &amp; Setup'!$I$32*24)</f>
        <v/>
      </c>
      <c r="U155" s="3"/>
      <c r="X155" s="36" t="str">
        <f>IF($B155="", "", IF(OR($B155&lt;'Intro &amp; Setup'!$F$26, $B155&gt;'Intro &amp; Setup'!$F$27), "X", ""))</f>
        <v/>
      </c>
      <c r="Z155" s="36" t="str">
        <f t="shared" si="149"/>
        <v/>
      </c>
      <c r="AA155" s="48" t="str">
        <f t="shared" si="150"/>
        <v/>
      </c>
      <c r="AC155" s="53" t="str">
        <f t="shared" si="151"/>
        <v/>
      </c>
      <c r="AD155" s="54" t="str">
        <f t="shared" ref="AD155:AD218" si="168">IFERROR(IF(H155="", "", $T155*$AA155), "")</f>
        <v/>
      </c>
      <c r="AE155" s="54" t="str">
        <f t="shared" ref="AE155:AE218" si="169">IFERROR(IF(I155="", "", $T155*$AA155), "")</f>
        <v/>
      </c>
      <c r="AF155" s="54" t="str">
        <f t="shared" ref="AF155:AF218" si="170">IFERROR(IF(J155="", "", $T155*$AA155), "")</f>
        <v/>
      </c>
      <c r="AG155" s="54" t="str">
        <f t="shared" ref="AG155:AG218" si="171">IFERROR(IF(K155="", "", $T155*$AA155), "")</f>
        <v/>
      </c>
      <c r="AH155" s="54" t="str">
        <f t="shared" ref="AH155:AH218" si="172">IFERROR(IF(L155="", "", $T155*$AA155), "")</f>
        <v/>
      </c>
      <c r="AI155" s="54" t="str">
        <f t="shared" ref="AI155:AI218" si="173">IFERROR(IF(M155="", "", $T155*$AA155), "")</f>
        <v/>
      </c>
      <c r="AJ155" s="54" t="str">
        <f t="shared" ref="AJ155:AJ218" si="174">IFERROR(IF(N155="", "", $T155*$AA155), "")</f>
        <v/>
      </c>
      <c r="AK155" s="54" t="str">
        <f t="shared" ref="AK155:AK218" si="175">IFERROR(IF(O155="", "", $T155*$AA155), "")</f>
        <v/>
      </c>
      <c r="AL155" s="54" t="str">
        <f t="shared" ref="AL155:AL218" si="176">IFERROR(IF(P155="", "", $T155*$AA155), "")</f>
        <v/>
      </c>
      <c r="AM155" s="54" t="str">
        <f t="shared" ref="AM155:AM218" si="177">IFERROR(IF(Q155="", "", $T155*$AA155), "")</f>
        <v/>
      </c>
      <c r="AN155" s="55" t="str">
        <f t="shared" ref="AN155:AN218" si="178">IFERROR(IF(R155="", "", $T155*$AA155), "")</f>
        <v/>
      </c>
      <c r="AP155" s="53" t="str">
        <f t="shared" si="152"/>
        <v/>
      </c>
      <c r="AQ155" s="54" t="str">
        <f t="shared" ref="AQ155:AQ218" si="179">IFERROR(IF(H155="", "", $E155*$AA155), "")</f>
        <v/>
      </c>
      <c r="AR155" s="54" t="str">
        <f t="shared" ref="AR155:AR218" si="180">IFERROR(IF(I155="", "", $E155*$AA155), "")</f>
        <v/>
      </c>
      <c r="AS155" s="54" t="str">
        <f t="shared" ref="AS155:AS218" si="181">IFERROR(IF(J155="", "", $E155*$AA155), "")</f>
        <v/>
      </c>
      <c r="AT155" s="54" t="str">
        <f t="shared" ref="AT155:AT218" si="182">IFERROR(IF(K155="", "", $E155*$AA155), "")</f>
        <v/>
      </c>
      <c r="AU155" s="54" t="str">
        <f t="shared" ref="AU155:AU218" si="183">IFERROR(IF(L155="", "", $E155*$AA155), "")</f>
        <v/>
      </c>
      <c r="AV155" s="54" t="str">
        <f t="shared" ref="AV155:AV218" si="184">IFERROR(IF(M155="", "", $E155*$AA155), "")</f>
        <v/>
      </c>
      <c r="AW155" s="54" t="str">
        <f t="shared" ref="AW155:AW218" si="185">IFERROR(IF(N155="", "", $E155*$AA155), "")</f>
        <v/>
      </c>
      <c r="AX155" s="54" t="str">
        <f t="shared" ref="AX155:AX218" si="186">IFERROR(IF(O155="", "", $E155*$AA155), "")</f>
        <v/>
      </c>
      <c r="AY155" s="54" t="str">
        <f t="shared" ref="AY155:AY218" si="187">IFERROR(IF(P155="", "", $E155*$AA155), "")</f>
        <v/>
      </c>
      <c r="AZ155" s="54" t="str">
        <f t="shared" ref="AZ155:AZ218" si="188">IFERROR(IF(Q155="", "", $E155*$AA155), "")</f>
        <v/>
      </c>
      <c r="BA155" s="55" t="str">
        <f t="shared" ref="BA155:BA218" si="189">IFERROR(IF(R155="", "", $E155*$AA155), "")</f>
        <v/>
      </c>
      <c r="BC155" s="36" t="str">
        <f t="shared" si="153"/>
        <v/>
      </c>
      <c r="BE155" s="61" t="str">
        <f>IF($B155="", "", IF(AND($B155&gt;='Intro &amp; Setup'!$B$38, B155&lt;='Intro &amp; Setup'!$H$38), 'Intro &amp; Setup'!$N$38, IF(AND($B155&gt;='Intro &amp; Setup'!$B$39, B155&lt;='Intro &amp; Setup'!$H$39), 'Intro &amp; Setup'!$N$39, IF('Intro &amp; Setup'!$B$39="", 'Intro &amp; Setup'!$N$38, 'Intro &amp; Setup'!$N$39))))</f>
        <v/>
      </c>
      <c r="BG155" s="53" t="str">
        <f t="shared" si="154"/>
        <v/>
      </c>
      <c r="BH155" s="54" t="str">
        <f t="shared" ref="BH155:BH218" si="190">IFERROR(IF(H155="", "", $BE155*$AA155), "")</f>
        <v/>
      </c>
      <c r="BI155" s="54" t="str">
        <f t="shared" ref="BI155:BI218" si="191">IFERROR(IF(I155="", "", $BE155*$AA155), "")</f>
        <v/>
      </c>
      <c r="BJ155" s="54" t="str">
        <f t="shared" ref="BJ155:BJ218" si="192">IFERROR(IF(J155="", "", $BE155*$AA155), "")</f>
        <v/>
      </c>
      <c r="BK155" s="54" t="str">
        <f t="shared" ref="BK155:BK218" si="193">IFERROR(IF(K155="", "", $BE155*$AA155), "")</f>
        <v/>
      </c>
      <c r="BL155" s="54" t="str">
        <f t="shared" ref="BL155:BL218" si="194">IFERROR(IF(L155="", "", $BE155*$AA155), "")</f>
        <v/>
      </c>
      <c r="BM155" s="54" t="str">
        <f t="shared" ref="BM155:BM218" si="195">IFERROR(IF(M155="", "", $BE155*$AA155), "")</f>
        <v/>
      </c>
      <c r="BN155" s="54" t="str">
        <f t="shared" ref="BN155:BN218" si="196">IFERROR(IF(N155="", "", $BE155*$AA155), "")</f>
        <v/>
      </c>
      <c r="BO155" s="54" t="str">
        <f t="shared" ref="BO155:BO218" si="197">IFERROR(IF(O155="", "", $BE155*$AA155), "")</f>
        <v/>
      </c>
      <c r="BP155" s="54" t="str">
        <f t="shared" ref="BP155:BP218" si="198">IFERROR(IF(P155="", "", $BE155*$AA155), "")</f>
        <v/>
      </c>
      <c r="BQ155" s="54" t="str">
        <f t="shared" ref="BQ155:BQ218" si="199">IFERROR(IF(Q155="", "", $BE155*$AA155), "")</f>
        <v/>
      </c>
      <c r="BR155" s="55" t="str">
        <f t="shared" ref="BR155:BR218" si="200">IFERROR(IF(R155="", "", $BE155*$AA155), "")</f>
        <v/>
      </c>
      <c r="BT155" s="135" t="str">
        <f t="shared" si="155"/>
        <v/>
      </c>
      <c r="BU155" s="136" t="str">
        <f t="shared" si="156"/>
        <v/>
      </c>
      <c r="BV155" s="136" t="str">
        <f t="shared" si="157"/>
        <v/>
      </c>
      <c r="BW155" s="136" t="str">
        <f t="shared" si="158"/>
        <v/>
      </c>
      <c r="BX155" s="136" t="str">
        <f t="shared" si="159"/>
        <v/>
      </c>
      <c r="BY155" s="136" t="str">
        <f t="shared" si="160"/>
        <v/>
      </c>
      <c r="BZ155" s="136" t="str">
        <f t="shared" si="161"/>
        <v/>
      </c>
      <c r="CA155" s="136" t="str">
        <f t="shared" si="162"/>
        <v/>
      </c>
      <c r="CB155" s="136" t="str">
        <f t="shared" si="163"/>
        <v/>
      </c>
      <c r="CC155" s="136" t="str">
        <f t="shared" si="164"/>
        <v/>
      </c>
      <c r="CD155" s="136" t="str">
        <f t="shared" si="165"/>
        <v/>
      </c>
      <c r="CE155" s="137" t="str">
        <f t="shared" si="166"/>
        <v/>
      </c>
      <c r="CG155" s="150" t="str">
        <f t="shared" si="167"/>
        <v/>
      </c>
      <c r="CH155" s="151" t="str">
        <f t="shared" ref="CH155:CH218" si="201">IF(H155="", "", $F155*$AA155)</f>
        <v/>
      </c>
      <c r="CI155" s="151" t="str">
        <f t="shared" ref="CI155:CI218" si="202">IF(I155="", "", $F155*$AA155)</f>
        <v/>
      </c>
      <c r="CJ155" s="151" t="str">
        <f t="shared" ref="CJ155:CJ218" si="203">IF(J155="", "", $F155*$AA155)</f>
        <v/>
      </c>
      <c r="CK155" s="151" t="str">
        <f t="shared" ref="CK155:CK218" si="204">IF(K155="", "", $F155*$AA155)</f>
        <v/>
      </c>
      <c r="CL155" s="151" t="str">
        <f t="shared" ref="CL155:CL218" si="205">IF(L155="", "", $F155*$AA155)</f>
        <v/>
      </c>
      <c r="CM155" s="151" t="str">
        <f t="shared" ref="CM155:CM218" si="206">IF(M155="", "", $F155*$AA155)</f>
        <v/>
      </c>
      <c r="CN155" s="151" t="str">
        <f t="shared" ref="CN155:CN218" si="207">IF(N155="", "", $F155*$AA155)</f>
        <v/>
      </c>
      <c r="CO155" s="151" t="str">
        <f t="shared" ref="CO155:CO218" si="208">IF(O155="", "", $F155*$AA155)</f>
        <v/>
      </c>
      <c r="CP155" s="151" t="str">
        <f t="shared" ref="CP155:CP218" si="209">IF(P155="", "", $F155*$AA155)</f>
        <v/>
      </c>
      <c r="CQ155" s="151" t="str">
        <f t="shared" ref="CQ155:CQ218" si="210">IF(Q155="", "", $F155*$AA155)</f>
        <v/>
      </c>
      <c r="CR155" s="152" t="str">
        <f t="shared" ref="CR155:CR218" si="211">IF(R155="", "", $F155*$AA155)</f>
        <v/>
      </c>
    </row>
    <row r="156" spans="1:96" x14ac:dyDescent="0.25">
      <c r="A156" s="3"/>
      <c r="B156" s="30"/>
      <c r="C156" s="44"/>
      <c r="D156" s="88"/>
      <c r="E156" s="31"/>
      <c r="F156" s="89"/>
      <c r="G156" s="72"/>
      <c r="H156" s="73"/>
      <c r="I156" s="74"/>
      <c r="J156" s="73"/>
      <c r="K156" s="74"/>
      <c r="L156" s="73"/>
      <c r="M156" s="74"/>
      <c r="N156" s="73"/>
      <c r="O156" s="74"/>
      <c r="P156" s="73"/>
      <c r="Q156" s="74"/>
      <c r="R156" s="75"/>
      <c r="S156" s="3"/>
      <c r="T156" s="61" t="str">
        <f>IF($D156="", "", $D156*'Intro &amp; Setup'!$I$32*24)</f>
        <v/>
      </c>
      <c r="U156" s="3"/>
      <c r="X156" s="36" t="str">
        <f>IF($B156="", "", IF(OR($B156&lt;'Intro &amp; Setup'!$F$26, $B156&gt;'Intro &amp; Setup'!$F$27), "X", ""))</f>
        <v/>
      </c>
      <c r="Z156" s="36" t="str">
        <f t="shared" si="149"/>
        <v/>
      </c>
      <c r="AA156" s="48" t="str">
        <f t="shared" si="150"/>
        <v/>
      </c>
      <c r="AC156" s="53" t="str">
        <f t="shared" si="151"/>
        <v/>
      </c>
      <c r="AD156" s="54" t="str">
        <f t="shared" si="168"/>
        <v/>
      </c>
      <c r="AE156" s="54" t="str">
        <f t="shared" si="169"/>
        <v/>
      </c>
      <c r="AF156" s="54" t="str">
        <f t="shared" si="170"/>
        <v/>
      </c>
      <c r="AG156" s="54" t="str">
        <f t="shared" si="171"/>
        <v/>
      </c>
      <c r="AH156" s="54" t="str">
        <f t="shared" si="172"/>
        <v/>
      </c>
      <c r="AI156" s="54" t="str">
        <f t="shared" si="173"/>
        <v/>
      </c>
      <c r="AJ156" s="54" t="str">
        <f t="shared" si="174"/>
        <v/>
      </c>
      <c r="AK156" s="54" t="str">
        <f t="shared" si="175"/>
        <v/>
      </c>
      <c r="AL156" s="54" t="str">
        <f t="shared" si="176"/>
        <v/>
      </c>
      <c r="AM156" s="54" t="str">
        <f t="shared" si="177"/>
        <v/>
      </c>
      <c r="AN156" s="55" t="str">
        <f t="shared" si="178"/>
        <v/>
      </c>
      <c r="AP156" s="53" t="str">
        <f t="shared" si="152"/>
        <v/>
      </c>
      <c r="AQ156" s="54" t="str">
        <f t="shared" si="179"/>
        <v/>
      </c>
      <c r="AR156" s="54" t="str">
        <f t="shared" si="180"/>
        <v/>
      </c>
      <c r="AS156" s="54" t="str">
        <f t="shared" si="181"/>
        <v/>
      </c>
      <c r="AT156" s="54" t="str">
        <f t="shared" si="182"/>
        <v/>
      </c>
      <c r="AU156" s="54" t="str">
        <f t="shared" si="183"/>
        <v/>
      </c>
      <c r="AV156" s="54" t="str">
        <f t="shared" si="184"/>
        <v/>
      </c>
      <c r="AW156" s="54" t="str">
        <f t="shared" si="185"/>
        <v/>
      </c>
      <c r="AX156" s="54" t="str">
        <f t="shared" si="186"/>
        <v/>
      </c>
      <c r="AY156" s="54" t="str">
        <f t="shared" si="187"/>
        <v/>
      </c>
      <c r="AZ156" s="54" t="str">
        <f t="shared" si="188"/>
        <v/>
      </c>
      <c r="BA156" s="55" t="str">
        <f t="shared" si="189"/>
        <v/>
      </c>
      <c r="BC156" s="36" t="str">
        <f t="shared" si="153"/>
        <v/>
      </c>
      <c r="BE156" s="61" t="str">
        <f>IF($B156="", "", IF(AND($B156&gt;='Intro &amp; Setup'!$B$38, B156&lt;='Intro &amp; Setup'!$H$38), 'Intro &amp; Setup'!$N$38, IF(AND($B156&gt;='Intro &amp; Setup'!$B$39, B156&lt;='Intro &amp; Setup'!$H$39), 'Intro &amp; Setup'!$N$39, IF('Intro &amp; Setup'!$B$39="", 'Intro &amp; Setup'!$N$38, 'Intro &amp; Setup'!$N$39))))</f>
        <v/>
      </c>
      <c r="BG156" s="53" t="str">
        <f t="shared" si="154"/>
        <v/>
      </c>
      <c r="BH156" s="54" t="str">
        <f t="shared" si="190"/>
        <v/>
      </c>
      <c r="BI156" s="54" t="str">
        <f t="shared" si="191"/>
        <v/>
      </c>
      <c r="BJ156" s="54" t="str">
        <f t="shared" si="192"/>
        <v/>
      </c>
      <c r="BK156" s="54" t="str">
        <f t="shared" si="193"/>
        <v/>
      </c>
      <c r="BL156" s="54" t="str">
        <f t="shared" si="194"/>
        <v/>
      </c>
      <c r="BM156" s="54" t="str">
        <f t="shared" si="195"/>
        <v/>
      </c>
      <c r="BN156" s="54" t="str">
        <f t="shared" si="196"/>
        <v/>
      </c>
      <c r="BO156" s="54" t="str">
        <f t="shared" si="197"/>
        <v/>
      </c>
      <c r="BP156" s="54" t="str">
        <f t="shared" si="198"/>
        <v/>
      </c>
      <c r="BQ156" s="54" t="str">
        <f t="shared" si="199"/>
        <v/>
      </c>
      <c r="BR156" s="55" t="str">
        <f t="shared" si="200"/>
        <v/>
      </c>
      <c r="BT156" s="135" t="str">
        <f t="shared" si="155"/>
        <v/>
      </c>
      <c r="BU156" s="136" t="str">
        <f t="shared" si="156"/>
        <v/>
      </c>
      <c r="BV156" s="136" t="str">
        <f t="shared" si="157"/>
        <v/>
      </c>
      <c r="BW156" s="136" t="str">
        <f t="shared" si="158"/>
        <v/>
      </c>
      <c r="BX156" s="136" t="str">
        <f t="shared" si="159"/>
        <v/>
      </c>
      <c r="BY156" s="136" t="str">
        <f t="shared" si="160"/>
        <v/>
      </c>
      <c r="BZ156" s="136" t="str">
        <f t="shared" si="161"/>
        <v/>
      </c>
      <c r="CA156" s="136" t="str">
        <f t="shared" si="162"/>
        <v/>
      </c>
      <c r="CB156" s="136" t="str">
        <f t="shared" si="163"/>
        <v/>
      </c>
      <c r="CC156" s="136" t="str">
        <f t="shared" si="164"/>
        <v/>
      </c>
      <c r="CD156" s="136" t="str">
        <f t="shared" si="165"/>
        <v/>
      </c>
      <c r="CE156" s="137" t="str">
        <f t="shared" si="166"/>
        <v/>
      </c>
      <c r="CG156" s="150" t="str">
        <f t="shared" si="167"/>
        <v/>
      </c>
      <c r="CH156" s="151" t="str">
        <f t="shared" si="201"/>
        <v/>
      </c>
      <c r="CI156" s="151" t="str">
        <f t="shared" si="202"/>
        <v/>
      </c>
      <c r="CJ156" s="151" t="str">
        <f t="shared" si="203"/>
        <v/>
      </c>
      <c r="CK156" s="151" t="str">
        <f t="shared" si="204"/>
        <v/>
      </c>
      <c r="CL156" s="151" t="str">
        <f t="shared" si="205"/>
        <v/>
      </c>
      <c r="CM156" s="151" t="str">
        <f t="shared" si="206"/>
        <v/>
      </c>
      <c r="CN156" s="151" t="str">
        <f t="shared" si="207"/>
        <v/>
      </c>
      <c r="CO156" s="151" t="str">
        <f t="shared" si="208"/>
        <v/>
      </c>
      <c r="CP156" s="151" t="str">
        <f t="shared" si="209"/>
        <v/>
      </c>
      <c r="CQ156" s="151" t="str">
        <f t="shared" si="210"/>
        <v/>
      </c>
      <c r="CR156" s="152" t="str">
        <f t="shared" si="211"/>
        <v/>
      </c>
    </row>
    <row r="157" spans="1:96" x14ac:dyDescent="0.25">
      <c r="A157" s="3"/>
      <c r="B157" s="30"/>
      <c r="C157" s="44"/>
      <c r="D157" s="88"/>
      <c r="E157" s="31"/>
      <c r="F157" s="89"/>
      <c r="G157" s="72"/>
      <c r="H157" s="73"/>
      <c r="I157" s="74"/>
      <c r="J157" s="73"/>
      <c r="K157" s="74"/>
      <c r="L157" s="73"/>
      <c r="M157" s="74"/>
      <c r="N157" s="73"/>
      <c r="O157" s="74"/>
      <c r="P157" s="73"/>
      <c r="Q157" s="74"/>
      <c r="R157" s="75"/>
      <c r="S157" s="3"/>
      <c r="T157" s="61" t="str">
        <f>IF($D157="", "", $D157*'Intro &amp; Setup'!$I$32*24)</f>
        <v/>
      </c>
      <c r="U157" s="3"/>
      <c r="X157" s="36" t="str">
        <f>IF($B157="", "", IF(OR($B157&lt;'Intro &amp; Setup'!$F$26, $B157&gt;'Intro &amp; Setup'!$F$27), "X", ""))</f>
        <v/>
      </c>
      <c r="Z157" s="36" t="str">
        <f t="shared" si="149"/>
        <v/>
      </c>
      <c r="AA157" s="48" t="str">
        <f t="shared" si="150"/>
        <v/>
      </c>
      <c r="AC157" s="53" t="str">
        <f t="shared" si="151"/>
        <v/>
      </c>
      <c r="AD157" s="54" t="str">
        <f t="shared" si="168"/>
        <v/>
      </c>
      <c r="AE157" s="54" t="str">
        <f t="shared" si="169"/>
        <v/>
      </c>
      <c r="AF157" s="54" t="str">
        <f t="shared" si="170"/>
        <v/>
      </c>
      <c r="AG157" s="54" t="str">
        <f t="shared" si="171"/>
        <v/>
      </c>
      <c r="AH157" s="54" t="str">
        <f t="shared" si="172"/>
        <v/>
      </c>
      <c r="AI157" s="54" t="str">
        <f t="shared" si="173"/>
        <v/>
      </c>
      <c r="AJ157" s="54" t="str">
        <f t="shared" si="174"/>
        <v/>
      </c>
      <c r="AK157" s="54" t="str">
        <f t="shared" si="175"/>
        <v/>
      </c>
      <c r="AL157" s="54" t="str">
        <f t="shared" si="176"/>
        <v/>
      </c>
      <c r="AM157" s="54" t="str">
        <f t="shared" si="177"/>
        <v/>
      </c>
      <c r="AN157" s="55" t="str">
        <f t="shared" si="178"/>
        <v/>
      </c>
      <c r="AP157" s="53" t="str">
        <f t="shared" si="152"/>
        <v/>
      </c>
      <c r="AQ157" s="54" t="str">
        <f t="shared" si="179"/>
        <v/>
      </c>
      <c r="AR157" s="54" t="str">
        <f t="shared" si="180"/>
        <v/>
      </c>
      <c r="AS157" s="54" t="str">
        <f t="shared" si="181"/>
        <v/>
      </c>
      <c r="AT157" s="54" t="str">
        <f t="shared" si="182"/>
        <v/>
      </c>
      <c r="AU157" s="54" t="str">
        <f t="shared" si="183"/>
        <v/>
      </c>
      <c r="AV157" s="54" t="str">
        <f t="shared" si="184"/>
        <v/>
      </c>
      <c r="AW157" s="54" t="str">
        <f t="shared" si="185"/>
        <v/>
      </c>
      <c r="AX157" s="54" t="str">
        <f t="shared" si="186"/>
        <v/>
      </c>
      <c r="AY157" s="54" t="str">
        <f t="shared" si="187"/>
        <v/>
      </c>
      <c r="AZ157" s="54" t="str">
        <f t="shared" si="188"/>
        <v/>
      </c>
      <c r="BA157" s="55" t="str">
        <f t="shared" si="189"/>
        <v/>
      </c>
      <c r="BC157" s="36" t="str">
        <f t="shared" si="153"/>
        <v/>
      </c>
      <c r="BE157" s="61" t="str">
        <f>IF($B157="", "", IF(AND($B157&gt;='Intro &amp; Setup'!$B$38, B157&lt;='Intro &amp; Setup'!$H$38), 'Intro &amp; Setup'!$N$38, IF(AND($B157&gt;='Intro &amp; Setup'!$B$39, B157&lt;='Intro &amp; Setup'!$H$39), 'Intro &amp; Setup'!$N$39, IF('Intro &amp; Setup'!$B$39="", 'Intro &amp; Setup'!$N$38, 'Intro &amp; Setup'!$N$39))))</f>
        <v/>
      </c>
      <c r="BG157" s="53" t="str">
        <f t="shared" si="154"/>
        <v/>
      </c>
      <c r="BH157" s="54" t="str">
        <f t="shared" si="190"/>
        <v/>
      </c>
      <c r="BI157" s="54" t="str">
        <f t="shared" si="191"/>
        <v/>
      </c>
      <c r="BJ157" s="54" t="str">
        <f t="shared" si="192"/>
        <v/>
      </c>
      <c r="BK157" s="54" t="str">
        <f t="shared" si="193"/>
        <v/>
      </c>
      <c r="BL157" s="54" t="str">
        <f t="shared" si="194"/>
        <v/>
      </c>
      <c r="BM157" s="54" t="str">
        <f t="shared" si="195"/>
        <v/>
      </c>
      <c r="BN157" s="54" t="str">
        <f t="shared" si="196"/>
        <v/>
      </c>
      <c r="BO157" s="54" t="str">
        <f t="shared" si="197"/>
        <v/>
      </c>
      <c r="BP157" s="54" t="str">
        <f t="shared" si="198"/>
        <v/>
      </c>
      <c r="BQ157" s="54" t="str">
        <f t="shared" si="199"/>
        <v/>
      </c>
      <c r="BR157" s="55" t="str">
        <f t="shared" si="200"/>
        <v/>
      </c>
      <c r="BT157" s="135" t="str">
        <f t="shared" si="155"/>
        <v/>
      </c>
      <c r="BU157" s="136" t="str">
        <f t="shared" si="156"/>
        <v/>
      </c>
      <c r="BV157" s="136" t="str">
        <f t="shared" si="157"/>
        <v/>
      </c>
      <c r="BW157" s="136" t="str">
        <f t="shared" si="158"/>
        <v/>
      </c>
      <c r="BX157" s="136" t="str">
        <f t="shared" si="159"/>
        <v/>
      </c>
      <c r="BY157" s="136" t="str">
        <f t="shared" si="160"/>
        <v/>
      </c>
      <c r="BZ157" s="136" t="str">
        <f t="shared" si="161"/>
        <v/>
      </c>
      <c r="CA157" s="136" t="str">
        <f t="shared" si="162"/>
        <v/>
      </c>
      <c r="CB157" s="136" t="str">
        <f t="shared" si="163"/>
        <v/>
      </c>
      <c r="CC157" s="136" t="str">
        <f t="shared" si="164"/>
        <v/>
      </c>
      <c r="CD157" s="136" t="str">
        <f t="shared" si="165"/>
        <v/>
      </c>
      <c r="CE157" s="137" t="str">
        <f t="shared" si="166"/>
        <v/>
      </c>
      <c r="CG157" s="150" t="str">
        <f t="shared" si="167"/>
        <v/>
      </c>
      <c r="CH157" s="151" t="str">
        <f t="shared" si="201"/>
        <v/>
      </c>
      <c r="CI157" s="151" t="str">
        <f t="shared" si="202"/>
        <v/>
      </c>
      <c r="CJ157" s="151" t="str">
        <f t="shared" si="203"/>
        <v/>
      </c>
      <c r="CK157" s="151" t="str">
        <f t="shared" si="204"/>
        <v/>
      </c>
      <c r="CL157" s="151" t="str">
        <f t="shared" si="205"/>
        <v/>
      </c>
      <c r="CM157" s="151" t="str">
        <f t="shared" si="206"/>
        <v/>
      </c>
      <c r="CN157" s="151" t="str">
        <f t="shared" si="207"/>
        <v/>
      </c>
      <c r="CO157" s="151" t="str">
        <f t="shared" si="208"/>
        <v/>
      </c>
      <c r="CP157" s="151" t="str">
        <f t="shared" si="209"/>
        <v/>
      </c>
      <c r="CQ157" s="151" t="str">
        <f t="shared" si="210"/>
        <v/>
      </c>
      <c r="CR157" s="152" t="str">
        <f t="shared" si="211"/>
        <v/>
      </c>
    </row>
    <row r="158" spans="1:96" x14ac:dyDescent="0.25">
      <c r="A158" s="3"/>
      <c r="B158" s="30"/>
      <c r="C158" s="44"/>
      <c r="D158" s="88"/>
      <c r="E158" s="31"/>
      <c r="F158" s="89"/>
      <c r="G158" s="72"/>
      <c r="H158" s="73"/>
      <c r="I158" s="74"/>
      <c r="J158" s="73"/>
      <c r="K158" s="74"/>
      <c r="L158" s="73"/>
      <c r="M158" s="74"/>
      <c r="N158" s="73"/>
      <c r="O158" s="74"/>
      <c r="P158" s="73"/>
      <c r="Q158" s="74"/>
      <c r="R158" s="75"/>
      <c r="S158" s="3"/>
      <c r="T158" s="61" t="str">
        <f>IF($D158="", "", $D158*'Intro &amp; Setup'!$I$32*24)</f>
        <v/>
      </c>
      <c r="U158" s="3"/>
      <c r="X158" s="36" t="str">
        <f>IF($B158="", "", IF(OR($B158&lt;'Intro &amp; Setup'!$F$26, $B158&gt;'Intro &amp; Setup'!$F$27), "X", ""))</f>
        <v/>
      </c>
      <c r="Z158" s="36" t="str">
        <f t="shared" si="149"/>
        <v/>
      </c>
      <c r="AA158" s="48" t="str">
        <f t="shared" si="150"/>
        <v/>
      </c>
      <c r="AC158" s="53" t="str">
        <f t="shared" si="151"/>
        <v/>
      </c>
      <c r="AD158" s="54" t="str">
        <f t="shared" si="168"/>
        <v/>
      </c>
      <c r="AE158" s="54" t="str">
        <f t="shared" si="169"/>
        <v/>
      </c>
      <c r="AF158" s="54" t="str">
        <f t="shared" si="170"/>
        <v/>
      </c>
      <c r="AG158" s="54" t="str">
        <f t="shared" si="171"/>
        <v/>
      </c>
      <c r="AH158" s="54" t="str">
        <f t="shared" si="172"/>
        <v/>
      </c>
      <c r="AI158" s="54" t="str">
        <f t="shared" si="173"/>
        <v/>
      </c>
      <c r="AJ158" s="54" t="str">
        <f t="shared" si="174"/>
        <v/>
      </c>
      <c r="AK158" s="54" t="str">
        <f t="shared" si="175"/>
        <v/>
      </c>
      <c r="AL158" s="54" t="str">
        <f t="shared" si="176"/>
        <v/>
      </c>
      <c r="AM158" s="54" t="str">
        <f t="shared" si="177"/>
        <v/>
      </c>
      <c r="AN158" s="55" t="str">
        <f t="shared" si="178"/>
        <v/>
      </c>
      <c r="AP158" s="53" t="str">
        <f t="shared" si="152"/>
        <v/>
      </c>
      <c r="AQ158" s="54" t="str">
        <f t="shared" si="179"/>
        <v/>
      </c>
      <c r="AR158" s="54" t="str">
        <f t="shared" si="180"/>
        <v/>
      </c>
      <c r="AS158" s="54" t="str">
        <f t="shared" si="181"/>
        <v/>
      </c>
      <c r="AT158" s="54" t="str">
        <f t="shared" si="182"/>
        <v/>
      </c>
      <c r="AU158" s="54" t="str">
        <f t="shared" si="183"/>
        <v/>
      </c>
      <c r="AV158" s="54" t="str">
        <f t="shared" si="184"/>
        <v/>
      </c>
      <c r="AW158" s="54" t="str">
        <f t="shared" si="185"/>
        <v/>
      </c>
      <c r="AX158" s="54" t="str">
        <f t="shared" si="186"/>
        <v/>
      </c>
      <c r="AY158" s="54" t="str">
        <f t="shared" si="187"/>
        <v/>
      </c>
      <c r="AZ158" s="54" t="str">
        <f t="shared" si="188"/>
        <v/>
      </c>
      <c r="BA158" s="55" t="str">
        <f t="shared" si="189"/>
        <v/>
      </c>
      <c r="BC158" s="36" t="str">
        <f t="shared" si="153"/>
        <v/>
      </c>
      <c r="BE158" s="61" t="str">
        <f>IF($B158="", "", IF(AND($B158&gt;='Intro &amp; Setup'!$B$38, B158&lt;='Intro &amp; Setup'!$H$38), 'Intro &amp; Setup'!$N$38, IF(AND($B158&gt;='Intro &amp; Setup'!$B$39, B158&lt;='Intro &amp; Setup'!$H$39), 'Intro &amp; Setup'!$N$39, IF('Intro &amp; Setup'!$B$39="", 'Intro &amp; Setup'!$N$38, 'Intro &amp; Setup'!$N$39))))</f>
        <v/>
      </c>
      <c r="BG158" s="53" t="str">
        <f t="shared" si="154"/>
        <v/>
      </c>
      <c r="BH158" s="54" t="str">
        <f t="shared" si="190"/>
        <v/>
      </c>
      <c r="BI158" s="54" t="str">
        <f t="shared" si="191"/>
        <v/>
      </c>
      <c r="BJ158" s="54" t="str">
        <f t="shared" si="192"/>
        <v/>
      </c>
      <c r="BK158" s="54" t="str">
        <f t="shared" si="193"/>
        <v/>
      </c>
      <c r="BL158" s="54" t="str">
        <f t="shared" si="194"/>
        <v/>
      </c>
      <c r="BM158" s="54" t="str">
        <f t="shared" si="195"/>
        <v/>
      </c>
      <c r="BN158" s="54" t="str">
        <f t="shared" si="196"/>
        <v/>
      </c>
      <c r="BO158" s="54" t="str">
        <f t="shared" si="197"/>
        <v/>
      </c>
      <c r="BP158" s="54" t="str">
        <f t="shared" si="198"/>
        <v/>
      </c>
      <c r="BQ158" s="54" t="str">
        <f t="shared" si="199"/>
        <v/>
      </c>
      <c r="BR158" s="55" t="str">
        <f t="shared" si="200"/>
        <v/>
      </c>
      <c r="BT158" s="135" t="str">
        <f t="shared" si="155"/>
        <v/>
      </c>
      <c r="BU158" s="136" t="str">
        <f t="shared" si="156"/>
        <v/>
      </c>
      <c r="BV158" s="136" t="str">
        <f t="shared" si="157"/>
        <v/>
      </c>
      <c r="BW158" s="136" t="str">
        <f t="shared" si="158"/>
        <v/>
      </c>
      <c r="BX158" s="136" t="str">
        <f t="shared" si="159"/>
        <v/>
      </c>
      <c r="BY158" s="136" t="str">
        <f t="shared" si="160"/>
        <v/>
      </c>
      <c r="BZ158" s="136" t="str">
        <f t="shared" si="161"/>
        <v/>
      </c>
      <c r="CA158" s="136" t="str">
        <f t="shared" si="162"/>
        <v/>
      </c>
      <c r="CB158" s="136" t="str">
        <f t="shared" si="163"/>
        <v/>
      </c>
      <c r="CC158" s="136" t="str">
        <f t="shared" si="164"/>
        <v/>
      </c>
      <c r="CD158" s="136" t="str">
        <f t="shared" si="165"/>
        <v/>
      </c>
      <c r="CE158" s="137" t="str">
        <f t="shared" si="166"/>
        <v/>
      </c>
      <c r="CG158" s="150" t="str">
        <f t="shared" si="167"/>
        <v/>
      </c>
      <c r="CH158" s="151" t="str">
        <f t="shared" si="201"/>
        <v/>
      </c>
      <c r="CI158" s="151" t="str">
        <f t="shared" si="202"/>
        <v/>
      </c>
      <c r="CJ158" s="151" t="str">
        <f t="shared" si="203"/>
        <v/>
      </c>
      <c r="CK158" s="151" t="str">
        <f t="shared" si="204"/>
        <v/>
      </c>
      <c r="CL158" s="151" t="str">
        <f t="shared" si="205"/>
        <v/>
      </c>
      <c r="CM158" s="151" t="str">
        <f t="shared" si="206"/>
        <v/>
      </c>
      <c r="CN158" s="151" t="str">
        <f t="shared" si="207"/>
        <v/>
      </c>
      <c r="CO158" s="151" t="str">
        <f t="shared" si="208"/>
        <v/>
      </c>
      <c r="CP158" s="151" t="str">
        <f t="shared" si="209"/>
        <v/>
      </c>
      <c r="CQ158" s="151" t="str">
        <f t="shared" si="210"/>
        <v/>
      </c>
      <c r="CR158" s="152" t="str">
        <f t="shared" si="211"/>
        <v/>
      </c>
    </row>
    <row r="159" spans="1:96" x14ac:dyDescent="0.25">
      <c r="A159" s="3"/>
      <c r="B159" s="30"/>
      <c r="C159" s="44"/>
      <c r="D159" s="88"/>
      <c r="E159" s="31"/>
      <c r="F159" s="89"/>
      <c r="G159" s="72"/>
      <c r="H159" s="73"/>
      <c r="I159" s="74"/>
      <c r="J159" s="73"/>
      <c r="K159" s="74"/>
      <c r="L159" s="73"/>
      <c r="M159" s="74"/>
      <c r="N159" s="73"/>
      <c r="O159" s="74"/>
      <c r="P159" s="73"/>
      <c r="Q159" s="74"/>
      <c r="R159" s="75"/>
      <c r="S159" s="3"/>
      <c r="T159" s="61" t="str">
        <f>IF($D159="", "", $D159*'Intro &amp; Setup'!$I$32*24)</f>
        <v/>
      </c>
      <c r="U159" s="3"/>
      <c r="X159" s="36" t="str">
        <f>IF($B159="", "", IF(OR($B159&lt;'Intro &amp; Setup'!$F$26, $B159&gt;'Intro &amp; Setup'!$F$27), "X", ""))</f>
        <v/>
      </c>
      <c r="Z159" s="36" t="str">
        <f t="shared" si="149"/>
        <v/>
      </c>
      <c r="AA159" s="48" t="str">
        <f t="shared" si="150"/>
        <v/>
      </c>
      <c r="AC159" s="53" t="str">
        <f t="shared" si="151"/>
        <v/>
      </c>
      <c r="AD159" s="54" t="str">
        <f t="shared" si="168"/>
        <v/>
      </c>
      <c r="AE159" s="54" t="str">
        <f t="shared" si="169"/>
        <v/>
      </c>
      <c r="AF159" s="54" t="str">
        <f t="shared" si="170"/>
        <v/>
      </c>
      <c r="AG159" s="54" t="str">
        <f t="shared" si="171"/>
        <v/>
      </c>
      <c r="AH159" s="54" t="str">
        <f t="shared" si="172"/>
        <v/>
      </c>
      <c r="AI159" s="54" t="str">
        <f t="shared" si="173"/>
        <v/>
      </c>
      <c r="AJ159" s="54" t="str">
        <f t="shared" si="174"/>
        <v/>
      </c>
      <c r="AK159" s="54" t="str">
        <f t="shared" si="175"/>
        <v/>
      </c>
      <c r="AL159" s="54" t="str">
        <f t="shared" si="176"/>
        <v/>
      </c>
      <c r="AM159" s="54" t="str">
        <f t="shared" si="177"/>
        <v/>
      </c>
      <c r="AN159" s="55" t="str">
        <f t="shared" si="178"/>
        <v/>
      </c>
      <c r="AP159" s="53" t="str">
        <f t="shared" si="152"/>
        <v/>
      </c>
      <c r="AQ159" s="54" t="str">
        <f t="shared" si="179"/>
        <v/>
      </c>
      <c r="AR159" s="54" t="str">
        <f t="shared" si="180"/>
        <v/>
      </c>
      <c r="AS159" s="54" t="str">
        <f t="shared" si="181"/>
        <v/>
      </c>
      <c r="AT159" s="54" t="str">
        <f t="shared" si="182"/>
        <v/>
      </c>
      <c r="AU159" s="54" t="str">
        <f t="shared" si="183"/>
        <v/>
      </c>
      <c r="AV159" s="54" t="str">
        <f t="shared" si="184"/>
        <v/>
      </c>
      <c r="AW159" s="54" t="str">
        <f t="shared" si="185"/>
        <v/>
      </c>
      <c r="AX159" s="54" t="str">
        <f t="shared" si="186"/>
        <v/>
      </c>
      <c r="AY159" s="54" t="str">
        <f t="shared" si="187"/>
        <v/>
      </c>
      <c r="AZ159" s="54" t="str">
        <f t="shared" si="188"/>
        <v/>
      </c>
      <c r="BA159" s="55" t="str">
        <f t="shared" si="189"/>
        <v/>
      </c>
      <c r="BC159" s="36" t="str">
        <f t="shared" si="153"/>
        <v/>
      </c>
      <c r="BE159" s="61" t="str">
        <f>IF($B159="", "", IF(AND($B159&gt;='Intro &amp; Setup'!$B$38, B159&lt;='Intro &amp; Setup'!$H$38), 'Intro &amp; Setup'!$N$38, IF(AND($B159&gt;='Intro &amp; Setup'!$B$39, B159&lt;='Intro &amp; Setup'!$H$39), 'Intro &amp; Setup'!$N$39, IF('Intro &amp; Setup'!$B$39="", 'Intro &amp; Setup'!$N$38, 'Intro &amp; Setup'!$N$39))))</f>
        <v/>
      </c>
      <c r="BG159" s="53" t="str">
        <f t="shared" si="154"/>
        <v/>
      </c>
      <c r="BH159" s="54" t="str">
        <f t="shared" si="190"/>
        <v/>
      </c>
      <c r="BI159" s="54" t="str">
        <f t="shared" si="191"/>
        <v/>
      </c>
      <c r="BJ159" s="54" t="str">
        <f t="shared" si="192"/>
        <v/>
      </c>
      <c r="BK159" s="54" t="str">
        <f t="shared" si="193"/>
        <v/>
      </c>
      <c r="BL159" s="54" t="str">
        <f t="shared" si="194"/>
        <v/>
      </c>
      <c r="BM159" s="54" t="str">
        <f t="shared" si="195"/>
        <v/>
      </c>
      <c r="BN159" s="54" t="str">
        <f t="shared" si="196"/>
        <v/>
      </c>
      <c r="BO159" s="54" t="str">
        <f t="shared" si="197"/>
        <v/>
      </c>
      <c r="BP159" s="54" t="str">
        <f t="shared" si="198"/>
        <v/>
      </c>
      <c r="BQ159" s="54" t="str">
        <f t="shared" si="199"/>
        <v/>
      </c>
      <c r="BR159" s="55" t="str">
        <f t="shared" si="200"/>
        <v/>
      </c>
      <c r="BT159" s="135" t="str">
        <f t="shared" si="155"/>
        <v/>
      </c>
      <c r="BU159" s="136" t="str">
        <f t="shared" si="156"/>
        <v/>
      </c>
      <c r="BV159" s="136" t="str">
        <f t="shared" si="157"/>
        <v/>
      </c>
      <c r="BW159" s="136" t="str">
        <f t="shared" si="158"/>
        <v/>
      </c>
      <c r="BX159" s="136" t="str">
        <f t="shared" si="159"/>
        <v/>
      </c>
      <c r="BY159" s="136" t="str">
        <f t="shared" si="160"/>
        <v/>
      </c>
      <c r="BZ159" s="136" t="str">
        <f t="shared" si="161"/>
        <v/>
      </c>
      <c r="CA159" s="136" t="str">
        <f t="shared" si="162"/>
        <v/>
      </c>
      <c r="CB159" s="136" t="str">
        <f t="shared" si="163"/>
        <v/>
      </c>
      <c r="CC159" s="136" t="str">
        <f t="shared" si="164"/>
        <v/>
      </c>
      <c r="CD159" s="136" t="str">
        <f t="shared" si="165"/>
        <v/>
      </c>
      <c r="CE159" s="137" t="str">
        <f t="shared" si="166"/>
        <v/>
      </c>
      <c r="CG159" s="150" t="str">
        <f t="shared" si="167"/>
        <v/>
      </c>
      <c r="CH159" s="151" t="str">
        <f t="shared" si="201"/>
        <v/>
      </c>
      <c r="CI159" s="151" t="str">
        <f t="shared" si="202"/>
        <v/>
      </c>
      <c r="CJ159" s="151" t="str">
        <f t="shared" si="203"/>
        <v/>
      </c>
      <c r="CK159" s="151" t="str">
        <f t="shared" si="204"/>
        <v/>
      </c>
      <c r="CL159" s="151" t="str">
        <f t="shared" si="205"/>
        <v/>
      </c>
      <c r="CM159" s="151" t="str">
        <f t="shared" si="206"/>
        <v/>
      </c>
      <c r="CN159" s="151" t="str">
        <f t="shared" si="207"/>
        <v/>
      </c>
      <c r="CO159" s="151" t="str">
        <f t="shared" si="208"/>
        <v/>
      </c>
      <c r="CP159" s="151" t="str">
        <f t="shared" si="209"/>
        <v/>
      </c>
      <c r="CQ159" s="151" t="str">
        <f t="shared" si="210"/>
        <v/>
      </c>
      <c r="CR159" s="152" t="str">
        <f t="shared" si="211"/>
        <v/>
      </c>
    </row>
    <row r="160" spans="1:96" x14ac:dyDescent="0.25">
      <c r="A160" s="3"/>
      <c r="B160" s="30"/>
      <c r="C160" s="44"/>
      <c r="D160" s="88"/>
      <c r="E160" s="31"/>
      <c r="F160" s="89"/>
      <c r="G160" s="72"/>
      <c r="H160" s="73"/>
      <c r="I160" s="74"/>
      <c r="J160" s="73"/>
      <c r="K160" s="74"/>
      <c r="L160" s="73"/>
      <c r="M160" s="74"/>
      <c r="N160" s="73"/>
      <c r="O160" s="74"/>
      <c r="P160" s="73"/>
      <c r="Q160" s="74"/>
      <c r="R160" s="75"/>
      <c r="S160" s="3"/>
      <c r="T160" s="61" t="str">
        <f>IF($D160="", "", $D160*'Intro &amp; Setup'!$I$32*24)</f>
        <v/>
      </c>
      <c r="U160" s="3"/>
      <c r="X160" s="36" t="str">
        <f>IF($B160="", "", IF(OR($B160&lt;'Intro &amp; Setup'!$F$26, $B160&gt;'Intro &amp; Setup'!$F$27), "X", ""))</f>
        <v/>
      </c>
      <c r="Z160" s="36" t="str">
        <f t="shared" si="149"/>
        <v/>
      </c>
      <c r="AA160" s="48" t="str">
        <f t="shared" si="150"/>
        <v/>
      </c>
      <c r="AC160" s="53" t="str">
        <f t="shared" si="151"/>
        <v/>
      </c>
      <c r="AD160" s="54" t="str">
        <f t="shared" si="168"/>
        <v/>
      </c>
      <c r="AE160" s="54" t="str">
        <f t="shared" si="169"/>
        <v/>
      </c>
      <c r="AF160" s="54" t="str">
        <f t="shared" si="170"/>
        <v/>
      </c>
      <c r="AG160" s="54" t="str">
        <f t="shared" si="171"/>
        <v/>
      </c>
      <c r="AH160" s="54" t="str">
        <f t="shared" si="172"/>
        <v/>
      </c>
      <c r="AI160" s="54" t="str">
        <f t="shared" si="173"/>
        <v/>
      </c>
      <c r="AJ160" s="54" t="str">
        <f t="shared" si="174"/>
        <v/>
      </c>
      <c r="AK160" s="54" t="str">
        <f t="shared" si="175"/>
        <v/>
      </c>
      <c r="AL160" s="54" t="str">
        <f t="shared" si="176"/>
        <v/>
      </c>
      <c r="AM160" s="54" t="str">
        <f t="shared" si="177"/>
        <v/>
      </c>
      <c r="AN160" s="55" t="str">
        <f t="shared" si="178"/>
        <v/>
      </c>
      <c r="AP160" s="53" t="str">
        <f t="shared" si="152"/>
        <v/>
      </c>
      <c r="AQ160" s="54" t="str">
        <f t="shared" si="179"/>
        <v/>
      </c>
      <c r="AR160" s="54" t="str">
        <f t="shared" si="180"/>
        <v/>
      </c>
      <c r="AS160" s="54" t="str">
        <f t="shared" si="181"/>
        <v/>
      </c>
      <c r="AT160" s="54" t="str">
        <f t="shared" si="182"/>
        <v/>
      </c>
      <c r="AU160" s="54" t="str">
        <f t="shared" si="183"/>
        <v/>
      </c>
      <c r="AV160" s="54" t="str">
        <f t="shared" si="184"/>
        <v/>
      </c>
      <c r="AW160" s="54" t="str">
        <f t="shared" si="185"/>
        <v/>
      </c>
      <c r="AX160" s="54" t="str">
        <f t="shared" si="186"/>
        <v/>
      </c>
      <c r="AY160" s="54" t="str">
        <f t="shared" si="187"/>
        <v/>
      </c>
      <c r="AZ160" s="54" t="str">
        <f t="shared" si="188"/>
        <v/>
      </c>
      <c r="BA160" s="55" t="str">
        <f t="shared" si="189"/>
        <v/>
      </c>
      <c r="BC160" s="36" t="str">
        <f t="shared" si="153"/>
        <v/>
      </c>
      <c r="BE160" s="61" t="str">
        <f>IF($B160="", "", IF(AND($B160&gt;='Intro &amp; Setup'!$B$38, B160&lt;='Intro &amp; Setup'!$H$38), 'Intro &amp; Setup'!$N$38, IF(AND($B160&gt;='Intro &amp; Setup'!$B$39, B160&lt;='Intro &amp; Setup'!$H$39), 'Intro &amp; Setup'!$N$39, IF('Intro &amp; Setup'!$B$39="", 'Intro &amp; Setup'!$N$38, 'Intro &amp; Setup'!$N$39))))</f>
        <v/>
      </c>
      <c r="BG160" s="53" t="str">
        <f t="shared" si="154"/>
        <v/>
      </c>
      <c r="BH160" s="54" t="str">
        <f t="shared" si="190"/>
        <v/>
      </c>
      <c r="BI160" s="54" t="str">
        <f t="shared" si="191"/>
        <v/>
      </c>
      <c r="BJ160" s="54" t="str">
        <f t="shared" si="192"/>
        <v/>
      </c>
      <c r="BK160" s="54" t="str">
        <f t="shared" si="193"/>
        <v/>
      </c>
      <c r="BL160" s="54" t="str">
        <f t="shared" si="194"/>
        <v/>
      </c>
      <c r="BM160" s="54" t="str">
        <f t="shared" si="195"/>
        <v/>
      </c>
      <c r="BN160" s="54" t="str">
        <f t="shared" si="196"/>
        <v/>
      </c>
      <c r="BO160" s="54" t="str">
        <f t="shared" si="197"/>
        <v/>
      </c>
      <c r="BP160" s="54" t="str">
        <f t="shared" si="198"/>
        <v/>
      </c>
      <c r="BQ160" s="54" t="str">
        <f t="shared" si="199"/>
        <v/>
      </c>
      <c r="BR160" s="55" t="str">
        <f t="shared" si="200"/>
        <v/>
      </c>
      <c r="BT160" s="135" t="str">
        <f t="shared" si="155"/>
        <v/>
      </c>
      <c r="BU160" s="136" t="str">
        <f t="shared" si="156"/>
        <v/>
      </c>
      <c r="BV160" s="136" t="str">
        <f t="shared" si="157"/>
        <v/>
      </c>
      <c r="BW160" s="136" t="str">
        <f t="shared" si="158"/>
        <v/>
      </c>
      <c r="BX160" s="136" t="str">
        <f t="shared" si="159"/>
        <v/>
      </c>
      <c r="BY160" s="136" t="str">
        <f t="shared" si="160"/>
        <v/>
      </c>
      <c r="BZ160" s="136" t="str">
        <f t="shared" si="161"/>
        <v/>
      </c>
      <c r="CA160" s="136" t="str">
        <f t="shared" si="162"/>
        <v/>
      </c>
      <c r="CB160" s="136" t="str">
        <f t="shared" si="163"/>
        <v/>
      </c>
      <c r="CC160" s="136" t="str">
        <f t="shared" si="164"/>
        <v/>
      </c>
      <c r="CD160" s="136" t="str">
        <f t="shared" si="165"/>
        <v/>
      </c>
      <c r="CE160" s="137" t="str">
        <f t="shared" si="166"/>
        <v/>
      </c>
      <c r="CG160" s="150" t="str">
        <f t="shared" si="167"/>
        <v/>
      </c>
      <c r="CH160" s="151" t="str">
        <f t="shared" si="201"/>
        <v/>
      </c>
      <c r="CI160" s="151" t="str">
        <f t="shared" si="202"/>
        <v/>
      </c>
      <c r="CJ160" s="151" t="str">
        <f t="shared" si="203"/>
        <v/>
      </c>
      <c r="CK160" s="151" t="str">
        <f t="shared" si="204"/>
        <v/>
      </c>
      <c r="CL160" s="151" t="str">
        <f t="shared" si="205"/>
        <v/>
      </c>
      <c r="CM160" s="151" t="str">
        <f t="shared" si="206"/>
        <v/>
      </c>
      <c r="CN160" s="151" t="str">
        <f t="shared" si="207"/>
        <v/>
      </c>
      <c r="CO160" s="151" t="str">
        <f t="shared" si="208"/>
        <v/>
      </c>
      <c r="CP160" s="151" t="str">
        <f t="shared" si="209"/>
        <v/>
      </c>
      <c r="CQ160" s="151" t="str">
        <f t="shared" si="210"/>
        <v/>
      </c>
      <c r="CR160" s="152" t="str">
        <f t="shared" si="211"/>
        <v/>
      </c>
    </row>
    <row r="161" spans="1:96" x14ac:dyDescent="0.25">
      <c r="A161" s="3"/>
      <c r="B161" s="30"/>
      <c r="C161" s="44"/>
      <c r="D161" s="88"/>
      <c r="E161" s="31"/>
      <c r="F161" s="89"/>
      <c r="G161" s="72"/>
      <c r="H161" s="73"/>
      <c r="I161" s="74"/>
      <c r="J161" s="73"/>
      <c r="K161" s="74"/>
      <c r="L161" s="73"/>
      <c r="M161" s="74"/>
      <c r="N161" s="73"/>
      <c r="O161" s="74"/>
      <c r="P161" s="73"/>
      <c r="Q161" s="74"/>
      <c r="R161" s="75"/>
      <c r="S161" s="3"/>
      <c r="T161" s="61" t="str">
        <f>IF($D161="", "", $D161*'Intro &amp; Setup'!$I$32*24)</f>
        <v/>
      </c>
      <c r="U161" s="3"/>
      <c r="X161" s="36" t="str">
        <f>IF($B161="", "", IF(OR($B161&lt;'Intro &amp; Setup'!$F$26, $B161&gt;'Intro &amp; Setup'!$F$27), "X", ""))</f>
        <v/>
      </c>
      <c r="Z161" s="36" t="str">
        <f t="shared" si="149"/>
        <v/>
      </c>
      <c r="AA161" s="48" t="str">
        <f t="shared" si="150"/>
        <v/>
      </c>
      <c r="AC161" s="53" t="str">
        <f t="shared" si="151"/>
        <v/>
      </c>
      <c r="AD161" s="54" t="str">
        <f t="shared" si="168"/>
        <v/>
      </c>
      <c r="AE161" s="54" t="str">
        <f t="shared" si="169"/>
        <v/>
      </c>
      <c r="AF161" s="54" t="str">
        <f t="shared" si="170"/>
        <v/>
      </c>
      <c r="AG161" s="54" t="str">
        <f t="shared" si="171"/>
        <v/>
      </c>
      <c r="AH161" s="54" t="str">
        <f t="shared" si="172"/>
        <v/>
      </c>
      <c r="AI161" s="54" t="str">
        <f t="shared" si="173"/>
        <v/>
      </c>
      <c r="AJ161" s="54" t="str">
        <f t="shared" si="174"/>
        <v/>
      </c>
      <c r="AK161" s="54" t="str">
        <f t="shared" si="175"/>
        <v/>
      </c>
      <c r="AL161" s="54" t="str">
        <f t="shared" si="176"/>
        <v/>
      </c>
      <c r="AM161" s="54" t="str">
        <f t="shared" si="177"/>
        <v/>
      </c>
      <c r="AN161" s="55" t="str">
        <f t="shared" si="178"/>
        <v/>
      </c>
      <c r="AP161" s="53" t="str">
        <f t="shared" si="152"/>
        <v/>
      </c>
      <c r="AQ161" s="54" t="str">
        <f t="shared" si="179"/>
        <v/>
      </c>
      <c r="AR161" s="54" t="str">
        <f t="shared" si="180"/>
        <v/>
      </c>
      <c r="AS161" s="54" t="str">
        <f t="shared" si="181"/>
        <v/>
      </c>
      <c r="AT161" s="54" t="str">
        <f t="shared" si="182"/>
        <v/>
      </c>
      <c r="AU161" s="54" t="str">
        <f t="shared" si="183"/>
        <v/>
      </c>
      <c r="AV161" s="54" t="str">
        <f t="shared" si="184"/>
        <v/>
      </c>
      <c r="AW161" s="54" t="str">
        <f t="shared" si="185"/>
        <v/>
      </c>
      <c r="AX161" s="54" t="str">
        <f t="shared" si="186"/>
        <v/>
      </c>
      <c r="AY161" s="54" t="str">
        <f t="shared" si="187"/>
        <v/>
      </c>
      <c r="AZ161" s="54" t="str">
        <f t="shared" si="188"/>
        <v/>
      </c>
      <c r="BA161" s="55" t="str">
        <f t="shared" si="189"/>
        <v/>
      </c>
      <c r="BC161" s="36" t="str">
        <f t="shared" si="153"/>
        <v/>
      </c>
      <c r="BE161" s="61" t="str">
        <f>IF($B161="", "", IF(AND($B161&gt;='Intro &amp; Setup'!$B$38, B161&lt;='Intro &amp; Setup'!$H$38), 'Intro &amp; Setup'!$N$38, IF(AND($B161&gt;='Intro &amp; Setup'!$B$39, B161&lt;='Intro &amp; Setup'!$H$39), 'Intro &amp; Setup'!$N$39, IF('Intro &amp; Setup'!$B$39="", 'Intro &amp; Setup'!$N$38, 'Intro &amp; Setup'!$N$39))))</f>
        <v/>
      </c>
      <c r="BG161" s="53" t="str">
        <f t="shared" si="154"/>
        <v/>
      </c>
      <c r="BH161" s="54" t="str">
        <f t="shared" si="190"/>
        <v/>
      </c>
      <c r="BI161" s="54" t="str">
        <f t="shared" si="191"/>
        <v/>
      </c>
      <c r="BJ161" s="54" t="str">
        <f t="shared" si="192"/>
        <v/>
      </c>
      <c r="BK161" s="54" t="str">
        <f t="shared" si="193"/>
        <v/>
      </c>
      <c r="BL161" s="54" t="str">
        <f t="shared" si="194"/>
        <v/>
      </c>
      <c r="BM161" s="54" t="str">
        <f t="shared" si="195"/>
        <v/>
      </c>
      <c r="BN161" s="54" t="str">
        <f t="shared" si="196"/>
        <v/>
      </c>
      <c r="BO161" s="54" t="str">
        <f t="shared" si="197"/>
        <v/>
      </c>
      <c r="BP161" s="54" t="str">
        <f t="shared" si="198"/>
        <v/>
      </c>
      <c r="BQ161" s="54" t="str">
        <f t="shared" si="199"/>
        <v/>
      </c>
      <c r="BR161" s="55" t="str">
        <f t="shared" si="200"/>
        <v/>
      </c>
      <c r="BT161" s="135" t="str">
        <f t="shared" si="155"/>
        <v/>
      </c>
      <c r="BU161" s="136" t="str">
        <f t="shared" si="156"/>
        <v/>
      </c>
      <c r="BV161" s="136" t="str">
        <f t="shared" si="157"/>
        <v/>
      </c>
      <c r="BW161" s="136" t="str">
        <f t="shared" si="158"/>
        <v/>
      </c>
      <c r="BX161" s="136" t="str">
        <f t="shared" si="159"/>
        <v/>
      </c>
      <c r="BY161" s="136" t="str">
        <f t="shared" si="160"/>
        <v/>
      </c>
      <c r="BZ161" s="136" t="str">
        <f t="shared" si="161"/>
        <v/>
      </c>
      <c r="CA161" s="136" t="str">
        <f t="shared" si="162"/>
        <v/>
      </c>
      <c r="CB161" s="136" t="str">
        <f t="shared" si="163"/>
        <v/>
      </c>
      <c r="CC161" s="136" t="str">
        <f t="shared" si="164"/>
        <v/>
      </c>
      <c r="CD161" s="136" t="str">
        <f t="shared" si="165"/>
        <v/>
      </c>
      <c r="CE161" s="137" t="str">
        <f t="shared" si="166"/>
        <v/>
      </c>
      <c r="CG161" s="150" t="str">
        <f t="shared" si="167"/>
        <v/>
      </c>
      <c r="CH161" s="151" t="str">
        <f t="shared" si="201"/>
        <v/>
      </c>
      <c r="CI161" s="151" t="str">
        <f t="shared" si="202"/>
        <v/>
      </c>
      <c r="CJ161" s="151" t="str">
        <f t="shared" si="203"/>
        <v/>
      </c>
      <c r="CK161" s="151" t="str">
        <f t="shared" si="204"/>
        <v/>
      </c>
      <c r="CL161" s="151" t="str">
        <f t="shared" si="205"/>
        <v/>
      </c>
      <c r="CM161" s="151" t="str">
        <f t="shared" si="206"/>
        <v/>
      </c>
      <c r="CN161" s="151" t="str">
        <f t="shared" si="207"/>
        <v/>
      </c>
      <c r="CO161" s="151" t="str">
        <f t="shared" si="208"/>
        <v/>
      </c>
      <c r="CP161" s="151" t="str">
        <f t="shared" si="209"/>
        <v/>
      </c>
      <c r="CQ161" s="151" t="str">
        <f t="shared" si="210"/>
        <v/>
      </c>
      <c r="CR161" s="152" t="str">
        <f t="shared" si="211"/>
        <v/>
      </c>
    </row>
    <row r="162" spans="1:96" x14ac:dyDescent="0.25">
      <c r="A162" s="3"/>
      <c r="B162" s="30"/>
      <c r="C162" s="44"/>
      <c r="D162" s="88"/>
      <c r="E162" s="31"/>
      <c r="F162" s="89"/>
      <c r="G162" s="72"/>
      <c r="H162" s="73"/>
      <c r="I162" s="74"/>
      <c r="J162" s="73"/>
      <c r="K162" s="74"/>
      <c r="L162" s="73"/>
      <c r="M162" s="74"/>
      <c r="N162" s="73"/>
      <c r="O162" s="74"/>
      <c r="P162" s="73"/>
      <c r="Q162" s="74"/>
      <c r="R162" s="75"/>
      <c r="S162" s="3"/>
      <c r="T162" s="61" t="str">
        <f>IF($D162="", "", $D162*'Intro &amp; Setup'!$I$32*24)</f>
        <v/>
      </c>
      <c r="U162" s="3"/>
      <c r="X162" s="36" t="str">
        <f>IF($B162="", "", IF(OR($B162&lt;'Intro &amp; Setup'!$F$26, $B162&gt;'Intro &amp; Setup'!$F$27), "X", ""))</f>
        <v/>
      </c>
      <c r="Z162" s="36" t="str">
        <f t="shared" si="149"/>
        <v/>
      </c>
      <c r="AA162" s="48" t="str">
        <f t="shared" si="150"/>
        <v/>
      </c>
      <c r="AC162" s="53" t="str">
        <f t="shared" si="151"/>
        <v/>
      </c>
      <c r="AD162" s="54" t="str">
        <f t="shared" si="168"/>
        <v/>
      </c>
      <c r="AE162" s="54" t="str">
        <f t="shared" si="169"/>
        <v/>
      </c>
      <c r="AF162" s="54" t="str">
        <f t="shared" si="170"/>
        <v/>
      </c>
      <c r="AG162" s="54" t="str">
        <f t="shared" si="171"/>
        <v/>
      </c>
      <c r="AH162" s="54" t="str">
        <f t="shared" si="172"/>
        <v/>
      </c>
      <c r="AI162" s="54" t="str">
        <f t="shared" si="173"/>
        <v/>
      </c>
      <c r="AJ162" s="54" t="str">
        <f t="shared" si="174"/>
        <v/>
      </c>
      <c r="AK162" s="54" t="str">
        <f t="shared" si="175"/>
        <v/>
      </c>
      <c r="AL162" s="54" t="str">
        <f t="shared" si="176"/>
        <v/>
      </c>
      <c r="AM162" s="54" t="str">
        <f t="shared" si="177"/>
        <v/>
      </c>
      <c r="AN162" s="55" t="str">
        <f t="shared" si="178"/>
        <v/>
      </c>
      <c r="AP162" s="53" t="str">
        <f t="shared" si="152"/>
        <v/>
      </c>
      <c r="AQ162" s="54" t="str">
        <f t="shared" si="179"/>
        <v/>
      </c>
      <c r="AR162" s="54" t="str">
        <f t="shared" si="180"/>
        <v/>
      </c>
      <c r="AS162" s="54" t="str">
        <f t="shared" si="181"/>
        <v/>
      </c>
      <c r="AT162" s="54" t="str">
        <f t="shared" si="182"/>
        <v/>
      </c>
      <c r="AU162" s="54" t="str">
        <f t="shared" si="183"/>
        <v/>
      </c>
      <c r="AV162" s="54" t="str">
        <f t="shared" si="184"/>
        <v/>
      </c>
      <c r="AW162" s="54" t="str">
        <f t="shared" si="185"/>
        <v/>
      </c>
      <c r="AX162" s="54" t="str">
        <f t="shared" si="186"/>
        <v/>
      </c>
      <c r="AY162" s="54" t="str">
        <f t="shared" si="187"/>
        <v/>
      </c>
      <c r="AZ162" s="54" t="str">
        <f t="shared" si="188"/>
        <v/>
      </c>
      <c r="BA162" s="55" t="str">
        <f t="shared" si="189"/>
        <v/>
      </c>
      <c r="BC162" s="36" t="str">
        <f t="shared" si="153"/>
        <v/>
      </c>
      <c r="BE162" s="61" t="str">
        <f>IF($B162="", "", IF(AND($B162&gt;='Intro &amp; Setup'!$B$38, B162&lt;='Intro &amp; Setup'!$H$38), 'Intro &amp; Setup'!$N$38, IF(AND($B162&gt;='Intro &amp; Setup'!$B$39, B162&lt;='Intro &amp; Setup'!$H$39), 'Intro &amp; Setup'!$N$39, IF('Intro &amp; Setup'!$B$39="", 'Intro &amp; Setup'!$N$38, 'Intro &amp; Setup'!$N$39))))</f>
        <v/>
      </c>
      <c r="BG162" s="53" t="str">
        <f t="shared" si="154"/>
        <v/>
      </c>
      <c r="BH162" s="54" t="str">
        <f t="shared" si="190"/>
        <v/>
      </c>
      <c r="BI162" s="54" t="str">
        <f t="shared" si="191"/>
        <v/>
      </c>
      <c r="BJ162" s="54" t="str">
        <f t="shared" si="192"/>
        <v/>
      </c>
      <c r="BK162" s="54" t="str">
        <f t="shared" si="193"/>
        <v/>
      </c>
      <c r="BL162" s="54" t="str">
        <f t="shared" si="194"/>
        <v/>
      </c>
      <c r="BM162" s="54" t="str">
        <f t="shared" si="195"/>
        <v/>
      </c>
      <c r="BN162" s="54" t="str">
        <f t="shared" si="196"/>
        <v/>
      </c>
      <c r="BO162" s="54" t="str">
        <f t="shared" si="197"/>
        <v/>
      </c>
      <c r="BP162" s="54" t="str">
        <f t="shared" si="198"/>
        <v/>
      </c>
      <c r="BQ162" s="54" t="str">
        <f t="shared" si="199"/>
        <v/>
      </c>
      <c r="BR162" s="55" t="str">
        <f t="shared" si="200"/>
        <v/>
      </c>
      <c r="BT162" s="135" t="str">
        <f t="shared" si="155"/>
        <v/>
      </c>
      <c r="BU162" s="136" t="str">
        <f t="shared" si="156"/>
        <v/>
      </c>
      <c r="BV162" s="136" t="str">
        <f t="shared" si="157"/>
        <v/>
      </c>
      <c r="BW162" s="136" t="str">
        <f t="shared" si="158"/>
        <v/>
      </c>
      <c r="BX162" s="136" t="str">
        <f t="shared" si="159"/>
        <v/>
      </c>
      <c r="BY162" s="136" t="str">
        <f t="shared" si="160"/>
        <v/>
      </c>
      <c r="BZ162" s="136" t="str">
        <f t="shared" si="161"/>
        <v/>
      </c>
      <c r="CA162" s="136" t="str">
        <f t="shared" si="162"/>
        <v/>
      </c>
      <c r="CB162" s="136" t="str">
        <f t="shared" si="163"/>
        <v/>
      </c>
      <c r="CC162" s="136" t="str">
        <f t="shared" si="164"/>
        <v/>
      </c>
      <c r="CD162" s="136" t="str">
        <f t="shared" si="165"/>
        <v/>
      </c>
      <c r="CE162" s="137" t="str">
        <f t="shared" si="166"/>
        <v/>
      </c>
      <c r="CG162" s="150" t="str">
        <f t="shared" si="167"/>
        <v/>
      </c>
      <c r="CH162" s="151" t="str">
        <f t="shared" si="201"/>
        <v/>
      </c>
      <c r="CI162" s="151" t="str">
        <f t="shared" si="202"/>
        <v/>
      </c>
      <c r="CJ162" s="151" t="str">
        <f t="shared" si="203"/>
        <v/>
      </c>
      <c r="CK162" s="151" t="str">
        <f t="shared" si="204"/>
        <v/>
      </c>
      <c r="CL162" s="151" t="str">
        <f t="shared" si="205"/>
        <v/>
      </c>
      <c r="CM162" s="151" t="str">
        <f t="shared" si="206"/>
        <v/>
      </c>
      <c r="CN162" s="151" t="str">
        <f t="shared" si="207"/>
        <v/>
      </c>
      <c r="CO162" s="151" t="str">
        <f t="shared" si="208"/>
        <v/>
      </c>
      <c r="CP162" s="151" t="str">
        <f t="shared" si="209"/>
        <v/>
      </c>
      <c r="CQ162" s="151" t="str">
        <f t="shared" si="210"/>
        <v/>
      </c>
      <c r="CR162" s="152" t="str">
        <f t="shared" si="211"/>
        <v/>
      </c>
    </row>
    <row r="163" spans="1:96" x14ac:dyDescent="0.25">
      <c r="A163" s="3"/>
      <c r="B163" s="30"/>
      <c r="C163" s="44"/>
      <c r="D163" s="88"/>
      <c r="E163" s="31"/>
      <c r="F163" s="89"/>
      <c r="G163" s="72"/>
      <c r="H163" s="73"/>
      <c r="I163" s="74"/>
      <c r="J163" s="73"/>
      <c r="K163" s="74"/>
      <c r="L163" s="73"/>
      <c r="M163" s="74"/>
      <c r="N163" s="73"/>
      <c r="O163" s="74"/>
      <c r="P163" s="73"/>
      <c r="Q163" s="74"/>
      <c r="R163" s="75"/>
      <c r="S163" s="3"/>
      <c r="T163" s="61" t="str">
        <f>IF($D163="", "", $D163*'Intro &amp; Setup'!$I$32*24)</f>
        <v/>
      </c>
      <c r="U163" s="3"/>
      <c r="X163" s="36" t="str">
        <f>IF($B163="", "", IF(OR($B163&lt;'Intro &amp; Setup'!$F$26, $B163&gt;'Intro &amp; Setup'!$F$27), "X", ""))</f>
        <v/>
      </c>
      <c r="Z163" s="36" t="str">
        <f t="shared" si="149"/>
        <v/>
      </c>
      <c r="AA163" s="48" t="str">
        <f t="shared" si="150"/>
        <v/>
      </c>
      <c r="AC163" s="53" t="str">
        <f t="shared" si="151"/>
        <v/>
      </c>
      <c r="AD163" s="54" t="str">
        <f t="shared" si="168"/>
        <v/>
      </c>
      <c r="AE163" s="54" t="str">
        <f t="shared" si="169"/>
        <v/>
      </c>
      <c r="AF163" s="54" t="str">
        <f t="shared" si="170"/>
        <v/>
      </c>
      <c r="AG163" s="54" t="str">
        <f t="shared" si="171"/>
        <v/>
      </c>
      <c r="AH163" s="54" t="str">
        <f t="shared" si="172"/>
        <v/>
      </c>
      <c r="AI163" s="54" t="str">
        <f t="shared" si="173"/>
        <v/>
      </c>
      <c r="AJ163" s="54" t="str">
        <f t="shared" si="174"/>
        <v/>
      </c>
      <c r="AK163" s="54" t="str">
        <f t="shared" si="175"/>
        <v/>
      </c>
      <c r="AL163" s="54" t="str">
        <f t="shared" si="176"/>
        <v/>
      </c>
      <c r="AM163" s="54" t="str">
        <f t="shared" si="177"/>
        <v/>
      </c>
      <c r="AN163" s="55" t="str">
        <f t="shared" si="178"/>
        <v/>
      </c>
      <c r="AP163" s="53" t="str">
        <f t="shared" si="152"/>
        <v/>
      </c>
      <c r="AQ163" s="54" t="str">
        <f t="shared" si="179"/>
        <v/>
      </c>
      <c r="AR163" s="54" t="str">
        <f t="shared" si="180"/>
        <v/>
      </c>
      <c r="AS163" s="54" t="str">
        <f t="shared" si="181"/>
        <v/>
      </c>
      <c r="AT163" s="54" t="str">
        <f t="shared" si="182"/>
        <v/>
      </c>
      <c r="AU163" s="54" t="str">
        <f t="shared" si="183"/>
        <v/>
      </c>
      <c r="AV163" s="54" t="str">
        <f t="shared" si="184"/>
        <v/>
      </c>
      <c r="AW163" s="54" t="str">
        <f t="shared" si="185"/>
        <v/>
      </c>
      <c r="AX163" s="54" t="str">
        <f t="shared" si="186"/>
        <v/>
      </c>
      <c r="AY163" s="54" t="str">
        <f t="shared" si="187"/>
        <v/>
      </c>
      <c r="AZ163" s="54" t="str">
        <f t="shared" si="188"/>
        <v/>
      </c>
      <c r="BA163" s="55" t="str">
        <f t="shared" si="189"/>
        <v/>
      </c>
      <c r="BC163" s="36" t="str">
        <f t="shared" si="153"/>
        <v/>
      </c>
      <c r="BE163" s="61" t="str">
        <f>IF($B163="", "", IF(AND($B163&gt;='Intro &amp; Setup'!$B$38, B163&lt;='Intro &amp; Setup'!$H$38), 'Intro &amp; Setup'!$N$38, IF(AND($B163&gt;='Intro &amp; Setup'!$B$39, B163&lt;='Intro &amp; Setup'!$H$39), 'Intro &amp; Setup'!$N$39, IF('Intro &amp; Setup'!$B$39="", 'Intro &amp; Setup'!$N$38, 'Intro &amp; Setup'!$N$39))))</f>
        <v/>
      </c>
      <c r="BG163" s="53" t="str">
        <f t="shared" si="154"/>
        <v/>
      </c>
      <c r="BH163" s="54" t="str">
        <f t="shared" si="190"/>
        <v/>
      </c>
      <c r="BI163" s="54" t="str">
        <f t="shared" si="191"/>
        <v/>
      </c>
      <c r="BJ163" s="54" t="str">
        <f t="shared" si="192"/>
        <v/>
      </c>
      <c r="BK163" s="54" t="str">
        <f t="shared" si="193"/>
        <v/>
      </c>
      <c r="BL163" s="54" t="str">
        <f t="shared" si="194"/>
        <v/>
      </c>
      <c r="BM163" s="54" t="str">
        <f t="shared" si="195"/>
        <v/>
      </c>
      <c r="BN163" s="54" t="str">
        <f t="shared" si="196"/>
        <v/>
      </c>
      <c r="BO163" s="54" t="str">
        <f t="shared" si="197"/>
        <v/>
      </c>
      <c r="BP163" s="54" t="str">
        <f t="shared" si="198"/>
        <v/>
      </c>
      <c r="BQ163" s="54" t="str">
        <f t="shared" si="199"/>
        <v/>
      </c>
      <c r="BR163" s="55" t="str">
        <f t="shared" si="200"/>
        <v/>
      </c>
      <c r="BT163" s="135" t="str">
        <f t="shared" si="155"/>
        <v/>
      </c>
      <c r="BU163" s="136" t="str">
        <f t="shared" si="156"/>
        <v/>
      </c>
      <c r="BV163" s="136" t="str">
        <f t="shared" si="157"/>
        <v/>
      </c>
      <c r="BW163" s="136" t="str">
        <f t="shared" si="158"/>
        <v/>
      </c>
      <c r="BX163" s="136" t="str">
        <f t="shared" si="159"/>
        <v/>
      </c>
      <c r="BY163" s="136" t="str">
        <f t="shared" si="160"/>
        <v/>
      </c>
      <c r="BZ163" s="136" t="str">
        <f t="shared" si="161"/>
        <v/>
      </c>
      <c r="CA163" s="136" t="str">
        <f t="shared" si="162"/>
        <v/>
      </c>
      <c r="CB163" s="136" t="str">
        <f t="shared" si="163"/>
        <v/>
      </c>
      <c r="CC163" s="136" t="str">
        <f t="shared" si="164"/>
        <v/>
      </c>
      <c r="CD163" s="136" t="str">
        <f t="shared" si="165"/>
        <v/>
      </c>
      <c r="CE163" s="137" t="str">
        <f t="shared" si="166"/>
        <v/>
      </c>
      <c r="CG163" s="150" t="str">
        <f t="shared" si="167"/>
        <v/>
      </c>
      <c r="CH163" s="151" t="str">
        <f t="shared" si="201"/>
        <v/>
      </c>
      <c r="CI163" s="151" t="str">
        <f t="shared" si="202"/>
        <v/>
      </c>
      <c r="CJ163" s="151" t="str">
        <f t="shared" si="203"/>
        <v/>
      </c>
      <c r="CK163" s="151" t="str">
        <f t="shared" si="204"/>
        <v/>
      </c>
      <c r="CL163" s="151" t="str">
        <f t="shared" si="205"/>
        <v/>
      </c>
      <c r="CM163" s="151" t="str">
        <f t="shared" si="206"/>
        <v/>
      </c>
      <c r="CN163" s="151" t="str">
        <f t="shared" si="207"/>
        <v/>
      </c>
      <c r="CO163" s="151" t="str">
        <f t="shared" si="208"/>
        <v/>
      </c>
      <c r="CP163" s="151" t="str">
        <f t="shared" si="209"/>
        <v/>
      </c>
      <c r="CQ163" s="151" t="str">
        <f t="shared" si="210"/>
        <v/>
      </c>
      <c r="CR163" s="152" t="str">
        <f t="shared" si="211"/>
        <v/>
      </c>
    </row>
    <row r="164" spans="1:96" x14ac:dyDescent="0.25">
      <c r="A164" s="3"/>
      <c r="B164" s="30"/>
      <c r="C164" s="44"/>
      <c r="D164" s="88"/>
      <c r="E164" s="31"/>
      <c r="F164" s="89"/>
      <c r="G164" s="72"/>
      <c r="H164" s="73"/>
      <c r="I164" s="74"/>
      <c r="J164" s="73"/>
      <c r="K164" s="74"/>
      <c r="L164" s="73"/>
      <c r="M164" s="74"/>
      <c r="N164" s="73"/>
      <c r="O164" s="74"/>
      <c r="P164" s="73"/>
      <c r="Q164" s="74"/>
      <c r="R164" s="75"/>
      <c r="S164" s="3"/>
      <c r="T164" s="61" t="str">
        <f>IF($D164="", "", $D164*'Intro &amp; Setup'!$I$32*24)</f>
        <v/>
      </c>
      <c r="U164" s="3"/>
      <c r="X164" s="36" t="str">
        <f>IF($B164="", "", IF(OR($B164&lt;'Intro &amp; Setup'!$F$26, $B164&gt;'Intro &amp; Setup'!$F$27), "X", ""))</f>
        <v/>
      </c>
      <c r="Z164" s="36" t="str">
        <f t="shared" si="149"/>
        <v/>
      </c>
      <c r="AA164" s="48" t="str">
        <f t="shared" si="150"/>
        <v/>
      </c>
      <c r="AC164" s="53" t="str">
        <f t="shared" si="151"/>
        <v/>
      </c>
      <c r="AD164" s="54" t="str">
        <f t="shared" si="168"/>
        <v/>
      </c>
      <c r="AE164" s="54" t="str">
        <f t="shared" si="169"/>
        <v/>
      </c>
      <c r="AF164" s="54" t="str">
        <f t="shared" si="170"/>
        <v/>
      </c>
      <c r="AG164" s="54" t="str">
        <f t="shared" si="171"/>
        <v/>
      </c>
      <c r="AH164" s="54" t="str">
        <f t="shared" si="172"/>
        <v/>
      </c>
      <c r="AI164" s="54" t="str">
        <f t="shared" si="173"/>
        <v/>
      </c>
      <c r="AJ164" s="54" t="str">
        <f t="shared" si="174"/>
        <v/>
      </c>
      <c r="AK164" s="54" t="str">
        <f t="shared" si="175"/>
        <v/>
      </c>
      <c r="AL164" s="54" t="str">
        <f t="shared" si="176"/>
        <v/>
      </c>
      <c r="AM164" s="54" t="str">
        <f t="shared" si="177"/>
        <v/>
      </c>
      <c r="AN164" s="55" t="str">
        <f t="shared" si="178"/>
        <v/>
      </c>
      <c r="AP164" s="53" t="str">
        <f t="shared" si="152"/>
        <v/>
      </c>
      <c r="AQ164" s="54" t="str">
        <f t="shared" si="179"/>
        <v/>
      </c>
      <c r="AR164" s="54" t="str">
        <f t="shared" si="180"/>
        <v/>
      </c>
      <c r="AS164" s="54" t="str">
        <f t="shared" si="181"/>
        <v/>
      </c>
      <c r="AT164" s="54" t="str">
        <f t="shared" si="182"/>
        <v/>
      </c>
      <c r="AU164" s="54" t="str">
        <f t="shared" si="183"/>
        <v/>
      </c>
      <c r="AV164" s="54" t="str">
        <f t="shared" si="184"/>
        <v/>
      </c>
      <c r="AW164" s="54" t="str">
        <f t="shared" si="185"/>
        <v/>
      </c>
      <c r="AX164" s="54" t="str">
        <f t="shared" si="186"/>
        <v/>
      </c>
      <c r="AY164" s="54" t="str">
        <f t="shared" si="187"/>
        <v/>
      </c>
      <c r="AZ164" s="54" t="str">
        <f t="shared" si="188"/>
        <v/>
      </c>
      <c r="BA164" s="55" t="str">
        <f t="shared" si="189"/>
        <v/>
      </c>
      <c r="BC164" s="36" t="str">
        <f t="shared" si="153"/>
        <v/>
      </c>
      <c r="BE164" s="61" t="str">
        <f>IF($B164="", "", IF(AND($B164&gt;='Intro &amp; Setup'!$B$38, B164&lt;='Intro &amp; Setup'!$H$38), 'Intro &amp; Setup'!$N$38, IF(AND($B164&gt;='Intro &amp; Setup'!$B$39, B164&lt;='Intro &amp; Setup'!$H$39), 'Intro &amp; Setup'!$N$39, IF('Intro &amp; Setup'!$B$39="", 'Intro &amp; Setup'!$N$38, 'Intro &amp; Setup'!$N$39))))</f>
        <v/>
      </c>
      <c r="BG164" s="53" t="str">
        <f t="shared" si="154"/>
        <v/>
      </c>
      <c r="BH164" s="54" t="str">
        <f t="shared" si="190"/>
        <v/>
      </c>
      <c r="BI164" s="54" t="str">
        <f t="shared" si="191"/>
        <v/>
      </c>
      <c r="BJ164" s="54" t="str">
        <f t="shared" si="192"/>
        <v/>
      </c>
      <c r="BK164" s="54" t="str">
        <f t="shared" si="193"/>
        <v/>
      </c>
      <c r="BL164" s="54" t="str">
        <f t="shared" si="194"/>
        <v/>
      </c>
      <c r="BM164" s="54" t="str">
        <f t="shared" si="195"/>
        <v/>
      </c>
      <c r="BN164" s="54" t="str">
        <f t="shared" si="196"/>
        <v/>
      </c>
      <c r="BO164" s="54" t="str">
        <f t="shared" si="197"/>
        <v/>
      </c>
      <c r="BP164" s="54" t="str">
        <f t="shared" si="198"/>
        <v/>
      </c>
      <c r="BQ164" s="54" t="str">
        <f t="shared" si="199"/>
        <v/>
      </c>
      <c r="BR164" s="55" t="str">
        <f t="shared" si="200"/>
        <v/>
      </c>
      <c r="BT164" s="135" t="str">
        <f t="shared" si="155"/>
        <v/>
      </c>
      <c r="BU164" s="136" t="str">
        <f t="shared" si="156"/>
        <v/>
      </c>
      <c r="BV164" s="136" t="str">
        <f t="shared" si="157"/>
        <v/>
      </c>
      <c r="BW164" s="136" t="str">
        <f t="shared" si="158"/>
        <v/>
      </c>
      <c r="BX164" s="136" t="str">
        <f t="shared" si="159"/>
        <v/>
      </c>
      <c r="BY164" s="136" t="str">
        <f t="shared" si="160"/>
        <v/>
      </c>
      <c r="BZ164" s="136" t="str">
        <f t="shared" si="161"/>
        <v/>
      </c>
      <c r="CA164" s="136" t="str">
        <f t="shared" si="162"/>
        <v/>
      </c>
      <c r="CB164" s="136" t="str">
        <f t="shared" si="163"/>
        <v/>
      </c>
      <c r="CC164" s="136" t="str">
        <f t="shared" si="164"/>
        <v/>
      </c>
      <c r="CD164" s="136" t="str">
        <f t="shared" si="165"/>
        <v/>
      </c>
      <c r="CE164" s="137" t="str">
        <f t="shared" si="166"/>
        <v/>
      </c>
      <c r="CG164" s="150" t="str">
        <f t="shared" si="167"/>
        <v/>
      </c>
      <c r="CH164" s="151" t="str">
        <f t="shared" si="201"/>
        <v/>
      </c>
      <c r="CI164" s="151" t="str">
        <f t="shared" si="202"/>
        <v/>
      </c>
      <c r="CJ164" s="151" t="str">
        <f t="shared" si="203"/>
        <v/>
      </c>
      <c r="CK164" s="151" t="str">
        <f t="shared" si="204"/>
        <v/>
      </c>
      <c r="CL164" s="151" t="str">
        <f t="shared" si="205"/>
        <v/>
      </c>
      <c r="CM164" s="151" t="str">
        <f t="shared" si="206"/>
        <v/>
      </c>
      <c r="CN164" s="151" t="str">
        <f t="shared" si="207"/>
        <v/>
      </c>
      <c r="CO164" s="151" t="str">
        <f t="shared" si="208"/>
        <v/>
      </c>
      <c r="CP164" s="151" t="str">
        <f t="shared" si="209"/>
        <v/>
      </c>
      <c r="CQ164" s="151" t="str">
        <f t="shared" si="210"/>
        <v/>
      </c>
      <c r="CR164" s="152" t="str">
        <f t="shared" si="211"/>
        <v/>
      </c>
    </row>
    <row r="165" spans="1:96" x14ac:dyDescent="0.25">
      <c r="A165" s="3"/>
      <c r="B165" s="30"/>
      <c r="C165" s="44"/>
      <c r="D165" s="88"/>
      <c r="E165" s="31"/>
      <c r="F165" s="89"/>
      <c r="G165" s="72"/>
      <c r="H165" s="73"/>
      <c r="I165" s="74"/>
      <c r="J165" s="73"/>
      <c r="K165" s="74"/>
      <c r="L165" s="73"/>
      <c r="M165" s="74"/>
      <c r="N165" s="73"/>
      <c r="O165" s="74"/>
      <c r="P165" s="73"/>
      <c r="Q165" s="74"/>
      <c r="R165" s="75"/>
      <c r="S165" s="3"/>
      <c r="T165" s="61" t="str">
        <f>IF($D165="", "", $D165*'Intro &amp; Setup'!$I$32*24)</f>
        <v/>
      </c>
      <c r="U165" s="3"/>
      <c r="X165" s="36" t="str">
        <f>IF($B165="", "", IF(OR($B165&lt;'Intro &amp; Setup'!$F$26, $B165&gt;'Intro &amp; Setup'!$F$27), "X", ""))</f>
        <v/>
      </c>
      <c r="Z165" s="36" t="str">
        <f t="shared" si="149"/>
        <v/>
      </c>
      <c r="AA165" s="48" t="str">
        <f t="shared" si="150"/>
        <v/>
      </c>
      <c r="AC165" s="53" t="str">
        <f t="shared" si="151"/>
        <v/>
      </c>
      <c r="AD165" s="54" t="str">
        <f t="shared" si="168"/>
        <v/>
      </c>
      <c r="AE165" s="54" t="str">
        <f t="shared" si="169"/>
        <v/>
      </c>
      <c r="AF165" s="54" t="str">
        <f t="shared" si="170"/>
        <v/>
      </c>
      <c r="AG165" s="54" t="str">
        <f t="shared" si="171"/>
        <v/>
      </c>
      <c r="AH165" s="54" t="str">
        <f t="shared" si="172"/>
        <v/>
      </c>
      <c r="AI165" s="54" t="str">
        <f t="shared" si="173"/>
        <v/>
      </c>
      <c r="AJ165" s="54" t="str">
        <f t="shared" si="174"/>
        <v/>
      </c>
      <c r="AK165" s="54" t="str">
        <f t="shared" si="175"/>
        <v/>
      </c>
      <c r="AL165" s="54" t="str">
        <f t="shared" si="176"/>
        <v/>
      </c>
      <c r="AM165" s="54" t="str">
        <f t="shared" si="177"/>
        <v/>
      </c>
      <c r="AN165" s="55" t="str">
        <f t="shared" si="178"/>
        <v/>
      </c>
      <c r="AP165" s="53" t="str">
        <f t="shared" si="152"/>
        <v/>
      </c>
      <c r="AQ165" s="54" t="str">
        <f t="shared" si="179"/>
        <v/>
      </c>
      <c r="AR165" s="54" t="str">
        <f t="shared" si="180"/>
        <v/>
      </c>
      <c r="AS165" s="54" t="str">
        <f t="shared" si="181"/>
        <v/>
      </c>
      <c r="AT165" s="54" t="str">
        <f t="shared" si="182"/>
        <v/>
      </c>
      <c r="AU165" s="54" t="str">
        <f t="shared" si="183"/>
        <v/>
      </c>
      <c r="AV165" s="54" t="str">
        <f t="shared" si="184"/>
        <v/>
      </c>
      <c r="AW165" s="54" t="str">
        <f t="shared" si="185"/>
        <v/>
      </c>
      <c r="AX165" s="54" t="str">
        <f t="shared" si="186"/>
        <v/>
      </c>
      <c r="AY165" s="54" t="str">
        <f t="shared" si="187"/>
        <v/>
      </c>
      <c r="AZ165" s="54" t="str">
        <f t="shared" si="188"/>
        <v/>
      </c>
      <c r="BA165" s="55" t="str">
        <f t="shared" si="189"/>
        <v/>
      </c>
      <c r="BC165" s="36" t="str">
        <f t="shared" si="153"/>
        <v/>
      </c>
      <c r="BE165" s="61" t="str">
        <f>IF($B165="", "", IF(AND($B165&gt;='Intro &amp; Setup'!$B$38, B165&lt;='Intro &amp; Setup'!$H$38), 'Intro &amp; Setup'!$N$38, IF(AND($B165&gt;='Intro &amp; Setup'!$B$39, B165&lt;='Intro &amp; Setup'!$H$39), 'Intro &amp; Setup'!$N$39, IF('Intro &amp; Setup'!$B$39="", 'Intro &amp; Setup'!$N$38, 'Intro &amp; Setup'!$N$39))))</f>
        <v/>
      </c>
      <c r="BG165" s="53" t="str">
        <f t="shared" si="154"/>
        <v/>
      </c>
      <c r="BH165" s="54" t="str">
        <f t="shared" si="190"/>
        <v/>
      </c>
      <c r="BI165" s="54" t="str">
        <f t="shared" si="191"/>
        <v/>
      </c>
      <c r="BJ165" s="54" t="str">
        <f t="shared" si="192"/>
        <v/>
      </c>
      <c r="BK165" s="54" t="str">
        <f t="shared" si="193"/>
        <v/>
      </c>
      <c r="BL165" s="54" t="str">
        <f t="shared" si="194"/>
        <v/>
      </c>
      <c r="BM165" s="54" t="str">
        <f t="shared" si="195"/>
        <v/>
      </c>
      <c r="BN165" s="54" t="str">
        <f t="shared" si="196"/>
        <v/>
      </c>
      <c r="BO165" s="54" t="str">
        <f t="shared" si="197"/>
        <v/>
      </c>
      <c r="BP165" s="54" t="str">
        <f t="shared" si="198"/>
        <v/>
      </c>
      <c r="BQ165" s="54" t="str">
        <f t="shared" si="199"/>
        <v/>
      </c>
      <c r="BR165" s="55" t="str">
        <f t="shared" si="200"/>
        <v/>
      </c>
      <c r="BT165" s="135" t="str">
        <f t="shared" si="155"/>
        <v/>
      </c>
      <c r="BU165" s="136" t="str">
        <f t="shared" si="156"/>
        <v/>
      </c>
      <c r="BV165" s="136" t="str">
        <f t="shared" si="157"/>
        <v/>
      </c>
      <c r="BW165" s="136" t="str">
        <f t="shared" si="158"/>
        <v/>
      </c>
      <c r="BX165" s="136" t="str">
        <f t="shared" si="159"/>
        <v/>
      </c>
      <c r="BY165" s="136" t="str">
        <f t="shared" si="160"/>
        <v/>
      </c>
      <c r="BZ165" s="136" t="str">
        <f t="shared" si="161"/>
        <v/>
      </c>
      <c r="CA165" s="136" t="str">
        <f t="shared" si="162"/>
        <v/>
      </c>
      <c r="CB165" s="136" t="str">
        <f t="shared" si="163"/>
        <v/>
      </c>
      <c r="CC165" s="136" t="str">
        <f t="shared" si="164"/>
        <v/>
      </c>
      <c r="CD165" s="136" t="str">
        <f t="shared" si="165"/>
        <v/>
      </c>
      <c r="CE165" s="137" t="str">
        <f t="shared" si="166"/>
        <v/>
      </c>
      <c r="CG165" s="150" t="str">
        <f t="shared" si="167"/>
        <v/>
      </c>
      <c r="CH165" s="151" t="str">
        <f t="shared" si="201"/>
        <v/>
      </c>
      <c r="CI165" s="151" t="str">
        <f t="shared" si="202"/>
        <v/>
      </c>
      <c r="CJ165" s="151" t="str">
        <f t="shared" si="203"/>
        <v/>
      </c>
      <c r="CK165" s="151" t="str">
        <f t="shared" si="204"/>
        <v/>
      </c>
      <c r="CL165" s="151" t="str">
        <f t="shared" si="205"/>
        <v/>
      </c>
      <c r="CM165" s="151" t="str">
        <f t="shared" si="206"/>
        <v/>
      </c>
      <c r="CN165" s="151" t="str">
        <f t="shared" si="207"/>
        <v/>
      </c>
      <c r="CO165" s="151" t="str">
        <f t="shared" si="208"/>
        <v/>
      </c>
      <c r="CP165" s="151" t="str">
        <f t="shared" si="209"/>
        <v/>
      </c>
      <c r="CQ165" s="151" t="str">
        <f t="shared" si="210"/>
        <v/>
      </c>
      <c r="CR165" s="152" t="str">
        <f t="shared" si="211"/>
        <v/>
      </c>
    </row>
    <row r="166" spans="1:96" x14ac:dyDescent="0.25">
      <c r="A166" s="3"/>
      <c r="B166" s="30"/>
      <c r="C166" s="44"/>
      <c r="D166" s="88"/>
      <c r="E166" s="31"/>
      <c r="F166" s="89"/>
      <c r="G166" s="72"/>
      <c r="H166" s="73"/>
      <c r="I166" s="74"/>
      <c r="J166" s="73"/>
      <c r="K166" s="74"/>
      <c r="L166" s="73"/>
      <c r="M166" s="74"/>
      <c r="N166" s="73"/>
      <c r="O166" s="74"/>
      <c r="P166" s="73"/>
      <c r="Q166" s="74"/>
      <c r="R166" s="75"/>
      <c r="S166" s="3"/>
      <c r="T166" s="61" t="str">
        <f>IF($D166="", "", $D166*'Intro &amp; Setup'!$I$32*24)</f>
        <v/>
      </c>
      <c r="U166" s="3"/>
      <c r="X166" s="36" t="str">
        <f>IF($B166="", "", IF(OR($B166&lt;'Intro &amp; Setup'!$F$26, $B166&gt;'Intro &amp; Setup'!$F$27), "X", ""))</f>
        <v/>
      </c>
      <c r="Z166" s="36" t="str">
        <f t="shared" si="149"/>
        <v/>
      </c>
      <c r="AA166" s="48" t="str">
        <f t="shared" si="150"/>
        <v/>
      </c>
      <c r="AC166" s="53" t="str">
        <f t="shared" si="151"/>
        <v/>
      </c>
      <c r="AD166" s="54" t="str">
        <f t="shared" si="168"/>
        <v/>
      </c>
      <c r="AE166" s="54" t="str">
        <f t="shared" si="169"/>
        <v/>
      </c>
      <c r="AF166" s="54" t="str">
        <f t="shared" si="170"/>
        <v/>
      </c>
      <c r="AG166" s="54" t="str">
        <f t="shared" si="171"/>
        <v/>
      </c>
      <c r="AH166" s="54" t="str">
        <f t="shared" si="172"/>
        <v/>
      </c>
      <c r="AI166" s="54" t="str">
        <f t="shared" si="173"/>
        <v/>
      </c>
      <c r="AJ166" s="54" t="str">
        <f t="shared" si="174"/>
        <v/>
      </c>
      <c r="AK166" s="54" t="str">
        <f t="shared" si="175"/>
        <v/>
      </c>
      <c r="AL166" s="54" t="str">
        <f t="shared" si="176"/>
        <v/>
      </c>
      <c r="AM166" s="54" t="str">
        <f t="shared" si="177"/>
        <v/>
      </c>
      <c r="AN166" s="55" t="str">
        <f t="shared" si="178"/>
        <v/>
      </c>
      <c r="AP166" s="53" t="str">
        <f t="shared" si="152"/>
        <v/>
      </c>
      <c r="AQ166" s="54" t="str">
        <f t="shared" si="179"/>
        <v/>
      </c>
      <c r="AR166" s="54" t="str">
        <f t="shared" si="180"/>
        <v/>
      </c>
      <c r="AS166" s="54" t="str">
        <f t="shared" si="181"/>
        <v/>
      </c>
      <c r="AT166" s="54" t="str">
        <f t="shared" si="182"/>
        <v/>
      </c>
      <c r="AU166" s="54" t="str">
        <f t="shared" si="183"/>
        <v/>
      </c>
      <c r="AV166" s="54" t="str">
        <f t="shared" si="184"/>
        <v/>
      </c>
      <c r="AW166" s="54" t="str">
        <f t="shared" si="185"/>
        <v/>
      </c>
      <c r="AX166" s="54" t="str">
        <f t="shared" si="186"/>
        <v/>
      </c>
      <c r="AY166" s="54" t="str">
        <f t="shared" si="187"/>
        <v/>
      </c>
      <c r="AZ166" s="54" t="str">
        <f t="shared" si="188"/>
        <v/>
      </c>
      <c r="BA166" s="55" t="str">
        <f t="shared" si="189"/>
        <v/>
      </c>
      <c r="BC166" s="36" t="str">
        <f t="shared" si="153"/>
        <v/>
      </c>
      <c r="BE166" s="61" t="str">
        <f>IF($B166="", "", IF(AND($B166&gt;='Intro &amp; Setup'!$B$38, B166&lt;='Intro &amp; Setup'!$H$38), 'Intro &amp; Setup'!$N$38, IF(AND($B166&gt;='Intro &amp; Setup'!$B$39, B166&lt;='Intro &amp; Setup'!$H$39), 'Intro &amp; Setup'!$N$39, IF('Intro &amp; Setup'!$B$39="", 'Intro &amp; Setup'!$N$38, 'Intro &amp; Setup'!$N$39))))</f>
        <v/>
      </c>
      <c r="BG166" s="53" t="str">
        <f t="shared" si="154"/>
        <v/>
      </c>
      <c r="BH166" s="54" t="str">
        <f t="shared" si="190"/>
        <v/>
      </c>
      <c r="BI166" s="54" t="str">
        <f t="shared" si="191"/>
        <v/>
      </c>
      <c r="BJ166" s="54" t="str">
        <f t="shared" si="192"/>
        <v/>
      </c>
      <c r="BK166" s="54" t="str">
        <f t="shared" si="193"/>
        <v/>
      </c>
      <c r="BL166" s="54" t="str">
        <f t="shared" si="194"/>
        <v/>
      </c>
      <c r="BM166" s="54" t="str">
        <f t="shared" si="195"/>
        <v/>
      </c>
      <c r="BN166" s="54" t="str">
        <f t="shared" si="196"/>
        <v/>
      </c>
      <c r="BO166" s="54" t="str">
        <f t="shared" si="197"/>
        <v/>
      </c>
      <c r="BP166" s="54" t="str">
        <f t="shared" si="198"/>
        <v/>
      </c>
      <c r="BQ166" s="54" t="str">
        <f t="shared" si="199"/>
        <v/>
      </c>
      <c r="BR166" s="55" t="str">
        <f t="shared" si="200"/>
        <v/>
      </c>
      <c r="BT166" s="135" t="str">
        <f t="shared" si="155"/>
        <v/>
      </c>
      <c r="BU166" s="136" t="str">
        <f t="shared" si="156"/>
        <v/>
      </c>
      <c r="BV166" s="136" t="str">
        <f t="shared" si="157"/>
        <v/>
      </c>
      <c r="BW166" s="136" t="str">
        <f t="shared" si="158"/>
        <v/>
      </c>
      <c r="BX166" s="136" t="str">
        <f t="shared" si="159"/>
        <v/>
      </c>
      <c r="BY166" s="136" t="str">
        <f t="shared" si="160"/>
        <v/>
      </c>
      <c r="BZ166" s="136" t="str">
        <f t="shared" si="161"/>
        <v/>
      </c>
      <c r="CA166" s="136" t="str">
        <f t="shared" si="162"/>
        <v/>
      </c>
      <c r="CB166" s="136" t="str">
        <f t="shared" si="163"/>
        <v/>
      </c>
      <c r="CC166" s="136" t="str">
        <f t="shared" si="164"/>
        <v/>
      </c>
      <c r="CD166" s="136" t="str">
        <f t="shared" si="165"/>
        <v/>
      </c>
      <c r="CE166" s="137" t="str">
        <f t="shared" si="166"/>
        <v/>
      </c>
      <c r="CG166" s="150" t="str">
        <f t="shared" si="167"/>
        <v/>
      </c>
      <c r="CH166" s="151" t="str">
        <f t="shared" si="201"/>
        <v/>
      </c>
      <c r="CI166" s="151" t="str">
        <f t="shared" si="202"/>
        <v/>
      </c>
      <c r="CJ166" s="151" t="str">
        <f t="shared" si="203"/>
        <v/>
      </c>
      <c r="CK166" s="151" t="str">
        <f t="shared" si="204"/>
        <v/>
      </c>
      <c r="CL166" s="151" t="str">
        <f t="shared" si="205"/>
        <v/>
      </c>
      <c r="CM166" s="151" t="str">
        <f t="shared" si="206"/>
        <v/>
      </c>
      <c r="CN166" s="151" t="str">
        <f t="shared" si="207"/>
        <v/>
      </c>
      <c r="CO166" s="151" t="str">
        <f t="shared" si="208"/>
        <v/>
      </c>
      <c r="CP166" s="151" t="str">
        <f t="shared" si="209"/>
        <v/>
      </c>
      <c r="CQ166" s="151" t="str">
        <f t="shared" si="210"/>
        <v/>
      </c>
      <c r="CR166" s="152" t="str">
        <f t="shared" si="211"/>
        <v/>
      </c>
    </row>
    <row r="167" spans="1:96" x14ac:dyDescent="0.25">
      <c r="A167" s="3"/>
      <c r="B167" s="30"/>
      <c r="C167" s="44"/>
      <c r="D167" s="88"/>
      <c r="E167" s="31"/>
      <c r="F167" s="89"/>
      <c r="G167" s="72"/>
      <c r="H167" s="73"/>
      <c r="I167" s="74"/>
      <c r="J167" s="73"/>
      <c r="K167" s="74"/>
      <c r="L167" s="73"/>
      <c r="M167" s="74"/>
      <c r="N167" s="73"/>
      <c r="O167" s="74"/>
      <c r="P167" s="73"/>
      <c r="Q167" s="74"/>
      <c r="R167" s="75"/>
      <c r="S167" s="3"/>
      <c r="T167" s="61" t="str">
        <f>IF($D167="", "", $D167*'Intro &amp; Setup'!$I$32*24)</f>
        <v/>
      </c>
      <c r="U167" s="3"/>
      <c r="X167" s="36" t="str">
        <f>IF($B167="", "", IF(OR($B167&lt;'Intro &amp; Setup'!$F$26, $B167&gt;'Intro &amp; Setup'!$F$27), "X", ""))</f>
        <v/>
      </c>
      <c r="Z167" s="36" t="str">
        <f t="shared" si="149"/>
        <v/>
      </c>
      <c r="AA167" s="48" t="str">
        <f t="shared" si="150"/>
        <v/>
      </c>
      <c r="AC167" s="53" t="str">
        <f t="shared" si="151"/>
        <v/>
      </c>
      <c r="AD167" s="54" t="str">
        <f t="shared" si="168"/>
        <v/>
      </c>
      <c r="AE167" s="54" t="str">
        <f t="shared" si="169"/>
        <v/>
      </c>
      <c r="AF167" s="54" t="str">
        <f t="shared" si="170"/>
        <v/>
      </c>
      <c r="AG167" s="54" t="str">
        <f t="shared" si="171"/>
        <v/>
      </c>
      <c r="AH167" s="54" t="str">
        <f t="shared" si="172"/>
        <v/>
      </c>
      <c r="AI167" s="54" t="str">
        <f t="shared" si="173"/>
        <v/>
      </c>
      <c r="AJ167" s="54" t="str">
        <f t="shared" si="174"/>
        <v/>
      </c>
      <c r="AK167" s="54" t="str">
        <f t="shared" si="175"/>
        <v/>
      </c>
      <c r="AL167" s="54" t="str">
        <f t="shared" si="176"/>
        <v/>
      </c>
      <c r="AM167" s="54" t="str">
        <f t="shared" si="177"/>
        <v/>
      </c>
      <c r="AN167" s="55" t="str">
        <f t="shared" si="178"/>
        <v/>
      </c>
      <c r="AP167" s="53" t="str">
        <f t="shared" si="152"/>
        <v/>
      </c>
      <c r="AQ167" s="54" t="str">
        <f t="shared" si="179"/>
        <v/>
      </c>
      <c r="AR167" s="54" t="str">
        <f t="shared" si="180"/>
        <v/>
      </c>
      <c r="AS167" s="54" t="str">
        <f t="shared" si="181"/>
        <v/>
      </c>
      <c r="AT167" s="54" t="str">
        <f t="shared" si="182"/>
        <v/>
      </c>
      <c r="AU167" s="54" t="str">
        <f t="shared" si="183"/>
        <v/>
      </c>
      <c r="AV167" s="54" t="str">
        <f t="shared" si="184"/>
        <v/>
      </c>
      <c r="AW167" s="54" t="str">
        <f t="shared" si="185"/>
        <v/>
      </c>
      <c r="AX167" s="54" t="str">
        <f t="shared" si="186"/>
        <v/>
      </c>
      <c r="AY167" s="54" t="str">
        <f t="shared" si="187"/>
        <v/>
      </c>
      <c r="AZ167" s="54" t="str">
        <f t="shared" si="188"/>
        <v/>
      </c>
      <c r="BA167" s="55" t="str">
        <f t="shared" si="189"/>
        <v/>
      </c>
      <c r="BC167" s="36" t="str">
        <f t="shared" si="153"/>
        <v/>
      </c>
      <c r="BE167" s="61" t="str">
        <f>IF($B167="", "", IF(AND($B167&gt;='Intro &amp; Setup'!$B$38, B167&lt;='Intro &amp; Setup'!$H$38), 'Intro &amp; Setup'!$N$38, IF(AND($B167&gt;='Intro &amp; Setup'!$B$39, B167&lt;='Intro &amp; Setup'!$H$39), 'Intro &amp; Setup'!$N$39, IF('Intro &amp; Setup'!$B$39="", 'Intro &amp; Setup'!$N$38, 'Intro &amp; Setup'!$N$39))))</f>
        <v/>
      </c>
      <c r="BG167" s="53" t="str">
        <f t="shared" si="154"/>
        <v/>
      </c>
      <c r="BH167" s="54" t="str">
        <f t="shared" si="190"/>
        <v/>
      </c>
      <c r="BI167" s="54" t="str">
        <f t="shared" si="191"/>
        <v/>
      </c>
      <c r="BJ167" s="54" t="str">
        <f t="shared" si="192"/>
        <v/>
      </c>
      <c r="BK167" s="54" t="str">
        <f t="shared" si="193"/>
        <v/>
      </c>
      <c r="BL167" s="54" t="str">
        <f t="shared" si="194"/>
        <v/>
      </c>
      <c r="BM167" s="54" t="str">
        <f t="shared" si="195"/>
        <v/>
      </c>
      <c r="BN167" s="54" t="str">
        <f t="shared" si="196"/>
        <v/>
      </c>
      <c r="BO167" s="54" t="str">
        <f t="shared" si="197"/>
        <v/>
      </c>
      <c r="BP167" s="54" t="str">
        <f t="shared" si="198"/>
        <v/>
      </c>
      <c r="BQ167" s="54" t="str">
        <f t="shared" si="199"/>
        <v/>
      </c>
      <c r="BR167" s="55" t="str">
        <f t="shared" si="200"/>
        <v/>
      </c>
      <c r="BT167" s="135" t="str">
        <f t="shared" si="155"/>
        <v/>
      </c>
      <c r="BU167" s="136" t="str">
        <f t="shared" si="156"/>
        <v/>
      </c>
      <c r="BV167" s="136" t="str">
        <f t="shared" si="157"/>
        <v/>
      </c>
      <c r="BW167" s="136" t="str">
        <f t="shared" si="158"/>
        <v/>
      </c>
      <c r="BX167" s="136" t="str">
        <f t="shared" si="159"/>
        <v/>
      </c>
      <c r="BY167" s="136" t="str">
        <f t="shared" si="160"/>
        <v/>
      </c>
      <c r="BZ167" s="136" t="str">
        <f t="shared" si="161"/>
        <v/>
      </c>
      <c r="CA167" s="136" t="str">
        <f t="shared" si="162"/>
        <v/>
      </c>
      <c r="CB167" s="136" t="str">
        <f t="shared" si="163"/>
        <v/>
      </c>
      <c r="CC167" s="136" t="str">
        <f t="shared" si="164"/>
        <v/>
      </c>
      <c r="CD167" s="136" t="str">
        <f t="shared" si="165"/>
        <v/>
      </c>
      <c r="CE167" s="137" t="str">
        <f t="shared" si="166"/>
        <v/>
      </c>
      <c r="CG167" s="150" t="str">
        <f t="shared" si="167"/>
        <v/>
      </c>
      <c r="CH167" s="151" t="str">
        <f t="shared" si="201"/>
        <v/>
      </c>
      <c r="CI167" s="151" t="str">
        <f t="shared" si="202"/>
        <v/>
      </c>
      <c r="CJ167" s="151" t="str">
        <f t="shared" si="203"/>
        <v/>
      </c>
      <c r="CK167" s="151" t="str">
        <f t="shared" si="204"/>
        <v/>
      </c>
      <c r="CL167" s="151" t="str">
        <f t="shared" si="205"/>
        <v/>
      </c>
      <c r="CM167" s="151" t="str">
        <f t="shared" si="206"/>
        <v/>
      </c>
      <c r="CN167" s="151" t="str">
        <f t="shared" si="207"/>
        <v/>
      </c>
      <c r="CO167" s="151" t="str">
        <f t="shared" si="208"/>
        <v/>
      </c>
      <c r="CP167" s="151" t="str">
        <f t="shared" si="209"/>
        <v/>
      </c>
      <c r="CQ167" s="151" t="str">
        <f t="shared" si="210"/>
        <v/>
      </c>
      <c r="CR167" s="152" t="str">
        <f t="shared" si="211"/>
        <v/>
      </c>
    </row>
    <row r="168" spans="1:96" x14ac:dyDescent="0.25">
      <c r="A168" s="3"/>
      <c r="B168" s="30"/>
      <c r="C168" s="44"/>
      <c r="D168" s="88"/>
      <c r="E168" s="31"/>
      <c r="F168" s="89"/>
      <c r="G168" s="72"/>
      <c r="H168" s="73"/>
      <c r="I168" s="74"/>
      <c r="J168" s="73"/>
      <c r="K168" s="74"/>
      <c r="L168" s="73"/>
      <c r="M168" s="74"/>
      <c r="N168" s="73"/>
      <c r="O168" s="74"/>
      <c r="P168" s="73"/>
      <c r="Q168" s="74"/>
      <c r="R168" s="75"/>
      <c r="S168" s="3"/>
      <c r="T168" s="61" t="str">
        <f>IF($D168="", "", $D168*'Intro &amp; Setup'!$I$32*24)</f>
        <v/>
      </c>
      <c r="U168" s="3"/>
      <c r="X168" s="36" t="str">
        <f>IF($B168="", "", IF(OR($B168&lt;'Intro &amp; Setup'!$F$26, $B168&gt;'Intro &amp; Setup'!$F$27), "X", ""))</f>
        <v/>
      </c>
      <c r="Z168" s="36" t="str">
        <f t="shared" si="149"/>
        <v/>
      </c>
      <c r="AA168" s="48" t="str">
        <f t="shared" si="150"/>
        <v/>
      </c>
      <c r="AC168" s="53" t="str">
        <f t="shared" si="151"/>
        <v/>
      </c>
      <c r="AD168" s="54" t="str">
        <f t="shared" si="168"/>
        <v/>
      </c>
      <c r="AE168" s="54" t="str">
        <f t="shared" si="169"/>
        <v/>
      </c>
      <c r="AF168" s="54" t="str">
        <f t="shared" si="170"/>
        <v/>
      </c>
      <c r="AG168" s="54" t="str">
        <f t="shared" si="171"/>
        <v/>
      </c>
      <c r="AH168" s="54" t="str">
        <f t="shared" si="172"/>
        <v/>
      </c>
      <c r="AI168" s="54" t="str">
        <f t="shared" si="173"/>
        <v/>
      </c>
      <c r="AJ168" s="54" t="str">
        <f t="shared" si="174"/>
        <v/>
      </c>
      <c r="AK168" s="54" t="str">
        <f t="shared" si="175"/>
        <v/>
      </c>
      <c r="AL168" s="54" t="str">
        <f t="shared" si="176"/>
        <v/>
      </c>
      <c r="AM168" s="54" t="str">
        <f t="shared" si="177"/>
        <v/>
      </c>
      <c r="AN168" s="55" t="str">
        <f t="shared" si="178"/>
        <v/>
      </c>
      <c r="AP168" s="53" t="str">
        <f t="shared" si="152"/>
        <v/>
      </c>
      <c r="AQ168" s="54" t="str">
        <f t="shared" si="179"/>
        <v/>
      </c>
      <c r="AR168" s="54" t="str">
        <f t="shared" si="180"/>
        <v/>
      </c>
      <c r="AS168" s="54" t="str">
        <f t="shared" si="181"/>
        <v/>
      </c>
      <c r="AT168" s="54" t="str">
        <f t="shared" si="182"/>
        <v/>
      </c>
      <c r="AU168" s="54" t="str">
        <f t="shared" si="183"/>
        <v/>
      </c>
      <c r="AV168" s="54" t="str">
        <f t="shared" si="184"/>
        <v/>
      </c>
      <c r="AW168" s="54" t="str">
        <f t="shared" si="185"/>
        <v/>
      </c>
      <c r="AX168" s="54" t="str">
        <f t="shared" si="186"/>
        <v/>
      </c>
      <c r="AY168" s="54" t="str">
        <f t="shared" si="187"/>
        <v/>
      </c>
      <c r="AZ168" s="54" t="str">
        <f t="shared" si="188"/>
        <v/>
      </c>
      <c r="BA168" s="55" t="str">
        <f t="shared" si="189"/>
        <v/>
      </c>
      <c r="BC168" s="36" t="str">
        <f t="shared" si="153"/>
        <v/>
      </c>
      <c r="BE168" s="61" t="str">
        <f>IF($B168="", "", IF(AND($B168&gt;='Intro &amp; Setup'!$B$38, B168&lt;='Intro &amp; Setup'!$H$38), 'Intro &amp; Setup'!$N$38, IF(AND($B168&gt;='Intro &amp; Setup'!$B$39, B168&lt;='Intro &amp; Setup'!$H$39), 'Intro &amp; Setup'!$N$39, IF('Intro &amp; Setup'!$B$39="", 'Intro &amp; Setup'!$N$38, 'Intro &amp; Setup'!$N$39))))</f>
        <v/>
      </c>
      <c r="BG168" s="53" t="str">
        <f t="shared" si="154"/>
        <v/>
      </c>
      <c r="BH168" s="54" t="str">
        <f t="shared" si="190"/>
        <v/>
      </c>
      <c r="BI168" s="54" t="str">
        <f t="shared" si="191"/>
        <v/>
      </c>
      <c r="BJ168" s="54" t="str">
        <f t="shared" si="192"/>
        <v/>
      </c>
      <c r="BK168" s="54" t="str">
        <f t="shared" si="193"/>
        <v/>
      </c>
      <c r="BL168" s="54" t="str">
        <f t="shared" si="194"/>
        <v/>
      </c>
      <c r="BM168" s="54" t="str">
        <f t="shared" si="195"/>
        <v/>
      </c>
      <c r="BN168" s="54" t="str">
        <f t="shared" si="196"/>
        <v/>
      </c>
      <c r="BO168" s="54" t="str">
        <f t="shared" si="197"/>
        <v/>
      </c>
      <c r="BP168" s="54" t="str">
        <f t="shared" si="198"/>
        <v/>
      </c>
      <c r="BQ168" s="54" t="str">
        <f t="shared" si="199"/>
        <v/>
      </c>
      <c r="BR168" s="55" t="str">
        <f t="shared" si="200"/>
        <v/>
      </c>
      <c r="BT168" s="135" t="str">
        <f t="shared" si="155"/>
        <v/>
      </c>
      <c r="BU168" s="136" t="str">
        <f t="shared" si="156"/>
        <v/>
      </c>
      <c r="BV168" s="136" t="str">
        <f t="shared" si="157"/>
        <v/>
      </c>
      <c r="BW168" s="136" t="str">
        <f t="shared" si="158"/>
        <v/>
      </c>
      <c r="BX168" s="136" t="str">
        <f t="shared" si="159"/>
        <v/>
      </c>
      <c r="BY168" s="136" t="str">
        <f t="shared" si="160"/>
        <v/>
      </c>
      <c r="BZ168" s="136" t="str">
        <f t="shared" si="161"/>
        <v/>
      </c>
      <c r="CA168" s="136" t="str">
        <f t="shared" si="162"/>
        <v/>
      </c>
      <c r="CB168" s="136" t="str">
        <f t="shared" si="163"/>
        <v/>
      </c>
      <c r="CC168" s="136" t="str">
        <f t="shared" si="164"/>
        <v/>
      </c>
      <c r="CD168" s="136" t="str">
        <f t="shared" si="165"/>
        <v/>
      </c>
      <c r="CE168" s="137" t="str">
        <f t="shared" si="166"/>
        <v/>
      </c>
      <c r="CG168" s="150" t="str">
        <f t="shared" si="167"/>
        <v/>
      </c>
      <c r="CH168" s="151" t="str">
        <f t="shared" si="201"/>
        <v/>
      </c>
      <c r="CI168" s="151" t="str">
        <f t="shared" si="202"/>
        <v/>
      </c>
      <c r="CJ168" s="151" t="str">
        <f t="shared" si="203"/>
        <v/>
      </c>
      <c r="CK168" s="151" t="str">
        <f t="shared" si="204"/>
        <v/>
      </c>
      <c r="CL168" s="151" t="str">
        <f t="shared" si="205"/>
        <v/>
      </c>
      <c r="CM168" s="151" t="str">
        <f t="shared" si="206"/>
        <v/>
      </c>
      <c r="CN168" s="151" t="str">
        <f t="shared" si="207"/>
        <v/>
      </c>
      <c r="CO168" s="151" t="str">
        <f t="shared" si="208"/>
        <v/>
      </c>
      <c r="CP168" s="151" t="str">
        <f t="shared" si="209"/>
        <v/>
      </c>
      <c r="CQ168" s="151" t="str">
        <f t="shared" si="210"/>
        <v/>
      </c>
      <c r="CR168" s="152" t="str">
        <f t="shared" si="211"/>
        <v/>
      </c>
    </row>
    <row r="169" spans="1:96" x14ac:dyDescent="0.25">
      <c r="A169" s="3"/>
      <c r="B169" s="30"/>
      <c r="C169" s="44"/>
      <c r="D169" s="88"/>
      <c r="E169" s="31"/>
      <c r="F169" s="89"/>
      <c r="G169" s="72"/>
      <c r="H169" s="73"/>
      <c r="I169" s="74"/>
      <c r="J169" s="73"/>
      <c r="K169" s="74"/>
      <c r="L169" s="73"/>
      <c r="M169" s="74"/>
      <c r="N169" s="73"/>
      <c r="O169" s="74"/>
      <c r="P169" s="73"/>
      <c r="Q169" s="74"/>
      <c r="R169" s="75"/>
      <c r="S169" s="3"/>
      <c r="T169" s="61" t="str">
        <f>IF($D169="", "", $D169*'Intro &amp; Setup'!$I$32*24)</f>
        <v/>
      </c>
      <c r="U169" s="3"/>
      <c r="X169" s="36" t="str">
        <f>IF($B169="", "", IF(OR($B169&lt;'Intro &amp; Setup'!$F$26, $B169&gt;'Intro &amp; Setup'!$F$27), "X", ""))</f>
        <v/>
      </c>
      <c r="Z169" s="36" t="str">
        <f t="shared" si="149"/>
        <v/>
      </c>
      <c r="AA169" s="48" t="str">
        <f t="shared" si="150"/>
        <v/>
      </c>
      <c r="AC169" s="53" t="str">
        <f t="shared" si="151"/>
        <v/>
      </c>
      <c r="AD169" s="54" t="str">
        <f t="shared" si="168"/>
        <v/>
      </c>
      <c r="AE169" s="54" t="str">
        <f t="shared" si="169"/>
        <v/>
      </c>
      <c r="AF169" s="54" t="str">
        <f t="shared" si="170"/>
        <v/>
      </c>
      <c r="AG169" s="54" t="str">
        <f t="shared" si="171"/>
        <v/>
      </c>
      <c r="AH169" s="54" t="str">
        <f t="shared" si="172"/>
        <v/>
      </c>
      <c r="AI169" s="54" t="str">
        <f t="shared" si="173"/>
        <v/>
      </c>
      <c r="AJ169" s="54" t="str">
        <f t="shared" si="174"/>
        <v/>
      </c>
      <c r="AK169" s="54" t="str">
        <f t="shared" si="175"/>
        <v/>
      </c>
      <c r="AL169" s="54" t="str">
        <f t="shared" si="176"/>
        <v/>
      </c>
      <c r="AM169" s="54" t="str">
        <f t="shared" si="177"/>
        <v/>
      </c>
      <c r="AN169" s="55" t="str">
        <f t="shared" si="178"/>
        <v/>
      </c>
      <c r="AP169" s="53" t="str">
        <f t="shared" si="152"/>
        <v/>
      </c>
      <c r="AQ169" s="54" t="str">
        <f t="shared" si="179"/>
        <v/>
      </c>
      <c r="AR169" s="54" t="str">
        <f t="shared" si="180"/>
        <v/>
      </c>
      <c r="AS169" s="54" t="str">
        <f t="shared" si="181"/>
        <v/>
      </c>
      <c r="AT169" s="54" t="str">
        <f t="shared" si="182"/>
        <v/>
      </c>
      <c r="AU169" s="54" t="str">
        <f t="shared" si="183"/>
        <v/>
      </c>
      <c r="AV169" s="54" t="str">
        <f t="shared" si="184"/>
        <v/>
      </c>
      <c r="AW169" s="54" t="str">
        <f t="shared" si="185"/>
        <v/>
      </c>
      <c r="AX169" s="54" t="str">
        <f t="shared" si="186"/>
        <v/>
      </c>
      <c r="AY169" s="54" t="str">
        <f t="shared" si="187"/>
        <v/>
      </c>
      <c r="AZ169" s="54" t="str">
        <f t="shared" si="188"/>
        <v/>
      </c>
      <c r="BA169" s="55" t="str">
        <f t="shared" si="189"/>
        <v/>
      </c>
      <c r="BC169" s="36" t="str">
        <f t="shared" si="153"/>
        <v/>
      </c>
      <c r="BE169" s="61" t="str">
        <f>IF($B169="", "", IF(AND($B169&gt;='Intro &amp; Setup'!$B$38, B169&lt;='Intro &amp; Setup'!$H$38), 'Intro &amp; Setup'!$N$38, IF(AND($B169&gt;='Intro &amp; Setup'!$B$39, B169&lt;='Intro &amp; Setup'!$H$39), 'Intro &amp; Setup'!$N$39, IF('Intro &amp; Setup'!$B$39="", 'Intro &amp; Setup'!$N$38, 'Intro &amp; Setup'!$N$39))))</f>
        <v/>
      </c>
      <c r="BG169" s="53" t="str">
        <f t="shared" si="154"/>
        <v/>
      </c>
      <c r="BH169" s="54" t="str">
        <f t="shared" si="190"/>
        <v/>
      </c>
      <c r="BI169" s="54" t="str">
        <f t="shared" si="191"/>
        <v/>
      </c>
      <c r="BJ169" s="54" t="str">
        <f t="shared" si="192"/>
        <v/>
      </c>
      <c r="BK169" s="54" t="str">
        <f t="shared" si="193"/>
        <v/>
      </c>
      <c r="BL169" s="54" t="str">
        <f t="shared" si="194"/>
        <v/>
      </c>
      <c r="BM169" s="54" t="str">
        <f t="shared" si="195"/>
        <v/>
      </c>
      <c r="BN169" s="54" t="str">
        <f t="shared" si="196"/>
        <v/>
      </c>
      <c r="BO169" s="54" t="str">
        <f t="shared" si="197"/>
        <v/>
      </c>
      <c r="BP169" s="54" t="str">
        <f t="shared" si="198"/>
        <v/>
      </c>
      <c r="BQ169" s="54" t="str">
        <f t="shared" si="199"/>
        <v/>
      </c>
      <c r="BR169" s="55" t="str">
        <f t="shared" si="200"/>
        <v/>
      </c>
      <c r="BT169" s="135" t="str">
        <f t="shared" si="155"/>
        <v/>
      </c>
      <c r="BU169" s="136" t="str">
        <f t="shared" si="156"/>
        <v/>
      </c>
      <c r="BV169" s="136" t="str">
        <f t="shared" si="157"/>
        <v/>
      </c>
      <c r="BW169" s="136" t="str">
        <f t="shared" si="158"/>
        <v/>
      </c>
      <c r="BX169" s="136" t="str">
        <f t="shared" si="159"/>
        <v/>
      </c>
      <c r="BY169" s="136" t="str">
        <f t="shared" si="160"/>
        <v/>
      </c>
      <c r="BZ169" s="136" t="str">
        <f t="shared" si="161"/>
        <v/>
      </c>
      <c r="CA169" s="136" t="str">
        <f t="shared" si="162"/>
        <v/>
      </c>
      <c r="CB169" s="136" t="str">
        <f t="shared" si="163"/>
        <v/>
      </c>
      <c r="CC169" s="136" t="str">
        <f t="shared" si="164"/>
        <v/>
      </c>
      <c r="CD169" s="136" t="str">
        <f t="shared" si="165"/>
        <v/>
      </c>
      <c r="CE169" s="137" t="str">
        <f t="shared" si="166"/>
        <v/>
      </c>
      <c r="CG169" s="150" t="str">
        <f t="shared" si="167"/>
        <v/>
      </c>
      <c r="CH169" s="151" t="str">
        <f t="shared" si="201"/>
        <v/>
      </c>
      <c r="CI169" s="151" t="str">
        <f t="shared" si="202"/>
        <v/>
      </c>
      <c r="CJ169" s="151" t="str">
        <f t="shared" si="203"/>
        <v/>
      </c>
      <c r="CK169" s="151" t="str">
        <f t="shared" si="204"/>
        <v/>
      </c>
      <c r="CL169" s="151" t="str">
        <f t="shared" si="205"/>
        <v/>
      </c>
      <c r="CM169" s="151" t="str">
        <f t="shared" si="206"/>
        <v/>
      </c>
      <c r="CN169" s="151" t="str">
        <f t="shared" si="207"/>
        <v/>
      </c>
      <c r="CO169" s="151" t="str">
        <f t="shared" si="208"/>
        <v/>
      </c>
      <c r="CP169" s="151" t="str">
        <f t="shared" si="209"/>
        <v/>
      </c>
      <c r="CQ169" s="151" t="str">
        <f t="shared" si="210"/>
        <v/>
      </c>
      <c r="CR169" s="152" t="str">
        <f t="shared" si="211"/>
        <v/>
      </c>
    </row>
    <row r="170" spans="1:96" x14ac:dyDescent="0.25">
      <c r="A170" s="3"/>
      <c r="B170" s="30"/>
      <c r="C170" s="44"/>
      <c r="D170" s="88"/>
      <c r="E170" s="31"/>
      <c r="F170" s="89"/>
      <c r="G170" s="72"/>
      <c r="H170" s="73"/>
      <c r="I170" s="74"/>
      <c r="J170" s="73"/>
      <c r="K170" s="74"/>
      <c r="L170" s="73"/>
      <c r="M170" s="74"/>
      <c r="N170" s="73"/>
      <c r="O170" s="74"/>
      <c r="P170" s="73"/>
      <c r="Q170" s="74"/>
      <c r="R170" s="75"/>
      <c r="S170" s="3"/>
      <c r="T170" s="61" t="str">
        <f>IF($D170="", "", $D170*'Intro &amp; Setup'!$I$32*24)</f>
        <v/>
      </c>
      <c r="U170" s="3"/>
      <c r="X170" s="36" t="str">
        <f>IF($B170="", "", IF(OR($B170&lt;'Intro &amp; Setup'!$F$26, $B170&gt;'Intro &amp; Setup'!$F$27), "X", ""))</f>
        <v/>
      </c>
      <c r="Z170" s="36" t="str">
        <f t="shared" si="149"/>
        <v/>
      </c>
      <c r="AA170" s="48" t="str">
        <f t="shared" si="150"/>
        <v/>
      </c>
      <c r="AC170" s="53" t="str">
        <f t="shared" si="151"/>
        <v/>
      </c>
      <c r="AD170" s="54" t="str">
        <f t="shared" si="168"/>
        <v/>
      </c>
      <c r="AE170" s="54" t="str">
        <f t="shared" si="169"/>
        <v/>
      </c>
      <c r="AF170" s="54" t="str">
        <f t="shared" si="170"/>
        <v/>
      </c>
      <c r="AG170" s="54" t="str">
        <f t="shared" si="171"/>
        <v/>
      </c>
      <c r="AH170" s="54" t="str">
        <f t="shared" si="172"/>
        <v/>
      </c>
      <c r="AI170" s="54" t="str">
        <f t="shared" si="173"/>
        <v/>
      </c>
      <c r="AJ170" s="54" t="str">
        <f t="shared" si="174"/>
        <v/>
      </c>
      <c r="AK170" s="54" t="str">
        <f t="shared" si="175"/>
        <v/>
      </c>
      <c r="AL170" s="54" t="str">
        <f t="shared" si="176"/>
        <v/>
      </c>
      <c r="AM170" s="54" t="str">
        <f t="shared" si="177"/>
        <v/>
      </c>
      <c r="AN170" s="55" t="str">
        <f t="shared" si="178"/>
        <v/>
      </c>
      <c r="AP170" s="53" t="str">
        <f t="shared" si="152"/>
        <v/>
      </c>
      <c r="AQ170" s="54" t="str">
        <f t="shared" si="179"/>
        <v/>
      </c>
      <c r="AR170" s="54" t="str">
        <f t="shared" si="180"/>
        <v/>
      </c>
      <c r="AS170" s="54" t="str">
        <f t="shared" si="181"/>
        <v/>
      </c>
      <c r="AT170" s="54" t="str">
        <f t="shared" si="182"/>
        <v/>
      </c>
      <c r="AU170" s="54" t="str">
        <f t="shared" si="183"/>
        <v/>
      </c>
      <c r="AV170" s="54" t="str">
        <f t="shared" si="184"/>
        <v/>
      </c>
      <c r="AW170" s="54" t="str">
        <f t="shared" si="185"/>
        <v/>
      </c>
      <c r="AX170" s="54" t="str">
        <f t="shared" si="186"/>
        <v/>
      </c>
      <c r="AY170" s="54" t="str">
        <f t="shared" si="187"/>
        <v/>
      </c>
      <c r="AZ170" s="54" t="str">
        <f t="shared" si="188"/>
        <v/>
      </c>
      <c r="BA170" s="55" t="str">
        <f t="shared" si="189"/>
        <v/>
      </c>
      <c r="BC170" s="36" t="str">
        <f t="shared" si="153"/>
        <v/>
      </c>
      <c r="BE170" s="61" t="str">
        <f>IF($B170="", "", IF(AND($B170&gt;='Intro &amp; Setup'!$B$38, B170&lt;='Intro &amp; Setup'!$H$38), 'Intro &amp; Setup'!$N$38, IF(AND($B170&gt;='Intro &amp; Setup'!$B$39, B170&lt;='Intro &amp; Setup'!$H$39), 'Intro &amp; Setup'!$N$39, IF('Intro &amp; Setup'!$B$39="", 'Intro &amp; Setup'!$N$38, 'Intro &amp; Setup'!$N$39))))</f>
        <v/>
      </c>
      <c r="BG170" s="53" t="str">
        <f t="shared" si="154"/>
        <v/>
      </c>
      <c r="BH170" s="54" t="str">
        <f t="shared" si="190"/>
        <v/>
      </c>
      <c r="BI170" s="54" t="str">
        <f t="shared" si="191"/>
        <v/>
      </c>
      <c r="BJ170" s="54" t="str">
        <f t="shared" si="192"/>
        <v/>
      </c>
      <c r="BK170" s="54" t="str">
        <f t="shared" si="193"/>
        <v/>
      </c>
      <c r="BL170" s="54" t="str">
        <f t="shared" si="194"/>
        <v/>
      </c>
      <c r="BM170" s="54" t="str">
        <f t="shared" si="195"/>
        <v/>
      </c>
      <c r="BN170" s="54" t="str">
        <f t="shared" si="196"/>
        <v/>
      </c>
      <c r="BO170" s="54" t="str">
        <f t="shared" si="197"/>
        <v/>
      </c>
      <c r="BP170" s="54" t="str">
        <f t="shared" si="198"/>
        <v/>
      </c>
      <c r="BQ170" s="54" t="str">
        <f t="shared" si="199"/>
        <v/>
      </c>
      <c r="BR170" s="55" t="str">
        <f t="shared" si="200"/>
        <v/>
      </c>
      <c r="BT170" s="135" t="str">
        <f t="shared" si="155"/>
        <v/>
      </c>
      <c r="BU170" s="136" t="str">
        <f t="shared" si="156"/>
        <v/>
      </c>
      <c r="BV170" s="136" t="str">
        <f t="shared" si="157"/>
        <v/>
      </c>
      <c r="BW170" s="136" t="str">
        <f t="shared" si="158"/>
        <v/>
      </c>
      <c r="BX170" s="136" t="str">
        <f t="shared" si="159"/>
        <v/>
      </c>
      <c r="BY170" s="136" t="str">
        <f t="shared" si="160"/>
        <v/>
      </c>
      <c r="BZ170" s="136" t="str">
        <f t="shared" si="161"/>
        <v/>
      </c>
      <c r="CA170" s="136" t="str">
        <f t="shared" si="162"/>
        <v/>
      </c>
      <c r="CB170" s="136" t="str">
        <f t="shared" si="163"/>
        <v/>
      </c>
      <c r="CC170" s="136" t="str">
        <f t="shared" si="164"/>
        <v/>
      </c>
      <c r="CD170" s="136" t="str">
        <f t="shared" si="165"/>
        <v/>
      </c>
      <c r="CE170" s="137" t="str">
        <f t="shared" si="166"/>
        <v/>
      </c>
      <c r="CG170" s="150" t="str">
        <f t="shared" si="167"/>
        <v/>
      </c>
      <c r="CH170" s="151" t="str">
        <f t="shared" si="201"/>
        <v/>
      </c>
      <c r="CI170" s="151" t="str">
        <f t="shared" si="202"/>
        <v/>
      </c>
      <c r="CJ170" s="151" t="str">
        <f t="shared" si="203"/>
        <v/>
      </c>
      <c r="CK170" s="151" t="str">
        <f t="shared" si="204"/>
        <v/>
      </c>
      <c r="CL170" s="151" t="str">
        <f t="shared" si="205"/>
        <v/>
      </c>
      <c r="CM170" s="151" t="str">
        <f t="shared" si="206"/>
        <v/>
      </c>
      <c r="CN170" s="151" t="str">
        <f t="shared" si="207"/>
        <v/>
      </c>
      <c r="CO170" s="151" t="str">
        <f t="shared" si="208"/>
        <v/>
      </c>
      <c r="CP170" s="151" t="str">
        <f t="shared" si="209"/>
        <v/>
      </c>
      <c r="CQ170" s="151" t="str">
        <f t="shared" si="210"/>
        <v/>
      </c>
      <c r="CR170" s="152" t="str">
        <f t="shared" si="211"/>
        <v/>
      </c>
    </row>
    <row r="171" spans="1:96" x14ac:dyDescent="0.25">
      <c r="A171" s="3"/>
      <c r="B171" s="30"/>
      <c r="C171" s="44"/>
      <c r="D171" s="88"/>
      <c r="E171" s="31"/>
      <c r="F171" s="89"/>
      <c r="G171" s="72"/>
      <c r="H171" s="73"/>
      <c r="I171" s="74"/>
      <c r="J171" s="73"/>
      <c r="K171" s="74"/>
      <c r="L171" s="73"/>
      <c r="M171" s="74"/>
      <c r="N171" s="73"/>
      <c r="O171" s="74"/>
      <c r="P171" s="73"/>
      <c r="Q171" s="74"/>
      <c r="R171" s="75"/>
      <c r="S171" s="3"/>
      <c r="T171" s="61" t="str">
        <f>IF($D171="", "", $D171*'Intro &amp; Setup'!$I$32*24)</f>
        <v/>
      </c>
      <c r="U171" s="3"/>
      <c r="X171" s="36" t="str">
        <f>IF($B171="", "", IF(OR($B171&lt;'Intro &amp; Setup'!$F$26, $B171&gt;'Intro &amp; Setup'!$F$27), "X", ""))</f>
        <v/>
      </c>
      <c r="Z171" s="36" t="str">
        <f t="shared" si="149"/>
        <v/>
      </c>
      <c r="AA171" s="48" t="str">
        <f t="shared" si="150"/>
        <v/>
      </c>
      <c r="AC171" s="53" t="str">
        <f t="shared" si="151"/>
        <v/>
      </c>
      <c r="AD171" s="54" t="str">
        <f t="shared" si="168"/>
        <v/>
      </c>
      <c r="AE171" s="54" t="str">
        <f t="shared" si="169"/>
        <v/>
      </c>
      <c r="AF171" s="54" t="str">
        <f t="shared" si="170"/>
        <v/>
      </c>
      <c r="AG171" s="54" t="str">
        <f t="shared" si="171"/>
        <v/>
      </c>
      <c r="AH171" s="54" t="str">
        <f t="shared" si="172"/>
        <v/>
      </c>
      <c r="AI171" s="54" t="str">
        <f t="shared" si="173"/>
        <v/>
      </c>
      <c r="AJ171" s="54" t="str">
        <f t="shared" si="174"/>
        <v/>
      </c>
      <c r="AK171" s="54" t="str">
        <f t="shared" si="175"/>
        <v/>
      </c>
      <c r="AL171" s="54" t="str">
        <f t="shared" si="176"/>
        <v/>
      </c>
      <c r="AM171" s="54" t="str">
        <f t="shared" si="177"/>
        <v/>
      </c>
      <c r="AN171" s="55" t="str">
        <f t="shared" si="178"/>
        <v/>
      </c>
      <c r="AP171" s="53" t="str">
        <f t="shared" si="152"/>
        <v/>
      </c>
      <c r="AQ171" s="54" t="str">
        <f t="shared" si="179"/>
        <v/>
      </c>
      <c r="AR171" s="54" t="str">
        <f t="shared" si="180"/>
        <v/>
      </c>
      <c r="AS171" s="54" t="str">
        <f t="shared" si="181"/>
        <v/>
      </c>
      <c r="AT171" s="54" t="str">
        <f t="shared" si="182"/>
        <v/>
      </c>
      <c r="AU171" s="54" t="str">
        <f t="shared" si="183"/>
        <v/>
      </c>
      <c r="AV171" s="54" t="str">
        <f t="shared" si="184"/>
        <v/>
      </c>
      <c r="AW171" s="54" t="str">
        <f t="shared" si="185"/>
        <v/>
      </c>
      <c r="AX171" s="54" t="str">
        <f t="shared" si="186"/>
        <v/>
      </c>
      <c r="AY171" s="54" t="str">
        <f t="shared" si="187"/>
        <v/>
      </c>
      <c r="AZ171" s="54" t="str">
        <f t="shared" si="188"/>
        <v/>
      </c>
      <c r="BA171" s="55" t="str">
        <f t="shared" si="189"/>
        <v/>
      </c>
      <c r="BC171" s="36" t="str">
        <f t="shared" si="153"/>
        <v/>
      </c>
      <c r="BE171" s="61" t="str">
        <f>IF($B171="", "", IF(AND($B171&gt;='Intro &amp; Setup'!$B$38, B171&lt;='Intro &amp; Setup'!$H$38), 'Intro &amp; Setup'!$N$38, IF(AND($B171&gt;='Intro &amp; Setup'!$B$39, B171&lt;='Intro &amp; Setup'!$H$39), 'Intro &amp; Setup'!$N$39, IF('Intro &amp; Setup'!$B$39="", 'Intro &amp; Setup'!$N$38, 'Intro &amp; Setup'!$N$39))))</f>
        <v/>
      </c>
      <c r="BG171" s="53" t="str">
        <f t="shared" si="154"/>
        <v/>
      </c>
      <c r="BH171" s="54" t="str">
        <f t="shared" si="190"/>
        <v/>
      </c>
      <c r="BI171" s="54" t="str">
        <f t="shared" si="191"/>
        <v/>
      </c>
      <c r="BJ171" s="54" t="str">
        <f t="shared" si="192"/>
        <v/>
      </c>
      <c r="BK171" s="54" t="str">
        <f t="shared" si="193"/>
        <v/>
      </c>
      <c r="BL171" s="54" t="str">
        <f t="shared" si="194"/>
        <v/>
      </c>
      <c r="BM171" s="54" t="str">
        <f t="shared" si="195"/>
        <v/>
      </c>
      <c r="BN171" s="54" t="str">
        <f t="shared" si="196"/>
        <v/>
      </c>
      <c r="BO171" s="54" t="str">
        <f t="shared" si="197"/>
        <v/>
      </c>
      <c r="BP171" s="54" t="str">
        <f t="shared" si="198"/>
        <v/>
      </c>
      <c r="BQ171" s="54" t="str">
        <f t="shared" si="199"/>
        <v/>
      </c>
      <c r="BR171" s="55" t="str">
        <f t="shared" si="200"/>
        <v/>
      </c>
      <c r="BT171" s="135" t="str">
        <f t="shared" si="155"/>
        <v/>
      </c>
      <c r="BU171" s="136" t="str">
        <f t="shared" si="156"/>
        <v/>
      </c>
      <c r="BV171" s="136" t="str">
        <f t="shared" si="157"/>
        <v/>
      </c>
      <c r="BW171" s="136" t="str">
        <f t="shared" si="158"/>
        <v/>
      </c>
      <c r="BX171" s="136" t="str">
        <f t="shared" si="159"/>
        <v/>
      </c>
      <c r="BY171" s="136" t="str">
        <f t="shared" si="160"/>
        <v/>
      </c>
      <c r="BZ171" s="136" t="str">
        <f t="shared" si="161"/>
        <v/>
      </c>
      <c r="CA171" s="136" t="str">
        <f t="shared" si="162"/>
        <v/>
      </c>
      <c r="CB171" s="136" t="str">
        <f t="shared" si="163"/>
        <v/>
      </c>
      <c r="CC171" s="136" t="str">
        <f t="shared" si="164"/>
        <v/>
      </c>
      <c r="CD171" s="136" t="str">
        <f t="shared" si="165"/>
        <v/>
      </c>
      <c r="CE171" s="137" t="str">
        <f t="shared" si="166"/>
        <v/>
      </c>
      <c r="CG171" s="150" t="str">
        <f t="shared" si="167"/>
        <v/>
      </c>
      <c r="CH171" s="151" t="str">
        <f t="shared" si="201"/>
        <v/>
      </c>
      <c r="CI171" s="151" t="str">
        <f t="shared" si="202"/>
        <v/>
      </c>
      <c r="CJ171" s="151" t="str">
        <f t="shared" si="203"/>
        <v/>
      </c>
      <c r="CK171" s="151" t="str">
        <f t="shared" si="204"/>
        <v/>
      </c>
      <c r="CL171" s="151" t="str">
        <f t="shared" si="205"/>
        <v/>
      </c>
      <c r="CM171" s="151" t="str">
        <f t="shared" si="206"/>
        <v/>
      </c>
      <c r="CN171" s="151" t="str">
        <f t="shared" si="207"/>
        <v/>
      </c>
      <c r="CO171" s="151" t="str">
        <f t="shared" si="208"/>
        <v/>
      </c>
      <c r="CP171" s="151" t="str">
        <f t="shared" si="209"/>
        <v/>
      </c>
      <c r="CQ171" s="151" t="str">
        <f t="shared" si="210"/>
        <v/>
      </c>
      <c r="CR171" s="152" t="str">
        <f t="shared" si="211"/>
        <v/>
      </c>
    </row>
    <row r="172" spans="1:96" x14ac:dyDescent="0.25">
      <c r="A172" s="3"/>
      <c r="B172" s="30"/>
      <c r="C172" s="44"/>
      <c r="D172" s="88"/>
      <c r="E172" s="31"/>
      <c r="F172" s="89"/>
      <c r="G172" s="72"/>
      <c r="H172" s="73"/>
      <c r="I172" s="74"/>
      <c r="J172" s="73"/>
      <c r="K172" s="74"/>
      <c r="L172" s="73"/>
      <c r="M172" s="74"/>
      <c r="N172" s="73"/>
      <c r="O172" s="74"/>
      <c r="P172" s="73"/>
      <c r="Q172" s="74"/>
      <c r="R172" s="75"/>
      <c r="S172" s="3"/>
      <c r="T172" s="61" t="str">
        <f>IF($D172="", "", $D172*'Intro &amp; Setup'!$I$32*24)</f>
        <v/>
      </c>
      <c r="U172" s="3"/>
      <c r="X172" s="36" t="str">
        <f>IF($B172="", "", IF(OR($B172&lt;'Intro &amp; Setup'!$F$26, $B172&gt;'Intro &amp; Setup'!$F$27), "X", ""))</f>
        <v/>
      </c>
      <c r="Z172" s="36" t="str">
        <f t="shared" si="149"/>
        <v/>
      </c>
      <c r="AA172" s="48" t="str">
        <f t="shared" si="150"/>
        <v/>
      </c>
      <c r="AC172" s="53" t="str">
        <f t="shared" si="151"/>
        <v/>
      </c>
      <c r="AD172" s="54" t="str">
        <f t="shared" si="168"/>
        <v/>
      </c>
      <c r="AE172" s="54" t="str">
        <f t="shared" si="169"/>
        <v/>
      </c>
      <c r="AF172" s="54" t="str">
        <f t="shared" si="170"/>
        <v/>
      </c>
      <c r="AG172" s="54" t="str">
        <f t="shared" si="171"/>
        <v/>
      </c>
      <c r="AH172" s="54" t="str">
        <f t="shared" si="172"/>
        <v/>
      </c>
      <c r="AI172" s="54" t="str">
        <f t="shared" si="173"/>
        <v/>
      </c>
      <c r="AJ172" s="54" t="str">
        <f t="shared" si="174"/>
        <v/>
      </c>
      <c r="AK172" s="54" t="str">
        <f t="shared" si="175"/>
        <v/>
      </c>
      <c r="AL172" s="54" t="str">
        <f t="shared" si="176"/>
        <v/>
      </c>
      <c r="AM172" s="54" t="str">
        <f t="shared" si="177"/>
        <v/>
      </c>
      <c r="AN172" s="55" t="str">
        <f t="shared" si="178"/>
        <v/>
      </c>
      <c r="AP172" s="53" t="str">
        <f t="shared" si="152"/>
        <v/>
      </c>
      <c r="AQ172" s="54" t="str">
        <f t="shared" si="179"/>
        <v/>
      </c>
      <c r="AR172" s="54" t="str">
        <f t="shared" si="180"/>
        <v/>
      </c>
      <c r="AS172" s="54" t="str">
        <f t="shared" si="181"/>
        <v/>
      </c>
      <c r="AT172" s="54" t="str">
        <f t="shared" si="182"/>
        <v/>
      </c>
      <c r="AU172" s="54" t="str">
        <f t="shared" si="183"/>
        <v/>
      </c>
      <c r="AV172" s="54" t="str">
        <f t="shared" si="184"/>
        <v/>
      </c>
      <c r="AW172" s="54" t="str">
        <f t="shared" si="185"/>
        <v/>
      </c>
      <c r="AX172" s="54" t="str">
        <f t="shared" si="186"/>
        <v/>
      </c>
      <c r="AY172" s="54" t="str">
        <f t="shared" si="187"/>
        <v/>
      </c>
      <c r="AZ172" s="54" t="str">
        <f t="shared" si="188"/>
        <v/>
      </c>
      <c r="BA172" s="55" t="str">
        <f t="shared" si="189"/>
        <v/>
      </c>
      <c r="BC172" s="36" t="str">
        <f t="shared" si="153"/>
        <v/>
      </c>
      <c r="BE172" s="61" t="str">
        <f>IF($B172="", "", IF(AND($B172&gt;='Intro &amp; Setup'!$B$38, B172&lt;='Intro &amp; Setup'!$H$38), 'Intro &amp; Setup'!$N$38, IF(AND($B172&gt;='Intro &amp; Setup'!$B$39, B172&lt;='Intro &amp; Setup'!$H$39), 'Intro &amp; Setup'!$N$39, IF('Intro &amp; Setup'!$B$39="", 'Intro &amp; Setup'!$N$38, 'Intro &amp; Setup'!$N$39))))</f>
        <v/>
      </c>
      <c r="BG172" s="53" t="str">
        <f t="shared" si="154"/>
        <v/>
      </c>
      <c r="BH172" s="54" t="str">
        <f t="shared" si="190"/>
        <v/>
      </c>
      <c r="BI172" s="54" t="str">
        <f t="shared" si="191"/>
        <v/>
      </c>
      <c r="BJ172" s="54" t="str">
        <f t="shared" si="192"/>
        <v/>
      </c>
      <c r="BK172" s="54" t="str">
        <f t="shared" si="193"/>
        <v/>
      </c>
      <c r="BL172" s="54" t="str">
        <f t="shared" si="194"/>
        <v/>
      </c>
      <c r="BM172" s="54" t="str">
        <f t="shared" si="195"/>
        <v/>
      </c>
      <c r="BN172" s="54" t="str">
        <f t="shared" si="196"/>
        <v/>
      </c>
      <c r="BO172" s="54" t="str">
        <f t="shared" si="197"/>
        <v/>
      </c>
      <c r="BP172" s="54" t="str">
        <f t="shared" si="198"/>
        <v/>
      </c>
      <c r="BQ172" s="54" t="str">
        <f t="shared" si="199"/>
        <v/>
      </c>
      <c r="BR172" s="55" t="str">
        <f t="shared" si="200"/>
        <v/>
      </c>
      <c r="BT172" s="135" t="str">
        <f t="shared" si="155"/>
        <v/>
      </c>
      <c r="BU172" s="136" t="str">
        <f t="shared" si="156"/>
        <v/>
      </c>
      <c r="BV172" s="136" t="str">
        <f t="shared" si="157"/>
        <v/>
      </c>
      <c r="BW172" s="136" t="str">
        <f t="shared" si="158"/>
        <v/>
      </c>
      <c r="BX172" s="136" t="str">
        <f t="shared" si="159"/>
        <v/>
      </c>
      <c r="BY172" s="136" t="str">
        <f t="shared" si="160"/>
        <v/>
      </c>
      <c r="BZ172" s="136" t="str">
        <f t="shared" si="161"/>
        <v/>
      </c>
      <c r="CA172" s="136" t="str">
        <f t="shared" si="162"/>
        <v/>
      </c>
      <c r="CB172" s="136" t="str">
        <f t="shared" si="163"/>
        <v/>
      </c>
      <c r="CC172" s="136" t="str">
        <f t="shared" si="164"/>
        <v/>
      </c>
      <c r="CD172" s="136" t="str">
        <f t="shared" si="165"/>
        <v/>
      </c>
      <c r="CE172" s="137" t="str">
        <f t="shared" si="166"/>
        <v/>
      </c>
      <c r="CG172" s="150" t="str">
        <f t="shared" si="167"/>
        <v/>
      </c>
      <c r="CH172" s="151" t="str">
        <f t="shared" si="201"/>
        <v/>
      </c>
      <c r="CI172" s="151" t="str">
        <f t="shared" si="202"/>
        <v/>
      </c>
      <c r="CJ172" s="151" t="str">
        <f t="shared" si="203"/>
        <v/>
      </c>
      <c r="CK172" s="151" t="str">
        <f t="shared" si="204"/>
        <v/>
      </c>
      <c r="CL172" s="151" t="str">
        <f t="shared" si="205"/>
        <v/>
      </c>
      <c r="CM172" s="151" t="str">
        <f t="shared" si="206"/>
        <v/>
      </c>
      <c r="CN172" s="151" t="str">
        <f t="shared" si="207"/>
        <v/>
      </c>
      <c r="CO172" s="151" t="str">
        <f t="shared" si="208"/>
        <v/>
      </c>
      <c r="CP172" s="151" t="str">
        <f t="shared" si="209"/>
        <v/>
      </c>
      <c r="CQ172" s="151" t="str">
        <f t="shared" si="210"/>
        <v/>
      </c>
      <c r="CR172" s="152" t="str">
        <f t="shared" si="211"/>
        <v/>
      </c>
    </row>
    <row r="173" spans="1:96" x14ac:dyDescent="0.25">
      <c r="A173" s="3"/>
      <c r="B173" s="30"/>
      <c r="C173" s="44"/>
      <c r="D173" s="88"/>
      <c r="E173" s="31"/>
      <c r="F173" s="89"/>
      <c r="G173" s="72"/>
      <c r="H173" s="73"/>
      <c r="I173" s="74"/>
      <c r="J173" s="73"/>
      <c r="K173" s="74"/>
      <c r="L173" s="73"/>
      <c r="M173" s="74"/>
      <c r="N173" s="73"/>
      <c r="O173" s="74"/>
      <c r="P173" s="73"/>
      <c r="Q173" s="74"/>
      <c r="R173" s="75"/>
      <c r="S173" s="3"/>
      <c r="T173" s="61" t="str">
        <f>IF($D173="", "", $D173*'Intro &amp; Setup'!$I$32*24)</f>
        <v/>
      </c>
      <c r="U173" s="3"/>
      <c r="X173" s="36" t="str">
        <f>IF($B173="", "", IF(OR($B173&lt;'Intro &amp; Setup'!$F$26, $B173&gt;'Intro &amp; Setup'!$F$27), "X", ""))</f>
        <v/>
      </c>
      <c r="Z173" s="36" t="str">
        <f t="shared" si="149"/>
        <v/>
      </c>
      <c r="AA173" s="48" t="str">
        <f t="shared" si="150"/>
        <v/>
      </c>
      <c r="AC173" s="53" t="str">
        <f t="shared" si="151"/>
        <v/>
      </c>
      <c r="AD173" s="54" t="str">
        <f t="shared" si="168"/>
        <v/>
      </c>
      <c r="AE173" s="54" t="str">
        <f t="shared" si="169"/>
        <v/>
      </c>
      <c r="AF173" s="54" t="str">
        <f t="shared" si="170"/>
        <v/>
      </c>
      <c r="AG173" s="54" t="str">
        <f t="shared" si="171"/>
        <v/>
      </c>
      <c r="AH173" s="54" t="str">
        <f t="shared" si="172"/>
        <v/>
      </c>
      <c r="AI173" s="54" t="str">
        <f t="shared" si="173"/>
        <v/>
      </c>
      <c r="AJ173" s="54" t="str">
        <f t="shared" si="174"/>
        <v/>
      </c>
      <c r="AK173" s="54" t="str">
        <f t="shared" si="175"/>
        <v/>
      </c>
      <c r="AL173" s="54" t="str">
        <f t="shared" si="176"/>
        <v/>
      </c>
      <c r="AM173" s="54" t="str">
        <f t="shared" si="177"/>
        <v/>
      </c>
      <c r="AN173" s="55" t="str">
        <f t="shared" si="178"/>
        <v/>
      </c>
      <c r="AP173" s="53" t="str">
        <f t="shared" si="152"/>
        <v/>
      </c>
      <c r="AQ173" s="54" t="str">
        <f t="shared" si="179"/>
        <v/>
      </c>
      <c r="AR173" s="54" t="str">
        <f t="shared" si="180"/>
        <v/>
      </c>
      <c r="AS173" s="54" t="str">
        <f t="shared" si="181"/>
        <v/>
      </c>
      <c r="AT173" s="54" t="str">
        <f t="shared" si="182"/>
        <v/>
      </c>
      <c r="AU173" s="54" t="str">
        <f t="shared" si="183"/>
        <v/>
      </c>
      <c r="AV173" s="54" t="str">
        <f t="shared" si="184"/>
        <v/>
      </c>
      <c r="AW173" s="54" t="str">
        <f t="shared" si="185"/>
        <v/>
      </c>
      <c r="AX173" s="54" t="str">
        <f t="shared" si="186"/>
        <v/>
      </c>
      <c r="AY173" s="54" t="str">
        <f t="shared" si="187"/>
        <v/>
      </c>
      <c r="AZ173" s="54" t="str">
        <f t="shared" si="188"/>
        <v/>
      </c>
      <c r="BA173" s="55" t="str">
        <f t="shared" si="189"/>
        <v/>
      </c>
      <c r="BC173" s="36" t="str">
        <f t="shared" si="153"/>
        <v/>
      </c>
      <c r="BE173" s="61" t="str">
        <f>IF($B173="", "", IF(AND($B173&gt;='Intro &amp; Setup'!$B$38, B173&lt;='Intro &amp; Setup'!$H$38), 'Intro &amp; Setup'!$N$38, IF(AND($B173&gt;='Intro &amp; Setup'!$B$39, B173&lt;='Intro &amp; Setup'!$H$39), 'Intro &amp; Setup'!$N$39, IF('Intro &amp; Setup'!$B$39="", 'Intro &amp; Setup'!$N$38, 'Intro &amp; Setup'!$N$39))))</f>
        <v/>
      </c>
      <c r="BG173" s="53" t="str">
        <f t="shared" si="154"/>
        <v/>
      </c>
      <c r="BH173" s="54" t="str">
        <f t="shared" si="190"/>
        <v/>
      </c>
      <c r="BI173" s="54" t="str">
        <f t="shared" si="191"/>
        <v/>
      </c>
      <c r="BJ173" s="54" t="str">
        <f t="shared" si="192"/>
        <v/>
      </c>
      <c r="BK173" s="54" t="str">
        <f t="shared" si="193"/>
        <v/>
      </c>
      <c r="BL173" s="54" t="str">
        <f t="shared" si="194"/>
        <v/>
      </c>
      <c r="BM173" s="54" t="str">
        <f t="shared" si="195"/>
        <v/>
      </c>
      <c r="BN173" s="54" t="str">
        <f t="shared" si="196"/>
        <v/>
      </c>
      <c r="BO173" s="54" t="str">
        <f t="shared" si="197"/>
        <v/>
      </c>
      <c r="BP173" s="54" t="str">
        <f t="shared" si="198"/>
        <v/>
      </c>
      <c r="BQ173" s="54" t="str">
        <f t="shared" si="199"/>
        <v/>
      </c>
      <c r="BR173" s="55" t="str">
        <f t="shared" si="200"/>
        <v/>
      </c>
      <c r="BT173" s="135" t="str">
        <f t="shared" si="155"/>
        <v/>
      </c>
      <c r="BU173" s="136" t="str">
        <f t="shared" si="156"/>
        <v/>
      </c>
      <c r="BV173" s="136" t="str">
        <f t="shared" si="157"/>
        <v/>
      </c>
      <c r="BW173" s="136" t="str">
        <f t="shared" si="158"/>
        <v/>
      </c>
      <c r="BX173" s="136" t="str">
        <f t="shared" si="159"/>
        <v/>
      </c>
      <c r="BY173" s="136" t="str">
        <f t="shared" si="160"/>
        <v/>
      </c>
      <c r="BZ173" s="136" t="str">
        <f t="shared" si="161"/>
        <v/>
      </c>
      <c r="CA173" s="136" t="str">
        <f t="shared" si="162"/>
        <v/>
      </c>
      <c r="CB173" s="136" t="str">
        <f t="shared" si="163"/>
        <v/>
      </c>
      <c r="CC173" s="136" t="str">
        <f t="shared" si="164"/>
        <v/>
      </c>
      <c r="CD173" s="136" t="str">
        <f t="shared" si="165"/>
        <v/>
      </c>
      <c r="CE173" s="137" t="str">
        <f t="shared" si="166"/>
        <v/>
      </c>
      <c r="CG173" s="150" t="str">
        <f t="shared" si="167"/>
        <v/>
      </c>
      <c r="CH173" s="151" t="str">
        <f t="shared" si="201"/>
        <v/>
      </c>
      <c r="CI173" s="151" t="str">
        <f t="shared" si="202"/>
        <v/>
      </c>
      <c r="CJ173" s="151" t="str">
        <f t="shared" si="203"/>
        <v/>
      </c>
      <c r="CK173" s="151" t="str">
        <f t="shared" si="204"/>
        <v/>
      </c>
      <c r="CL173" s="151" t="str">
        <f t="shared" si="205"/>
        <v/>
      </c>
      <c r="CM173" s="151" t="str">
        <f t="shared" si="206"/>
        <v/>
      </c>
      <c r="CN173" s="151" t="str">
        <f t="shared" si="207"/>
        <v/>
      </c>
      <c r="CO173" s="151" t="str">
        <f t="shared" si="208"/>
        <v/>
      </c>
      <c r="CP173" s="151" t="str">
        <f t="shared" si="209"/>
        <v/>
      </c>
      <c r="CQ173" s="151" t="str">
        <f t="shared" si="210"/>
        <v/>
      </c>
      <c r="CR173" s="152" t="str">
        <f t="shared" si="211"/>
        <v/>
      </c>
    </row>
    <row r="174" spans="1:96" x14ac:dyDescent="0.25">
      <c r="A174" s="3"/>
      <c r="B174" s="30"/>
      <c r="C174" s="44"/>
      <c r="D174" s="88"/>
      <c r="E174" s="31"/>
      <c r="F174" s="89"/>
      <c r="G174" s="72"/>
      <c r="H174" s="73"/>
      <c r="I174" s="74"/>
      <c r="J174" s="73"/>
      <c r="K174" s="74"/>
      <c r="L174" s="73"/>
      <c r="M174" s="74"/>
      <c r="N174" s="73"/>
      <c r="O174" s="74"/>
      <c r="P174" s="73"/>
      <c r="Q174" s="74"/>
      <c r="R174" s="75"/>
      <c r="S174" s="3"/>
      <c r="T174" s="61" t="str">
        <f>IF($D174="", "", $D174*'Intro &amp; Setup'!$I$32*24)</f>
        <v/>
      </c>
      <c r="U174" s="3"/>
      <c r="X174" s="36" t="str">
        <f>IF($B174="", "", IF(OR($B174&lt;'Intro &amp; Setup'!$F$26, $B174&gt;'Intro &amp; Setup'!$F$27), "X", ""))</f>
        <v/>
      </c>
      <c r="Z174" s="36" t="str">
        <f t="shared" si="149"/>
        <v/>
      </c>
      <c r="AA174" s="48" t="str">
        <f t="shared" si="150"/>
        <v/>
      </c>
      <c r="AC174" s="53" t="str">
        <f t="shared" si="151"/>
        <v/>
      </c>
      <c r="AD174" s="54" t="str">
        <f t="shared" si="168"/>
        <v/>
      </c>
      <c r="AE174" s="54" t="str">
        <f t="shared" si="169"/>
        <v/>
      </c>
      <c r="AF174" s="54" t="str">
        <f t="shared" si="170"/>
        <v/>
      </c>
      <c r="AG174" s="54" t="str">
        <f t="shared" si="171"/>
        <v/>
      </c>
      <c r="AH174" s="54" t="str">
        <f t="shared" si="172"/>
        <v/>
      </c>
      <c r="AI174" s="54" t="str">
        <f t="shared" si="173"/>
        <v/>
      </c>
      <c r="AJ174" s="54" t="str">
        <f t="shared" si="174"/>
        <v/>
      </c>
      <c r="AK174" s="54" t="str">
        <f t="shared" si="175"/>
        <v/>
      </c>
      <c r="AL174" s="54" t="str">
        <f t="shared" si="176"/>
        <v/>
      </c>
      <c r="AM174" s="54" t="str">
        <f t="shared" si="177"/>
        <v/>
      </c>
      <c r="AN174" s="55" t="str">
        <f t="shared" si="178"/>
        <v/>
      </c>
      <c r="AP174" s="53" t="str">
        <f t="shared" si="152"/>
        <v/>
      </c>
      <c r="AQ174" s="54" t="str">
        <f t="shared" si="179"/>
        <v/>
      </c>
      <c r="AR174" s="54" t="str">
        <f t="shared" si="180"/>
        <v/>
      </c>
      <c r="AS174" s="54" t="str">
        <f t="shared" si="181"/>
        <v/>
      </c>
      <c r="AT174" s="54" t="str">
        <f t="shared" si="182"/>
        <v/>
      </c>
      <c r="AU174" s="54" t="str">
        <f t="shared" si="183"/>
        <v/>
      </c>
      <c r="AV174" s="54" t="str">
        <f t="shared" si="184"/>
        <v/>
      </c>
      <c r="AW174" s="54" t="str">
        <f t="shared" si="185"/>
        <v/>
      </c>
      <c r="AX174" s="54" t="str">
        <f t="shared" si="186"/>
        <v/>
      </c>
      <c r="AY174" s="54" t="str">
        <f t="shared" si="187"/>
        <v/>
      </c>
      <c r="AZ174" s="54" t="str">
        <f t="shared" si="188"/>
        <v/>
      </c>
      <c r="BA174" s="55" t="str">
        <f t="shared" si="189"/>
        <v/>
      </c>
      <c r="BC174" s="36" t="str">
        <f t="shared" si="153"/>
        <v/>
      </c>
      <c r="BE174" s="61" t="str">
        <f>IF($B174="", "", IF(AND($B174&gt;='Intro &amp; Setup'!$B$38, B174&lt;='Intro &amp; Setup'!$H$38), 'Intro &amp; Setup'!$N$38, IF(AND($B174&gt;='Intro &amp; Setup'!$B$39, B174&lt;='Intro &amp; Setup'!$H$39), 'Intro &amp; Setup'!$N$39, IF('Intro &amp; Setup'!$B$39="", 'Intro &amp; Setup'!$N$38, 'Intro &amp; Setup'!$N$39))))</f>
        <v/>
      </c>
      <c r="BG174" s="53" t="str">
        <f t="shared" si="154"/>
        <v/>
      </c>
      <c r="BH174" s="54" t="str">
        <f t="shared" si="190"/>
        <v/>
      </c>
      <c r="BI174" s="54" t="str">
        <f t="shared" si="191"/>
        <v/>
      </c>
      <c r="BJ174" s="54" t="str">
        <f t="shared" si="192"/>
        <v/>
      </c>
      <c r="BK174" s="54" t="str">
        <f t="shared" si="193"/>
        <v/>
      </c>
      <c r="BL174" s="54" t="str">
        <f t="shared" si="194"/>
        <v/>
      </c>
      <c r="BM174" s="54" t="str">
        <f t="shared" si="195"/>
        <v/>
      </c>
      <c r="BN174" s="54" t="str">
        <f t="shared" si="196"/>
        <v/>
      </c>
      <c r="BO174" s="54" t="str">
        <f t="shared" si="197"/>
        <v/>
      </c>
      <c r="BP174" s="54" t="str">
        <f t="shared" si="198"/>
        <v/>
      </c>
      <c r="BQ174" s="54" t="str">
        <f t="shared" si="199"/>
        <v/>
      </c>
      <c r="BR174" s="55" t="str">
        <f t="shared" si="200"/>
        <v/>
      </c>
      <c r="BT174" s="135" t="str">
        <f t="shared" si="155"/>
        <v/>
      </c>
      <c r="BU174" s="136" t="str">
        <f t="shared" si="156"/>
        <v/>
      </c>
      <c r="BV174" s="136" t="str">
        <f t="shared" si="157"/>
        <v/>
      </c>
      <c r="BW174" s="136" t="str">
        <f t="shared" si="158"/>
        <v/>
      </c>
      <c r="BX174" s="136" t="str">
        <f t="shared" si="159"/>
        <v/>
      </c>
      <c r="BY174" s="136" t="str">
        <f t="shared" si="160"/>
        <v/>
      </c>
      <c r="BZ174" s="136" t="str">
        <f t="shared" si="161"/>
        <v/>
      </c>
      <c r="CA174" s="136" t="str">
        <f t="shared" si="162"/>
        <v/>
      </c>
      <c r="CB174" s="136" t="str">
        <f t="shared" si="163"/>
        <v/>
      </c>
      <c r="CC174" s="136" t="str">
        <f t="shared" si="164"/>
        <v/>
      </c>
      <c r="CD174" s="136" t="str">
        <f t="shared" si="165"/>
        <v/>
      </c>
      <c r="CE174" s="137" t="str">
        <f t="shared" si="166"/>
        <v/>
      </c>
      <c r="CG174" s="150" t="str">
        <f t="shared" si="167"/>
        <v/>
      </c>
      <c r="CH174" s="151" t="str">
        <f t="shared" si="201"/>
        <v/>
      </c>
      <c r="CI174" s="151" t="str">
        <f t="shared" si="202"/>
        <v/>
      </c>
      <c r="CJ174" s="151" t="str">
        <f t="shared" si="203"/>
        <v/>
      </c>
      <c r="CK174" s="151" t="str">
        <f t="shared" si="204"/>
        <v/>
      </c>
      <c r="CL174" s="151" t="str">
        <f t="shared" si="205"/>
        <v/>
      </c>
      <c r="CM174" s="151" t="str">
        <f t="shared" si="206"/>
        <v/>
      </c>
      <c r="CN174" s="151" t="str">
        <f t="shared" si="207"/>
        <v/>
      </c>
      <c r="CO174" s="151" t="str">
        <f t="shared" si="208"/>
        <v/>
      </c>
      <c r="CP174" s="151" t="str">
        <f t="shared" si="209"/>
        <v/>
      </c>
      <c r="CQ174" s="151" t="str">
        <f t="shared" si="210"/>
        <v/>
      </c>
      <c r="CR174" s="152" t="str">
        <f t="shared" si="211"/>
        <v/>
      </c>
    </row>
    <row r="175" spans="1:96" x14ac:dyDescent="0.25">
      <c r="A175" s="3"/>
      <c r="B175" s="30"/>
      <c r="C175" s="44"/>
      <c r="D175" s="88"/>
      <c r="E175" s="31"/>
      <c r="F175" s="89"/>
      <c r="G175" s="72"/>
      <c r="H175" s="73"/>
      <c r="I175" s="74"/>
      <c r="J175" s="73"/>
      <c r="K175" s="74"/>
      <c r="L175" s="73"/>
      <c r="M175" s="74"/>
      <c r="N175" s="73"/>
      <c r="O175" s="74"/>
      <c r="P175" s="73"/>
      <c r="Q175" s="74"/>
      <c r="R175" s="75"/>
      <c r="S175" s="3"/>
      <c r="T175" s="61" t="str">
        <f>IF($D175="", "", $D175*'Intro &amp; Setup'!$I$32*24)</f>
        <v/>
      </c>
      <c r="U175" s="3"/>
      <c r="X175" s="36" t="str">
        <f>IF($B175="", "", IF(OR($B175&lt;'Intro &amp; Setup'!$F$26, $B175&gt;'Intro &amp; Setup'!$F$27), "X", ""))</f>
        <v/>
      </c>
      <c r="Z175" s="36" t="str">
        <f t="shared" si="149"/>
        <v/>
      </c>
      <c r="AA175" s="48" t="str">
        <f t="shared" si="150"/>
        <v/>
      </c>
      <c r="AC175" s="53" t="str">
        <f t="shared" si="151"/>
        <v/>
      </c>
      <c r="AD175" s="54" t="str">
        <f t="shared" si="168"/>
        <v/>
      </c>
      <c r="AE175" s="54" t="str">
        <f t="shared" si="169"/>
        <v/>
      </c>
      <c r="AF175" s="54" t="str">
        <f t="shared" si="170"/>
        <v/>
      </c>
      <c r="AG175" s="54" t="str">
        <f t="shared" si="171"/>
        <v/>
      </c>
      <c r="AH175" s="54" t="str">
        <f t="shared" si="172"/>
        <v/>
      </c>
      <c r="AI175" s="54" t="str">
        <f t="shared" si="173"/>
        <v/>
      </c>
      <c r="AJ175" s="54" t="str">
        <f t="shared" si="174"/>
        <v/>
      </c>
      <c r="AK175" s="54" t="str">
        <f t="shared" si="175"/>
        <v/>
      </c>
      <c r="AL175" s="54" t="str">
        <f t="shared" si="176"/>
        <v/>
      </c>
      <c r="AM175" s="54" t="str">
        <f t="shared" si="177"/>
        <v/>
      </c>
      <c r="AN175" s="55" t="str">
        <f t="shared" si="178"/>
        <v/>
      </c>
      <c r="AP175" s="53" t="str">
        <f t="shared" si="152"/>
        <v/>
      </c>
      <c r="AQ175" s="54" t="str">
        <f t="shared" si="179"/>
        <v/>
      </c>
      <c r="AR175" s="54" t="str">
        <f t="shared" si="180"/>
        <v/>
      </c>
      <c r="AS175" s="54" t="str">
        <f t="shared" si="181"/>
        <v/>
      </c>
      <c r="AT175" s="54" t="str">
        <f t="shared" si="182"/>
        <v/>
      </c>
      <c r="AU175" s="54" t="str">
        <f t="shared" si="183"/>
        <v/>
      </c>
      <c r="AV175" s="54" t="str">
        <f t="shared" si="184"/>
        <v/>
      </c>
      <c r="AW175" s="54" t="str">
        <f t="shared" si="185"/>
        <v/>
      </c>
      <c r="AX175" s="54" t="str">
        <f t="shared" si="186"/>
        <v/>
      </c>
      <c r="AY175" s="54" t="str">
        <f t="shared" si="187"/>
        <v/>
      </c>
      <c r="AZ175" s="54" t="str">
        <f t="shared" si="188"/>
        <v/>
      </c>
      <c r="BA175" s="55" t="str">
        <f t="shared" si="189"/>
        <v/>
      </c>
      <c r="BC175" s="36" t="str">
        <f t="shared" si="153"/>
        <v/>
      </c>
      <c r="BE175" s="61" t="str">
        <f>IF($B175="", "", IF(AND($B175&gt;='Intro &amp; Setup'!$B$38, B175&lt;='Intro &amp; Setup'!$H$38), 'Intro &amp; Setup'!$N$38, IF(AND($B175&gt;='Intro &amp; Setup'!$B$39, B175&lt;='Intro &amp; Setup'!$H$39), 'Intro &amp; Setup'!$N$39, IF('Intro &amp; Setup'!$B$39="", 'Intro &amp; Setup'!$N$38, 'Intro &amp; Setup'!$N$39))))</f>
        <v/>
      </c>
      <c r="BG175" s="53" t="str">
        <f t="shared" si="154"/>
        <v/>
      </c>
      <c r="BH175" s="54" t="str">
        <f t="shared" si="190"/>
        <v/>
      </c>
      <c r="BI175" s="54" t="str">
        <f t="shared" si="191"/>
        <v/>
      </c>
      <c r="BJ175" s="54" t="str">
        <f t="shared" si="192"/>
        <v/>
      </c>
      <c r="BK175" s="54" t="str">
        <f t="shared" si="193"/>
        <v/>
      </c>
      <c r="BL175" s="54" t="str">
        <f t="shared" si="194"/>
        <v/>
      </c>
      <c r="BM175" s="54" t="str">
        <f t="shared" si="195"/>
        <v/>
      </c>
      <c r="BN175" s="54" t="str">
        <f t="shared" si="196"/>
        <v/>
      </c>
      <c r="BO175" s="54" t="str">
        <f t="shared" si="197"/>
        <v/>
      </c>
      <c r="BP175" s="54" t="str">
        <f t="shared" si="198"/>
        <v/>
      </c>
      <c r="BQ175" s="54" t="str">
        <f t="shared" si="199"/>
        <v/>
      </c>
      <c r="BR175" s="55" t="str">
        <f t="shared" si="200"/>
        <v/>
      </c>
      <c r="BT175" s="135" t="str">
        <f t="shared" si="155"/>
        <v/>
      </c>
      <c r="BU175" s="136" t="str">
        <f t="shared" si="156"/>
        <v/>
      </c>
      <c r="BV175" s="136" t="str">
        <f t="shared" si="157"/>
        <v/>
      </c>
      <c r="BW175" s="136" t="str">
        <f t="shared" si="158"/>
        <v/>
      </c>
      <c r="BX175" s="136" t="str">
        <f t="shared" si="159"/>
        <v/>
      </c>
      <c r="BY175" s="136" t="str">
        <f t="shared" si="160"/>
        <v/>
      </c>
      <c r="BZ175" s="136" t="str">
        <f t="shared" si="161"/>
        <v/>
      </c>
      <c r="CA175" s="136" t="str">
        <f t="shared" si="162"/>
        <v/>
      </c>
      <c r="CB175" s="136" t="str">
        <f t="shared" si="163"/>
        <v/>
      </c>
      <c r="CC175" s="136" t="str">
        <f t="shared" si="164"/>
        <v/>
      </c>
      <c r="CD175" s="136" t="str">
        <f t="shared" si="165"/>
        <v/>
      </c>
      <c r="CE175" s="137" t="str">
        <f t="shared" si="166"/>
        <v/>
      </c>
      <c r="CG175" s="150" t="str">
        <f t="shared" si="167"/>
        <v/>
      </c>
      <c r="CH175" s="151" t="str">
        <f t="shared" si="201"/>
        <v/>
      </c>
      <c r="CI175" s="151" t="str">
        <f t="shared" si="202"/>
        <v/>
      </c>
      <c r="CJ175" s="151" t="str">
        <f t="shared" si="203"/>
        <v/>
      </c>
      <c r="CK175" s="151" t="str">
        <f t="shared" si="204"/>
        <v/>
      </c>
      <c r="CL175" s="151" t="str">
        <f t="shared" si="205"/>
        <v/>
      </c>
      <c r="CM175" s="151" t="str">
        <f t="shared" si="206"/>
        <v/>
      </c>
      <c r="CN175" s="151" t="str">
        <f t="shared" si="207"/>
        <v/>
      </c>
      <c r="CO175" s="151" t="str">
        <f t="shared" si="208"/>
        <v/>
      </c>
      <c r="CP175" s="151" t="str">
        <f t="shared" si="209"/>
        <v/>
      </c>
      <c r="CQ175" s="151" t="str">
        <f t="shared" si="210"/>
        <v/>
      </c>
      <c r="CR175" s="152" t="str">
        <f t="shared" si="211"/>
        <v/>
      </c>
    </row>
    <row r="176" spans="1:96" x14ac:dyDescent="0.25">
      <c r="A176" s="3"/>
      <c r="B176" s="30"/>
      <c r="C176" s="44"/>
      <c r="D176" s="88"/>
      <c r="E176" s="31"/>
      <c r="F176" s="89"/>
      <c r="G176" s="72"/>
      <c r="H176" s="73"/>
      <c r="I176" s="74"/>
      <c r="J176" s="73"/>
      <c r="K176" s="74"/>
      <c r="L176" s="73"/>
      <c r="M176" s="74"/>
      <c r="N176" s="73"/>
      <c r="O176" s="74"/>
      <c r="P176" s="73"/>
      <c r="Q176" s="74"/>
      <c r="R176" s="75"/>
      <c r="S176" s="3"/>
      <c r="T176" s="61" t="str">
        <f>IF($D176="", "", $D176*'Intro &amp; Setup'!$I$32*24)</f>
        <v/>
      </c>
      <c r="U176" s="3"/>
      <c r="X176" s="36" t="str">
        <f>IF($B176="", "", IF(OR($B176&lt;'Intro &amp; Setup'!$F$26, $B176&gt;'Intro &amp; Setup'!$F$27), "X", ""))</f>
        <v/>
      </c>
      <c r="Z176" s="36" t="str">
        <f t="shared" si="149"/>
        <v/>
      </c>
      <c r="AA176" s="48" t="str">
        <f t="shared" si="150"/>
        <v/>
      </c>
      <c r="AC176" s="53" t="str">
        <f t="shared" si="151"/>
        <v/>
      </c>
      <c r="AD176" s="54" t="str">
        <f t="shared" si="168"/>
        <v/>
      </c>
      <c r="AE176" s="54" t="str">
        <f t="shared" si="169"/>
        <v/>
      </c>
      <c r="AF176" s="54" t="str">
        <f t="shared" si="170"/>
        <v/>
      </c>
      <c r="AG176" s="54" t="str">
        <f t="shared" si="171"/>
        <v/>
      </c>
      <c r="AH176" s="54" t="str">
        <f t="shared" si="172"/>
        <v/>
      </c>
      <c r="AI176" s="54" t="str">
        <f t="shared" si="173"/>
        <v/>
      </c>
      <c r="AJ176" s="54" t="str">
        <f t="shared" si="174"/>
        <v/>
      </c>
      <c r="AK176" s="54" t="str">
        <f t="shared" si="175"/>
        <v/>
      </c>
      <c r="AL176" s="54" t="str">
        <f t="shared" si="176"/>
        <v/>
      </c>
      <c r="AM176" s="54" t="str">
        <f t="shared" si="177"/>
        <v/>
      </c>
      <c r="AN176" s="55" t="str">
        <f t="shared" si="178"/>
        <v/>
      </c>
      <c r="AP176" s="53" t="str">
        <f t="shared" si="152"/>
        <v/>
      </c>
      <c r="AQ176" s="54" t="str">
        <f t="shared" si="179"/>
        <v/>
      </c>
      <c r="AR176" s="54" t="str">
        <f t="shared" si="180"/>
        <v/>
      </c>
      <c r="AS176" s="54" t="str">
        <f t="shared" si="181"/>
        <v/>
      </c>
      <c r="AT176" s="54" t="str">
        <f t="shared" si="182"/>
        <v/>
      </c>
      <c r="AU176" s="54" t="str">
        <f t="shared" si="183"/>
        <v/>
      </c>
      <c r="AV176" s="54" t="str">
        <f t="shared" si="184"/>
        <v/>
      </c>
      <c r="AW176" s="54" t="str">
        <f t="shared" si="185"/>
        <v/>
      </c>
      <c r="AX176" s="54" t="str">
        <f t="shared" si="186"/>
        <v/>
      </c>
      <c r="AY176" s="54" t="str">
        <f t="shared" si="187"/>
        <v/>
      </c>
      <c r="AZ176" s="54" t="str">
        <f t="shared" si="188"/>
        <v/>
      </c>
      <c r="BA176" s="55" t="str">
        <f t="shared" si="189"/>
        <v/>
      </c>
      <c r="BC176" s="36" t="str">
        <f t="shared" si="153"/>
        <v/>
      </c>
      <c r="BE176" s="61" t="str">
        <f>IF($B176="", "", IF(AND($B176&gt;='Intro &amp; Setup'!$B$38, B176&lt;='Intro &amp; Setup'!$H$38), 'Intro &amp; Setup'!$N$38, IF(AND($B176&gt;='Intro &amp; Setup'!$B$39, B176&lt;='Intro &amp; Setup'!$H$39), 'Intro &amp; Setup'!$N$39, IF('Intro &amp; Setup'!$B$39="", 'Intro &amp; Setup'!$N$38, 'Intro &amp; Setup'!$N$39))))</f>
        <v/>
      </c>
      <c r="BG176" s="53" t="str">
        <f t="shared" si="154"/>
        <v/>
      </c>
      <c r="BH176" s="54" t="str">
        <f t="shared" si="190"/>
        <v/>
      </c>
      <c r="BI176" s="54" t="str">
        <f t="shared" si="191"/>
        <v/>
      </c>
      <c r="BJ176" s="54" t="str">
        <f t="shared" si="192"/>
        <v/>
      </c>
      <c r="BK176" s="54" t="str">
        <f t="shared" si="193"/>
        <v/>
      </c>
      <c r="BL176" s="54" t="str">
        <f t="shared" si="194"/>
        <v/>
      </c>
      <c r="BM176" s="54" t="str">
        <f t="shared" si="195"/>
        <v/>
      </c>
      <c r="BN176" s="54" t="str">
        <f t="shared" si="196"/>
        <v/>
      </c>
      <c r="BO176" s="54" t="str">
        <f t="shared" si="197"/>
        <v/>
      </c>
      <c r="BP176" s="54" t="str">
        <f t="shared" si="198"/>
        <v/>
      </c>
      <c r="BQ176" s="54" t="str">
        <f t="shared" si="199"/>
        <v/>
      </c>
      <c r="BR176" s="55" t="str">
        <f t="shared" si="200"/>
        <v/>
      </c>
      <c r="BT176" s="135" t="str">
        <f t="shared" si="155"/>
        <v/>
      </c>
      <c r="BU176" s="136" t="str">
        <f t="shared" si="156"/>
        <v/>
      </c>
      <c r="BV176" s="136" t="str">
        <f t="shared" si="157"/>
        <v/>
      </c>
      <c r="BW176" s="136" t="str">
        <f t="shared" si="158"/>
        <v/>
      </c>
      <c r="BX176" s="136" t="str">
        <f t="shared" si="159"/>
        <v/>
      </c>
      <c r="BY176" s="136" t="str">
        <f t="shared" si="160"/>
        <v/>
      </c>
      <c r="BZ176" s="136" t="str">
        <f t="shared" si="161"/>
        <v/>
      </c>
      <c r="CA176" s="136" t="str">
        <f t="shared" si="162"/>
        <v/>
      </c>
      <c r="CB176" s="136" t="str">
        <f t="shared" si="163"/>
        <v/>
      </c>
      <c r="CC176" s="136" t="str">
        <f t="shared" si="164"/>
        <v/>
      </c>
      <c r="CD176" s="136" t="str">
        <f t="shared" si="165"/>
        <v/>
      </c>
      <c r="CE176" s="137" t="str">
        <f t="shared" si="166"/>
        <v/>
      </c>
      <c r="CG176" s="150" t="str">
        <f t="shared" si="167"/>
        <v/>
      </c>
      <c r="CH176" s="151" t="str">
        <f t="shared" si="201"/>
        <v/>
      </c>
      <c r="CI176" s="151" t="str">
        <f t="shared" si="202"/>
        <v/>
      </c>
      <c r="CJ176" s="151" t="str">
        <f t="shared" si="203"/>
        <v/>
      </c>
      <c r="CK176" s="151" t="str">
        <f t="shared" si="204"/>
        <v/>
      </c>
      <c r="CL176" s="151" t="str">
        <f t="shared" si="205"/>
        <v/>
      </c>
      <c r="CM176" s="151" t="str">
        <f t="shared" si="206"/>
        <v/>
      </c>
      <c r="CN176" s="151" t="str">
        <f t="shared" si="207"/>
        <v/>
      </c>
      <c r="CO176" s="151" t="str">
        <f t="shared" si="208"/>
        <v/>
      </c>
      <c r="CP176" s="151" t="str">
        <f t="shared" si="209"/>
        <v/>
      </c>
      <c r="CQ176" s="151" t="str">
        <f t="shared" si="210"/>
        <v/>
      </c>
      <c r="CR176" s="152" t="str">
        <f t="shared" si="211"/>
        <v/>
      </c>
    </row>
    <row r="177" spans="1:96" x14ac:dyDescent="0.25">
      <c r="A177" s="3"/>
      <c r="B177" s="30"/>
      <c r="C177" s="44"/>
      <c r="D177" s="88"/>
      <c r="E177" s="31"/>
      <c r="F177" s="89"/>
      <c r="G177" s="72"/>
      <c r="H177" s="73"/>
      <c r="I177" s="74"/>
      <c r="J177" s="73"/>
      <c r="K177" s="74"/>
      <c r="L177" s="73"/>
      <c r="M177" s="74"/>
      <c r="N177" s="73"/>
      <c r="O177" s="74"/>
      <c r="P177" s="73"/>
      <c r="Q177" s="74"/>
      <c r="R177" s="75"/>
      <c r="S177" s="3"/>
      <c r="T177" s="61" t="str">
        <f>IF($D177="", "", $D177*'Intro &amp; Setup'!$I$32*24)</f>
        <v/>
      </c>
      <c r="U177" s="3"/>
      <c r="X177" s="36" t="str">
        <f>IF($B177="", "", IF(OR($B177&lt;'Intro &amp; Setup'!$F$26, $B177&gt;'Intro &amp; Setup'!$F$27), "X", ""))</f>
        <v/>
      </c>
      <c r="Z177" s="36" t="str">
        <f t="shared" si="149"/>
        <v/>
      </c>
      <c r="AA177" s="48" t="str">
        <f t="shared" si="150"/>
        <v/>
      </c>
      <c r="AC177" s="53" t="str">
        <f t="shared" si="151"/>
        <v/>
      </c>
      <c r="AD177" s="54" t="str">
        <f t="shared" si="168"/>
        <v/>
      </c>
      <c r="AE177" s="54" t="str">
        <f t="shared" si="169"/>
        <v/>
      </c>
      <c r="AF177" s="54" t="str">
        <f t="shared" si="170"/>
        <v/>
      </c>
      <c r="AG177" s="54" t="str">
        <f t="shared" si="171"/>
        <v/>
      </c>
      <c r="AH177" s="54" t="str">
        <f t="shared" si="172"/>
        <v/>
      </c>
      <c r="AI177" s="54" t="str">
        <f t="shared" si="173"/>
        <v/>
      </c>
      <c r="AJ177" s="54" t="str">
        <f t="shared" si="174"/>
        <v/>
      </c>
      <c r="AK177" s="54" t="str">
        <f t="shared" si="175"/>
        <v/>
      </c>
      <c r="AL177" s="54" t="str">
        <f t="shared" si="176"/>
        <v/>
      </c>
      <c r="AM177" s="54" t="str">
        <f t="shared" si="177"/>
        <v/>
      </c>
      <c r="AN177" s="55" t="str">
        <f t="shared" si="178"/>
        <v/>
      </c>
      <c r="AP177" s="53" t="str">
        <f t="shared" si="152"/>
        <v/>
      </c>
      <c r="AQ177" s="54" t="str">
        <f t="shared" si="179"/>
        <v/>
      </c>
      <c r="AR177" s="54" t="str">
        <f t="shared" si="180"/>
        <v/>
      </c>
      <c r="AS177" s="54" t="str">
        <f t="shared" si="181"/>
        <v/>
      </c>
      <c r="AT177" s="54" t="str">
        <f t="shared" si="182"/>
        <v/>
      </c>
      <c r="AU177" s="54" t="str">
        <f t="shared" si="183"/>
        <v/>
      </c>
      <c r="AV177" s="54" t="str">
        <f t="shared" si="184"/>
        <v/>
      </c>
      <c r="AW177" s="54" t="str">
        <f t="shared" si="185"/>
        <v/>
      </c>
      <c r="AX177" s="54" t="str">
        <f t="shared" si="186"/>
        <v/>
      </c>
      <c r="AY177" s="54" t="str">
        <f t="shared" si="187"/>
        <v/>
      </c>
      <c r="AZ177" s="54" t="str">
        <f t="shared" si="188"/>
        <v/>
      </c>
      <c r="BA177" s="55" t="str">
        <f t="shared" si="189"/>
        <v/>
      </c>
      <c r="BC177" s="36" t="str">
        <f t="shared" si="153"/>
        <v/>
      </c>
      <c r="BE177" s="61" t="str">
        <f>IF($B177="", "", IF(AND($B177&gt;='Intro &amp; Setup'!$B$38, B177&lt;='Intro &amp; Setup'!$H$38), 'Intro &amp; Setup'!$N$38, IF(AND($B177&gt;='Intro &amp; Setup'!$B$39, B177&lt;='Intro &amp; Setup'!$H$39), 'Intro &amp; Setup'!$N$39, IF('Intro &amp; Setup'!$B$39="", 'Intro &amp; Setup'!$N$38, 'Intro &amp; Setup'!$N$39))))</f>
        <v/>
      </c>
      <c r="BG177" s="53" t="str">
        <f t="shared" si="154"/>
        <v/>
      </c>
      <c r="BH177" s="54" t="str">
        <f t="shared" si="190"/>
        <v/>
      </c>
      <c r="BI177" s="54" t="str">
        <f t="shared" si="191"/>
        <v/>
      </c>
      <c r="BJ177" s="54" t="str">
        <f t="shared" si="192"/>
        <v/>
      </c>
      <c r="BK177" s="54" t="str">
        <f t="shared" si="193"/>
        <v/>
      </c>
      <c r="BL177" s="54" t="str">
        <f t="shared" si="194"/>
        <v/>
      </c>
      <c r="BM177" s="54" t="str">
        <f t="shared" si="195"/>
        <v/>
      </c>
      <c r="BN177" s="54" t="str">
        <f t="shared" si="196"/>
        <v/>
      </c>
      <c r="BO177" s="54" t="str">
        <f t="shared" si="197"/>
        <v/>
      </c>
      <c r="BP177" s="54" t="str">
        <f t="shared" si="198"/>
        <v/>
      </c>
      <c r="BQ177" s="54" t="str">
        <f t="shared" si="199"/>
        <v/>
      </c>
      <c r="BR177" s="55" t="str">
        <f t="shared" si="200"/>
        <v/>
      </c>
      <c r="BT177" s="135" t="str">
        <f t="shared" si="155"/>
        <v/>
      </c>
      <c r="BU177" s="136" t="str">
        <f t="shared" si="156"/>
        <v/>
      </c>
      <c r="BV177" s="136" t="str">
        <f t="shared" si="157"/>
        <v/>
      </c>
      <c r="BW177" s="136" t="str">
        <f t="shared" si="158"/>
        <v/>
      </c>
      <c r="BX177" s="136" t="str">
        <f t="shared" si="159"/>
        <v/>
      </c>
      <c r="BY177" s="136" t="str">
        <f t="shared" si="160"/>
        <v/>
      </c>
      <c r="BZ177" s="136" t="str">
        <f t="shared" si="161"/>
        <v/>
      </c>
      <c r="CA177" s="136" t="str">
        <f t="shared" si="162"/>
        <v/>
      </c>
      <c r="CB177" s="136" t="str">
        <f t="shared" si="163"/>
        <v/>
      </c>
      <c r="CC177" s="136" t="str">
        <f t="shared" si="164"/>
        <v/>
      </c>
      <c r="CD177" s="136" t="str">
        <f t="shared" si="165"/>
        <v/>
      </c>
      <c r="CE177" s="137" t="str">
        <f t="shared" si="166"/>
        <v/>
      </c>
      <c r="CG177" s="150" t="str">
        <f t="shared" si="167"/>
        <v/>
      </c>
      <c r="CH177" s="151" t="str">
        <f t="shared" si="201"/>
        <v/>
      </c>
      <c r="CI177" s="151" t="str">
        <f t="shared" si="202"/>
        <v/>
      </c>
      <c r="CJ177" s="151" t="str">
        <f t="shared" si="203"/>
        <v/>
      </c>
      <c r="CK177" s="151" t="str">
        <f t="shared" si="204"/>
        <v/>
      </c>
      <c r="CL177" s="151" t="str">
        <f t="shared" si="205"/>
        <v/>
      </c>
      <c r="CM177" s="151" t="str">
        <f t="shared" si="206"/>
        <v/>
      </c>
      <c r="CN177" s="151" t="str">
        <f t="shared" si="207"/>
        <v/>
      </c>
      <c r="CO177" s="151" t="str">
        <f t="shared" si="208"/>
        <v/>
      </c>
      <c r="CP177" s="151" t="str">
        <f t="shared" si="209"/>
        <v/>
      </c>
      <c r="CQ177" s="151" t="str">
        <f t="shared" si="210"/>
        <v/>
      </c>
      <c r="CR177" s="152" t="str">
        <f t="shared" si="211"/>
        <v/>
      </c>
    </row>
    <row r="178" spans="1:96" x14ac:dyDescent="0.25">
      <c r="A178" s="3"/>
      <c r="B178" s="30"/>
      <c r="C178" s="44"/>
      <c r="D178" s="88"/>
      <c r="E178" s="31"/>
      <c r="F178" s="89"/>
      <c r="G178" s="72"/>
      <c r="H178" s="73"/>
      <c r="I178" s="74"/>
      <c r="J178" s="73"/>
      <c r="K178" s="74"/>
      <c r="L178" s="73"/>
      <c r="M178" s="74"/>
      <c r="N178" s="73"/>
      <c r="O178" s="74"/>
      <c r="P178" s="73"/>
      <c r="Q178" s="74"/>
      <c r="R178" s="75"/>
      <c r="S178" s="3"/>
      <c r="T178" s="61" t="str">
        <f>IF($D178="", "", $D178*'Intro &amp; Setup'!$I$32*24)</f>
        <v/>
      </c>
      <c r="U178" s="3"/>
      <c r="X178" s="36" t="str">
        <f>IF($B178="", "", IF(OR($B178&lt;'Intro &amp; Setup'!$F$26, $B178&gt;'Intro &amp; Setup'!$F$27), "X", ""))</f>
        <v/>
      </c>
      <c r="Z178" s="36" t="str">
        <f t="shared" si="149"/>
        <v/>
      </c>
      <c r="AA178" s="48" t="str">
        <f t="shared" si="150"/>
        <v/>
      </c>
      <c r="AC178" s="53" t="str">
        <f t="shared" si="151"/>
        <v/>
      </c>
      <c r="AD178" s="54" t="str">
        <f t="shared" si="168"/>
        <v/>
      </c>
      <c r="AE178" s="54" t="str">
        <f t="shared" si="169"/>
        <v/>
      </c>
      <c r="AF178" s="54" t="str">
        <f t="shared" si="170"/>
        <v/>
      </c>
      <c r="AG178" s="54" t="str">
        <f t="shared" si="171"/>
        <v/>
      </c>
      <c r="AH178" s="54" t="str">
        <f t="shared" si="172"/>
        <v/>
      </c>
      <c r="AI178" s="54" t="str">
        <f t="shared" si="173"/>
        <v/>
      </c>
      <c r="AJ178" s="54" t="str">
        <f t="shared" si="174"/>
        <v/>
      </c>
      <c r="AK178" s="54" t="str">
        <f t="shared" si="175"/>
        <v/>
      </c>
      <c r="AL178" s="54" t="str">
        <f t="shared" si="176"/>
        <v/>
      </c>
      <c r="AM178" s="54" t="str">
        <f t="shared" si="177"/>
        <v/>
      </c>
      <c r="AN178" s="55" t="str">
        <f t="shared" si="178"/>
        <v/>
      </c>
      <c r="AP178" s="53" t="str">
        <f t="shared" si="152"/>
        <v/>
      </c>
      <c r="AQ178" s="54" t="str">
        <f t="shared" si="179"/>
        <v/>
      </c>
      <c r="AR178" s="54" t="str">
        <f t="shared" si="180"/>
        <v/>
      </c>
      <c r="AS178" s="54" t="str">
        <f t="shared" si="181"/>
        <v/>
      </c>
      <c r="AT178" s="54" t="str">
        <f t="shared" si="182"/>
        <v/>
      </c>
      <c r="AU178" s="54" t="str">
        <f t="shared" si="183"/>
        <v/>
      </c>
      <c r="AV178" s="54" t="str">
        <f t="shared" si="184"/>
        <v/>
      </c>
      <c r="AW178" s="54" t="str">
        <f t="shared" si="185"/>
        <v/>
      </c>
      <c r="AX178" s="54" t="str">
        <f t="shared" si="186"/>
        <v/>
      </c>
      <c r="AY178" s="54" t="str">
        <f t="shared" si="187"/>
        <v/>
      </c>
      <c r="AZ178" s="54" t="str">
        <f t="shared" si="188"/>
        <v/>
      </c>
      <c r="BA178" s="55" t="str">
        <f t="shared" si="189"/>
        <v/>
      </c>
      <c r="BC178" s="36" t="str">
        <f t="shared" si="153"/>
        <v/>
      </c>
      <c r="BE178" s="61" t="str">
        <f>IF($B178="", "", IF(AND($B178&gt;='Intro &amp; Setup'!$B$38, B178&lt;='Intro &amp; Setup'!$H$38), 'Intro &amp; Setup'!$N$38, IF(AND($B178&gt;='Intro &amp; Setup'!$B$39, B178&lt;='Intro &amp; Setup'!$H$39), 'Intro &amp; Setup'!$N$39, IF('Intro &amp; Setup'!$B$39="", 'Intro &amp; Setup'!$N$38, 'Intro &amp; Setup'!$N$39))))</f>
        <v/>
      </c>
      <c r="BG178" s="53" t="str">
        <f t="shared" si="154"/>
        <v/>
      </c>
      <c r="BH178" s="54" t="str">
        <f t="shared" si="190"/>
        <v/>
      </c>
      <c r="BI178" s="54" t="str">
        <f t="shared" si="191"/>
        <v/>
      </c>
      <c r="BJ178" s="54" t="str">
        <f t="shared" si="192"/>
        <v/>
      </c>
      <c r="BK178" s="54" t="str">
        <f t="shared" si="193"/>
        <v/>
      </c>
      <c r="BL178" s="54" t="str">
        <f t="shared" si="194"/>
        <v/>
      </c>
      <c r="BM178" s="54" t="str">
        <f t="shared" si="195"/>
        <v/>
      </c>
      <c r="BN178" s="54" t="str">
        <f t="shared" si="196"/>
        <v/>
      </c>
      <c r="BO178" s="54" t="str">
        <f t="shared" si="197"/>
        <v/>
      </c>
      <c r="BP178" s="54" t="str">
        <f t="shared" si="198"/>
        <v/>
      </c>
      <c r="BQ178" s="54" t="str">
        <f t="shared" si="199"/>
        <v/>
      </c>
      <c r="BR178" s="55" t="str">
        <f t="shared" si="200"/>
        <v/>
      </c>
      <c r="BT178" s="135" t="str">
        <f t="shared" si="155"/>
        <v/>
      </c>
      <c r="BU178" s="136" t="str">
        <f t="shared" si="156"/>
        <v/>
      </c>
      <c r="BV178" s="136" t="str">
        <f t="shared" si="157"/>
        <v/>
      </c>
      <c r="BW178" s="136" t="str">
        <f t="shared" si="158"/>
        <v/>
      </c>
      <c r="BX178" s="136" t="str">
        <f t="shared" si="159"/>
        <v/>
      </c>
      <c r="BY178" s="136" t="str">
        <f t="shared" si="160"/>
        <v/>
      </c>
      <c r="BZ178" s="136" t="str">
        <f t="shared" si="161"/>
        <v/>
      </c>
      <c r="CA178" s="136" t="str">
        <f t="shared" si="162"/>
        <v/>
      </c>
      <c r="CB178" s="136" t="str">
        <f t="shared" si="163"/>
        <v/>
      </c>
      <c r="CC178" s="136" t="str">
        <f t="shared" si="164"/>
        <v/>
      </c>
      <c r="CD178" s="136" t="str">
        <f t="shared" si="165"/>
        <v/>
      </c>
      <c r="CE178" s="137" t="str">
        <f t="shared" si="166"/>
        <v/>
      </c>
      <c r="CG178" s="150" t="str">
        <f t="shared" si="167"/>
        <v/>
      </c>
      <c r="CH178" s="151" t="str">
        <f t="shared" si="201"/>
        <v/>
      </c>
      <c r="CI178" s="151" t="str">
        <f t="shared" si="202"/>
        <v/>
      </c>
      <c r="CJ178" s="151" t="str">
        <f t="shared" si="203"/>
        <v/>
      </c>
      <c r="CK178" s="151" t="str">
        <f t="shared" si="204"/>
        <v/>
      </c>
      <c r="CL178" s="151" t="str">
        <f t="shared" si="205"/>
        <v/>
      </c>
      <c r="CM178" s="151" t="str">
        <f t="shared" si="206"/>
        <v/>
      </c>
      <c r="CN178" s="151" t="str">
        <f t="shared" si="207"/>
        <v/>
      </c>
      <c r="CO178" s="151" t="str">
        <f t="shared" si="208"/>
        <v/>
      </c>
      <c r="CP178" s="151" t="str">
        <f t="shared" si="209"/>
        <v/>
      </c>
      <c r="CQ178" s="151" t="str">
        <f t="shared" si="210"/>
        <v/>
      </c>
      <c r="CR178" s="152" t="str">
        <f t="shared" si="211"/>
        <v/>
      </c>
    </row>
    <row r="179" spans="1:96" x14ac:dyDescent="0.25">
      <c r="A179" s="3"/>
      <c r="B179" s="30"/>
      <c r="C179" s="44"/>
      <c r="D179" s="88"/>
      <c r="E179" s="31"/>
      <c r="F179" s="89"/>
      <c r="G179" s="72"/>
      <c r="H179" s="73"/>
      <c r="I179" s="74"/>
      <c r="J179" s="73"/>
      <c r="K179" s="74"/>
      <c r="L179" s="73"/>
      <c r="M179" s="74"/>
      <c r="N179" s="73"/>
      <c r="O179" s="74"/>
      <c r="P179" s="73"/>
      <c r="Q179" s="74"/>
      <c r="R179" s="75"/>
      <c r="S179" s="3"/>
      <c r="T179" s="61" t="str">
        <f>IF($D179="", "", $D179*'Intro &amp; Setup'!$I$32*24)</f>
        <v/>
      </c>
      <c r="U179" s="3"/>
      <c r="X179" s="36" t="str">
        <f>IF($B179="", "", IF(OR($B179&lt;'Intro &amp; Setup'!$F$26, $B179&gt;'Intro &amp; Setup'!$F$27), "X", ""))</f>
        <v/>
      </c>
      <c r="Z179" s="36" t="str">
        <f t="shared" si="149"/>
        <v/>
      </c>
      <c r="AA179" s="48" t="str">
        <f t="shared" si="150"/>
        <v/>
      </c>
      <c r="AC179" s="53" t="str">
        <f t="shared" si="151"/>
        <v/>
      </c>
      <c r="AD179" s="54" t="str">
        <f t="shared" si="168"/>
        <v/>
      </c>
      <c r="AE179" s="54" t="str">
        <f t="shared" si="169"/>
        <v/>
      </c>
      <c r="AF179" s="54" t="str">
        <f t="shared" si="170"/>
        <v/>
      </c>
      <c r="AG179" s="54" t="str">
        <f t="shared" si="171"/>
        <v/>
      </c>
      <c r="AH179" s="54" t="str">
        <f t="shared" si="172"/>
        <v/>
      </c>
      <c r="AI179" s="54" t="str">
        <f t="shared" si="173"/>
        <v/>
      </c>
      <c r="AJ179" s="54" t="str">
        <f t="shared" si="174"/>
        <v/>
      </c>
      <c r="AK179" s="54" t="str">
        <f t="shared" si="175"/>
        <v/>
      </c>
      <c r="AL179" s="54" t="str">
        <f t="shared" si="176"/>
        <v/>
      </c>
      <c r="AM179" s="54" t="str">
        <f t="shared" si="177"/>
        <v/>
      </c>
      <c r="AN179" s="55" t="str">
        <f t="shared" si="178"/>
        <v/>
      </c>
      <c r="AP179" s="53" t="str">
        <f t="shared" si="152"/>
        <v/>
      </c>
      <c r="AQ179" s="54" t="str">
        <f t="shared" si="179"/>
        <v/>
      </c>
      <c r="AR179" s="54" t="str">
        <f t="shared" si="180"/>
        <v/>
      </c>
      <c r="AS179" s="54" t="str">
        <f t="shared" si="181"/>
        <v/>
      </c>
      <c r="AT179" s="54" t="str">
        <f t="shared" si="182"/>
        <v/>
      </c>
      <c r="AU179" s="54" t="str">
        <f t="shared" si="183"/>
        <v/>
      </c>
      <c r="AV179" s="54" t="str">
        <f t="shared" si="184"/>
        <v/>
      </c>
      <c r="AW179" s="54" t="str">
        <f t="shared" si="185"/>
        <v/>
      </c>
      <c r="AX179" s="54" t="str">
        <f t="shared" si="186"/>
        <v/>
      </c>
      <c r="AY179" s="54" t="str">
        <f t="shared" si="187"/>
        <v/>
      </c>
      <c r="AZ179" s="54" t="str">
        <f t="shared" si="188"/>
        <v/>
      </c>
      <c r="BA179" s="55" t="str">
        <f t="shared" si="189"/>
        <v/>
      </c>
      <c r="BC179" s="36" t="str">
        <f t="shared" si="153"/>
        <v/>
      </c>
      <c r="BE179" s="61" t="str">
        <f>IF($B179="", "", IF(AND($B179&gt;='Intro &amp; Setup'!$B$38, B179&lt;='Intro &amp; Setup'!$H$38), 'Intro &amp; Setup'!$N$38, IF(AND($B179&gt;='Intro &amp; Setup'!$B$39, B179&lt;='Intro &amp; Setup'!$H$39), 'Intro &amp; Setup'!$N$39, IF('Intro &amp; Setup'!$B$39="", 'Intro &amp; Setup'!$N$38, 'Intro &amp; Setup'!$N$39))))</f>
        <v/>
      </c>
      <c r="BG179" s="53" t="str">
        <f t="shared" si="154"/>
        <v/>
      </c>
      <c r="BH179" s="54" t="str">
        <f t="shared" si="190"/>
        <v/>
      </c>
      <c r="BI179" s="54" t="str">
        <f t="shared" si="191"/>
        <v/>
      </c>
      <c r="BJ179" s="54" t="str">
        <f t="shared" si="192"/>
        <v/>
      </c>
      <c r="BK179" s="54" t="str">
        <f t="shared" si="193"/>
        <v/>
      </c>
      <c r="BL179" s="54" t="str">
        <f t="shared" si="194"/>
        <v/>
      </c>
      <c r="BM179" s="54" t="str">
        <f t="shared" si="195"/>
        <v/>
      </c>
      <c r="BN179" s="54" t="str">
        <f t="shared" si="196"/>
        <v/>
      </c>
      <c r="BO179" s="54" t="str">
        <f t="shared" si="197"/>
        <v/>
      </c>
      <c r="BP179" s="54" t="str">
        <f t="shared" si="198"/>
        <v/>
      </c>
      <c r="BQ179" s="54" t="str">
        <f t="shared" si="199"/>
        <v/>
      </c>
      <c r="BR179" s="55" t="str">
        <f t="shared" si="200"/>
        <v/>
      </c>
      <c r="BT179" s="135" t="str">
        <f t="shared" si="155"/>
        <v/>
      </c>
      <c r="BU179" s="136" t="str">
        <f t="shared" si="156"/>
        <v/>
      </c>
      <c r="BV179" s="136" t="str">
        <f t="shared" si="157"/>
        <v/>
      </c>
      <c r="BW179" s="136" t="str">
        <f t="shared" si="158"/>
        <v/>
      </c>
      <c r="BX179" s="136" t="str">
        <f t="shared" si="159"/>
        <v/>
      </c>
      <c r="BY179" s="136" t="str">
        <f t="shared" si="160"/>
        <v/>
      </c>
      <c r="BZ179" s="136" t="str">
        <f t="shared" si="161"/>
        <v/>
      </c>
      <c r="CA179" s="136" t="str">
        <f t="shared" si="162"/>
        <v/>
      </c>
      <c r="CB179" s="136" t="str">
        <f t="shared" si="163"/>
        <v/>
      </c>
      <c r="CC179" s="136" t="str">
        <f t="shared" si="164"/>
        <v/>
      </c>
      <c r="CD179" s="136" t="str">
        <f t="shared" si="165"/>
        <v/>
      </c>
      <c r="CE179" s="137" t="str">
        <f t="shared" si="166"/>
        <v/>
      </c>
      <c r="CG179" s="150" t="str">
        <f t="shared" si="167"/>
        <v/>
      </c>
      <c r="CH179" s="151" t="str">
        <f t="shared" si="201"/>
        <v/>
      </c>
      <c r="CI179" s="151" t="str">
        <f t="shared" si="202"/>
        <v/>
      </c>
      <c r="CJ179" s="151" t="str">
        <f t="shared" si="203"/>
        <v/>
      </c>
      <c r="CK179" s="151" t="str">
        <f t="shared" si="204"/>
        <v/>
      </c>
      <c r="CL179" s="151" t="str">
        <f t="shared" si="205"/>
        <v/>
      </c>
      <c r="CM179" s="151" t="str">
        <f t="shared" si="206"/>
        <v/>
      </c>
      <c r="CN179" s="151" t="str">
        <f t="shared" si="207"/>
        <v/>
      </c>
      <c r="CO179" s="151" t="str">
        <f t="shared" si="208"/>
        <v/>
      </c>
      <c r="CP179" s="151" t="str">
        <f t="shared" si="209"/>
        <v/>
      </c>
      <c r="CQ179" s="151" t="str">
        <f t="shared" si="210"/>
        <v/>
      </c>
      <c r="CR179" s="152" t="str">
        <f t="shared" si="211"/>
        <v/>
      </c>
    </row>
    <row r="180" spans="1:96" x14ac:dyDescent="0.25">
      <c r="A180" s="3"/>
      <c r="B180" s="30"/>
      <c r="C180" s="44"/>
      <c r="D180" s="88"/>
      <c r="E180" s="31"/>
      <c r="F180" s="89"/>
      <c r="G180" s="72"/>
      <c r="H180" s="73"/>
      <c r="I180" s="74"/>
      <c r="J180" s="73"/>
      <c r="K180" s="74"/>
      <c r="L180" s="73"/>
      <c r="M180" s="74"/>
      <c r="N180" s="73"/>
      <c r="O180" s="74"/>
      <c r="P180" s="73"/>
      <c r="Q180" s="74"/>
      <c r="R180" s="75"/>
      <c r="S180" s="3"/>
      <c r="T180" s="61" t="str">
        <f>IF($D180="", "", $D180*'Intro &amp; Setup'!$I$32*24)</f>
        <v/>
      </c>
      <c r="U180" s="3"/>
      <c r="X180" s="36" t="str">
        <f>IF($B180="", "", IF(OR($B180&lt;'Intro &amp; Setup'!$F$26, $B180&gt;'Intro &amp; Setup'!$F$27), "X", ""))</f>
        <v/>
      </c>
      <c r="Z180" s="36" t="str">
        <f t="shared" si="149"/>
        <v/>
      </c>
      <c r="AA180" s="48" t="str">
        <f t="shared" si="150"/>
        <v/>
      </c>
      <c r="AC180" s="53" t="str">
        <f t="shared" si="151"/>
        <v/>
      </c>
      <c r="AD180" s="54" t="str">
        <f t="shared" si="168"/>
        <v/>
      </c>
      <c r="AE180" s="54" t="str">
        <f t="shared" si="169"/>
        <v/>
      </c>
      <c r="AF180" s="54" t="str">
        <f t="shared" si="170"/>
        <v/>
      </c>
      <c r="AG180" s="54" t="str">
        <f t="shared" si="171"/>
        <v/>
      </c>
      <c r="AH180" s="54" t="str">
        <f t="shared" si="172"/>
        <v/>
      </c>
      <c r="AI180" s="54" t="str">
        <f t="shared" si="173"/>
        <v/>
      </c>
      <c r="AJ180" s="54" t="str">
        <f t="shared" si="174"/>
        <v/>
      </c>
      <c r="AK180" s="54" t="str">
        <f t="shared" si="175"/>
        <v/>
      </c>
      <c r="AL180" s="54" t="str">
        <f t="shared" si="176"/>
        <v/>
      </c>
      <c r="AM180" s="54" t="str">
        <f t="shared" si="177"/>
        <v/>
      </c>
      <c r="AN180" s="55" t="str">
        <f t="shared" si="178"/>
        <v/>
      </c>
      <c r="AP180" s="53" t="str">
        <f t="shared" si="152"/>
        <v/>
      </c>
      <c r="AQ180" s="54" t="str">
        <f t="shared" si="179"/>
        <v/>
      </c>
      <c r="AR180" s="54" t="str">
        <f t="shared" si="180"/>
        <v/>
      </c>
      <c r="AS180" s="54" t="str">
        <f t="shared" si="181"/>
        <v/>
      </c>
      <c r="AT180" s="54" t="str">
        <f t="shared" si="182"/>
        <v/>
      </c>
      <c r="AU180" s="54" t="str">
        <f t="shared" si="183"/>
        <v/>
      </c>
      <c r="AV180" s="54" t="str">
        <f t="shared" si="184"/>
        <v/>
      </c>
      <c r="AW180" s="54" t="str">
        <f t="shared" si="185"/>
        <v/>
      </c>
      <c r="AX180" s="54" t="str">
        <f t="shared" si="186"/>
        <v/>
      </c>
      <c r="AY180" s="54" t="str">
        <f t="shared" si="187"/>
        <v/>
      </c>
      <c r="AZ180" s="54" t="str">
        <f t="shared" si="188"/>
        <v/>
      </c>
      <c r="BA180" s="55" t="str">
        <f t="shared" si="189"/>
        <v/>
      </c>
      <c r="BC180" s="36" t="str">
        <f t="shared" si="153"/>
        <v/>
      </c>
      <c r="BE180" s="61" t="str">
        <f>IF($B180="", "", IF(AND($B180&gt;='Intro &amp; Setup'!$B$38, B180&lt;='Intro &amp; Setup'!$H$38), 'Intro &amp; Setup'!$N$38, IF(AND($B180&gt;='Intro &amp; Setup'!$B$39, B180&lt;='Intro &amp; Setup'!$H$39), 'Intro &amp; Setup'!$N$39, IF('Intro &amp; Setup'!$B$39="", 'Intro &amp; Setup'!$N$38, 'Intro &amp; Setup'!$N$39))))</f>
        <v/>
      </c>
      <c r="BG180" s="53" t="str">
        <f t="shared" si="154"/>
        <v/>
      </c>
      <c r="BH180" s="54" t="str">
        <f t="shared" si="190"/>
        <v/>
      </c>
      <c r="BI180" s="54" t="str">
        <f t="shared" si="191"/>
        <v/>
      </c>
      <c r="BJ180" s="54" t="str">
        <f t="shared" si="192"/>
        <v/>
      </c>
      <c r="BK180" s="54" t="str">
        <f t="shared" si="193"/>
        <v/>
      </c>
      <c r="BL180" s="54" t="str">
        <f t="shared" si="194"/>
        <v/>
      </c>
      <c r="BM180" s="54" t="str">
        <f t="shared" si="195"/>
        <v/>
      </c>
      <c r="BN180" s="54" t="str">
        <f t="shared" si="196"/>
        <v/>
      </c>
      <c r="BO180" s="54" t="str">
        <f t="shared" si="197"/>
        <v/>
      </c>
      <c r="BP180" s="54" t="str">
        <f t="shared" si="198"/>
        <v/>
      </c>
      <c r="BQ180" s="54" t="str">
        <f t="shared" si="199"/>
        <v/>
      </c>
      <c r="BR180" s="55" t="str">
        <f t="shared" si="200"/>
        <v/>
      </c>
      <c r="BT180" s="135" t="str">
        <f t="shared" si="155"/>
        <v/>
      </c>
      <c r="BU180" s="136" t="str">
        <f t="shared" si="156"/>
        <v/>
      </c>
      <c r="BV180" s="136" t="str">
        <f t="shared" si="157"/>
        <v/>
      </c>
      <c r="BW180" s="136" t="str">
        <f t="shared" si="158"/>
        <v/>
      </c>
      <c r="BX180" s="136" t="str">
        <f t="shared" si="159"/>
        <v/>
      </c>
      <c r="BY180" s="136" t="str">
        <f t="shared" si="160"/>
        <v/>
      </c>
      <c r="BZ180" s="136" t="str">
        <f t="shared" si="161"/>
        <v/>
      </c>
      <c r="CA180" s="136" t="str">
        <f t="shared" si="162"/>
        <v/>
      </c>
      <c r="CB180" s="136" t="str">
        <f t="shared" si="163"/>
        <v/>
      </c>
      <c r="CC180" s="136" t="str">
        <f t="shared" si="164"/>
        <v/>
      </c>
      <c r="CD180" s="136" t="str">
        <f t="shared" si="165"/>
        <v/>
      </c>
      <c r="CE180" s="137" t="str">
        <f t="shared" si="166"/>
        <v/>
      </c>
      <c r="CG180" s="150" t="str">
        <f t="shared" si="167"/>
        <v/>
      </c>
      <c r="CH180" s="151" t="str">
        <f t="shared" si="201"/>
        <v/>
      </c>
      <c r="CI180" s="151" t="str">
        <f t="shared" si="202"/>
        <v/>
      </c>
      <c r="CJ180" s="151" t="str">
        <f t="shared" si="203"/>
        <v/>
      </c>
      <c r="CK180" s="151" t="str">
        <f t="shared" si="204"/>
        <v/>
      </c>
      <c r="CL180" s="151" t="str">
        <f t="shared" si="205"/>
        <v/>
      </c>
      <c r="CM180" s="151" t="str">
        <f t="shared" si="206"/>
        <v/>
      </c>
      <c r="CN180" s="151" t="str">
        <f t="shared" si="207"/>
        <v/>
      </c>
      <c r="CO180" s="151" t="str">
        <f t="shared" si="208"/>
        <v/>
      </c>
      <c r="CP180" s="151" t="str">
        <f t="shared" si="209"/>
        <v/>
      </c>
      <c r="CQ180" s="151" t="str">
        <f t="shared" si="210"/>
        <v/>
      </c>
      <c r="CR180" s="152" t="str">
        <f t="shared" si="211"/>
        <v/>
      </c>
    </row>
    <row r="181" spans="1:96" x14ac:dyDescent="0.25">
      <c r="A181" s="3"/>
      <c r="B181" s="30"/>
      <c r="C181" s="44"/>
      <c r="D181" s="88"/>
      <c r="E181" s="31"/>
      <c r="F181" s="89"/>
      <c r="G181" s="72"/>
      <c r="H181" s="73"/>
      <c r="I181" s="74"/>
      <c r="J181" s="73"/>
      <c r="K181" s="74"/>
      <c r="L181" s="73"/>
      <c r="M181" s="74"/>
      <c r="N181" s="73"/>
      <c r="O181" s="74"/>
      <c r="P181" s="73"/>
      <c r="Q181" s="74"/>
      <c r="R181" s="75"/>
      <c r="S181" s="3"/>
      <c r="T181" s="61" t="str">
        <f>IF($D181="", "", $D181*'Intro &amp; Setup'!$I$32*24)</f>
        <v/>
      </c>
      <c r="U181" s="3"/>
      <c r="X181" s="36" t="str">
        <f>IF($B181="", "", IF(OR($B181&lt;'Intro &amp; Setup'!$F$26, $B181&gt;'Intro &amp; Setup'!$F$27), "X", ""))</f>
        <v/>
      </c>
      <c r="Z181" s="36" t="str">
        <f t="shared" si="149"/>
        <v/>
      </c>
      <c r="AA181" s="48" t="str">
        <f t="shared" si="150"/>
        <v/>
      </c>
      <c r="AC181" s="53" t="str">
        <f t="shared" si="151"/>
        <v/>
      </c>
      <c r="AD181" s="54" t="str">
        <f t="shared" si="168"/>
        <v/>
      </c>
      <c r="AE181" s="54" t="str">
        <f t="shared" si="169"/>
        <v/>
      </c>
      <c r="AF181" s="54" t="str">
        <f t="shared" si="170"/>
        <v/>
      </c>
      <c r="AG181" s="54" t="str">
        <f t="shared" si="171"/>
        <v/>
      </c>
      <c r="AH181" s="54" t="str">
        <f t="shared" si="172"/>
        <v/>
      </c>
      <c r="AI181" s="54" t="str">
        <f t="shared" si="173"/>
        <v/>
      </c>
      <c r="AJ181" s="54" t="str">
        <f t="shared" si="174"/>
        <v/>
      </c>
      <c r="AK181" s="54" t="str">
        <f t="shared" si="175"/>
        <v/>
      </c>
      <c r="AL181" s="54" t="str">
        <f t="shared" si="176"/>
        <v/>
      </c>
      <c r="AM181" s="54" t="str">
        <f t="shared" si="177"/>
        <v/>
      </c>
      <c r="AN181" s="55" t="str">
        <f t="shared" si="178"/>
        <v/>
      </c>
      <c r="AP181" s="53" t="str">
        <f t="shared" si="152"/>
        <v/>
      </c>
      <c r="AQ181" s="54" t="str">
        <f t="shared" si="179"/>
        <v/>
      </c>
      <c r="AR181" s="54" t="str">
        <f t="shared" si="180"/>
        <v/>
      </c>
      <c r="AS181" s="54" t="str">
        <f t="shared" si="181"/>
        <v/>
      </c>
      <c r="AT181" s="54" t="str">
        <f t="shared" si="182"/>
        <v/>
      </c>
      <c r="AU181" s="54" t="str">
        <f t="shared" si="183"/>
        <v/>
      </c>
      <c r="AV181" s="54" t="str">
        <f t="shared" si="184"/>
        <v/>
      </c>
      <c r="AW181" s="54" t="str">
        <f t="shared" si="185"/>
        <v/>
      </c>
      <c r="AX181" s="54" t="str">
        <f t="shared" si="186"/>
        <v/>
      </c>
      <c r="AY181" s="54" t="str">
        <f t="shared" si="187"/>
        <v/>
      </c>
      <c r="AZ181" s="54" t="str">
        <f t="shared" si="188"/>
        <v/>
      </c>
      <c r="BA181" s="55" t="str">
        <f t="shared" si="189"/>
        <v/>
      </c>
      <c r="BC181" s="36" t="str">
        <f t="shared" si="153"/>
        <v/>
      </c>
      <c r="BE181" s="61" t="str">
        <f>IF($B181="", "", IF(AND($B181&gt;='Intro &amp; Setup'!$B$38, B181&lt;='Intro &amp; Setup'!$H$38), 'Intro &amp; Setup'!$N$38, IF(AND($B181&gt;='Intro &amp; Setup'!$B$39, B181&lt;='Intro &amp; Setup'!$H$39), 'Intro &amp; Setup'!$N$39, IF('Intro &amp; Setup'!$B$39="", 'Intro &amp; Setup'!$N$38, 'Intro &amp; Setup'!$N$39))))</f>
        <v/>
      </c>
      <c r="BG181" s="53" t="str">
        <f t="shared" si="154"/>
        <v/>
      </c>
      <c r="BH181" s="54" t="str">
        <f t="shared" si="190"/>
        <v/>
      </c>
      <c r="BI181" s="54" t="str">
        <f t="shared" si="191"/>
        <v/>
      </c>
      <c r="BJ181" s="54" t="str">
        <f t="shared" si="192"/>
        <v/>
      </c>
      <c r="BK181" s="54" t="str">
        <f t="shared" si="193"/>
        <v/>
      </c>
      <c r="BL181" s="54" t="str">
        <f t="shared" si="194"/>
        <v/>
      </c>
      <c r="BM181" s="54" t="str">
        <f t="shared" si="195"/>
        <v/>
      </c>
      <c r="BN181" s="54" t="str">
        <f t="shared" si="196"/>
        <v/>
      </c>
      <c r="BO181" s="54" t="str">
        <f t="shared" si="197"/>
        <v/>
      </c>
      <c r="BP181" s="54" t="str">
        <f t="shared" si="198"/>
        <v/>
      </c>
      <c r="BQ181" s="54" t="str">
        <f t="shared" si="199"/>
        <v/>
      </c>
      <c r="BR181" s="55" t="str">
        <f t="shared" si="200"/>
        <v/>
      </c>
      <c r="BT181" s="135" t="str">
        <f t="shared" si="155"/>
        <v/>
      </c>
      <c r="BU181" s="136" t="str">
        <f t="shared" si="156"/>
        <v/>
      </c>
      <c r="BV181" s="136" t="str">
        <f t="shared" si="157"/>
        <v/>
      </c>
      <c r="BW181" s="136" t="str">
        <f t="shared" si="158"/>
        <v/>
      </c>
      <c r="BX181" s="136" t="str">
        <f t="shared" si="159"/>
        <v/>
      </c>
      <c r="BY181" s="136" t="str">
        <f t="shared" si="160"/>
        <v/>
      </c>
      <c r="BZ181" s="136" t="str">
        <f t="shared" si="161"/>
        <v/>
      </c>
      <c r="CA181" s="136" t="str">
        <f t="shared" si="162"/>
        <v/>
      </c>
      <c r="CB181" s="136" t="str">
        <f t="shared" si="163"/>
        <v/>
      </c>
      <c r="CC181" s="136" t="str">
        <f t="shared" si="164"/>
        <v/>
      </c>
      <c r="CD181" s="136" t="str">
        <f t="shared" si="165"/>
        <v/>
      </c>
      <c r="CE181" s="137" t="str">
        <f t="shared" si="166"/>
        <v/>
      </c>
      <c r="CG181" s="150" t="str">
        <f t="shared" si="167"/>
        <v/>
      </c>
      <c r="CH181" s="151" t="str">
        <f t="shared" si="201"/>
        <v/>
      </c>
      <c r="CI181" s="151" t="str">
        <f t="shared" si="202"/>
        <v/>
      </c>
      <c r="CJ181" s="151" t="str">
        <f t="shared" si="203"/>
        <v/>
      </c>
      <c r="CK181" s="151" t="str">
        <f t="shared" si="204"/>
        <v/>
      </c>
      <c r="CL181" s="151" t="str">
        <f t="shared" si="205"/>
        <v/>
      </c>
      <c r="CM181" s="151" t="str">
        <f t="shared" si="206"/>
        <v/>
      </c>
      <c r="CN181" s="151" t="str">
        <f t="shared" si="207"/>
        <v/>
      </c>
      <c r="CO181" s="151" t="str">
        <f t="shared" si="208"/>
        <v/>
      </c>
      <c r="CP181" s="151" t="str">
        <f t="shared" si="209"/>
        <v/>
      </c>
      <c r="CQ181" s="151" t="str">
        <f t="shared" si="210"/>
        <v/>
      </c>
      <c r="CR181" s="152" t="str">
        <f t="shared" si="211"/>
        <v/>
      </c>
    </row>
    <row r="182" spans="1:96" x14ac:dyDescent="0.25">
      <c r="A182" s="3"/>
      <c r="B182" s="30"/>
      <c r="C182" s="44"/>
      <c r="D182" s="88"/>
      <c r="E182" s="31"/>
      <c r="F182" s="89"/>
      <c r="G182" s="72"/>
      <c r="H182" s="73"/>
      <c r="I182" s="74"/>
      <c r="J182" s="73"/>
      <c r="K182" s="74"/>
      <c r="L182" s="73"/>
      <c r="M182" s="74"/>
      <c r="N182" s="73"/>
      <c r="O182" s="74"/>
      <c r="P182" s="73"/>
      <c r="Q182" s="74"/>
      <c r="R182" s="75"/>
      <c r="S182" s="3"/>
      <c r="T182" s="61" t="str">
        <f>IF($D182="", "", $D182*'Intro &amp; Setup'!$I$32*24)</f>
        <v/>
      </c>
      <c r="U182" s="3"/>
      <c r="X182" s="36" t="str">
        <f>IF($B182="", "", IF(OR($B182&lt;'Intro &amp; Setup'!$F$26, $B182&gt;'Intro &amp; Setup'!$F$27), "X", ""))</f>
        <v/>
      </c>
      <c r="Z182" s="36" t="str">
        <f t="shared" si="149"/>
        <v/>
      </c>
      <c r="AA182" s="48" t="str">
        <f t="shared" si="150"/>
        <v/>
      </c>
      <c r="AC182" s="53" t="str">
        <f t="shared" si="151"/>
        <v/>
      </c>
      <c r="AD182" s="54" t="str">
        <f t="shared" si="168"/>
        <v/>
      </c>
      <c r="AE182" s="54" t="str">
        <f t="shared" si="169"/>
        <v/>
      </c>
      <c r="AF182" s="54" t="str">
        <f t="shared" si="170"/>
        <v/>
      </c>
      <c r="AG182" s="54" t="str">
        <f t="shared" si="171"/>
        <v/>
      </c>
      <c r="AH182" s="54" t="str">
        <f t="shared" si="172"/>
        <v/>
      </c>
      <c r="AI182" s="54" t="str">
        <f t="shared" si="173"/>
        <v/>
      </c>
      <c r="AJ182" s="54" t="str">
        <f t="shared" si="174"/>
        <v/>
      </c>
      <c r="AK182" s="54" t="str">
        <f t="shared" si="175"/>
        <v/>
      </c>
      <c r="AL182" s="54" t="str">
        <f t="shared" si="176"/>
        <v/>
      </c>
      <c r="AM182" s="54" t="str">
        <f t="shared" si="177"/>
        <v/>
      </c>
      <c r="AN182" s="55" t="str">
        <f t="shared" si="178"/>
        <v/>
      </c>
      <c r="AP182" s="53" t="str">
        <f t="shared" si="152"/>
        <v/>
      </c>
      <c r="AQ182" s="54" t="str">
        <f t="shared" si="179"/>
        <v/>
      </c>
      <c r="AR182" s="54" t="str">
        <f t="shared" si="180"/>
        <v/>
      </c>
      <c r="AS182" s="54" t="str">
        <f t="shared" si="181"/>
        <v/>
      </c>
      <c r="AT182" s="54" t="str">
        <f t="shared" si="182"/>
        <v/>
      </c>
      <c r="AU182" s="54" t="str">
        <f t="shared" si="183"/>
        <v/>
      </c>
      <c r="AV182" s="54" t="str">
        <f t="shared" si="184"/>
        <v/>
      </c>
      <c r="AW182" s="54" t="str">
        <f t="shared" si="185"/>
        <v/>
      </c>
      <c r="AX182" s="54" t="str">
        <f t="shared" si="186"/>
        <v/>
      </c>
      <c r="AY182" s="54" t="str">
        <f t="shared" si="187"/>
        <v/>
      </c>
      <c r="AZ182" s="54" t="str">
        <f t="shared" si="188"/>
        <v/>
      </c>
      <c r="BA182" s="55" t="str">
        <f t="shared" si="189"/>
        <v/>
      </c>
      <c r="BC182" s="36" t="str">
        <f t="shared" si="153"/>
        <v/>
      </c>
      <c r="BE182" s="61" t="str">
        <f>IF($B182="", "", IF(AND($B182&gt;='Intro &amp; Setup'!$B$38, B182&lt;='Intro &amp; Setup'!$H$38), 'Intro &amp; Setup'!$N$38, IF(AND($B182&gt;='Intro &amp; Setup'!$B$39, B182&lt;='Intro &amp; Setup'!$H$39), 'Intro &amp; Setup'!$N$39, IF('Intro &amp; Setup'!$B$39="", 'Intro &amp; Setup'!$N$38, 'Intro &amp; Setup'!$N$39))))</f>
        <v/>
      </c>
      <c r="BG182" s="53" t="str">
        <f t="shared" si="154"/>
        <v/>
      </c>
      <c r="BH182" s="54" t="str">
        <f t="shared" si="190"/>
        <v/>
      </c>
      <c r="BI182" s="54" t="str">
        <f t="shared" si="191"/>
        <v/>
      </c>
      <c r="BJ182" s="54" t="str">
        <f t="shared" si="192"/>
        <v/>
      </c>
      <c r="BK182" s="54" t="str">
        <f t="shared" si="193"/>
        <v/>
      </c>
      <c r="BL182" s="54" t="str">
        <f t="shared" si="194"/>
        <v/>
      </c>
      <c r="BM182" s="54" t="str">
        <f t="shared" si="195"/>
        <v/>
      </c>
      <c r="BN182" s="54" t="str">
        <f t="shared" si="196"/>
        <v/>
      </c>
      <c r="BO182" s="54" t="str">
        <f t="shared" si="197"/>
        <v/>
      </c>
      <c r="BP182" s="54" t="str">
        <f t="shared" si="198"/>
        <v/>
      </c>
      <c r="BQ182" s="54" t="str">
        <f t="shared" si="199"/>
        <v/>
      </c>
      <c r="BR182" s="55" t="str">
        <f t="shared" si="200"/>
        <v/>
      </c>
      <c r="BT182" s="135" t="str">
        <f t="shared" si="155"/>
        <v/>
      </c>
      <c r="BU182" s="136" t="str">
        <f t="shared" si="156"/>
        <v/>
      </c>
      <c r="BV182" s="136" t="str">
        <f t="shared" si="157"/>
        <v/>
      </c>
      <c r="BW182" s="136" t="str">
        <f t="shared" si="158"/>
        <v/>
      </c>
      <c r="BX182" s="136" t="str">
        <f t="shared" si="159"/>
        <v/>
      </c>
      <c r="BY182" s="136" t="str">
        <f t="shared" si="160"/>
        <v/>
      </c>
      <c r="BZ182" s="136" t="str">
        <f t="shared" si="161"/>
        <v/>
      </c>
      <c r="CA182" s="136" t="str">
        <f t="shared" si="162"/>
        <v/>
      </c>
      <c r="CB182" s="136" t="str">
        <f t="shared" si="163"/>
        <v/>
      </c>
      <c r="CC182" s="136" t="str">
        <f t="shared" si="164"/>
        <v/>
      </c>
      <c r="CD182" s="136" t="str">
        <f t="shared" si="165"/>
        <v/>
      </c>
      <c r="CE182" s="137" t="str">
        <f t="shared" si="166"/>
        <v/>
      </c>
      <c r="CG182" s="150" t="str">
        <f t="shared" si="167"/>
        <v/>
      </c>
      <c r="CH182" s="151" t="str">
        <f t="shared" si="201"/>
        <v/>
      </c>
      <c r="CI182" s="151" t="str">
        <f t="shared" si="202"/>
        <v/>
      </c>
      <c r="CJ182" s="151" t="str">
        <f t="shared" si="203"/>
        <v/>
      </c>
      <c r="CK182" s="151" t="str">
        <f t="shared" si="204"/>
        <v/>
      </c>
      <c r="CL182" s="151" t="str">
        <f t="shared" si="205"/>
        <v/>
      </c>
      <c r="CM182" s="151" t="str">
        <f t="shared" si="206"/>
        <v/>
      </c>
      <c r="CN182" s="151" t="str">
        <f t="shared" si="207"/>
        <v/>
      </c>
      <c r="CO182" s="151" t="str">
        <f t="shared" si="208"/>
        <v/>
      </c>
      <c r="CP182" s="151" t="str">
        <f t="shared" si="209"/>
        <v/>
      </c>
      <c r="CQ182" s="151" t="str">
        <f t="shared" si="210"/>
        <v/>
      </c>
      <c r="CR182" s="152" t="str">
        <f t="shared" si="211"/>
        <v/>
      </c>
    </row>
    <row r="183" spans="1:96" x14ac:dyDescent="0.25">
      <c r="A183" s="3"/>
      <c r="B183" s="30"/>
      <c r="C183" s="44"/>
      <c r="D183" s="88"/>
      <c r="E183" s="31"/>
      <c r="F183" s="89"/>
      <c r="G183" s="72"/>
      <c r="H183" s="73"/>
      <c r="I183" s="74"/>
      <c r="J183" s="73"/>
      <c r="K183" s="74"/>
      <c r="L183" s="73"/>
      <c r="M183" s="74"/>
      <c r="N183" s="73"/>
      <c r="O183" s="74"/>
      <c r="P183" s="73"/>
      <c r="Q183" s="74"/>
      <c r="R183" s="75"/>
      <c r="S183" s="3"/>
      <c r="T183" s="61" t="str">
        <f>IF($D183="", "", $D183*'Intro &amp; Setup'!$I$32*24)</f>
        <v/>
      </c>
      <c r="U183" s="3"/>
      <c r="X183" s="36" t="str">
        <f>IF($B183="", "", IF(OR($B183&lt;'Intro &amp; Setup'!$F$26, $B183&gt;'Intro &amp; Setup'!$F$27), "X", ""))</f>
        <v/>
      </c>
      <c r="Z183" s="36" t="str">
        <f t="shared" si="149"/>
        <v/>
      </c>
      <c r="AA183" s="48" t="str">
        <f t="shared" si="150"/>
        <v/>
      </c>
      <c r="AC183" s="53" t="str">
        <f t="shared" si="151"/>
        <v/>
      </c>
      <c r="AD183" s="54" t="str">
        <f t="shared" si="168"/>
        <v/>
      </c>
      <c r="AE183" s="54" t="str">
        <f t="shared" si="169"/>
        <v/>
      </c>
      <c r="AF183" s="54" t="str">
        <f t="shared" si="170"/>
        <v/>
      </c>
      <c r="AG183" s="54" t="str">
        <f t="shared" si="171"/>
        <v/>
      </c>
      <c r="AH183" s="54" t="str">
        <f t="shared" si="172"/>
        <v/>
      </c>
      <c r="AI183" s="54" t="str">
        <f t="shared" si="173"/>
        <v/>
      </c>
      <c r="AJ183" s="54" t="str">
        <f t="shared" si="174"/>
        <v/>
      </c>
      <c r="AK183" s="54" t="str">
        <f t="shared" si="175"/>
        <v/>
      </c>
      <c r="AL183" s="54" t="str">
        <f t="shared" si="176"/>
        <v/>
      </c>
      <c r="AM183" s="54" t="str">
        <f t="shared" si="177"/>
        <v/>
      </c>
      <c r="AN183" s="55" t="str">
        <f t="shared" si="178"/>
        <v/>
      </c>
      <c r="AP183" s="53" t="str">
        <f t="shared" si="152"/>
        <v/>
      </c>
      <c r="AQ183" s="54" t="str">
        <f t="shared" si="179"/>
        <v/>
      </c>
      <c r="AR183" s="54" t="str">
        <f t="shared" si="180"/>
        <v/>
      </c>
      <c r="AS183" s="54" t="str">
        <f t="shared" si="181"/>
        <v/>
      </c>
      <c r="AT183" s="54" t="str">
        <f t="shared" si="182"/>
        <v/>
      </c>
      <c r="AU183" s="54" t="str">
        <f t="shared" si="183"/>
        <v/>
      </c>
      <c r="AV183" s="54" t="str">
        <f t="shared" si="184"/>
        <v/>
      </c>
      <c r="AW183" s="54" t="str">
        <f t="shared" si="185"/>
        <v/>
      </c>
      <c r="AX183" s="54" t="str">
        <f t="shared" si="186"/>
        <v/>
      </c>
      <c r="AY183" s="54" t="str">
        <f t="shared" si="187"/>
        <v/>
      </c>
      <c r="AZ183" s="54" t="str">
        <f t="shared" si="188"/>
        <v/>
      </c>
      <c r="BA183" s="55" t="str">
        <f t="shared" si="189"/>
        <v/>
      </c>
      <c r="BC183" s="36" t="str">
        <f t="shared" si="153"/>
        <v/>
      </c>
      <c r="BE183" s="61" t="str">
        <f>IF($B183="", "", IF(AND($B183&gt;='Intro &amp; Setup'!$B$38, B183&lt;='Intro &amp; Setup'!$H$38), 'Intro &amp; Setup'!$N$38, IF(AND($B183&gt;='Intro &amp; Setup'!$B$39, B183&lt;='Intro &amp; Setup'!$H$39), 'Intro &amp; Setup'!$N$39, IF('Intro &amp; Setup'!$B$39="", 'Intro &amp; Setup'!$N$38, 'Intro &amp; Setup'!$N$39))))</f>
        <v/>
      </c>
      <c r="BG183" s="53" t="str">
        <f t="shared" si="154"/>
        <v/>
      </c>
      <c r="BH183" s="54" t="str">
        <f t="shared" si="190"/>
        <v/>
      </c>
      <c r="BI183" s="54" t="str">
        <f t="shared" si="191"/>
        <v/>
      </c>
      <c r="BJ183" s="54" t="str">
        <f t="shared" si="192"/>
        <v/>
      </c>
      <c r="BK183" s="54" t="str">
        <f t="shared" si="193"/>
        <v/>
      </c>
      <c r="BL183" s="54" t="str">
        <f t="shared" si="194"/>
        <v/>
      </c>
      <c r="BM183" s="54" t="str">
        <f t="shared" si="195"/>
        <v/>
      </c>
      <c r="BN183" s="54" t="str">
        <f t="shared" si="196"/>
        <v/>
      </c>
      <c r="BO183" s="54" t="str">
        <f t="shared" si="197"/>
        <v/>
      </c>
      <c r="BP183" s="54" t="str">
        <f t="shared" si="198"/>
        <v/>
      </c>
      <c r="BQ183" s="54" t="str">
        <f t="shared" si="199"/>
        <v/>
      </c>
      <c r="BR183" s="55" t="str">
        <f t="shared" si="200"/>
        <v/>
      </c>
      <c r="BT183" s="135" t="str">
        <f t="shared" si="155"/>
        <v/>
      </c>
      <c r="BU183" s="136" t="str">
        <f t="shared" si="156"/>
        <v/>
      </c>
      <c r="BV183" s="136" t="str">
        <f t="shared" si="157"/>
        <v/>
      </c>
      <c r="BW183" s="136" t="str">
        <f t="shared" si="158"/>
        <v/>
      </c>
      <c r="BX183" s="136" t="str">
        <f t="shared" si="159"/>
        <v/>
      </c>
      <c r="BY183" s="136" t="str">
        <f t="shared" si="160"/>
        <v/>
      </c>
      <c r="BZ183" s="136" t="str">
        <f t="shared" si="161"/>
        <v/>
      </c>
      <c r="CA183" s="136" t="str">
        <f t="shared" si="162"/>
        <v/>
      </c>
      <c r="CB183" s="136" t="str">
        <f t="shared" si="163"/>
        <v/>
      </c>
      <c r="CC183" s="136" t="str">
        <f t="shared" si="164"/>
        <v/>
      </c>
      <c r="CD183" s="136" t="str">
        <f t="shared" si="165"/>
        <v/>
      </c>
      <c r="CE183" s="137" t="str">
        <f t="shared" si="166"/>
        <v/>
      </c>
      <c r="CG183" s="150" t="str">
        <f t="shared" si="167"/>
        <v/>
      </c>
      <c r="CH183" s="151" t="str">
        <f t="shared" si="201"/>
        <v/>
      </c>
      <c r="CI183" s="151" t="str">
        <f t="shared" si="202"/>
        <v/>
      </c>
      <c r="CJ183" s="151" t="str">
        <f t="shared" si="203"/>
        <v/>
      </c>
      <c r="CK183" s="151" t="str">
        <f t="shared" si="204"/>
        <v/>
      </c>
      <c r="CL183" s="151" t="str">
        <f t="shared" si="205"/>
        <v/>
      </c>
      <c r="CM183" s="151" t="str">
        <f t="shared" si="206"/>
        <v/>
      </c>
      <c r="CN183" s="151" t="str">
        <f t="shared" si="207"/>
        <v/>
      </c>
      <c r="CO183" s="151" t="str">
        <f t="shared" si="208"/>
        <v/>
      </c>
      <c r="CP183" s="151" t="str">
        <f t="shared" si="209"/>
        <v/>
      </c>
      <c r="CQ183" s="151" t="str">
        <f t="shared" si="210"/>
        <v/>
      </c>
      <c r="CR183" s="152" t="str">
        <f t="shared" si="211"/>
        <v/>
      </c>
    </row>
    <row r="184" spans="1:96" x14ac:dyDescent="0.25">
      <c r="A184" s="3"/>
      <c r="B184" s="30"/>
      <c r="C184" s="44"/>
      <c r="D184" s="88"/>
      <c r="E184" s="31"/>
      <c r="F184" s="89"/>
      <c r="G184" s="72"/>
      <c r="H184" s="73"/>
      <c r="I184" s="74"/>
      <c r="J184" s="73"/>
      <c r="K184" s="74"/>
      <c r="L184" s="73"/>
      <c r="M184" s="74"/>
      <c r="N184" s="73"/>
      <c r="O184" s="74"/>
      <c r="P184" s="73"/>
      <c r="Q184" s="74"/>
      <c r="R184" s="75"/>
      <c r="S184" s="3"/>
      <c r="T184" s="61" t="str">
        <f>IF($D184="", "", $D184*'Intro &amp; Setup'!$I$32*24)</f>
        <v/>
      </c>
      <c r="U184" s="3"/>
      <c r="X184" s="36" t="str">
        <f>IF($B184="", "", IF(OR($B184&lt;'Intro &amp; Setup'!$F$26, $B184&gt;'Intro &amp; Setup'!$F$27), "X", ""))</f>
        <v/>
      </c>
      <c r="Z184" s="36" t="str">
        <f t="shared" si="149"/>
        <v/>
      </c>
      <c r="AA184" s="48" t="str">
        <f t="shared" si="150"/>
        <v/>
      </c>
      <c r="AC184" s="53" t="str">
        <f t="shared" si="151"/>
        <v/>
      </c>
      <c r="AD184" s="54" t="str">
        <f t="shared" si="168"/>
        <v/>
      </c>
      <c r="AE184" s="54" t="str">
        <f t="shared" si="169"/>
        <v/>
      </c>
      <c r="AF184" s="54" t="str">
        <f t="shared" si="170"/>
        <v/>
      </c>
      <c r="AG184" s="54" t="str">
        <f t="shared" si="171"/>
        <v/>
      </c>
      <c r="AH184" s="54" t="str">
        <f t="shared" si="172"/>
        <v/>
      </c>
      <c r="AI184" s="54" t="str">
        <f t="shared" si="173"/>
        <v/>
      </c>
      <c r="AJ184" s="54" t="str">
        <f t="shared" si="174"/>
        <v/>
      </c>
      <c r="AK184" s="54" t="str">
        <f t="shared" si="175"/>
        <v/>
      </c>
      <c r="AL184" s="54" t="str">
        <f t="shared" si="176"/>
        <v/>
      </c>
      <c r="AM184" s="54" t="str">
        <f t="shared" si="177"/>
        <v/>
      </c>
      <c r="AN184" s="55" t="str">
        <f t="shared" si="178"/>
        <v/>
      </c>
      <c r="AP184" s="53" t="str">
        <f t="shared" si="152"/>
        <v/>
      </c>
      <c r="AQ184" s="54" t="str">
        <f t="shared" si="179"/>
        <v/>
      </c>
      <c r="AR184" s="54" t="str">
        <f t="shared" si="180"/>
        <v/>
      </c>
      <c r="AS184" s="54" t="str">
        <f t="shared" si="181"/>
        <v/>
      </c>
      <c r="AT184" s="54" t="str">
        <f t="shared" si="182"/>
        <v/>
      </c>
      <c r="AU184" s="54" t="str">
        <f t="shared" si="183"/>
        <v/>
      </c>
      <c r="AV184" s="54" t="str">
        <f t="shared" si="184"/>
        <v/>
      </c>
      <c r="AW184" s="54" t="str">
        <f t="shared" si="185"/>
        <v/>
      </c>
      <c r="AX184" s="54" t="str">
        <f t="shared" si="186"/>
        <v/>
      </c>
      <c r="AY184" s="54" t="str">
        <f t="shared" si="187"/>
        <v/>
      </c>
      <c r="AZ184" s="54" t="str">
        <f t="shared" si="188"/>
        <v/>
      </c>
      <c r="BA184" s="55" t="str">
        <f t="shared" si="189"/>
        <v/>
      </c>
      <c r="BC184" s="36" t="str">
        <f t="shared" si="153"/>
        <v/>
      </c>
      <c r="BE184" s="61" t="str">
        <f>IF($B184="", "", IF(AND($B184&gt;='Intro &amp; Setup'!$B$38, B184&lt;='Intro &amp; Setup'!$H$38), 'Intro &amp; Setup'!$N$38, IF(AND($B184&gt;='Intro &amp; Setup'!$B$39, B184&lt;='Intro &amp; Setup'!$H$39), 'Intro &amp; Setup'!$N$39, IF('Intro &amp; Setup'!$B$39="", 'Intro &amp; Setup'!$N$38, 'Intro &amp; Setup'!$N$39))))</f>
        <v/>
      </c>
      <c r="BG184" s="53" t="str">
        <f t="shared" si="154"/>
        <v/>
      </c>
      <c r="BH184" s="54" t="str">
        <f t="shared" si="190"/>
        <v/>
      </c>
      <c r="BI184" s="54" t="str">
        <f t="shared" si="191"/>
        <v/>
      </c>
      <c r="BJ184" s="54" t="str">
        <f t="shared" si="192"/>
        <v/>
      </c>
      <c r="BK184" s="54" t="str">
        <f t="shared" si="193"/>
        <v/>
      </c>
      <c r="BL184" s="54" t="str">
        <f t="shared" si="194"/>
        <v/>
      </c>
      <c r="BM184" s="54" t="str">
        <f t="shared" si="195"/>
        <v/>
      </c>
      <c r="BN184" s="54" t="str">
        <f t="shared" si="196"/>
        <v/>
      </c>
      <c r="BO184" s="54" t="str">
        <f t="shared" si="197"/>
        <v/>
      </c>
      <c r="BP184" s="54" t="str">
        <f t="shared" si="198"/>
        <v/>
      </c>
      <c r="BQ184" s="54" t="str">
        <f t="shared" si="199"/>
        <v/>
      </c>
      <c r="BR184" s="55" t="str">
        <f t="shared" si="200"/>
        <v/>
      </c>
      <c r="BT184" s="135" t="str">
        <f t="shared" si="155"/>
        <v/>
      </c>
      <c r="BU184" s="136" t="str">
        <f t="shared" si="156"/>
        <v/>
      </c>
      <c r="BV184" s="136" t="str">
        <f t="shared" si="157"/>
        <v/>
      </c>
      <c r="BW184" s="136" t="str">
        <f t="shared" si="158"/>
        <v/>
      </c>
      <c r="BX184" s="136" t="str">
        <f t="shared" si="159"/>
        <v/>
      </c>
      <c r="BY184" s="136" t="str">
        <f t="shared" si="160"/>
        <v/>
      </c>
      <c r="BZ184" s="136" t="str">
        <f t="shared" si="161"/>
        <v/>
      </c>
      <c r="CA184" s="136" t="str">
        <f t="shared" si="162"/>
        <v/>
      </c>
      <c r="CB184" s="136" t="str">
        <f t="shared" si="163"/>
        <v/>
      </c>
      <c r="CC184" s="136" t="str">
        <f t="shared" si="164"/>
        <v/>
      </c>
      <c r="CD184" s="136" t="str">
        <f t="shared" si="165"/>
        <v/>
      </c>
      <c r="CE184" s="137" t="str">
        <f t="shared" si="166"/>
        <v/>
      </c>
      <c r="CG184" s="150" t="str">
        <f t="shared" si="167"/>
        <v/>
      </c>
      <c r="CH184" s="151" t="str">
        <f t="shared" si="201"/>
        <v/>
      </c>
      <c r="CI184" s="151" t="str">
        <f t="shared" si="202"/>
        <v/>
      </c>
      <c r="CJ184" s="151" t="str">
        <f t="shared" si="203"/>
        <v/>
      </c>
      <c r="CK184" s="151" t="str">
        <f t="shared" si="204"/>
        <v/>
      </c>
      <c r="CL184" s="151" t="str">
        <f t="shared" si="205"/>
        <v/>
      </c>
      <c r="CM184" s="151" t="str">
        <f t="shared" si="206"/>
        <v/>
      </c>
      <c r="CN184" s="151" t="str">
        <f t="shared" si="207"/>
        <v/>
      </c>
      <c r="CO184" s="151" t="str">
        <f t="shared" si="208"/>
        <v/>
      </c>
      <c r="CP184" s="151" t="str">
        <f t="shared" si="209"/>
        <v/>
      </c>
      <c r="CQ184" s="151" t="str">
        <f t="shared" si="210"/>
        <v/>
      </c>
      <c r="CR184" s="152" t="str">
        <f t="shared" si="211"/>
        <v/>
      </c>
    </row>
    <row r="185" spans="1:96" x14ac:dyDescent="0.25">
      <c r="A185" s="3"/>
      <c r="B185" s="30"/>
      <c r="C185" s="44"/>
      <c r="D185" s="88"/>
      <c r="E185" s="31"/>
      <c r="F185" s="89"/>
      <c r="G185" s="72"/>
      <c r="H185" s="73"/>
      <c r="I185" s="74"/>
      <c r="J185" s="73"/>
      <c r="K185" s="74"/>
      <c r="L185" s="73"/>
      <c r="M185" s="74"/>
      <c r="N185" s="73"/>
      <c r="O185" s="74"/>
      <c r="P185" s="73"/>
      <c r="Q185" s="74"/>
      <c r="R185" s="75"/>
      <c r="S185" s="3"/>
      <c r="T185" s="61" t="str">
        <f>IF($D185="", "", $D185*'Intro &amp; Setup'!$I$32*24)</f>
        <v/>
      </c>
      <c r="U185" s="3"/>
      <c r="X185" s="36" t="str">
        <f>IF($B185="", "", IF(OR($B185&lt;'Intro &amp; Setup'!$F$26, $B185&gt;'Intro &amp; Setup'!$F$27), "X", ""))</f>
        <v/>
      </c>
      <c r="Z185" s="36" t="str">
        <f t="shared" si="149"/>
        <v/>
      </c>
      <c r="AA185" s="48" t="str">
        <f t="shared" si="150"/>
        <v/>
      </c>
      <c r="AC185" s="53" t="str">
        <f t="shared" si="151"/>
        <v/>
      </c>
      <c r="AD185" s="54" t="str">
        <f t="shared" si="168"/>
        <v/>
      </c>
      <c r="AE185" s="54" t="str">
        <f t="shared" si="169"/>
        <v/>
      </c>
      <c r="AF185" s="54" t="str">
        <f t="shared" si="170"/>
        <v/>
      </c>
      <c r="AG185" s="54" t="str">
        <f t="shared" si="171"/>
        <v/>
      </c>
      <c r="AH185" s="54" t="str">
        <f t="shared" si="172"/>
        <v/>
      </c>
      <c r="AI185" s="54" t="str">
        <f t="shared" si="173"/>
        <v/>
      </c>
      <c r="AJ185" s="54" t="str">
        <f t="shared" si="174"/>
        <v/>
      </c>
      <c r="AK185" s="54" t="str">
        <f t="shared" si="175"/>
        <v/>
      </c>
      <c r="AL185" s="54" t="str">
        <f t="shared" si="176"/>
        <v/>
      </c>
      <c r="AM185" s="54" t="str">
        <f t="shared" si="177"/>
        <v/>
      </c>
      <c r="AN185" s="55" t="str">
        <f t="shared" si="178"/>
        <v/>
      </c>
      <c r="AP185" s="53" t="str">
        <f t="shared" si="152"/>
        <v/>
      </c>
      <c r="AQ185" s="54" t="str">
        <f t="shared" si="179"/>
        <v/>
      </c>
      <c r="AR185" s="54" t="str">
        <f t="shared" si="180"/>
        <v/>
      </c>
      <c r="AS185" s="54" t="str">
        <f t="shared" si="181"/>
        <v/>
      </c>
      <c r="AT185" s="54" t="str">
        <f t="shared" si="182"/>
        <v/>
      </c>
      <c r="AU185" s="54" t="str">
        <f t="shared" si="183"/>
        <v/>
      </c>
      <c r="AV185" s="54" t="str">
        <f t="shared" si="184"/>
        <v/>
      </c>
      <c r="AW185" s="54" t="str">
        <f t="shared" si="185"/>
        <v/>
      </c>
      <c r="AX185" s="54" t="str">
        <f t="shared" si="186"/>
        <v/>
      </c>
      <c r="AY185" s="54" t="str">
        <f t="shared" si="187"/>
        <v/>
      </c>
      <c r="AZ185" s="54" t="str">
        <f t="shared" si="188"/>
        <v/>
      </c>
      <c r="BA185" s="55" t="str">
        <f t="shared" si="189"/>
        <v/>
      </c>
      <c r="BC185" s="36" t="str">
        <f t="shared" si="153"/>
        <v/>
      </c>
      <c r="BE185" s="61" t="str">
        <f>IF($B185="", "", IF(AND($B185&gt;='Intro &amp; Setup'!$B$38, B185&lt;='Intro &amp; Setup'!$H$38), 'Intro &amp; Setup'!$N$38, IF(AND($B185&gt;='Intro &amp; Setup'!$B$39, B185&lt;='Intro &amp; Setup'!$H$39), 'Intro &amp; Setup'!$N$39, IF('Intro &amp; Setup'!$B$39="", 'Intro &amp; Setup'!$N$38, 'Intro &amp; Setup'!$N$39))))</f>
        <v/>
      </c>
      <c r="BG185" s="53" t="str">
        <f t="shared" si="154"/>
        <v/>
      </c>
      <c r="BH185" s="54" t="str">
        <f t="shared" si="190"/>
        <v/>
      </c>
      <c r="BI185" s="54" t="str">
        <f t="shared" si="191"/>
        <v/>
      </c>
      <c r="BJ185" s="54" t="str">
        <f t="shared" si="192"/>
        <v/>
      </c>
      <c r="BK185" s="54" t="str">
        <f t="shared" si="193"/>
        <v/>
      </c>
      <c r="BL185" s="54" t="str">
        <f t="shared" si="194"/>
        <v/>
      </c>
      <c r="BM185" s="54" t="str">
        <f t="shared" si="195"/>
        <v/>
      </c>
      <c r="BN185" s="54" t="str">
        <f t="shared" si="196"/>
        <v/>
      </c>
      <c r="BO185" s="54" t="str">
        <f t="shared" si="197"/>
        <v/>
      </c>
      <c r="BP185" s="54" t="str">
        <f t="shared" si="198"/>
        <v/>
      </c>
      <c r="BQ185" s="54" t="str">
        <f t="shared" si="199"/>
        <v/>
      </c>
      <c r="BR185" s="55" t="str">
        <f t="shared" si="200"/>
        <v/>
      </c>
      <c r="BT185" s="135" t="str">
        <f t="shared" si="155"/>
        <v/>
      </c>
      <c r="BU185" s="136" t="str">
        <f t="shared" si="156"/>
        <v/>
      </c>
      <c r="BV185" s="136" t="str">
        <f t="shared" si="157"/>
        <v/>
      </c>
      <c r="BW185" s="136" t="str">
        <f t="shared" si="158"/>
        <v/>
      </c>
      <c r="BX185" s="136" t="str">
        <f t="shared" si="159"/>
        <v/>
      </c>
      <c r="BY185" s="136" t="str">
        <f t="shared" si="160"/>
        <v/>
      </c>
      <c r="BZ185" s="136" t="str">
        <f t="shared" si="161"/>
        <v/>
      </c>
      <c r="CA185" s="136" t="str">
        <f t="shared" si="162"/>
        <v/>
      </c>
      <c r="CB185" s="136" t="str">
        <f t="shared" si="163"/>
        <v/>
      </c>
      <c r="CC185" s="136" t="str">
        <f t="shared" si="164"/>
        <v/>
      </c>
      <c r="CD185" s="136" t="str">
        <f t="shared" si="165"/>
        <v/>
      </c>
      <c r="CE185" s="137" t="str">
        <f t="shared" si="166"/>
        <v/>
      </c>
      <c r="CG185" s="150" t="str">
        <f t="shared" si="167"/>
        <v/>
      </c>
      <c r="CH185" s="151" t="str">
        <f t="shared" si="201"/>
        <v/>
      </c>
      <c r="CI185" s="151" t="str">
        <f t="shared" si="202"/>
        <v/>
      </c>
      <c r="CJ185" s="151" t="str">
        <f t="shared" si="203"/>
        <v/>
      </c>
      <c r="CK185" s="151" t="str">
        <f t="shared" si="204"/>
        <v/>
      </c>
      <c r="CL185" s="151" t="str">
        <f t="shared" si="205"/>
        <v/>
      </c>
      <c r="CM185" s="151" t="str">
        <f t="shared" si="206"/>
        <v/>
      </c>
      <c r="CN185" s="151" t="str">
        <f t="shared" si="207"/>
        <v/>
      </c>
      <c r="CO185" s="151" t="str">
        <f t="shared" si="208"/>
        <v/>
      </c>
      <c r="CP185" s="151" t="str">
        <f t="shared" si="209"/>
        <v/>
      </c>
      <c r="CQ185" s="151" t="str">
        <f t="shared" si="210"/>
        <v/>
      </c>
      <c r="CR185" s="152" t="str">
        <f t="shared" si="211"/>
        <v/>
      </c>
    </row>
    <row r="186" spans="1:96" x14ac:dyDescent="0.25">
      <c r="A186" s="3"/>
      <c r="B186" s="30"/>
      <c r="C186" s="44"/>
      <c r="D186" s="88"/>
      <c r="E186" s="31"/>
      <c r="F186" s="89"/>
      <c r="G186" s="72"/>
      <c r="H186" s="73"/>
      <c r="I186" s="74"/>
      <c r="J186" s="73"/>
      <c r="K186" s="74"/>
      <c r="L186" s="73"/>
      <c r="M186" s="74"/>
      <c r="N186" s="73"/>
      <c r="O186" s="74"/>
      <c r="P186" s="73"/>
      <c r="Q186" s="74"/>
      <c r="R186" s="75"/>
      <c r="S186" s="3"/>
      <c r="T186" s="61" t="str">
        <f>IF($D186="", "", $D186*'Intro &amp; Setup'!$I$32*24)</f>
        <v/>
      </c>
      <c r="U186" s="3"/>
      <c r="X186" s="36" t="str">
        <f>IF($B186="", "", IF(OR($B186&lt;'Intro &amp; Setup'!$F$26, $B186&gt;'Intro &amp; Setup'!$F$27), "X", ""))</f>
        <v/>
      </c>
      <c r="Z186" s="36" t="str">
        <f t="shared" si="149"/>
        <v/>
      </c>
      <c r="AA186" s="48" t="str">
        <f t="shared" si="150"/>
        <v/>
      </c>
      <c r="AC186" s="53" t="str">
        <f t="shared" si="151"/>
        <v/>
      </c>
      <c r="AD186" s="54" t="str">
        <f t="shared" si="168"/>
        <v/>
      </c>
      <c r="AE186" s="54" t="str">
        <f t="shared" si="169"/>
        <v/>
      </c>
      <c r="AF186" s="54" t="str">
        <f t="shared" si="170"/>
        <v/>
      </c>
      <c r="AG186" s="54" t="str">
        <f t="shared" si="171"/>
        <v/>
      </c>
      <c r="AH186" s="54" t="str">
        <f t="shared" si="172"/>
        <v/>
      </c>
      <c r="AI186" s="54" t="str">
        <f t="shared" si="173"/>
        <v/>
      </c>
      <c r="AJ186" s="54" t="str">
        <f t="shared" si="174"/>
        <v/>
      </c>
      <c r="AK186" s="54" t="str">
        <f t="shared" si="175"/>
        <v/>
      </c>
      <c r="AL186" s="54" t="str">
        <f t="shared" si="176"/>
        <v/>
      </c>
      <c r="AM186" s="54" t="str">
        <f t="shared" si="177"/>
        <v/>
      </c>
      <c r="AN186" s="55" t="str">
        <f t="shared" si="178"/>
        <v/>
      </c>
      <c r="AP186" s="53" t="str">
        <f t="shared" si="152"/>
        <v/>
      </c>
      <c r="AQ186" s="54" t="str">
        <f t="shared" si="179"/>
        <v/>
      </c>
      <c r="AR186" s="54" t="str">
        <f t="shared" si="180"/>
        <v/>
      </c>
      <c r="AS186" s="54" t="str">
        <f t="shared" si="181"/>
        <v/>
      </c>
      <c r="AT186" s="54" t="str">
        <f t="shared" si="182"/>
        <v/>
      </c>
      <c r="AU186" s="54" t="str">
        <f t="shared" si="183"/>
        <v/>
      </c>
      <c r="AV186" s="54" t="str">
        <f t="shared" si="184"/>
        <v/>
      </c>
      <c r="AW186" s="54" t="str">
        <f t="shared" si="185"/>
        <v/>
      </c>
      <c r="AX186" s="54" t="str">
        <f t="shared" si="186"/>
        <v/>
      </c>
      <c r="AY186" s="54" t="str">
        <f t="shared" si="187"/>
        <v/>
      </c>
      <c r="AZ186" s="54" t="str">
        <f t="shared" si="188"/>
        <v/>
      </c>
      <c r="BA186" s="55" t="str">
        <f t="shared" si="189"/>
        <v/>
      </c>
      <c r="BC186" s="36" t="str">
        <f t="shared" si="153"/>
        <v/>
      </c>
      <c r="BE186" s="61" t="str">
        <f>IF($B186="", "", IF(AND($B186&gt;='Intro &amp; Setup'!$B$38, B186&lt;='Intro &amp; Setup'!$H$38), 'Intro &amp; Setup'!$N$38, IF(AND($B186&gt;='Intro &amp; Setup'!$B$39, B186&lt;='Intro &amp; Setup'!$H$39), 'Intro &amp; Setup'!$N$39, IF('Intro &amp; Setup'!$B$39="", 'Intro &amp; Setup'!$N$38, 'Intro &amp; Setup'!$N$39))))</f>
        <v/>
      </c>
      <c r="BG186" s="53" t="str">
        <f t="shared" si="154"/>
        <v/>
      </c>
      <c r="BH186" s="54" t="str">
        <f t="shared" si="190"/>
        <v/>
      </c>
      <c r="BI186" s="54" t="str">
        <f t="shared" si="191"/>
        <v/>
      </c>
      <c r="BJ186" s="54" t="str">
        <f t="shared" si="192"/>
        <v/>
      </c>
      <c r="BK186" s="54" t="str">
        <f t="shared" si="193"/>
        <v/>
      </c>
      <c r="BL186" s="54" t="str">
        <f t="shared" si="194"/>
        <v/>
      </c>
      <c r="BM186" s="54" t="str">
        <f t="shared" si="195"/>
        <v/>
      </c>
      <c r="BN186" s="54" t="str">
        <f t="shared" si="196"/>
        <v/>
      </c>
      <c r="BO186" s="54" t="str">
        <f t="shared" si="197"/>
        <v/>
      </c>
      <c r="BP186" s="54" t="str">
        <f t="shared" si="198"/>
        <v/>
      </c>
      <c r="BQ186" s="54" t="str">
        <f t="shared" si="199"/>
        <v/>
      </c>
      <c r="BR186" s="55" t="str">
        <f t="shared" si="200"/>
        <v/>
      </c>
      <c r="BT186" s="135" t="str">
        <f t="shared" si="155"/>
        <v/>
      </c>
      <c r="BU186" s="136" t="str">
        <f t="shared" si="156"/>
        <v/>
      </c>
      <c r="BV186" s="136" t="str">
        <f t="shared" si="157"/>
        <v/>
      </c>
      <c r="BW186" s="136" t="str">
        <f t="shared" si="158"/>
        <v/>
      </c>
      <c r="BX186" s="136" t="str">
        <f t="shared" si="159"/>
        <v/>
      </c>
      <c r="BY186" s="136" t="str">
        <f t="shared" si="160"/>
        <v/>
      </c>
      <c r="BZ186" s="136" t="str">
        <f t="shared" si="161"/>
        <v/>
      </c>
      <c r="CA186" s="136" t="str">
        <f t="shared" si="162"/>
        <v/>
      </c>
      <c r="CB186" s="136" t="str">
        <f t="shared" si="163"/>
        <v/>
      </c>
      <c r="CC186" s="136" t="str">
        <f t="shared" si="164"/>
        <v/>
      </c>
      <c r="CD186" s="136" t="str">
        <f t="shared" si="165"/>
        <v/>
      </c>
      <c r="CE186" s="137" t="str">
        <f t="shared" si="166"/>
        <v/>
      </c>
      <c r="CG186" s="150" t="str">
        <f t="shared" si="167"/>
        <v/>
      </c>
      <c r="CH186" s="151" t="str">
        <f t="shared" si="201"/>
        <v/>
      </c>
      <c r="CI186" s="151" t="str">
        <f t="shared" si="202"/>
        <v/>
      </c>
      <c r="CJ186" s="151" t="str">
        <f t="shared" si="203"/>
        <v/>
      </c>
      <c r="CK186" s="151" t="str">
        <f t="shared" si="204"/>
        <v/>
      </c>
      <c r="CL186" s="151" t="str">
        <f t="shared" si="205"/>
        <v/>
      </c>
      <c r="CM186" s="151" t="str">
        <f t="shared" si="206"/>
        <v/>
      </c>
      <c r="CN186" s="151" t="str">
        <f t="shared" si="207"/>
        <v/>
      </c>
      <c r="CO186" s="151" t="str">
        <f t="shared" si="208"/>
        <v/>
      </c>
      <c r="CP186" s="151" t="str">
        <f t="shared" si="209"/>
        <v/>
      </c>
      <c r="CQ186" s="151" t="str">
        <f t="shared" si="210"/>
        <v/>
      </c>
      <c r="CR186" s="152" t="str">
        <f t="shared" si="211"/>
        <v/>
      </c>
    </row>
    <row r="187" spans="1:96" x14ac:dyDescent="0.25">
      <c r="A187" s="3"/>
      <c r="B187" s="30"/>
      <c r="C187" s="44"/>
      <c r="D187" s="88"/>
      <c r="E187" s="31"/>
      <c r="F187" s="89"/>
      <c r="G187" s="72"/>
      <c r="H187" s="73"/>
      <c r="I187" s="74"/>
      <c r="J187" s="73"/>
      <c r="K187" s="74"/>
      <c r="L187" s="73"/>
      <c r="M187" s="74"/>
      <c r="N187" s="73"/>
      <c r="O187" s="74"/>
      <c r="P187" s="73"/>
      <c r="Q187" s="74"/>
      <c r="R187" s="75"/>
      <c r="S187" s="3"/>
      <c r="T187" s="61" t="str">
        <f>IF($D187="", "", $D187*'Intro &amp; Setup'!$I$32*24)</f>
        <v/>
      </c>
      <c r="U187" s="3"/>
      <c r="X187" s="36" t="str">
        <f>IF($B187="", "", IF(OR($B187&lt;'Intro &amp; Setup'!$F$26, $B187&gt;'Intro &amp; Setup'!$F$27), "X", ""))</f>
        <v/>
      </c>
      <c r="Z187" s="36" t="str">
        <f t="shared" si="149"/>
        <v/>
      </c>
      <c r="AA187" s="48" t="str">
        <f t="shared" si="150"/>
        <v/>
      </c>
      <c r="AC187" s="53" t="str">
        <f t="shared" si="151"/>
        <v/>
      </c>
      <c r="AD187" s="54" t="str">
        <f t="shared" si="168"/>
        <v/>
      </c>
      <c r="AE187" s="54" t="str">
        <f t="shared" si="169"/>
        <v/>
      </c>
      <c r="AF187" s="54" t="str">
        <f t="shared" si="170"/>
        <v/>
      </c>
      <c r="AG187" s="54" t="str">
        <f t="shared" si="171"/>
        <v/>
      </c>
      <c r="AH187" s="54" t="str">
        <f t="shared" si="172"/>
        <v/>
      </c>
      <c r="AI187" s="54" t="str">
        <f t="shared" si="173"/>
        <v/>
      </c>
      <c r="AJ187" s="54" t="str">
        <f t="shared" si="174"/>
        <v/>
      </c>
      <c r="AK187" s="54" t="str">
        <f t="shared" si="175"/>
        <v/>
      </c>
      <c r="AL187" s="54" t="str">
        <f t="shared" si="176"/>
        <v/>
      </c>
      <c r="AM187" s="54" t="str">
        <f t="shared" si="177"/>
        <v/>
      </c>
      <c r="AN187" s="55" t="str">
        <f t="shared" si="178"/>
        <v/>
      </c>
      <c r="AP187" s="53" t="str">
        <f t="shared" si="152"/>
        <v/>
      </c>
      <c r="AQ187" s="54" t="str">
        <f t="shared" si="179"/>
        <v/>
      </c>
      <c r="AR187" s="54" t="str">
        <f t="shared" si="180"/>
        <v/>
      </c>
      <c r="AS187" s="54" t="str">
        <f t="shared" si="181"/>
        <v/>
      </c>
      <c r="AT187" s="54" t="str">
        <f t="shared" si="182"/>
        <v/>
      </c>
      <c r="AU187" s="54" t="str">
        <f t="shared" si="183"/>
        <v/>
      </c>
      <c r="AV187" s="54" t="str">
        <f t="shared" si="184"/>
        <v/>
      </c>
      <c r="AW187" s="54" t="str">
        <f t="shared" si="185"/>
        <v/>
      </c>
      <c r="AX187" s="54" t="str">
        <f t="shared" si="186"/>
        <v/>
      </c>
      <c r="AY187" s="54" t="str">
        <f t="shared" si="187"/>
        <v/>
      </c>
      <c r="AZ187" s="54" t="str">
        <f t="shared" si="188"/>
        <v/>
      </c>
      <c r="BA187" s="55" t="str">
        <f t="shared" si="189"/>
        <v/>
      </c>
      <c r="BC187" s="36" t="str">
        <f t="shared" si="153"/>
        <v/>
      </c>
      <c r="BE187" s="61" t="str">
        <f>IF($B187="", "", IF(AND($B187&gt;='Intro &amp; Setup'!$B$38, B187&lt;='Intro &amp; Setup'!$H$38), 'Intro &amp; Setup'!$N$38, IF(AND($B187&gt;='Intro &amp; Setup'!$B$39, B187&lt;='Intro &amp; Setup'!$H$39), 'Intro &amp; Setup'!$N$39, IF('Intro &amp; Setup'!$B$39="", 'Intro &amp; Setup'!$N$38, 'Intro &amp; Setup'!$N$39))))</f>
        <v/>
      </c>
      <c r="BG187" s="53" t="str">
        <f t="shared" si="154"/>
        <v/>
      </c>
      <c r="BH187" s="54" t="str">
        <f t="shared" si="190"/>
        <v/>
      </c>
      <c r="BI187" s="54" t="str">
        <f t="shared" si="191"/>
        <v/>
      </c>
      <c r="BJ187" s="54" t="str">
        <f t="shared" si="192"/>
        <v/>
      </c>
      <c r="BK187" s="54" t="str">
        <f t="shared" si="193"/>
        <v/>
      </c>
      <c r="BL187" s="54" t="str">
        <f t="shared" si="194"/>
        <v/>
      </c>
      <c r="BM187" s="54" t="str">
        <f t="shared" si="195"/>
        <v/>
      </c>
      <c r="BN187" s="54" t="str">
        <f t="shared" si="196"/>
        <v/>
      </c>
      <c r="BO187" s="54" t="str">
        <f t="shared" si="197"/>
        <v/>
      </c>
      <c r="BP187" s="54" t="str">
        <f t="shared" si="198"/>
        <v/>
      </c>
      <c r="BQ187" s="54" t="str">
        <f t="shared" si="199"/>
        <v/>
      </c>
      <c r="BR187" s="55" t="str">
        <f t="shared" si="200"/>
        <v/>
      </c>
      <c r="BT187" s="135" t="str">
        <f t="shared" si="155"/>
        <v/>
      </c>
      <c r="BU187" s="136" t="str">
        <f t="shared" si="156"/>
        <v/>
      </c>
      <c r="BV187" s="136" t="str">
        <f t="shared" si="157"/>
        <v/>
      </c>
      <c r="BW187" s="136" t="str">
        <f t="shared" si="158"/>
        <v/>
      </c>
      <c r="BX187" s="136" t="str">
        <f t="shared" si="159"/>
        <v/>
      </c>
      <c r="BY187" s="136" t="str">
        <f t="shared" si="160"/>
        <v/>
      </c>
      <c r="BZ187" s="136" t="str">
        <f t="shared" si="161"/>
        <v/>
      </c>
      <c r="CA187" s="136" t="str">
        <f t="shared" si="162"/>
        <v/>
      </c>
      <c r="CB187" s="136" t="str">
        <f t="shared" si="163"/>
        <v/>
      </c>
      <c r="CC187" s="136" t="str">
        <f t="shared" si="164"/>
        <v/>
      </c>
      <c r="CD187" s="136" t="str">
        <f t="shared" si="165"/>
        <v/>
      </c>
      <c r="CE187" s="137" t="str">
        <f t="shared" si="166"/>
        <v/>
      </c>
      <c r="CG187" s="150" t="str">
        <f t="shared" si="167"/>
        <v/>
      </c>
      <c r="CH187" s="151" t="str">
        <f t="shared" si="201"/>
        <v/>
      </c>
      <c r="CI187" s="151" t="str">
        <f t="shared" si="202"/>
        <v/>
      </c>
      <c r="CJ187" s="151" t="str">
        <f t="shared" si="203"/>
        <v/>
      </c>
      <c r="CK187" s="151" t="str">
        <f t="shared" si="204"/>
        <v/>
      </c>
      <c r="CL187" s="151" t="str">
        <f t="shared" si="205"/>
        <v/>
      </c>
      <c r="CM187" s="151" t="str">
        <f t="shared" si="206"/>
        <v/>
      </c>
      <c r="CN187" s="151" t="str">
        <f t="shared" si="207"/>
        <v/>
      </c>
      <c r="CO187" s="151" t="str">
        <f t="shared" si="208"/>
        <v/>
      </c>
      <c r="CP187" s="151" t="str">
        <f t="shared" si="209"/>
        <v/>
      </c>
      <c r="CQ187" s="151" t="str">
        <f t="shared" si="210"/>
        <v/>
      </c>
      <c r="CR187" s="152" t="str">
        <f t="shared" si="211"/>
        <v/>
      </c>
    </row>
    <row r="188" spans="1:96" x14ac:dyDescent="0.25">
      <c r="A188" s="3"/>
      <c r="B188" s="30"/>
      <c r="C188" s="44"/>
      <c r="D188" s="88"/>
      <c r="E188" s="31"/>
      <c r="F188" s="89"/>
      <c r="G188" s="72"/>
      <c r="H188" s="73"/>
      <c r="I188" s="74"/>
      <c r="J188" s="73"/>
      <c r="K188" s="74"/>
      <c r="L188" s="73"/>
      <c r="M188" s="74"/>
      <c r="N188" s="73"/>
      <c r="O188" s="74"/>
      <c r="P188" s="73"/>
      <c r="Q188" s="74"/>
      <c r="R188" s="75"/>
      <c r="S188" s="3"/>
      <c r="T188" s="61" t="str">
        <f>IF($D188="", "", $D188*'Intro &amp; Setup'!$I$32*24)</f>
        <v/>
      </c>
      <c r="U188" s="3"/>
      <c r="X188" s="36" t="str">
        <f>IF($B188="", "", IF(OR($B188&lt;'Intro &amp; Setup'!$F$26, $B188&gt;'Intro &amp; Setup'!$F$27), "X", ""))</f>
        <v/>
      </c>
      <c r="Z188" s="36" t="str">
        <f t="shared" si="149"/>
        <v/>
      </c>
      <c r="AA188" s="48" t="str">
        <f t="shared" si="150"/>
        <v/>
      </c>
      <c r="AC188" s="53" t="str">
        <f t="shared" si="151"/>
        <v/>
      </c>
      <c r="AD188" s="54" t="str">
        <f t="shared" si="168"/>
        <v/>
      </c>
      <c r="AE188" s="54" t="str">
        <f t="shared" si="169"/>
        <v/>
      </c>
      <c r="AF188" s="54" t="str">
        <f t="shared" si="170"/>
        <v/>
      </c>
      <c r="AG188" s="54" t="str">
        <f t="shared" si="171"/>
        <v/>
      </c>
      <c r="AH188" s="54" t="str">
        <f t="shared" si="172"/>
        <v/>
      </c>
      <c r="AI188" s="54" t="str">
        <f t="shared" si="173"/>
        <v/>
      </c>
      <c r="AJ188" s="54" t="str">
        <f t="shared" si="174"/>
        <v/>
      </c>
      <c r="AK188" s="54" t="str">
        <f t="shared" si="175"/>
        <v/>
      </c>
      <c r="AL188" s="54" t="str">
        <f t="shared" si="176"/>
        <v/>
      </c>
      <c r="AM188" s="54" t="str">
        <f t="shared" si="177"/>
        <v/>
      </c>
      <c r="AN188" s="55" t="str">
        <f t="shared" si="178"/>
        <v/>
      </c>
      <c r="AP188" s="53" t="str">
        <f t="shared" si="152"/>
        <v/>
      </c>
      <c r="AQ188" s="54" t="str">
        <f t="shared" si="179"/>
        <v/>
      </c>
      <c r="AR188" s="54" t="str">
        <f t="shared" si="180"/>
        <v/>
      </c>
      <c r="AS188" s="54" t="str">
        <f t="shared" si="181"/>
        <v/>
      </c>
      <c r="AT188" s="54" t="str">
        <f t="shared" si="182"/>
        <v/>
      </c>
      <c r="AU188" s="54" t="str">
        <f t="shared" si="183"/>
        <v/>
      </c>
      <c r="AV188" s="54" t="str">
        <f t="shared" si="184"/>
        <v/>
      </c>
      <c r="AW188" s="54" t="str">
        <f t="shared" si="185"/>
        <v/>
      </c>
      <c r="AX188" s="54" t="str">
        <f t="shared" si="186"/>
        <v/>
      </c>
      <c r="AY188" s="54" t="str">
        <f t="shared" si="187"/>
        <v/>
      </c>
      <c r="AZ188" s="54" t="str">
        <f t="shared" si="188"/>
        <v/>
      </c>
      <c r="BA188" s="55" t="str">
        <f t="shared" si="189"/>
        <v/>
      </c>
      <c r="BC188" s="36" t="str">
        <f t="shared" si="153"/>
        <v/>
      </c>
      <c r="BE188" s="61" t="str">
        <f>IF($B188="", "", IF(AND($B188&gt;='Intro &amp; Setup'!$B$38, B188&lt;='Intro &amp; Setup'!$H$38), 'Intro &amp; Setup'!$N$38, IF(AND($B188&gt;='Intro &amp; Setup'!$B$39, B188&lt;='Intro &amp; Setup'!$H$39), 'Intro &amp; Setup'!$N$39, IF('Intro &amp; Setup'!$B$39="", 'Intro &amp; Setup'!$N$38, 'Intro &amp; Setup'!$N$39))))</f>
        <v/>
      </c>
      <c r="BG188" s="53" t="str">
        <f t="shared" si="154"/>
        <v/>
      </c>
      <c r="BH188" s="54" t="str">
        <f t="shared" si="190"/>
        <v/>
      </c>
      <c r="BI188" s="54" t="str">
        <f t="shared" si="191"/>
        <v/>
      </c>
      <c r="BJ188" s="54" t="str">
        <f t="shared" si="192"/>
        <v/>
      </c>
      <c r="BK188" s="54" t="str">
        <f t="shared" si="193"/>
        <v/>
      </c>
      <c r="BL188" s="54" t="str">
        <f t="shared" si="194"/>
        <v/>
      </c>
      <c r="BM188" s="54" t="str">
        <f t="shared" si="195"/>
        <v/>
      </c>
      <c r="BN188" s="54" t="str">
        <f t="shared" si="196"/>
        <v/>
      </c>
      <c r="BO188" s="54" t="str">
        <f t="shared" si="197"/>
        <v/>
      </c>
      <c r="BP188" s="54" t="str">
        <f t="shared" si="198"/>
        <v/>
      </c>
      <c r="BQ188" s="54" t="str">
        <f t="shared" si="199"/>
        <v/>
      </c>
      <c r="BR188" s="55" t="str">
        <f t="shared" si="200"/>
        <v/>
      </c>
      <c r="BT188" s="135" t="str">
        <f t="shared" si="155"/>
        <v/>
      </c>
      <c r="BU188" s="136" t="str">
        <f t="shared" si="156"/>
        <v/>
      </c>
      <c r="BV188" s="136" t="str">
        <f t="shared" si="157"/>
        <v/>
      </c>
      <c r="BW188" s="136" t="str">
        <f t="shared" si="158"/>
        <v/>
      </c>
      <c r="BX188" s="136" t="str">
        <f t="shared" si="159"/>
        <v/>
      </c>
      <c r="BY188" s="136" t="str">
        <f t="shared" si="160"/>
        <v/>
      </c>
      <c r="BZ188" s="136" t="str">
        <f t="shared" si="161"/>
        <v/>
      </c>
      <c r="CA188" s="136" t="str">
        <f t="shared" si="162"/>
        <v/>
      </c>
      <c r="CB188" s="136" t="str">
        <f t="shared" si="163"/>
        <v/>
      </c>
      <c r="CC188" s="136" t="str">
        <f t="shared" si="164"/>
        <v/>
      </c>
      <c r="CD188" s="136" t="str">
        <f t="shared" si="165"/>
        <v/>
      </c>
      <c r="CE188" s="137" t="str">
        <f t="shared" si="166"/>
        <v/>
      </c>
      <c r="CG188" s="150" t="str">
        <f t="shared" si="167"/>
        <v/>
      </c>
      <c r="CH188" s="151" t="str">
        <f t="shared" si="201"/>
        <v/>
      </c>
      <c r="CI188" s="151" t="str">
        <f t="shared" si="202"/>
        <v/>
      </c>
      <c r="CJ188" s="151" t="str">
        <f t="shared" si="203"/>
        <v/>
      </c>
      <c r="CK188" s="151" t="str">
        <f t="shared" si="204"/>
        <v/>
      </c>
      <c r="CL188" s="151" t="str">
        <f t="shared" si="205"/>
        <v/>
      </c>
      <c r="CM188" s="151" t="str">
        <f t="shared" si="206"/>
        <v/>
      </c>
      <c r="CN188" s="151" t="str">
        <f t="shared" si="207"/>
        <v/>
      </c>
      <c r="CO188" s="151" t="str">
        <f t="shared" si="208"/>
        <v/>
      </c>
      <c r="CP188" s="151" t="str">
        <f t="shared" si="209"/>
        <v/>
      </c>
      <c r="CQ188" s="151" t="str">
        <f t="shared" si="210"/>
        <v/>
      </c>
      <c r="CR188" s="152" t="str">
        <f t="shared" si="211"/>
        <v/>
      </c>
    </row>
    <row r="189" spans="1:96" x14ac:dyDescent="0.25">
      <c r="A189" s="3"/>
      <c r="B189" s="30"/>
      <c r="C189" s="44"/>
      <c r="D189" s="88"/>
      <c r="E189" s="31"/>
      <c r="F189" s="89"/>
      <c r="G189" s="72"/>
      <c r="H189" s="73"/>
      <c r="I189" s="74"/>
      <c r="J189" s="73"/>
      <c r="K189" s="74"/>
      <c r="L189" s="73"/>
      <c r="M189" s="74"/>
      <c r="N189" s="73"/>
      <c r="O189" s="74"/>
      <c r="P189" s="73"/>
      <c r="Q189" s="74"/>
      <c r="R189" s="75"/>
      <c r="S189" s="3"/>
      <c r="T189" s="61" t="str">
        <f>IF($D189="", "", $D189*'Intro &amp; Setup'!$I$32*24)</f>
        <v/>
      </c>
      <c r="U189" s="3"/>
      <c r="X189" s="36" t="str">
        <f>IF($B189="", "", IF(OR($B189&lt;'Intro &amp; Setup'!$F$26, $B189&gt;'Intro &amp; Setup'!$F$27), "X", ""))</f>
        <v/>
      </c>
      <c r="Z189" s="36" t="str">
        <f t="shared" si="149"/>
        <v/>
      </c>
      <c r="AA189" s="48" t="str">
        <f t="shared" si="150"/>
        <v/>
      </c>
      <c r="AC189" s="53" t="str">
        <f t="shared" si="151"/>
        <v/>
      </c>
      <c r="AD189" s="54" t="str">
        <f t="shared" si="168"/>
        <v/>
      </c>
      <c r="AE189" s="54" t="str">
        <f t="shared" si="169"/>
        <v/>
      </c>
      <c r="AF189" s="54" t="str">
        <f t="shared" si="170"/>
        <v/>
      </c>
      <c r="AG189" s="54" t="str">
        <f t="shared" si="171"/>
        <v/>
      </c>
      <c r="AH189" s="54" t="str">
        <f t="shared" si="172"/>
        <v/>
      </c>
      <c r="AI189" s="54" t="str">
        <f t="shared" si="173"/>
        <v/>
      </c>
      <c r="AJ189" s="54" t="str">
        <f t="shared" si="174"/>
        <v/>
      </c>
      <c r="AK189" s="54" t="str">
        <f t="shared" si="175"/>
        <v/>
      </c>
      <c r="AL189" s="54" t="str">
        <f t="shared" si="176"/>
        <v/>
      </c>
      <c r="AM189" s="54" t="str">
        <f t="shared" si="177"/>
        <v/>
      </c>
      <c r="AN189" s="55" t="str">
        <f t="shared" si="178"/>
        <v/>
      </c>
      <c r="AP189" s="53" t="str">
        <f t="shared" si="152"/>
        <v/>
      </c>
      <c r="AQ189" s="54" t="str">
        <f t="shared" si="179"/>
        <v/>
      </c>
      <c r="AR189" s="54" t="str">
        <f t="shared" si="180"/>
        <v/>
      </c>
      <c r="AS189" s="54" t="str">
        <f t="shared" si="181"/>
        <v/>
      </c>
      <c r="AT189" s="54" t="str">
        <f t="shared" si="182"/>
        <v/>
      </c>
      <c r="AU189" s="54" t="str">
        <f t="shared" si="183"/>
        <v/>
      </c>
      <c r="AV189" s="54" t="str">
        <f t="shared" si="184"/>
        <v/>
      </c>
      <c r="AW189" s="54" t="str">
        <f t="shared" si="185"/>
        <v/>
      </c>
      <c r="AX189" s="54" t="str">
        <f t="shared" si="186"/>
        <v/>
      </c>
      <c r="AY189" s="54" t="str">
        <f t="shared" si="187"/>
        <v/>
      </c>
      <c r="AZ189" s="54" t="str">
        <f t="shared" si="188"/>
        <v/>
      </c>
      <c r="BA189" s="55" t="str">
        <f t="shared" si="189"/>
        <v/>
      </c>
      <c r="BC189" s="36" t="str">
        <f t="shared" si="153"/>
        <v/>
      </c>
      <c r="BE189" s="61" t="str">
        <f>IF($B189="", "", IF(AND($B189&gt;='Intro &amp; Setup'!$B$38, B189&lt;='Intro &amp; Setup'!$H$38), 'Intro &amp; Setup'!$N$38, IF(AND($B189&gt;='Intro &amp; Setup'!$B$39, B189&lt;='Intro &amp; Setup'!$H$39), 'Intro &amp; Setup'!$N$39, IF('Intro &amp; Setup'!$B$39="", 'Intro &amp; Setup'!$N$38, 'Intro &amp; Setup'!$N$39))))</f>
        <v/>
      </c>
      <c r="BG189" s="53" t="str">
        <f t="shared" si="154"/>
        <v/>
      </c>
      <c r="BH189" s="54" t="str">
        <f t="shared" si="190"/>
        <v/>
      </c>
      <c r="BI189" s="54" t="str">
        <f t="shared" si="191"/>
        <v/>
      </c>
      <c r="BJ189" s="54" t="str">
        <f t="shared" si="192"/>
        <v/>
      </c>
      <c r="BK189" s="54" t="str">
        <f t="shared" si="193"/>
        <v/>
      </c>
      <c r="BL189" s="54" t="str">
        <f t="shared" si="194"/>
        <v/>
      </c>
      <c r="BM189" s="54" t="str">
        <f t="shared" si="195"/>
        <v/>
      </c>
      <c r="BN189" s="54" t="str">
        <f t="shared" si="196"/>
        <v/>
      </c>
      <c r="BO189" s="54" t="str">
        <f t="shared" si="197"/>
        <v/>
      </c>
      <c r="BP189" s="54" t="str">
        <f t="shared" si="198"/>
        <v/>
      </c>
      <c r="BQ189" s="54" t="str">
        <f t="shared" si="199"/>
        <v/>
      </c>
      <c r="BR189" s="55" t="str">
        <f t="shared" si="200"/>
        <v/>
      </c>
      <c r="BT189" s="135" t="str">
        <f t="shared" si="155"/>
        <v/>
      </c>
      <c r="BU189" s="136" t="str">
        <f t="shared" si="156"/>
        <v/>
      </c>
      <c r="BV189" s="136" t="str">
        <f t="shared" si="157"/>
        <v/>
      </c>
      <c r="BW189" s="136" t="str">
        <f t="shared" si="158"/>
        <v/>
      </c>
      <c r="BX189" s="136" t="str">
        <f t="shared" si="159"/>
        <v/>
      </c>
      <c r="BY189" s="136" t="str">
        <f t="shared" si="160"/>
        <v/>
      </c>
      <c r="BZ189" s="136" t="str">
        <f t="shared" si="161"/>
        <v/>
      </c>
      <c r="CA189" s="136" t="str">
        <f t="shared" si="162"/>
        <v/>
      </c>
      <c r="CB189" s="136" t="str">
        <f t="shared" si="163"/>
        <v/>
      </c>
      <c r="CC189" s="136" t="str">
        <f t="shared" si="164"/>
        <v/>
      </c>
      <c r="CD189" s="136" t="str">
        <f t="shared" si="165"/>
        <v/>
      </c>
      <c r="CE189" s="137" t="str">
        <f t="shared" si="166"/>
        <v/>
      </c>
      <c r="CG189" s="150" t="str">
        <f t="shared" si="167"/>
        <v/>
      </c>
      <c r="CH189" s="151" t="str">
        <f t="shared" si="201"/>
        <v/>
      </c>
      <c r="CI189" s="151" t="str">
        <f t="shared" si="202"/>
        <v/>
      </c>
      <c r="CJ189" s="151" t="str">
        <f t="shared" si="203"/>
        <v/>
      </c>
      <c r="CK189" s="151" t="str">
        <f t="shared" si="204"/>
        <v/>
      </c>
      <c r="CL189" s="151" t="str">
        <f t="shared" si="205"/>
        <v/>
      </c>
      <c r="CM189" s="151" t="str">
        <f t="shared" si="206"/>
        <v/>
      </c>
      <c r="CN189" s="151" t="str">
        <f t="shared" si="207"/>
        <v/>
      </c>
      <c r="CO189" s="151" t="str">
        <f t="shared" si="208"/>
        <v/>
      </c>
      <c r="CP189" s="151" t="str">
        <f t="shared" si="209"/>
        <v/>
      </c>
      <c r="CQ189" s="151" t="str">
        <f t="shared" si="210"/>
        <v/>
      </c>
      <c r="CR189" s="152" t="str">
        <f t="shared" si="211"/>
        <v/>
      </c>
    </row>
    <row r="190" spans="1:96" x14ac:dyDescent="0.25">
      <c r="A190" s="3"/>
      <c r="B190" s="30"/>
      <c r="C190" s="44"/>
      <c r="D190" s="88"/>
      <c r="E190" s="31"/>
      <c r="F190" s="89"/>
      <c r="G190" s="72"/>
      <c r="H190" s="73"/>
      <c r="I190" s="74"/>
      <c r="J190" s="73"/>
      <c r="K190" s="74"/>
      <c r="L190" s="73"/>
      <c r="M190" s="74"/>
      <c r="N190" s="73"/>
      <c r="O190" s="74"/>
      <c r="P190" s="73"/>
      <c r="Q190" s="74"/>
      <c r="R190" s="75"/>
      <c r="S190" s="3"/>
      <c r="T190" s="61" t="str">
        <f>IF($D190="", "", $D190*'Intro &amp; Setup'!$I$32*24)</f>
        <v/>
      </c>
      <c r="U190" s="3"/>
      <c r="X190" s="36" t="str">
        <f>IF($B190="", "", IF(OR($B190&lt;'Intro &amp; Setup'!$F$26, $B190&gt;'Intro &amp; Setup'!$F$27), "X", ""))</f>
        <v/>
      </c>
      <c r="Z190" s="36" t="str">
        <f t="shared" si="149"/>
        <v/>
      </c>
      <c r="AA190" s="48" t="str">
        <f t="shared" si="150"/>
        <v/>
      </c>
      <c r="AC190" s="53" t="str">
        <f t="shared" si="151"/>
        <v/>
      </c>
      <c r="AD190" s="54" t="str">
        <f t="shared" si="168"/>
        <v/>
      </c>
      <c r="AE190" s="54" t="str">
        <f t="shared" si="169"/>
        <v/>
      </c>
      <c r="AF190" s="54" t="str">
        <f t="shared" si="170"/>
        <v/>
      </c>
      <c r="AG190" s="54" t="str">
        <f t="shared" si="171"/>
        <v/>
      </c>
      <c r="AH190" s="54" t="str">
        <f t="shared" si="172"/>
        <v/>
      </c>
      <c r="AI190" s="54" t="str">
        <f t="shared" si="173"/>
        <v/>
      </c>
      <c r="AJ190" s="54" t="str">
        <f t="shared" si="174"/>
        <v/>
      </c>
      <c r="AK190" s="54" t="str">
        <f t="shared" si="175"/>
        <v/>
      </c>
      <c r="AL190" s="54" t="str">
        <f t="shared" si="176"/>
        <v/>
      </c>
      <c r="AM190" s="54" t="str">
        <f t="shared" si="177"/>
        <v/>
      </c>
      <c r="AN190" s="55" t="str">
        <f t="shared" si="178"/>
        <v/>
      </c>
      <c r="AP190" s="53" t="str">
        <f t="shared" si="152"/>
        <v/>
      </c>
      <c r="AQ190" s="54" t="str">
        <f t="shared" si="179"/>
        <v/>
      </c>
      <c r="AR190" s="54" t="str">
        <f t="shared" si="180"/>
        <v/>
      </c>
      <c r="AS190" s="54" t="str">
        <f t="shared" si="181"/>
        <v/>
      </c>
      <c r="AT190" s="54" t="str">
        <f t="shared" si="182"/>
        <v/>
      </c>
      <c r="AU190" s="54" t="str">
        <f t="shared" si="183"/>
        <v/>
      </c>
      <c r="AV190" s="54" t="str">
        <f t="shared" si="184"/>
        <v/>
      </c>
      <c r="AW190" s="54" t="str">
        <f t="shared" si="185"/>
        <v/>
      </c>
      <c r="AX190" s="54" t="str">
        <f t="shared" si="186"/>
        <v/>
      </c>
      <c r="AY190" s="54" t="str">
        <f t="shared" si="187"/>
        <v/>
      </c>
      <c r="AZ190" s="54" t="str">
        <f t="shared" si="188"/>
        <v/>
      </c>
      <c r="BA190" s="55" t="str">
        <f t="shared" si="189"/>
        <v/>
      </c>
      <c r="BC190" s="36" t="str">
        <f t="shared" si="153"/>
        <v/>
      </c>
      <c r="BE190" s="61" t="str">
        <f>IF($B190="", "", IF(AND($B190&gt;='Intro &amp; Setup'!$B$38, B190&lt;='Intro &amp; Setup'!$H$38), 'Intro &amp; Setup'!$N$38, IF(AND($B190&gt;='Intro &amp; Setup'!$B$39, B190&lt;='Intro &amp; Setup'!$H$39), 'Intro &amp; Setup'!$N$39, IF('Intro &amp; Setup'!$B$39="", 'Intro &amp; Setup'!$N$38, 'Intro &amp; Setup'!$N$39))))</f>
        <v/>
      </c>
      <c r="BG190" s="53" t="str">
        <f t="shared" si="154"/>
        <v/>
      </c>
      <c r="BH190" s="54" t="str">
        <f t="shared" si="190"/>
        <v/>
      </c>
      <c r="BI190" s="54" t="str">
        <f t="shared" si="191"/>
        <v/>
      </c>
      <c r="BJ190" s="54" t="str">
        <f t="shared" si="192"/>
        <v/>
      </c>
      <c r="BK190" s="54" t="str">
        <f t="shared" si="193"/>
        <v/>
      </c>
      <c r="BL190" s="54" t="str">
        <f t="shared" si="194"/>
        <v/>
      </c>
      <c r="BM190" s="54" t="str">
        <f t="shared" si="195"/>
        <v/>
      </c>
      <c r="BN190" s="54" t="str">
        <f t="shared" si="196"/>
        <v/>
      </c>
      <c r="BO190" s="54" t="str">
        <f t="shared" si="197"/>
        <v/>
      </c>
      <c r="BP190" s="54" t="str">
        <f t="shared" si="198"/>
        <v/>
      </c>
      <c r="BQ190" s="54" t="str">
        <f t="shared" si="199"/>
        <v/>
      </c>
      <c r="BR190" s="55" t="str">
        <f t="shared" si="200"/>
        <v/>
      </c>
      <c r="BT190" s="135" t="str">
        <f t="shared" si="155"/>
        <v/>
      </c>
      <c r="BU190" s="136" t="str">
        <f t="shared" si="156"/>
        <v/>
      </c>
      <c r="BV190" s="136" t="str">
        <f t="shared" si="157"/>
        <v/>
      </c>
      <c r="BW190" s="136" t="str">
        <f t="shared" si="158"/>
        <v/>
      </c>
      <c r="BX190" s="136" t="str">
        <f t="shared" si="159"/>
        <v/>
      </c>
      <c r="BY190" s="136" t="str">
        <f t="shared" si="160"/>
        <v/>
      </c>
      <c r="BZ190" s="136" t="str">
        <f t="shared" si="161"/>
        <v/>
      </c>
      <c r="CA190" s="136" t="str">
        <f t="shared" si="162"/>
        <v/>
      </c>
      <c r="CB190" s="136" t="str">
        <f t="shared" si="163"/>
        <v/>
      </c>
      <c r="CC190" s="136" t="str">
        <f t="shared" si="164"/>
        <v/>
      </c>
      <c r="CD190" s="136" t="str">
        <f t="shared" si="165"/>
        <v/>
      </c>
      <c r="CE190" s="137" t="str">
        <f t="shared" si="166"/>
        <v/>
      </c>
      <c r="CG190" s="150" t="str">
        <f t="shared" si="167"/>
        <v/>
      </c>
      <c r="CH190" s="151" t="str">
        <f t="shared" si="201"/>
        <v/>
      </c>
      <c r="CI190" s="151" t="str">
        <f t="shared" si="202"/>
        <v/>
      </c>
      <c r="CJ190" s="151" t="str">
        <f t="shared" si="203"/>
        <v/>
      </c>
      <c r="CK190" s="151" t="str">
        <f t="shared" si="204"/>
        <v/>
      </c>
      <c r="CL190" s="151" t="str">
        <f t="shared" si="205"/>
        <v/>
      </c>
      <c r="CM190" s="151" t="str">
        <f t="shared" si="206"/>
        <v/>
      </c>
      <c r="CN190" s="151" t="str">
        <f t="shared" si="207"/>
        <v/>
      </c>
      <c r="CO190" s="151" t="str">
        <f t="shared" si="208"/>
        <v/>
      </c>
      <c r="CP190" s="151" t="str">
        <f t="shared" si="209"/>
        <v/>
      </c>
      <c r="CQ190" s="151" t="str">
        <f t="shared" si="210"/>
        <v/>
      </c>
      <c r="CR190" s="152" t="str">
        <f t="shared" si="211"/>
        <v/>
      </c>
    </row>
    <row r="191" spans="1:96" x14ac:dyDescent="0.25">
      <c r="A191" s="3"/>
      <c r="B191" s="30"/>
      <c r="C191" s="44"/>
      <c r="D191" s="88"/>
      <c r="E191" s="31"/>
      <c r="F191" s="89"/>
      <c r="G191" s="72"/>
      <c r="H191" s="73"/>
      <c r="I191" s="74"/>
      <c r="J191" s="73"/>
      <c r="K191" s="74"/>
      <c r="L191" s="73"/>
      <c r="M191" s="74"/>
      <c r="N191" s="73"/>
      <c r="O191" s="74"/>
      <c r="P191" s="73"/>
      <c r="Q191" s="74"/>
      <c r="R191" s="75"/>
      <c r="S191" s="3"/>
      <c r="T191" s="61" t="str">
        <f>IF($D191="", "", $D191*'Intro &amp; Setup'!$I$32*24)</f>
        <v/>
      </c>
      <c r="U191" s="3"/>
      <c r="X191" s="36" t="str">
        <f>IF($B191="", "", IF(OR($B191&lt;'Intro &amp; Setup'!$F$26, $B191&gt;'Intro &amp; Setup'!$F$27), "X", ""))</f>
        <v/>
      </c>
      <c r="Z191" s="36" t="str">
        <f t="shared" si="149"/>
        <v/>
      </c>
      <c r="AA191" s="48" t="str">
        <f t="shared" si="150"/>
        <v/>
      </c>
      <c r="AC191" s="53" t="str">
        <f t="shared" si="151"/>
        <v/>
      </c>
      <c r="AD191" s="54" t="str">
        <f t="shared" si="168"/>
        <v/>
      </c>
      <c r="AE191" s="54" t="str">
        <f t="shared" si="169"/>
        <v/>
      </c>
      <c r="AF191" s="54" t="str">
        <f t="shared" si="170"/>
        <v/>
      </c>
      <c r="AG191" s="54" t="str">
        <f t="shared" si="171"/>
        <v/>
      </c>
      <c r="AH191" s="54" t="str">
        <f t="shared" si="172"/>
        <v/>
      </c>
      <c r="AI191" s="54" t="str">
        <f t="shared" si="173"/>
        <v/>
      </c>
      <c r="AJ191" s="54" t="str">
        <f t="shared" si="174"/>
        <v/>
      </c>
      <c r="AK191" s="54" t="str">
        <f t="shared" si="175"/>
        <v/>
      </c>
      <c r="AL191" s="54" t="str">
        <f t="shared" si="176"/>
        <v/>
      </c>
      <c r="AM191" s="54" t="str">
        <f t="shared" si="177"/>
        <v/>
      </c>
      <c r="AN191" s="55" t="str">
        <f t="shared" si="178"/>
        <v/>
      </c>
      <c r="AP191" s="53" t="str">
        <f t="shared" si="152"/>
        <v/>
      </c>
      <c r="AQ191" s="54" t="str">
        <f t="shared" si="179"/>
        <v/>
      </c>
      <c r="AR191" s="54" t="str">
        <f t="shared" si="180"/>
        <v/>
      </c>
      <c r="AS191" s="54" t="str">
        <f t="shared" si="181"/>
        <v/>
      </c>
      <c r="AT191" s="54" t="str">
        <f t="shared" si="182"/>
        <v/>
      </c>
      <c r="AU191" s="54" t="str">
        <f t="shared" si="183"/>
        <v/>
      </c>
      <c r="AV191" s="54" t="str">
        <f t="shared" si="184"/>
        <v/>
      </c>
      <c r="AW191" s="54" t="str">
        <f t="shared" si="185"/>
        <v/>
      </c>
      <c r="AX191" s="54" t="str">
        <f t="shared" si="186"/>
        <v/>
      </c>
      <c r="AY191" s="54" t="str">
        <f t="shared" si="187"/>
        <v/>
      </c>
      <c r="AZ191" s="54" t="str">
        <f t="shared" si="188"/>
        <v/>
      </c>
      <c r="BA191" s="55" t="str">
        <f t="shared" si="189"/>
        <v/>
      </c>
      <c r="BC191" s="36" t="str">
        <f t="shared" si="153"/>
        <v/>
      </c>
      <c r="BE191" s="61" t="str">
        <f>IF($B191="", "", IF(AND($B191&gt;='Intro &amp; Setup'!$B$38, B191&lt;='Intro &amp; Setup'!$H$38), 'Intro &amp; Setup'!$N$38, IF(AND($B191&gt;='Intro &amp; Setup'!$B$39, B191&lt;='Intro &amp; Setup'!$H$39), 'Intro &amp; Setup'!$N$39, IF('Intro &amp; Setup'!$B$39="", 'Intro &amp; Setup'!$N$38, 'Intro &amp; Setup'!$N$39))))</f>
        <v/>
      </c>
      <c r="BG191" s="53" t="str">
        <f t="shared" si="154"/>
        <v/>
      </c>
      <c r="BH191" s="54" t="str">
        <f t="shared" si="190"/>
        <v/>
      </c>
      <c r="BI191" s="54" t="str">
        <f t="shared" si="191"/>
        <v/>
      </c>
      <c r="BJ191" s="54" t="str">
        <f t="shared" si="192"/>
        <v/>
      </c>
      <c r="BK191" s="54" t="str">
        <f t="shared" si="193"/>
        <v/>
      </c>
      <c r="BL191" s="54" t="str">
        <f t="shared" si="194"/>
        <v/>
      </c>
      <c r="BM191" s="54" t="str">
        <f t="shared" si="195"/>
        <v/>
      </c>
      <c r="BN191" s="54" t="str">
        <f t="shared" si="196"/>
        <v/>
      </c>
      <c r="BO191" s="54" t="str">
        <f t="shared" si="197"/>
        <v/>
      </c>
      <c r="BP191" s="54" t="str">
        <f t="shared" si="198"/>
        <v/>
      </c>
      <c r="BQ191" s="54" t="str">
        <f t="shared" si="199"/>
        <v/>
      </c>
      <c r="BR191" s="55" t="str">
        <f t="shared" si="200"/>
        <v/>
      </c>
      <c r="BT191" s="135" t="str">
        <f t="shared" si="155"/>
        <v/>
      </c>
      <c r="BU191" s="136" t="str">
        <f t="shared" si="156"/>
        <v/>
      </c>
      <c r="BV191" s="136" t="str">
        <f t="shared" si="157"/>
        <v/>
      </c>
      <c r="BW191" s="136" t="str">
        <f t="shared" si="158"/>
        <v/>
      </c>
      <c r="BX191" s="136" t="str">
        <f t="shared" si="159"/>
        <v/>
      </c>
      <c r="BY191" s="136" t="str">
        <f t="shared" si="160"/>
        <v/>
      </c>
      <c r="BZ191" s="136" t="str">
        <f t="shared" si="161"/>
        <v/>
      </c>
      <c r="CA191" s="136" t="str">
        <f t="shared" si="162"/>
        <v/>
      </c>
      <c r="CB191" s="136" t="str">
        <f t="shared" si="163"/>
        <v/>
      </c>
      <c r="CC191" s="136" t="str">
        <f t="shared" si="164"/>
        <v/>
      </c>
      <c r="CD191" s="136" t="str">
        <f t="shared" si="165"/>
        <v/>
      </c>
      <c r="CE191" s="137" t="str">
        <f t="shared" si="166"/>
        <v/>
      </c>
      <c r="CG191" s="150" t="str">
        <f t="shared" si="167"/>
        <v/>
      </c>
      <c r="CH191" s="151" t="str">
        <f t="shared" si="201"/>
        <v/>
      </c>
      <c r="CI191" s="151" t="str">
        <f t="shared" si="202"/>
        <v/>
      </c>
      <c r="CJ191" s="151" t="str">
        <f t="shared" si="203"/>
        <v/>
      </c>
      <c r="CK191" s="151" t="str">
        <f t="shared" si="204"/>
        <v/>
      </c>
      <c r="CL191" s="151" t="str">
        <f t="shared" si="205"/>
        <v/>
      </c>
      <c r="CM191" s="151" t="str">
        <f t="shared" si="206"/>
        <v/>
      </c>
      <c r="CN191" s="151" t="str">
        <f t="shared" si="207"/>
        <v/>
      </c>
      <c r="CO191" s="151" t="str">
        <f t="shared" si="208"/>
        <v/>
      </c>
      <c r="CP191" s="151" t="str">
        <f t="shared" si="209"/>
        <v/>
      </c>
      <c r="CQ191" s="151" t="str">
        <f t="shared" si="210"/>
        <v/>
      </c>
      <c r="CR191" s="152" t="str">
        <f t="shared" si="211"/>
        <v/>
      </c>
    </row>
    <row r="192" spans="1:96" x14ac:dyDescent="0.25">
      <c r="A192" s="3"/>
      <c r="B192" s="30"/>
      <c r="C192" s="44"/>
      <c r="D192" s="88"/>
      <c r="E192" s="31"/>
      <c r="F192" s="89"/>
      <c r="G192" s="72"/>
      <c r="H192" s="73"/>
      <c r="I192" s="74"/>
      <c r="J192" s="73"/>
      <c r="K192" s="74"/>
      <c r="L192" s="73"/>
      <c r="M192" s="74"/>
      <c r="N192" s="73"/>
      <c r="O192" s="74"/>
      <c r="P192" s="73"/>
      <c r="Q192" s="74"/>
      <c r="R192" s="75"/>
      <c r="S192" s="3"/>
      <c r="T192" s="61" t="str">
        <f>IF($D192="", "", $D192*'Intro &amp; Setup'!$I$32*24)</f>
        <v/>
      </c>
      <c r="U192" s="3"/>
      <c r="X192" s="36" t="str">
        <f>IF($B192="", "", IF(OR($B192&lt;'Intro &amp; Setup'!$F$26, $B192&gt;'Intro &amp; Setup'!$F$27), "X", ""))</f>
        <v/>
      </c>
      <c r="Z192" s="36" t="str">
        <f t="shared" si="149"/>
        <v/>
      </c>
      <c r="AA192" s="48" t="str">
        <f t="shared" si="150"/>
        <v/>
      </c>
      <c r="AC192" s="53" t="str">
        <f t="shared" si="151"/>
        <v/>
      </c>
      <c r="AD192" s="54" t="str">
        <f t="shared" si="168"/>
        <v/>
      </c>
      <c r="AE192" s="54" t="str">
        <f t="shared" si="169"/>
        <v/>
      </c>
      <c r="AF192" s="54" t="str">
        <f t="shared" si="170"/>
        <v/>
      </c>
      <c r="AG192" s="54" t="str">
        <f t="shared" si="171"/>
        <v/>
      </c>
      <c r="AH192" s="54" t="str">
        <f t="shared" si="172"/>
        <v/>
      </c>
      <c r="AI192" s="54" t="str">
        <f t="shared" si="173"/>
        <v/>
      </c>
      <c r="AJ192" s="54" t="str">
        <f t="shared" si="174"/>
        <v/>
      </c>
      <c r="AK192" s="54" t="str">
        <f t="shared" si="175"/>
        <v/>
      </c>
      <c r="AL192" s="54" t="str">
        <f t="shared" si="176"/>
        <v/>
      </c>
      <c r="AM192" s="54" t="str">
        <f t="shared" si="177"/>
        <v/>
      </c>
      <c r="AN192" s="55" t="str">
        <f t="shared" si="178"/>
        <v/>
      </c>
      <c r="AP192" s="53" t="str">
        <f t="shared" si="152"/>
        <v/>
      </c>
      <c r="AQ192" s="54" t="str">
        <f t="shared" si="179"/>
        <v/>
      </c>
      <c r="AR192" s="54" t="str">
        <f t="shared" si="180"/>
        <v/>
      </c>
      <c r="AS192" s="54" t="str">
        <f t="shared" si="181"/>
        <v/>
      </c>
      <c r="AT192" s="54" t="str">
        <f t="shared" si="182"/>
        <v/>
      </c>
      <c r="AU192" s="54" t="str">
        <f t="shared" si="183"/>
        <v/>
      </c>
      <c r="AV192" s="54" t="str">
        <f t="shared" si="184"/>
        <v/>
      </c>
      <c r="AW192" s="54" t="str">
        <f t="shared" si="185"/>
        <v/>
      </c>
      <c r="AX192" s="54" t="str">
        <f t="shared" si="186"/>
        <v/>
      </c>
      <c r="AY192" s="54" t="str">
        <f t="shared" si="187"/>
        <v/>
      </c>
      <c r="AZ192" s="54" t="str">
        <f t="shared" si="188"/>
        <v/>
      </c>
      <c r="BA192" s="55" t="str">
        <f t="shared" si="189"/>
        <v/>
      </c>
      <c r="BC192" s="36" t="str">
        <f t="shared" si="153"/>
        <v/>
      </c>
      <c r="BE192" s="61" t="str">
        <f>IF($B192="", "", IF(AND($B192&gt;='Intro &amp; Setup'!$B$38, B192&lt;='Intro &amp; Setup'!$H$38), 'Intro &amp; Setup'!$N$38, IF(AND($B192&gt;='Intro &amp; Setup'!$B$39, B192&lt;='Intro &amp; Setup'!$H$39), 'Intro &amp; Setup'!$N$39, IF('Intro &amp; Setup'!$B$39="", 'Intro &amp; Setup'!$N$38, 'Intro &amp; Setup'!$N$39))))</f>
        <v/>
      </c>
      <c r="BG192" s="53" t="str">
        <f t="shared" si="154"/>
        <v/>
      </c>
      <c r="BH192" s="54" t="str">
        <f t="shared" si="190"/>
        <v/>
      </c>
      <c r="BI192" s="54" t="str">
        <f t="shared" si="191"/>
        <v/>
      </c>
      <c r="BJ192" s="54" t="str">
        <f t="shared" si="192"/>
        <v/>
      </c>
      <c r="BK192" s="54" t="str">
        <f t="shared" si="193"/>
        <v/>
      </c>
      <c r="BL192" s="54" t="str">
        <f t="shared" si="194"/>
        <v/>
      </c>
      <c r="BM192" s="54" t="str">
        <f t="shared" si="195"/>
        <v/>
      </c>
      <c r="BN192" s="54" t="str">
        <f t="shared" si="196"/>
        <v/>
      </c>
      <c r="BO192" s="54" t="str">
        <f t="shared" si="197"/>
        <v/>
      </c>
      <c r="BP192" s="54" t="str">
        <f t="shared" si="198"/>
        <v/>
      </c>
      <c r="BQ192" s="54" t="str">
        <f t="shared" si="199"/>
        <v/>
      </c>
      <c r="BR192" s="55" t="str">
        <f t="shared" si="200"/>
        <v/>
      </c>
      <c r="BT192" s="135" t="str">
        <f t="shared" si="155"/>
        <v/>
      </c>
      <c r="BU192" s="136" t="str">
        <f t="shared" si="156"/>
        <v/>
      </c>
      <c r="BV192" s="136" t="str">
        <f t="shared" si="157"/>
        <v/>
      </c>
      <c r="BW192" s="136" t="str">
        <f t="shared" si="158"/>
        <v/>
      </c>
      <c r="BX192" s="136" t="str">
        <f t="shared" si="159"/>
        <v/>
      </c>
      <c r="BY192" s="136" t="str">
        <f t="shared" si="160"/>
        <v/>
      </c>
      <c r="BZ192" s="136" t="str">
        <f t="shared" si="161"/>
        <v/>
      </c>
      <c r="CA192" s="136" t="str">
        <f t="shared" si="162"/>
        <v/>
      </c>
      <c r="CB192" s="136" t="str">
        <f t="shared" si="163"/>
        <v/>
      </c>
      <c r="CC192" s="136" t="str">
        <f t="shared" si="164"/>
        <v/>
      </c>
      <c r="CD192" s="136" t="str">
        <f t="shared" si="165"/>
        <v/>
      </c>
      <c r="CE192" s="137" t="str">
        <f t="shared" si="166"/>
        <v/>
      </c>
      <c r="CG192" s="150" t="str">
        <f t="shared" si="167"/>
        <v/>
      </c>
      <c r="CH192" s="151" t="str">
        <f t="shared" si="201"/>
        <v/>
      </c>
      <c r="CI192" s="151" t="str">
        <f t="shared" si="202"/>
        <v/>
      </c>
      <c r="CJ192" s="151" t="str">
        <f t="shared" si="203"/>
        <v/>
      </c>
      <c r="CK192" s="151" t="str">
        <f t="shared" si="204"/>
        <v/>
      </c>
      <c r="CL192" s="151" t="str">
        <f t="shared" si="205"/>
        <v/>
      </c>
      <c r="CM192" s="151" t="str">
        <f t="shared" si="206"/>
        <v/>
      </c>
      <c r="CN192" s="151" t="str">
        <f t="shared" si="207"/>
        <v/>
      </c>
      <c r="CO192" s="151" t="str">
        <f t="shared" si="208"/>
        <v/>
      </c>
      <c r="CP192" s="151" t="str">
        <f t="shared" si="209"/>
        <v/>
      </c>
      <c r="CQ192" s="151" t="str">
        <f t="shared" si="210"/>
        <v/>
      </c>
      <c r="CR192" s="152" t="str">
        <f t="shared" si="211"/>
        <v/>
      </c>
    </row>
    <row r="193" spans="1:96" x14ac:dyDescent="0.25">
      <c r="A193" s="3"/>
      <c r="B193" s="30"/>
      <c r="C193" s="44"/>
      <c r="D193" s="88"/>
      <c r="E193" s="31"/>
      <c r="F193" s="89"/>
      <c r="G193" s="72"/>
      <c r="H193" s="73"/>
      <c r="I193" s="74"/>
      <c r="J193" s="73"/>
      <c r="K193" s="74"/>
      <c r="L193" s="73"/>
      <c r="M193" s="74"/>
      <c r="N193" s="73"/>
      <c r="O193" s="74"/>
      <c r="P193" s="73"/>
      <c r="Q193" s="74"/>
      <c r="R193" s="75"/>
      <c r="S193" s="3"/>
      <c r="T193" s="61" t="str">
        <f>IF($D193="", "", $D193*'Intro &amp; Setup'!$I$32*24)</f>
        <v/>
      </c>
      <c r="U193" s="3"/>
      <c r="X193" s="36" t="str">
        <f>IF($B193="", "", IF(OR($B193&lt;'Intro &amp; Setup'!$F$26, $B193&gt;'Intro &amp; Setup'!$F$27), "X", ""))</f>
        <v/>
      </c>
      <c r="Z193" s="36" t="str">
        <f t="shared" si="149"/>
        <v/>
      </c>
      <c r="AA193" s="48" t="str">
        <f t="shared" si="150"/>
        <v/>
      </c>
      <c r="AC193" s="53" t="str">
        <f t="shared" si="151"/>
        <v/>
      </c>
      <c r="AD193" s="54" t="str">
        <f t="shared" si="168"/>
        <v/>
      </c>
      <c r="AE193" s="54" t="str">
        <f t="shared" si="169"/>
        <v/>
      </c>
      <c r="AF193" s="54" t="str">
        <f t="shared" si="170"/>
        <v/>
      </c>
      <c r="AG193" s="54" t="str">
        <f t="shared" si="171"/>
        <v/>
      </c>
      <c r="AH193" s="54" t="str">
        <f t="shared" si="172"/>
        <v/>
      </c>
      <c r="AI193" s="54" t="str">
        <f t="shared" si="173"/>
        <v/>
      </c>
      <c r="AJ193" s="54" t="str">
        <f t="shared" si="174"/>
        <v/>
      </c>
      <c r="AK193" s="54" t="str">
        <f t="shared" si="175"/>
        <v/>
      </c>
      <c r="AL193" s="54" t="str">
        <f t="shared" si="176"/>
        <v/>
      </c>
      <c r="AM193" s="54" t="str">
        <f t="shared" si="177"/>
        <v/>
      </c>
      <c r="AN193" s="55" t="str">
        <f t="shared" si="178"/>
        <v/>
      </c>
      <c r="AP193" s="53" t="str">
        <f t="shared" si="152"/>
        <v/>
      </c>
      <c r="AQ193" s="54" t="str">
        <f t="shared" si="179"/>
        <v/>
      </c>
      <c r="AR193" s="54" t="str">
        <f t="shared" si="180"/>
        <v/>
      </c>
      <c r="AS193" s="54" t="str">
        <f t="shared" si="181"/>
        <v/>
      </c>
      <c r="AT193" s="54" t="str">
        <f t="shared" si="182"/>
        <v/>
      </c>
      <c r="AU193" s="54" t="str">
        <f t="shared" si="183"/>
        <v/>
      </c>
      <c r="AV193" s="54" t="str">
        <f t="shared" si="184"/>
        <v/>
      </c>
      <c r="AW193" s="54" t="str">
        <f t="shared" si="185"/>
        <v/>
      </c>
      <c r="AX193" s="54" t="str">
        <f t="shared" si="186"/>
        <v/>
      </c>
      <c r="AY193" s="54" t="str">
        <f t="shared" si="187"/>
        <v/>
      </c>
      <c r="AZ193" s="54" t="str">
        <f t="shared" si="188"/>
        <v/>
      </c>
      <c r="BA193" s="55" t="str">
        <f t="shared" si="189"/>
        <v/>
      </c>
      <c r="BC193" s="36" t="str">
        <f t="shared" si="153"/>
        <v/>
      </c>
      <c r="BE193" s="61" t="str">
        <f>IF($B193="", "", IF(AND($B193&gt;='Intro &amp; Setup'!$B$38, B193&lt;='Intro &amp; Setup'!$H$38), 'Intro &amp; Setup'!$N$38, IF(AND($B193&gt;='Intro &amp; Setup'!$B$39, B193&lt;='Intro &amp; Setup'!$H$39), 'Intro &amp; Setup'!$N$39, IF('Intro &amp; Setup'!$B$39="", 'Intro &amp; Setup'!$N$38, 'Intro &amp; Setup'!$N$39))))</f>
        <v/>
      </c>
      <c r="BG193" s="53" t="str">
        <f t="shared" si="154"/>
        <v/>
      </c>
      <c r="BH193" s="54" t="str">
        <f t="shared" si="190"/>
        <v/>
      </c>
      <c r="BI193" s="54" t="str">
        <f t="shared" si="191"/>
        <v/>
      </c>
      <c r="BJ193" s="54" t="str">
        <f t="shared" si="192"/>
        <v/>
      </c>
      <c r="BK193" s="54" t="str">
        <f t="shared" si="193"/>
        <v/>
      </c>
      <c r="BL193" s="54" t="str">
        <f t="shared" si="194"/>
        <v/>
      </c>
      <c r="BM193" s="54" t="str">
        <f t="shared" si="195"/>
        <v/>
      </c>
      <c r="BN193" s="54" t="str">
        <f t="shared" si="196"/>
        <v/>
      </c>
      <c r="BO193" s="54" t="str">
        <f t="shared" si="197"/>
        <v/>
      </c>
      <c r="BP193" s="54" t="str">
        <f t="shared" si="198"/>
        <v/>
      </c>
      <c r="BQ193" s="54" t="str">
        <f t="shared" si="199"/>
        <v/>
      </c>
      <c r="BR193" s="55" t="str">
        <f t="shared" si="200"/>
        <v/>
      </c>
      <c r="BT193" s="135" t="str">
        <f t="shared" si="155"/>
        <v/>
      </c>
      <c r="BU193" s="136" t="str">
        <f t="shared" si="156"/>
        <v/>
      </c>
      <c r="BV193" s="136" t="str">
        <f t="shared" si="157"/>
        <v/>
      </c>
      <c r="BW193" s="136" t="str">
        <f t="shared" si="158"/>
        <v/>
      </c>
      <c r="BX193" s="136" t="str">
        <f t="shared" si="159"/>
        <v/>
      </c>
      <c r="BY193" s="136" t="str">
        <f t="shared" si="160"/>
        <v/>
      </c>
      <c r="BZ193" s="136" t="str">
        <f t="shared" si="161"/>
        <v/>
      </c>
      <c r="CA193" s="136" t="str">
        <f t="shared" si="162"/>
        <v/>
      </c>
      <c r="CB193" s="136" t="str">
        <f t="shared" si="163"/>
        <v/>
      </c>
      <c r="CC193" s="136" t="str">
        <f t="shared" si="164"/>
        <v/>
      </c>
      <c r="CD193" s="136" t="str">
        <f t="shared" si="165"/>
        <v/>
      </c>
      <c r="CE193" s="137" t="str">
        <f t="shared" si="166"/>
        <v/>
      </c>
      <c r="CG193" s="150" t="str">
        <f t="shared" si="167"/>
        <v/>
      </c>
      <c r="CH193" s="151" t="str">
        <f t="shared" si="201"/>
        <v/>
      </c>
      <c r="CI193" s="151" t="str">
        <f t="shared" si="202"/>
        <v/>
      </c>
      <c r="CJ193" s="151" t="str">
        <f t="shared" si="203"/>
        <v/>
      </c>
      <c r="CK193" s="151" t="str">
        <f t="shared" si="204"/>
        <v/>
      </c>
      <c r="CL193" s="151" t="str">
        <f t="shared" si="205"/>
        <v/>
      </c>
      <c r="CM193" s="151" t="str">
        <f t="shared" si="206"/>
        <v/>
      </c>
      <c r="CN193" s="151" t="str">
        <f t="shared" si="207"/>
        <v/>
      </c>
      <c r="CO193" s="151" t="str">
        <f t="shared" si="208"/>
        <v/>
      </c>
      <c r="CP193" s="151" t="str">
        <f t="shared" si="209"/>
        <v/>
      </c>
      <c r="CQ193" s="151" t="str">
        <f t="shared" si="210"/>
        <v/>
      </c>
      <c r="CR193" s="152" t="str">
        <f t="shared" si="211"/>
        <v/>
      </c>
    </row>
    <row r="194" spans="1:96" x14ac:dyDescent="0.25">
      <c r="A194" s="3"/>
      <c r="B194" s="30"/>
      <c r="C194" s="44"/>
      <c r="D194" s="88"/>
      <c r="E194" s="31"/>
      <c r="F194" s="89"/>
      <c r="G194" s="72"/>
      <c r="H194" s="73"/>
      <c r="I194" s="74"/>
      <c r="J194" s="73"/>
      <c r="K194" s="74"/>
      <c r="L194" s="73"/>
      <c r="M194" s="74"/>
      <c r="N194" s="73"/>
      <c r="O194" s="74"/>
      <c r="P194" s="73"/>
      <c r="Q194" s="74"/>
      <c r="R194" s="75"/>
      <c r="S194" s="3"/>
      <c r="T194" s="61" t="str">
        <f>IF($D194="", "", $D194*'Intro &amp; Setup'!$I$32*24)</f>
        <v/>
      </c>
      <c r="U194" s="3"/>
      <c r="X194" s="36" t="str">
        <f>IF($B194="", "", IF(OR($B194&lt;'Intro &amp; Setup'!$F$26, $B194&gt;'Intro &amp; Setup'!$F$27), "X", ""))</f>
        <v/>
      </c>
      <c r="Z194" s="36" t="str">
        <f t="shared" si="149"/>
        <v/>
      </c>
      <c r="AA194" s="48" t="str">
        <f t="shared" si="150"/>
        <v/>
      </c>
      <c r="AC194" s="53" t="str">
        <f t="shared" si="151"/>
        <v/>
      </c>
      <c r="AD194" s="54" t="str">
        <f t="shared" si="168"/>
        <v/>
      </c>
      <c r="AE194" s="54" t="str">
        <f t="shared" si="169"/>
        <v/>
      </c>
      <c r="AF194" s="54" t="str">
        <f t="shared" si="170"/>
        <v/>
      </c>
      <c r="AG194" s="54" t="str">
        <f t="shared" si="171"/>
        <v/>
      </c>
      <c r="AH194" s="54" t="str">
        <f t="shared" si="172"/>
        <v/>
      </c>
      <c r="AI194" s="54" t="str">
        <f t="shared" si="173"/>
        <v/>
      </c>
      <c r="AJ194" s="54" t="str">
        <f t="shared" si="174"/>
        <v/>
      </c>
      <c r="AK194" s="54" t="str">
        <f t="shared" si="175"/>
        <v/>
      </c>
      <c r="AL194" s="54" t="str">
        <f t="shared" si="176"/>
        <v/>
      </c>
      <c r="AM194" s="54" t="str">
        <f t="shared" si="177"/>
        <v/>
      </c>
      <c r="AN194" s="55" t="str">
        <f t="shared" si="178"/>
        <v/>
      </c>
      <c r="AP194" s="53" t="str">
        <f t="shared" si="152"/>
        <v/>
      </c>
      <c r="AQ194" s="54" t="str">
        <f t="shared" si="179"/>
        <v/>
      </c>
      <c r="AR194" s="54" t="str">
        <f t="shared" si="180"/>
        <v/>
      </c>
      <c r="AS194" s="54" t="str">
        <f t="shared" si="181"/>
        <v/>
      </c>
      <c r="AT194" s="54" t="str">
        <f t="shared" si="182"/>
        <v/>
      </c>
      <c r="AU194" s="54" t="str">
        <f t="shared" si="183"/>
        <v/>
      </c>
      <c r="AV194" s="54" t="str">
        <f t="shared" si="184"/>
        <v/>
      </c>
      <c r="AW194" s="54" t="str">
        <f t="shared" si="185"/>
        <v/>
      </c>
      <c r="AX194" s="54" t="str">
        <f t="shared" si="186"/>
        <v/>
      </c>
      <c r="AY194" s="54" t="str">
        <f t="shared" si="187"/>
        <v/>
      </c>
      <c r="AZ194" s="54" t="str">
        <f t="shared" si="188"/>
        <v/>
      </c>
      <c r="BA194" s="55" t="str">
        <f t="shared" si="189"/>
        <v/>
      </c>
      <c r="BC194" s="36" t="str">
        <f t="shared" si="153"/>
        <v/>
      </c>
      <c r="BE194" s="61" t="str">
        <f>IF($B194="", "", IF(AND($B194&gt;='Intro &amp; Setup'!$B$38, B194&lt;='Intro &amp; Setup'!$H$38), 'Intro &amp; Setup'!$N$38, IF(AND($B194&gt;='Intro &amp; Setup'!$B$39, B194&lt;='Intro &amp; Setup'!$H$39), 'Intro &amp; Setup'!$N$39, IF('Intro &amp; Setup'!$B$39="", 'Intro &amp; Setup'!$N$38, 'Intro &amp; Setup'!$N$39))))</f>
        <v/>
      </c>
      <c r="BG194" s="53" t="str">
        <f t="shared" si="154"/>
        <v/>
      </c>
      <c r="BH194" s="54" t="str">
        <f t="shared" si="190"/>
        <v/>
      </c>
      <c r="BI194" s="54" t="str">
        <f t="shared" si="191"/>
        <v/>
      </c>
      <c r="BJ194" s="54" t="str">
        <f t="shared" si="192"/>
        <v/>
      </c>
      <c r="BK194" s="54" t="str">
        <f t="shared" si="193"/>
        <v/>
      </c>
      <c r="BL194" s="54" t="str">
        <f t="shared" si="194"/>
        <v/>
      </c>
      <c r="BM194" s="54" t="str">
        <f t="shared" si="195"/>
        <v/>
      </c>
      <c r="BN194" s="54" t="str">
        <f t="shared" si="196"/>
        <v/>
      </c>
      <c r="BO194" s="54" t="str">
        <f t="shared" si="197"/>
        <v/>
      </c>
      <c r="BP194" s="54" t="str">
        <f t="shared" si="198"/>
        <v/>
      </c>
      <c r="BQ194" s="54" t="str">
        <f t="shared" si="199"/>
        <v/>
      </c>
      <c r="BR194" s="55" t="str">
        <f t="shared" si="200"/>
        <v/>
      </c>
      <c r="BT194" s="135" t="str">
        <f t="shared" si="155"/>
        <v/>
      </c>
      <c r="BU194" s="136" t="str">
        <f t="shared" si="156"/>
        <v/>
      </c>
      <c r="BV194" s="136" t="str">
        <f t="shared" si="157"/>
        <v/>
      </c>
      <c r="BW194" s="136" t="str">
        <f t="shared" si="158"/>
        <v/>
      </c>
      <c r="BX194" s="136" t="str">
        <f t="shared" si="159"/>
        <v/>
      </c>
      <c r="BY194" s="136" t="str">
        <f t="shared" si="160"/>
        <v/>
      </c>
      <c r="BZ194" s="136" t="str">
        <f t="shared" si="161"/>
        <v/>
      </c>
      <c r="CA194" s="136" t="str">
        <f t="shared" si="162"/>
        <v/>
      </c>
      <c r="CB194" s="136" t="str">
        <f t="shared" si="163"/>
        <v/>
      </c>
      <c r="CC194" s="136" t="str">
        <f t="shared" si="164"/>
        <v/>
      </c>
      <c r="CD194" s="136" t="str">
        <f t="shared" si="165"/>
        <v/>
      </c>
      <c r="CE194" s="137" t="str">
        <f t="shared" si="166"/>
        <v/>
      </c>
      <c r="CG194" s="150" t="str">
        <f t="shared" si="167"/>
        <v/>
      </c>
      <c r="CH194" s="151" t="str">
        <f t="shared" si="201"/>
        <v/>
      </c>
      <c r="CI194" s="151" t="str">
        <f t="shared" si="202"/>
        <v/>
      </c>
      <c r="CJ194" s="151" t="str">
        <f t="shared" si="203"/>
        <v/>
      </c>
      <c r="CK194" s="151" t="str">
        <f t="shared" si="204"/>
        <v/>
      </c>
      <c r="CL194" s="151" t="str">
        <f t="shared" si="205"/>
        <v/>
      </c>
      <c r="CM194" s="151" t="str">
        <f t="shared" si="206"/>
        <v/>
      </c>
      <c r="CN194" s="151" t="str">
        <f t="shared" si="207"/>
        <v/>
      </c>
      <c r="CO194" s="151" t="str">
        <f t="shared" si="208"/>
        <v/>
      </c>
      <c r="CP194" s="151" t="str">
        <f t="shared" si="209"/>
        <v/>
      </c>
      <c r="CQ194" s="151" t="str">
        <f t="shared" si="210"/>
        <v/>
      </c>
      <c r="CR194" s="152" t="str">
        <f t="shared" si="211"/>
        <v/>
      </c>
    </row>
    <row r="195" spans="1:96" x14ac:dyDescent="0.25">
      <c r="A195" s="3"/>
      <c r="B195" s="30"/>
      <c r="C195" s="44"/>
      <c r="D195" s="88"/>
      <c r="E195" s="31"/>
      <c r="F195" s="89"/>
      <c r="G195" s="72"/>
      <c r="H195" s="73"/>
      <c r="I195" s="74"/>
      <c r="J195" s="73"/>
      <c r="K195" s="74"/>
      <c r="L195" s="73"/>
      <c r="M195" s="74"/>
      <c r="N195" s="73"/>
      <c r="O195" s="74"/>
      <c r="P195" s="73"/>
      <c r="Q195" s="74"/>
      <c r="R195" s="75"/>
      <c r="S195" s="3"/>
      <c r="T195" s="61" t="str">
        <f>IF($D195="", "", $D195*'Intro &amp; Setup'!$I$32*24)</f>
        <v/>
      </c>
      <c r="U195" s="3"/>
      <c r="X195" s="36" t="str">
        <f>IF($B195="", "", IF(OR($B195&lt;'Intro &amp; Setup'!$F$26, $B195&gt;'Intro &amp; Setup'!$F$27), "X", ""))</f>
        <v/>
      </c>
      <c r="Z195" s="36" t="str">
        <f t="shared" si="149"/>
        <v/>
      </c>
      <c r="AA195" s="48" t="str">
        <f t="shared" si="150"/>
        <v/>
      </c>
      <c r="AC195" s="53" t="str">
        <f t="shared" si="151"/>
        <v/>
      </c>
      <c r="AD195" s="54" t="str">
        <f t="shared" si="168"/>
        <v/>
      </c>
      <c r="AE195" s="54" t="str">
        <f t="shared" si="169"/>
        <v/>
      </c>
      <c r="AF195" s="54" t="str">
        <f t="shared" si="170"/>
        <v/>
      </c>
      <c r="AG195" s="54" t="str">
        <f t="shared" si="171"/>
        <v/>
      </c>
      <c r="AH195" s="54" t="str">
        <f t="shared" si="172"/>
        <v/>
      </c>
      <c r="AI195" s="54" t="str">
        <f t="shared" si="173"/>
        <v/>
      </c>
      <c r="AJ195" s="54" t="str">
        <f t="shared" si="174"/>
        <v/>
      </c>
      <c r="AK195" s="54" t="str">
        <f t="shared" si="175"/>
        <v/>
      </c>
      <c r="AL195" s="54" t="str">
        <f t="shared" si="176"/>
        <v/>
      </c>
      <c r="AM195" s="54" t="str">
        <f t="shared" si="177"/>
        <v/>
      </c>
      <c r="AN195" s="55" t="str">
        <f t="shared" si="178"/>
        <v/>
      </c>
      <c r="AP195" s="53" t="str">
        <f t="shared" si="152"/>
        <v/>
      </c>
      <c r="AQ195" s="54" t="str">
        <f t="shared" si="179"/>
        <v/>
      </c>
      <c r="AR195" s="54" t="str">
        <f t="shared" si="180"/>
        <v/>
      </c>
      <c r="AS195" s="54" t="str">
        <f t="shared" si="181"/>
        <v/>
      </c>
      <c r="AT195" s="54" t="str">
        <f t="shared" si="182"/>
        <v/>
      </c>
      <c r="AU195" s="54" t="str">
        <f t="shared" si="183"/>
        <v/>
      </c>
      <c r="AV195" s="54" t="str">
        <f t="shared" si="184"/>
        <v/>
      </c>
      <c r="AW195" s="54" t="str">
        <f t="shared" si="185"/>
        <v/>
      </c>
      <c r="AX195" s="54" t="str">
        <f t="shared" si="186"/>
        <v/>
      </c>
      <c r="AY195" s="54" t="str">
        <f t="shared" si="187"/>
        <v/>
      </c>
      <c r="AZ195" s="54" t="str">
        <f t="shared" si="188"/>
        <v/>
      </c>
      <c r="BA195" s="55" t="str">
        <f t="shared" si="189"/>
        <v/>
      </c>
      <c r="BC195" s="36" t="str">
        <f t="shared" si="153"/>
        <v/>
      </c>
      <c r="BE195" s="61" t="str">
        <f>IF($B195="", "", IF(AND($B195&gt;='Intro &amp; Setup'!$B$38, B195&lt;='Intro &amp; Setup'!$H$38), 'Intro &amp; Setup'!$N$38, IF(AND($B195&gt;='Intro &amp; Setup'!$B$39, B195&lt;='Intro &amp; Setup'!$H$39), 'Intro &amp; Setup'!$N$39, IF('Intro &amp; Setup'!$B$39="", 'Intro &amp; Setup'!$N$38, 'Intro &amp; Setup'!$N$39))))</f>
        <v/>
      </c>
      <c r="BG195" s="53" t="str">
        <f t="shared" si="154"/>
        <v/>
      </c>
      <c r="BH195" s="54" t="str">
        <f t="shared" si="190"/>
        <v/>
      </c>
      <c r="BI195" s="54" t="str">
        <f t="shared" si="191"/>
        <v/>
      </c>
      <c r="BJ195" s="54" t="str">
        <f t="shared" si="192"/>
        <v/>
      </c>
      <c r="BK195" s="54" t="str">
        <f t="shared" si="193"/>
        <v/>
      </c>
      <c r="BL195" s="54" t="str">
        <f t="shared" si="194"/>
        <v/>
      </c>
      <c r="BM195" s="54" t="str">
        <f t="shared" si="195"/>
        <v/>
      </c>
      <c r="BN195" s="54" t="str">
        <f t="shared" si="196"/>
        <v/>
      </c>
      <c r="BO195" s="54" t="str">
        <f t="shared" si="197"/>
        <v/>
      </c>
      <c r="BP195" s="54" t="str">
        <f t="shared" si="198"/>
        <v/>
      </c>
      <c r="BQ195" s="54" t="str">
        <f t="shared" si="199"/>
        <v/>
      </c>
      <c r="BR195" s="55" t="str">
        <f t="shared" si="200"/>
        <v/>
      </c>
      <c r="BT195" s="135" t="str">
        <f t="shared" si="155"/>
        <v/>
      </c>
      <c r="BU195" s="136" t="str">
        <f t="shared" si="156"/>
        <v/>
      </c>
      <c r="BV195" s="136" t="str">
        <f t="shared" si="157"/>
        <v/>
      </c>
      <c r="BW195" s="136" t="str">
        <f t="shared" si="158"/>
        <v/>
      </c>
      <c r="BX195" s="136" t="str">
        <f t="shared" si="159"/>
        <v/>
      </c>
      <c r="BY195" s="136" t="str">
        <f t="shared" si="160"/>
        <v/>
      </c>
      <c r="BZ195" s="136" t="str">
        <f t="shared" si="161"/>
        <v/>
      </c>
      <c r="CA195" s="136" t="str">
        <f t="shared" si="162"/>
        <v/>
      </c>
      <c r="CB195" s="136" t="str">
        <f t="shared" si="163"/>
        <v/>
      </c>
      <c r="CC195" s="136" t="str">
        <f t="shared" si="164"/>
        <v/>
      </c>
      <c r="CD195" s="136" t="str">
        <f t="shared" si="165"/>
        <v/>
      </c>
      <c r="CE195" s="137" t="str">
        <f t="shared" si="166"/>
        <v/>
      </c>
      <c r="CG195" s="150" t="str">
        <f t="shared" si="167"/>
        <v/>
      </c>
      <c r="CH195" s="151" t="str">
        <f t="shared" si="201"/>
        <v/>
      </c>
      <c r="CI195" s="151" t="str">
        <f t="shared" si="202"/>
        <v/>
      </c>
      <c r="CJ195" s="151" t="str">
        <f t="shared" si="203"/>
        <v/>
      </c>
      <c r="CK195" s="151" t="str">
        <f t="shared" si="204"/>
        <v/>
      </c>
      <c r="CL195" s="151" t="str">
        <f t="shared" si="205"/>
        <v/>
      </c>
      <c r="CM195" s="151" t="str">
        <f t="shared" si="206"/>
        <v/>
      </c>
      <c r="CN195" s="151" t="str">
        <f t="shared" si="207"/>
        <v/>
      </c>
      <c r="CO195" s="151" t="str">
        <f t="shared" si="208"/>
        <v/>
      </c>
      <c r="CP195" s="151" t="str">
        <f t="shared" si="209"/>
        <v/>
      </c>
      <c r="CQ195" s="151" t="str">
        <f t="shared" si="210"/>
        <v/>
      </c>
      <c r="CR195" s="152" t="str">
        <f t="shared" si="211"/>
        <v/>
      </c>
    </row>
    <row r="196" spans="1:96" x14ac:dyDescent="0.25">
      <c r="A196" s="3"/>
      <c r="B196" s="30"/>
      <c r="C196" s="44"/>
      <c r="D196" s="88"/>
      <c r="E196" s="31"/>
      <c r="F196" s="89"/>
      <c r="G196" s="72"/>
      <c r="H196" s="73"/>
      <c r="I196" s="74"/>
      <c r="J196" s="73"/>
      <c r="K196" s="74"/>
      <c r="L196" s="73"/>
      <c r="M196" s="74"/>
      <c r="N196" s="73"/>
      <c r="O196" s="74"/>
      <c r="P196" s="73"/>
      <c r="Q196" s="74"/>
      <c r="R196" s="75"/>
      <c r="S196" s="3"/>
      <c r="T196" s="61" t="str">
        <f>IF($D196="", "", $D196*'Intro &amp; Setup'!$I$32*24)</f>
        <v/>
      </c>
      <c r="U196" s="3"/>
      <c r="X196" s="36" t="str">
        <f>IF($B196="", "", IF(OR($B196&lt;'Intro &amp; Setup'!$F$26, $B196&gt;'Intro &amp; Setup'!$F$27), "X", ""))</f>
        <v/>
      </c>
      <c r="Z196" s="36" t="str">
        <f t="shared" si="149"/>
        <v/>
      </c>
      <c r="AA196" s="48" t="str">
        <f t="shared" si="150"/>
        <v/>
      </c>
      <c r="AC196" s="53" t="str">
        <f t="shared" si="151"/>
        <v/>
      </c>
      <c r="AD196" s="54" t="str">
        <f t="shared" si="168"/>
        <v/>
      </c>
      <c r="AE196" s="54" t="str">
        <f t="shared" si="169"/>
        <v/>
      </c>
      <c r="AF196" s="54" t="str">
        <f t="shared" si="170"/>
        <v/>
      </c>
      <c r="AG196" s="54" t="str">
        <f t="shared" si="171"/>
        <v/>
      </c>
      <c r="AH196" s="54" t="str">
        <f t="shared" si="172"/>
        <v/>
      </c>
      <c r="AI196" s="54" t="str">
        <f t="shared" si="173"/>
        <v/>
      </c>
      <c r="AJ196" s="54" t="str">
        <f t="shared" si="174"/>
        <v/>
      </c>
      <c r="AK196" s="54" t="str">
        <f t="shared" si="175"/>
        <v/>
      </c>
      <c r="AL196" s="54" t="str">
        <f t="shared" si="176"/>
        <v/>
      </c>
      <c r="AM196" s="54" t="str">
        <f t="shared" si="177"/>
        <v/>
      </c>
      <c r="AN196" s="55" t="str">
        <f t="shared" si="178"/>
        <v/>
      </c>
      <c r="AP196" s="53" t="str">
        <f t="shared" si="152"/>
        <v/>
      </c>
      <c r="AQ196" s="54" t="str">
        <f t="shared" si="179"/>
        <v/>
      </c>
      <c r="AR196" s="54" t="str">
        <f t="shared" si="180"/>
        <v/>
      </c>
      <c r="AS196" s="54" t="str">
        <f t="shared" si="181"/>
        <v/>
      </c>
      <c r="AT196" s="54" t="str">
        <f t="shared" si="182"/>
        <v/>
      </c>
      <c r="AU196" s="54" t="str">
        <f t="shared" si="183"/>
        <v/>
      </c>
      <c r="AV196" s="54" t="str">
        <f t="shared" si="184"/>
        <v/>
      </c>
      <c r="AW196" s="54" t="str">
        <f t="shared" si="185"/>
        <v/>
      </c>
      <c r="AX196" s="54" t="str">
        <f t="shared" si="186"/>
        <v/>
      </c>
      <c r="AY196" s="54" t="str">
        <f t="shared" si="187"/>
        <v/>
      </c>
      <c r="AZ196" s="54" t="str">
        <f t="shared" si="188"/>
        <v/>
      </c>
      <c r="BA196" s="55" t="str">
        <f t="shared" si="189"/>
        <v/>
      </c>
      <c r="BC196" s="36" t="str">
        <f t="shared" si="153"/>
        <v/>
      </c>
      <c r="BE196" s="61" t="str">
        <f>IF($B196="", "", IF(AND($B196&gt;='Intro &amp; Setup'!$B$38, B196&lt;='Intro &amp; Setup'!$H$38), 'Intro &amp; Setup'!$N$38, IF(AND($B196&gt;='Intro &amp; Setup'!$B$39, B196&lt;='Intro &amp; Setup'!$H$39), 'Intro &amp; Setup'!$N$39, IF('Intro &amp; Setup'!$B$39="", 'Intro &amp; Setup'!$N$38, 'Intro &amp; Setup'!$N$39))))</f>
        <v/>
      </c>
      <c r="BG196" s="53" t="str">
        <f t="shared" si="154"/>
        <v/>
      </c>
      <c r="BH196" s="54" t="str">
        <f t="shared" si="190"/>
        <v/>
      </c>
      <c r="BI196" s="54" t="str">
        <f t="shared" si="191"/>
        <v/>
      </c>
      <c r="BJ196" s="54" t="str">
        <f t="shared" si="192"/>
        <v/>
      </c>
      <c r="BK196" s="54" t="str">
        <f t="shared" si="193"/>
        <v/>
      </c>
      <c r="BL196" s="54" t="str">
        <f t="shared" si="194"/>
        <v/>
      </c>
      <c r="BM196" s="54" t="str">
        <f t="shared" si="195"/>
        <v/>
      </c>
      <c r="BN196" s="54" t="str">
        <f t="shared" si="196"/>
        <v/>
      </c>
      <c r="BO196" s="54" t="str">
        <f t="shared" si="197"/>
        <v/>
      </c>
      <c r="BP196" s="54" t="str">
        <f t="shared" si="198"/>
        <v/>
      </c>
      <c r="BQ196" s="54" t="str">
        <f t="shared" si="199"/>
        <v/>
      </c>
      <c r="BR196" s="55" t="str">
        <f t="shared" si="200"/>
        <v/>
      </c>
      <c r="BT196" s="135" t="str">
        <f t="shared" si="155"/>
        <v/>
      </c>
      <c r="BU196" s="136" t="str">
        <f t="shared" si="156"/>
        <v/>
      </c>
      <c r="BV196" s="136" t="str">
        <f t="shared" si="157"/>
        <v/>
      </c>
      <c r="BW196" s="136" t="str">
        <f t="shared" si="158"/>
        <v/>
      </c>
      <c r="BX196" s="136" t="str">
        <f t="shared" si="159"/>
        <v/>
      </c>
      <c r="BY196" s="136" t="str">
        <f t="shared" si="160"/>
        <v/>
      </c>
      <c r="BZ196" s="136" t="str">
        <f t="shared" si="161"/>
        <v/>
      </c>
      <c r="CA196" s="136" t="str">
        <f t="shared" si="162"/>
        <v/>
      </c>
      <c r="CB196" s="136" t="str">
        <f t="shared" si="163"/>
        <v/>
      </c>
      <c r="CC196" s="136" t="str">
        <f t="shared" si="164"/>
        <v/>
      </c>
      <c r="CD196" s="136" t="str">
        <f t="shared" si="165"/>
        <v/>
      </c>
      <c r="CE196" s="137" t="str">
        <f t="shared" si="166"/>
        <v/>
      </c>
      <c r="CG196" s="150" t="str">
        <f t="shared" si="167"/>
        <v/>
      </c>
      <c r="CH196" s="151" t="str">
        <f t="shared" si="201"/>
        <v/>
      </c>
      <c r="CI196" s="151" t="str">
        <f t="shared" si="202"/>
        <v/>
      </c>
      <c r="CJ196" s="151" t="str">
        <f t="shared" si="203"/>
        <v/>
      </c>
      <c r="CK196" s="151" t="str">
        <f t="shared" si="204"/>
        <v/>
      </c>
      <c r="CL196" s="151" t="str">
        <f t="shared" si="205"/>
        <v/>
      </c>
      <c r="CM196" s="151" t="str">
        <f t="shared" si="206"/>
        <v/>
      </c>
      <c r="CN196" s="151" t="str">
        <f t="shared" si="207"/>
        <v/>
      </c>
      <c r="CO196" s="151" t="str">
        <f t="shared" si="208"/>
        <v/>
      </c>
      <c r="CP196" s="151" t="str">
        <f t="shared" si="209"/>
        <v/>
      </c>
      <c r="CQ196" s="151" t="str">
        <f t="shared" si="210"/>
        <v/>
      </c>
      <c r="CR196" s="152" t="str">
        <f t="shared" si="211"/>
        <v/>
      </c>
    </row>
    <row r="197" spans="1:96" x14ac:dyDescent="0.25">
      <c r="A197" s="3"/>
      <c r="B197" s="30"/>
      <c r="C197" s="44"/>
      <c r="D197" s="88"/>
      <c r="E197" s="31"/>
      <c r="F197" s="89"/>
      <c r="G197" s="72"/>
      <c r="H197" s="73"/>
      <c r="I197" s="74"/>
      <c r="J197" s="73"/>
      <c r="K197" s="74"/>
      <c r="L197" s="73"/>
      <c r="M197" s="74"/>
      <c r="N197" s="73"/>
      <c r="O197" s="74"/>
      <c r="P197" s="73"/>
      <c r="Q197" s="74"/>
      <c r="R197" s="75"/>
      <c r="S197" s="3"/>
      <c r="T197" s="61" t="str">
        <f>IF($D197="", "", $D197*'Intro &amp; Setup'!$I$32*24)</f>
        <v/>
      </c>
      <c r="U197" s="3"/>
      <c r="X197" s="36" t="str">
        <f>IF($B197="", "", IF(OR($B197&lt;'Intro &amp; Setup'!$F$26, $B197&gt;'Intro &amp; Setup'!$F$27), "X", ""))</f>
        <v/>
      </c>
      <c r="Z197" s="36" t="str">
        <f t="shared" si="149"/>
        <v/>
      </c>
      <c r="AA197" s="48" t="str">
        <f t="shared" si="150"/>
        <v/>
      </c>
      <c r="AC197" s="53" t="str">
        <f t="shared" si="151"/>
        <v/>
      </c>
      <c r="AD197" s="54" t="str">
        <f t="shared" si="168"/>
        <v/>
      </c>
      <c r="AE197" s="54" t="str">
        <f t="shared" si="169"/>
        <v/>
      </c>
      <c r="AF197" s="54" t="str">
        <f t="shared" si="170"/>
        <v/>
      </c>
      <c r="AG197" s="54" t="str">
        <f t="shared" si="171"/>
        <v/>
      </c>
      <c r="AH197" s="54" t="str">
        <f t="shared" si="172"/>
        <v/>
      </c>
      <c r="AI197" s="54" t="str">
        <f t="shared" si="173"/>
        <v/>
      </c>
      <c r="AJ197" s="54" t="str">
        <f t="shared" si="174"/>
        <v/>
      </c>
      <c r="AK197" s="54" t="str">
        <f t="shared" si="175"/>
        <v/>
      </c>
      <c r="AL197" s="54" t="str">
        <f t="shared" si="176"/>
        <v/>
      </c>
      <c r="AM197" s="54" t="str">
        <f t="shared" si="177"/>
        <v/>
      </c>
      <c r="AN197" s="55" t="str">
        <f t="shared" si="178"/>
        <v/>
      </c>
      <c r="AP197" s="53" t="str">
        <f t="shared" si="152"/>
        <v/>
      </c>
      <c r="AQ197" s="54" t="str">
        <f t="shared" si="179"/>
        <v/>
      </c>
      <c r="AR197" s="54" t="str">
        <f t="shared" si="180"/>
        <v/>
      </c>
      <c r="AS197" s="54" t="str">
        <f t="shared" si="181"/>
        <v/>
      </c>
      <c r="AT197" s="54" t="str">
        <f t="shared" si="182"/>
        <v/>
      </c>
      <c r="AU197" s="54" t="str">
        <f t="shared" si="183"/>
        <v/>
      </c>
      <c r="AV197" s="54" t="str">
        <f t="shared" si="184"/>
        <v/>
      </c>
      <c r="AW197" s="54" t="str">
        <f t="shared" si="185"/>
        <v/>
      </c>
      <c r="AX197" s="54" t="str">
        <f t="shared" si="186"/>
        <v/>
      </c>
      <c r="AY197" s="54" t="str">
        <f t="shared" si="187"/>
        <v/>
      </c>
      <c r="AZ197" s="54" t="str">
        <f t="shared" si="188"/>
        <v/>
      </c>
      <c r="BA197" s="55" t="str">
        <f t="shared" si="189"/>
        <v/>
      </c>
      <c r="BC197" s="36" t="str">
        <f t="shared" si="153"/>
        <v/>
      </c>
      <c r="BE197" s="61" t="str">
        <f>IF($B197="", "", IF(AND($B197&gt;='Intro &amp; Setup'!$B$38, B197&lt;='Intro &amp; Setup'!$H$38), 'Intro &amp; Setup'!$N$38, IF(AND($B197&gt;='Intro &amp; Setup'!$B$39, B197&lt;='Intro &amp; Setup'!$H$39), 'Intro &amp; Setup'!$N$39, IF('Intro &amp; Setup'!$B$39="", 'Intro &amp; Setup'!$N$38, 'Intro &amp; Setup'!$N$39))))</f>
        <v/>
      </c>
      <c r="BG197" s="53" t="str">
        <f t="shared" si="154"/>
        <v/>
      </c>
      <c r="BH197" s="54" t="str">
        <f t="shared" si="190"/>
        <v/>
      </c>
      <c r="BI197" s="54" t="str">
        <f t="shared" si="191"/>
        <v/>
      </c>
      <c r="BJ197" s="54" t="str">
        <f t="shared" si="192"/>
        <v/>
      </c>
      <c r="BK197" s="54" t="str">
        <f t="shared" si="193"/>
        <v/>
      </c>
      <c r="BL197" s="54" t="str">
        <f t="shared" si="194"/>
        <v/>
      </c>
      <c r="BM197" s="54" t="str">
        <f t="shared" si="195"/>
        <v/>
      </c>
      <c r="BN197" s="54" t="str">
        <f t="shared" si="196"/>
        <v/>
      </c>
      <c r="BO197" s="54" t="str">
        <f t="shared" si="197"/>
        <v/>
      </c>
      <c r="BP197" s="54" t="str">
        <f t="shared" si="198"/>
        <v/>
      </c>
      <c r="BQ197" s="54" t="str">
        <f t="shared" si="199"/>
        <v/>
      </c>
      <c r="BR197" s="55" t="str">
        <f t="shared" si="200"/>
        <v/>
      </c>
      <c r="BT197" s="135" t="str">
        <f t="shared" si="155"/>
        <v/>
      </c>
      <c r="BU197" s="136" t="str">
        <f t="shared" si="156"/>
        <v/>
      </c>
      <c r="BV197" s="136" t="str">
        <f t="shared" si="157"/>
        <v/>
      </c>
      <c r="BW197" s="136" t="str">
        <f t="shared" si="158"/>
        <v/>
      </c>
      <c r="BX197" s="136" t="str">
        <f t="shared" si="159"/>
        <v/>
      </c>
      <c r="BY197" s="136" t="str">
        <f t="shared" si="160"/>
        <v/>
      </c>
      <c r="BZ197" s="136" t="str">
        <f t="shared" si="161"/>
        <v/>
      </c>
      <c r="CA197" s="136" t="str">
        <f t="shared" si="162"/>
        <v/>
      </c>
      <c r="CB197" s="136" t="str">
        <f t="shared" si="163"/>
        <v/>
      </c>
      <c r="CC197" s="136" t="str">
        <f t="shared" si="164"/>
        <v/>
      </c>
      <c r="CD197" s="136" t="str">
        <f t="shared" si="165"/>
        <v/>
      </c>
      <c r="CE197" s="137" t="str">
        <f t="shared" si="166"/>
        <v/>
      </c>
      <c r="CG197" s="150" t="str">
        <f t="shared" si="167"/>
        <v/>
      </c>
      <c r="CH197" s="151" t="str">
        <f t="shared" si="201"/>
        <v/>
      </c>
      <c r="CI197" s="151" t="str">
        <f t="shared" si="202"/>
        <v/>
      </c>
      <c r="CJ197" s="151" t="str">
        <f t="shared" si="203"/>
        <v/>
      </c>
      <c r="CK197" s="151" t="str">
        <f t="shared" si="204"/>
        <v/>
      </c>
      <c r="CL197" s="151" t="str">
        <f t="shared" si="205"/>
        <v/>
      </c>
      <c r="CM197" s="151" t="str">
        <f t="shared" si="206"/>
        <v/>
      </c>
      <c r="CN197" s="151" t="str">
        <f t="shared" si="207"/>
        <v/>
      </c>
      <c r="CO197" s="151" t="str">
        <f t="shared" si="208"/>
        <v/>
      </c>
      <c r="CP197" s="151" t="str">
        <f t="shared" si="209"/>
        <v/>
      </c>
      <c r="CQ197" s="151" t="str">
        <f t="shared" si="210"/>
        <v/>
      </c>
      <c r="CR197" s="152" t="str">
        <f t="shared" si="211"/>
        <v/>
      </c>
    </row>
    <row r="198" spans="1:96" x14ac:dyDescent="0.25">
      <c r="A198" s="3"/>
      <c r="B198" s="30"/>
      <c r="C198" s="44"/>
      <c r="D198" s="88"/>
      <c r="E198" s="31"/>
      <c r="F198" s="89"/>
      <c r="G198" s="72"/>
      <c r="H198" s="73"/>
      <c r="I198" s="74"/>
      <c r="J198" s="73"/>
      <c r="K198" s="74"/>
      <c r="L198" s="73"/>
      <c r="M198" s="74"/>
      <c r="N198" s="73"/>
      <c r="O198" s="74"/>
      <c r="P198" s="73"/>
      <c r="Q198" s="74"/>
      <c r="R198" s="75"/>
      <c r="S198" s="3"/>
      <c r="T198" s="61" t="str">
        <f>IF($D198="", "", $D198*'Intro &amp; Setup'!$I$32*24)</f>
        <v/>
      </c>
      <c r="U198" s="3"/>
      <c r="X198" s="36" t="str">
        <f>IF($B198="", "", IF(OR($B198&lt;'Intro &amp; Setup'!$F$26, $B198&gt;'Intro &amp; Setup'!$F$27), "X", ""))</f>
        <v/>
      </c>
      <c r="Z198" s="36" t="str">
        <f t="shared" si="149"/>
        <v/>
      </c>
      <c r="AA198" s="48" t="str">
        <f t="shared" si="150"/>
        <v/>
      </c>
      <c r="AC198" s="53" t="str">
        <f t="shared" si="151"/>
        <v/>
      </c>
      <c r="AD198" s="54" t="str">
        <f t="shared" si="168"/>
        <v/>
      </c>
      <c r="AE198" s="54" t="str">
        <f t="shared" si="169"/>
        <v/>
      </c>
      <c r="AF198" s="54" t="str">
        <f t="shared" si="170"/>
        <v/>
      </c>
      <c r="AG198" s="54" t="str">
        <f t="shared" si="171"/>
        <v/>
      </c>
      <c r="AH198" s="54" t="str">
        <f t="shared" si="172"/>
        <v/>
      </c>
      <c r="AI198" s="54" t="str">
        <f t="shared" si="173"/>
        <v/>
      </c>
      <c r="AJ198" s="54" t="str">
        <f t="shared" si="174"/>
        <v/>
      </c>
      <c r="AK198" s="54" t="str">
        <f t="shared" si="175"/>
        <v/>
      </c>
      <c r="AL198" s="54" t="str">
        <f t="shared" si="176"/>
        <v/>
      </c>
      <c r="AM198" s="54" t="str">
        <f t="shared" si="177"/>
        <v/>
      </c>
      <c r="AN198" s="55" t="str">
        <f t="shared" si="178"/>
        <v/>
      </c>
      <c r="AP198" s="53" t="str">
        <f t="shared" si="152"/>
        <v/>
      </c>
      <c r="AQ198" s="54" t="str">
        <f t="shared" si="179"/>
        <v/>
      </c>
      <c r="AR198" s="54" t="str">
        <f t="shared" si="180"/>
        <v/>
      </c>
      <c r="AS198" s="54" t="str">
        <f t="shared" si="181"/>
        <v/>
      </c>
      <c r="AT198" s="54" t="str">
        <f t="shared" si="182"/>
        <v/>
      </c>
      <c r="AU198" s="54" t="str">
        <f t="shared" si="183"/>
        <v/>
      </c>
      <c r="AV198" s="54" t="str">
        <f t="shared" si="184"/>
        <v/>
      </c>
      <c r="AW198" s="54" t="str">
        <f t="shared" si="185"/>
        <v/>
      </c>
      <c r="AX198" s="54" t="str">
        <f t="shared" si="186"/>
        <v/>
      </c>
      <c r="AY198" s="54" t="str">
        <f t="shared" si="187"/>
        <v/>
      </c>
      <c r="AZ198" s="54" t="str">
        <f t="shared" si="188"/>
        <v/>
      </c>
      <c r="BA198" s="55" t="str">
        <f t="shared" si="189"/>
        <v/>
      </c>
      <c r="BC198" s="36" t="str">
        <f t="shared" si="153"/>
        <v/>
      </c>
      <c r="BE198" s="61" t="str">
        <f>IF($B198="", "", IF(AND($B198&gt;='Intro &amp; Setup'!$B$38, B198&lt;='Intro &amp; Setup'!$H$38), 'Intro &amp; Setup'!$N$38, IF(AND($B198&gt;='Intro &amp; Setup'!$B$39, B198&lt;='Intro &amp; Setup'!$H$39), 'Intro &amp; Setup'!$N$39, IF('Intro &amp; Setup'!$B$39="", 'Intro &amp; Setup'!$N$38, 'Intro &amp; Setup'!$N$39))))</f>
        <v/>
      </c>
      <c r="BG198" s="53" t="str">
        <f t="shared" si="154"/>
        <v/>
      </c>
      <c r="BH198" s="54" t="str">
        <f t="shared" si="190"/>
        <v/>
      </c>
      <c r="BI198" s="54" t="str">
        <f t="shared" si="191"/>
        <v/>
      </c>
      <c r="BJ198" s="54" t="str">
        <f t="shared" si="192"/>
        <v/>
      </c>
      <c r="BK198" s="54" t="str">
        <f t="shared" si="193"/>
        <v/>
      </c>
      <c r="BL198" s="54" t="str">
        <f t="shared" si="194"/>
        <v/>
      </c>
      <c r="BM198" s="54" t="str">
        <f t="shared" si="195"/>
        <v/>
      </c>
      <c r="BN198" s="54" t="str">
        <f t="shared" si="196"/>
        <v/>
      </c>
      <c r="BO198" s="54" t="str">
        <f t="shared" si="197"/>
        <v/>
      </c>
      <c r="BP198" s="54" t="str">
        <f t="shared" si="198"/>
        <v/>
      </c>
      <c r="BQ198" s="54" t="str">
        <f t="shared" si="199"/>
        <v/>
      </c>
      <c r="BR198" s="55" t="str">
        <f t="shared" si="200"/>
        <v/>
      </c>
      <c r="BT198" s="135" t="str">
        <f t="shared" si="155"/>
        <v/>
      </c>
      <c r="BU198" s="136" t="str">
        <f t="shared" si="156"/>
        <v/>
      </c>
      <c r="BV198" s="136" t="str">
        <f t="shared" si="157"/>
        <v/>
      </c>
      <c r="BW198" s="136" t="str">
        <f t="shared" si="158"/>
        <v/>
      </c>
      <c r="BX198" s="136" t="str">
        <f t="shared" si="159"/>
        <v/>
      </c>
      <c r="BY198" s="136" t="str">
        <f t="shared" si="160"/>
        <v/>
      </c>
      <c r="BZ198" s="136" t="str">
        <f t="shared" si="161"/>
        <v/>
      </c>
      <c r="CA198" s="136" t="str">
        <f t="shared" si="162"/>
        <v/>
      </c>
      <c r="CB198" s="136" t="str">
        <f t="shared" si="163"/>
        <v/>
      </c>
      <c r="CC198" s="136" t="str">
        <f t="shared" si="164"/>
        <v/>
      </c>
      <c r="CD198" s="136" t="str">
        <f t="shared" si="165"/>
        <v/>
      </c>
      <c r="CE198" s="137" t="str">
        <f t="shared" si="166"/>
        <v/>
      </c>
      <c r="CG198" s="150" t="str">
        <f t="shared" si="167"/>
        <v/>
      </c>
      <c r="CH198" s="151" t="str">
        <f t="shared" si="201"/>
        <v/>
      </c>
      <c r="CI198" s="151" t="str">
        <f t="shared" si="202"/>
        <v/>
      </c>
      <c r="CJ198" s="151" t="str">
        <f t="shared" si="203"/>
        <v/>
      </c>
      <c r="CK198" s="151" t="str">
        <f t="shared" si="204"/>
        <v/>
      </c>
      <c r="CL198" s="151" t="str">
        <f t="shared" si="205"/>
        <v/>
      </c>
      <c r="CM198" s="151" t="str">
        <f t="shared" si="206"/>
        <v/>
      </c>
      <c r="CN198" s="151" t="str">
        <f t="shared" si="207"/>
        <v/>
      </c>
      <c r="CO198" s="151" t="str">
        <f t="shared" si="208"/>
        <v/>
      </c>
      <c r="CP198" s="151" t="str">
        <f t="shared" si="209"/>
        <v/>
      </c>
      <c r="CQ198" s="151" t="str">
        <f t="shared" si="210"/>
        <v/>
      </c>
      <c r="CR198" s="152" t="str">
        <f t="shared" si="211"/>
        <v/>
      </c>
    </row>
    <row r="199" spans="1:96" x14ac:dyDescent="0.25">
      <c r="A199" s="3"/>
      <c r="B199" s="30"/>
      <c r="C199" s="44"/>
      <c r="D199" s="88"/>
      <c r="E199" s="31"/>
      <c r="F199" s="89"/>
      <c r="G199" s="72"/>
      <c r="H199" s="73"/>
      <c r="I199" s="74"/>
      <c r="J199" s="73"/>
      <c r="K199" s="74"/>
      <c r="L199" s="73"/>
      <c r="M199" s="74"/>
      <c r="N199" s="73"/>
      <c r="O199" s="74"/>
      <c r="P199" s="73"/>
      <c r="Q199" s="74"/>
      <c r="R199" s="75"/>
      <c r="S199" s="3"/>
      <c r="T199" s="61" t="str">
        <f>IF($D199="", "", $D199*'Intro &amp; Setup'!$I$32*24)</f>
        <v/>
      </c>
      <c r="U199" s="3"/>
      <c r="X199" s="36" t="str">
        <f>IF($B199="", "", IF(OR($B199&lt;'Intro &amp; Setup'!$F$26, $B199&gt;'Intro &amp; Setup'!$F$27), "X", ""))</f>
        <v/>
      </c>
      <c r="Z199" s="36" t="str">
        <f t="shared" si="149"/>
        <v/>
      </c>
      <c r="AA199" s="48" t="str">
        <f t="shared" si="150"/>
        <v/>
      </c>
      <c r="AC199" s="53" t="str">
        <f t="shared" si="151"/>
        <v/>
      </c>
      <c r="AD199" s="54" t="str">
        <f t="shared" si="168"/>
        <v/>
      </c>
      <c r="AE199" s="54" t="str">
        <f t="shared" si="169"/>
        <v/>
      </c>
      <c r="AF199" s="54" t="str">
        <f t="shared" si="170"/>
        <v/>
      </c>
      <c r="AG199" s="54" t="str">
        <f t="shared" si="171"/>
        <v/>
      </c>
      <c r="AH199" s="54" t="str">
        <f t="shared" si="172"/>
        <v/>
      </c>
      <c r="AI199" s="54" t="str">
        <f t="shared" si="173"/>
        <v/>
      </c>
      <c r="AJ199" s="54" t="str">
        <f t="shared" si="174"/>
        <v/>
      </c>
      <c r="AK199" s="54" t="str">
        <f t="shared" si="175"/>
        <v/>
      </c>
      <c r="AL199" s="54" t="str">
        <f t="shared" si="176"/>
        <v/>
      </c>
      <c r="AM199" s="54" t="str">
        <f t="shared" si="177"/>
        <v/>
      </c>
      <c r="AN199" s="55" t="str">
        <f t="shared" si="178"/>
        <v/>
      </c>
      <c r="AP199" s="53" t="str">
        <f t="shared" si="152"/>
        <v/>
      </c>
      <c r="AQ199" s="54" t="str">
        <f t="shared" si="179"/>
        <v/>
      </c>
      <c r="AR199" s="54" t="str">
        <f t="shared" si="180"/>
        <v/>
      </c>
      <c r="AS199" s="54" t="str">
        <f t="shared" si="181"/>
        <v/>
      </c>
      <c r="AT199" s="54" t="str">
        <f t="shared" si="182"/>
        <v/>
      </c>
      <c r="AU199" s="54" t="str">
        <f t="shared" si="183"/>
        <v/>
      </c>
      <c r="AV199" s="54" t="str">
        <f t="shared" si="184"/>
        <v/>
      </c>
      <c r="AW199" s="54" t="str">
        <f t="shared" si="185"/>
        <v/>
      </c>
      <c r="AX199" s="54" t="str">
        <f t="shared" si="186"/>
        <v/>
      </c>
      <c r="AY199" s="54" t="str">
        <f t="shared" si="187"/>
        <v/>
      </c>
      <c r="AZ199" s="54" t="str">
        <f t="shared" si="188"/>
        <v/>
      </c>
      <c r="BA199" s="55" t="str">
        <f t="shared" si="189"/>
        <v/>
      </c>
      <c r="BC199" s="36" t="str">
        <f t="shared" si="153"/>
        <v/>
      </c>
      <c r="BE199" s="61" t="str">
        <f>IF($B199="", "", IF(AND($B199&gt;='Intro &amp; Setup'!$B$38, B199&lt;='Intro &amp; Setup'!$H$38), 'Intro &amp; Setup'!$N$38, IF(AND($B199&gt;='Intro &amp; Setup'!$B$39, B199&lt;='Intro &amp; Setup'!$H$39), 'Intro &amp; Setup'!$N$39, IF('Intro &amp; Setup'!$B$39="", 'Intro &amp; Setup'!$N$38, 'Intro &amp; Setup'!$N$39))))</f>
        <v/>
      </c>
      <c r="BG199" s="53" t="str">
        <f t="shared" si="154"/>
        <v/>
      </c>
      <c r="BH199" s="54" t="str">
        <f t="shared" si="190"/>
        <v/>
      </c>
      <c r="BI199" s="54" t="str">
        <f t="shared" si="191"/>
        <v/>
      </c>
      <c r="BJ199" s="54" t="str">
        <f t="shared" si="192"/>
        <v/>
      </c>
      <c r="BK199" s="54" t="str">
        <f t="shared" si="193"/>
        <v/>
      </c>
      <c r="BL199" s="54" t="str">
        <f t="shared" si="194"/>
        <v/>
      </c>
      <c r="BM199" s="54" t="str">
        <f t="shared" si="195"/>
        <v/>
      </c>
      <c r="BN199" s="54" t="str">
        <f t="shared" si="196"/>
        <v/>
      </c>
      <c r="BO199" s="54" t="str">
        <f t="shared" si="197"/>
        <v/>
      </c>
      <c r="BP199" s="54" t="str">
        <f t="shared" si="198"/>
        <v/>
      </c>
      <c r="BQ199" s="54" t="str">
        <f t="shared" si="199"/>
        <v/>
      </c>
      <c r="BR199" s="55" t="str">
        <f t="shared" si="200"/>
        <v/>
      </c>
      <c r="BT199" s="135" t="str">
        <f t="shared" si="155"/>
        <v/>
      </c>
      <c r="BU199" s="136" t="str">
        <f t="shared" si="156"/>
        <v/>
      </c>
      <c r="BV199" s="136" t="str">
        <f t="shared" si="157"/>
        <v/>
      </c>
      <c r="BW199" s="136" t="str">
        <f t="shared" si="158"/>
        <v/>
      </c>
      <c r="BX199" s="136" t="str">
        <f t="shared" si="159"/>
        <v/>
      </c>
      <c r="BY199" s="136" t="str">
        <f t="shared" si="160"/>
        <v/>
      </c>
      <c r="BZ199" s="136" t="str">
        <f t="shared" si="161"/>
        <v/>
      </c>
      <c r="CA199" s="136" t="str">
        <f t="shared" si="162"/>
        <v/>
      </c>
      <c r="CB199" s="136" t="str">
        <f t="shared" si="163"/>
        <v/>
      </c>
      <c r="CC199" s="136" t="str">
        <f t="shared" si="164"/>
        <v/>
      </c>
      <c r="CD199" s="136" t="str">
        <f t="shared" si="165"/>
        <v/>
      </c>
      <c r="CE199" s="137" t="str">
        <f t="shared" si="166"/>
        <v/>
      </c>
      <c r="CG199" s="150" t="str">
        <f t="shared" si="167"/>
        <v/>
      </c>
      <c r="CH199" s="151" t="str">
        <f t="shared" si="201"/>
        <v/>
      </c>
      <c r="CI199" s="151" t="str">
        <f t="shared" si="202"/>
        <v/>
      </c>
      <c r="CJ199" s="151" t="str">
        <f t="shared" si="203"/>
        <v/>
      </c>
      <c r="CK199" s="151" t="str">
        <f t="shared" si="204"/>
        <v/>
      </c>
      <c r="CL199" s="151" t="str">
        <f t="shared" si="205"/>
        <v/>
      </c>
      <c r="CM199" s="151" t="str">
        <f t="shared" si="206"/>
        <v/>
      </c>
      <c r="CN199" s="151" t="str">
        <f t="shared" si="207"/>
        <v/>
      </c>
      <c r="CO199" s="151" t="str">
        <f t="shared" si="208"/>
        <v/>
      </c>
      <c r="CP199" s="151" t="str">
        <f t="shared" si="209"/>
        <v/>
      </c>
      <c r="CQ199" s="151" t="str">
        <f t="shared" si="210"/>
        <v/>
      </c>
      <c r="CR199" s="152" t="str">
        <f t="shared" si="211"/>
        <v/>
      </c>
    </row>
    <row r="200" spans="1:96" x14ac:dyDescent="0.25">
      <c r="A200" s="3"/>
      <c r="B200" s="30"/>
      <c r="C200" s="44"/>
      <c r="D200" s="88"/>
      <c r="E200" s="31"/>
      <c r="F200" s="89"/>
      <c r="G200" s="72"/>
      <c r="H200" s="73"/>
      <c r="I200" s="74"/>
      <c r="J200" s="73"/>
      <c r="K200" s="74"/>
      <c r="L200" s="73"/>
      <c r="M200" s="74"/>
      <c r="N200" s="73"/>
      <c r="O200" s="74"/>
      <c r="P200" s="73"/>
      <c r="Q200" s="74"/>
      <c r="R200" s="75"/>
      <c r="S200" s="3"/>
      <c r="T200" s="61" t="str">
        <f>IF($D200="", "", $D200*'Intro &amp; Setup'!$I$32*24)</f>
        <v/>
      </c>
      <c r="U200" s="3"/>
      <c r="X200" s="36" t="str">
        <f>IF($B200="", "", IF(OR($B200&lt;'Intro &amp; Setup'!$F$26, $B200&gt;'Intro &amp; Setup'!$F$27), "X", ""))</f>
        <v/>
      </c>
      <c r="Z200" s="36" t="str">
        <f t="shared" si="149"/>
        <v/>
      </c>
      <c r="AA200" s="48" t="str">
        <f t="shared" si="150"/>
        <v/>
      </c>
      <c r="AC200" s="53" t="str">
        <f t="shared" si="151"/>
        <v/>
      </c>
      <c r="AD200" s="54" t="str">
        <f t="shared" si="168"/>
        <v/>
      </c>
      <c r="AE200" s="54" t="str">
        <f t="shared" si="169"/>
        <v/>
      </c>
      <c r="AF200" s="54" t="str">
        <f t="shared" si="170"/>
        <v/>
      </c>
      <c r="AG200" s="54" t="str">
        <f t="shared" si="171"/>
        <v/>
      </c>
      <c r="AH200" s="54" t="str">
        <f t="shared" si="172"/>
        <v/>
      </c>
      <c r="AI200" s="54" t="str">
        <f t="shared" si="173"/>
        <v/>
      </c>
      <c r="AJ200" s="54" t="str">
        <f t="shared" si="174"/>
        <v/>
      </c>
      <c r="AK200" s="54" t="str">
        <f t="shared" si="175"/>
        <v/>
      </c>
      <c r="AL200" s="54" t="str">
        <f t="shared" si="176"/>
        <v/>
      </c>
      <c r="AM200" s="54" t="str">
        <f t="shared" si="177"/>
        <v/>
      </c>
      <c r="AN200" s="55" t="str">
        <f t="shared" si="178"/>
        <v/>
      </c>
      <c r="AP200" s="53" t="str">
        <f t="shared" si="152"/>
        <v/>
      </c>
      <c r="AQ200" s="54" t="str">
        <f t="shared" si="179"/>
        <v/>
      </c>
      <c r="AR200" s="54" t="str">
        <f t="shared" si="180"/>
        <v/>
      </c>
      <c r="AS200" s="54" t="str">
        <f t="shared" si="181"/>
        <v/>
      </c>
      <c r="AT200" s="54" t="str">
        <f t="shared" si="182"/>
        <v/>
      </c>
      <c r="AU200" s="54" t="str">
        <f t="shared" si="183"/>
        <v/>
      </c>
      <c r="AV200" s="54" t="str">
        <f t="shared" si="184"/>
        <v/>
      </c>
      <c r="AW200" s="54" t="str">
        <f t="shared" si="185"/>
        <v/>
      </c>
      <c r="AX200" s="54" t="str">
        <f t="shared" si="186"/>
        <v/>
      </c>
      <c r="AY200" s="54" t="str">
        <f t="shared" si="187"/>
        <v/>
      </c>
      <c r="AZ200" s="54" t="str">
        <f t="shared" si="188"/>
        <v/>
      </c>
      <c r="BA200" s="55" t="str">
        <f t="shared" si="189"/>
        <v/>
      </c>
      <c r="BC200" s="36" t="str">
        <f t="shared" si="153"/>
        <v/>
      </c>
      <c r="BE200" s="61" t="str">
        <f>IF($B200="", "", IF(AND($B200&gt;='Intro &amp; Setup'!$B$38, B200&lt;='Intro &amp; Setup'!$H$38), 'Intro &amp; Setup'!$N$38, IF(AND($B200&gt;='Intro &amp; Setup'!$B$39, B200&lt;='Intro &amp; Setup'!$H$39), 'Intro &amp; Setup'!$N$39, IF('Intro &amp; Setup'!$B$39="", 'Intro &amp; Setup'!$N$38, 'Intro &amp; Setup'!$N$39))))</f>
        <v/>
      </c>
      <c r="BG200" s="53" t="str">
        <f t="shared" si="154"/>
        <v/>
      </c>
      <c r="BH200" s="54" t="str">
        <f t="shared" si="190"/>
        <v/>
      </c>
      <c r="BI200" s="54" t="str">
        <f t="shared" si="191"/>
        <v/>
      </c>
      <c r="BJ200" s="54" t="str">
        <f t="shared" si="192"/>
        <v/>
      </c>
      <c r="BK200" s="54" t="str">
        <f t="shared" si="193"/>
        <v/>
      </c>
      <c r="BL200" s="54" t="str">
        <f t="shared" si="194"/>
        <v/>
      </c>
      <c r="BM200" s="54" t="str">
        <f t="shared" si="195"/>
        <v/>
      </c>
      <c r="BN200" s="54" t="str">
        <f t="shared" si="196"/>
        <v/>
      </c>
      <c r="BO200" s="54" t="str">
        <f t="shared" si="197"/>
        <v/>
      </c>
      <c r="BP200" s="54" t="str">
        <f t="shared" si="198"/>
        <v/>
      </c>
      <c r="BQ200" s="54" t="str">
        <f t="shared" si="199"/>
        <v/>
      </c>
      <c r="BR200" s="55" t="str">
        <f t="shared" si="200"/>
        <v/>
      </c>
      <c r="BT200" s="135" t="str">
        <f t="shared" si="155"/>
        <v/>
      </c>
      <c r="BU200" s="136" t="str">
        <f t="shared" si="156"/>
        <v/>
      </c>
      <c r="BV200" s="136" t="str">
        <f t="shared" si="157"/>
        <v/>
      </c>
      <c r="BW200" s="136" t="str">
        <f t="shared" si="158"/>
        <v/>
      </c>
      <c r="BX200" s="136" t="str">
        <f t="shared" si="159"/>
        <v/>
      </c>
      <c r="BY200" s="136" t="str">
        <f t="shared" si="160"/>
        <v/>
      </c>
      <c r="BZ200" s="136" t="str">
        <f t="shared" si="161"/>
        <v/>
      </c>
      <c r="CA200" s="136" t="str">
        <f t="shared" si="162"/>
        <v/>
      </c>
      <c r="CB200" s="136" t="str">
        <f t="shared" si="163"/>
        <v/>
      </c>
      <c r="CC200" s="136" t="str">
        <f t="shared" si="164"/>
        <v/>
      </c>
      <c r="CD200" s="136" t="str">
        <f t="shared" si="165"/>
        <v/>
      </c>
      <c r="CE200" s="137" t="str">
        <f t="shared" si="166"/>
        <v/>
      </c>
      <c r="CG200" s="150" t="str">
        <f t="shared" si="167"/>
        <v/>
      </c>
      <c r="CH200" s="151" t="str">
        <f t="shared" si="201"/>
        <v/>
      </c>
      <c r="CI200" s="151" t="str">
        <f t="shared" si="202"/>
        <v/>
      </c>
      <c r="CJ200" s="151" t="str">
        <f t="shared" si="203"/>
        <v/>
      </c>
      <c r="CK200" s="151" t="str">
        <f t="shared" si="204"/>
        <v/>
      </c>
      <c r="CL200" s="151" t="str">
        <f t="shared" si="205"/>
        <v/>
      </c>
      <c r="CM200" s="151" t="str">
        <f t="shared" si="206"/>
        <v/>
      </c>
      <c r="CN200" s="151" t="str">
        <f t="shared" si="207"/>
        <v/>
      </c>
      <c r="CO200" s="151" t="str">
        <f t="shared" si="208"/>
        <v/>
      </c>
      <c r="CP200" s="151" t="str">
        <f t="shared" si="209"/>
        <v/>
      </c>
      <c r="CQ200" s="151" t="str">
        <f t="shared" si="210"/>
        <v/>
      </c>
      <c r="CR200" s="152" t="str">
        <f t="shared" si="211"/>
        <v/>
      </c>
    </row>
    <row r="201" spans="1:96" x14ac:dyDescent="0.25">
      <c r="A201" s="3"/>
      <c r="B201" s="30"/>
      <c r="C201" s="44"/>
      <c r="D201" s="88"/>
      <c r="E201" s="31"/>
      <c r="F201" s="89"/>
      <c r="G201" s="72"/>
      <c r="H201" s="73"/>
      <c r="I201" s="74"/>
      <c r="J201" s="73"/>
      <c r="K201" s="74"/>
      <c r="L201" s="73"/>
      <c r="M201" s="74"/>
      <c r="N201" s="73"/>
      <c r="O201" s="74"/>
      <c r="P201" s="73"/>
      <c r="Q201" s="74"/>
      <c r="R201" s="75"/>
      <c r="S201" s="3"/>
      <c r="T201" s="61" t="str">
        <f>IF($D201="", "", $D201*'Intro &amp; Setup'!$I$32*24)</f>
        <v/>
      </c>
      <c r="U201" s="3"/>
      <c r="X201" s="36" t="str">
        <f>IF($B201="", "", IF(OR($B201&lt;'Intro &amp; Setup'!$F$26, $B201&gt;'Intro &amp; Setup'!$F$27), "X", ""))</f>
        <v/>
      </c>
      <c r="Z201" s="36" t="str">
        <f t="shared" si="149"/>
        <v/>
      </c>
      <c r="AA201" s="48" t="str">
        <f t="shared" si="150"/>
        <v/>
      </c>
      <c r="AC201" s="53" t="str">
        <f t="shared" si="151"/>
        <v/>
      </c>
      <c r="AD201" s="54" t="str">
        <f t="shared" si="168"/>
        <v/>
      </c>
      <c r="AE201" s="54" t="str">
        <f t="shared" si="169"/>
        <v/>
      </c>
      <c r="AF201" s="54" t="str">
        <f t="shared" si="170"/>
        <v/>
      </c>
      <c r="AG201" s="54" t="str">
        <f t="shared" si="171"/>
        <v/>
      </c>
      <c r="AH201" s="54" t="str">
        <f t="shared" si="172"/>
        <v/>
      </c>
      <c r="AI201" s="54" t="str">
        <f t="shared" si="173"/>
        <v/>
      </c>
      <c r="AJ201" s="54" t="str">
        <f t="shared" si="174"/>
        <v/>
      </c>
      <c r="AK201" s="54" t="str">
        <f t="shared" si="175"/>
        <v/>
      </c>
      <c r="AL201" s="54" t="str">
        <f t="shared" si="176"/>
        <v/>
      </c>
      <c r="AM201" s="54" t="str">
        <f t="shared" si="177"/>
        <v/>
      </c>
      <c r="AN201" s="55" t="str">
        <f t="shared" si="178"/>
        <v/>
      </c>
      <c r="AP201" s="53" t="str">
        <f t="shared" si="152"/>
        <v/>
      </c>
      <c r="AQ201" s="54" t="str">
        <f t="shared" si="179"/>
        <v/>
      </c>
      <c r="AR201" s="54" t="str">
        <f t="shared" si="180"/>
        <v/>
      </c>
      <c r="AS201" s="54" t="str">
        <f t="shared" si="181"/>
        <v/>
      </c>
      <c r="AT201" s="54" t="str">
        <f t="shared" si="182"/>
        <v/>
      </c>
      <c r="AU201" s="54" t="str">
        <f t="shared" si="183"/>
        <v/>
      </c>
      <c r="AV201" s="54" t="str">
        <f t="shared" si="184"/>
        <v/>
      </c>
      <c r="AW201" s="54" t="str">
        <f t="shared" si="185"/>
        <v/>
      </c>
      <c r="AX201" s="54" t="str">
        <f t="shared" si="186"/>
        <v/>
      </c>
      <c r="AY201" s="54" t="str">
        <f t="shared" si="187"/>
        <v/>
      </c>
      <c r="AZ201" s="54" t="str">
        <f t="shared" si="188"/>
        <v/>
      </c>
      <c r="BA201" s="55" t="str">
        <f t="shared" si="189"/>
        <v/>
      </c>
      <c r="BC201" s="36" t="str">
        <f t="shared" si="153"/>
        <v/>
      </c>
      <c r="BE201" s="61" t="str">
        <f>IF($B201="", "", IF(AND($B201&gt;='Intro &amp; Setup'!$B$38, B201&lt;='Intro &amp; Setup'!$H$38), 'Intro &amp; Setup'!$N$38, IF(AND($B201&gt;='Intro &amp; Setup'!$B$39, B201&lt;='Intro &amp; Setup'!$H$39), 'Intro &amp; Setup'!$N$39, IF('Intro &amp; Setup'!$B$39="", 'Intro &amp; Setup'!$N$38, 'Intro &amp; Setup'!$N$39))))</f>
        <v/>
      </c>
      <c r="BG201" s="53" t="str">
        <f t="shared" si="154"/>
        <v/>
      </c>
      <c r="BH201" s="54" t="str">
        <f t="shared" si="190"/>
        <v/>
      </c>
      <c r="BI201" s="54" t="str">
        <f t="shared" si="191"/>
        <v/>
      </c>
      <c r="BJ201" s="54" t="str">
        <f t="shared" si="192"/>
        <v/>
      </c>
      <c r="BK201" s="54" t="str">
        <f t="shared" si="193"/>
        <v/>
      </c>
      <c r="BL201" s="54" t="str">
        <f t="shared" si="194"/>
        <v/>
      </c>
      <c r="BM201" s="54" t="str">
        <f t="shared" si="195"/>
        <v/>
      </c>
      <c r="BN201" s="54" t="str">
        <f t="shared" si="196"/>
        <v/>
      </c>
      <c r="BO201" s="54" t="str">
        <f t="shared" si="197"/>
        <v/>
      </c>
      <c r="BP201" s="54" t="str">
        <f t="shared" si="198"/>
        <v/>
      </c>
      <c r="BQ201" s="54" t="str">
        <f t="shared" si="199"/>
        <v/>
      </c>
      <c r="BR201" s="55" t="str">
        <f t="shared" si="200"/>
        <v/>
      </c>
      <c r="BT201" s="135" t="str">
        <f t="shared" si="155"/>
        <v/>
      </c>
      <c r="BU201" s="136" t="str">
        <f t="shared" si="156"/>
        <v/>
      </c>
      <c r="BV201" s="136" t="str">
        <f t="shared" si="157"/>
        <v/>
      </c>
      <c r="BW201" s="136" t="str">
        <f t="shared" si="158"/>
        <v/>
      </c>
      <c r="BX201" s="136" t="str">
        <f t="shared" si="159"/>
        <v/>
      </c>
      <c r="BY201" s="136" t="str">
        <f t="shared" si="160"/>
        <v/>
      </c>
      <c r="BZ201" s="136" t="str">
        <f t="shared" si="161"/>
        <v/>
      </c>
      <c r="CA201" s="136" t="str">
        <f t="shared" si="162"/>
        <v/>
      </c>
      <c r="CB201" s="136" t="str">
        <f t="shared" si="163"/>
        <v/>
      </c>
      <c r="CC201" s="136" t="str">
        <f t="shared" si="164"/>
        <v/>
      </c>
      <c r="CD201" s="136" t="str">
        <f t="shared" si="165"/>
        <v/>
      </c>
      <c r="CE201" s="137" t="str">
        <f t="shared" si="166"/>
        <v/>
      </c>
      <c r="CG201" s="150" t="str">
        <f t="shared" si="167"/>
        <v/>
      </c>
      <c r="CH201" s="151" t="str">
        <f t="shared" si="201"/>
        <v/>
      </c>
      <c r="CI201" s="151" t="str">
        <f t="shared" si="202"/>
        <v/>
      </c>
      <c r="CJ201" s="151" t="str">
        <f t="shared" si="203"/>
        <v/>
      </c>
      <c r="CK201" s="151" t="str">
        <f t="shared" si="204"/>
        <v/>
      </c>
      <c r="CL201" s="151" t="str">
        <f t="shared" si="205"/>
        <v/>
      </c>
      <c r="CM201" s="151" t="str">
        <f t="shared" si="206"/>
        <v/>
      </c>
      <c r="CN201" s="151" t="str">
        <f t="shared" si="207"/>
        <v/>
      </c>
      <c r="CO201" s="151" t="str">
        <f t="shared" si="208"/>
        <v/>
      </c>
      <c r="CP201" s="151" t="str">
        <f t="shared" si="209"/>
        <v/>
      </c>
      <c r="CQ201" s="151" t="str">
        <f t="shared" si="210"/>
        <v/>
      </c>
      <c r="CR201" s="152" t="str">
        <f t="shared" si="211"/>
        <v/>
      </c>
    </row>
    <row r="202" spans="1:96" x14ac:dyDescent="0.25">
      <c r="A202" s="3"/>
      <c r="B202" s="30"/>
      <c r="C202" s="44"/>
      <c r="D202" s="88"/>
      <c r="E202" s="31"/>
      <c r="F202" s="89"/>
      <c r="G202" s="72"/>
      <c r="H202" s="73"/>
      <c r="I202" s="74"/>
      <c r="J202" s="73"/>
      <c r="K202" s="74"/>
      <c r="L202" s="73"/>
      <c r="M202" s="74"/>
      <c r="N202" s="73"/>
      <c r="O202" s="74"/>
      <c r="P202" s="73"/>
      <c r="Q202" s="74"/>
      <c r="R202" s="75"/>
      <c r="S202" s="3"/>
      <c r="T202" s="61" t="str">
        <f>IF($D202="", "", $D202*'Intro &amp; Setup'!$I$32*24)</f>
        <v/>
      </c>
      <c r="U202" s="3"/>
      <c r="X202" s="36" t="str">
        <f>IF($B202="", "", IF(OR($B202&lt;'Intro &amp; Setup'!$F$26, $B202&gt;'Intro &amp; Setup'!$F$27), "X", ""))</f>
        <v/>
      </c>
      <c r="Z202" s="36" t="str">
        <f t="shared" si="149"/>
        <v/>
      </c>
      <c r="AA202" s="48" t="str">
        <f t="shared" si="150"/>
        <v/>
      </c>
      <c r="AC202" s="53" t="str">
        <f t="shared" si="151"/>
        <v/>
      </c>
      <c r="AD202" s="54" t="str">
        <f t="shared" si="168"/>
        <v/>
      </c>
      <c r="AE202" s="54" t="str">
        <f t="shared" si="169"/>
        <v/>
      </c>
      <c r="AF202" s="54" t="str">
        <f t="shared" si="170"/>
        <v/>
      </c>
      <c r="AG202" s="54" t="str">
        <f t="shared" si="171"/>
        <v/>
      </c>
      <c r="AH202" s="54" t="str">
        <f t="shared" si="172"/>
        <v/>
      </c>
      <c r="AI202" s="54" t="str">
        <f t="shared" si="173"/>
        <v/>
      </c>
      <c r="AJ202" s="54" t="str">
        <f t="shared" si="174"/>
        <v/>
      </c>
      <c r="AK202" s="54" t="str">
        <f t="shared" si="175"/>
        <v/>
      </c>
      <c r="AL202" s="54" t="str">
        <f t="shared" si="176"/>
        <v/>
      </c>
      <c r="AM202" s="54" t="str">
        <f t="shared" si="177"/>
        <v/>
      </c>
      <c r="AN202" s="55" t="str">
        <f t="shared" si="178"/>
        <v/>
      </c>
      <c r="AP202" s="53" t="str">
        <f t="shared" si="152"/>
        <v/>
      </c>
      <c r="AQ202" s="54" t="str">
        <f t="shared" si="179"/>
        <v/>
      </c>
      <c r="AR202" s="54" t="str">
        <f t="shared" si="180"/>
        <v/>
      </c>
      <c r="AS202" s="54" t="str">
        <f t="shared" si="181"/>
        <v/>
      </c>
      <c r="AT202" s="54" t="str">
        <f t="shared" si="182"/>
        <v/>
      </c>
      <c r="AU202" s="54" t="str">
        <f t="shared" si="183"/>
        <v/>
      </c>
      <c r="AV202" s="54" t="str">
        <f t="shared" si="184"/>
        <v/>
      </c>
      <c r="AW202" s="54" t="str">
        <f t="shared" si="185"/>
        <v/>
      </c>
      <c r="AX202" s="54" t="str">
        <f t="shared" si="186"/>
        <v/>
      </c>
      <c r="AY202" s="54" t="str">
        <f t="shared" si="187"/>
        <v/>
      </c>
      <c r="AZ202" s="54" t="str">
        <f t="shared" si="188"/>
        <v/>
      </c>
      <c r="BA202" s="55" t="str">
        <f t="shared" si="189"/>
        <v/>
      </c>
      <c r="BC202" s="36" t="str">
        <f t="shared" si="153"/>
        <v/>
      </c>
      <c r="BE202" s="61" t="str">
        <f>IF($B202="", "", IF(AND($B202&gt;='Intro &amp; Setup'!$B$38, B202&lt;='Intro &amp; Setup'!$H$38), 'Intro &amp; Setup'!$N$38, IF(AND($B202&gt;='Intro &amp; Setup'!$B$39, B202&lt;='Intro &amp; Setup'!$H$39), 'Intro &amp; Setup'!$N$39, IF('Intro &amp; Setup'!$B$39="", 'Intro &amp; Setup'!$N$38, 'Intro &amp; Setup'!$N$39))))</f>
        <v/>
      </c>
      <c r="BG202" s="53" t="str">
        <f t="shared" si="154"/>
        <v/>
      </c>
      <c r="BH202" s="54" t="str">
        <f t="shared" si="190"/>
        <v/>
      </c>
      <c r="BI202" s="54" t="str">
        <f t="shared" si="191"/>
        <v/>
      </c>
      <c r="BJ202" s="54" t="str">
        <f t="shared" si="192"/>
        <v/>
      </c>
      <c r="BK202" s="54" t="str">
        <f t="shared" si="193"/>
        <v/>
      </c>
      <c r="BL202" s="54" t="str">
        <f t="shared" si="194"/>
        <v/>
      </c>
      <c r="BM202" s="54" t="str">
        <f t="shared" si="195"/>
        <v/>
      </c>
      <c r="BN202" s="54" t="str">
        <f t="shared" si="196"/>
        <v/>
      </c>
      <c r="BO202" s="54" t="str">
        <f t="shared" si="197"/>
        <v/>
      </c>
      <c r="BP202" s="54" t="str">
        <f t="shared" si="198"/>
        <v/>
      </c>
      <c r="BQ202" s="54" t="str">
        <f t="shared" si="199"/>
        <v/>
      </c>
      <c r="BR202" s="55" t="str">
        <f t="shared" si="200"/>
        <v/>
      </c>
      <c r="BT202" s="135" t="str">
        <f t="shared" si="155"/>
        <v/>
      </c>
      <c r="BU202" s="136" t="str">
        <f t="shared" si="156"/>
        <v/>
      </c>
      <c r="BV202" s="136" t="str">
        <f t="shared" si="157"/>
        <v/>
      </c>
      <c r="BW202" s="136" t="str">
        <f t="shared" si="158"/>
        <v/>
      </c>
      <c r="BX202" s="136" t="str">
        <f t="shared" si="159"/>
        <v/>
      </c>
      <c r="BY202" s="136" t="str">
        <f t="shared" si="160"/>
        <v/>
      </c>
      <c r="BZ202" s="136" t="str">
        <f t="shared" si="161"/>
        <v/>
      </c>
      <c r="CA202" s="136" t="str">
        <f t="shared" si="162"/>
        <v/>
      </c>
      <c r="CB202" s="136" t="str">
        <f t="shared" si="163"/>
        <v/>
      </c>
      <c r="CC202" s="136" t="str">
        <f t="shared" si="164"/>
        <v/>
      </c>
      <c r="CD202" s="136" t="str">
        <f t="shared" si="165"/>
        <v/>
      </c>
      <c r="CE202" s="137" t="str">
        <f t="shared" si="166"/>
        <v/>
      </c>
      <c r="CG202" s="150" t="str">
        <f t="shared" si="167"/>
        <v/>
      </c>
      <c r="CH202" s="151" t="str">
        <f t="shared" si="201"/>
        <v/>
      </c>
      <c r="CI202" s="151" t="str">
        <f t="shared" si="202"/>
        <v/>
      </c>
      <c r="CJ202" s="151" t="str">
        <f t="shared" si="203"/>
        <v/>
      </c>
      <c r="CK202" s="151" t="str">
        <f t="shared" si="204"/>
        <v/>
      </c>
      <c r="CL202" s="151" t="str">
        <f t="shared" si="205"/>
        <v/>
      </c>
      <c r="CM202" s="151" t="str">
        <f t="shared" si="206"/>
        <v/>
      </c>
      <c r="CN202" s="151" t="str">
        <f t="shared" si="207"/>
        <v/>
      </c>
      <c r="CO202" s="151" t="str">
        <f t="shared" si="208"/>
        <v/>
      </c>
      <c r="CP202" s="151" t="str">
        <f t="shared" si="209"/>
        <v/>
      </c>
      <c r="CQ202" s="151" t="str">
        <f t="shared" si="210"/>
        <v/>
      </c>
      <c r="CR202" s="152" t="str">
        <f t="shared" si="211"/>
        <v/>
      </c>
    </row>
    <row r="203" spans="1:96" x14ac:dyDescent="0.25">
      <c r="A203" s="3"/>
      <c r="B203" s="30"/>
      <c r="C203" s="44"/>
      <c r="D203" s="88"/>
      <c r="E203" s="31"/>
      <c r="F203" s="89"/>
      <c r="G203" s="72"/>
      <c r="H203" s="73"/>
      <c r="I203" s="74"/>
      <c r="J203" s="73"/>
      <c r="K203" s="74"/>
      <c r="L203" s="73"/>
      <c r="M203" s="74"/>
      <c r="N203" s="73"/>
      <c r="O203" s="74"/>
      <c r="P203" s="73"/>
      <c r="Q203" s="74"/>
      <c r="R203" s="75"/>
      <c r="S203" s="3"/>
      <c r="T203" s="61" t="str">
        <f>IF($D203="", "", $D203*'Intro &amp; Setup'!$I$32*24)</f>
        <v/>
      </c>
      <c r="U203" s="3"/>
      <c r="X203" s="36" t="str">
        <f>IF($B203="", "", IF(OR($B203&lt;'Intro &amp; Setup'!$F$26, $B203&gt;'Intro &amp; Setup'!$F$27), "X", ""))</f>
        <v/>
      </c>
      <c r="Z203" s="36" t="str">
        <f t="shared" si="149"/>
        <v/>
      </c>
      <c r="AA203" s="48" t="str">
        <f t="shared" si="150"/>
        <v/>
      </c>
      <c r="AC203" s="53" t="str">
        <f t="shared" si="151"/>
        <v/>
      </c>
      <c r="AD203" s="54" t="str">
        <f t="shared" si="168"/>
        <v/>
      </c>
      <c r="AE203" s="54" t="str">
        <f t="shared" si="169"/>
        <v/>
      </c>
      <c r="AF203" s="54" t="str">
        <f t="shared" si="170"/>
        <v/>
      </c>
      <c r="AG203" s="54" t="str">
        <f t="shared" si="171"/>
        <v/>
      </c>
      <c r="AH203" s="54" t="str">
        <f t="shared" si="172"/>
        <v/>
      </c>
      <c r="AI203" s="54" t="str">
        <f t="shared" si="173"/>
        <v/>
      </c>
      <c r="AJ203" s="54" t="str">
        <f t="shared" si="174"/>
        <v/>
      </c>
      <c r="AK203" s="54" t="str">
        <f t="shared" si="175"/>
        <v/>
      </c>
      <c r="AL203" s="54" t="str">
        <f t="shared" si="176"/>
        <v/>
      </c>
      <c r="AM203" s="54" t="str">
        <f t="shared" si="177"/>
        <v/>
      </c>
      <c r="AN203" s="55" t="str">
        <f t="shared" si="178"/>
        <v/>
      </c>
      <c r="AP203" s="53" t="str">
        <f t="shared" si="152"/>
        <v/>
      </c>
      <c r="AQ203" s="54" t="str">
        <f t="shared" si="179"/>
        <v/>
      </c>
      <c r="AR203" s="54" t="str">
        <f t="shared" si="180"/>
        <v/>
      </c>
      <c r="AS203" s="54" t="str">
        <f t="shared" si="181"/>
        <v/>
      </c>
      <c r="AT203" s="54" t="str">
        <f t="shared" si="182"/>
        <v/>
      </c>
      <c r="AU203" s="54" t="str">
        <f t="shared" si="183"/>
        <v/>
      </c>
      <c r="AV203" s="54" t="str">
        <f t="shared" si="184"/>
        <v/>
      </c>
      <c r="AW203" s="54" t="str">
        <f t="shared" si="185"/>
        <v/>
      </c>
      <c r="AX203" s="54" t="str">
        <f t="shared" si="186"/>
        <v/>
      </c>
      <c r="AY203" s="54" t="str">
        <f t="shared" si="187"/>
        <v/>
      </c>
      <c r="AZ203" s="54" t="str">
        <f t="shared" si="188"/>
        <v/>
      </c>
      <c r="BA203" s="55" t="str">
        <f t="shared" si="189"/>
        <v/>
      </c>
      <c r="BC203" s="36" t="str">
        <f t="shared" si="153"/>
        <v/>
      </c>
      <c r="BE203" s="61" t="str">
        <f>IF($B203="", "", IF(AND($B203&gt;='Intro &amp; Setup'!$B$38, B203&lt;='Intro &amp; Setup'!$H$38), 'Intro &amp; Setup'!$N$38, IF(AND($B203&gt;='Intro &amp; Setup'!$B$39, B203&lt;='Intro &amp; Setup'!$H$39), 'Intro &amp; Setup'!$N$39, IF('Intro &amp; Setup'!$B$39="", 'Intro &amp; Setup'!$N$38, 'Intro &amp; Setup'!$N$39))))</f>
        <v/>
      </c>
      <c r="BG203" s="53" t="str">
        <f t="shared" si="154"/>
        <v/>
      </c>
      <c r="BH203" s="54" t="str">
        <f t="shared" si="190"/>
        <v/>
      </c>
      <c r="BI203" s="54" t="str">
        <f t="shared" si="191"/>
        <v/>
      </c>
      <c r="BJ203" s="54" t="str">
        <f t="shared" si="192"/>
        <v/>
      </c>
      <c r="BK203" s="54" t="str">
        <f t="shared" si="193"/>
        <v/>
      </c>
      <c r="BL203" s="54" t="str">
        <f t="shared" si="194"/>
        <v/>
      </c>
      <c r="BM203" s="54" t="str">
        <f t="shared" si="195"/>
        <v/>
      </c>
      <c r="BN203" s="54" t="str">
        <f t="shared" si="196"/>
        <v/>
      </c>
      <c r="BO203" s="54" t="str">
        <f t="shared" si="197"/>
        <v/>
      </c>
      <c r="BP203" s="54" t="str">
        <f t="shared" si="198"/>
        <v/>
      </c>
      <c r="BQ203" s="54" t="str">
        <f t="shared" si="199"/>
        <v/>
      </c>
      <c r="BR203" s="55" t="str">
        <f t="shared" si="200"/>
        <v/>
      </c>
      <c r="BT203" s="135" t="str">
        <f t="shared" si="155"/>
        <v/>
      </c>
      <c r="BU203" s="136" t="str">
        <f t="shared" si="156"/>
        <v/>
      </c>
      <c r="BV203" s="136" t="str">
        <f t="shared" si="157"/>
        <v/>
      </c>
      <c r="BW203" s="136" t="str">
        <f t="shared" si="158"/>
        <v/>
      </c>
      <c r="BX203" s="136" t="str">
        <f t="shared" si="159"/>
        <v/>
      </c>
      <c r="BY203" s="136" t="str">
        <f t="shared" si="160"/>
        <v/>
      </c>
      <c r="BZ203" s="136" t="str">
        <f t="shared" si="161"/>
        <v/>
      </c>
      <c r="CA203" s="136" t="str">
        <f t="shared" si="162"/>
        <v/>
      </c>
      <c r="CB203" s="136" t="str">
        <f t="shared" si="163"/>
        <v/>
      </c>
      <c r="CC203" s="136" t="str">
        <f t="shared" si="164"/>
        <v/>
      </c>
      <c r="CD203" s="136" t="str">
        <f t="shared" si="165"/>
        <v/>
      </c>
      <c r="CE203" s="137" t="str">
        <f t="shared" si="166"/>
        <v/>
      </c>
      <c r="CG203" s="150" t="str">
        <f t="shared" si="167"/>
        <v/>
      </c>
      <c r="CH203" s="151" t="str">
        <f t="shared" si="201"/>
        <v/>
      </c>
      <c r="CI203" s="151" t="str">
        <f t="shared" si="202"/>
        <v/>
      </c>
      <c r="CJ203" s="151" t="str">
        <f t="shared" si="203"/>
        <v/>
      </c>
      <c r="CK203" s="151" t="str">
        <f t="shared" si="204"/>
        <v/>
      </c>
      <c r="CL203" s="151" t="str">
        <f t="shared" si="205"/>
        <v/>
      </c>
      <c r="CM203" s="151" t="str">
        <f t="shared" si="206"/>
        <v/>
      </c>
      <c r="CN203" s="151" t="str">
        <f t="shared" si="207"/>
        <v/>
      </c>
      <c r="CO203" s="151" t="str">
        <f t="shared" si="208"/>
        <v/>
      </c>
      <c r="CP203" s="151" t="str">
        <f t="shared" si="209"/>
        <v/>
      </c>
      <c r="CQ203" s="151" t="str">
        <f t="shared" si="210"/>
        <v/>
      </c>
      <c r="CR203" s="152" t="str">
        <f t="shared" si="211"/>
        <v/>
      </c>
    </row>
    <row r="204" spans="1:96" x14ac:dyDescent="0.25">
      <c r="A204" s="3"/>
      <c r="B204" s="30"/>
      <c r="C204" s="44"/>
      <c r="D204" s="88"/>
      <c r="E204" s="31"/>
      <c r="F204" s="89"/>
      <c r="G204" s="72"/>
      <c r="H204" s="73"/>
      <c r="I204" s="74"/>
      <c r="J204" s="73"/>
      <c r="K204" s="74"/>
      <c r="L204" s="73"/>
      <c r="M204" s="74"/>
      <c r="N204" s="73"/>
      <c r="O204" s="74"/>
      <c r="P204" s="73"/>
      <c r="Q204" s="74"/>
      <c r="R204" s="75"/>
      <c r="S204" s="3"/>
      <c r="T204" s="61" t="str">
        <f>IF($D204="", "", $D204*'Intro &amp; Setup'!$I$32*24)</f>
        <v/>
      </c>
      <c r="U204" s="3"/>
      <c r="X204" s="36" t="str">
        <f>IF($B204="", "", IF(OR($B204&lt;'Intro &amp; Setup'!$F$26, $B204&gt;'Intro &amp; Setup'!$F$27), "X", ""))</f>
        <v/>
      </c>
      <c r="Z204" s="36" t="str">
        <f t="shared" ref="Z204:Z267" si="212">IF(COUNTIF($G204:$R204, $X$4)=0, "", COUNTIF($G204:$R204, $X$4))</f>
        <v/>
      </c>
      <c r="AA204" s="48" t="str">
        <f t="shared" ref="AA204:AA267" si="213">IF($Z204="", "", IFERROR(INDEX($AC$3:$AN$3, $AB$3, MATCH($Z204, $AC$2:$AN$2, 0)), ""))</f>
        <v/>
      </c>
      <c r="AC204" s="53" t="str">
        <f t="shared" ref="AC204:AC267" si="214">IFERROR(IF(G204="", "", $T204*$AA204), "")</f>
        <v/>
      </c>
      <c r="AD204" s="54" t="str">
        <f t="shared" si="168"/>
        <v/>
      </c>
      <c r="AE204" s="54" t="str">
        <f t="shared" si="169"/>
        <v/>
      </c>
      <c r="AF204" s="54" t="str">
        <f t="shared" si="170"/>
        <v/>
      </c>
      <c r="AG204" s="54" t="str">
        <f t="shared" si="171"/>
        <v/>
      </c>
      <c r="AH204" s="54" t="str">
        <f t="shared" si="172"/>
        <v/>
      </c>
      <c r="AI204" s="54" t="str">
        <f t="shared" si="173"/>
        <v/>
      </c>
      <c r="AJ204" s="54" t="str">
        <f t="shared" si="174"/>
        <v/>
      </c>
      <c r="AK204" s="54" t="str">
        <f t="shared" si="175"/>
        <v/>
      </c>
      <c r="AL204" s="54" t="str">
        <f t="shared" si="176"/>
        <v/>
      </c>
      <c r="AM204" s="54" t="str">
        <f t="shared" si="177"/>
        <v/>
      </c>
      <c r="AN204" s="55" t="str">
        <f t="shared" si="178"/>
        <v/>
      </c>
      <c r="AP204" s="53" t="str">
        <f t="shared" ref="AP204:AP267" si="215">IFERROR(IF(G204="", "", $E204*$AA204), "")</f>
        <v/>
      </c>
      <c r="AQ204" s="54" t="str">
        <f t="shared" si="179"/>
        <v/>
      </c>
      <c r="AR204" s="54" t="str">
        <f t="shared" si="180"/>
        <v/>
      </c>
      <c r="AS204" s="54" t="str">
        <f t="shared" si="181"/>
        <v/>
      </c>
      <c r="AT204" s="54" t="str">
        <f t="shared" si="182"/>
        <v/>
      </c>
      <c r="AU204" s="54" t="str">
        <f t="shared" si="183"/>
        <v/>
      </c>
      <c r="AV204" s="54" t="str">
        <f t="shared" si="184"/>
        <v/>
      </c>
      <c r="AW204" s="54" t="str">
        <f t="shared" si="185"/>
        <v/>
      </c>
      <c r="AX204" s="54" t="str">
        <f t="shared" si="186"/>
        <v/>
      </c>
      <c r="AY204" s="54" t="str">
        <f t="shared" si="187"/>
        <v/>
      </c>
      <c r="AZ204" s="54" t="str">
        <f t="shared" si="188"/>
        <v/>
      </c>
      <c r="BA204" s="55" t="str">
        <f t="shared" si="189"/>
        <v/>
      </c>
      <c r="BC204" s="36" t="str">
        <f t="shared" ref="BC204:BC267" si="216">IF($B204="", "", TEXT($B204, "mmm yyyy"))</f>
        <v/>
      </c>
      <c r="BE204" s="61" t="str">
        <f>IF($B204="", "", IF(AND($B204&gt;='Intro &amp; Setup'!$B$38, B204&lt;='Intro &amp; Setup'!$H$38), 'Intro &amp; Setup'!$N$38, IF(AND($B204&gt;='Intro &amp; Setup'!$B$39, B204&lt;='Intro &amp; Setup'!$H$39), 'Intro &amp; Setup'!$N$39, IF('Intro &amp; Setup'!$B$39="", 'Intro &amp; Setup'!$N$38, 'Intro &amp; Setup'!$N$39))))</f>
        <v/>
      </c>
      <c r="BG204" s="53" t="str">
        <f t="shared" ref="BG204:BG267" si="217">IFERROR(IF(G204="", "", $BE204*$AA204), "")</f>
        <v/>
      </c>
      <c r="BH204" s="54" t="str">
        <f t="shared" si="190"/>
        <v/>
      </c>
      <c r="BI204" s="54" t="str">
        <f t="shared" si="191"/>
        <v/>
      </c>
      <c r="BJ204" s="54" t="str">
        <f t="shared" si="192"/>
        <v/>
      </c>
      <c r="BK204" s="54" t="str">
        <f t="shared" si="193"/>
        <v/>
      </c>
      <c r="BL204" s="54" t="str">
        <f t="shared" si="194"/>
        <v/>
      </c>
      <c r="BM204" s="54" t="str">
        <f t="shared" si="195"/>
        <v/>
      </c>
      <c r="BN204" s="54" t="str">
        <f t="shared" si="196"/>
        <v/>
      </c>
      <c r="BO204" s="54" t="str">
        <f t="shared" si="197"/>
        <v/>
      </c>
      <c r="BP204" s="54" t="str">
        <f t="shared" si="198"/>
        <v/>
      </c>
      <c r="BQ204" s="54" t="str">
        <f t="shared" si="199"/>
        <v/>
      </c>
      <c r="BR204" s="55" t="str">
        <f t="shared" si="200"/>
        <v/>
      </c>
      <c r="BT204" s="135" t="str">
        <f t="shared" ref="BT204:BT267" si="218">IF(G204="", "", $D204*$AA204)</f>
        <v/>
      </c>
      <c r="BU204" s="136" t="str">
        <f t="shared" ref="BU204:BU267" si="219">IF(H204="", "", $D204*$AA204)</f>
        <v/>
      </c>
      <c r="BV204" s="136" t="str">
        <f t="shared" ref="BV204:BV267" si="220">IF(I204="", "", $D204*$AA204)</f>
        <v/>
      </c>
      <c r="BW204" s="136" t="str">
        <f t="shared" ref="BW204:BW267" si="221">IF(J204="", "", $D204*$AA204)</f>
        <v/>
      </c>
      <c r="BX204" s="136" t="str">
        <f t="shared" ref="BX204:BX267" si="222">IF(K204="", "", $D204*$AA204)</f>
        <v/>
      </c>
      <c r="BY204" s="136" t="str">
        <f t="shared" ref="BY204:BY267" si="223">IF(L204="", "", $D204*$AA204)</f>
        <v/>
      </c>
      <c r="BZ204" s="136" t="str">
        <f t="shared" ref="BZ204:BZ267" si="224">IF(M204="", "", $D204*$AA204)</f>
        <v/>
      </c>
      <c r="CA204" s="136" t="str">
        <f t="shared" ref="CA204:CA267" si="225">IF(N204="", "", $D204*$AA204)</f>
        <v/>
      </c>
      <c r="CB204" s="136" t="str">
        <f t="shared" ref="CB204:CB267" si="226">IF(O204="", "", $D204*$AA204)</f>
        <v/>
      </c>
      <c r="CC204" s="136" t="str">
        <f t="shared" ref="CC204:CC267" si="227">IF(P204="", "", $D204*$AA204)</f>
        <v/>
      </c>
      <c r="CD204" s="136" t="str">
        <f t="shared" ref="CD204:CD267" si="228">IF(Q204="", "", $D204*$AA204)</f>
        <v/>
      </c>
      <c r="CE204" s="137" t="str">
        <f t="shared" ref="CE204:CE267" si="229">IF(R204="", "", $D204*$AA204)</f>
        <v/>
      </c>
      <c r="CG204" s="150" t="str">
        <f t="shared" ref="CG204:CG267" si="230">IF(G204="", "", $F204*$AA204)</f>
        <v/>
      </c>
      <c r="CH204" s="151" t="str">
        <f t="shared" si="201"/>
        <v/>
      </c>
      <c r="CI204" s="151" t="str">
        <f t="shared" si="202"/>
        <v/>
      </c>
      <c r="CJ204" s="151" t="str">
        <f t="shared" si="203"/>
        <v/>
      </c>
      <c r="CK204" s="151" t="str">
        <f t="shared" si="204"/>
        <v/>
      </c>
      <c r="CL204" s="151" t="str">
        <f t="shared" si="205"/>
        <v/>
      </c>
      <c r="CM204" s="151" t="str">
        <f t="shared" si="206"/>
        <v/>
      </c>
      <c r="CN204" s="151" t="str">
        <f t="shared" si="207"/>
        <v/>
      </c>
      <c r="CO204" s="151" t="str">
        <f t="shared" si="208"/>
        <v/>
      </c>
      <c r="CP204" s="151" t="str">
        <f t="shared" si="209"/>
        <v/>
      </c>
      <c r="CQ204" s="151" t="str">
        <f t="shared" si="210"/>
        <v/>
      </c>
      <c r="CR204" s="152" t="str">
        <f t="shared" si="211"/>
        <v/>
      </c>
    </row>
    <row r="205" spans="1:96" x14ac:dyDescent="0.25">
      <c r="A205" s="3"/>
      <c r="B205" s="30"/>
      <c r="C205" s="44"/>
      <c r="D205" s="88"/>
      <c r="E205" s="31"/>
      <c r="F205" s="89"/>
      <c r="G205" s="72"/>
      <c r="H205" s="73"/>
      <c r="I205" s="74"/>
      <c r="J205" s="73"/>
      <c r="K205" s="74"/>
      <c r="L205" s="73"/>
      <c r="M205" s="74"/>
      <c r="N205" s="73"/>
      <c r="O205" s="74"/>
      <c r="P205" s="73"/>
      <c r="Q205" s="74"/>
      <c r="R205" s="75"/>
      <c r="S205" s="3"/>
      <c r="T205" s="61" t="str">
        <f>IF($D205="", "", $D205*'Intro &amp; Setup'!$I$32*24)</f>
        <v/>
      </c>
      <c r="U205" s="3"/>
      <c r="X205" s="36" t="str">
        <f>IF($B205="", "", IF(OR($B205&lt;'Intro &amp; Setup'!$F$26, $B205&gt;'Intro &amp; Setup'!$F$27), "X", ""))</f>
        <v/>
      </c>
      <c r="Z205" s="36" t="str">
        <f t="shared" si="212"/>
        <v/>
      </c>
      <c r="AA205" s="48" t="str">
        <f t="shared" si="213"/>
        <v/>
      </c>
      <c r="AC205" s="53" t="str">
        <f t="shared" si="214"/>
        <v/>
      </c>
      <c r="AD205" s="54" t="str">
        <f t="shared" si="168"/>
        <v/>
      </c>
      <c r="AE205" s="54" t="str">
        <f t="shared" si="169"/>
        <v/>
      </c>
      <c r="AF205" s="54" t="str">
        <f t="shared" si="170"/>
        <v/>
      </c>
      <c r="AG205" s="54" t="str">
        <f t="shared" si="171"/>
        <v/>
      </c>
      <c r="AH205" s="54" t="str">
        <f t="shared" si="172"/>
        <v/>
      </c>
      <c r="AI205" s="54" t="str">
        <f t="shared" si="173"/>
        <v/>
      </c>
      <c r="AJ205" s="54" t="str">
        <f t="shared" si="174"/>
        <v/>
      </c>
      <c r="AK205" s="54" t="str">
        <f t="shared" si="175"/>
        <v/>
      </c>
      <c r="AL205" s="54" t="str">
        <f t="shared" si="176"/>
        <v/>
      </c>
      <c r="AM205" s="54" t="str">
        <f t="shared" si="177"/>
        <v/>
      </c>
      <c r="AN205" s="55" t="str">
        <f t="shared" si="178"/>
        <v/>
      </c>
      <c r="AP205" s="53" t="str">
        <f t="shared" si="215"/>
        <v/>
      </c>
      <c r="AQ205" s="54" t="str">
        <f t="shared" si="179"/>
        <v/>
      </c>
      <c r="AR205" s="54" t="str">
        <f t="shared" si="180"/>
        <v/>
      </c>
      <c r="AS205" s="54" t="str">
        <f t="shared" si="181"/>
        <v/>
      </c>
      <c r="AT205" s="54" t="str">
        <f t="shared" si="182"/>
        <v/>
      </c>
      <c r="AU205" s="54" t="str">
        <f t="shared" si="183"/>
        <v/>
      </c>
      <c r="AV205" s="54" t="str">
        <f t="shared" si="184"/>
        <v/>
      </c>
      <c r="AW205" s="54" t="str">
        <f t="shared" si="185"/>
        <v/>
      </c>
      <c r="AX205" s="54" t="str">
        <f t="shared" si="186"/>
        <v/>
      </c>
      <c r="AY205" s="54" t="str">
        <f t="shared" si="187"/>
        <v/>
      </c>
      <c r="AZ205" s="54" t="str">
        <f t="shared" si="188"/>
        <v/>
      </c>
      <c r="BA205" s="55" t="str">
        <f t="shared" si="189"/>
        <v/>
      </c>
      <c r="BC205" s="36" t="str">
        <f t="shared" si="216"/>
        <v/>
      </c>
      <c r="BE205" s="61" t="str">
        <f>IF($B205="", "", IF(AND($B205&gt;='Intro &amp; Setup'!$B$38, B205&lt;='Intro &amp; Setup'!$H$38), 'Intro &amp; Setup'!$N$38, IF(AND($B205&gt;='Intro &amp; Setup'!$B$39, B205&lt;='Intro &amp; Setup'!$H$39), 'Intro &amp; Setup'!$N$39, IF('Intro &amp; Setup'!$B$39="", 'Intro &amp; Setup'!$N$38, 'Intro &amp; Setup'!$N$39))))</f>
        <v/>
      </c>
      <c r="BG205" s="53" t="str">
        <f t="shared" si="217"/>
        <v/>
      </c>
      <c r="BH205" s="54" t="str">
        <f t="shared" si="190"/>
        <v/>
      </c>
      <c r="BI205" s="54" t="str">
        <f t="shared" si="191"/>
        <v/>
      </c>
      <c r="BJ205" s="54" t="str">
        <f t="shared" si="192"/>
        <v/>
      </c>
      <c r="BK205" s="54" t="str">
        <f t="shared" si="193"/>
        <v/>
      </c>
      <c r="BL205" s="54" t="str">
        <f t="shared" si="194"/>
        <v/>
      </c>
      <c r="BM205" s="54" t="str">
        <f t="shared" si="195"/>
        <v/>
      </c>
      <c r="BN205" s="54" t="str">
        <f t="shared" si="196"/>
        <v/>
      </c>
      <c r="BO205" s="54" t="str">
        <f t="shared" si="197"/>
        <v/>
      </c>
      <c r="BP205" s="54" t="str">
        <f t="shared" si="198"/>
        <v/>
      </c>
      <c r="BQ205" s="54" t="str">
        <f t="shared" si="199"/>
        <v/>
      </c>
      <c r="BR205" s="55" t="str">
        <f t="shared" si="200"/>
        <v/>
      </c>
      <c r="BT205" s="135" t="str">
        <f t="shared" si="218"/>
        <v/>
      </c>
      <c r="BU205" s="136" t="str">
        <f t="shared" si="219"/>
        <v/>
      </c>
      <c r="BV205" s="136" t="str">
        <f t="shared" si="220"/>
        <v/>
      </c>
      <c r="BW205" s="136" t="str">
        <f t="shared" si="221"/>
        <v/>
      </c>
      <c r="BX205" s="136" t="str">
        <f t="shared" si="222"/>
        <v/>
      </c>
      <c r="BY205" s="136" t="str">
        <f t="shared" si="223"/>
        <v/>
      </c>
      <c r="BZ205" s="136" t="str">
        <f t="shared" si="224"/>
        <v/>
      </c>
      <c r="CA205" s="136" t="str">
        <f t="shared" si="225"/>
        <v/>
      </c>
      <c r="CB205" s="136" t="str">
        <f t="shared" si="226"/>
        <v/>
      </c>
      <c r="CC205" s="136" t="str">
        <f t="shared" si="227"/>
        <v/>
      </c>
      <c r="CD205" s="136" t="str">
        <f t="shared" si="228"/>
        <v/>
      </c>
      <c r="CE205" s="137" t="str">
        <f t="shared" si="229"/>
        <v/>
      </c>
      <c r="CG205" s="150" t="str">
        <f t="shared" si="230"/>
        <v/>
      </c>
      <c r="CH205" s="151" t="str">
        <f t="shared" si="201"/>
        <v/>
      </c>
      <c r="CI205" s="151" t="str">
        <f t="shared" si="202"/>
        <v/>
      </c>
      <c r="CJ205" s="151" t="str">
        <f t="shared" si="203"/>
        <v/>
      </c>
      <c r="CK205" s="151" t="str">
        <f t="shared" si="204"/>
        <v/>
      </c>
      <c r="CL205" s="151" t="str">
        <f t="shared" si="205"/>
        <v/>
      </c>
      <c r="CM205" s="151" t="str">
        <f t="shared" si="206"/>
        <v/>
      </c>
      <c r="CN205" s="151" t="str">
        <f t="shared" si="207"/>
        <v/>
      </c>
      <c r="CO205" s="151" t="str">
        <f t="shared" si="208"/>
        <v/>
      </c>
      <c r="CP205" s="151" t="str">
        <f t="shared" si="209"/>
        <v/>
      </c>
      <c r="CQ205" s="151" t="str">
        <f t="shared" si="210"/>
        <v/>
      </c>
      <c r="CR205" s="152" t="str">
        <f t="shared" si="211"/>
        <v/>
      </c>
    </row>
    <row r="206" spans="1:96" x14ac:dyDescent="0.25">
      <c r="A206" s="3"/>
      <c r="B206" s="30"/>
      <c r="C206" s="44"/>
      <c r="D206" s="88"/>
      <c r="E206" s="31"/>
      <c r="F206" s="89"/>
      <c r="G206" s="72"/>
      <c r="H206" s="73"/>
      <c r="I206" s="74"/>
      <c r="J206" s="73"/>
      <c r="K206" s="74"/>
      <c r="L206" s="73"/>
      <c r="M206" s="74"/>
      <c r="N206" s="73"/>
      <c r="O206" s="74"/>
      <c r="P206" s="73"/>
      <c r="Q206" s="74"/>
      <c r="R206" s="75"/>
      <c r="S206" s="3"/>
      <c r="T206" s="61" t="str">
        <f>IF($D206="", "", $D206*'Intro &amp; Setup'!$I$32*24)</f>
        <v/>
      </c>
      <c r="U206" s="3"/>
      <c r="X206" s="36" t="str">
        <f>IF($B206="", "", IF(OR($B206&lt;'Intro &amp; Setup'!$F$26, $B206&gt;'Intro &amp; Setup'!$F$27), "X", ""))</f>
        <v/>
      </c>
      <c r="Z206" s="36" t="str">
        <f t="shared" si="212"/>
        <v/>
      </c>
      <c r="AA206" s="48" t="str">
        <f t="shared" si="213"/>
        <v/>
      </c>
      <c r="AC206" s="53" t="str">
        <f t="shared" si="214"/>
        <v/>
      </c>
      <c r="AD206" s="54" t="str">
        <f t="shared" si="168"/>
        <v/>
      </c>
      <c r="AE206" s="54" t="str">
        <f t="shared" si="169"/>
        <v/>
      </c>
      <c r="AF206" s="54" t="str">
        <f t="shared" si="170"/>
        <v/>
      </c>
      <c r="AG206" s="54" t="str">
        <f t="shared" si="171"/>
        <v/>
      </c>
      <c r="AH206" s="54" t="str">
        <f t="shared" si="172"/>
        <v/>
      </c>
      <c r="AI206" s="54" t="str">
        <f t="shared" si="173"/>
        <v/>
      </c>
      <c r="AJ206" s="54" t="str">
        <f t="shared" si="174"/>
        <v/>
      </c>
      <c r="AK206" s="54" t="str">
        <f t="shared" si="175"/>
        <v/>
      </c>
      <c r="AL206" s="54" t="str">
        <f t="shared" si="176"/>
        <v/>
      </c>
      <c r="AM206" s="54" t="str">
        <f t="shared" si="177"/>
        <v/>
      </c>
      <c r="AN206" s="55" t="str">
        <f t="shared" si="178"/>
        <v/>
      </c>
      <c r="AP206" s="53" t="str">
        <f t="shared" si="215"/>
        <v/>
      </c>
      <c r="AQ206" s="54" t="str">
        <f t="shared" si="179"/>
        <v/>
      </c>
      <c r="AR206" s="54" t="str">
        <f t="shared" si="180"/>
        <v/>
      </c>
      <c r="AS206" s="54" t="str">
        <f t="shared" si="181"/>
        <v/>
      </c>
      <c r="AT206" s="54" t="str">
        <f t="shared" si="182"/>
        <v/>
      </c>
      <c r="AU206" s="54" t="str">
        <f t="shared" si="183"/>
        <v/>
      </c>
      <c r="AV206" s="54" t="str">
        <f t="shared" si="184"/>
        <v/>
      </c>
      <c r="AW206" s="54" t="str">
        <f t="shared" si="185"/>
        <v/>
      </c>
      <c r="AX206" s="54" t="str">
        <f t="shared" si="186"/>
        <v/>
      </c>
      <c r="AY206" s="54" t="str">
        <f t="shared" si="187"/>
        <v/>
      </c>
      <c r="AZ206" s="54" t="str">
        <f t="shared" si="188"/>
        <v/>
      </c>
      <c r="BA206" s="55" t="str">
        <f t="shared" si="189"/>
        <v/>
      </c>
      <c r="BC206" s="36" t="str">
        <f t="shared" si="216"/>
        <v/>
      </c>
      <c r="BE206" s="61" t="str">
        <f>IF($B206="", "", IF(AND($B206&gt;='Intro &amp; Setup'!$B$38, B206&lt;='Intro &amp; Setup'!$H$38), 'Intro &amp; Setup'!$N$38, IF(AND($B206&gt;='Intro &amp; Setup'!$B$39, B206&lt;='Intro &amp; Setup'!$H$39), 'Intro &amp; Setup'!$N$39, IF('Intro &amp; Setup'!$B$39="", 'Intro &amp; Setup'!$N$38, 'Intro &amp; Setup'!$N$39))))</f>
        <v/>
      </c>
      <c r="BG206" s="53" t="str">
        <f t="shared" si="217"/>
        <v/>
      </c>
      <c r="BH206" s="54" t="str">
        <f t="shared" si="190"/>
        <v/>
      </c>
      <c r="BI206" s="54" t="str">
        <f t="shared" si="191"/>
        <v/>
      </c>
      <c r="BJ206" s="54" t="str">
        <f t="shared" si="192"/>
        <v/>
      </c>
      <c r="BK206" s="54" t="str">
        <f t="shared" si="193"/>
        <v/>
      </c>
      <c r="BL206" s="54" t="str">
        <f t="shared" si="194"/>
        <v/>
      </c>
      <c r="BM206" s="54" t="str">
        <f t="shared" si="195"/>
        <v/>
      </c>
      <c r="BN206" s="54" t="str">
        <f t="shared" si="196"/>
        <v/>
      </c>
      <c r="BO206" s="54" t="str">
        <f t="shared" si="197"/>
        <v/>
      </c>
      <c r="BP206" s="54" t="str">
        <f t="shared" si="198"/>
        <v/>
      </c>
      <c r="BQ206" s="54" t="str">
        <f t="shared" si="199"/>
        <v/>
      </c>
      <c r="BR206" s="55" t="str">
        <f t="shared" si="200"/>
        <v/>
      </c>
      <c r="BT206" s="135" t="str">
        <f t="shared" si="218"/>
        <v/>
      </c>
      <c r="BU206" s="136" t="str">
        <f t="shared" si="219"/>
        <v/>
      </c>
      <c r="BV206" s="136" t="str">
        <f t="shared" si="220"/>
        <v/>
      </c>
      <c r="BW206" s="136" t="str">
        <f t="shared" si="221"/>
        <v/>
      </c>
      <c r="BX206" s="136" t="str">
        <f t="shared" si="222"/>
        <v/>
      </c>
      <c r="BY206" s="136" t="str">
        <f t="shared" si="223"/>
        <v/>
      </c>
      <c r="BZ206" s="136" t="str">
        <f t="shared" si="224"/>
        <v/>
      </c>
      <c r="CA206" s="136" t="str">
        <f t="shared" si="225"/>
        <v/>
      </c>
      <c r="CB206" s="136" t="str">
        <f t="shared" si="226"/>
        <v/>
      </c>
      <c r="CC206" s="136" t="str">
        <f t="shared" si="227"/>
        <v/>
      </c>
      <c r="CD206" s="136" t="str">
        <f t="shared" si="228"/>
        <v/>
      </c>
      <c r="CE206" s="137" t="str">
        <f t="shared" si="229"/>
        <v/>
      </c>
      <c r="CG206" s="150" t="str">
        <f t="shared" si="230"/>
        <v/>
      </c>
      <c r="CH206" s="151" t="str">
        <f t="shared" si="201"/>
        <v/>
      </c>
      <c r="CI206" s="151" t="str">
        <f t="shared" si="202"/>
        <v/>
      </c>
      <c r="CJ206" s="151" t="str">
        <f t="shared" si="203"/>
        <v/>
      </c>
      <c r="CK206" s="151" t="str">
        <f t="shared" si="204"/>
        <v/>
      </c>
      <c r="CL206" s="151" t="str">
        <f t="shared" si="205"/>
        <v/>
      </c>
      <c r="CM206" s="151" t="str">
        <f t="shared" si="206"/>
        <v/>
      </c>
      <c r="CN206" s="151" t="str">
        <f t="shared" si="207"/>
        <v/>
      </c>
      <c r="CO206" s="151" t="str">
        <f t="shared" si="208"/>
        <v/>
      </c>
      <c r="CP206" s="151" t="str">
        <f t="shared" si="209"/>
        <v/>
      </c>
      <c r="CQ206" s="151" t="str">
        <f t="shared" si="210"/>
        <v/>
      </c>
      <c r="CR206" s="152" t="str">
        <f t="shared" si="211"/>
        <v/>
      </c>
    </row>
    <row r="207" spans="1:96" x14ac:dyDescent="0.25">
      <c r="A207" s="3"/>
      <c r="B207" s="30"/>
      <c r="C207" s="44"/>
      <c r="D207" s="88"/>
      <c r="E207" s="31"/>
      <c r="F207" s="89"/>
      <c r="G207" s="72"/>
      <c r="H207" s="73"/>
      <c r="I207" s="74"/>
      <c r="J207" s="73"/>
      <c r="K207" s="74"/>
      <c r="L207" s="73"/>
      <c r="M207" s="74"/>
      <c r="N207" s="73"/>
      <c r="O207" s="74"/>
      <c r="P207" s="73"/>
      <c r="Q207" s="74"/>
      <c r="R207" s="75"/>
      <c r="S207" s="3"/>
      <c r="T207" s="61" t="str">
        <f>IF($D207="", "", $D207*'Intro &amp; Setup'!$I$32*24)</f>
        <v/>
      </c>
      <c r="U207" s="3"/>
      <c r="X207" s="36" t="str">
        <f>IF($B207="", "", IF(OR($B207&lt;'Intro &amp; Setup'!$F$26, $B207&gt;'Intro &amp; Setup'!$F$27), "X", ""))</f>
        <v/>
      </c>
      <c r="Z207" s="36" t="str">
        <f t="shared" si="212"/>
        <v/>
      </c>
      <c r="AA207" s="48" t="str">
        <f t="shared" si="213"/>
        <v/>
      </c>
      <c r="AC207" s="53" t="str">
        <f t="shared" si="214"/>
        <v/>
      </c>
      <c r="AD207" s="54" t="str">
        <f t="shared" si="168"/>
        <v/>
      </c>
      <c r="AE207" s="54" t="str">
        <f t="shared" si="169"/>
        <v/>
      </c>
      <c r="AF207" s="54" t="str">
        <f t="shared" si="170"/>
        <v/>
      </c>
      <c r="AG207" s="54" t="str">
        <f t="shared" si="171"/>
        <v/>
      </c>
      <c r="AH207" s="54" t="str">
        <f t="shared" si="172"/>
        <v/>
      </c>
      <c r="AI207" s="54" t="str">
        <f t="shared" si="173"/>
        <v/>
      </c>
      <c r="AJ207" s="54" t="str">
        <f t="shared" si="174"/>
        <v/>
      </c>
      <c r="AK207" s="54" t="str">
        <f t="shared" si="175"/>
        <v/>
      </c>
      <c r="AL207" s="54" t="str">
        <f t="shared" si="176"/>
        <v/>
      </c>
      <c r="AM207" s="54" t="str">
        <f t="shared" si="177"/>
        <v/>
      </c>
      <c r="AN207" s="55" t="str">
        <f t="shared" si="178"/>
        <v/>
      </c>
      <c r="AP207" s="53" t="str">
        <f t="shared" si="215"/>
        <v/>
      </c>
      <c r="AQ207" s="54" t="str">
        <f t="shared" si="179"/>
        <v/>
      </c>
      <c r="AR207" s="54" t="str">
        <f t="shared" si="180"/>
        <v/>
      </c>
      <c r="AS207" s="54" t="str">
        <f t="shared" si="181"/>
        <v/>
      </c>
      <c r="AT207" s="54" t="str">
        <f t="shared" si="182"/>
        <v/>
      </c>
      <c r="AU207" s="54" t="str">
        <f t="shared" si="183"/>
        <v/>
      </c>
      <c r="AV207" s="54" t="str">
        <f t="shared" si="184"/>
        <v/>
      </c>
      <c r="AW207" s="54" t="str">
        <f t="shared" si="185"/>
        <v/>
      </c>
      <c r="AX207" s="54" t="str">
        <f t="shared" si="186"/>
        <v/>
      </c>
      <c r="AY207" s="54" t="str">
        <f t="shared" si="187"/>
        <v/>
      </c>
      <c r="AZ207" s="54" t="str">
        <f t="shared" si="188"/>
        <v/>
      </c>
      <c r="BA207" s="55" t="str">
        <f t="shared" si="189"/>
        <v/>
      </c>
      <c r="BC207" s="36" t="str">
        <f t="shared" si="216"/>
        <v/>
      </c>
      <c r="BE207" s="61" t="str">
        <f>IF($B207="", "", IF(AND($B207&gt;='Intro &amp; Setup'!$B$38, B207&lt;='Intro &amp; Setup'!$H$38), 'Intro &amp; Setup'!$N$38, IF(AND($B207&gt;='Intro &amp; Setup'!$B$39, B207&lt;='Intro &amp; Setup'!$H$39), 'Intro &amp; Setup'!$N$39, IF('Intro &amp; Setup'!$B$39="", 'Intro &amp; Setup'!$N$38, 'Intro &amp; Setup'!$N$39))))</f>
        <v/>
      </c>
      <c r="BG207" s="53" t="str">
        <f t="shared" si="217"/>
        <v/>
      </c>
      <c r="BH207" s="54" t="str">
        <f t="shared" si="190"/>
        <v/>
      </c>
      <c r="BI207" s="54" t="str">
        <f t="shared" si="191"/>
        <v/>
      </c>
      <c r="BJ207" s="54" t="str">
        <f t="shared" si="192"/>
        <v/>
      </c>
      <c r="BK207" s="54" t="str">
        <f t="shared" si="193"/>
        <v/>
      </c>
      <c r="BL207" s="54" t="str">
        <f t="shared" si="194"/>
        <v/>
      </c>
      <c r="BM207" s="54" t="str">
        <f t="shared" si="195"/>
        <v/>
      </c>
      <c r="BN207" s="54" t="str">
        <f t="shared" si="196"/>
        <v/>
      </c>
      <c r="BO207" s="54" t="str">
        <f t="shared" si="197"/>
        <v/>
      </c>
      <c r="BP207" s="54" t="str">
        <f t="shared" si="198"/>
        <v/>
      </c>
      <c r="BQ207" s="54" t="str">
        <f t="shared" si="199"/>
        <v/>
      </c>
      <c r="BR207" s="55" t="str">
        <f t="shared" si="200"/>
        <v/>
      </c>
      <c r="BT207" s="135" t="str">
        <f t="shared" si="218"/>
        <v/>
      </c>
      <c r="BU207" s="136" t="str">
        <f t="shared" si="219"/>
        <v/>
      </c>
      <c r="BV207" s="136" t="str">
        <f t="shared" si="220"/>
        <v/>
      </c>
      <c r="BW207" s="136" t="str">
        <f t="shared" si="221"/>
        <v/>
      </c>
      <c r="BX207" s="136" t="str">
        <f t="shared" si="222"/>
        <v/>
      </c>
      <c r="BY207" s="136" t="str">
        <f t="shared" si="223"/>
        <v/>
      </c>
      <c r="BZ207" s="136" t="str">
        <f t="shared" si="224"/>
        <v/>
      </c>
      <c r="CA207" s="136" t="str">
        <f t="shared" si="225"/>
        <v/>
      </c>
      <c r="CB207" s="136" t="str">
        <f t="shared" si="226"/>
        <v/>
      </c>
      <c r="CC207" s="136" t="str">
        <f t="shared" si="227"/>
        <v/>
      </c>
      <c r="CD207" s="136" t="str">
        <f t="shared" si="228"/>
        <v/>
      </c>
      <c r="CE207" s="137" t="str">
        <f t="shared" si="229"/>
        <v/>
      </c>
      <c r="CG207" s="150" t="str">
        <f t="shared" si="230"/>
        <v/>
      </c>
      <c r="CH207" s="151" t="str">
        <f t="shared" si="201"/>
        <v/>
      </c>
      <c r="CI207" s="151" t="str">
        <f t="shared" si="202"/>
        <v/>
      </c>
      <c r="CJ207" s="151" t="str">
        <f t="shared" si="203"/>
        <v/>
      </c>
      <c r="CK207" s="151" t="str">
        <f t="shared" si="204"/>
        <v/>
      </c>
      <c r="CL207" s="151" t="str">
        <f t="shared" si="205"/>
        <v/>
      </c>
      <c r="CM207" s="151" t="str">
        <f t="shared" si="206"/>
        <v/>
      </c>
      <c r="CN207" s="151" t="str">
        <f t="shared" si="207"/>
        <v/>
      </c>
      <c r="CO207" s="151" t="str">
        <f t="shared" si="208"/>
        <v/>
      </c>
      <c r="CP207" s="151" t="str">
        <f t="shared" si="209"/>
        <v/>
      </c>
      <c r="CQ207" s="151" t="str">
        <f t="shared" si="210"/>
        <v/>
      </c>
      <c r="CR207" s="152" t="str">
        <f t="shared" si="211"/>
        <v/>
      </c>
    </row>
    <row r="208" spans="1:96" x14ac:dyDescent="0.25">
      <c r="A208" s="3"/>
      <c r="B208" s="30"/>
      <c r="C208" s="44"/>
      <c r="D208" s="88"/>
      <c r="E208" s="31"/>
      <c r="F208" s="89"/>
      <c r="G208" s="72"/>
      <c r="H208" s="73"/>
      <c r="I208" s="74"/>
      <c r="J208" s="73"/>
      <c r="K208" s="74"/>
      <c r="L208" s="73"/>
      <c r="M208" s="74"/>
      <c r="N208" s="73"/>
      <c r="O208" s="74"/>
      <c r="P208" s="73"/>
      <c r="Q208" s="74"/>
      <c r="R208" s="75"/>
      <c r="S208" s="3"/>
      <c r="T208" s="61" t="str">
        <f>IF($D208="", "", $D208*'Intro &amp; Setup'!$I$32*24)</f>
        <v/>
      </c>
      <c r="U208" s="3"/>
      <c r="X208" s="36" t="str">
        <f>IF($B208="", "", IF(OR($B208&lt;'Intro &amp; Setup'!$F$26, $B208&gt;'Intro &amp; Setup'!$F$27), "X", ""))</f>
        <v/>
      </c>
      <c r="Z208" s="36" t="str">
        <f t="shared" si="212"/>
        <v/>
      </c>
      <c r="AA208" s="48" t="str">
        <f t="shared" si="213"/>
        <v/>
      </c>
      <c r="AC208" s="53" t="str">
        <f t="shared" si="214"/>
        <v/>
      </c>
      <c r="AD208" s="54" t="str">
        <f t="shared" si="168"/>
        <v/>
      </c>
      <c r="AE208" s="54" t="str">
        <f t="shared" si="169"/>
        <v/>
      </c>
      <c r="AF208" s="54" t="str">
        <f t="shared" si="170"/>
        <v/>
      </c>
      <c r="AG208" s="54" t="str">
        <f t="shared" si="171"/>
        <v/>
      </c>
      <c r="AH208" s="54" t="str">
        <f t="shared" si="172"/>
        <v/>
      </c>
      <c r="AI208" s="54" t="str">
        <f t="shared" si="173"/>
        <v/>
      </c>
      <c r="AJ208" s="54" t="str">
        <f t="shared" si="174"/>
        <v/>
      </c>
      <c r="AK208" s="54" t="str">
        <f t="shared" si="175"/>
        <v/>
      </c>
      <c r="AL208" s="54" t="str">
        <f t="shared" si="176"/>
        <v/>
      </c>
      <c r="AM208" s="54" t="str">
        <f t="shared" si="177"/>
        <v/>
      </c>
      <c r="AN208" s="55" t="str">
        <f t="shared" si="178"/>
        <v/>
      </c>
      <c r="AP208" s="53" t="str">
        <f t="shared" si="215"/>
        <v/>
      </c>
      <c r="AQ208" s="54" t="str">
        <f t="shared" si="179"/>
        <v/>
      </c>
      <c r="AR208" s="54" t="str">
        <f t="shared" si="180"/>
        <v/>
      </c>
      <c r="AS208" s="54" t="str">
        <f t="shared" si="181"/>
        <v/>
      </c>
      <c r="AT208" s="54" t="str">
        <f t="shared" si="182"/>
        <v/>
      </c>
      <c r="AU208" s="54" t="str">
        <f t="shared" si="183"/>
        <v/>
      </c>
      <c r="AV208" s="54" t="str">
        <f t="shared" si="184"/>
        <v/>
      </c>
      <c r="AW208" s="54" t="str">
        <f t="shared" si="185"/>
        <v/>
      </c>
      <c r="AX208" s="54" t="str">
        <f t="shared" si="186"/>
        <v/>
      </c>
      <c r="AY208" s="54" t="str">
        <f t="shared" si="187"/>
        <v/>
      </c>
      <c r="AZ208" s="54" t="str">
        <f t="shared" si="188"/>
        <v/>
      </c>
      <c r="BA208" s="55" t="str">
        <f t="shared" si="189"/>
        <v/>
      </c>
      <c r="BC208" s="36" t="str">
        <f t="shared" si="216"/>
        <v/>
      </c>
      <c r="BE208" s="61" t="str">
        <f>IF($B208="", "", IF(AND($B208&gt;='Intro &amp; Setup'!$B$38, B208&lt;='Intro &amp; Setup'!$H$38), 'Intro &amp; Setup'!$N$38, IF(AND($B208&gt;='Intro &amp; Setup'!$B$39, B208&lt;='Intro &amp; Setup'!$H$39), 'Intro &amp; Setup'!$N$39, IF('Intro &amp; Setup'!$B$39="", 'Intro &amp; Setup'!$N$38, 'Intro &amp; Setup'!$N$39))))</f>
        <v/>
      </c>
      <c r="BG208" s="53" t="str">
        <f t="shared" si="217"/>
        <v/>
      </c>
      <c r="BH208" s="54" t="str">
        <f t="shared" si="190"/>
        <v/>
      </c>
      <c r="BI208" s="54" t="str">
        <f t="shared" si="191"/>
        <v/>
      </c>
      <c r="BJ208" s="54" t="str">
        <f t="shared" si="192"/>
        <v/>
      </c>
      <c r="BK208" s="54" t="str">
        <f t="shared" si="193"/>
        <v/>
      </c>
      <c r="BL208" s="54" t="str">
        <f t="shared" si="194"/>
        <v/>
      </c>
      <c r="BM208" s="54" t="str">
        <f t="shared" si="195"/>
        <v/>
      </c>
      <c r="BN208" s="54" t="str">
        <f t="shared" si="196"/>
        <v/>
      </c>
      <c r="BO208" s="54" t="str">
        <f t="shared" si="197"/>
        <v/>
      </c>
      <c r="BP208" s="54" t="str">
        <f t="shared" si="198"/>
        <v/>
      </c>
      <c r="BQ208" s="54" t="str">
        <f t="shared" si="199"/>
        <v/>
      </c>
      <c r="BR208" s="55" t="str">
        <f t="shared" si="200"/>
        <v/>
      </c>
      <c r="BT208" s="135" t="str">
        <f t="shared" si="218"/>
        <v/>
      </c>
      <c r="BU208" s="136" t="str">
        <f t="shared" si="219"/>
        <v/>
      </c>
      <c r="BV208" s="136" t="str">
        <f t="shared" si="220"/>
        <v/>
      </c>
      <c r="BW208" s="136" t="str">
        <f t="shared" si="221"/>
        <v/>
      </c>
      <c r="BX208" s="136" t="str">
        <f t="shared" si="222"/>
        <v/>
      </c>
      <c r="BY208" s="136" t="str">
        <f t="shared" si="223"/>
        <v/>
      </c>
      <c r="BZ208" s="136" t="str">
        <f t="shared" si="224"/>
        <v/>
      </c>
      <c r="CA208" s="136" t="str">
        <f t="shared" si="225"/>
        <v/>
      </c>
      <c r="CB208" s="136" t="str">
        <f t="shared" si="226"/>
        <v/>
      </c>
      <c r="CC208" s="136" t="str">
        <f t="shared" si="227"/>
        <v/>
      </c>
      <c r="CD208" s="136" t="str">
        <f t="shared" si="228"/>
        <v/>
      </c>
      <c r="CE208" s="137" t="str">
        <f t="shared" si="229"/>
        <v/>
      </c>
      <c r="CG208" s="150" t="str">
        <f t="shared" si="230"/>
        <v/>
      </c>
      <c r="CH208" s="151" t="str">
        <f t="shared" si="201"/>
        <v/>
      </c>
      <c r="CI208" s="151" t="str">
        <f t="shared" si="202"/>
        <v/>
      </c>
      <c r="CJ208" s="151" t="str">
        <f t="shared" si="203"/>
        <v/>
      </c>
      <c r="CK208" s="151" t="str">
        <f t="shared" si="204"/>
        <v/>
      </c>
      <c r="CL208" s="151" t="str">
        <f t="shared" si="205"/>
        <v/>
      </c>
      <c r="CM208" s="151" t="str">
        <f t="shared" si="206"/>
        <v/>
      </c>
      <c r="CN208" s="151" t="str">
        <f t="shared" si="207"/>
        <v/>
      </c>
      <c r="CO208" s="151" t="str">
        <f t="shared" si="208"/>
        <v/>
      </c>
      <c r="CP208" s="151" t="str">
        <f t="shared" si="209"/>
        <v/>
      </c>
      <c r="CQ208" s="151" t="str">
        <f t="shared" si="210"/>
        <v/>
      </c>
      <c r="CR208" s="152" t="str">
        <f t="shared" si="211"/>
        <v/>
      </c>
    </row>
    <row r="209" spans="1:96" x14ac:dyDescent="0.25">
      <c r="A209" s="3"/>
      <c r="B209" s="30"/>
      <c r="C209" s="44"/>
      <c r="D209" s="88"/>
      <c r="E209" s="31"/>
      <c r="F209" s="89"/>
      <c r="G209" s="72"/>
      <c r="H209" s="73"/>
      <c r="I209" s="74"/>
      <c r="J209" s="73"/>
      <c r="K209" s="74"/>
      <c r="L209" s="73"/>
      <c r="M209" s="74"/>
      <c r="N209" s="73"/>
      <c r="O209" s="74"/>
      <c r="P209" s="73"/>
      <c r="Q209" s="74"/>
      <c r="R209" s="75"/>
      <c r="S209" s="3"/>
      <c r="T209" s="61" t="str">
        <f>IF($D209="", "", $D209*'Intro &amp; Setup'!$I$32*24)</f>
        <v/>
      </c>
      <c r="U209" s="3"/>
      <c r="X209" s="36" t="str">
        <f>IF($B209="", "", IF(OR($B209&lt;'Intro &amp; Setup'!$F$26, $B209&gt;'Intro &amp; Setup'!$F$27), "X", ""))</f>
        <v/>
      </c>
      <c r="Z209" s="36" t="str">
        <f t="shared" si="212"/>
        <v/>
      </c>
      <c r="AA209" s="48" t="str">
        <f t="shared" si="213"/>
        <v/>
      </c>
      <c r="AC209" s="53" t="str">
        <f t="shared" si="214"/>
        <v/>
      </c>
      <c r="AD209" s="54" t="str">
        <f t="shared" si="168"/>
        <v/>
      </c>
      <c r="AE209" s="54" t="str">
        <f t="shared" si="169"/>
        <v/>
      </c>
      <c r="AF209" s="54" t="str">
        <f t="shared" si="170"/>
        <v/>
      </c>
      <c r="AG209" s="54" t="str">
        <f t="shared" si="171"/>
        <v/>
      </c>
      <c r="AH209" s="54" t="str">
        <f t="shared" si="172"/>
        <v/>
      </c>
      <c r="AI209" s="54" t="str">
        <f t="shared" si="173"/>
        <v/>
      </c>
      <c r="AJ209" s="54" t="str">
        <f t="shared" si="174"/>
        <v/>
      </c>
      <c r="AK209" s="54" t="str">
        <f t="shared" si="175"/>
        <v/>
      </c>
      <c r="AL209" s="54" t="str">
        <f t="shared" si="176"/>
        <v/>
      </c>
      <c r="AM209" s="54" t="str">
        <f t="shared" si="177"/>
        <v/>
      </c>
      <c r="AN209" s="55" t="str">
        <f t="shared" si="178"/>
        <v/>
      </c>
      <c r="AP209" s="53" t="str">
        <f t="shared" si="215"/>
        <v/>
      </c>
      <c r="AQ209" s="54" t="str">
        <f t="shared" si="179"/>
        <v/>
      </c>
      <c r="AR209" s="54" t="str">
        <f t="shared" si="180"/>
        <v/>
      </c>
      <c r="AS209" s="54" t="str">
        <f t="shared" si="181"/>
        <v/>
      </c>
      <c r="AT209" s="54" t="str">
        <f t="shared" si="182"/>
        <v/>
      </c>
      <c r="AU209" s="54" t="str">
        <f t="shared" si="183"/>
        <v/>
      </c>
      <c r="AV209" s="54" t="str">
        <f t="shared" si="184"/>
        <v/>
      </c>
      <c r="AW209" s="54" t="str">
        <f t="shared" si="185"/>
        <v/>
      </c>
      <c r="AX209" s="54" t="str">
        <f t="shared" si="186"/>
        <v/>
      </c>
      <c r="AY209" s="54" t="str">
        <f t="shared" si="187"/>
        <v/>
      </c>
      <c r="AZ209" s="54" t="str">
        <f t="shared" si="188"/>
        <v/>
      </c>
      <c r="BA209" s="55" t="str">
        <f t="shared" si="189"/>
        <v/>
      </c>
      <c r="BC209" s="36" t="str">
        <f t="shared" si="216"/>
        <v/>
      </c>
      <c r="BE209" s="61" t="str">
        <f>IF($B209="", "", IF(AND($B209&gt;='Intro &amp; Setup'!$B$38, B209&lt;='Intro &amp; Setup'!$H$38), 'Intro &amp; Setup'!$N$38, IF(AND($B209&gt;='Intro &amp; Setup'!$B$39, B209&lt;='Intro &amp; Setup'!$H$39), 'Intro &amp; Setup'!$N$39, IF('Intro &amp; Setup'!$B$39="", 'Intro &amp; Setup'!$N$38, 'Intro &amp; Setup'!$N$39))))</f>
        <v/>
      </c>
      <c r="BG209" s="53" t="str">
        <f t="shared" si="217"/>
        <v/>
      </c>
      <c r="BH209" s="54" t="str">
        <f t="shared" si="190"/>
        <v/>
      </c>
      <c r="BI209" s="54" t="str">
        <f t="shared" si="191"/>
        <v/>
      </c>
      <c r="BJ209" s="54" t="str">
        <f t="shared" si="192"/>
        <v/>
      </c>
      <c r="BK209" s="54" t="str">
        <f t="shared" si="193"/>
        <v/>
      </c>
      <c r="BL209" s="54" t="str">
        <f t="shared" si="194"/>
        <v/>
      </c>
      <c r="BM209" s="54" t="str">
        <f t="shared" si="195"/>
        <v/>
      </c>
      <c r="BN209" s="54" t="str">
        <f t="shared" si="196"/>
        <v/>
      </c>
      <c r="BO209" s="54" t="str">
        <f t="shared" si="197"/>
        <v/>
      </c>
      <c r="BP209" s="54" t="str">
        <f t="shared" si="198"/>
        <v/>
      </c>
      <c r="BQ209" s="54" t="str">
        <f t="shared" si="199"/>
        <v/>
      </c>
      <c r="BR209" s="55" t="str">
        <f t="shared" si="200"/>
        <v/>
      </c>
      <c r="BT209" s="135" t="str">
        <f t="shared" si="218"/>
        <v/>
      </c>
      <c r="BU209" s="136" t="str">
        <f t="shared" si="219"/>
        <v/>
      </c>
      <c r="BV209" s="136" t="str">
        <f t="shared" si="220"/>
        <v/>
      </c>
      <c r="BW209" s="136" t="str">
        <f t="shared" si="221"/>
        <v/>
      </c>
      <c r="BX209" s="136" t="str">
        <f t="shared" si="222"/>
        <v/>
      </c>
      <c r="BY209" s="136" t="str">
        <f t="shared" si="223"/>
        <v/>
      </c>
      <c r="BZ209" s="136" t="str">
        <f t="shared" si="224"/>
        <v/>
      </c>
      <c r="CA209" s="136" t="str">
        <f t="shared" si="225"/>
        <v/>
      </c>
      <c r="CB209" s="136" t="str">
        <f t="shared" si="226"/>
        <v/>
      </c>
      <c r="CC209" s="136" t="str">
        <f t="shared" si="227"/>
        <v/>
      </c>
      <c r="CD209" s="136" t="str">
        <f t="shared" si="228"/>
        <v/>
      </c>
      <c r="CE209" s="137" t="str">
        <f t="shared" si="229"/>
        <v/>
      </c>
      <c r="CG209" s="150" t="str">
        <f t="shared" si="230"/>
        <v/>
      </c>
      <c r="CH209" s="151" t="str">
        <f t="shared" si="201"/>
        <v/>
      </c>
      <c r="CI209" s="151" t="str">
        <f t="shared" si="202"/>
        <v/>
      </c>
      <c r="CJ209" s="151" t="str">
        <f t="shared" si="203"/>
        <v/>
      </c>
      <c r="CK209" s="151" t="str">
        <f t="shared" si="204"/>
        <v/>
      </c>
      <c r="CL209" s="151" t="str">
        <f t="shared" si="205"/>
        <v/>
      </c>
      <c r="CM209" s="151" t="str">
        <f t="shared" si="206"/>
        <v/>
      </c>
      <c r="CN209" s="151" t="str">
        <f t="shared" si="207"/>
        <v/>
      </c>
      <c r="CO209" s="151" t="str">
        <f t="shared" si="208"/>
        <v/>
      </c>
      <c r="CP209" s="151" t="str">
        <f t="shared" si="209"/>
        <v/>
      </c>
      <c r="CQ209" s="151" t="str">
        <f t="shared" si="210"/>
        <v/>
      </c>
      <c r="CR209" s="152" t="str">
        <f t="shared" si="211"/>
        <v/>
      </c>
    </row>
    <row r="210" spans="1:96" x14ac:dyDescent="0.25">
      <c r="A210" s="3"/>
      <c r="B210" s="30"/>
      <c r="C210" s="44"/>
      <c r="D210" s="88"/>
      <c r="E210" s="31"/>
      <c r="F210" s="89"/>
      <c r="G210" s="72"/>
      <c r="H210" s="73"/>
      <c r="I210" s="74"/>
      <c r="J210" s="73"/>
      <c r="K210" s="74"/>
      <c r="L210" s="73"/>
      <c r="M210" s="74"/>
      <c r="N210" s="73"/>
      <c r="O210" s="74"/>
      <c r="P210" s="73"/>
      <c r="Q210" s="74"/>
      <c r="R210" s="75"/>
      <c r="S210" s="3"/>
      <c r="T210" s="61" t="str">
        <f>IF($D210="", "", $D210*'Intro &amp; Setup'!$I$32*24)</f>
        <v/>
      </c>
      <c r="U210" s="3"/>
      <c r="X210" s="36" t="str">
        <f>IF($B210="", "", IF(OR($B210&lt;'Intro &amp; Setup'!$F$26, $B210&gt;'Intro &amp; Setup'!$F$27), "X", ""))</f>
        <v/>
      </c>
      <c r="Z210" s="36" t="str">
        <f t="shared" si="212"/>
        <v/>
      </c>
      <c r="AA210" s="48" t="str">
        <f t="shared" si="213"/>
        <v/>
      </c>
      <c r="AC210" s="53" t="str">
        <f t="shared" si="214"/>
        <v/>
      </c>
      <c r="AD210" s="54" t="str">
        <f t="shared" si="168"/>
        <v/>
      </c>
      <c r="AE210" s="54" t="str">
        <f t="shared" si="169"/>
        <v/>
      </c>
      <c r="AF210" s="54" t="str">
        <f t="shared" si="170"/>
        <v/>
      </c>
      <c r="AG210" s="54" t="str">
        <f t="shared" si="171"/>
        <v/>
      </c>
      <c r="AH210" s="54" t="str">
        <f t="shared" si="172"/>
        <v/>
      </c>
      <c r="AI210" s="54" t="str">
        <f t="shared" si="173"/>
        <v/>
      </c>
      <c r="AJ210" s="54" t="str">
        <f t="shared" si="174"/>
        <v/>
      </c>
      <c r="AK210" s="54" t="str">
        <f t="shared" si="175"/>
        <v/>
      </c>
      <c r="AL210" s="54" t="str">
        <f t="shared" si="176"/>
        <v/>
      </c>
      <c r="AM210" s="54" t="str">
        <f t="shared" si="177"/>
        <v/>
      </c>
      <c r="AN210" s="55" t="str">
        <f t="shared" si="178"/>
        <v/>
      </c>
      <c r="AP210" s="53" t="str">
        <f t="shared" si="215"/>
        <v/>
      </c>
      <c r="AQ210" s="54" t="str">
        <f t="shared" si="179"/>
        <v/>
      </c>
      <c r="AR210" s="54" t="str">
        <f t="shared" si="180"/>
        <v/>
      </c>
      <c r="AS210" s="54" t="str">
        <f t="shared" si="181"/>
        <v/>
      </c>
      <c r="AT210" s="54" t="str">
        <f t="shared" si="182"/>
        <v/>
      </c>
      <c r="AU210" s="54" t="str">
        <f t="shared" si="183"/>
        <v/>
      </c>
      <c r="AV210" s="54" t="str">
        <f t="shared" si="184"/>
        <v/>
      </c>
      <c r="AW210" s="54" t="str">
        <f t="shared" si="185"/>
        <v/>
      </c>
      <c r="AX210" s="54" t="str">
        <f t="shared" si="186"/>
        <v/>
      </c>
      <c r="AY210" s="54" t="str">
        <f t="shared" si="187"/>
        <v/>
      </c>
      <c r="AZ210" s="54" t="str">
        <f t="shared" si="188"/>
        <v/>
      </c>
      <c r="BA210" s="55" t="str">
        <f t="shared" si="189"/>
        <v/>
      </c>
      <c r="BC210" s="36" t="str">
        <f t="shared" si="216"/>
        <v/>
      </c>
      <c r="BE210" s="61" t="str">
        <f>IF($B210="", "", IF(AND($B210&gt;='Intro &amp; Setup'!$B$38, B210&lt;='Intro &amp; Setup'!$H$38), 'Intro &amp; Setup'!$N$38, IF(AND($B210&gt;='Intro &amp; Setup'!$B$39, B210&lt;='Intro &amp; Setup'!$H$39), 'Intro &amp; Setup'!$N$39, IF('Intro &amp; Setup'!$B$39="", 'Intro &amp; Setup'!$N$38, 'Intro &amp; Setup'!$N$39))))</f>
        <v/>
      </c>
      <c r="BG210" s="53" t="str">
        <f t="shared" si="217"/>
        <v/>
      </c>
      <c r="BH210" s="54" t="str">
        <f t="shared" si="190"/>
        <v/>
      </c>
      <c r="BI210" s="54" t="str">
        <f t="shared" si="191"/>
        <v/>
      </c>
      <c r="BJ210" s="54" t="str">
        <f t="shared" si="192"/>
        <v/>
      </c>
      <c r="BK210" s="54" t="str">
        <f t="shared" si="193"/>
        <v/>
      </c>
      <c r="BL210" s="54" t="str">
        <f t="shared" si="194"/>
        <v/>
      </c>
      <c r="BM210" s="54" t="str">
        <f t="shared" si="195"/>
        <v/>
      </c>
      <c r="BN210" s="54" t="str">
        <f t="shared" si="196"/>
        <v/>
      </c>
      <c r="BO210" s="54" t="str">
        <f t="shared" si="197"/>
        <v/>
      </c>
      <c r="BP210" s="54" t="str">
        <f t="shared" si="198"/>
        <v/>
      </c>
      <c r="BQ210" s="54" t="str">
        <f t="shared" si="199"/>
        <v/>
      </c>
      <c r="BR210" s="55" t="str">
        <f t="shared" si="200"/>
        <v/>
      </c>
      <c r="BT210" s="135" t="str">
        <f t="shared" si="218"/>
        <v/>
      </c>
      <c r="BU210" s="136" t="str">
        <f t="shared" si="219"/>
        <v/>
      </c>
      <c r="BV210" s="136" t="str">
        <f t="shared" si="220"/>
        <v/>
      </c>
      <c r="BW210" s="136" t="str">
        <f t="shared" si="221"/>
        <v/>
      </c>
      <c r="BX210" s="136" t="str">
        <f t="shared" si="222"/>
        <v/>
      </c>
      <c r="BY210" s="136" t="str">
        <f t="shared" si="223"/>
        <v/>
      </c>
      <c r="BZ210" s="136" t="str">
        <f t="shared" si="224"/>
        <v/>
      </c>
      <c r="CA210" s="136" t="str">
        <f t="shared" si="225"/>
        <v/>
      </c>
      <c r="CB210" s="136" t="str">
        <f t="shared" si="226"/>
        <v/>
      </c>
      <c r="CC210" s="136" t="str">
        <f t="shared" si="227"/>
        <v/>
      </c>
      <c r="CD210" s="136" t="str">
        <f t="shared" si="228"/>
        <v/>
      </c>
      <c r="CE210" s="137" t="str">
        <f t="shared" si="229"/>
        <v/>
      </c>
      <c r="CG210" s="150" t="str">
        <f t="shared" si="230"/>
        <v/>
      </c>
      <c r="CH210" s="151" t="str">
        <f t="shared" si="201"/>
        <v/>
      </c>
      <c r="CI210" s="151" t="str">
        <f t="shared" si="202"/>
        <v/>
      </c>
      <c r="CJ210" s="151" t="str">
        <f t="shared" si="203"/>
        <v/>
      </c>
      <c r="CK210" s="151" t="str">
        <f t="shared" si="204"/>
        <v/>
      </c>
      <c r="CL210" s="151" t="str">
        <f t="shared" si="205"/>
        <v/>
      </c>
      <c r="CM210" s="151" t="str">
        <f t="shared" si="206"/>
        <v/>
      </c>
      <c r="CN210" s="151" t="str">
        <f t="shared" si="207"/>
        <v/>
      </c>
      <c r="CO210" s="151" t="str">
        <f t="shared" si="208"/>
        <v/>
      </c>
      <c r="CP210" s="151" t="str">
        <f t="shared" si="209"/>
        <v/>
      </c>
      <c r="CQ210" s="151" t="str">
        <f t="shared" si="210"/>
        <v/>
      </c>
      <c r="CR210" s="152" t="str">
        <f t="shared" si="211"/>
        <v/>
      </c>
    </row>
    <row r="211" spans="1:96" x14ac:dyDescent="0.25">
      <c r="A211" s="3"/>
      <c r="B211" s="30"/>
      <c r="C211" s="44"/>
      <c r="D211" s="88"/>
      <c r="E211" s="31"/>
      <c r="F211" s="89"/>
      <c r="G211" s="72"/>
      <c r="H211" s="73"/>
      <c r="I211" s="74"/>
      <c r="J211" s="73"/>
      <c r="K211" s="74"/>
      <c r="L211" s="73"/>
      <c r="M211" s="74"/>
      <c r="N211" s="73"/>
      <c r="O211" s="74"/>
      <c r="P211" s="73"/>
      <c r="Q211" s="74"/>
      <c r="R211" s="75"/>
      <c r="S211" s="3"/>
      <c r="T211" s="61" t="str">
        <f>IF($D211="", "", $D211*'Intro &amp; Setup'!$I$32*24)</f>
        <v/>
      </c>
      <c r="U211" s="3"/>
      <c r="X211" s="36" t="str">
        <f>IF($B211="", "", IF(OR($B211&lt;'Intro &amp; Setup'!$F$26, $B211&gt;'Intro &amp; Setup'!$F$27), "X", ""))</f>
        <v/>
      </c>
      <c r="Z211" s="36" t="str">
        <f t="shared" si="212"/>
        <v/>
      </c>
      <c r="AA211" s="48" t="str">
        <f t="shared" si="213"/>
        <v/>
      </c>
      <c r="AC211" s="53" t="str">
        <f t="shared" si="214"/>
        <v/>
      </c>
      <c r="AD211" s="54" t="str">
        <f t="shared" si="168"/>
        <v/>
      </c>
      <c r="AE211" s="54" t="str">
        <f t="shared" si="169"/>
        <v/>
      </c>
      <c r="AF211" s="54" t="str">
        <f t="shared" si="170"/>
        <v/>
      </c>
      <c r="AG211" s="54" t="str">
        <f t="shared" si="171"/>
        <v/>
      </c>
      <c r="AH211" s="54" t="str">
        <f t="shared" si="172"/>
        <v/>
      </c>
      <c r="AI211" s="54" t="str">
        <f t="shared" si="173"/>
        <v/>
      </c>
      <c r="AJ211" s="54" t="str">
        <f t="shared" si="174"/>
        <v/>
      </c>
      <c r="AK211" s="54" t="str">
        <f t="shared" si="175"/>
        <v/>
      </c>
      <c r="AL211" s="54" t="str">
        <f t="shared" si="176"/>
        <v/>
      </c>
      <c r="AM211" s="54" t="str">
        <f t="shared" si="177"/>
        <v/>
      </c>
      <c r="AN211" s="55" t="str">
        <f t="shared" si="178"/>
        <v/>
      </c>
      <c r="AP211" s="53" t="str">
        <f t="shared" si="215"/>
        <v/>
      </c>
      <c r="AQ211" s="54" t="str">
        <f t="shared" si="179"/>
        <v/>
      </c>
      <c r="AR211" s="54" t="str">
        <f t="shared" si="180"/>
        <v/>
      </c>
      <c r="AS211" s="54" t="str">
        <f t="shared" si="181"/>
        <v/>
      </c>
      <c r="AT211" s="54" t="str">
        <f t="shared" si="182"/>
        <v/>
      </c>
      <c r="AU211" s="54" t="str">
        <f t="shared" si="183"/>
        <v/>
      </c>
      <c r="AV211" s="54" t="str">
        <f t="shared" si="184"/>
        <v/>
      </c>
      <c r="AW211" s="54" t="str">
        <f t="shared" si="185"/>
        <v/>
      </c>
      <c r="AX211" s="54" t="str">
        <f t="shared" si="186"/>
        <v/>
      </c>
      <c r="AY211" s="54" t="str">
        <f t="shared" si="187"/>
        <v/>
      </c>
      <c r="AZ211" s="54" t="str">
        <f t="shared" si="188"/>
        <v/>
      </c>
      <c r="BA211" s="55" t="str">
        <f t="shared" si="189"/>
        <v/>
      </c>
      <c r="BC211" s="36" t="str">
        <f t="shared" si="216"/>
        <v/>
      </c>
      <c r="BE211" s="61" t="str">
        <f>IF($B211="", "", IF(AND($B211&gt;='Intro &amp; Setup'!$B$38, B211&lt;='Intro &amp; Setup'!$H$38), 'Intro &amp; Setup'!$N$38, IF(AND($B211&gt;='Intro &amp; Setup'!$B$39, B211&lt;='Intro &amp; Setup'!$H$39), 'Intro &amp; Setup'!$N$39, IF('Intro &amp; Setup'!$B$39="", 'Intro &amp; Setup'!$N$38, 'Intro &amp; Setup'!$N$39))))</f>
        <v/>
      </c>
      <c r="BG211" s="53" t="str">
        <f t="shared" si="217"/>
        <v/>
      </c>
      <c r="BH211" s="54" t="str">
        <f t="shared" si="190"/>
        <v/>
      </c>
      <c r="BI211" s="54" t="str">
        <f t="shared" si="191"/>
        <v/>
      </c>
      <c r="BJ211" s="54" t="str">
        <f t="shared" si="192"/>
        <v/>
      </c>
      <c r="BK211" s="54" t="str">
        <f t="shared" si="193"/>
        <v/>
      </c>
      <c r="BL211" s="54" t="str">
        <f t="shared" si="194"/>
        <v/>
      </c>
      <c r="BM211" s="54" t="str">
        <f t="shared" si="195"/>
        <v/>
      </c>
      <c r="BN211" s="54" t="str">
        <f t="shared" si="196"/>
        <v/>
      </c>
      <c r="BO211" s="54" t="str">
        <f t="shared" si="197"/>
        <v/>
      </c>
      <c r="BP211" s="54" t="str">
        <f t="shared" si="198"/>
        <v/>
      </c>
      <c r="BQ211" s="54" t="str">
        <f t="shared" si="199"/>
        <v/>
      </c>
      <c r="BR211" s="55" t="str">
        <f t="shared" si="200"/>
        <v/>
      </c>
      <c r="BT211" s="135" t="str">
        <f t="shared" si="218"/>
        <v/>
      </c>
      <c r="BU211" s="136" t="str">
        <f t="shared" si="219"/>
        <v/>
      </c>
      <c r="BV211" s="136" t="str">
        <f t="shared" si="220"/>
        <v/>
      </c>
      <c r="BW211" s="136" t="str">
        <f t="shared" si="221"/>
        <v/>
      </c>
      <c r="BX211" s="136" t="str">
        <f t="shared" si="222"/>
        <v/>
      </c>
      <c r="BY211" s="136" t="str">
        <f t="shared" si="223"/>
        <v/>
      </c>
      <c r="BZ211" s="136" t="str">
        <f t="shared" si="224"/>
        <v/>
      </c>
      <c r="CA211" s="136" t="str">
        <f t="shared" si="225"/>
        <v/>
      </c>
      <c r="CB211" s="136" t="str">
        <f t="shared" si="226"/>
        <v/>
      </c>
      <c r="CC211" s="136" t="str">
        <f t="shared" si="227"/>
        <v/>
      </c>
      <c r="CD211" s="136" t="str">
        <f t="shared" si="228"/>
        <v/>
      </c>
      <c r="CE211" s="137" t="str">
        <f t="shared" si="229"/>
        <v/>
      </c>
      <c r="CG211" s="150" t="str">
        <f t="shared" si="230"/>
        <v/>
      </c>
      <c r="CH211" s="151" t="str">
        <f t="shared" si="201"/>
        <v/>
      </c>
      <c r="CI211" s="151" t="str">
        <f t="shared" si="202"/>
        <v/>
      </c>
      <c r="CJ211" s="151" t="str">
        <f t="shared" si="203"/>
        <v/>
      </c>
      <c r="CK211" s="151" t="str">
        <f t="shared" si="204"/>
        <v/>
      </c>
      <c r="CL211" s="151" t="str">
        <f t="shared" si="205"/>
        <v/>
      </c>
      <c r="CM211" s="151" t="str">
        <f t="shared" si="206"/>
        <v/>
      </c>
      <c r="CN211" s="151" t="str">
        <f t="shared" si="207"/>
        <v/>
      </c>
      <c r="CO211" s="151" t="str">
        <f t="shared" si="208"/>
        <v/>
      </c>
      <c r="CP211" s="151" t="str">
        <f t="shared" si="209"/>
        <v/>
      </c>
      <c r="CQ211" s="151" t="str">
        <f t="shared" si="210"/>
        <v/>
      </c>
      <c r="CR211" s="152" t="str">
        <f t="shared" si="211"/>
        <v/>
      </c>
    </row>
    <row r="212" spans="1:96" x14ac:dyDescent="0.25">
      <c r="A212" s="3"/>
      <c r="B212" s="30"/>
      <c r="C212" s="44"/>
      <c r="D212" s="88"/>
      <c r="E212" s="31"/>
      <c r="F212" s="89"/>
      <c r="G212" s="72"/>
      <c r="H212" s="73"/>
      <c r="I212" s="74"/>
      <c r="J212" s="73"/>
      <c r="K212" s="74"/>
      <c r="L212" s="73"/>
      <c r="M212" s="74"/>
      <c r="N212" s="73"/>
      <c r="O212" s="74"/>
      <c r="P212" s="73"/>
      <c r="Q212" s="74"/>
      <c r="R212" s="75"/>
      <c r="S212" s="3"/>
      <c r="T212" s="61" t="str">
        <f>IF($D212="", "", $D212*'Intro &amp; Setup'!$I$32*24)</f>
        <v/>
      </c>
      <c r="U212" s="3"/>
      <c r="X212" s="36" t="str">
        <f>IF($B212="", "", IF(OR($B212&lt;'Intro &amp; Setup'!$F$26, $B212&gt;'Intro &amp; Setup'!$F$27), "X", ""))</f>
        <v/>
      </c>
      <c r="Z212" s="36" t="str">
        <f t="shared" si="212"/>
        <v/>
      </c>
      <c r="AA212" s="48" t="str">
        <f t="shared" si="213"/>
        <v/>
      </c>
      <c r="AC212" s="53" t="str">
        <f t="shared" si="214"/>
        <v/>
      </c>
      <c r="AD212" s="54" t="str">
        <f t="shared" si="168"/>
        <v/>
      </c>
      <c r="AE212" s="54" t="str">
        <f t="shared" si="169"/>
        <v/>
      </c>
      <c r="AF212" s="54" t="str">
        <f t="shared" si="170"/>
        <v/>
      </c>
      <c r="AG212" s="54" t="str">
        <f t="shared" si="171"/>
        <v/>
      </c>
      <c r="AH212" s="54" t="str">
        <f t="shared" si="172"/>
        <v/>
      </c>
      <c r="AI212" s="54" t="str">
        <f t="shared" si="173"/>
        <v/>
      </c>
      <c r="AJ212" s="54" t="str">
        <f t="shared" si="174"/>
        <v/>
      </c>
      <c r="AK212" s="54" t="str">
        <f t="shared" si="175"/>
        <v/>
      </c>
      <c r="AL212" s="54" t="str">
        <f t="shared" si="176"/>
        <v/>
      </c>
      <c r="AM212" s="54" t="str">
        <f t="shared" si="177"/>
        <v/>
      </c>
      <c r="AN212" s="55" t="str">
        <f t="shared" si="178"/>
        <v/>
      </c>
      <c r="AP212" s="53" t="str">
        <f t="shared" si="215"/>
        <v/>
      </c>
      <c r="AQ212" s="54" t="str">
        <f t="shared" si="179"/>
        <v/>
      </c>
      <c r="AR212" s="54" t="str">
        <f t="shared" si="180"/>
        <v/>
      </c>
      <c r="AS212" s="54" t="str">
        <f t="shared" si="181"/>
        <v/>
      </c>
      <c r="AT212" s="54" t="str">
        <f t="shared" si="182"/>
        <v/>
      </c>
      <c r="AU212" s="54" t="str">
        <f t="shared" si="183"/>
        <v/>
      </c>
      <c r="AV212" s="54" t="str">
        <f t="shared" si="184"/>
        <v/>
      </c>
      <c r="AW212" s="54" t="str">
        <f t="shared" si="185"/>
        <v/>
      </c>
      <c r="AX212" s="54" t="str">
        <f t="shared" si="186"/>
        <v/>
      </c>
      <c r="AY212" s="54" t="str">
        <f t="shared" si="187"/>
        <v/>
      </c>
      <c r="AZ212" s="54" t="str">
        <f t="shared" si="188"/>
        <v/>
      </c>
      <c r="BA212" s="55" t="str">
        <f t="shared" si="189"/>
        <v/>
      </c>
      <c r="BC212" s="36" t="str">
        <f t="shared" si="216"/>
        <v/>
      </c>
      <c r="BE212" s="61" t="str">
        <f>IF($B212="", "", IF(AND($B212&gt;='Intro &amp; Setup'!$B$38, B212&lt;='Intro &amp; Setup'!$H$38), 'Intro &amp; Setup'!$N$38, IF(AND($B212&gt;='Intro &amp; Setup'!$B$39, B212&lt;='Intro &amp; Setup'!$H$39), 'Intro &amp; Setup'!$N$39, IF('Intro &amp; Setup'!$B$39="", 'Intro &amp; Setup'!$N$38, 'Intro &amp; Setup'!$N$39))))</f>
        <v/>
      </c>
      <c r="BG212" s="53" t="str">
        <f t="shared" si="217"/>
        <v/>
      </c>
      <c r="BH212" s="54" t="str">
        <f t="shared" si="190"/>
        <v/>
      </c>
      <c r="BI212" s="54" t="str">
        <f t="shared" si="191"/>
        <v/>
      </c>
      <c r="BJ212" s="54" t="str">
        <f t="shared" si="192"/>
        <v/>
      </c>
      <c r="BK212" s="54" t="str">
        <f t="shared" si="193"/>
        <v/>
      </c>
      <c r="BL212" s="54" t="str">
        <f t="shared" si="194"/>
        <v/>
      </c>
      <c r="BM212" s="54" t="str">
        <f t="shared" si="195"/>
        <v/>
      </c>
      <c r="BN212" s="54" t="str">
        <f t="shared" si="196"/>
        <v/>
      </c>
      <c r="BO212" s="54" t="str">
        <f t="shared" si="197"/>
        <v/>
      </c>
      <c r="BP212" s="54" t="str">
        <f t="shared" si="198"/>
        <v/>
      </c>
      <c r="BQ212" s="54" t="str">
        <f t="shared" si="199"/>
        <v/>
      </c>
      <c r="BR212" s="55" t="str">
        <f t="shared" si="200"/>
        <v/>
      </c>
      <c r="BT212" s="135" t="str">
        <f t="shared" si="218"/>
        <v/>
      </c>
      <c r="BU212" s="136" t="str">
        <f t="shared" si="219"/>
        <v/>
      </c>
      <c r="BV212" s="136" t="str">
        <f t="shared" si="220"/>
        <v/>
      </c>
      <c r="BW212" s="136" t="str">
        <f t="shared" si="221"/>
        <v/>
      </c>
      <c r="BX212" s="136" t="str">
        <f t="shared" si="222"/>
        <v/>
      </c>
      <c r="BY212" s="136" t="str">
        <f t="shared" si="223"/>
        <v/>
      </c>
      <c r="BZ212" s="136" t="str">
        <f t="shared" si="224"/>
        <v/>
      </c>
      <c r="CA212" s="136" t="str">
        <f t="shared" si="225"/>
        <v/>
      </c>
      <c r="CB212" s="136" t="str">
        <f t="shared" si="226"/>
        <v/>
      </c>
      <c r="CC212" s="136" t="str">
        <f t="shared" si="227"/>
        <v/>
      </c>
      <c r="CD212" s="136" t="str">
        <f t="shared" si="228"/>
        <v/>
      </c>
      <c r="CE212" s="137" t="str">
        <f t="shared" si="229"/>
        <v/>
      </c>
      <c r="CG212" s="150" t="str">
        <f t="shared" si="230"/>
        <v/>
      </c>
      <c r="CH212" s="151" t="str">
        <f t="shared" si="201"/>
        <v/>
      </c>
      <c r="CI212" s="151" t="str">
        <f t="shared" si="202"/>
        <v/>
      </c>
      <c r="CJ212" s="151" t="str">
        <f t="shared" si="203"/>
        <v/>
      </c>
      <c r="CK212" s="151" t="str">
        <f t="shared" si="204"/>
        <v/>
      </c>
      <c r="CL212" s="151" t="str">
        <f t="shared" si="205"/>
        <v/>
      </c>
      <c r="CM212" s="151" t="str">
        <f t="shared" si="206"/>
        <v/>
      </c>
      <c r="CN212" s="151" t="str">
        <f t="shared" si="207"/>
        <v/>
      </c>
      <c r="CO212" s="151" t="str">
        <f t="shared" si="208"/>
        <v/>
      </c>
      <c r="CP212" s="151" t="str">
        <f t="shared" si="209"/>
        <v/>
      </c>
      <c r="CQ212" s="151" t="str">
        <f t="shared" si="210"/>
        <v/>
      </c>
      <c r="CR212" s="152" t="str">
        <f t="shared" si="211"/>
        <v/>
      </c>
    </row>
    <row r="213" spans="1:96" x14ac:dyDescent="0.25">
      <c r="A213" s="3"/>
      <c r="B213" s="30"/>
      <c r="C213" s="44"/>
      <c r="D213" s="88"/>
      <c r="E213" s="31"/>
      <c r="F213" s="89"/>
      <c r="G213" s="72"/>
      <c r="H213" s="73"/>
      <c r="I213" s="74"/>
      <c r="J213" s="73"/>
      <c r="K213" s="74"/>
      <c r="L213" s="73"/>
      <c r="M213" s="74"/>
      <c r="N213" s="73"/>
      <c r="O213" s="74"/>
      <c r="P213" s="73"/>
      <c r="Q213" s="74"/>
      <c r="R213" s="75"/>
      <c r="S213" s="3"/>
      <c r="T213" s="61" t="str">
        <f>IF($D213="", "", $D213*'Intro &amp; Setup'!$I$32*24)</f>
        <v/>
      </c>
      <c r="U213" s="3"/>
      <c r="X213" s="36" t="str">
        <f>IF($B213="", "", IF(OR($B213&lt;'Intro &amp; Setup'!$F$26, $B213&gt;'Intro &amp; Setup'!$F$27), "X", ""))</f>
        <v/>
      </c>
      <c r="Z213" s="36" t="str">
        <f t="shared" si="212"/>
        <v/>
      </c>
      <c r="AA213" s="48" t="str">
        <f t="shared" si="213"/>
        <v/>
      </c>
      <c r="AC213" s="53" t="str">
        <f t="shared" si="214"/>
        <v/>
      </c>
      <c r="AD213" s="54" t="str">
        <f t="shared" si="168"/>
        <v/>
      </c>
      <c r="AE213" s="54" t="str">
        <f t="shared" si="169"/>
        <v/>
      </c>
      <c r="AF213" s="54" t="str">
        <f t="shared" si="170"/>
        <v/>
      </c>
      <c r="AG213" s="54" t="str">
        <f t="shared" si="171"/>
        <v/>
      </c>
      <c r="AH213" s="54" t="str">
        <f t="shared" si="172"/>
        <v/>
      </c>
      <c r="AI213" s="54" t="str">
        <f t="shared" si="173"/>
        <v/>
      </c>
      <c r="AJ213" s="54" t="str">
        <f t="shared" si="174"/>
        <v/>
      </c>
      <c r="AK213" s="54" t="str">
        <f t="shared" si="175"/>
        <v/>
      </c>
      <c r="AL213" s="54" t="str">
        <f t="shared" si="176"/>
        <v/>
      </c>
      <c r="AM213" s="54" t="str">
        <f t="shared" si="177"/>
        <v/>
      </c>
      <c r="AN213" s="55" t="str">
        <f t="shared" si="178"/>
        <v/>
      </c>
      <c r="AP213" s="53" t="str">
        <f t="shared" si="215"/>
        <v/>
      </c>
      <c r="AQ213" s="54" t="str">
        <f t="shared" si="179"/>
        <v/>
      </c>
      <c r="AR213" s="54" t="str">
        <f t="shared" si="180"/>
        <v/>
      </c>
      <c r="AS213" s="54" t="str">
        <f t="shared" si="181"/>
        <v/>
      </c>
      <c r="AT213" s="54" t="str">
        <f t="shared" si="182"/>
        <v/>
      </c>
      <c r="AU213" s="54" t="str">
        <f t="shared" si="183"/>
        <v/>
      </c>
      <c r="AV213" s="54" t="str">
        <f t="shared" si="184"/>
        <v/>
      </c>
      <c r="AW213" s="54" t="str">
        <f t="shared" si="185"/>
        <v/>
      </c>
      <c r="AX213" s="54" t="str">
        <f t="shared" si="186"/>
        <v/>
      </c>
      <c r="AY213" s="54" t="str">
        <f t="shared" si="187"/>
        <v/>
      </c>
      <c r="AZ213" s="54" t="str">
        <f t="shared" si="188"/>
        <v/>
      </c>
      <c r="BA213" s="55" t="str">
        <f t="shared" si="189"/>
        <v/>
      </c>
      <c r="BC213" s="36" t="str">
        <f t="shared" si="216"/>
        <v/>
      </c>
      <c r="BE213" s="61" t="str">
        <f>IF($B213="", "", IF(AND($B213&gt;='Intro &amp; Setup'!$B$38, B213&lt;='Intro &amp; Setup'!$H$38), 'Intro &amp; Setup'!$N$38, IF(AND($B213&gt;='Intro &amp; Setup'!$B$39, B213&lt;='Intro &amp; Setup'!$H$39), 'Intro &amp; Setup'!$N$39, IF('Intro &amp; Setup'!$B$39="", 'Intro &amp; Setup'!$N$38, 'Intro &amp; Setup'!$N$39))))</f>
        <v/>
      </c>
      <c r="BG213" s="53" t="str">
        <f t="shared" si="217"/>
        <v/>
      </c>
      <c r="BH213" s="54" t="str">
        <f t="shared" si="190"/>
        <v/>
      </c>
      <c r="BI213" s="54" t="str">
        <f t="shared" si="191"/>
        <v/>
      </c>
      <c r="BJ213" s="54" t="str">
        <f t="shared" si="192"/>
        <v/>
      </c>
      <c r="BK213" s="54" t="str">
        <f t="shared" si="193"/>
        <v/>
      </c>
      <c r="BL213" s="54" t="str">
        <f t="shared" si="194"/>
        <v/>
      </c>
      <c r="BM213" s="54" t="str">
        <f t="shared" si="195"/>
        <v/>
      </c>
      <c r="BN213" s="54" t="str">
        <f t="shared" si="196"/>
        <v/>
      </c>
      <c r="BO213" s="54" t="str">
        <f t="shared" si="197"/>
        <v/>
      </c>
      <c r="BP213" s="54" t="str">
        <f t="shared" si="198"/>
        <v/>
      </c>
      <c r="BQ213" s="54" t="str">
        <f t="shared" si="199"/>
        <v/>
      </c>
      <c r="BR213" s="55" t="str">
        <f t="shared" si="200"/>
        <v/>
      </c>
      <c r="BT213" s="135" t="str">
        <f t="shared" si="218"/>
        <v/>
      </c>
      <c r="BU213" s="136" t="str">
        <f t="shared" si="219"/>
        <v/>
      </c>
      <c r="BV213" s="136" t="str">
        <f t="shared" si="220"/>
        <v/>
      </c>
      <c r="BW213" s="136" t="str">
        <f t="shared" si="221"/>
        <v/>
      </c>
      <c r="BX213" s="136" t="str">
        <f t="shared" si="222"/>
        <v/>
      </c>
      <c r="BY213" s="136" t="str">
        <f t="shared" si="223"/>
        <v/>
      </c>
      <c r="BZ213" s="136" t="str">
        <f t="shared" si="224"/>
        <v/>
      </c>
      <c r="CA213" s="136" t="str">
        <f t="shared" si="225"/>
        <v/>
      </c>
      <c r="CB213" s="136" t="str">
        <f t="shared" si="226"/>
        <v/>
      </c>
      <c r="CC213" s="136" t="str">
        <f t="shared" si="227"/>
        <v/>
      </c>
      <c r="CD213" s="136" t="str">
        <f t="shared" si="228"/>
        <v/>
      </c>
      <c r="CE213" s="137" t="str">
        <f t="shared" si="229"/>
        <v/>
      </c>
      <c r="CG213" s="150" t="str">
        <f t="shared" si="230"/>
        <v/>
      </c>
      <c r="CH213" s="151" t="str">
        <f t="shared" si="201"/>
        <v/>
      </c>
      <c r="CI213" s="151" t="str">
        <f t="shared" si="202"/>
        <v/>
      </c>
      <c r="CJ213" s="151" t="str">
        <f t="shared" si="203"/>
        <v/>
      </c>
      <c r="CK213" s="151" t="str">
        <f t="shared" si="204"/>
        <v/>
      </c>
      <c r="CL213" s="151" t="str">
        <f t="shared" si="205"/>
        <v/>
      </c>
      <c r="CM213" s="151" t="str">
        <f t="shared" si="206"/>
        <v/>
      </c>
      <c r="CN213" s="151" t="str">
        <f t="shared" si="207"/>
        <v/>
      </c>
      <c r="CO213" s="151" t="str">
        <f t="shared" si="208"/>
        <v/>
      </c>
      <c r="CP213" s="151" t="str">
        <f t="shared" si="209"/>
        <v/>
      </c>
      <c r="CQ213" s="151" t="str">
        <f t="shared" si="210"/>
        <v/>
      </c>
      <c r="CR213" s="152" t="str">
        <f t="shared" si="211"/>
        <v/>
      </c>
    </row>
    <row r="214" spans="1:96" x14ac:dyDescent="0.25">
      <c r="A214" s="3"/>
      <c r="B214" s="30"/>
      <c r="C214" s="44"/>
      <c r="D214" s="88"/>
      <c r="E214" s="31"/>
      <c r="F214" s="89"/>
      <c r="G214" s="72"/>
      <c r="H214" s="73"/>
      <c r="I214" s="74"/>
      <c r="J214" s="73"/>
      <c r="K214" s="74"/>
      <c r="L214" s="73"/>
      <c r="M214" s="74"/>
      <c r="N214" s="73"/>
      <c r="O214" s="74"/>
      <c r="P214" s="73"/>
      <c r="Q214" s="74"/>
      <c r="R214" s="75"/>
      <c r="S214" s="3"/>
      <c r="T214" s="61" t="str">
        <f>IF($D214="", "", $D214*'Intro &amp; Setup'!$I$32*24)</f>
        <v/>
      </c>
      <c r="U214" s="3"/>
      <c r="X214" s="36" t="str">
        <f>IF($B214="", "", IF(OR($B214&lt;'Intro &amp; Setup'!$F$26, $B214&gt;'Intro &amp; Setup'!$F$27), "X", ""))</f>
        <v/>
      </c>
      <c r="Z214" s="36" t="str">
        <f t="shared" si="212"/>
        <v/>
      </c>
      <c r="AA214" s="48" t="str">
        <f t="shared" si="213"/>
        <v/>
      </c>
      <c r="AC214" s="53" t="str">
        <f t="shared" si="214"/>
        <v/>
      </c>
      <c r="AD214" s="54" t="str">
        <f t="shared" si="168"/>
        <v/>
      </c>
      <c r="AE214" s="54" t="str">
        <f t="shared" si="169"/>
        <v/>
      </c>
      <c r="AF214" s="54" t="str">
        <f t="shared" si="170"/>
        <v/>
      </c>
      <c r="AG214" s="54" t="str">
        <f t="shared" si="171"/>
        <v/>
      </c>
      <c r="AH214" s="54" t="str">
        <f t="shared" si="172"/>
        <v/>
      </c>
      <c r="AI214" s="54" t="str">
        <f t="shared" si="173"/>
        <v/>
      </c>
      <c r="AJ214" s="54" t="str">
        <f t="shared" si="174"/>
        <v/>
      </c>
      <c r="AK214" s="54" t="str">
        <f t="shared" si="175"/>
        <v/>
      </c>
      <c r="AL214" s="54" t="str">
        <f t="shared" si="176"/>
        <v/>
      </c>
      <c r="AM214" s="54" t="str">
        <f t="shared" si="177"/>
        <v/>
      </c>
      <c r="AN214" s="55" t="str">
        <f t="shared" si="178"/>
        <v/>
      </c>
      <c r="AP214" s="53" t="str">
        <f t="shared" si="215"/>
        <v/>
      </c>
      <c r="AQ214" s="54" t="str">
        <f t="shared" si="179"/>
        <v/>
      </c>
      <c r="AR214" s="54" t="str">
        <f t="shared" si="180"/>
        <v/>
      </c>
      <c r="AS214" s="54" t="str">
        <f t="shared" si="181"/>
        <v/>
      </c>
      <c r="AT214" s="54" t="str">
        <f t="shared" si="182"/>
        <v/>
      </c>
      <c r="AU214" s="54" t="str">
        <f t="shared" si="183"/>
        <v/>
      </c>
      <c r="AV214" s="54" t="str">
        <f t="shared" si="184"/>
        <v/>
      </c>
      <c r="AW214" s="54" t="str">
        <f t="shared" si="185"/>
        <v/>
      </c>
      <c r="AX214" s="54" t="str">
        <f t="shared" si="186"/>
        <v/>
      </c>
      <c r="AY214" s="54" t="str">
        <f t="shared" si="187"/>
        <v/>
      </c>
      <c r="AZ214" s="54" t="str">
        <f t="shared" si="188"/>
        <v/>
      </c>
      <c r="BA214" s="55" t="str">
        <f t="shared" si="189"/>
        <v/>
      </c>
      <c r="BC214" s="36" t="str">
        <f t="shared" si="216"/>
        <v/>
      </c>
      <c r="BE214" s="61" t="str">
        <f>IF($B214="", "", IF(AND($B214&gt;='Intro &amp; Setup'!$B$38, B214&lt;='Intro &amp; Setup'!$H$38), 'Intro &amp; Setup'!$N$38, IF(AND($B214&gt;='Intro &amp; Setup'!$B$39, B214&lt;='Intro &amp; Setup'!$H$39), 'Intro &amp; Setup'!$N$39, IF('Intro &amp; Setup'!$B$39="", 'Intro &amp; Setup'!$N$38, 'Intro &amp; Setup'!$N$39))))</f>
        <v/>
      </c>
      <c r="BG214" s="53" t="str">
        <f t="shared" si="217"/>
        <v/>
      </c>
      <c r="BH214" s="54" t="str">
        <f t="shared" si="190"/>
        <v/>
      </c>
      <c r="BI214" s="54" t="str">
        <f t="shared" si="191"/>
        <v/>
      </c>
      <c r="BJ214" s="54" t="str">
        <f t="shared" si="192"/>
        <v/>
      </c>
      <c r="BK214" s="54" t="str">
        <f t="shared" si="193"/>
        <v/>
      </c>
      <c r="BL214" s="54" t="str">
        <f t="shared" si="194"/>
        <v/>
      </c>
      <c r="BM214" s="54" t="str">
        <f t="shared" si="195"/>
        <v/>
      </c>
      <c r="BN214" s="54" t="str">
        <f t="shared" si="196"/>
        <v/>
      </c>
      <c r="BO214" s="54" t="str">
        <f t="shared" si="197"/>
        <v/>
      </c>
      <c r="BP214" s="54" t="str">
        <f t="shared" si="198"/>
        <v/>
      </c>
      <c r="BQ214" s="54" t="str">
        <f t="shared" si="199"/>
        <v/>
      </c>
      <c r="BR214" s="55" t="str">
        <f t="shared" si="200"/>
        <v/>
      </c>
      <c r="BT214" s="135" t="str">
        <f t="shared" si="218"/>
        <v/>
      </c>
      <c r="BU214" s="136" t="str">
        <f t="shared" si="219"/>
        <v/>
      </c>
      <c r="BV214" s="136" t="str">
        <f t="shared" si="220"/>
        <v/>
      </c>
      <c r="BW214" s="136" t="str">
        <f t="shared" si="221"/>
        <v/>
      </c>
      <c r="BX214" s="136" t="str">
        <f t="shared" si="222"/>
        <v/>
      </c>
      <c r="BY214" s="136" t="str">
        <f t="shared" si="223"/>
        <v/>
      </c>
      <c r="BZ214" s="136" t="str">
        <f t="shared" si="224"/>
        <v/>
      </c>
      <c r="CA214" s="136" t="str">
        <f t="shared" si="225"/>
        <v/>
      </c>
      <c r="CB214" s="136" t="str">
        <f t="shared" si="226"/>
        <v/>
      </c>
      <c r="CC214" s="136" t="str">
        <f t="shared" si="227"/>
        <v/>
      </c>
      <c r="CD214" s="136" t="str">
        <f t="shared" si="228"/>
        <v/>
      </c>
      <c r="CE214" s="137" t="str">
        <f t="shared" si="229"/>
        <v/>
      </c>
      <c r="CG214" s="150" t="str">
        <f t="shared" si="230"/>
        <v/>
      </c>
      <c r="CH214" s="151" t="str">
        <f t="shared" si="201"/>
        <v/>
      </c>
      <c r="CI214" s="151" t="str">
        <f t="shared" si="202"/>
        <v/>
      </c>
      <c r="CJ214" s="151" t="str">
        <f t="shared" si="203"/>
        <v/>
      </c>
      <c r="CK214" s="151" t="str">
        <f t="shared" si="204"/>
        <v/>
      </c>
      <c r="CL214" s="151" t="str">
        <f t="shared" si="205"/>
        <v/>
      </c>
      <c r="CM214" s="151" t="str">
        <f t="shared" si="206"/>
        <v/>
      </c>
      <c r="CN214" s="151" t="str">
        <f t="shared" si="207"/>
        <v/>
      </c>
      <c r="CO214" s="151" t="str">
        <f t="shared" si="208"/>
        <v/>
      </c>
      <c r="CP214" s="151" t="str">
        <f t="shared" si="209"/>
        <v/>
      </c>
      <c r="CQ214" s="151" t="str">
        <f t="shared" si="210"/>
        <v/>
      </c>
      <c r="CR214" s="152" t="str">
        <f t="shared" si="211"/>
        <v/>
      </c>
    </row>
    <row r="215" spans="1:96" x14ac:dyDescent="0.25">
      <c r="A215" s="3"/>
      <c r="B215" s="30"/>
      <c r="C215" s="44"/>
      <c r="D215" s="88"/>
      <c r="E215" s="31"/>
      <c r="F215" s="89"/>
      <c r="G215" s="72"/>
      <c r="H215" s="73"/>
      <c r="I215" s="74"/>
      <c r="J215" s="73"/>
      <c r="K215" s="74"/>
      <c r="L215" s="73"/>
      <c r="M215" s="74"/>
      <c r="N215" s="73"/>
      <c r="O215" s="74"/>
      <c r="P215" s="73"/>
      <c r="Q215" s="74"/>
      <c r="R215" s="75"/>
      <c r="S215" s="3"/>
      <c r="T215" s="61" t="str">
        <f>IF($D215="", "", $D215*'Intro &amp; Setup'!$I$32*24)</f>
        <v/>
      </c>
      <c r="U215" s="3"/>
      <c r="X215" s="36" t="str">
        <f>IF($B215="", "", IF(OR($B215&lt;'Intro &amp; Setup'!$F$26, $B215&gt;'Intro &amp; Setup'!$F$27), "X", ""))</f>
        <v/>
      </c>
      <c r="Z215" s="36" t="str">
        <f t="shared" si="212"/>
        <v/>
      </c>
      <c r="AA215" s="48" t="str">
        <f t="shared" si="213"/>
        <v/>
      </c>
      <c r="AC215" s="53" t="str">
        <f t="shared" si="214"/>
        <v/>
      </c>
      <c r="AD215" s="54" t="str">
        <f t="shared" si="168"/>
        <v/>
      </c>
      <c r="AE215" s="54" t="str">
        <f t="shared" si="169"/>
        <v/>
      </c>
      <c r="AF215" s="54" t="str">
        <f t="shared" si="170"/>
        <v/>
      </c>
      <c r="AG215" s="54" t="str">
        <f t="shared" si="171"/>
        <v/>
      </c>
      <c r="AH215" s="54" t="str">
        <f t="shared" si="172"/>
        <v/>
      </c>
      <c r="AI215" s="54" t="str">
        <f t="shared" si="173"/>
        <v/>
      </c>
      <c r="AJ215" s="54" t="str">
        <f t="shared" si="174"/>
        <v/>
      </c>
      <c r="AK215" s="54" t="str">
        <f t="shared" si="175"/>
        <v/>
      </c>
      <c r="AL215" s="54" t="str">
        <f t="shared" si="176"/>
        <v/>
      </c>
      <c r="AM215" s="54" t="str">
        <f t="shared" si="177"/>
        <v/>
      </c>
      <c r="AN215" s="55" t="str">
        <f t="shared" si="178"/>
        <v/>
      </c>
      <c r="AP215" s="53" t="str">
        <f t="shared" si="215"/>
        <v/>
      </c>
      <c r="AQ215" s="54" t="str">
        <f t="shared" si="179"/>
        <v/>
      </c>
      <c r="AR215" s="54" t="str">
        <f t="shared" si="180"/>
        <v/>
      </c>
      <c r="AS215" s="54" t="str">
        <f t="shared" si="181"/>
        <v/>
      </c>
      <c r="AT215" s="54" t="str">
        <f t="shared" si="182"/>
        <v/>
      </c>
      <c r="AU215" s="54" t="str">
        <f t="shared" si="183"/>
        <v/>
      </c>
      <c r="AV215" s="54" t="str">
        <f t="shared" si="184"/>
        <v/>
      </c>
      <c r="AW215" s="54" t="str">
        <f t="shared" si="185"/>
        <v/>
      </c>
      <c r="AX215" s="54" t="str">
        <f t="shared" si="186"/>
        <v/>
      </c>
      <c r="AY215" s="54" t="str">
        <f t="shared" si="187"/>
        <v/>
      </c>
      <c r="AZ215" s="54" t="str">
        <f t="shared" si="188"/>
        <v/>
      </c>
      <c r="BA215" s="55" t="str">
        <f t="shared" si="189"/>
        <v/>
      </c>
      <c r="BC215" s="36" t="str">
        <f t="shared" si="216"/>
        <v/>
      </c>
      <c r="BE215" s="61" t="str">
        <f>IF($B215="", "", IF(AND($B215&gt;='Intro &amp; Setup'!$B$38, B215&lt;='Intro &amp; Setup'!$H$38), 'Intro &amp; Setup'!$N$38, IF(AND($B215&gt;='Intro &amp; Setup'!$B$39, B215&lt;='Intro &amp; Setup'!$H$39), 'Intro &amp; Setup'!$N$39, IF('Intro &amp; Setup'!$B$39="", 'Intro &amp; Setup'!$N$38, 'Intro &amp; Setup'!$N$39))))</f>
        <v/>
      </c>
      <c r="BG215" s="53" t="str">
        <f t="shared" si="217"/>
        <v/>
      </c>
      <c r="BH215" s="54" t="str">
        <f t="shared" si="190"/>
        <v/>
      </c>
      <c r="BI215" s="54" t="str">
        <f t="shared" si="191"/>
        <v/>
      </c>
      <c r="BJ215" s="54" t="str">
        <f t="shared" si="192"/>
        <v/>
      </c>
      <c r="BK215" s="54" t="str">
        <f t="shared" si="193"/>
        <v/>
      </c>
      <c r="BL215" s="54" t="str">
        <f t="shared" si="194"/>
        <v/>
      </c>
      <c r="BM215" s="54" t="str">
        <f t="shared" si="195"/>
        <v/>
      </c>
      <c r="BN215" s="54" t="str">
        <f t="shared" si="196"/>
        <v/>
      </c>
      <c r="BO215" s="54" t="str">
        <f t="shared" si="197"/>
        <v/>
      </c>
      <c r="BP215" s="54" t="str">
        <f t="shared" si="198"/>
        <v/>
      </c>
      <c r="BQ215" s="54" t="str">
        <f t="shared" si="199"/>
        <v/>
      </c>
      <c r="BR215" s="55" t="str">
        <f t="shared" si="200"/>
        <v/>
      </c>
      <c r="BT215" s="135" t="str">
        <f t="shared" si="218"/>
        <v/>
      </c>
      <c r="BU215" s="136" t="str">
        <f t="shared" si="219"/>
        <v/>
      </c>
      <c r="BV215" s="136" t="str">
        <f t="shared" si="220"/>
        <v/>
      </c>
      <c r="BW215" s="136" t="str">
        <f t="shared" si="221"/>
        <v/>
      </c>
      <c r="BX215" s="136" t="str">
        <f t="shared" si="222"/>
        <v/>
      </c>
      <c r="BY215" s="136" t="str">
        <f t="shared" si="223"/>
        <v/>
      </c>
      <c r="BZ215" s="136" t="str">
        <f t="shared" si="224"/>
        <v/>
      </c>
      <c r="CA215" s="136" t="str">
        <f t="shared" si="225"/>
        <v/>
      </c>
      <c r="CB215" s="136" t="str">
        <f t="shared" si="226"/>
        <v/>
      </c>
      <c r="CC215" s="136" t="str">
        <f t="shared" si="227"/>
        <v/>
      </c>
      <c r="CD215" s="136" t="str">
        <f t="shared" si="228"/>
        <v/>
      </c>
      <c r="CE215" s="137" t="str">
        <f t="shared" si="229"/>
        <v/>
      </c>
      <c r="CG215" s="150" t="str">
        <f t="shared" si="230"/>
        <v/>
      </c>
      <c r="CH215" s="151" t="str">
        <f t="shared" si="201"/>
        <v/>
      </c>
      <c r="CI215" s="151" t="str">
        <f t="shared" si="202"/>
        <v/>
      </c>
      <c r="CJ215" s="151" t="str">
        <f t="shared" si="203"/>
        <v/>
      </c>
      <c r="CK215" s="151" t="str">
        <f t="shared" si="204"/>
        <v/>
      </c>
      <c r="CL215" s="151" t="str">
        <f t="shared" si="205"/>
        <v/>
      </c>
      <c r="CM215" s="151" t="str">
        <f t="shared" si="206"/>
        <v/>
      </c>
      <c r="CN215" s="151" t="str">
        <f t="shared" si="207"/>
        <v/>
      </c>
      <c r="CO215" s="151" t="str">
        <f t="shared" si="208"/>
        <v/>
      </c>
      <c r="CP215" s="151" t="str">
        <f t="shared" si="209"/>
        <v/>
      </c>
      <c r="CQ215" s="151" t="str">
        <f t="shared" si="210"/>
        <v/>
      </c>
      <c r="CR215" s="152" t="str">
        <f t="shared" si="211"/>
        <v/>
      </c>
    </row>
    <row r="216" spans="1:96" x14ac:dyDescent="0.25">
      <c r="A216" s="3"/>
      <c r="B216" s="30"/>
      <c r="C216" s="44"/>
      <c r="D216" s="88"/>
      <c r="E216" s="31"/>
      <c r="F216" s="89"/>
      <c r="G216" s="72"/>
      <c r="H216" s="73"/>
      <c r="I216" s="74"/>
      <c r="J216" s="73"/>
      <c r="K216" s="74"/>
      <c r="L216" s="73"/>
      <c r="M216" s="74"/>
      <c r="N216" s="73"/>
      <c r="O216" s="74"/>
      <c r="P216" s="73"/>
      <c r="Q216" s="74"/>
      <c r="R216" s="75"/>
      <c r="S216" s="3"/>
      <c r="T216" s="61" t="str">
        <f>IF($D216="", "", $D216*'Intro &amp; Setup'!$I$32*24)</f>
        <v/>
      </c>
      <c r="U216" s="3"/>
      <c r="X216" s="36" t="str">
        <f>IF($B216="", "", IF(OR($B216&lt;'Intro &amp; Setup'!$F$26, $B216&gt;'Intro &amp; Setup'!$F$27), "X", ""))</f>
        <v/>
      </c>
      <c r="Z216" s="36" t="str">
        <f t="shared" si="212"/>
        <v/>
      </c>
      <c r="AA216" s="48" t="str">
        <f t="shared" si="213"/>
        <v/>
      </c>
      <c r="AC216" s="53" t="str">
        <f t="shared" si="214"/>
        <v/>
      </c>
      <c r="AD216" s="54" t="str">
        <f t="shared" si="168"/>
        <v/>
      </c>
      <c r="AE216" s="54" t="str">
        <f t="shared" si="169"/>
        <v/>
      </c>
      <c r="AF216" s="54" t="str">
        <f t="shared" si="170"/>
        <v/>
      </c>
      <c r="AG216" s="54" t="str">
        <f t="shared" si="171"/>
        <v/>
      </c>
      <c r="AH216" s="54" t="str">
        <f t="shared" si="172"/>
        <v/>
      </c>
      <c r="AI216" s="54" t="str">
        <f t="shared" si="173"/>
        <v/>
      </c>
      <c r="AJ216" s="54" t="str">
        <f t="shared" si="174"/>
        <v/>
      </c>
      <c r="AK216" s="54" t="str">
        <f t="shared" si="175"/>
        <v/>
      </c>
      <c r="AL216" s="54" t="str">
        <f t="shared" si="176"/>
        <v/>
      </c>
      <c r="AM216" s="54" t="str">
        <f t="shared" si="177"/>
        <v/>
      </c>
      <c r="AN216" s="55" t="str">
        <f t="shared" si="178"/>
        <v/>
      </c>
      <c r="AP216" s="53" t="str">
        <f t="shared" si="215"/>
        <v/>
      </c>
      <c r="AQ216" s="54" t="str">
        <f t="shared" si="179"/>
        <v/>
      </c>
      <c r="AR216" s="54" t="str">
        <f t="shared" si="180"/>
        <v/>
      </c>
      <c r="AS216" s="54" t="str">
        <f t="shared" si="181"/>
        <v/>
      </c>
      <c r="AT216" s="54" t="str">
        <f t="shared" si="182"/>
        <v/>
      </c>
      <c r="AU216" s="54" t="str">
        <f t="shared" si="183"/>
        <v/>
      </c>
      <c r="AV216" s="54" t="str">
        <f t="shared" si="184"/>
        <v/>
      </c>
      <c r="AW216" s="54" t="str">
        <f t="shared" si="185"/>
        <v/>
      </c>
      <c r="AX216" s="54" t="str">
        <f t="shared" si="186"/>
        <v/>
      </c>
      <c r="AY216" s="54" t="str">
        <f t="shared" si="187"/>
        <v/>
      </c>
      <c r="AZ216" s="54" t="str">
        <f t="shared" si="188"/>
        <v/>
      </c>
      <c r="BA216" s="55" t="str">
        <f t="shared" si="189"/>
        <v/>
      </c>
      <c r="BC216" s="36" t="str">
        <f t="shared" si="216"/>
        <v/>
      </c>
      <c r="BE216" s="61" t="str">
        <f>IF($B216="", "", IF(AND($B216&gt;='Intro &amp; Setup'!$B$38, B216&lt;='Intro &amp; Setup'!$H$38), 'Intro &amp; Setup'!$N$38, IF(AND($B216&gt;='Intro &amp; Setup'!$B$39, B216&lt;='Intro &amp; Setup'!$H$39), 'Intro &amp; Setup'!$N$39, IF('Intro &amp; Setup'!$B$39="", 'Intro &amp; Setup'!$N$38, 'Intro &amp; Setup'!$N$39))))</f>
        <v/>
      </c>
      <c r="BG216" s="53" t="str">
        <f t="shared" si="217"/>
        <v/>
      </c>
      <c r="BH216" s="54" t="str">
        <f t="shared" si="190"/>
        <v/>
      </c>
      <c r="BI216" s="54" t="str">
        <f t="shared" si="191"/>
        <v/>
      </c>
      <c r="BJ216" s="54" t="str">
        <f t="shared" si="192"/>
        <v/>
      </c>
      <c r="BK216" s="54" t="str">
        <f t="shared" si="193"/>
        <v/>
      </c>
      <c r="BL216" s="54" t="str">
        <f t="shared" si="194"/>
        <v/>
      </c>
      <c r="BM216" s="54" t="str">
        <f t="shared" si="195"/>
        <v/>
      </c>
      <c r="BN216" s="54" t="str">
        <f t="shared" si="196"/>
        <v/>
      </c>
      <c r="BO216" s="54" t="str">
        <f t="shared" si="197"/>
        <v/>
      </c>
      <c r="BP216" s="54" t="str">
        <f t="shared" si="198"/>
        <v/>
      </c>
      <c r="BQ216" s="54" t="str">
        <f t="shared" si="199"/>
        <v/>
      </c>
      <c r="BR216" s="55" t="str">
        <f t="shared" si="200"/>
        <v/>
      </c>
      <c r="BT216" s="135" t="str">
        <f t="shared" si="218"/>
        <v/>
      </c>
      <c r="BU216" s="136" t="str">
        <f t="shared" si="219"/>
        <v/>
      </c>
      <c r="BV216" s="136" t="str">
        <f t="shared" si="220"/>
        <v/>
      </c>
      <c r="BW216" s="136" t="str">
        <f t="shared" si="221"/>
        <v/>
      </c>
      <c r="BX216" s="136" t="str">
        <f t="shared" si="222"/>
        <v/>
      </c>
      <c r="BY216" s="136" t="str">
        <f t="shared" si="223"/>
        <v/>
      </c>
      <c r="BZ216" s="136" t="str">
        <f t="shared" si="224"/>
        <v/>
      </c>
      <c r="CA216" s="136" t="str">
        <f t="shared" si="225"/>
        <v/>
      </c>
      <c r="CB216" s="136" t="str">
        <f t="shared" si="226"/>
        <v/>
      </c>
      <c r="CC216" s="136" t="str">
        <f t="shared" si="227"/>
        <v/>
      </c>
      <c r="CD216" s="136" t="str">
        <f t="shared" si="228"/>
        <v/>
      </c>
      <c r="CE216" s="137" t="str">
        <f t="shared" si="229"/>
        <v/>
      </c>
      <c r="CG216" s="150" t="str">
        <f t="shared" si="230"/>
        <v/>
      </c>
      <c r="CH216" s="151" t="str">
        <f t="shared" si="201"/>
        <v/>
      </c>
      <c r="CI216" s="151" t="str">
        <f t="shared" si="202"/>
        <v/>
      </c>
      <c r="CJ216" s="151" t="str">
        <f t="shared" si="203"/>
        <v/>
      </c>
      <c r="CK216" s="151" t="str">
        <f t="shared" si="204"/>
        <v/>
      </c>
      <c r="CL216" s="151" t="str">
        <f t="shared" si="205"/>
        <v/>
      </c>
      <c r="CM216" s="151" t="str">
        <f t="shared" si="206"/>
        <v/>
      </c>
      <c r="CN216" s="151" t="str">
        <f t="shared" si="207"/>
        <v/>
      </c>
      <c r="CO216" s="151" t="str">
        <f t="shared" si="208"/>
        <v/>
      </c>
      <c r="CP216" s="151" t="str">
        <f t="shared" si="209"/>
        <v/>
      </c>
      <c r="CQ216" s="151" t="str">
        <f t="shared" si="210"/>
        <v/>
      </c>
      <c r="CR216" s="152" t="str">
        <f t="shared" si="211"/>
        <v/>
      </c>
    </row>
    <row r="217" spans="1:96" x14ac:dyDescent="0.25">
      <c r="A217" s="3"/>
      <c r="B217" s="30"/>
      <c r="C217" s="44"/>
      <c r="D217" s="88"/>
      <c r="E217" s="31"/>
      <c r="F217" s="89"/>
      <c r="G217" s="72"/>
      <c r="H217" s="73"/>
      <c r="I217" s="74"/>
      <c r="J217" s="73"/>
      <c r="K217" s="74"/>
      <c r="L217" s="73"/>
      <c r="M217" s="74"/>
      <c r="N217" s="73"/>
      <c r="O217" s="74"/>
      <c r="P217" s="73"/>
      <c r="Q217" s="74"/>
      <c r="R217" s="75"/>
      <c r="S217" s="3"/>
      <c r="T217" s="61" t="str">
        <f>IF($D217="", "", $D217*'Intro &amp; Setup'!$I$32*24)</f>
        <v/>
      </c>
      <c r="U217" s="3"/>
      <c r="X217" s="36" t="str">
        <f>IF($B217="", "", IF(OR($B217&lt;'Intro &amp; Setup'!$F$26, $B217&gt;'Intro &amp; Setup'!$F$27), "X", ""))</f>
        <v/>
      </c>
      <c r="Z217" s="36" t="str">
        <f t="shared" si="212"/>
        <v/>
      </c>
      <c r="AA217" s="48" t="str">
        <f t="shared" si="213"/>
        <v/>
      </c>
      <c r="AC217" s="53" t="str">
        <f t="shared" si="214"/>
        <v/>
      </c>
      <c r="AD217" s="54" t="str">
        <f t="shared" si="168"/>
        <v/>
      </c>
      <c r="AE217" s="54" t="str">
        <f t="shared" si="169"/>
        <v/>
      </c>
      <c r="AF217" s="54" t="str">
        <f t="shared" si="170"/>
        <v/>
      </c>
      <c r="AG217" s="54" t="str">
        <f t="shared" si="171"/>
        <v/>
      </c>
      <c r="AH217" s="54" t="str">
        <f t="shared" si="172"/>
        <v/>
      </c>
      <c r="AI217" s="54" t="str">
        <f t="shared" si="173"/>
        <v/>
      </c>
      <c r="AJ217" s="54" t="str">
        <f t="shared" si="174"/>
        <v/>
      </c>
      <c r="AK217" s="54" t="str">
        <f t="shared" si="175"/>
        <v/>
      </c>
      <c r="AL217" s="54" t="str">
        <f t="shared" si="176"/>
        <v/>
      </c>
      <c r="AM217" s="54" t="str">
        <f t="shared" si="177"/>
        <v/>
      </c>
      <c r="AN217" s="55" t="str">
        <f t="shared" si="178"/>
        <v/>
      </c>
      <c r="AP217" s="53" t="str">
        <f t="shared" si="215"/>
        <v/>
      </c>
      <c r="AQ217" s="54" t="str">
        <f t="shared" si="179"/>
        <v/>
      </c>
      <c r="AR217" s="54" t="str">
        <f t="shared" si="180"/>
        <v/>
      </c>
      <c r="AS217" s="54" t="str">
        <f t="shared" si="181"/>
        <v/>
      </c>
      <c r="AT217" s="54" t="str">
        <f t="shared" si="182"/>
        <v/>
      </c>
      <c r="AU217" s="54" t="str">
        <f t="shared" si="183"/>
        <v/>
      </c>
      <c r="AV217" s="54" t="str">
        <f t="shared" si="184"/>
        <v/>
      </c>
      <c r="AW217" s="54" t="str">
        <f t="shared" si="185"/>
        <v/>
      </c>
      <c r="AX217" s="54" t="str">
        <f t="shared" si="186"/>
        <v/>
      </c>
      <c r="AY217" s="54" t="str">
        <f t="shared" si="187"/>
        <v/>
      </c>
      <c r="AZ217" s="54" t="str">
        <f t="shared" si="188"/>
        <v/>
      </c>
      <c r="BA217" s="55" t="str">
        <f t="shared" si="189"/>
        <v/>
      </c>
      <c r="BC217" s="36" t="str">
        <f t="shared" si="216"/>
        <v/>
      </c>
      <c r="BE217" s="61" t="str">
        <f>IF($B217="", "", IF(AND($B217&gt;='Intro &amp; Setup'!$B$38, B217&lt;='Intro &amp; Setup'!$H$38), 'Intro &amp; Setup'!$N$38, IF(AND($B217&gt;='Intro &amp; Setup'!$B$39, B217&lt;='Intro &amp; Setup'!$H$39), 'Intro &amp; Setup'!$N$39, IF('Intro &amp; Setup'!$B$39="", 'Intro &amp; Setup'!$N$38, 'Intro &amp; Setup'!$N$39))))</f>
        <v/>
      </c>
      <c r="BG217" s="53" t="str">
        <f t="shared" si="217"/>
        <v/>
      </c>
      <c r="BH217" s="54" t="str">
        <f t="shared" si="190"/>
        <v/>
      </c>
      <c r="BI217" s="54" t="str">
        <f t="shared" si="191"/>
        <v/>
      </c>
      <c r="BJ217" s="54" t="str">
        <f t="shared" si="192"/>
        <v/>
      </c>
      <c r="BK217" s="54" t="str">
        <f t="shared" si="193"/>
        <v/>
      </c>
      <c r="BL217" s="54" t="str">
        <f t="shared" si="194"/>
        <v/>
      </c>
      <c r="BM217" s="54" t="str">
        <f t="shared" si="195"/>
        <v/>
      </c>
      <c r="BN217" s="54" t="str">
        <f t="shared" si="196"/>
        <v/>
      </c>
      <c r="BO217" s="54" t="str">
        <f t="shared" si="197"/>
        <v/>
      </c>
      <c r="BP217" s="54" t="str">
        <f t="shared" si="198"/>
        <v/>
      </c>
      <c r="BQ217" s="54" t="str">
        <f t="shared" si="199"/>
        <v/>
      </c>
      <c r="BR217" s="55" t="str">
        <f t="shared" si="200"/>
        <v/>
      </c>
      <c r="BT217" s="135" t="str">
        <f t="shared" si="218"/>
        <v/>
      </c>
      <c r="BU217" s="136" t="str">
        <f t="shared" si="219"/>
        <v/>
      </c>
      <c r="BV217" s="136" t="str">
        <f t="shared" si="220"/>
        <v/>
      </c>
      <c r="BW217" s="136" t="str">
        <f t="shared" si="221"/>
        <v/>
      </c>
      <c r="BX217" s="136" t="str">
        <f t="shared" si="222"/>
        <v/>
      </c>
      <c r="BY217" s="136" t="str">
        <f t="shared" si="223"/>
        <v/>
      </c>
      <c r="BZ217" s="136" t="str">
        <f t="shared" si="224"/>
        <v/>
      </c>
      <c r="CA217" s="136" t="str">
        <f t="shared" si="225"/>
        <v/>
      </c>
      <c r="CB217" s="136" t="str">
        <f t="shared" si="226"/>
        <v/>
      </c>
      <c r="CC217" s="136" t="str">
        <f t="shared" si="227"/>
        <v/>
      </c>
      <c r="CD217" s="136" t="str">
        <f t="shared" si="228"/>
        <v/>
      </c>
      <c r="CE217" s="137" t="str">
        <f t="shared" si="229"/>
        <v/>
      </c>
      <c r="CG217" s="150" t="str">
        <f t="shared" si="230"/>
        <v/>
      </c>
      <c r="CH217" s="151" t="str">
        <f t="shared" si="201"/>
        <v/>
      </c>
      <c r="CI217" s="151" t="str">
        <f t="shared" si="202"/>
        <v/>
      </c>
      <c r="CJ217" s="151" t="str">
        <f t="shared" si="203"/>
        <v/>
      </c>
      <c r="CK217" s="151" t="str">
        <f t="shared" si="204"/>
        <v/>
      </c>
      <c r="CL217" s="151" t="str">
        <f t="shared" si="205"/>
        <v/>
      </c>
      <c r="CM217" s="151" t="str">
        <f t="shared" si="206"/>
        <v/>
      </c>
      <c r="CN217" s="151" t="str">
        <f t="shared" si="207"/>
        <v/>
      </c>
      <c r="CO217" s="151" t="str">
        <f t="shared" si="208"/>
        <v/>
      </c>
      <c r="CP217" s="151" t="str">
        <f t="shared" si="209"/>
        <v/>
      </c>
      <c r="CQ217" s="151" t="str">
        <f t="shared" si="210"/>
        <v/>
      </c>
      <c r="CR217" s="152" t="str">
        <f t="shared" si="211"/>
        <v/>
      </c>
    </row>
    <row r="218" spans="1:96" x14ac:dyDescent="0.25">
      <c r="A218" s="3"/>
      <c r="B218" s="30"/>
      <c r="C218" s="44"/>
      <c r="D218" s="88"/>
      <c r="E218" s="31"/>
      <c r="F218" s="89"/>
      <c r="G218" s="72"/>
      <c r="H218" s="73"/>
      <c r="I218" s="74"/>
      <c r="J218" s="73"/>
      <c r="K218" s="74"/>
      <c r="L218" s="73"/>
      <c r="M218" s="74"/>
      <c r="N218" s="73"/>
      <c r="O218" s="74"/>
      <c r="P218" s="73"/>
      <c r="Q218" s="74"/>
      <c r="R218" s="75"/>
      <c r="S218" s="3"/>
      <c r="T218" s="61" t="str">
        <f>IF($D218="", "", $D218*'Intro &amp; Setup'!$I$32*24)</f>
        <v/>
      </c>
      <c r="U218" s="3"/>
      <c r="X218" s="36" t="str">
        <f>IF($B218="", "", IF(OR($B218&lt;'Intro &amp; Setup'!$F$26, $B218&gt;'Intro &amp; Setup'!$F$27), "X", ""))</f>
        <v/>
      </c>
      <c r="Z218" s="36" t="str">
        <f t="shared" si="212"/>
        <v/>
      </c>
      <c r="AA218" s="48" t="str">
        <f t="shared" si="213"/>
        <v/>
      </c>
      <c r="AC218" s="53" t="str">
        <f t="shared" si="214"/>
        <v/>
      </c>
      <c r="AD218" s="54" t="str">
        <f t="shared" si="168"/>
        <v/>
      </c>
      <c r="AE218" s="54" t="str">
        <f t="shared" si="169"/>
        <v/>
      </c>
      <c r="AF218" s="54" t="str">
        <f t="shared" si="170"/>
        <v/>
      </c>
      <c r="AG218" s="54" t="str">
        <f t="shared" si="171"/>
        <v/>
      </c>
      <c r="AH218" s="54" t="str">
        <f t="shared" si="172"/>
        <v/>
      </c>
      <c r="AI218" s="54" t="str">
        <f t="shared" si="173"/>
        <v/>
      </c>
      <c r="AJ218" s="54" t="str">
        <f t="shared" si="174"/>
        <v/>
      </c>
      <c r="AK218" s="54" t="str">
        <f t="shared" si="175"/>
        <v/>
      </c>
      <c r="AL218" s="54" t="str">
        <f t="shared" si="176"/>
        <v/>
      </c>
      <c r="AM218" s="54" t="str">
        <f t="shared" si="177"/>
        <v/>
      </c>
      <c r="AN218" s="55" t="str">
        <f t="shared" si="178"/>
        <v/>
      </c>
      <c r="AP218" s="53" t="str">
        <f t="shared" si="215"/>
        <v/>
      </c>
      <c r="AQ218" s="54" t="str">
        <f t="shared" si="179"/>
        <v/>
      </c>
      <c r="AR218" s="54" t="str">
        <f t="shared" si="180"/>
        <v/>
      </c>
      <c r="AS218" s="54" t="str">
        <f t="shared" si="181"/>
        <v/>
      </c>
      <c r="AT218" s="54" t="str">
        <f t="shared" si="182"/>
        <v/>
      </c>
      <c r="AU218" s="54" t="str">
        <f t="shared" si="183"/>
        <v/>
      </c>
      <c r="AV218" s="54" t="str">
        <f t="shared" si="184"/>
        <v/>
      </c>
      <c r="AW218" s="54" t="str">
        <f t="shared" si="185"/>
        <v/>
      </c>
      <c r="AX218" s="54" t="str">
        <f t="shared" si="186"/>
        <v/>
      </c>
      <c r="AY218" s="54" t="str">
        <f t="shared" si="187"/>
        <v/>
      </c>
      <c r="AZ218" s="54" t="str">
        <f t="shared" si="188"/>
        <v/>
      </c>
      <c r="BA218" s="55" t="str">
        <f t="shared" si="189"/>
        <v/>
      </c>
      <c r="BC218" s="36" t="str">
        <f t="shared" si="216"/>
        <v/>
      </c>
      <c r="BE218" s="61" t="str">
        <f>IF($B218="", "", IF(AND($B218&gt;='Intro &amp; Setup'!$B$38, B218&lt;='Intro &amp; Setup'!$H$38), 'Intro &amp; Setup'!$N$38, IF(AND($B218&gt;='Intro &amp; Setup'!$B$39, B218&lt;='Intro &amp; Setup'!$H$39), 'Intro &amp; Setup'!$N$39, IF('Intro &amp; Setup'!$B$39="", 'Intro &amp; Setup'!$N$38, 'Intro &amp; Setup'!$N$39))))</f>
        <v/>
      </c>
      <c r="BG218" s="53" t="str">
        <f t="shared" si="217"/>
        <v/>
      </c>
      <c r="BH218" s="54" t="str">
        <f t="shared" si="190"/>
        <v/>
      </c>
      <c r="BI218" s="54" t="str">
        <f t="shared" si="191"/>
        <v/>
      </c>
      <c r="BJ218" s="54" t="str">
        <f t="shared" si="192"/>
        <v/>
      </c>
      <c r="BK218" s="54" t="str">
        <f t="shared" si="193"/>
        <v/>
      </c>
      <c r="BL218" s="54" t="str">
        <f t="shared" si="194"/>
        <v/>
      </c>
      <c r="BM218" s="54" t="str">
        <f t="shared" si="195"/>
        <v/>
      </c>
      <c r="BN218" s="54" t="str">
        <f t="shared" si="196"/>
        <v/>
      </c>
      <c r="BO218" s="54" t="str">
        <f t="shared" si="197"/>
        <v/>
      </c>
      <c r="BP218" s="54" t="str">
        <f t="shared" si="198"/>
        <v/>
      </c>
      <c r="BQ218" s="54" t="str">
        <f t="shared" si="199"/>
        <v/>
      </c>
      <c r="BR218" s="55" t="str">
        <f t="shared" si="200"/>
        <v/>
      </c>
      <c r="BT218" s="135" t="str">
        <f t="shared" si="218"/>
        <v/>
      </c>
      <c r="BU218" s="136" t="str">
        <f t="shared" si="219"/>
        <v/>
      </c>
      <c r="BV218" s="136" t="str">
        <f t="shared" si="220"/>
        <v/>
      </c>
      <c r="BW218" s="136" t="str">
        <f t="shared" si="221"/>
        <v/>
      </c>
      <c r="BX218" s="136" t="str">
        <f t="shared" si="222"/>
        <v/>
      </c>
      <c r="BY218" s="136" t="str">
        <f t="shared" si="223"/>
        <v/>
      </c>
      <c r="BZ218" s="136" t="str">
        <f t="shared" si="224"/>
        <v/>
      </c>
      <c r="CA218" s="136" t="str">
        <f t="shared" si="225"/>
        <v/>
      </c>
      <c r="CB218" s="136" t="str">
        <f t="shared" si="226"/>
        <v/>
      </c>
      <c r="CC218" s="136" t="str">
        <f t="shared" si="227"/>
        <v/>
      </c>
      <c r="CD218" s="136" t="str">
        <f t="shared" si="228"/>
        <v/>
      </c>
      <c r="CE218" s="137" t="str">
        <f t="shared" si="229"/>
        <v/>
      </c>
      <c r="CG218" s="150" t="str">
        <f t="shared" si="230"/>
        <v/>
      </c>
      <c r="CH218" s="151" t="str">
        <f t="shared" si="201"/>
        <v/>
      </c>
      <c r="CI218" s="151" t="str">
        <f t="shared" si="202"/>
        <v/>
      </c>
      <c r="CJ218" s="151" t="str">
        <f t="shared" si="203"/>
        <v/>
      </c>
      <c r="CK218" s="151" t="str">
        <f t="shared" si="204"/>
        <v/>
      </c>
      <c r="CL218" s="151" t="str">
        <f t="shared" si="205"/>
        <v/>
      </c>
      <c r="CM218" s="151" t="str">
        <f t="shared" si="206"/>
        <v/>
      </c>
      <c r="CN218" s="151" t="str">
        <f t="shared" si="207"/>
        <v/>
      </c>
      <c r="CO218" s="151" t="str">
        <f t="shared" si="208"/>
        <v/>
      </c>
      <c r="CP218" s="151" t="str">
        <f t="shared" si="209"/>
        <v/>
      </c>
      <c r="CQ218" s="151" t="str">
        <f t="shared" si="210"/>
        <v/>
      </c>
      <c r="CR218" s="152" t="str">
        <f t="shared" si="211"/>
        <v/>
      </c>
    </row>
    <row r="219" spans="1:96" x14ac:dyDescent="0.25">
      <c r="A219" s="3"/>
      <c r="B219" s="30"/>
      <c r="C219" s="44"/>
      <c r="D219" s="88"/>
      <c r="E219" s="31"/>
      <c r="F219" s="89"/>
      <c r="G219" s="72"/>
      <c r="H219" s="73"/>
      <c r="I219" s="74"/>
      <c r="J219" s="73"/>
      <c r="K219" s="74"/>
      <c r="L219" s="73"/>
      <c r="M219" s="74"/>
      <c r="N219" s="73"/>
      <c r="O219" s="74"/>
      <c r="P219" s="73"/>
      <c r="Q219" s="74"/>
      <c r="R219" s="75"/>
      <c r="S219" s="3"/>
      <c r="T219" s="61" t="str">
        <f>IF($D219="", "", $D219*'Intro &amp; Setup'!$I$32*24)</f>
        <v/>
      </c>
      <c r="U219" s="3"/>
      <c r="X219" s="36" t="str">
        <f>IF($B219="", "", IF(OR($B219&lt;'Intro &amp; Setup'!$F$26, $B219&gt;'Intro &amp; Setup'!$F$27), "X", ""))</f>
        <v/>
      </c>
      <c r="Z219" s="36" t="str">
        <f t="shared" si="212"/>
        <v/>
      </c>
      <c r="AA219" s="48" t="str">
        <f t="shared" si="213"/>
        <v/>
      </c>
      <c r="AC219" s="53" t="str">
        <f t="shared" si="214"/>
        <v/>
      </c>
      <c r="AD219" s="54" t="str">
        <f t="shared" ref="AD219:AD282" si="231">IFERROR(IF(H219="", "", $T219*$AA219), "")</f>
        <v/>
      </c>
      <c r="AE219" s="54" t="str">
        <f t="shared" ref="AE219:AE282" si="232">IFERROR(IF(I219="", "", $T219*$AA219), "")</f>
        <v/>
      </c>
      <c r="AF219" s="54" t="str">
        <f t="shared" ref="AF219:AF282" si="233">IFERROR(IF(J219="", "", $T219*$AA219), "")</f>
        <v/>
      </c>
      <c r="AG219" s="54" t="str">
        <f t="shared" ref="AG219:AG282" si="234">IFERROR(IF(K219="", "", $T219*$AA219), "")</f>
        <v/>
      </c>
      <c r="AH219" s="54" t="str">
        <f t="shared" ref="AH219:AH282" si="235">IFERROR(IF(L219="", "", $T219*$AA219), "")</f>
        <v/>
      </c>
      <c r="AI219" s="54" t="str">
        <f t="shared" ref="AI219:AI282" si="236">IFERROR(IF(M219="", "", $T219*$AA219), "")</f>
        <v/>
      </c>
      <c r="AJ219" s="54" t="str">
        <f t="shared" ref="AJ219:AJ282" si="237">IFERROR(IF(N219="", "", $T219*$AA219), "")</f>
        <v/>
      </c>
      <c r="AK219" s="54" t="str">
        <f t="shared" ref="AK219:AK282" si="238">IFERROR(IF(O219="", "", $T219*$AA219), "")</f>
        <v/>
      </c>
      <c r="AL219" s="54" t="str">
        <f t="shared" ref="AL219:AL282" si="239">IFERROR(IF(P219="", "", $T219*$AA219), "")</f>
        <v/>
      </c>
      <c r="AM219" s="54" t="str">
        <f t="shared" ref="AM219:AM282" si="240">IFERROR(IF(Q219="", "", $T219*$AA219), "")</f>
        <v/>
      </c>
      <c r="AN219" s="55" t="str">
        <f t="shared" ref="AN219:AN282" si="241">IFERROR(IF(R219="", "", $T219*$AA219), "")</f>
        <v/>
      </c>
      <c r="AP219" s="53" t="str">
        <f t="shared" si="215"/>
        <v/>
      </c>
      <c r="AQ219" s="54" t="str">
        <f t="shared" ref="AQ219:AQ282" si="242">IFERROR(IF(H219="", "", $E219*$AA219), "")</f>
        <v/>
      </c>
      <c r="AR219" s="54" t="str">
        <f t="shared" ref="AR219:AR282" si="243">IFERROR(IF(I219="", "", $E219*$AA219), "")</f>
        <v/>
      </c>
      <c r="AS219" s="54" t="str">
        <f t="shared" ref="AS219:AS282" si="244">IFERROR(IF(J219="", "", $E219*$AA219), "")</f>
        <v/>
      </c>
      <c r="AT219" s="54" t="str">
        <f t="shared" ref="AT219:AT282" si="245">IFERROR(IF(K219="", "", $E219*$AA219), "")</f>
        <v/>
      </c>
      <c r="AU219" s="54" t="str">
        <f t="shared" ref="AU219:AU282" si="246">IFERROR(IF(L219="", "", $E219*$AA219), "")</f>
        <v/>
      </c>
      <c r="AV219" s="54" t="str">
        <f t="shared" ref="AV219:AV282" si="247">IFERROR(IF(M219="", "", $E219*$AA219), "")</f>
        <v/>
      </c>
      <c r="AW219" s="54" t="str">
        <f t="shared" ref="AW219:AW282" si="248">IFERROR(IF(N219="", "", $E219*$AA219), "")</f>
        <v/>
      </c>
      <c r="AX219" s="54" t="str">
        <f t="shared" ref="AX219:AX282" si="249">IFERROR(IF(O219="", "", $E219*$AA219), "")</f>
        <v/>
      </c>
      <c r="AY219" s="54" t="str">
        <f t="shared" ref="AY219:AY282" si="250">IFERROR(IF(P219="", "", $E219*$AA219), "")</f>
        <v/>
      </c>
      <c r="AZ219" s="54" t="str">
        <f t="shared" ref="AZ219:AZ282" si="251">IFERROR(IF(Q219="", "", $E219*$AA219), "")</f>
        <v/>
      </c>
      <c r="BA219" s="55" t="str">
        <f t="shared" ref="BA219:BA282" si="252">IFERROR(IF(R219="", "", $E219*$AA219), "")</f>
        <v/>
      </c>
      <c r="BC219" s="36" t="str">
        <f t="shared" si="216"/>
        <v/>
      </c>
      <c r="BE219" s="61" t="str">
        <f>IF($B219="", "", IF(AND($B219&gt;='Intro &amp; Setup'!$B$38, B219&lt;='Intro &amp; Setup'!$H$38), 'Intro &amp; Setup'!$N$38, IF(AND($B219&gt;='Intro &amp; Setup'!$B$39, B219&lt;='Intro &amp; Setup'!$H$39), 'Intro &amp; Setup'!$N$39, IF('Intro &amp; Setup'!$B$39="", 'Intro &amp; Setup'!$N$38, 'Intro &amp; Setup'!$N$39))))</f>
        <v/>
      </c>
      <c r="BG219" s="53" t="str">
        <f t="shared" si="217"/>
        <v/>
      </c>
      <c r="BH219" s="54" t="str">
        <f t="shared" ref="BH219:BH282" si="253">IFERROR(IF(H219="", "", $BE219*$AA219), "")</f>
        <v/>
      </c>
      <c r="BI219" s="54" t="str">
        <f t="shared" ref="BI219:BI282" si="254">IFERROR(IF(I219="", "", $BE219*$AA219), "")</f>
        <v/>
      </c>
      <c r="BJ219" s="54" t="str">
        <f t="shared" ref="BJ219:BJ282" si="255">IFERROR(IF(J219="", "", $BE219*$AA219), "")</f>
        <v/>
      </c>
      <c r="BK219" s="54" t="str">
        <f t="shared" ref="BK219:BK282" si="256">IFERROR(IF(K219="", "", $BE219*$AA219), "")</f>
        <v/>
      </c>
      <c r="BL219" s="54" t="str">
        <f t="shared" ref="BL219:BL282" si="257">IFERROR(IF(L219="", "", $BE219*$AA219), "")</f>
        <v/>
      </c>
      <c r="BM219" s="54" t="str">
        <f t="shared" ref="BM219:BM282" si="258">IFERROR(IF(M219="", "", $BE219*$AA219), "")</f>
        <v/>
      </c>
      <c r="BN219" s="54" t="str">
        <f t="shared" ref="BN219:BN282" si="259">IFERROR(IF(N219="", "", $BE219*$AA219), "")</f>
        <v/>
      </c>
      <c r="BO219" s="54" t="str">
        <f t="shared" ref="BO219:BO282" si="260">IFERROR(IF(O219="", "", $BE219*$AA219), "")</f>
        <v/>
      </c>
      <c r="BP219" s="54" t="str">
        <f t="shared" ref="BP219:BP282" si="261">IFERROR(IF(P219="", "", $BE219*$AA219), "")</f>
        <v/>
      </c>
      <c r="BQ219" s="54" t="str">
        <f t="shared" ref="BQ219:BQ282" si="262">IFERROR(IF(Q219="", "", $BE219*$AA219), "")</f>
        <v/>
      </c>
      <c r="BR219" s="55" t="str">
        <f t="shared" ref="BR219:BR282" si="263">IFERROR(IF(R219="", "", $BE219*$AA219), "")</f>
        <v/>
      </c>
      <c r="BT219" s="135" t="str">
        <f t="shared" si="218"/>
        <v/>
      </c>
      <c r="BU219" s="136" t="str">
        <f t="shared" si="219"/>
        <v/>
      </c>
      <c r="BV219" s="136" t="str">
        <f t="shared" si="220"/>
        <v/>
      </c>
      <c r="BW219" s="136" t="str">
        <f t="shared" si="221"/>
        <v/>
      </c>
      <c r="BX219" s="136" t="str">
        <f t="shared" si="222"/>
        <v/>
      </c>
      <c r="BY219" s="136" t="str">
        <f t="shared" si="223"/>
        <v/>
      </c>
      <c r="BZ219" s="136" t="str">
        <f t="shared" si="224"/>
        <v/>
      </c>
      <c r="CA219" s="136" t="str">
        <f t="shared" si="225"/>
        <v/>
      </c>
      <c r="CB219" s="136" t="str">
        <f t="shared" si="226"/>
        <v/>
      </c>
      <c r="CC219" s="136" t="str">
        <f t="shared" si="227"/>
        <v/>
      </c>
      <c r="CD219" s="136" t="str">
        <f t="shared" si="228"/>
        <v/>
      </c>
      <c r="CE219" s="137" t="str">
        <f t="shared" si="229"/>
        <v/>
      </c>
      <c r="CG219" s="150" t="str">
        <f t="shared" si="230"/>
        <v/>
      </c>
      <c r="CH219" s="151" t="str">
        <f t="shared" ref="CH219:CH282" si="264">IF(H219="", "", $F219*$AA219)</f>
        <v/>
      </c>
      <c r="CI219" s="151" t="str">
        <f t="shared" ref="CI219:CI282" si="265">IF(I219="", "", $F219*$AA219)</f>
        <v/>
      </c>
      <c r="CJ219" s="151" t="str">
        <f t="shared" ref="CJ219:CJ282" si="266">IF(J219="", "", $F219*$AA219)</f>
        <v/>
      </c>
      <c r="CK219" s="151" t="str">
        <f t="shared" ref="CK219:CK282" si="267">IF(K219="", "", $F219*$AA219)</f>
        <v/>
      </c>
      <c r="CL219" s="151" t="str">
        <f t="shared" ref="CL219:CL282" si="268">IF(L219="", "", $F219*$AA219)</f>
        <v/>
      </c>
      <c r="CM219" s="151" t="str">
        <f t="shared" ref="CM219:CM282" si="269">IF(M219="", "", $F219*$AA219)</f>
        <v/>
      </c>
      <c r="CN219" s="151" t="str">
        <f t="shared" ref="CN219:CN282" si="270">IF(N219="", "", $F219*$AA219)</f>
        <v/>
      </c>
      <c r="CO219" s="151" t="str">
        <f t="shared" ref="CO219:CO282" si="271">IF(O219="", "", $F219*$AA219)</f>
        <v/>
      </c>
      <c r="CP219" s="151" t="str">
        <f t="shared" ref="CP219:CP282" si="272">IF(P219="", "", $F219*$AA219)</f>
        <v/>
      </c>
      <c r="CQ219" s="151" t="str">
        <f t="shared" ref="CQ219:CQ282" si="273">IF(Q219="", "", $F219*$AA219)</f>
        <v/>
      </c>
      <c r="CR219" s="152" t="str">
        <f t="shared" ref="CR219:CR282" si="274">IF(R219="", "", $F219*$AA219)</f>
        <v/>
      </c>
    </row>
    <row r="220" spans="1:96" x14ac:dyDescent="0.25">
      <c r="A220" s="3"/>
      <c r="B220" s="30"/>
      <c r="C220" s="44"/>
      <c r="D220" s="88"/>
      <c r="E220" s="31"/>
      <c r="F220" s="89"/>
      <c r="G220" s="72"/>
      <c r="H220" s="73"/>
      <c r="I220" s="74"/>
      <c r="J220" s="73"/>
      <c r="K220" s="74"/>
      <c r="L220" s="73"/>
      <c r="M220" s="74"/>
      <c r="N220" s="73"/>
      <c r="O220" s="74"/>
      <c r="P220" s="73"/>
      <c r="Q220" s="74"/>
      <c r="R220" s="75"/>
      <c r="S220" s="3"/>
      <c r="T220" s="61" t="str">
        <f>IF($D220="", "", $D220*'Intro &amp; Setup'!$I$32*24)</f>
        <v/>
      </c>
      <c r="U220" s="3"/>
      <c r="X220" s="36" t="str">
        <f>IF($B220="", "", IF(OR($B220&lt;'Intro &amp; Setup'!$F$26, $B220&gt;'Intro &amp; Setup'!$F$27), "X", ""))</f>
        <v/>
      </c>
      <c r="Z220" s="36" t="str">
        <f t="shared" si="212"/>
        <v/>
      </c>
      <c r="AA220" s="48" t="str">
        <f t="shared" si="213"/>
        <v/>
      </c>
      <c r="AC220" s="53" t="str">
        <f t="shared" si="214"/>
        <v/>
      </c>
      <c r="AD220" s="54" t="str">
        <f t="shared" si="231"/>
        <v/>
      </c>
      <c r="AE220" s="54" t="str">
        <f t="shared" si="232"/>
        <v/>
      </c>
      <c r="AF220" s="54" t="str">
        <f t="shared" si="233"/>
        <v/>
      </c>
      <c r="AG220" s="54" t="str">
        <f t="shared" si="234"/>
        <v/>
      </c>
      <c r="AH220" s="54" t="str">
        <f t="shared" si="235"/>
        <v/>
      </c>
      <c r="AI220" s="54" t="str">
        <f t="shared" si="236"/>
        <v/>
      </c>
      <c r="AJ220" s="54" t="str">
        <f t="shared" si="237"/>
        <v/>
      </c>
      <c r="AK220" s="54" t="str">
        <f t="shared" si="238"/>
        <v/>
      </c>
      <c r="AL220" s="54" t="str">
        <f t="shared" si="239"/>
        <v/>
      </c>
      <c r="AM220" s="54" t="str">
        <f t="shared" si="240"/>
        <v/>
      </c>
      <c r="AN220" s="55" t="str">
        <f t="shared" si="241"/>
        <v/>
      </c>
      <c r="AP220" s="53" t="str">
        <f t="shared" si="215"/>
        <v/>
      </c>
      <c r="AQ220" s="54" t="str">
        <f t="shared" si="242"/>
        <v/>
      </c>
      <c r="AR220" s="54" t="str">
        <f t="shared" si="243"/>
        <v/>
      </c>
      <c r="AS220" s="54" t="str">
        <f t="shared" si="244"/>
        <v/>
      </c>
      <c r="AT220" s="54" t="str">
        <f t="shared" si="245"/>
        <v/>
      </c>
      <c r="AU220" s="54" t="str">
        <f t="shared" si="246"/>
        <v/>
      </c>
      <c r="AV220" s="54" t="str">
        <f t="shared" si="247"/>
        <v/>
      </c>
      <c r="AW220" s="54" t="str">
        <f t="shared" si="248"/>
        <v/>
      </c>
      <c r="AX220" s="54" t="str">
        <f t="shared" si="249"/>
        <v/>
      </c>
      <c r="AY220" s="54" t="str">
        <f t="shared" si="250"/>
        <v/>
      </c>
      <c r="AZ220" s="54" t="str">
        <f t="shared" si="251"/>
        <v/>
      </c>
      <c r="BA220" s="55" t="str">
        <f t="shared" si="252"/>
        <v/>
      </c>
      <c r="BC220" s="36" t="str">
        <f t="shared" si="216"/>
        <v/>
      </c>
      <c r="BE220" s="61" t="str">
        <f>IF($B220="", "", IF(AND($B220&gt;='Intro &amp; Setup'!$B$38, B220&lt;='Intro &amp; Setup'!$H$38), 'Intro &amp; Setup'!$N$38, IF(AND($B220&gt;='Intro &amp; Setup'!$B$39, B220&lt;='Intro &amp; Setup'!$H$39), 'Intro &amp; Setup'!$N$39, IF('Intro &amp; Setup'!$B$39="", 'Intro &amp; Setup'!$N$38, 'Intro &amp; Setup'!$N$39))))</f>
        <v/>
      </c>
      <c r="BG220" s="53" t="str">
        <f t="shared" si="217"/>
        <v/>
      </c>
      <c r="BH220" s="54" t="str">
        <f t="shared" si="253"/>
        <v/>
      </c>
      <c r="BI220" s="54" t="str">
        <f t="shared" si="254"/>
        <v/>
      </c>
      <c r="BJ220" s="54" t="str">
        <f t="shared" si="255"/>
        <v/>
      </c>
      <c r="BK220" s="54" t="str">
        <f t="shared" si="256"/>
        <v/>
      </c>
      <c r="BL220" s="54" t="str">
        <f t="shared" si="257"/>
        <v/>
      </c>
      <c r="BM220" s="54" t="str">
        <f t="shared" si="258"/>
        <v/>
      </c>
      <c r="BN220" s="54" t="str">
        <f t="shared" si="259"/>
        <v/>
      </c>
      <c r="BO220" s="54" t="str">
        <f t="shared" si="260"/>
        <v/>
      </c>
      <c r="BP220" s="54" t="str">
        <f t="shared" si="261"/>
        <v/>
      </c>
      <c r="BQ220" s="54" t="str">
        <f t="shared" si="262"/>
        <v/>
      </c>
      <c r="BR220" s="55" t="str">
        <f t="shared" si="263"/>
        <v/>
      </c>
      <c r="BT220" s="135" t="str">
        <f t="shared" si="218"/>
        <v/>
      </c>
      <c r="BU220" s="136" t="str">
        <f t="shared" si="219"/>
        <v/>
      </c>
      <c r="BV220" s="136" t="str">
        <f t="shared" si="220"/>
        <v/>
      </c>
      <c r="BW220" s="136" t="str">
        <f t="shared" si="221"/>
        <v/>
      </c>
      <c r="BX220" s="136" t="str">
        <f t="shared" si="222"/>
        <v/>
      </c>
      <c r="BY220" s="136" t="str">
        <f t="shared" si="223"/>
        <v/>
      </c>
      <c r="BZ220" s="136" t="str">
        <f t="shared" si="224"/>
        <v/>
      </c>
      <c r="CA220" s="136" t="str">
        <f t="shared" si="225"/>
        <v/>
      </c>
      <c r="CB220" s="136" t="str">
        <f t="shared" si="226"/>
        <v/>
      </c>
      <c r="CC220" s="136" t="str">
        <f t="shared" si="227"/>
        <v/>
      </c>
      <c r="CD220" s="136" t="str">
        <f t="shared" si="228"/>
        <v/>
      </c>
      <c r="CE220" s="137" t="str">
        <f t="shared" si="229"/>
        <v/>
      </c>
      <c r="CG220" s="150" t="str">
        <f t="shared" si="230"/>
        <v/>
      </c>
      <c r="CH220" s="151" t="str">
        <f t="shared" si="264"/>
        <v/>
      </c>
      <c r="CI220" s="151" t="str">
        <f t="shared" si="265"/>
        <v/>
      </c>
      <c r="CJ220" s="151" t="str">
        <f t="shared" si="266"/>
        <v/>
      </c>
      <c r="CK220" s="151" t="str">
        <f t="shared" si="267"/>
        <v/>
      </c>
      <c r="CL220" s="151" t="str">
        <f t="shared" si="268"/>
        <v/>
      </c>
      <c r="CM220" s="151" t="str">
        <f t="shared" si="269"/>
        <v/>
      </c>
      <c r="CN220" s="151" t="str">
        <f t="shared" si="270"/>
        <v/>
      </c>
      <c r="CO220" s="151" t="str">
        <f t="shared" si="271"/>
        <v/>
      </c>
      <c r="CP220" s="151" t="str">
        <f t="shared" si="272"/>
        <v/>
      </c>
      <c r="CQ220" s="151" t="str">
        <f t="shared" si="273"/>
        <v/>
      </c>
      <c r="CR220" s="152" t="str">
        <f t="shared" si="274"/>
        <v/>
      </c>
    </row>
    <row r="221" spans="1:96" x14ac:dyDescent="0.25">
      <c r="A221" s="3"/>
      <c r="B221" s="30"/>
      <c r="C221" s="44"/>
      <c r="D221" s="88"/>
      <c r="E221" s="31"/>
      <c r="F221" s="89"/>
      <c r="G221" s="72"/>
      <c r="H221" s="73"/>
      <c r="I221" s="74"/>
      <c r="J221" s="73"/>
      <c r="K221" s="74"/>
      <c r="L221" s="73"/>
      <c r="M221" s="74"/>
      <c r="N221" s="73"/>
      <c r="O221" s="74"/>
      <c r="P221" s="73"/>
      <c r="Q221" s="74"/>
      <c r="R221" s="75"/>
      <c r="S221" s="3"/>
      <c r="T221" s="61" t="str">
        <f>IF($D221="", "", $D221*'Intro &amp; Setup'!$I$32*24)</f>
        <v/>
      </c>
      <c r="U221" s="3"/>
      <c r="X221" s="36" t="str">
        <f>IF($B221="", "", IF(OR($B221&lt;'Intro &amp; Setup'!$F$26, $B221&gt;'Intro &amp; Setup'!$F$27), "X", ""))</f>
        <v/>
      </c>
      <c r="Z221" s="36" t="str">
        <f t="shared" si="212"/>
        <v/>
      </c>
      <c r="AA221" s="48" t="str">
        <f t="shared" si="213"/>
        <v/>
      </c>
      <c r="AC221" s="53" t="str">
        <f t="shared" si="214"/>
        <v/>
      </c>
      <c r="AD221" s="54" t="str">
        <f t="shared" si="231"/>
        <v/>
      </c>
      <c r="AE221" s="54" t="str">
        <f t="shared" si="232"/>
        <v/>
      </c>
      <c r="AF221" s="54" t="str">
        <f t="shared" si="233"/>
        <v/>
      </c>
      <c r="AG221" s="54" t="str">
        <f t="shared" si="234"/>
        <v/>
      </c>
      <c r="AH221" s="54" t="str">
        <f t="shared" si="235"/>
        <v/>
      </c>
      <c r="AI221" s="54" t="str">
        <f t="shared" si="236"/>
        <v/>
      </c>
      <c r="AJ221" s="54" t="str">
        <f t="shared" si="237"/>
        <v/>
      </c>
      <c r="AK221" s="54" t="str">
        <f t="shared" si="238"/>
        <v/>
      </c>
      <c r="AL221" s="54" t="str">
        <f t="shared" si="239"/>
        <v/>
      </c>
      <c r="AM221" s="54" t="str">
        <f t="shared" si="240"/>
        <v/>
      </c>
      <c r="AN221" s="55" t="str">
        <f t="shared" si="241"/>
        <v/>
      </c>
      <c r="AP221" s="53" t="str">
        <f t="shared" si="215"/>
        <v/>
      </c>
      <c r="AQ221" s="54" t="str">
        <f t="shared" si="242"/>
        <v/>
      </c>
      <c r="AR221" s="54" t="str">
        <f t="shared" si="243"/>
        <v/>
      </c>
      <c r="AS221" s="54" t="str">
        <f t="shared" si="244"/>
        <v/>
      </c>
      <c r="AT221" s="54" t="str">
        <f t="shared" si="245"/>
        <v/>
      </c>
      <c r="AU221" s="54" t="str">
        <f t="shared" si="246"/>
        <v/>
      </c>
      <c r="AV221" s="54" t="str">
        <f t="shared" si="247"/>
        <v/>
      </c>
      <c r="AW221" s="54" t="str">
        <f t="shared" si="248"/>
        <v/>
      </c>
      <c r="AX221" s="54" t="str">
        <f t="shared" si="249"/>
        <v/>
      </c>
      <c r="AY221" s="54" t="str">
        <f t="shared" si="250"/>
        <v/>
      </c>
      <c r="AZ221" s="54" t="str">
        <f t="shared" si="251"/>
        <v/>
      </c>
      <c r="BA221" s="55" t="str">
        <f t="shared" si="252"/>
        <v/>
      </c>
      <c r="BC221" s="36" t="str">
        <f t="shared" si="216"/>
        <v/>
      </c>
      <c r="BE221" s="61" t="str">
        <f>IF($B221="", "", IF(AND($B221&gt;='Intro &amp; Setup'!$B$38, B221&lt;='Intro &amp; Setup'!$H$38), 'Intro &amp; Setup'!$N$38, IF(AND($B221&gt;='Intro &amp; Setup'!$B$39, B221&lt;='Intro &amp; Setup'!$H$39), 'Intro &amp; Setup'!$N$39, IF('Intro &amp; Setup'!$B$39="", 'Intro &amp; Setup'!$N$38, 'Intro &amp; Setup'!$N$39))))</f>
        <v/>
      </c>
      <c r="BG221" s="53" t="str">
        <f t="shared" si="217"/>
        <v/>
      </c>
      <c r="BH221" s="54" t="str">
        <f t="shared" si="253"/>
        <v/>
      </c>
      <c r="BI221" s="54" t="str">
        <f t="shared" si="254"/>
        <v/>
      </c>
      <c r="BJ221" s="54" t="str">
        <f t="shared" si="255"/>
        <v/>
      </c>
      <c r="BK221" s="54" t="str">
        <f t="shared" si="256"/>
        <v/>
      </c>
      <c r="BL221" s="54" t="str">
        <f t="shared" si="257"/>
        <v/>
      </c>
      <c r="BM221" s="54" t="str">
        <f t="shared" si="258"/>
        <v/>
      </c>
      <c r="BN221" s="54" t="str">
        <f t="shared" si="259"/>
        <v/>
      </c>
      <c r="BO221" s="54" t="str">
        <f t="shared" si="260"/>
        <v/>
      </c>
      <c r="BP221" s="54" t="str">
        <f t="shared" si="261"/>
        <v/>
      </c>
      <c r="BQ221" s="54" t="str">
        <f t="shared" si="262"/>
        <v/>
      </c>
      <c r="BR221" s="55" t="str">
        <f t="shared" si="263"/>
        <v/>
      </c>
      <c r="BT221" s="135" t="str">
        <f t="shared" si="218"/>
        <v/>
      </c>
      <c r="BU221" s="136" t="str">
        <f t="shared" si="219"/>
        <v/>
      </c>
      <c r="BV221" s="136" t="str">
        <f t="shared" si="220"/>
        <v/>
      </c>
      <c r="BW221" s="136" t="str">
        <f t="shared" si="221"/>
        <v/>
      </c>
      <c r="BX221" s="136" t="str">
        <f t="shared" si="222"/>
        <v/>
      </c>
      <c r="BY221" s="136" t="str">
        <f t="shared" si="223"/>
        <v/>
      </c>
      <c r="BZ221" s="136" t="str">
        <f t="shared" si="224"/>
        <v/>
      </c>
      <c r="CA221" s="136" t="str">
        <f t="shared" si="225"/>
        <v/>
      </c>
      <c r="CB221" s="136" t="str">
        <f t="shared" si="226"/>
        <v/>
      </c>
      <c r="CC221" s="136" t="str">
        <f t="shared" si="227"/>
        <v/>
      </c>
      <c r="CD221" s="136" t="str">
        <f t="shared" si="228"/>
        <v/>
      </c>
      <c r="CE221" s="137" t="str">
        <f t="shared" si="229"/>
        <v/>
      </c>
      <c r="CG221" s="150" t="str">
        <f t="shared" si="230"/>
        <v/>
      </c>
      <c r="CH221" s="151" t="str">
        <f t="shared" si="264"/>
        <v/>
      </c>
      <c r="CI221" s="151" t="str">
        <f t="shared" si="265"/>
        <v/>
      </c>
      <c r="CJ221" s="151" t="str">
        <f t="shared" si="266"/>
        <v/>
      </c>
      <c r="CK221" s="151" t="str">
        <f t="shared" si="267"/>
        <v/>
      </c>
      <c r="CL221" s="151" t="str">
        <f t="shared" si="268"/>
        <v/>
      </c>
      <c r="CM221" s="151" t="str">
        <f t="shared" si="269"/>
        <v/>
      </c>
      <c r="CN221" s="151" t="str">
        <f t="shared" si="270"/>
        <v/>
      </c>
      <c r="CO221" s="151" t="str">
        <f t="shared" si="271"/>
        <v/>
      </c>
      <c r="CP221" s="151" t="str">
        <f t="shared" si="272"/>
        <v/>
      </c>
      <c r="CQ221" s="151" t="str">
        <f t="shared" si="273"/>
        <v/>
      </c>
      <c r="CR221" s="152" t="str">
        <f t="shared" si="274"/>
        <v/>
      </c>
    </row>
    <row r="222" spans="1:96" x14ac:dyDescent="0.25">
      <c r="A222" s="3"/>
      <c r="B222" s="30"/>
      <c r="C222" s="44"/>
      <c r="D222" s="88"/>
      <c r="E222" s="31"/>
      <c r="F222" s="89"/>
      <c r="G222" s="72"/>
      <c r="H222" s="73"/>
      <c r="I222" s="74"/>
      <c r="J222" s="73"/>
      <c r="K222" s="74"/>
      <c r="L222" s="73"/>
      <c r="M222" s="74"/>
      <c r="N222" s="73"/>
      <c r="O222" s="74"/>
      <c r="P222" s="73"/>
      <c r="Q222" s="74"/>
      <c r="R222" s="75"/>
      <c r="S222" s="3"/>
      <c r="T222" s="61" t="str">
        <f>IF($D222="", "", $D222*'Intro &amp; Setup'!$I$32*24)</f>
        <v/>
      </c>
      <c r="U222" s="3"/>
      <c r="X222" s="36" t="str">
        <f>IF($B222="", "", IF(OR($B222&lt;'Intro &amp; Setup'!$F$26, $B222&gt;'Intro &amp; Setup'!$F$27), "X", ""))</f>
        <v/>
      </c>
      <c r="Z222" s="36" t="str">
        <f t="shared" si="212"/>
        <v/>
      </c>
      <c r="AA222" s="48" t="str">
        <f t="shared" si="213"/>
        <v/>
      </c>
      <c r="AC222" s="53" t="str">
        <f t="shared" si="214"/>
        <v/>
      </c>
      <c r="AD222" s="54" t="str">
        <f t="shared" si="231"/>
        <v/>
      </c>
      <c r="AE222" s="54" t="str">
        <f t="shared" si="232"/>
        <v/>
      </c>
      <c r="AF222" s="54" t="str">
        <f t="shared" si="233"/>
        <v/>
      </c>
      <c r="AG222" s="54" t="str">
        <f t="shared" si="234"/>
        <v/>
      </c>
      <c r="AH222" s="54" t="str">
        <f t="shared" si="235"/>
        <v/>
      </c>
      <c r="AI222" s="54" t="str">
        <f t="shared" si="236"/>
        <v/>
      </c>
      <c r="AJ222" s="54" t="str">
        <f t="shared" si="237"/>
        <v/>
      </c>
      <c r="AK222" s="54" t="str">
        <f t="shared" si="238"/>
        <v/>
      </c>
      <c r="AL222" s="54" t="str">
        <f t="shared" si="239"/>
        <v/>
      </c>
      <c r="AM222" s="54" t="str">
        <f t="shared" si="240"/>
        <v/>
      </c>
      <c r="AN222" s="55" t="str">
        <f t="shared" si="241"/>
        <v/>
      </c>
      <c r="AP222" s="53" t="str">
        <f t="shared" si="215"/>
        <v/>
      </c>
      <c r="AQ222" s="54" t="str">
        <f t="shared" si="242"/>
        <v/>
      </c>
      <c r="AR222" s="54" t="str">
        <f t="shared" si="243"/>
        <v/>
      </c>
      <c r="AS222" s="54" t="str">
        <f t="shared" si="244"/>
        <v/>
      </c>
      <c r="AT222" s="54" t="str">
        <f t="shared" si="245"/>
        <v/>
      </c>
      <c r="AU222" s="54" t="str">
        <f t="shared" si="246"/>
        <v/>
      </c>
      <c r="AV222" s="54" t="str">
        <f t="shared" si="247"/>
        <v/>
      </c>
      <c r="AW222" s="54" t="str">
        <f t="shared" si="248"/>
        <v/>
      </c>
      <c r="AX222" s="54" t="str">
        <f t="shared" si="249"/>
        <v/>
      </c>
      <c r="AY222" s="54" t="str">
        <f t="shared" si="250"/>
        <v/>
      </c>
      <c r="AZ222" s="54" t="str">
        <f t="shared" si="251"/>
        <v/>
      </c>
      <c r="BA222" s="55" t="str">
        <f t="shared" si="252"/>
        <v/>
      </c>
      <c r="BC222" s="36" t="str">
        <f t="shared" si="216"/>
        <v/>
      </c>
      <c r="BE222" s="61" t="str">
        <f>IF($B222="", "", IF(AND($B222&gt;='Intro &amp; Setup'!$B$38, B222&lt;='Intro &amp; Setup'!$H$38), 'Intro &amp; Setup'!$N$38, IF(AND($B222&gt;='Intro &amp; Setup'!$B$39, B222&lt;='Intro &amp; Setup'!$H$39), 'Intro &amp; Setup'!$N$39, IF('Intro &amp; Setup'!$B$39="", 'Intro &amp; Setup'!$N$38, 'Intro &amp; Setup'!$N$39))))</f>
        <v/>
      </c>
      <c r="BG222" s="53" t="str">
        <f t="shared" si="217"/>
        <v/>
      </c>
      <c r="BH222" s="54" t="str">
        <f t="shared" si="253"/>
        <v/>
      </c>
      <c r="BI222" s="54" t="str">
        <f t="shared" si="254"/>
        <v/>
      </c>
      <c r="BJ222" s="54" t="str">
        <f t="shared" si="255"/>
        <v/>
      </c>
      <c r="BK222" s="54" t="str">
        <f t="shared" si="256"/>
        <v/>
      </c>
      <c r="BL222" s="54" t="str">
        <f t="shared" si="257"/>
        <v/>
      </c>
      <c r="BM222" s="54" t="str">
        <f t="shared" si="258"/>
        <v/>
      </c>
      <c r="BN222" s="54" t="str">
        <f t="shared" si="259"/>
        <v/>
      </c>
      <c r="BO222" s="54" t="str">
        <f t="shared" si="260"/>
        <v/>
      </c>
      <c r="BP222" s="54" t="str">
        <f t="shared" si="261"/>
        <v/>
      </c>
      <c r="BQ222" s="54" t="str">
        <f t="shared" si="262"/>
        <v/>
      </c>
      <c r="BR222" s="55" t="str">
        <f t="shared" si="263"/>
        <v/>
      </c>
      <c r="BT222" s="135" t="str">
        <f t="shared" si="218"/>
        <v/>
      </c>
      <c r="BU222" s="136" t="str">
        <f t="shared" si="219"/>
        <v/>
      </c>
      <c r="BV222" s="136" t="str">
        <f t="shared" si="220"/>
        <v/>
      </c>
      <c r="BW222" s="136" t="str">
        <f t="shared" si="221"/>
        <v/>
      </c>
      <c r="BX222" s="136" t="str">
        <f t="shared" si="222"/>
        <v/>
      </c>
      <c r="BY222" s="136" t="str">
        <f t="shared" si="223"/>
        <v/>
      </c>
      <c r="BZ222" s="136" t="str">
        <f t="shared" si="224"/>
        <v/>
      </c>
      <c r="CA222" s="136" t="str">
        <f t="shared" si="225"/>
        <v/>
      </c>
      <c r="CB222" s="136" t="str">
        <f t="shared" si="226"/>
        <v/>
      </c>
      <c r="CC222" s="136" t="str">
        <f t="shared" si="227"/>
        <v/>
      </c>
      <c r="CD222" s="136" t="str">
        <f t="shared" si="228"/>
        <v/>
      </c>
      <c r="CE222" s="137" t="str">
        <f t="shared" si="229"/>
        <v/>
      </c>
      <c r="CG222" s="150" t="str">
        <f t="shared" si="230"/>
        <v/>
      </c>
      <c r="CH222" s="151" t="str">
        <f t="shared" si="264"/>
        <v/>
      </c>
      <c r="CI222" s="151" t="str">
        <f t="shared" si="265"/>
        <v/>
      </c>
      <c r="CJ222" s="151" t="str">
        <f t="shared" si="266"/>
        <v/>
      </c>
      <c r="CK222" s="151" t="str">
        <f t="shared" si="267"/>
        <v/>
      </c>
      <c r="CL222" s="151" t="str">
        <f t="shared" si="268"/>
        <v/>
      </c>
      <c r="CM222" s="151" t="str">
        <f t="shared" si="269"/>
        <v/>
      </c>
      <c r="CN222" s="151" t="str">
        <f t="shared" si="270"/>
        <v/>
      </c>
      <c r="CO222" s="151" t="str">
        <f t="shared" si="271"/>
        <v/>
      </c>
      <c r="CP222" s="151" t="str">
        <f t="shared" si="272"/>
        <v/>
      </c>
      <c r="CQ222" s="151" t="str">
        <f t="shared" si="273"/>
        <v/>
      </c>
      <c r="CR222" s="152" t="str">
        <f t="shared" si="274"/>
        <v/>
      </c>
    </row>
    <row r="223" spans="1:96" x14ac:dyDescent="0.25">
      <c r="A223" s="3"/>
      <c r="B223" s="30"/>
      <c r="C223" s="44"/>
      <c r="D223" s="88"/>
      <c r="E223" s="31"/>
      <c r="F223" s="89"/>
      <c r="G223" s="72"/>
      <c r="H223" s="73"/>
      <c r="I223" s="74"/>
      <c r="J223" s="73"/>
      <c r="K223" s="74"/>
      <c r="L223" s="73"/>
      <c r="M223" s="74"/>
      <c r="N223" s="73"/>
      <c r="O223" s="74"/>
      <c r="P223" s="73"/>
      <c r="Q223" s="74"/>
      <c r="R223" s="75"/>
      <c r="S223" s="3"/>
      <c r="T223" s="61" t="str">
        <f>IF($D223="", "", $D223*'Intro &amp; Setup'!$I$32*24)</f>
        <v/>
      </c>
      <c r="U223" s="3"/>
      <c r="X223" s="36" t="str">
        <f>IF($B223="", "", IF(OR($B223&lt;'Intro &amp; Setup'!$F$26, $B223&gt;'Intro &amp; Setup'!$F$27), "X", ""))</f>
        <v/>
      </c>
      <c r="Z223" s="36" t="str">
        <f t="shared" si="212"/>
        <v/>
      </c>
      <c r="AA223" s="48" t="str">
        <f t="shared" si="213"/>
        <v/>
      </c>
      <c r="AC223" s="53" t="str">
        <f t="shared" si="214"/>
        <v/>
      </c>
      <c r="AD223" s="54" t="str">
        <f t="shared" si="231"/>
        <v/>
      </c>
      <c r="AE223" s="54" t="str">
        <f t="shared" si="232"/>
        <v/>
      </c>
      <c r="AF223" s="54" t="str">
        <f t="shared" si="233"/>
        <v/>
      </c>
      <c r="AG223" s="54" t="str">
        <f t="shared" si="234"/>
        <v/>
      </c>
      <c r="AH223" s="54" t="str">
        <f t="shared" si="235"/>
        <v/>
      </c>
      <c r="AI223" s="54" t="str">
        <f t="shared" si="236"/>
        <v/>
      </c>
      <c r="AJ223" s="54" t="str">
        <f t="shared" si="237"/>
        <v/>
      </c>
      <c r="AK223" s="54" t="str">
        <f t="shared" si="238"/>
        <v/>
      </c>
      <c r="AL223" s="54" t="str">
        <f t="shared" si="239"/>
        <v/>
      </c>
      <c r="AM223" s="54" t="str">
        <f t="shared" si="240"/>
        <v/>
      </c>
      <c r="AN223" s="55" t="str">
        <f t="shared" si="241"/>
        <v/>
      </c>
      <c r="AP223" s="53" t="str">
        <f t="shared" si="215"/>
        <v/>
      </c>
      <c r="AQ223" s="54" t="str">
        <f t="shared" si="242"/>
        <v/>
      </c>
      <c r="AR223" s="54" t="str">
        <f t="shared" si="243"/>
        <v/>
      </c>
      <c r="AS223" s="54" t="str">
        <f t="shared" si="244"/>
        <v/>
      </c>
      <c r="AT223" s="54" t="str">
        <f t="shared" si="245"/>
        <v/>
      </c>
      <c r="AU223" s="54" t="str">
        <f t="shared" si="246"/>
        <v/>
      </c>
      <c r="AV223" s="54" t="str">
        <f t="shared" si="247"/>
        <v/>
      </c>
      <c r="AW223" s="54" t="str">
        <f t="shared" si="248"/>
        <v/>
      </c>
      <c r="AX223" s="54" t="str">
        <f t="shared" si="249"/>
        <v/>
      </c>
      <c r="AY223" s="54" t="str">
        <f t="shared" si="250"/>
        <v/>
      </c>
      <c r="AZ223" s="54" t="str">
        <f t="shared" si="251"/>
        <v/>
      </c>
      <c r="BA223" s="55" t="str">
        <f t="shared" si="252"/>
        <v/>
      </c>
      <c r="BC223" s="36" t="str">
        <f t="shared" si="216"/>
        <v/>
      </c>
      <c r="BE223" s="61" t="str">
        <f>IF($B223="", "", IF(AND($B223&gt;='Intro &amp; Setup'!$B$38, B223&lt;='Intro &amp; Setup'!$H$38), 'Intro &amp; Setup'!$N$38, IF(AND($B223&gt;='Intro &amp; Setup'!$B$39, B223&lt;='Intro &amp; Setup'!$H$39), 'Intro &amp; Setup'!$N$39, IF('Intro &amp; Setup'!$B$39="", 'Intro &amp; Setup'!$N$38, 'Intro &amp; Setup'!$N$39))))</f>
        <v/>
      </c>
      <c r="BG223" s="53" t="str">
        <f t="shared" si="217"/>
        <v/>
      </c>
      <c r="BH223" s="54" t="str">
        <f t="shared" si="253"/>
        <v/>
      </c>
      <c r="BI223" s="54" t="str">
        <f t="shared" si="254"/>
        <v/>
      </c>
      <c r="BJ223" s="54" t="str">
        <f t="shared" si="255"/>
        <v/>
      </c>
      <c r="BK223" s="54" t="str">
        <f t="shared" si="256"/>
        <v/>
      </c>
      <c r="BL223" s="54" t="str">
        <f t="shared" si="257"/>
        <v/>
      </c>
      <c r="BM223" s="54" t="str">
        <f t="shared" si="258"/>
        <v/>
      </c>
      <c r="BN223" s="54" t="str">
        <f t="shared" si="259"/>
        <v/>
      </c>
      <c r="BO223" s="54" t="str">
        <f t="shared" si="260"/>
        <v/>
      </c>
      <c r="BP223" s="54" t="str">
        <f t="shared" si="261"/>
        <v/>
      </c>
      <c r="BQ223" s="54" t="str">
        <f t="shared" si="262"/>
        <v/>
      </c>
      <c r="BR223" s="55" t="str">
        <f t="shared" si="263"/>
        <v/>
      </c>
      <c r="BT223" s="135" t="str">
        <f t="shared" si="218"/>
        <v/>
      </c>
      <c r="BU223" s="136" t="str">
        <f t="shared" si="219"/>
        <v/>
      </c>
      <c r="BV223" s="136" t="str">
        <f t="shared" si="220"/>
        <v/>
      </c>
      <c r="BW223" s="136" t="str">
        <f t="shared" si="221"/>
        <v/>
      </c>
      <c r="BX223" s="136" t="str">
        <f t="shared" si="222"/>
        <v/>
      </c>
      <c r="BY223" s="136" t="str">
        <f t="shared" si="223"/>
        <v/>
      </c>
      <c r="BZ223" s="136" t="str">
        <f t="shared" si="224"/>
        <v/>
      </c>
      <c r="CA223" s="136" t="str">
        <f t="shared" si="225"/>
        <v/>
      </c>
      <c r="CB223" s="136" t="str">
        <f t="shared" si="226"/>
        <v/>
      </c>
      <c r="CC223" s="136" t="str">
        <f t="shared" si="227"/>
        <v/>
      </c>
      <c r="CD223" s="136" t="str">
        <f t="shared" si="228"/>
        <v/>
      </c>
      <c r="CE223" s="137" t="str">
        <f t="shared" si="229"/>
        <v/>
      </c>
      <c r="CG223" s="150" t="str">
        <f t="shared" si="230"/>
        <v/>
      </c>
      <c r="CH223" s="151" t="str">
        <f t="shared" si="264"/>
        <v/>
      </c>
      <c r="CI223" s="151" t="str">
        <f t="shared" si="265"/>
        <v/>
      </c>
      <c r="CJ223" s="151" t="str">
        <f t="shared" si="266"/>
        <v/>
      </c>
      <c r="CK223" s="151" t="str">
        <f t="shared" si="267"/>
        <v/>
      </c>
      <c r="CL223" s="151" t="str">
        <f t="shared" si="268"/>
        <v/>
      </c>
      <c r="CM223" s="151" t="str">
        <f t="shared" si="269"/>
        <v/>
      </c>
      <c r="CN223" s="151" t="str">
        <f t="shared" si="270"/>
        <v/>
      </c>
      <c r="CO223" s="151" t="str">
        <f t="shared" si="271"/>
        <v/>
      </c>
      <c r="CP223" s="151" t="str">
        <f t="shared" si="272"/>
        <v/>
      </c>
      <c r="CQ223" s="151" t="str">
        <f t="shared" si="273"/>
        <v/>
      </c>
      <c r="CR223" s="152" t="str">
        <f t="shared" si="274"/>
        <v/>
      </c>
    </row>
    <row r="224" spans="1:96" x14ac:dyDescent="0.25">
      <c r="A224" s="3"/>
      <c r="B224" s="30"/>
      <c r="C224" s="44"/>
      <c r="D224" s="88"/>
      <c r="E224" s="31"/>
      <c r="F224" s="89"/>
      <c r="G224" s="72"/>
      <c r="H224" s="73"/>
      <c r="I224" s="74"/>
      <c r="J224" s="73"/>
      <c r="K224" s="74"/>
      <c r="L224" s="73"/>
      <c r="M224" s="74"/>
      <c r="N224" s="73"/>
      <c r="O224" s="74"/>
      <c r="P224" s="73"/>
      <c r="Q224" s="74"/>
      <c r="R224" s="75"/>
      <c r="S224" s="3"/>
      <c r="T224" s="61" t="str">
        <f>IF($D224="", "", $D224*'Intro &amp; Setup'!$I$32*24)</f>
        <v/>
      </c>
      <c r="U224" s="3"/>
      <c r="X224" s="36" t="str">
        <f>IF($B224="", "", IF(OR($B224&lt;'Intro &amp; Setup'!$F$26, $B224&gt;'Intro &amp; Setup'!$F$27), "X", ""))</f>
        <v/>
      </c>
      <c r="Z224" s="36" t="str">
        <f t="shared" si="212"/>
        <v/>
      </c>
      <c r="AA224" s="48" t="str">
        <f t="shared" si="213"/>
        <v/>
      </c>
      <c r="AC224" s="53" t="str">
        <f t="shared" si="214"/>
        <v/>
      </c>
      <c r="AD224" s="54" t="str">
        <f t="shared" si="231"/>
        <v/>
      </c>
      <c r="AE224" s="54" t="str">
        <f t="shared" si="232"/>
        <v/>
      </c>
      <c r="AF224" s="54" t="str">
        <f t="shared" si="233"/>
        <v/>
      </c>
      <c r="AG224" s="54" t="str">
        <f t="shared" si="234"/>
        <v/>
      </c>
      <c r="AH224" s="54" t="str">
        <f t="shared" si="235"/>
        <v/>
      </c>
      <c r="AI224" s="54" t="str">
        <f t="shared" si="236"/>
        <v/>
      </c>
      <c r="AJ224" s="54" t="str">
        <f t="shared" si="237"/>
        <v/>
      </c>
      <c r="AK224" s="54" t="str">
        <f t="shared" si="238"/>
        <v/>
      </c>
      <c r="AL224" s="54" t="str">
        <f t="shared" si="239"/>
        <v/>
      </c>
      <c r="AM224" s="54" t="str">
        <f t="shared" si="240"/>
        <v/>
      </c>
      <c r="AN224" s="55" t="str">
        <f t="shared" si="241"/>
        <v/>
      </c>
      <c r="AP224" s="53" t="str">
        <f t="shared" si="215"/>
        <v/>
      </c>
      <c r="AQ224" s="54" t="str">
        <f t="shared" si="242"/>
        <v/>
      </c>
      <c r="AR224" s="54" t="str">
        <f t="shared" si="243"/>
        <v/>
      </c>
      <c r="AS224" s="54" t="str">
        <f t="shared" si="244"/>
        <v/>
      </c>
      <c r="AT224" s="54" t="str">
        <f t="shared" si="245"/>
        <v/>
      </c>
      <c r="AU224" s="54" t="str">
        <f t="shared" si="246"/>
        <v/>
      </c>
      <c r="AV224" s="54" t="str">
        <f t="shared" si="247"/>
        <v/>
      </c>
      <c r="AW224" s="54" t="str">
        <f t="shared" si="248"/>
        <v/>
      </c>
      <c r="AX224" s="54" t="str">
        <f t="shared" si="249"/>
        <v/>
      </c>
      <c r="AY224" s="54" t="str">
        <f t="shared" si="250"/>
        <v/>
      </c>
      <c r="AZ224" s="54" t="str">
        <f t="shared" si="251"/>
        <v/>
      </c>
      <c r="BA224" s="55" t="str">
        <f t="shared" si="252"/>
        <v/>
      </c>
      <c r="BC224" s="36" t="str">
        <f t="shared" si="216"/>
        <v/>
      </c>
      <c r="BE224" s="61" t="str">
        <f>IF($B224="", "", IF(AND($B224&gt;='Intro &amp; Setup'!$B$38, B224&lt;='Intro &amp; Setup'!$H$38), 'Intro &amp; Setup'!$N$38, IF(AND($B224&gt;='Intro &amp; Setup'!$B$39, B224&lt;='Intro &amp; Setup'!$H$39), 'Intro &amp; Setup'!$N$39, IF('Intro &amp; Setup'!$B$39="", 'Intro &amp; Setup'!$N$38, 'Intro &amp; Setup'!$N$39))))</f>
        <v/>
      </c>
      <c r="BG224" s="53" t="str">
        <f t="shared" si="217"/>
        <v/>
      </c>
      <c r="BH224" s="54" t="str">
        <f t="shared" si="253"/>
        <v/>
      </c>
      <c r="BI224" s="54" t="str">
        <f t="shared" si="254"/>
        <v/>
      </c>
      <c r="BJ224" s="54" t="str">
        <f t="shared" si="255"/>
        <v/>
      </c>
      <c r="BK224" s="54" t="str">
        <f t="shared" si="256"/>
        <v/>
      </c>
      <c r="BL224" s="54" t="str">
        <f t="shared" si="257"/>
        <v/>
      </c>
      <c r="BM224" s="54" t="str">
        <f t="shared" si="258"/>
        <v/>
      </c>
      <c r="BN224" s="54" t="str">
        <f t="shared" si="259"/>
        <v/>
      </c>
      <c r="BO224" s="54" t="str">
        <f t="shared" si="260"/>
        <v/>
      </c>
      <c r="BP224" s="54" t="str">
        <f t="shared" si="261"/>
        <v/>
      </c>
      <c r="BQ224" s="54" t="str">
        <f t="shared" si="262"/>
        <v/>
      </c>
      <c r="BR224" s="55" t="str">
        <f t="shared" si="263"/>
        <v/>
      </c>
      <c r="BT224" s="135" t="str">
        <f t="shared" si="218"/>
        <v/>
      </c>
      <c r="BU224" s="136" t="str">
        <f t="shared" si="219"/>
        <v/>
      </c>
      <c r="BV224" s="136" t="str">
        <f t="shared" si="220"/>
        <v/>
      </c>
      <c r="BW224" s="136" t="str">
        <f t="shared" si="221"/>
        <v/>
      </c>
      <c r="BX224" s="136" t="str">
        <f t="shared" si="222"/>
        <v/>
      </c>
      <c r="BY224" s="136" t="str">
        <f t="shared" si="223"/>
        <v/>
      </c>
      <c r="BZ224" s="136" t="str">
        <f t="shared" si="224"/>
        <v/>
      </c>
      <c r="CA224" s="136" t="str">
        <f t="shared" si="225"/>
        <v/>
      </c>
      <c r="CB224" s="136" t="str">
        <f t="shared" si="226"/>
        <v/>
      </c>
      <c r="CC224" s="136" t="str">
        <f t="shared" si="227"/>
        <v/>
      </c>
      <c r="CD224" s="136" t="str">
        <f t="shared" si="228"/>
        <v/>
      </c>
      <c r="CE224" s="137" t="str">
        <f t="shared" si="229"/>
        <v/>
      </c>
      <c r="CG224" s="150" t="str">
        <f t="shared" si="230"/>
        <v/>
      </c>
      <c r="CH224" s="151" t="str">
        <f t="shared" si="264"/>
        <v/>
      </c>
      <c r="CI224" s="151" t="str">
        <f t="shared" si="265"/>
        <v/>
      </c>
      <c r="CJ224" s="151" t="str">
        <f t="shared" si="266"/>
        <v/>
      </c>
      <c r="CK224" s="151" t="str">
        <f t="shared" si="267"/>
        <v/>
      </c>
      <c r="CL224" s="151" t="str">
        <f t="shared" si="268"/>
        <v/>
      </c>
      <c r="CM224" s="151" t="str">
        <f t="shared" si="269"/>
        <v/>
      </c>
      <c r="CN224" s="151" t="str">
        <f t="shared" si="270"/>
        <v/>
      </c>
      <c r="CO224" s="151" t="str">
        <f t="shared" si="271"/>
        <v/>
      </c>
      <c r="CP224" s="151" t="str">
        <f t="shared" si="272"/>
        <v/>
      </c>
      <c r="CQ224" s="151" t="str">
        <f t="shared" si="273"/>
        <v/>
      </c>
      <c r="CR224" s="152" t="str">
        <f t="shared" si="274"/>
        <v/>
      </c>
    </row>
    <row r="225" spans="1:96" x14ac:dyDescent="0.25">
      <c r="A225" s="3"/>
      <c r="B225" s="30"/>
      <c r="C225" s="44"/>
      <c r="D225" s="88"/>
      <c r="E225" s="31"/>
      <c r="F225" s="89"/>
      <c r="G225" s="72"/>
      <c r="H225" s="73"/>
      <c r="I225" s="74"/>
      <c r="J225" s="73"/>
      <c r="K225" s="74"/>
      <c r="L225" s="73"/>
      <c r="M225" s="74"/>
      <c r="N225" s="73"/>
      <c r="O225" s="74"/>
      <c r="P225" s="73"/>
      <c r="Q225" s="74"/>
      <c r="R225" s="75"/>
      <c r="S225" s="3"/>
      <c r="T225" s="61" t="str">
        <f>IF($D225="", "", $D225*'Intro &amp; Setup'!$I$32*24)</f>
        <v/>
      </c>
      <c r="U225" s="3"/>
      <c r="X225" s="36" t="str">
        <f>IF($B225="", "", IF(OR($B225&lt;'Intro &amp; Setup'!$F$26, $B225&gt;'Intro &amp; Setup'!$F$27), "X", ""))</f>
        <v/>
      </c>
      <c r="Z225" s="36" t="str">
        <f t="shared" si="212"/>
        <v/>
      </c>
      <c r="AA225" s="48" t="str">
        <f t="shared" si="213"/>
        <v/>
      </c>
      <c r="AC225" s="53" t="str">
        <f t="shared" si="214"/>
        <v/>
      </c>
      <c r="AD225" s="54" t="str">
        <f t="shared" si="231"/>
        <v/>
      </c>
      <c r="AE225" s="54" t="str">
        <f t="shared" si="232"/>
        <v/>
      </c>
      <c r="AF225" s="54" t="str">
        <f t="shared" si="233"/>
        <v/>
      </c>
      <c r="AG225" s="54" t="str">
        <f t="shared" si="234"/>
        <v/>
      </c>
      <c r="AH225" s="54" t="str">
        <f t="shared" si="235"/>
        <v/>
      </c>
      <c r="AI225" s="54" t="str">
        <f t="shared" si="236"/>
        <v/>
      </c>
      <c r="AJ225" s="54" t="str">
        <f t="shared" si="237"/>
        <v/>
      </c>
      <c r="AK225" s="54" t="str">
        <f t="shared" si="238"/>
        <v/>
      </c>
      <c r="AL225" s="54" t="str">
        <f t="shared" si="239"/>
        <v/>
      </c>
      <c r="AM225" s="54" t="str">
        <f t="shared" si="240"/>
        <v/>
      </c>
      <c r="AN225" s="55" t="str">
        <f t="shared" si="241"/>
        <v/>
      </c>
      <c r="AP225" s="53" t="str">
        <f t="shared" si="215"/>
        <v/>
      </c>
      <c r="AQ225" s="54" t="str">
        <f t="shared" si="242"/>
        <v/>
      </c>
      <c r="AR225" s="54" t="str">
        <f t="shared" si="243"/>
        <v/>
      </c>
      <c r="AS225" s="54" t="str">
        <f t="shared" si="244"/>
        <v/>
      </c>
      <c r="AT225" s="54" t="str">
        <f t="shared" si="245"/>
        <v/>
      </c>
      <c r="AU225" s="54" t="str">
        <f t="shared" si="246"/>
        <v/>
      </c>
      <c r="AV225" s="54" t="str">
        <f t="shared" si="247"/>
        <v/>
      </c>
      <c r="AW225" s="54" t="str">
        <f t="shared" si="248"/>
        <v/>
      </c>
      <c r="AX225" s="54" t="str">
        <f t="shared" si="249"/>
        <v/>
      </c>
      <c r="AY225" s="54" t="str">
        <f t="shared" si="250"/>
        <v/>
      </c>
      <c r="AZ225" s="54" t="str">
        <f t="shared" si="251"/>
        <v/>
      </c>
      <c r="BA225" s="55" t="str">
        <f t="shared" si="252"/>
        <v/>
      </c>
      <c r="BC225" s="36" t="str">
        <f t="shared" si="216"/>
        <v/>
      </c>
      <c r="BE225" s="61" t="str">
        <f>IF($B225="", "", IF(AND($B225&gt;='Intro &amp; Setup'!$B$38, B225&lt;='Intro &amp; Setup'!$H$38), 'Intro &amp; Setup'!$N$38, IF(AND($B225&gt;='Intro &amp; Setup'!$B$39, B225&lt;='Intro &amp; Setup'!$H$39), 'Intro &amp; Setup'!$N$39, IF('Intro &amp; Setup'!$B$39="", 'Intro &amp; Setup'!$N$38, 'Intro &amp; Setup'!$N$39))))</f>
        <v/>
      </c>
      <c r="BG225" s="53" t="str">
        <f t="shared" si="217"/>
        <v/>
      </c>
      <c r="BH225" s="54" t="str">
        <f t="shared" si="253"/>
        <v/>
      </c>
      <c r="BI225" s="54" t="str">
        <f t="shared" si="254"/>
        <v/>
      </c>
      <c r="BJ225" s="54" t="str">
        <f t="shared" si="255"/>
        <v/>
      </c>
      <c r="BK225" s="54" t="str">
        <f t="shared" si="256"/>
        <v/>
      </c>
      <c r="BL225" s="54" t="str">
        <f t="shared" si="257"/>
        <v/>
      </c>
      <c r="BM225" s="54" t="str">
        <f t="shared" si="258"/>
        <v/>
      </c>
      <c r="BN225" s="54" t="str">
        <f t="shared" si="259"/>
        <v/>
      </c>
      <c r="BO225" s="54" t="str">
        <f t="shared" si="260"/>
        <v/>
      </c>
      <c r="BP225" s="54" t="str">
        <f t="shared" si="261"/>
        <v/>
      </c>
      <c r="BQ225" s="54" t="str">
        <f t="shared" si="262"/>
        <v/>
      </c>
      <c r="BR225" s="55" t="str">
        <f t="shared" si="263"/>
        <v/>
      </c>
      <c r="BT225" s="135" t="str">
        <f t="shared" si="218"/>
        <v/>
      </c>
      <c r="BU225" s="136" t="str">
        <f t="shared" si="219"/>
        <v/>
      </c>
      <c r="BV225" s="136" t="str">
        <f t="shared" si="220"/>
        <v/>
      </c>
      <c r="BW225" s="136" t="str">
        <f t="shared" si="221"/>
        <v/>
      </c>
      <c r="BX225" s="136" t="str">
        <f t="shared" si="222"/>
        <v/>
      </c>
      <c r="BY225" s="136" t="str">
        <f t="shared" si="223"/>
        <v/>
      </c>
      <c r="BZ225" s="136" t="str">
        <f t="shared" si="224"/>
        <v/>
      </c>
      <c r="CA225" s="136" t="str">
        <f t="shared" si="225"/>
        <v/>
      </c>
      <c r="CB225" s="136" t="str">
        <f t="shared" si="226"/>
        <v/>
      </c>
      <c r="CC225" s="136" t="str">
        <f t="shared" si="227"/>
        <v/>
      </c>
      <c r="CD225" s="136" t="str">
        <f t="shared" si="228"/>
        <v/>
      </c>
      <c r="CE225" s="137" t="str">
        <f t="shared" si="229"/>
        <v/>
      </c>
      <c r="CG225" s="150" t="str">
        <f t="shared" si="230"/>
        <v/>
      </c>
      <c r="CH225" s="151" t="str">
        <f t="shared" si="264"/>
        <v/>
      </c>
      <c r="CI225" s="151" t="str">
        <f t="shared" si="265"/>
        <v/>
      </c>
      <c r="CJ225" s="151" t="str">
        <f t="shared" si="266"/>
        <v/>
      </c>
      <c r="CK225" s="151" t="str">
        <f t="shared" si="267"/>
        <v/>
      </c>
      <c r="CL225" s="151" t="str">
        <f t="shared" si="268"/>
        <v/>
      </c>
      <c r="CM225" s="151" t="str">
        <f t="shared" si="269"/>
        <v/>
      </c>
      <c r="CN225" s="151" t="str">
        <f t="shared" si="270"/>
        <v/>
      </c>
      <c r="CO225" s="151" t="str">
        <f t="shared" si="271"/>
        <v/>
      </c>
      <c r="CP225" s="151" t="str">
        <f t="shared" si="272"/>
        <v/>
      </c>
      <c r="CQ225" s="151" t="str">
        <f t="shared" si="273"/>
        <v/>
      </c>
      <c r="CR225" s="152" t="str">
        <f t="shared" si="274"/>
        <v/>
      </c>
    </row>
    <row r="226" spans="1:96" x14ac:dyDescent="0.25">
      <c r="A226" s="3"/>
      <c r="B226" s="30"/>
      <c r="C226" s="44"/>
      <c r="D226" s="88"/>
      <c r="E226" s="31"/>
      <c r="F226" s="89"/>
      <c r="G226" s="72"/>
      <c r="H226" s="73"/>
      <c r="I226" s="74"/>
      <c r="J226" s="73"/>
      <c r="K226" s="74"/>
      <c r="L226" s="73"/>
      <c r="M226" s="74"/>
      <c r="N226" s="73"/>
      <c r="O226" s="74"/>
      <c r="P226" s="73"/>
      <c r="Q226" s="74"/>
      <c r="R226" s="75"/>
      <c r="S226" s="3"/>
      <c r="T226" s="61" t="str">
        <f>IF($D226="", "", $D226*'Intro &amp; Setup'!$I$32*24)</f>
        <v/>
      </c>
      <c r="U226" s="3"/>
      <c r="X226" s="36" t="str">
        <f>IF($B226="", "", IF(OR($B226&lt;'Intro &amp; Setup'!$F$26, $B226&gt;'Intro &amp; Setup'!$F$27), "X", ""))</f>
        <v/>
      </c>
      <c r="Z226" s="36" t="str">
        <f t="shared" si="212"/>
        <v/>
      </c>
      <c r="AA226" s="48" t="str">
        <f t="shared" si="213"/>
        <v/>
      </c>
      <c r="AC226" s="53" t="str">
        <f t="shared" si="214"/>
        <v/>
      </c>
      <c r="AD226" s="54" t="str">
        <f t="shared" si="231"/>
        <v/>
      </c>
      <c r="AE226" s="54" t="str">
        <f t="shared" si="232"/>
        <v/>
      </c>
      <c r="AF226" s="54" t="str">
        <f t="shared" si="233"/>
        <v/>
      </c>
      <c r="AG226" s="54" t="str">
        <f t="shared" si="234"/>
        <v/>
      </c>
      <c r="AH226" s="54" t="str">
        <f t="shared" si="235"/>
        <v/>
      </c>
      <c r="AI226" s="54" t="str">
        <f t="shared" si="236"/>
        <v/>
      </c>
      <c r="AJ226" s="54" t="str">
        <f t="shared" si="237"/>
        <v/>
      </c>
      <c r="AK226" s="54" t="str">
        <f t="shared" si="238"/>
        <v/>
      </c>
      <c r="AL226" s="54" t="str">
        <f t="shared" si="239"/>
        <v/>
      </c>
      <c r="AM226" s="54" t="str">
        <f t="shared" si="240"/>
        <v/>
      </c>
      <c r="AN226" s="55" t="str">
        <f t="shared" si="241"/>
        <v/>
      </c>
      <c r="AP226" s="53" t="str">
        <f t="shared" si="215"/>
        <v/>
      </c>
      <c r="AQ226" s="54" t="str">
        <f t="shared" si="242"/>
        <v/>
      </c>
      <c r="AR226" s="54" t="str">
        <f t="shared" si="243"/>
        <v/>
      </c>
      <c r="AS226" s="54" t="str">
        <f t="shared" si="244"/>
        <v/>
      </c>
      <c r="AT226" s="54" t="str">
        <f t="shared" si="245"/>
        <v/>
      </c>
      <c r="AU226" s="54" t="str">
        <f t="shared" si="246"/>
        <v/>
      </c>
      <c r="AV226" s="54" t="str">
        <f t="shared" si="247"/>
        <v/>
      </c>
      <c r="AW226" s="54" t="str">
        <f t="shared" si="248"/>
        <v/>
      </c>
      <c r="AX226" s="54" t="str">
        <f t="shared" si="249"/>
        <v/>
      </c>
      <c r="AY226" s="54" t="str">
        <f t="shared" si="250"/>
        <v/>
      </c>
      <c r="AZ226" s="54" t="str">
        <f t="shared" si="251"/>
        <v/>
      </c>
      <c r="BA226" s="55" t="str">
        <f t="shared" si="252"/>
        <v/>
      </c>
      <c r="BC226" s="36" t="str">
        <f t="shared" si="216"/>
        <v/>
      </c>
      <c r="BE226" s="61" t="str">
        <f>IF($B226="", "", IF(AND($B226&gt;='Intro &amp; Setup'!$B$38, B226&lt;='Intro &amp; Setup'!$H$38), 'Intro &amp; Setup'!$N$38, IF(AND($B226&gt;='Intro &amp; Setup'!$B$39, B226&lt;='Intro &amp; Setup'!$H$39), 'Intro &amp; Setup'!$N$39, IF('Intro &amp; Setup'!$B$39="", 'Intro &amp; Setup'!$N$38, 'Intro &amp; Setup'!$N$39))))</f>
        <v/>
      </c>
      <c r="BG226" s="53" t="str">
        <f t="shared" si="217"/>
        <v/>
      </c>
      <c r="BH226" s="54" t="str">
        <f t="shared" si="253"/>
        <v/>
      </c>
      <c r="BI226" s="54" t="str">
        <f t="shared" si="254"/>
        <v/>
      </c>
      <c r="BJ226" s="54" t="str">
        <f t="shared" si="255"/>
        <v/>
      </c>
      <c r="BK226" s="54" t="str">
        <f t="shared" si="256"/>
        <v/>
      </c>
      <c r="BL226" s="54" t="str">
        <f t="shared" si="257"/>
        <v/>
      </c>
      <c r="BM226" s="54" t="str">
        <f t="shared" si="258"/>
        <v/>
      </c>
      <c r="BN226" s="54" t="str">
        <f t="shared" si="259"/>
        <v/>
      </c>
      <c r="BO226" s="54" t="str">
        <f t="shared" si="260"/>
        <v/>
      </c>
      <c r="BP226" s="54" t="str">
        <f t="shared" si="261"/>
        <v/>
      </c>
      <c r="BQ226" s="54" t="str">
        <f t="shared" si="262"/>
        <v/>
      </c>
      <c r="BR226" s="55" t="str">
        <f t="shared" si="263"/>
        <v/>
      </c>
      <c r="BT226" s="135" t="str">
        <f t="shared" si="218"/>
        <v/>
      </c>
      <c r="BU226" s="136" t="str">
        <f t="shared" si="219"/>
        <v/>
      </c>
      <c r="BV226" s="136" t="str">
        <f t="shared" si="220"/>
        <v/>
      </c>
      <c r="BW226" s="136" t="str">
        <f t="shared" si="221"/>
        <v/>
      </c>
      <c r="BX226" s="136" t="str">
        <f t="shared" si="222"/>
        <v/>
      </c>
      <c r="BY226" s="136" t="str">
        <f t="shared" si="223"/>
        <v/>
      </c>
      <c r="BZ226" s="136" t="str">
        <f t="shared" si="224"/>
        <v/>
      </c>
      <c r="CA226" s="136" t="str">
        <f t="shared" si="225"/>
        <v/>
      </c>
      <c r="CB226" s="136" t="str">
        <f t="shared" si="226"/>
        <v/>
      </c>
      <c r="CC226" s="136" t="str">
        <f t="shared" si="227"/>
        <v/>
      </c>
      <c r="CD226" s="136" t="str">
        <f t="shared" si="228"/>
        <v/>
      </c>
      <c r="CE226" s="137" t="str">
        <f t="shared" si="229"/>
        <v/>
      </c>
      <c r="CG226" s="150" t="str">
        <f t="shared" si="230"/>
        <v/>
      </c>
      <c r="CH226" s="151" t="str">
        <f t="shared" si="264"/>
        <v/>
      </c>
      <c r="CI226" s="151" t="str">
        <f t="shared" si="265"/>
        <v/>
      </c>
      <c r="CJ226" s="151" t="str">
        <f t="shared" si="266"/>
        <v/>
      </c>
      <c r="CK226" s="151" t="str">
        <f t="shared" si="267"/>
        <v/>
      </c>
      <c r="CL226" s="151" t="str">
        <f t="shared" si="268"/>
        <v/>
      </c>
      <c r="CM226" s="151" t="str">
        <f t="shared" si="269"/>
        <v/>
      </c>
      <c r="CN226" s="151" t="str">
        <f t="shared" si="270"/>
        <v/>
      </c>
      <c r="CO226" s="151" t="str">
        <f t="shared" si="271"/>
        <v/>
      </c>
      <c r="CP226" s="151" t="str">
        <f t="shared" si="272"/>
        <v/>
      </c>
      <c r="CQ226" s="151" t="str">
        <f t="shared" si="273"/>
        <v/>
      </c>
      <c r="CR226" s="152" t="str">
        <f t="shared" si="274"/>
        <v/>
      </c>
    </row>
    <row r="227" spans="1:96" x14ac:dyDescent="0.25">
      <c r="A227" s="3"/>
      <c r="B227" s="30"/>
      <c r="C227" s="44"/>
      <c r="D227" s="88"/>
      <c r="E227" s="31"/>
      <c r="F227" s="89"/>
      <c r="G227" s="72"/>
      <c r="H227" s="73"/>
      <c r="I227" s="74"/>
      <c r="J227" s="73"/>
      <c r="K227" s="74"/>
      <c r="L227" s="73"/>
      <c r="M227" s="74"/>
      <c r="N227" s="73"/>
      <c r="O227" s="74"/>
      <c r="P227" s="73"/>
      <c r="Q227" s="74"/>
      <c r="R227" s="75"/>
      <c r="S227" s="3"/>
      <c r="T227" s="61" t="str">
        <f>IF($D227="", "", $D227*'Intro &amp; Setup'!$I$32*24)</f>
        <v/>
      </c>
      <c r="U227" s="3"/>
      <c r="X227" s="36" t="str">
        <f>IF($B227="", "", IF(OR($B227&lt;'Intro &amp; Setup'!$F$26, $B227&gt;'Intro &amp; Setup'!$F$27), "X", ""))</f>
        <v/>
      </c>
      <c r="Z227" s="36" t="str">
        <f t="shared" si="212"/>
        <v/>
      </c>
      <c r="AA227" s="48" t="str">
        <f t="shared" si="213"/>
        <v/>
      </c>
      <c r="AC227" s="53" t="str">
        <f t="shared" si="214"/>
        <v/>
      </c>
      <c r="AD227" s="54" t="str">
        <f t="shared" si="231"/>
        <v/>
      </c>
      <c r="AE227" s="54" t="str">
        <f t="shared" si="232"/>
        <v/>
      </c>
      <c r="AF227" s="54" t="str">
        <f t="shared" si="233"/>
        <v/>
      </c>
      <c r="AG227" s="54" t="str">
        <f t="shared" si="234"/>
        <v/>
      </c>
      <c r="AH227" s="54" t="str">
        <f t="shared" si="235"/>
        <v/>
      </c>
      <c r="AI227" s="54" t="str">
        <f t="shared" si="236"/>
        <v/>
      </c>
      <c r="AJ227" s="54" t="str">
        <f t="shared" si="237"/>
        <v/>
      </c>
      <c r="AK227" s="54" t="str">
        <f t="shared" si="238"/>
        <v/>
      </c>
      <c r="AL227" s="54" t="str">
        <f t="shared" si="239"/>
        <v/>
      </c>
      <c r="AM227" s="54" t="str">
        <f t="shared" si="240"/>
        <v/>
      </c>
      <c r="AN227" s="55" t="str">
        <f t="shared" si="241"/>
        <v/>
      </c>
      <c r="AP227" s="53" t="str">
        <f t="shared" si="215"/>
        <v/>
      </c>
      <c r="AQ227" s="54" t="str">
        <f t="shared" si="242"/>
        <v/>
      </c>
      <c r="AR227" s="54" t="str">
        <f t="shared" si="243"/>
        <v/>
      </c>
      <c r="AS227" s="54" t="str">
        <f t="shared" si="244"/>
        <v/>
      </c>
      <c r="AT227" s="54" t="str">
        <f t="shared" si="245"/>
        <v/>
      </c>
      <c r="AU227" s="54" t="str">
        <f t="shared" si="246"/>
        <v/>
      </c>
      <c r="AV227" s="54" t="str">
        <f t="shared" si="247"/>
        <v/>
      </c>
      <c r="AW227" s="54" t="str">
        <f t="shared" si="248"/>
        <v/>
      </c>
      <c r="AX227" s="54" t="str">
        <f t="shared" si="249"/>
        <v/>
      </c>
      <c r="AY227" s="54" t="str">
        <f t="shared" si="250"/>
        <v/>
      </c>
      <c r="AZ227" s="54" t="str">
        <f t="shared" si="251"/>
        <v/>
      </c>
      <c r="BA227" s="55" t="str">
        <f t="shared" si="252"/>
        <v/>
      </c>
      <c r="BC227" s="36" t="str">
        <f t="shared" si="216"/>
        <v/>
      </c>
      <c r="BE227" s="61" t="str">
        <f>IF($B227="", "", IF(AND($B227&gt;='Intro &amp; Setup'!$B$38, B227&lt;='Intro &amp; Setup'!$H$38), 'Intro &amp; Setup'!$N$38, IF(AND($B227&gt;='Intro &amp; Setup'!$B$39, B227&lt;='Intro &amp; Setup'!$H$39), 'Intro &amp; Setup'!$N$39, IF('Intro &amp; Setup'!$B$39="", 'Intro &amp; Setup'!$N$38, 'Intro &amp; Setup'!$N$39))))</f>
        <v/>
      </c>
      <c r="BG227" s="53" t="str">
        <f t="shared" si="217"/>
        <v/>
      </c>
      <c r="BH227" s="54" t="str">
        <f t="shared" si="253"/>
        <v/>
      </c>
      <c r="BI227" s="54" t="str">
        <f t="shared" si="254"/>
        <v/>
      </c>
      <c r="BJ227" s="54" t="str">
        <f t="shared" si="255"/>
        <v/>
      </c>
      <c r="BK227" s="54" t="str">
        <f t="shared" si="256"/>
        <v/>
      </c>
      <c r="BL227" s="54" t="str">
        <f t="shared" si="257"/>
        <v/>
      </c>
      <c r="BM227" s="54" t="str">
        <f t="shared" si="258"/>
        <v/>
      </c>
      <c r="BN227" s="54" t="str">
        <f t="shared" si="259"/>
        <v/>
      </c>
      <c r="BO227" s="54" t="str">
        <f t="shared" si="260"/>
        <v/>
      </c>
      <c r="BP227" s="54" t="str">
        <f t="shared" si="261"/>
        <v/>
      </c>
      <c r="BQ227" s="54" t="str">
        <f t="shared" si="262"/>
        <v/>
      </c>
      <c r="BR227" s="55" t="str">
        <f t="shared" si="263"/>
        <v/>
      </c>
      <c r="BT227" s="135" t="str">
        <f t="shared" si="218"/>
        <v/>
      </c>
      <c r="BU227" s="136" t="str">
        <f t="shared" si="219"/>
        <v/>
      </c>
      <c r="BV227" s="136" t="str">
        <f t="shared" si="220"/>
        <v/>
      </c>
      <c r="BW227" s="136" t="str">
        <f t="shared" si="221"/>
        <v/>
      </c>
      <c r="BX227" s="136" t="str">
        <f t="shared" si="222"/>
        <v/>
      </c>
      <c r="BY227" s="136" t="str">
        <f t="shared" si="223"/>
        <v/>
      </c>
      <c r="BZ227" s="136" t="str">
        <f t="shared" si="224"/>
        <v/>
      </c>
      <c r="CA227" s="136" t="str">
        <f t="shared" si="225"/>
        <v/>
      </c>
      <c r="CB227" s="136" t="str">
        <f t="shared" si="226"/>
        <v/>
      </c>
      <c r="CC227" s="136" t="str">
        <f t="shared" si="227"/>
        <v/>
      </c>
      <c r="CD227" s="136" t="str">
        <f t="shared" si="228"/>
        <v/>
      </c>
      <c r="CE227" s="137" t="str">
        <f t="shared" si="229"/>
        <v/>
      </c>
      <c r="CG227" s="150" t="str">
        <f t="shared" si="230"/>
        <v/>
      </c>
      <c r="CH227" s="151" t="str">
        <f t="shared" si="264"/>
        <v/>
      </c>
      <c r="CI227" s="151" t="str">
        <f t="shared" si="265"/>
        <v/>
      </c>
      <c r="CJ227" s="151" t="str">
        <f t="shared" si="266"/>
        <v/>
      </c>
      <c r="CK227" s="151" t="str">
        <f t="shared" si="267"/>
        <v/>
      </c>
      <c r="CL227" s="151" t="str">
        <f t="shared" si="268"/>
        <v/>
      </c>
      <c r="CM227" s="151" t="str">
        <f t="shared" si="269"/>
        <v/>
      </c>
      <c r="CN227" s="151" t="str">
        <f t="shared" si="270"/>
        <v/>
      </c>
      <c r="CO227" s="151" t="str">
        <f t="shared" si="271"/>
        <v/>
      </c>
      <c r="CP227" s="151" t="str">
        <f t="shared" si="272"/>
        <v/>
      </c>
      <c r="CQ227" s="151" t="str">
        <f t="shared" si="273"/>
        <v/>
      </c>
      <c r="CR227" s="152" t="str">
        <f t="shared" si="274"/>
        <v/>
      </c>
    </row>
    <row r="228" spans="1:96" x14ac:dyDescent="0.25">
      <c r="A228" s="3"/>
      <c r="B228" s="30"/>
      <c r="C228" s="44"/>
      <c r="D228" s="88"/>
      <c r="E228" s="31"/>
      <c r="F228" s="89"/>
      <c r="G228" s="72"/>
      <c r="H228" s="73"/>
      <c r="I228" s="74"/>
      <c r="J228" s="73"/>
      <c r="K228" s="74"/>
      <c r="L228" s="73"/>
      <c r="M228" s="74"/>
      <c r="N228" s="73"/>
      <c r="O228" s="74"/>
      <c r="P228" s="73"/>
      <c r="Q228" s="74"/>
      <c r="R228" s="75"/>
      <c r="S228" s="3"/>
      <c r="T228" s="61" t="str">
        <f>IF($D228="", "", $D228*'Intro &amp; Setup'!$I$32*24)</f>
        <v/>
      </c>
      <c r="U228" s="3"/>
      <c r="X228" s="36" t="str">
        <f>IF($B228="", "", IF(OR($B228&lt;'Intro &amp; Setup'!$F$26, $B228&gt;'Intro &amp; Setup'!$F$27), "X", ""))</f>
        <v/>
      </c>
      <c r="Z228" s="36" t="str">
        <f t="shared" si="212"/>
        <v/>
      </c>
      <c r="AA228" s="48" t="str">
        <f t="shared" si="213"/>
        <v/>
      </c>
      <c r="AC228" s="53" t="str">
        <f t="shared" si="214"/>
        <v/>
      </c>
      <c r="AD228" s="54" t="str">
        <f t="shared" si="231"/>
        <v/>
      </c>
      <c r="AE228" s="54" t="str">
        <f t="shared" si="232"/>
        <v/>
      </c>
      <c r="AF228" s="54" t="str">
        <f t="shared" si="233"/>
        <v/>
      </c>
      <c r="AG228" s="54" t="str">
        <f t="shared" si="234"/>
        <v/>
      </c>
      <c r="AH228" s="54" t="str">
        <f t="shared" si="235"/>
        <v/>
      </c>
      <c r="AI228" s="54" t="str">
        <f t="shared" si="236"/>
        <v/>
      </c>
      <c r="AJ228" s="54" t="str">
        <f t="shared" si="237"/>
        <v/>
      </c>
      <c r="AK228" s="54" t="str">
        <f t="shared" si="238"/>
        <v/>
      </c>
      <c r="AL228" s="54" t="str">
        <f t="shared" si="239"/>
        <v/>
      </c>
      <c r="AM228" s="54" t="str">
        <f t="shared" si="240"/>
        <v/>
      </c>
      <c r="AN228" s="55" t="str">
        <f t="shared" si="241"/>
        <v/>
      </c>
      <c r="AP228" s="53" t="str">
        <f t="shared" si="215"/>
        <v/>
      </c>
      <c r="AQ228" s="54" t="str">
        <f t="shared" si="242"/>
        <v/>
      </c>
      <c r="AR228" s="54" t="str">
        <f t="shared" si="243"/>
        <v/>
      </c>
      <c r="AS228" s="54" t="str">
        <f t="shared" si="244"/>
        <v/>
      </c>
      <c r="AT228" s="54" t="str">
        <f t="shared" si="245"/>
        <v/>
      </c>
      <c r="AU228" s="54" t="str">
        <f t="shared" si="246"/>
        <v/>
      </c>
      <c r="AV228" s="54" t="str">
        <f t="shared" si="247"/>
        <v/>
      </c>
      <c r="AW228" s="54" t="str">
        <f t="shared" si="248"/>
        <v/>
      </c>
      <c r="AX228" s="54" t="str">
        <f t="shared" si="249"/>
        <v/>
      </c>
      <c r="AY228" s="54" t="str">
        <f t="shared" si="250"/>
        <v/>
      </c>
      <c r="AZ228" s="54" t="str">
        <f t="shared" si="251"/>
        <v/>
      </c>
      <c r="BA228" s="55" t="str">
        <f t="shared" si="252"/>
        <v/>
      </c>
      <c r="BC228" s="36" t="str">
        <f t="shared" si="216"/>
        <v/>
      </c>
      <c r="BE228" s="61" t="str">
        <f>IF($B228="", "", IF(AND($B228&gt;='Intro &amp; Setup'!$B$38, B228&lt;='Intro &amp; Setup'!$H$38), 'Intro &amp; Setup'!$N$38, IF(AND($B228&gt;='Intro &amp; Setup'!$B$39, B228&lt;='Intro &amp; Setup'!$H$39), 'Intro &amp; Setup'!$N$39, IF('Intro &amp; Setup'!$B$39="", 'Intro &amp; Setup'!$N$38, 'Intro &amp; Setup'!$N$39))))</f>
        <v/>
      </c>
      <c r="BG228" s="53" t="str">
        <f t="shared" si="217"/>
        <v/>
      </c>
      <c r="BH228" s="54" t="str">
        <f t="shared" si="253"/>
        <v/>
      </c>
      <c r="BI228" s="54" t="str">
        <f t="shared" si="254"/>
        <v/>
      </c>
      <c r="BJ228" s="54" t="str">
        <f t="shared" si="255"/>
        <v/>
      </c>
      <c r="BK228" s="54" t="str">
        <f t="shared" si="256"/>
        <v/>
      </c>
      <c r="BL228" s="54" t="str">
        <f t="shared" si="257"/>
        <v/>
      </c>
      <c r="BM228" s="54" t="str">
        <f t="shared" si="258"/>
        <v/>
      </c>
      <c r="BN228" s="54" t="str">
        <f t="shared" si="259"/>
        <v/>
      </c>
      <c r="BO228" s="54" t="str">
        <f t="shared" si="260"/>
        <v/>
      </c>
      <c r="BP228" s="54" t="str">
        <f t="shared" si="261"/>
        <v/>
      </c>
      <c r="BQ228" s="54" t="str">
        <f t="shared" si="262"/>
        <v/>
      </c>
      <c r="BR228" s="55" t="str">
        <f t="shared" si="263"/>
        <v/>
      </c>
      <c r="BT228" s="135" t="str">
        <f t="shared" si="218"/>
        <v/>
      </c>
      <c r="BU228" s="136" t="str">
        <f t="shared" si="219"/>
        <v/>
      </c>
      <c r="BV228" s="136" t="str">
        <f t="shared" si="220"/>
        <v/>
      </c>
      <c r="BW228" s="136" t="str">
        <f t="shared" si="221"/>
        <v/>
      </c>
      <c r="BX228" s="136" t="str">
        <f t="shared" si="222"/>
        <v/>
      </c>
      <c r="BY228" s="136" t="str">
        <f t="shared" si="223"/>
        <v/>
      </c>
      <c r="BZ228" s="136" t="str">
        <f t="shared" si="224"/>
        <v/>
      </c>
      <c r="CA228" s="136" t="str">
        <f t="shared" si="225"/>
        <v/>
      </c>
      <c r="CB228" s="136" t="str">
        <f t="shared" si="226"/>
        <v/>
      </c>
      <c r="CC228" s="136" t="str">
        <f t="shared" si="227"/>
        <v/>
      </c>
      <c r="CD228" s="136" t="str">
        <f t="shared" si="228"/>
        <v/>
      </c>
      <c r="CE228" s="137" t="str">
        <f t="shared" si="229"/>
        <v/>
      </c>
      <c r="CG228" s="150" t="str">
        <f t="shared" si="230"/>
        <v/>
      </c>
      <c r="CH228" s="151" t="str">
        <f t="shared" si="264"/>
        <v/>
      </c>
      <c r="CI228" s="151" t="str">
        <f t="shared" si="265"/>
        <v/>
      </c>
      <c r="CJ228" s="151" t="str">
        <f t="shared" si="266"/>
        <v/>
      </c>
      <c r="CK228" s="151" t="str">
        <f t="shared" si="267"/>
        <v/>
      </c>
      <c r="CL228" s="151" t="str">
        <f t="shared" si="268"/>
        <v/>
      </c>
      <c r="CM228" s="151" t="str">
        <f t="shared" si="269"/>
        <v/>
      </c>
      <c r="CN228" s="151" t="str">
        <f t="shared" si="270"/>
        <v/>
      </c>
      <c r="CO228" s="151" t="str">
        <f t="shared" si="271"/>
        <v/>
      </c>
      <c r="CP228" s="151" t="str">
        <f t="shared" si="272"/>
        <v/>
      </c>
      <c r="CQ228" s="151" t="str">
        <f t="shared" si="273"/>
        <v/>
      </c>
      <c r="CR228" s="152" t="str">
        <f t="shared" si="274"/>
        <v/>
      </c>
    </row>
    <row r="229" spans="1:96" x14ac:dyDescent="0.25">
      <c r="A229" s="3"/>
      <c r="B229" s="30"/>
      <c r="C229" s="44"/>
      <c r="D229" s="88"/>
      <c r="E229" s="31"/>
      <c r="F229" s="89"/>
      <c r="G229" s="72"/>
      <c r="H229" s="73"/>
      <c r="I229" s="74"/>
      <c r="J229" s="73"/>
      <c r="K229" s="74"/>
      <c r="L229" s="73"/>
      <c r="M229" s="74"/>
      <c r="N229" s="73"/>
      <c r="O229" s="74"/>
      <c r="P229" s="73"/>
      <c r="Q229" s="74"/>
      <c r="R229" s="75"/>
      <c r="S229" s="3"/>
      <c r="T229" s="61" t="str">
        <f>IF($D229="", "", $D229*'Intro &amp; Setup'!$I$32*24)</f>
        <v/>
      </c>
      <c r="U229" s="3"/>
      <c r="X229" s="36" t="str">
        <f>IF($B229="", "", IF(OR($B229&lt;'Intro &amp; Setup'!$F$26, $B229&gt;'Intro &amp; Setup'!$F$27), "X", ""))</f>
        <v/>
      </c>
      <c r="Z229" s="36" t="str">
        <f t="shared" si="212"/>
        <v/>
      </c>
      <c r="AA229" s="48" t="str">
        <f t="shared" si="213"/>
        <v/>
      </c>
      <c r="AC229" s="53" t="str">
        <f t="shared" si="214"/>
        <v/>
      </c>
      <c r="AD229" s="54" t="str">
        <f t="shared" si="231"/>
        <v/>
      </c>
      <c r="AE229" s="54" t="str">
        <f t="shared" si="232"/>
        <v/>
      </c>
      <c r="AF229" s="54" t="str">
        <f t="shared" si="233"/>
        <v/>
      </c>
      <c r="AG229" s="54" t="str">
        <f t="shared" si="234"/>
        <v/>
      </c>
      <c r="AH229" s="54" t="str">
        <f t="shared" si="235"/>
        <v/>
      </c>
      <c r="AI229" s="54" t="str">
        <f t="shared" si="236"/>
        <v/>
      </c>
      <c r="AJ229" s="54" t="str">
        <f t="shared" si="237"/>
        <v/>
      </c>
      <c r="AK229" s="54" t="str">
        <f t="shared" si="238"/>
        <v/>
      </c>
      <c r="AL229" s="54" t="str">
        <f t="shared" si="239"/>
        <v/>
      </c>
      <c r="AM229" s="54" t="str">
        <f t="shared" si="240"/>
        <v/>
      </c>
      <c r="AN229" s="55" t="str">
        <f t="shared" si="241"/>
        <v/>
      </c>
      <c r="AP229" s="53" t="str">
        <f t="shared" si="215"/>
        <v/>
      </c>
      <c r="AQ229" s="54" t="str">
        <f t="shared" si="242"/>
        <v/>
      </c>
      <c r="AR229" s="54" t="str">
        <f t="shared" si="243"/>
        <v/>
      </c>
      <c r="AS229" s="54" t="str">
        <f t="shared" si="244"/>
        <v/>
      </c>
      <c r="AT229" s="54" t="str">
        <f t="shared" si="245"/>
        <v/>
      </c>
      <c r="AU229" s="54" t="str">
        <f t="shared" si="246"/>
        <v/>
      </c>
      <c r="AV229" s="54" t="str">
        <f t="shared" si="247"/>
        <v/>
      </c>
      <c r="AW229" s="54" t="str">
        <f t="shared" si="248"/>
        <v/>
      </c>
      <c r="AX229" s="54" t="str">
        <f t="shared" si="249"/>
        <v/>
      </c>
      <c r="AY229" s="54" t="str">
        <f t="shared" si="250"/>
        <v/>
      </c>
      <c r="AZ229" s="54" t="str">
        <f t="shared" si="251"/>
        <v/>
      </c>
      <c r="BA229" s="55" t="str">
        <f t="shared" si="252"/>
        <v/>
      </c>
      <c r="BC229" s="36" t="str">
        <f t="shared" si="216"/>
        <v/>
      </c>
      <c r="BE229" s="61" t="str">
        <f>IF($B229="", "", IF(AND($B229&gt;='Intro &amp; Setup'!$B$38, B229&lt;='Intro &amp; Setup'!$H$38), 'Intro &amp; Setup'!$N$38, IF(AND($B229&gt;='Intro &amp; Setup'!$B$39, B229&lt;='Intro &amp; Setup'!$H$39), 'Intro &amp; Setup'!$N$39, IF('Intro &amp; Setup'!$B$39="", 'Intro &amp; Setup'!$N$38, 'Intro &amp; Setup'!$N$39))))</f>
        <v/>
      </c>
      <c r="BG229" s="53" t="str">
        <f t="shared" si="217"/>
        <v/>
      </c>
      <c r="BH229" s="54" t="str">
        <f t="shared" si="253"/>
        <v/>
      </c>
      <c r="BI229" s="54" t="str">
        <f t="shared" si="254"/>
        <v/>
      </c>
      <c r="BJ229" s="54" t="str">
        <f t="shared" si="255"/>
        <v/>
      </c>
      <c r="BK229" s="54" t="str">
        <f t="shared" si="256"/>
        <v/>
      </c>
      <c r="BL229" s="54" t="str">
        <f t="shared" si="257"/>
        <v/>
      </c>
      <c r="BM229" s="54" t="str">
        <f t="shared" si="258"/>
        <v/>
      </c>
      <c r="BN229" s="54" t="str">
        <f t="shared" si="259"/>
        <v/>
      </c>
      <c r="BO229" s="54" t="str">
        <f t="shared" si="260"/>
        <v/>
      </c>
      <c r="BP229" s="54" t="str">
        <f t="shared" si="261"/>
        <v/>
      </c>
      <c r="BQ229" s="54" t="str">
        <f t="shared" si="262"/>
        <v/>
      </c>
      <c r="BR229" s="55" t="str">
        <f t="shared" si="263"/>
        <v/>
      </c>
      <c r="BT229" s="135" t="str">
        <f t="shared" si="218"/>
        <v/>
      </c>
      <c r="BU229" s="136" t="str">
        <f t="shared" si="219"/>
        <v/>
      </c>
      <c r="BV229" s="136" t="str">
        <f t="shared" si="220"/>
        <v/>
      </c>
      <c r="BW229" s="136" t="str">
        <f t="shared" si="221"/>
        <v/>
      </c>
      <c r="BX229" s="136" t="str">
        <f t="shared" si="222"/>
        <v/>
      </c>
      <c r="BY229" s="136" t="str">
        <f t="shared" si="223"/>
        <v/>
      </c>
      <c r="BZ229" s="136" t="str">
        <f t="shared" si="224"/>
        <v/>
      </c>
      <c r="CA229" s="136" t="str">
        <f t="shared" si="225"/>
        <v/>
      </c>
      <c r="CB229" s="136" t="str">
        <f t="shared" si="226"/>
        <v/>
      </c>
      <c r="CC229" s="136" t="str">
        <f t="shared" si="227"/>
        <v/>
      </c>
      <c r="CD229" s="136" t="str">
        <f t="shared" si="228"/>
        <v/>
      </c>
      <c r="CE229" s="137" t="str">
        <f t="shared" si="229"/>
        <v/>
      </c>
      <c r="CG229" s="150" t="str">
        <f t="shared" si="230"/>
        <v/>
      </c>
      <c r="CH229" s="151" t="str">
        <f t="shared" si="264"/>
        <v/>
      </c>
      <c r="CI229" s="151" t="str">
        <f t="shared" si="265"/>
        <v/>
      </c>
      <c r="CJ229" s="151" t="str">
        <f t="shared" si="266"/>
        <v/>
      </c>
      <c r="CK229" s="151" t="str">
        <f t="shared" si="267"/>
        <v/>
      </c>
      <c r="CL229" s="151" t="str">
        <f t="shared" si="268"/>
        <v/>
      </c>
      <c r="CM229" s="151" t="str">
        <f t="shared" si="269"/>
        <v/>
      </c>
      <c r="CN229" s="151" t="str">
        <f t="shared" si="270"/>
        <v/>
      </c>
      <c r="CO229" s="151" t="str">
        <f t="shared" si="271"/>
        <v/>
      </c>
      <c r="CP229" s="151" t="str">
        <f t="shared" si="272"/>
        <v/>
      </c>
      <c r="CQ229" s="151" t="str">
        <f t="shared" si="273"/>
        <v/>
      </c>
      <c r="CR229" s="152" t="str">
        <f t="shared" si="274"/>
        <v/>
      </c>
    </row>
    <row r="230" spans="1:96" x14ac:dyDescent="0.25">
      <c r="A230" s="3"/>
      <c r="B230" s="30"/>
      <c r="C230" s="44"/>
      <c r="D230" s="88"/>
      <c r="E230" s="31"/>
      <c r="F230" s="89"/>
      <c r="G230" s="72"/>
      <c r="H230" s="73"/>
      <c r="I230" s="74"/>
      <c r="J230" s="73"/>
      <c r="K230" s="74"/>
      <c r="L230" s="73"/>
      <c r="M230" s="74"/>
      <c r="N230" s="73"/>
      <c r="O230" s="74"/>
      <c r="P230" s="73"/>
      <c r="Q230" s="74"/>
      <c r="R230" s="75"/>
      <c r="S230" s="3"/>
      <c r="T230" s="61" t="str">
        <f>IF($D230="", "", $D230*'Intro &amp; Setup'!$I$32*24)</f>
        <v/>
      </c>
      <c r="U230" s="3"/>
      <c r="X230" s="36" t="str">
        <f>IF($B230="", "", IF(OR($B230&lt;'Intro &amp; Setup'!$F$26, $B230&gt;'Intro &amp; Setup'!$F$27), "X", ""))</f>
        <v/>
      </c>
      <c r="Z230" s="36" t="str">
        <f t="shared" si="212"/>
        <v/>
      </c>
      <c r="AA230" s="48" t="str">
        <f t="shared" si="213"/>
        <v/>
      </c>
      <c r="AC230" s="53" t="str">
        <f t="shared" si="214"/>
        <v/>
      </c>
      <c r="AD230" s="54" t="str">
        <f t="shared" si="231"/>
        <v/>
      </c>
      <c r="AE230" s="54" t="str">
        <f t="shared" si="232"/>
        <v/>
      </c>
      <c r="AF230" s="54" t="str">
        <f t="shared" si="233"/>
        <v/>
      </c>
      <c r="AG230" s="54" t="str">
        <f t="shared" si="234"/>
        <v/>
      </c>
      <c r="AH230" s="54" t="str">
        <f t="shared" si="235"/>
        <v/>
      </c>
      <c r="AI230" s="54" t="str">
        <f t="shared" si="236"/>
        <v/>
      </c>
      <c r="AJ230" s="54" t="str">
        <f t="shared" si="237"/>
        <v/>
      </c>
      <c r="AK230" s="54" t="str">
        <f t="shared" si="238"/>
        <v/>
      </c>
      <c r="AL230" s="54" t="str">
        <f t="shared" si="239"/>
        <v/>
      </c>
      <c r="AM230" s="54" t="str">
        <f t="shared" si="240"/>
        <v/>
      </c>
      <c r="AN230" s="55" t="str">
        <f t="shared" si="241"/>
        <v/>
      </c>
      <c r="AP230" s="53" t="str">
        <f t="shared" si="215"/>
        <v/>
      </c>
      <c r="AQ230" s="54" t="str">
        <f t="shared" si="242"/>
        <v/>
      </c>
      <c r="AR230" s="54" t="str">
        <f t="shared" si="243"/>
        <v/>
      </c>
      <c r="AS230" s="54" t="str">
        <f t="shared" si="244"/>
        <v/>
      </c>
      <c r="AT230" s="54" t="str">
        <f t="shared" si="245"/>
        <v/>
      </c>
      <c r="AU230" s="54" t="str">
        <f t="shared" si="246"/>
        <v/>
      </c>
      <c r="AV230" s="54" t="str">
        <f t="shared" si="247"/>
        <v/>
      </c>
      <c r="AW230" s="54" t="str">
        <f t="shared" si="248"/>
        <v/>
      </c>
      <c r="AX230" s="54" t="str">
        <f t="shared" si="249"/>
        <v/>
      </c>
      <c r="AY230" s="54" t="str">
        <f t="shared" si="250"/>
        <v/>
      </c>
      <c r="AZ230" s="54" t="str">
        <f t="shared" si="251"/>
        <v/>
      </c>
      <c r="BA230" s="55" t="str">
        <f t="shared" si="252"/>
        <v/>
      </c>
      <c r="BC230" s="36" t="str">
        <f t="shared" si="216"/>
        <v/>
      </c>
      <c r="BE230" s="61" t="str">
        <f>IF($B230="", "", IF(AND($B230&gt;='Intro &amp; Setup'!$B$38, B230&lt;='Intro &amp; Setup'!$H$38), 'Intro &amp; Setup'!$N$38, IF(AND($B230&gt;='Intro &amp; Setup'!$B$39, B230&lt;='Intro &amp; Setup'!$H$39), 'Intro &amp; Setup'!$N$39, IF('Intro &amp; Setup'!$B$39="", 'Intro &amp; Setup'!$N$38, 'Intro &amp; Setup'!$N$39))))</f>
        <v/>
      </c>
      <c r="BG230" s="53" t="str">
        <f t="shared" si="217"/>
        <v/>
      </c>
      <c r="BH230" s="54" t="str">
        <f t="shared" si="253"/>
        <v/>
      </c>
      <c r="BI230" s="54" t="str">
        <f t="shared" si="254"/>
        <v/>
      </c>
      <c r="BJ230" s="54" t="str">
        <f t="shared" si="255"/>
        <v/>
      </c>
      <c r="BK230" s="54" t="str">
        <f t="shared" si="256"/>
        <v/>
      </c>
      <c r="BL230" s="54" t="str">
        <f t="shared" si="257"/>
        <v/>
      </c>
      <c r="BM230" s="54" t="str">
        <f t="shared" si="258"/>
        <v/>
      </c>
      <c r="BN230" s="54" t="str">
        <f t="shared" si="259"/>
        <v/>
      </c>
      <c r="BO230" s="54" t="str">
        <f t="shared" si="260"/>
        <v/>
      </c>
      <c r="BP230" s="54" t="str">
        <f t="shared" si="261"/>
        <v/>
      </c>
      <c r="BQ230" s="54" t="str">
        <f t="shared" si="262"/>
        <v/>
      </c>
      <c r="BR230" s="55" t="str">
        <f t="shared" si="263"/>
        <v/>
      </c>
      <c r="BT230" s="135" t="str">
        <f t="shared" si="218"/>
        <v/>
      </c>
      <c r="BU230" s="136" t="str">
        <f t="shared" si="219"/>
        <v/>
      </c>
      <c r="BV230" s="136" t="str">
        <f t="shared" si="220"/>
        <v/>
      </c>
      <c r="BW230" s="136" t="str">
        <f t="shared" si="221"/>
        <v/>
      </c>
      <c r="BX230" s="136" t="str">
        <f t="shared" si="222"/>
        <v/>
      </c>
      <c r="BY230" s="136" t="str">
        <f t="shared" si="223"/>
        <v/>
      </c>
      <c r="BZ230" s="136" t="str">
        <f t="shared" si="224"/>
        <v/>
      </c>
      <c r="CA230" s="136" t="str">
        <f t="shared" si="225"/>
        <v/>
      </c>
      <c r="CB230" s="136" t="str">
        <f t="shared" si="226"/>
        <v/>
      </c>
      <c r="CC230" s="136" t="str">
        <f t="shared" si="227"/>
        <v/>
      </c>
      <c r="CD230" s="136" t="str">
        <f t="shared" si="228"/>
        <v/>
      </c>
      <c r="CE230" s="137" t="str">
        <f t="shared" si="229"/>
        <v/>
      </c>
      <c r="CG230" s="150" t="str">
        <f t="shared" si="230"/>
        <v/>
      </c>
      <c r="CH230" s="151" t="str">
        <f t="shared" si="264"/>
        <v/>
      </c>
      <c r="CI230" s="151" t="str">
        <f t="shared" si="265"/>
        <v/>
      </c>
      <c r="CJ230" s="151" t="str">
        <f t="shared" si="266"/>
        <v/>
      </c>
      <c r="CK230" s="151" t="str">
        <f t="shared" si="267"/>
        <v/>
      </c>
      <c r="CL230" s="151" t="str">
        <f t="shared" si="268"/>
        <v/>
      </c>
      <c r="CM230" s="151" t="str">
        <f t="shared" si="269"/>
        <v/>
      </c>
      <c r="CN230" s="151" t="str">
        <f t="shared" si="270"/>
        <v/>
      </c>
      <c r="CO230" s="151" t="str">
        <f t="shared" si="271"/>
        <v/>
      </c>
      <c r="CP230" s="151" t="str">
        <f t="shared" si="272"/>
        <v/>
      </c>
      <c r="CQ230" s="151" t="str">
        <f t="shared" si="273"/>
        <v/>
      </c>
      <c r="CR230" s="152" t="str">
        <f t="shared" si="274"/>
        <v/>
      </c>
    </row>
    <row r="231" spans="1:96" x14ac:dyDescent="0.25">
      <c r="A231" s="3"/>
      <c r="B231" s="30"/>
      <c r="C231" s="44"/>
      <c r="D231" s="88"/>
      <c r="E231" s="31"/>
      <c r="F231" s="89"/>
      <c r="G231" s="72"/>
      <c r="H231" s="73"/>
      <c r="I231" s="74"/>
      <c r="J231" s="73"/>
      <c r="K231" s="74"/>
      <c r="L231" s="73"/>
      <c r="M231" s="74"/>
      <c r="N231" s="73"/>
      <c r="O231" s="74"/>
      <c r="P231" s="73"/>
      <c r="Q231" s="74"/>
      <c r="R231" s="75"/>
      <c r="S231" s="3"/>
      <c r="T231" s="61" t="str">
        <f>IF($D231="", "", $D231*'Intro &amp; Setup'!$I$32*24)</f>
        <v/>
      </c>
      <c r="U231" s="3"/>
      <c r="X231" s="36" t="str">
        <f>IF($B231="", "", IF(OR($B231&lt;'Intro &amp; Setup'!$F$26, $B231&gt;'Intro &amp; Setup'!$F$27), "X", ""))</f>
        <v/>
      </c>
      <c r="Z231" s="36" t="str">
        <f t="shared" si="212"/>
        <v/>
      </c>
      <c r="AA231" s="48" t="str">
        <f t="shared" si="213"/>
        <v/>
      </c>
      <c r="AC231" s="53" t="str">
        <f t="shared" si="214"/>
        <v/>
      </c>
      <c r="AD231" s="54" t="str">
        <f t="shared" si="231"/>
        <v/>
      </c>
      <c r="AE231" s="54" t="str">
        <f t="shared" si="232"/>
        <v/>
      </c>
      <c r="AF231" s="54" t="str">
        <f t="shared" si="233"/>
        <v/>
      </c>
      <c r="AG231" s="54" t="str">
        <f t="shared" si="234"/>
        <v/>
      </c>
      <c r="AH231" s="54" t="str">
        <f t="shared" si="235"/>
        <v/>
      </c>
      <c r="AI231" s="54" t="str">
        <f t="shared" si="236"/>
        <v/>
      </c>
      <c r="AJ231" s="54" t="str">
        <f t="shared" si="237"/>
        <v/>
      </c>
      <c r="AK231" s="54" t="str">
        <f t="shared" si="238"/>
        <v/>
      </c>
      <c r="AL231" s="54" t="str">
        <f t="shared" si="239"/>
        <v/>
      </c>
      <c r="AM231" s="54" t="str">
        <f t="shared" si="240"/>
        <v/>
      </c>
      <c r="AN231" s="55" t="str">
        <f t="shared" si="241"/>
        <v/>
      </c>
      <c r="AP231" s="53" t="str">
        <f t="shared" si="215"/>
        <v/>
      </c>
      <c r="AQ231" s="54" t="str">
        <f t="shared" si="242"/>
        <v/>
      </c>
      <c r="AR231" s="54" t="str">
        <f t="shared" si="243"/>
        <v/>
      </c>
      <c r="AS231" s="54" t="str">
        <f t="shared" si="244"/>
        <v/>
      </c>
      <c r="AT231" s="54" t="str">
        <f t="shared" si="245"/>
        <v/>
      </c>
      <c r="AU231" s="54" t="str">
        <f t="shared" si="246"/>
        <v/>
      </c>
      <c r="AV231" s="54" t="str">
        <f t="shared" si="247"/>
        <v/>
      </c>
      <c r="AW231" s="54" t="str">
        <f t="shared" si="248"/>
        <v/>
      </c>
      <c r="AX231" s="54" t="str">
        <f t="shared" si="249"/>
        <v/>
      </c>
      <c r="AY231" s="54" t="str">
        <f t="shared" si="250"/>
        <v/>
      </c>
      <c r="AZ231" s="54" t="str">
        <f t="shared" si="251"/>
        <v/>
      </c>
      <c r="BA231" s="55" t="str">
        <f t="shared" si="252"/>
        <v/>
      </c>
      <c r="BC231" s="36" t="str">
        <f t="shared" si="216"/>
        <v/>
      </c>
      <c r="BE231" s="61" t="str">
        <f>IF($B231="", "", IF(AND($B231&gt;='Intro &amp; Setup'!$B$38, B231&lt;='Intro &amp; Setup'!$H$38), 'Intro &amp; Setup'!$N$38, IF(AND($B231&gt;='Intro &amp; Setup'!$B$39, B231&lt;='Intro &amp; Setup'!$H$39), 'Intro &amp; Setup'!$N$39, IF('Intro &amp; Setup'!$B$39="", 'Intro &amp; Setup'!$N$38, 'Intro &amp; Setup'!$N$39))))</f>
        <v/>
      </c>
      <c r="BG231" s="53" t="str">
        <f t="shared" si="217"/>
        <v/>
      </c>
      <c r="BH231" s="54" t="str">
        <f t="shared" si="253"/>
        <v/>
      </c>
      <c r="BI231" s="54" t="str">
        <f t="shared" si="254"/>
        <v/>
      </c>
      <c r="BJ231" s="54" t="str">
        <f t="shared" si="255"/>
        <v/>
      </c>
      <c r="BK231" s="54" t="str">
        <f t="shared" si="256"/>
        <v/>
      </c>
      <c r="BL231" s="54" t="str">
        <f t="shared" si="257"/>
        <v/>
      </c>
      <c r="BM231" s="54" t="str">
        <f t="shared" si="258"/>
        <v/>
      </c>
      <c r="BN231" s="54" t="str">
        <f t="shared" si="259"/>
        <v/>
      </c>
      <c r="BO231" s="54" t="str">
        <f t="shared" si="260"/>
        <v/>
      </c>
      <c r="BP231" s="54" t="str">
        <f t="shared" si="261"/>
        <v/>
      </c>
      <c r="BQ231" s="54" t="str">
        <f t="shared" si="262"/>
        <v/>
      </c>
      <c r="BR231" s="55" t="str">
        <f t="shared" si="263"/>
        <v/>
      </c>
      <c r="BT231" s="135" t="str">
        <f t="shared" si="218"/>
        <v/>
      </c>
      <c r="BU231" s="136" t="str">
        <f t="shared" si="219"/>
        <v/>
      </c>
      <c r="BV231" s="136" t="str">
        <f t="shared" si="220"/>
        <v/>
      </c>
      <c r="BW231" s="136" t="str">
        <f t="shared" si="221"/>
        <v/>
      </c>
      <c r="BX231" s="136" t="str">
        <f t="shared" si="222"/>
        <v/>
      </c>
      <c r="BY231" s="136" t="str">
        <f t="shared" si="223"/>
        <v/>
      </c>
      <c r="BZ231" s="136" t="str">
        <f t="shared" si="224"/>
        <v/>
      </c>
      <c r="CA231" s="136" t="str">
        <f t="shared" si="225"/>
        <v/>
      </c>
      <c r="CB231" s="136" t="str">
        <f t="shared" si="226"/>
        <v/>
      </c>
      <c r="CC231" s="136" t="str">
        <f t="shared" si="227"/>
        <v/>
      </c>
      <c r="CD231" s="136" t="str">
        <f t="shared" si="228"/>
        <v/>
      </c>
      <c r="CE231" s="137" t="str">
        <f t="shared" si="229"/>
        <v/>
      </c>
      <c r="CG231" s="150" t="str">
        <f t="shared" si="230"/>
        <v/>
      </c>
      <c r="CH231" s="151" t="str">
        <f t="shared" si="264"/>
        <v/>
      </c>
      <c r="CI231" s="151" t="str">
        <f t="shared" si="265"/>
        <v/>
      </c>
      <c r="CJ231" s="151" t="str">
        <f t="shared" si="266"/>
        <v/>
      </c>
      <c r="CK231" s="151" t="str">
        <f t="shared" si="267"/>
        <v/>
      </c>
      <c r="CL231" s="151" t="str">
        <f t="shared" si="268"/>
        <v/>
      </c>
      <c r="CM231" s="151" t="str">
        <f t="shared" si="269"/>
        <v/>
      </c>
      <c r="CN231" s="151" t="str">
        <f t="shared" si="270"/>
        <v/>
      </c>
      <c r="CO231" s="151" t="str">
        <f t="shared" si="271"/>
        <v/>
      </c>
      <c r="CP231" s="151" t="str">
        <f t="shared" si="272"/>
        <v/>
      </c>
      <c r="CQ231" s="151" t="str">
        <f t="shared" si="273"/>
        <v/>
      </c>
      <c r="CR231" s="152" t="str">
        <f t="shared" si="274"/>
        <v/>
      </c>
    </row>
    <row r="232" spans="1:96" x14ac:dyDescent="0.25">
      <c r="A232" s="3"/>
      <c r="B232" s="30"/>
      <c r="C232" s="44"/>
      <c r="D232" s="88"/>
      <c r="E232" s="31"/>
      <c r="F232" s="89"/>
      <c r="G232" s="72"/>
      <c r="H232" s="73"/>
      <c r="I232" s="74"/>
      <c r="J232" s="73"/>
      <c r="K232" s="74"/>
      <c r="L232" s="73"/>
      <c r="M232" s="74"/>
      <c r="N232" s="73"/>
      <c r="O232" s="74"/>
      <c r="P232" s="73"/>
      <c r="Q232" s="74"/>
      <c r="R232" s="75"/>
      <c r="S232" s="3"/>
      <c r="T232" s="61" t="str">
        <f>IF($D232="", "", $D232*'Intro &amp; Setup'!$I$32*24)</f>
        <v/>
      </c>
      <c r="U232" s="3"/>
      <c r="X232" s="36" t="str">
        <f>IF($B232="", "", IF(OR($B232&lt;'Intro &amp; Setup'!$F$26, $B232&gt;'Intro &amp; Setup'!$F$27), "X", ""))</f>
        <v/>
      </c>
      <c r="Z232" s="36" t="str">
        <f t="shared" si="212"/>
        <v/>
      </c>
      <c r="AA232" s="48" t="str">
        <f t="shared" si="213"/>
        <v/>
      </c>
      <c r="AC232" s="53" t="str">
        <f t="shared" si="214"/>
        <v/>
      </c>
      <c r="AD232" s="54" t="str">
        <f t="shared" si="231"/>
        <v/>
      </c>
      <c r="AE232" s="54" t="str">
        <f t="shared" si="232"/>
        <v/>
      </c>
      <c r="AF232" s="54" t="str">
        <f t="shared" si="233"/>
        <v/>
      </c>
      <c r="AG232" s="54" t="str">
        <f t="shared" si="234"/>
        <v/>
      </c>
      <c r="AH232" s="54" t="str">
        <f t="shared" si="235"/>
        <v/>
      </c>
      <c r="AI232" s="54" t="str">
        <f t="shared" si="236"/>
        <v/>
      </c>
      <c r="AJ232" s="54" t="str">
        <f t="shared" si="237"/>
        <v/>
      </c>
      <c r="AK232" s="54" t="str">
        <f t="shared" si="238"/>
        <v/>
      </c>
      <c r="AL232" s="54" t="str">
        <f t="shared" si="239"/>
        <v/>
      </c>
      <c r="AM232" s="54" t="str">
        <f t="shared" si="240"/>
        <v/>
      </c>
      <c r="AN232" s="55" t="str">
        <f t="shared" si="241"/>
        <v/>
      </c>
      <c r="AP232" s="53" t="str">
        <f t="shared" si="215"/>
        <v/>
      </c>
      <c r="AQ232" s="54" t="str">
        <f t="shared" si="242"/>
        <v/>
      </c>
      <c r="AR232" s="54" t="str">
        <f t="shared" si="243"/>
        <v/>
      </c>
      <c r="AS232" s="54" t="str">
        <f t="shared" si="244"/>
        <v/>
      </c>
      <c r="AT232" s="54" t="str">
        <f t="shared" si="245"/>
        <v/>
      </c>
      <c r="AU232" s="54" t="str">
        <f t="shared" si="246"/>
        <v/>
      </c>
      <c r="AV232" s="54" t="str">
        <f t="shared" si="247"/>
        <v/>
      </c>
      <c r="AW232" s="54" t="str">
        <f t="shared" si="248"/>
        <v/>
      </c>
      <c r="AX232" s="54" t="str">
        <f t="shared" si="249"/>
        <v/>
      </c>
      <c r="AY232" s="54" t="str">
        <f t="shared" si="250"/>
        <v/>
      </c>
      <c r="AZ232" s="54" t="str">
        <f t="shared" si="251"/>
        <v/>
      </c>
      <c r="BA232" s="55" t="str">
        <f t="shared" si="252"/>
        <v/>
      </c>
      <c r="BC232" s="36" t="str">
        <f t="shared" si="216"/>
        <v/>
      </c>
      <c r="BE232" s="61" t="str">
        <f>IF($B232="", "", IF(AND($B232&gt;='Intro &amp; Setup'!$B$38, B232&lt;='Intro &amp; Setup'!$H$38), 'Intro &amp; Setup'!$N$38, IF(AND($B232&gt;='Intro &amp; Setup'!$B$39, B232&lt;='Intro &amp; Setup'!$H$39), 'Intro &amp; Setup'!$N$39, IF('Intro &amp; Setup'!$B$39="", 'Intro &amp; Setup'!$N$38, 'Intro &amp; Setup'!$N$39))))</f>
        <v/>
      </c>
      <c r="BG232" s="53" t="str">
        <f t="shared" si="217"/>
        <v/>
      </c>
      <c r="BH232" s="54" t="str">
        <f t="shared" si="253"/>
        <v/>
      </c>
      <c r="BI232" s="54" t="str">
        <f t="shared" si="254"/>
        <v/>
      </c>
      <c r="BJ232" s="54" t="str">
        <f t="shared" si="255"/>
        <v/>
      </c>
      <c r="BK232" s="54" t="str">
        <f t="shared" si="256"/>
        <v/>
      </c>
      <c r="BL232" s="54" t="str">
        <f t="shared" si="257"/>
        <v/>
      </c>
      <c r="BM232" s="54" t="str">
        <f t="shared" si="258"/>
        <v/>
      </c>
      <c r="BN232" s="54" t="str">
        <f t="shared" si="259"/>
        <v/>
      </c>
      <c r="BO232" s="54" t="str">
        <f t="shared" si="260"/>
        <v/>
      </c>
      <c r="BP232" s="54" t="str">
        <f t="shared" si="261"/>
        <v/>
      </c>
      <c r="BQ232" s="54" t="str">
        <f t="shared" si="262"/>
        <v/>
      </c>
      <c r="BR232" s="55" t="str">
        <f t="shared" si="263"/>
        <v/>
      </c>
      <c r="BT232" s="135" t="str">
        <f t="shared" si="218"/>
        <v/>
      </c>
      <c r="BU232" s="136" t="str">
        <f t="shared" si="219"/>
        <v/>
      </c>
      <c r="BV232" s="136" t="str">
        <f t="shared" si="220"/>
        <v/>
      </c>
      <c r="BW232" s="136" t="str">
        <f t="shared" si="221"/>
        <v/>
      </c>
      <c r="BX232" s="136" t="str">
        <f t="shared" si="222"/>
        <v/>
      </c>
      <c r="BY232" s="136" t="str">
        <f t="shared" si="223"/>
        <v/>
      </c>
      <c r="BZ232" s="136" t="str">
        <f t="shared" si="224"/>
        <v/>
      </c>
      <c r="CA232" s="136" t="str">
        <f t="shared" si="225"/>
        <v/>
      </c>
      <c r="CB232" s="136" t="str">
        <f t="shared" si="226"/>
        <v/>
      </c>
      <c r="CC232" s="136" t="str">
        <f t="shared" si="227"/>
        <v/>
      </c>
      <c r="CD232" s="136" t="str">
        <f t="shared" si="228"/>
        <v/>
      </c>
      <c r="CE232" s="137" t="str">
        <f t="shared" si="229"/>
        <v/>
      </c>
      <c r="CG232" s="150" t="str">
        <f t="shared" si="230"/>
        <v/>
      </c>
      <c r="CH232" s="151" t="str">
        <f t="shared" si="264"/>
        <v/>
      </c>
      <c r="CI232" s="151" t="str">
        <f t="shared" si="265"/>
        <v/>
      </c>
      <c r="CJ232" s="151" t="str">
        <f t="shared" si="266"/>
        <v/>
      </c>
      <c r="CK232" s="151" t="str">
        <f t="shared" si="267"/>
        <v/>
      </c>
      <c r="CL232" s="151" t="str">
        <f t="shared" si="268"/>
        <v/>
      </c>
      <c r="CM232" s="151" t="str">
        <f t="shared" si="269"/>
        <v/>
      </c>
      <c r="CN232" s="151" t="str">
        <f t="shared" si="270"/>
        <v/>
      </c>
      <c r="CO232" s="151" t="str">
        <f t="shared" si="271"/>
        <v/>
      </c>
      <c r="CP232" s="151" t="str">
        <f t="shared" si="272"/>
        <v/>
      </c>
      <c r="CQ232" s="151" t="str">
        <f t="shared" si="273"/>
        <v/>
      </c>
      <c r="CR232" s="152" t="str">
        <f t="shared" si="274"/>
        <v/>
      </c>
    </row>
    <row r="233" spans="1:96" x14ac:dyDescent="0.25">
      <c r="A233" s="3"/>
      <c r="B233" s="30"/>
      <c r="C233" s="44"/>
      <c r="D233" s="88"/>
      <c r="E233" s="31"/>
      <c r="F233" s="89"/>
      <c r="G233" s="72"/>
      <c r="H233" s="73"/>
      <c r="I233" s="74"/>
      <c r="J233" s="73"/>
      <c r="K233" s="74"/>
      <c r="L233" s="73"/>
      <c r="M233" s="74"/>
      <c r="N233" s="73"/>
      <c r="O233" s="74"/>
      <c r="P233" s="73"/>
      <c r="Q233" s="74"/>
      <c r="R233" s="75"/>
      <c r="S233" s="3"/>
      <c r="T233" s="61" t="str">
        <f>IF($D233="", "", $D233*'Intro &amp; Setup'!$I$32*24)</f>
        <v/>
      </c>
      <c r="U233" s="3"/>
      <c r="X233" s="36" t="str">
        <f>IF($B233="", "", IF(OR($B233&lt;'Intro &amp; Setup'!$F$26, $B233&gt;'Intro &amp; Setup'!$F$27), "X", ""))</f>
        <v/>
      </c>
      <c r="Z233" s="36" t="str">
        <f t="shared" si="212"/>
        <v/>
      </c>
      <c r="AA233" s="48" t="str">
        <f t="shared" si="213"/>
        <v/>
      </c>
      <c r="AC233" s="53" t="str">
        <f t="shared" si="214"/>
        <v/>
      </c>
      <c r="AD233" s="54" t="str">
        <f t="shared" si="231"/>
        <v/>
      </c>
      <c r="AE233" s="54" t="str">
        <f t="shared" si="232"/>
        <v/>
      </c>
      <c r="AF233" s="54" t="str">
        <f t="shared" si="233"/>
        <v/>
      </c>
      <c r="AG233" s="54" t="str">
        <f t="shared" si="234"/>
        <v/>
      </c>
      <c r="AH233" s="54" t="str">
        <f t="shared" si="235"/>
        <v/>
      </c>
      <c r="AI233" s="54" t="str">
        <f t="shared" si="236"/>
        <v/>
      </c>
      <c r="AJ233" s="54" t="str">
        <f t="shared" si="237"/>
        <v/>
      </c>
      <c r="AK233" s="54" t="str">
        <f t="shared" si="238"/>
        <v/>
      </c>
      <c r="AL233" s="54" t="str">
        <f t="shared" si="239"/>
        <v/>
      </c>
      <c r="AM233" s="54" t="str">
        <f t="shared" si="240"/>
        <v/>
      </c>
      <c r="AN233" s="55" t="str">
        <f t="shared" si="241"/>
        <v/>
      </c>
      <c r="AP233" s="53" t="str">
        <f t="shared" si="215"/>
        <v/>
      </c>
      <c r="AQ233" s="54" t="str">
        <f t="shared" si="242"/>
        <v/>
      </c>
      <c r="AR233" s="54" t="str">
        <f t="shared" si="243"/>
        <v/>
      </c>
      <c r="AS233" s="54" t="str">
        <f t="shared" si="244"/>
        <v/>
      </c>
      <c r="AT233" s="54" t="str">
        <f t="shared" si="245"/>
        <v/>
      </c>
      <c r="AU233" s="54" t="str">
        <f t="shared" si="246"/>
        <v/>
      </c>
      <c r="AV233" s="54" t="str">
        <f t="shared" si="247"/>
        <v/>
      </c>
      <c r="AW233" s="54" t="str">
        <f t="shared" si="248"/>
        <v/>
      </c>
      <c r="AX233" s="54" t="str">
        <f t="shared" si="249"/>
        <v/>
      </c>
      <c r="AY233" s="54" t="str">
        <f t="shared" si="250"/>
        <v/>
      </c>
      <c r="AZ233" s="54" t="str">
        <f t="shared" si="251"/>
        <v/>
      </c>
      <c r="BA233" s="55" t="str">
        <f t="shared" si="252"/>
        <v/>
      </c>
      <c r="BC233" s="36" t="str">
        <f t="shared" si="216"/>
        <v/>
      </c>
      <c r="BE233" s="61" t="str">
        <f>IF($B233="", "", IF(AND($B233&gt;='Intro &amp; Setup'!$B$38, B233&lt;='Intro &amp; Setup'!$H$38), 'Intro &amp; Setup'!$N$38, IF(AND($B233&gt;='Intro &amp; Setup'!$B$39, B233&lt;='Intro &amp; Setup'!$H$39), 'Intro &amp; Setup'!$N$39, IF('Intro &amp; Setup'!$B$39="", 'Intro &amp; Setup'!$N$38, 'Intro &amp; Setup'!$N$39))))</f>
        <v/>
      </c>
      <c r="BG233" s="53" t="str">
        <f t="shared" si="217"/>
        <v/>
      </c>
      <c r="BH233" s="54" t="str">
        <f t="shared" si="253"/>
        <v/>
      </c>
      <c r="BI233" s="54" t="str">
        <f t="shared" si="254"/>
        <v/>
      </c>
      <c r="BJ233" s="54" t="str">
        <f t="shared" si="255"/>
        <v/>
      </c>
      <c r="BK233" s="54" t="str">
        <f t="shared" si="256"/>
        <v/>
      </c>
      <c r="BL233" s="54" t="str">
        <f t="shared" si="257"/>
        <v/>
      </c>
      <c r="BM233" s="54" t="str">
        <f t="shared" si="258"/>
        <v/>
      </c>
      <c r="BN233" s="54" t="str">
        <f t="shared" si="259"/>
        <v/>
      </c>
      <c r="BO233" s="54" t="str">
        <f t="shared" si="260"/>
        <v/>
      </c>
      <c r="BP233" s="54" t="str">
        <f t="shared" si="261"/>
        <v/>
      </c>
      <c r="BQ233" s="54" t="str">
        <f t="shared" si="262"/>
        <v/>
      </c>
      <c r="BR233" s="55" t="str">
        <f t="shared" si="263"/>
        <v/>
      </c>
      <c r="BT233" s="135" t="str">
        <f t="shared" si="218"/>
        <v/>
      </c>
      <c r="BU233" s="136" t="str">
        <f t="shared" si="219"/>
        <v/>
      </c>
      <c r="BV233" s="136" t="str">
        <f t="shared" si="220"/>
        <v/>
      </c>
      <c r="BW233" s="136" t="str">
        <f t="shared" si="221"/>
        <v/>
      </c>
      <c r="BX233" s="136" t="str">
        <f t="shared" si="222"/>
        <v/>
      </c>
      <c r="BY233" s="136" t="str">
        <f t="shared" si="223"/>
        <v/>
      </c>
      <c r="BZ233" s="136" t="str">
        <f t="shared" si="224"/>
        <v/>
      </c>
      <c r="CA233" s="136" t="str">
        <f t="shared" si="225"/>
        <v/>
      </c>
      <c r="CB233" s="136" t="str">
        <f t="shared" si="226"/>
        <v/>
      </c>
      <c r="CC233" s="136" t="str">
        <f t="shared" si="227"/>
        <v/>
      </c>
      <c r="CD233" s="136" t="str">
        <f t="shared" si="228"/>
        <v/>
      </c>
      <c r="CE233" s="137" t="str">
        <f t="shared" si="229"/>
        <v/>
      </c>
      <c r="CG233" s="150" t="str">
        <f t="shared" si="230"/>
        <v/>
      </c>
      <c r="CH233" s="151" t="str">
        <f t="shared" si="264"/>
        <v/>
      </c>
      <c r="CI233" s="151" t="str">
        <f t="shared" si="265"/>
        <v/>
      </c>
      <c r="CJ233" s="151" t="str">
        <f t="shared" si="266"/>
        <v/>
      </c>
      <c r="CK233" s="151" t="str">
        <f t="shared" si="267"/>
        <v/>
      </c>
      <c r="CL233" s="151" t="str">
        <f t="shared" si="268"/>
        <v/>
      </c>
      <c r="CM233" s="151" t="str">
        <f t="shared" si="269"/>
        <v/>
      </c>
      <c r="CN233" s="151" t="str">
        <f t="shared" si="270"/>
        <v/>
      </c>
      <c r="CO233" s="151" t="str">
        <f t="shared" si="271"/>
        <v/>
      </c>
      <c r="CP233" s="151" t="str">
        <f t="shared" si="272"/>
        <v/>
      </c>
      <c r="CQ233" s="151" t="str">
        <f t="shared" si="273"/>
        <v/>
      </c>
      <c r="CR233" s="152" t="str">
        <f t="shared" si="274"/>
        <v/>
      </c>
    </row>
    <row r="234" spans="1:96" x14ac:dyDescent="0.25">
      <c r="A234" s="3"/>
      <c r="B234" s="30"/>
      <c r="C234" s="44"/>
      <c r="D234" s="88"/>
      <c r="E234" s="31"/>
      <c r="F234" s="89"/>
      <c r="G234" s="72"/>
      <c r="H234" s="73"/>
      <c r="I234" s="74"/>
      <c r="J234" s="73"/>
      <c r="K234" s="74"/>
      <c r="L234" s="73"/>
      <c r="M234" s="74"/>
      <c r="N234" s="73"/>
      <c r="O234" s="74"/>
      <c r="P234" s="73"/>
      <c r="Q234" s="74"/>
      <c r="R234" s="75"/>
      <c r="S234" s="3"/>
      <c r="T234" s="61" t="str">
        <f>IF($D234="", "", $D234*'Intro &amp; Setup'!$I$32*24)</f>
        <v/>
      </c>
      <c r="U234" s="3"/>
      <c r="X234" s="36" t="str">
        <f>IF($B234="", "", IF(OR($B234&lt;'Intro &amp; Setup'!$F$26, $B234&gt;'Intro &amp; Setup'!$F$27), "X", ""))</f>
        <v/>
      </c>
      <c r="Z234" s="36" t="str">
        <f t="shared" si="212"/>
        <v/>
      </c>
      <c r="AA234" s="48" t="str">
        <f t="shared" si="213"/>
        <v/>
      </c>
      <c r="AC234" s="53" t="str">
        <f t="shared" si="214"/>
        <v/>
      </c>
      <c r="AD234" s="54" t="str">
        <f t="shared" si="231"/>
        <v/>
      </c>
      <c r="AE234" s="54" t="str">
        <f t="shared" si="232"/>
        <v/>
      </c>
      <c r="AF234" s="54" t="str">
        <f t="shared" si="233"/>
        <v/>
      </c>
      <c r="AG234" s="54" t="str">
        <f t="shared" si="234"/>
        <v/>
      </c>
      <c r="AH234" s="54" t="str">
        <f t="shared" si="235"/>
        <v/>
      </c>
      <c r="AI234" s="54" t="str">
        <f t="shared" si="236"/>
        <v/>
      </c>
      <c r="AJ234" s="54" t="str">
        <f t="shared" si="237"/>
        <v/>
      </c>
      <c r="AK234" s="54" t="str">
        <f t="shared" si="238"/>
        <v/>
      </c>
      <c r="AL234" s="54" t="str">
        <f t="shared" si="239"/>
        <v/>
      </c>
      <c r="AM234" s="54" t="str">
        <f t="shared" si="240"/>
        <v/>
      </c>
      <c r="AN234" s="55" t="str">
        <f t="shared" si="241"/>
        <v/>
      </c>
      <c r="AP234" s="53" t="str">
        <f t="shared" si="215"/>
        <v/>
      </c>
      <c r="AQ234" s="54" t="str">
        <f t="shared" si="242"/>
        <v/>
      </c>
      <c r="AR234" s="54" t="str">
        <f t="shared" si="243"/>
        <v/>
      </c>
      <c r="AS234" s="54" t="str">
        <f t="shared" si="244"/>
        <v/>
      </c>
      <c r="AT234" s="54" t="str">
        <f t="shared" si="245"/>
        <v/>
      </c>
      <c r="AU234" s="54" t="str">
        <f t="shared" si="246"/>
        <v/>
      </c>
      <c r="AV234" s="54" t="str">
        <f t="shared" si="247"/>
        <v/>
      </c>
      <c r="AW234" s="54" t="str">
        <f t="shared" si="248"/>
        <v/>
      </c>
      <c r="AX234" s="54" t="str">
        <f t="shared" si="249"/>
        <v/>
      </c>
      <c r="AY234" s="54" t="str">
        <f t="shared" si="250"/>
        <v/>
      </c>
      <c r="AZ234" s="54" t="str">
        <f t="shared" si="251"/>
        <v/>
      </c>
      <c r="BA234" s="55" t="str">
        <f t="shared" si="252"/>
        <v/>
      </c>
      <c r="BC234" s="36" t="str">
        <f t="shared" si="216"/>
        <v/>
      </c>
      <c r="BE234" s="61" t="str">
        <f>IF($B234="", "", IF(AND($B234&gt;='Intro &amp; Setup'!$B$38, B234&lt;='Intro &amp; Setup'!$H$38), 'Intro &amp; Setup'!$N$38, IF(AND($B234&gt;='Intro &amp; Setup'!$B$39, B234&lt;='Intro &amp; Setup'!$H$39), 'Intro &amp; Setup'!$N$39, IF('Intro &amp; Setup'!$B$39="", 'Intro &amp; Setup'!$N$38, 'Intro &amp; Setup'!$N$39))))</f>
        <v/>
      </c>
      <c r="BG234" s="53" t="str">
        <f t="shared" si="217"/>
        <v/>
      </c>
      <c r="BH234" s="54" t="str">
        <f t="shared" si="253"/>
        <v/>
      </c>
      <c r="BI234" s="54" t="str">
        <f t="shared" si="254"/>
        <v/>
      </c>
      <c r="BJ234" s="54" t="str">
        <f t="shared" si="255"/>
        <v/>
      </c>
      <c r="BK234" s="54" t="str">
        <f t="shared" si="256"/>
        <v/>
      </c>
      <c r="BL234" s="54" t="str">
        <f t="shared" si="257"/>
        <v/>
      </c>
      <c r="BM234" s="54" t="str">
        <f t="shared" si="258"/>
        <v/>
      </c>
      <c r="BN234" s="54" t="str">
        <f t="shared" si="259"/>
        <v/>
      </c>
      <c r="BO234" s="54" t="str">
        <f t="shared" si="260"/>
        <v/>
      </c>
      <c r="BP234" s="54" t="str">
        <f t="shared" si="261"/>
        <v/>
      </c>
      <c r="BQ234" s="54" t="str">
        <f t="shared" si="262"/>
        <v/>
      </c>
      <c r="BR234" s="55" t="str">
        <f t="shared" si="263"/>
        <v/>
      </c>
      <c r="BT234" s="135" t="str">
        <f t="shared" si="218"/>
        <v/>
      </c>
      <c r="BU234" s="136" t="str">
        <f t="shared" si="219"/>
        <v/>
      </c>
      <c r="BV234" s="136" t="str">
        <f t="shared" si="220"/>
        <v/>
      </c>
      <c r="BW234" s="136" t="str">
        <f t="shared" si="221"/>
        <v/>
      </c>
      <c r="BX234" s="136" t="str">
        <f t="shared" si="222"/>
        <v/>
      </c>
      <c r="BY234" s="136" t="str">
        <f t="shared" si="223"/>
        <v/>
      </c>
      <c r="BZ234" s="136" t="str">
        <f t="shared" si="224"/>
        <v/>
      </c>
      <c r="CA234" s="136" t="str">
        <f t="shared" si="225"/>
        <v/>
      </c>
      <c r="CB234" s="136" t="str">
        <f t="shared" si="226"/>
        <v/>
      </c>
      <c r="CC234" s="136" t="str">
        <f t="shared" si="227"/>
        <v/>
      </c>
      <c r="CD234" s="136" t="str">
        <f t="shared" si="228"/>
        <v/>
      </c>
      <c r="CE234" s="137" t="str">
        <f t="shared" si="229"/>
        <v/>
      </c>
      <c r="CG234" s="150" t="str">
        <f t="shared" si="230"/>
        <v/>
      </c>
      <c r="CH234" s="151" t="str">
        <f t="shared" si="264"/>
        <v/>
      </c>
      <c r="CI234" s="151" t="str">
        <f t="shared" si="265"/>
        <v/>
      </c>
      <c r="CJ234" s="151" t="str">
        <f t="shared" si="266"/>
        <v/>
      </c>
      <c r="CK234" s="151" t="str">
        <f t="shared" si="267"/>
        <v/>
      </c>
      <c r="CL234" s="151" t="str">
        <f t="shared" si="268"/>
        <v/>
      </c>
      <c r="CM234" s="151" t="str">
        <f t="shared" si="269"/>
        <v/>
      </c>
      <c r="CN234" s="151" t="str">
        <f t="shared" si="270"/>
        <v/>
      </c>
      <c r="CO234" s="151" t="str">
        <f t="shared" si="271"/>
        <v/>
      </c>
      <c r="CP234" s="151" t="str">
        <f t="shared" si="272"/>
        <v/>
      </c>
      <c r="CQ234" s="151" t="str">
        <f t="shared" si="273"/>
        <v/>
      </c>
      <c r="CR234" s="152" t="str">
        <f t="shared" si="274"/>
        <v/>
      </c>
    </row>
    <row r="235" spans="1:96" x14ac:dyDescent="0.25">
      <c r="A235" s="3"/>
      <c r="B235" s="30"/>
      <c r="C235" s="44"/>
      <c r="D235" s="88"/>
      <c r="E235" s="31"/>
      <c r="F235" s="89"/>
      <c r="G235" s="72"/>
      <c r="H235" s="73"/>
      <c r="I235" s="74"/>
      <c r="J235" s="73"/>
      <c r="K235" s="74"/>
      <c r="L235" s="73"/>
      <c r="M235" s="74"/>
      <c r="N235" s="73"/>
      <c r="O235" s="74"/>
      <c r="P235" s="73"/>
      <c r="Q235" s="74"/>
      <c r="R235" s="75"/>
      <c r="S235" s="3"/>
      <c r="T235" s="61" t="str">
        <f>IF($D235="", "", $D235*'Intro &amp; Setup'!$I$32*24)</f>
        <v/>
      </c>
      <c r="U235" s="3"/>
      <c r="X235" s="36" t="str">
        <f>IF($B235="", "", IF(OR($B235&lt;'Intro &amp; Setup'!$F$26, $B235&gt;'Intro &amp; Setup'!$F$27), "X", ""))</f>
        <v/>
      </c>
      <c r="Z235" s="36" t="str">
        <f t="shared" si="212"/>
        <v/>
      </c>
      <c r="AA235" s="48" t="str">
        <f t="shared" si="213"/>
        <v/>
      </c>
      <c r="AC235" s="53" t="str">
        <f t="shared" si="214"/>
        <v/>
      </c>
      <c r="AD235" s="54" t="str">
        <f t="shared" si="231"/>
        <v/>
      </c>
      <c r="AE235" s="54" t="str">
        <f t="shared" si="232"/>
        <v/>
      </c>
      <c r="AF235" s="54" t="str">
        <f t="shared" si="233"/>
        <v/>
      </c>
      <c r="AG235" s="54" t="str">
        <f t="shared" si="234"/>
        <v/>
      </c>
      <c r="AH235" s="54" t="str">
        <f t="shared" si="235"/>
        <v/>
      </c>
      <c r="AI235" s="54" t="str">
        <f t="shared" si="236"/>
        <v/>
      </c>
      <c r="AJ235" s="54" t="str">
        <f t="shared" si="237"/>
        <v/>
      </c>
      <c r="AK235" s="54" t="str">
        <f t="shared" si="238"/>
        <v/>
      </c>
      <c r="AL235" s="54" t="str">
        <f t="shared" si="239"/>
        <v/>
      </c>
      <c r="AM235" s="54" t="str">
        <f t="shared" si="240"/>
        <v/>
      </c>
      <c r="AN235" s="55" t="str">
        <f t="shared" si="241"/>
        <v/>
      </c>
      <c r="AP235" s="53" t="str">
        <f t="shared" si="215"/>
        <v/>
      </c>
      <c r="AQ235" s="54" t="str">
        <f t="shared" si="242"/>
        <v/>
      </c>
      <c r="AR235" s="54" t="str">
        <f t="shared" si="243"/>
        <v/>
      </c>
      <c r="AS235" s="54" t="str">
        <f t="shared" si="244"/>
        <v/>
      </c>
      <c r="AT235" s="54" t="str">
        <f t="shared" si="245"/>
        <v/>
      </c>
      <c r="AU235" s="54" t="str">
        <f t="shared" si="246"/>
        <v/>
      </c>
      <c r="AV235" s="54" t="str">
        <f t="shared" si="247"/>
        <v/>
      </c>
      <c r="AW235" s="54" t="str">
        <f t="shared" si="248"/>
        <v/>
      </c>
      <c r="AX235" s="54" t="str">
        <f t="shared" si="249"/>
        <v/>
      </c>
      <c r="AY235" s="54" t="str">
        <f t="shared" si="250"/>
        <v/>
      </c>
      <c r="AZ235" s="54" t="str">
        <f t="shared" si="251"/>
        <v/>
      </c>
      <c r="BA235" s="55" t="str">
        <f t="shared" si="252"/>
        <v/>
      </c>
      <c r="BC235" s="36" t="str">
        <f t="shared" si="216"/>
        <v/>
      </c>
      <c r="BE235" s="61" t="str">
        <f>IF($B235="", "", IF(AND($B235&gt;='Intro &amp; Setup'!$B$38, B235&lt;='Intro &amp; Setup'!$H$38), 'Intro &amp; Setup'!$N$38, IF(AND($B235&gt;='Intro &amp; Setup'!$B$39, B235&lt;='Intro &amp; Setup'!$H$39), 'Intro &amp; Setup'!$N$39, IF('Intro &amp; Setup'!$B$39="", 'Intro &amp; Setup'!$N$38, 'Intro &amp; Setup'!$N$39))))</f>
        <v/>
      </c>
      <c r="BG235" s="53" t="str">
        <f t="shared" si="217"/>
        <v/>
      </c>
      <c r="BH235" s="54" t="str">
        <f t="shared" si="253"/>
        <v/>
      </c>
      <c r="BI235" s="54" t="str">
        <f t="shared" si="254"/>
        <v/>
      </c>
      <c r="BJ235" s="54" t="str">
        <f t="shared" si="255"/>
        <v/>
      </c>
      <c r="BK235" s="54" t="str">
        <f t="shared" si="256"/>
        <v/>
      </c>
      <c r="BL235" s="54" t="str">
        <f t="shared" si="257"/>
        <v/>
      </c>
      <c r="BM235" s="54" t="str">
        <f t="shared" si="258"/>
        <v/>
      </c>
      <c r="BN235" s="54" t="str">
        <f t="shared" si="259"/>
        <v/>
      </c>
      <c r="BO235" s="54" t="str">
        <f t="shared" si="260"/>
        <v/>
      </c>
      <c r="BP235" s="54" t="str">
        <f t="shared" si="261"/>
        <v/>
      </c>
      <c r="BQ235" s="54" t="str">
        <f t="shared" si="262"/>
        <v/>
      </c>
      <c r="BR235" s="55" t="str">
        <f t="shared" si="263"/>
        <v/>
      </c>
      <c r="BT235" s="135" t="str">
        <f t="shared" si="218"/>
        <v/>
      </c>
      <c r="BU235" s="136" t="str">
        <f t="shared" si="219"/>
        <v/>
      </c>
      <c r="BV235" s="136" t="str">
        <f t="shared" si="220"/>
        <v/>
      </c>
      <c r="BW235" s="136" t="str">
        <f t="shared" si="221"/>
        <v/>
      </c>
      <c r="BX235" s="136" t="str">
        <f t="shared" si="222"/>
        <v/>
      </c>
      <c r="BY235" s="136" t="str">
        <f t="shared" si="223"/>
        <v/>
      </c>
      <c r="BZ235" s="136" t="str">
        <f t="shared" si="224"/>
        <v/>
      </c>
      <c r="CA235" s="136" t="str">
        <f t="shared" si="225"/>
        <v/>
      </c>
      <c r="CB235" s="136" t="str">
        <f t="shared" si="226"/>
        <v/>
      </c>
      <c r="CC235" s="136" t="str">
        <f t="shared" si="227"/>
        <v/>
      </c>
      <c r="CD235" s="136" t="str">
        <f t="shared" si="228"/>
        <v/>
      </c>
      <c r="CE235" s="137" t="str">
        <f t="shared" si="229"/>
        <v/>
      </c>
      <c r="CG235" s="150" t="str">
        <f t="shared" si="230"/>
        <v/>
      </c>
      <c r="CH235" s="151" t="str">
        <f t="shared" si="264"/>
        <v/>
      </c>
      <c r="CI235" s="151" t="str">
        <f t="shared" si="265"/>
        <v/>
      </c>
      <c r="CJ235" s="151" t="str">
        <f t="shared" si="266"/>
        <v/>
      </c>
      <c r="CK235" s="151" t="str">
        <f t="shared" si="267"/>
        <v/>
      </c>
      <c r="CL235" s="151" t="str">
        <f t="shared" si="268"/>
        <v/>
      </c>
      <c r="CM235" s="151" t="str">
        <f t="shared" si="269"/>
        <v/>
      </c>
      <c r="CN235" s="151" t="str">
        <f t="shared" si="270"/>
        <v/>
      </c>
      <c r="CO235" s="151" t="str">
        <f t="shared" si="271"/>
        <v/>
      </c>
      <c r="CP235" s="151" t="str">
        <f t="shared" si="272"/>
        <v/>
      </c>
      <c r="CQ235" s="151" t="str">
        <f t="shared" si="273"/>
        <v/>
      </c>
      <c r="CR235" s="152" t="str">
        <f t="shared" si="274"/>
        <v/>
      </c>
    </row>
    <row r="236" spans="1:96" x14ac:dyDescent="0.25">
      <c r="A236" s="3"/>
      <c r="B236" s="30"/>
      <c r="C236" s="44"/>
      <c r="D236" s="88"/>
      <c r="E236" s="31"/>
      <c r="F236" s="89"/>
      <c r="G236" s="72"/>
      <c r="H236" s="73"/>
      <c r="I236" s="74"/>
      <c r="J236" s="73"/>
      <c r="K236" s="74"/>
      <c r="L236" s="73"/>
      <c r="M236" s="74"/>
      <c r="N236" s="73"/>
      <c r="O236" s="74"/>
      <c r="P236" s="73"/>
      <c r="Q236" s="74"/>
      <c r="R236" s="75"/>
      <c r="S236" s="3"/>
      <c r="T236" s="61" t="str">
        <f>IF($D236="", "", $D236*'Intro &amp; Setup'!$I$32*24)</f>
        <v/>
      </c>
      <c r="U236" s="3"/>
      <c r="X236" s="36" t="str">
        <f>IF($B236="", "", IF(OR($B236&lt;'Intro &amp; Setup'!$F$26, $B236&gt;'Intro &amp; Setup'!$F$27), "X", ""))</f>
        <v/>
      </c>
      <c r="Z236" s="36" t="str">
        <f t="shared" si="212"/>
        <v/>
      </c>
      <c r="AA236" s="48" t="str">
        <f t="shared" si="213"/>
        <v/>
      </c>
      <c r="AC236" s="53" t="str">
        <f t="shared" si="214"/>
        <v/>
      </c>
      <c r="AD236" s="54" t="str">
        <f t="shared" si="231"/>
        <v/>
      </c>
      <c r="AE236" s="54" t="str">
        <f t="shared" si="232"/>
        <v/>
      </c>
      <c r="AF236" s="54" t="str">
        <f t="shared" si="233"/>
        <v/>
      </c>
      <c r="AG236" s="54" t="str">
        <f t="shared" si="234"/>
        <v/>
      </c>
      <c r="AH236" s="54" t="str">
        <f t="shared" si="235"/>
        <v/>
      </c>
      <c r="AI236" s="54" t="str">
        <f t="shared" si="236"/>
        <v/>
      </c>
      <c r="AJ236" s="54" t="str">
        <f t="shared" si="237"/>
        <v/>
      </c>
      <c r="AK236" s="54" t="str">
        <f t="shared" si="238"/>
        <v/>
      </c>
      <c r="AL236" s="54" t="str">
        <f t="shared" si="239"/>
        <v/>
      </c>
      <c r="AM236" s="54" t="str">
        <f t="shared" si="240"/>
        <v/>
      </c>
      <c r="AN236" s="55" t="str">
        <f t="shared" si="241"/>
        <v/>
      </c>
      <c r="AP236" s="53" t="str">
        <f t="shared" si="215"/>
        <v/>
      </c>
      <c r="AQ236" s="54" t="str">
        <f t="shared" si="242"/>
        <v/>
      </c>
      <c r="AR236" s="54" t="str">
        <f t="shared" si="243"/>
        <v/>
      </c>
      <c r="AS236" s="54" t="str">
        <f t="shared" si="244"/>
        <v/>
      </c>
      <c r="AT236" s="54" t="str">
        <f t="shared" si="245"/>
        <v/>
      </c>
      <c r="AU236" s="54" t="str">
        <f t="shared" si="246"/>
        <v/>
      </c>
      <c r="AV236" s="54" t="str">
        <f t="shared" si="247"/>
        <v/>
      </c>
      <c r="AW236" s="54" t="str">
        <f t="shared" si="248"/>
        <v/>
      </c>
      <c r="AX236" s="54" t="str">
        <f t="shared" si="249"/>
        <v/>
      </c>
      <c r="AY236" s="54" t="str">
        <f t="shared" si="250"/>
        <v/>
      </c>
      <c r="AZ236" s="54" t="str">
        <f t="shared" si="251"/>
        <v/>
      </c>
      <c r="BA236" s="55" t="str">
        <f t="shared" si="252"/>
        <v/>
      </c>
      <c r="BC236" s="36" t="str">
        <f t="shared" si="216"/>
        <v/>
      </c>
      <c r="BE236" s="61" t="str">
        <f>IF($B236="", "", IF(AND($B236&gt;='Intro &amp; Setup'!$B$38, B236&lt;='Intro &amp; Setup'!$H$38), 'Intro &amp; Setup'!$N$38, IF(AND($B236&gt;='Intro &amp; Setup'!$B$39, B236&lt;='Intro &amp; Setup'!$H$39), 'Intro &amp; Setup'!$N$39, IF('Intro &amp; Setup'!$B$39="", 'Intro &amp; Setup'!$N$38, 'Intro &amp; Setup'!$N$39))))</f>
        <v/>
      </c>
      <c r="BG236" s="53" t="str">
        <f t="shared" si="217"/>
        <v/>
      </c>
      <c r="BH236" s="54" t="str">
        <f t="shared" si="253"/>
        <v/>
      </c>
      <c r="BI236" s="54" t="str">
        <f t="shared" si="254"/>
        <v/>
      </c>
      <c r="BJ236" s="54" t="str">
        <f t="shared" si="255"/>
        <v/>
      </c>
      <c r="BK236" s="54" t="str">
        <f t="shared" si="256"/>
        <v/>
      </c>
      <c r="BL236" s="54" t="str">
        <f t="shared" si="257"/>
        <v/>
      </c>
      <c r="BM236" s="54" t="str">
        <f t="shared" si="258"/>
        <v/>
      </c>
      <c r="BN236" s="54" t="str">
        <f t="shared" si="259"/>
        <v/>
      </c>
      <c r="BO236" s="54" t="str">
        <f t="shared" si="260"/>
        <v/>
      </c>
      <c r="BP236" s="54" t="str">
        <f t="shared" si="261"/>
        <v/>
      </c>
      <c r="BQ236" s="54" t="str">
        <f t="shared" si="262"/>
        <v/>
      </c>
      <c r="BR236" s="55" t="str">
        <f t="shared" si="263"/>
        <v/>
      </c>
      <c r="BT236" s="135" t="str">
        <f t="shared" si="218"/>
        <v/>
      </c>
      <c r="BU236" s="136" t="str">
        <f t="shared" si="219"/>
        <v/>
      </c>
      <c r="BV236" s="136" t="str">
        <f t="shared" si="220"/>
        <v/>
      </c>
      <c r="BW236" s="136" t="str">
        <f t="shared" si="221"/>
        <v/>
      </c>
      <c r="BX236" s="136" t="str">
        <f t="shared" si="222"/>
        <v/>
      </c>
      <c r="BY236" s="136" t="str">
        <f t="shared" si="223"/>
        <v/>
      </c>
      <c r="BZ236" s="136" t="str">
        <f t="shared" si="224"/>
        <v/>
      </c>
      <c r="CA236" s="136" t="str">
        <f t="shared" si="225"/>
        <v/>
      </c>
      <c r="CB236" s="136" t="str">
        <f t="shared" si="226"/>
        <v/>
      </c>
      <c r="CC236" s="136" t="str">
        <f t="shared" si="227"/>
        <v/>
      </c>
      <c r="CD236" s="136" t="str">
        <f t="shared" si="228"/>
        <v/>
      </c>
      <c r="CE236" s="137" t="str">
        <f t="shared" si="229"/>
        <v/>
      </c>
      <c r="CG236" s="150" t="str">
        <f t="shared" si="230"/>
        <v/>
      </c>
      <c r="CH236" s="151" t="str">
        <f t="shared" si="264"/>
        <v/>
      </c>
      <c r="CI236" s="151" t="str">
        <f t="shared" si="265"/>
        <v/>
      </c>
      <c r="CJ236" s="151" t="str">
        <f t="shared" si="266"/>
        <v/>
      </c>
      <c r="CK236" s="151" t="str">
        <f t="shared" si="267"/>
        <v/>
      </c>
      <c r="CL236" s="151" t="str">
        <f t="shared" si="268"/>
        <v/>
      </c>
      <c r="CM236" s="151" t="str">
        <f t="shared" si="269"/>
        <v/>
      </c>
      <c r="CN236" s="151" t="str">
        <f t="shared" si="270"/>
        <v/>
      </c>
      <c r="CO236" s="151" t="str">
        <f t="shared" si="271"/>
        <v/>
      </c>
      <c r="CP236" s="151" t="str">
        <f t="shared" si="272"/>
        <v/>
      </c>
      <c r="CQ236" s="151" t="str">
        <f t="shared" si="273"/>
        <v/>
      </c>
      <c r="CR236" s="152" t="str">
        <f t="shared" si="274"/>
        <v/>
      </c>
    </row>
    <row r="237" spans="1:96" x14ac:dyDescent="0.25">
      <c r="A237" s="3"/>
      <c r="B237" s="30"/>
      <c r="C237" s="44"/>
      <c r="D237" s="88"/>
      <c r="E237" s="31"/>
      <c r="F237" s="89"/>
      <c r="G237" s="72"/>
      <c r="H237" s="73"/>
      <c r="I237" s="74"/>
      <c r="J237" s="73"/>
      <c r="K237" s="74"/>
      <c r="L237" s="73"/>
      <c r="M237" s="74"/>
      <c r="N237" s="73"/>
      <c r="O237" s="74"/>
      <c r="P237" s="73"/>
      <c r="Q237" s="74"/>
      <c r="R237" s="75"/>
      <c r="S237" s="3"/>
      <c r="T237" s="61" t="str">
        <f>IF($D237="", "", $D237*'Intro &amp; Setup'!$I$32*24)</f>
        <v/>
      </c>
      <c r="U237" s="3"/>
      <c r="X237" s="36" t="str">
        <f>IF($B237="", "", IF(OR($B237&lt;'Intro &amp; Setup'!$F$26, $B237&gt;'Intro &amp; Setup'!$F$27), "X", ""))</f>
        <v/>
      </c>
      <c r="Z237" s="36" t="str">
        <f t="shared" si="212"/>
        <v/>
      </c>
      <c r="AA237" s="48" t="str">
        <f t="shared" si="213"/>
        <v/>
      </c>
      <c r="AC237" s="53" t="str">
        <f t="shared" si="214"/>
        <v/>
      </c>
      <c r="AD237" s="54" t="str">
        <f t="shared" si="231"/>
        <v/>
      </c>
      <c r="AE237" s="54" t="str">
        <f t="shared" si="232"/>
        <v/>
      </c>
      <c r="AF237" s="54" t="str">
        <f t="shared" si="233"/>
        <v/>
      </c>
      <c r="AG237" s="54" t="str">
        <f t="shared" si="234"/>
        <v/>
      </c>
      <c r="AH237" s="54" t="str">
        <f t="shared" si="235"/>
        <v/>
      </c>
      <c r="AI237" s="54" t="str">
        <f t="shared" si="236"/>
        <v/>
      </c>
      <c r="AJ237" s="54" t="str">
        <f t="shared" si="237"/>
        <v/>
      </c>
      <c r="AK237" s="54" t="str">
        <f t="shared" si="238"/>
        <v/>
      </c>
      <c r="AL237" s="54" t="str">
        <f t="shared" si="239"/>
        <v/>
      </c>
      <c r="AM237" s="54" t="str">
        <f t="shared" si="240"/>
        <v/>
      </c>
      <c r="AN237" s="55" t="str">
        <f t="shared" si="241"/>
        <v/>
      </c>
      <c r="AP237" s="53" t="str">
        <f t="shared" si="215"/>
        <v/>
      </c>
      <c r="AQ237" s="54" t="str">
        <f t="shared" si="242"/>
        <v/>
      </c>
      <c r="AR237" s="54" t="str">
        <f t="shared" si="243"/>
        <v/>
      </c>
      <c r="AS237" s="54" t="str">
        <f t="shared" si="244"/>
        <v/>
      </c>
      <c r="AT237" s="54" t="str">
        <f t="shared" si="245"/>
        <v/>
      </c>
      <c r="AU237" s="54" t="str">
        <f t="shared" si="246"/>
        <v/>
      </c>
      <c r="AV237" s="54" t="str">
        <f t="shared" si="247"/>
        <v/>
      </c>
      <c r="AW237" s="54" t="str">
        <f t="shared" si="248"/>
        <v/>
      </c>
      <c r="AX237" s="54" t="str">
        <f t="shared" si="249"/>
        <v/>
      </c>
      <c r="AY237" s="54" t="str">
        <f t="shared" si="250"/>
        <v/>
      </c>
      <c r="AZ237" s="54" t="str">
        <f t="shared" si="251"/>
        <v/>
      </c>
      <c r="BA237" s="55" t="str">
        <f t="shared" si="252"/>
        <v/>
      </c>
      <c r="BC237" s="36" t="str">
        <f t="shared" si="216"/>
        <v/>
      </c>
      <c r="BE237" s="61" t="str">
        <f>IF($B237="", "", IF(AND($B237&gt;='Intro &amp; Setup'!$B$38, B237&lt;='Intro &amp; Setup'!$H$38), 'Intro &amp; Setup'!$N$38, IF(AND($B237&gt;='Intro &amp; Setup'!$B$39, B237&lt;='Intro &amp; Setup'!$H$39), 'Intro &amp; Setup'!$N$39, IF('Intro &amp; Setup'!$B$39="", 'Intro &amp; Setup'!$N$38, 'Intro &amp; Setup'!$N$39))))</f>
        <v/>
      </c>
      <c r="BG237" s="53" t="str">
        <f t="shared" si="217"/>
        <v/>
      </c>
      <c r="BH237" s="54" t="str">
        <f t="shared" si="253"/>
        <v/>
      </c>
      <c r="BI237" s="54" t="str">
        <f t="shared" si="254"/>
        <v/>
      </c>
      <c r="BJ237" s="54" t="str">
        <f t="shared" si="255"/>
        <v/>
      </c>
      <c r="BK237" s="54" t="str">
        <f t="shared" si="256"/>
        <v/>
      </c>
      <c r="BL237" s="54" t="str">
        <f t="shared" si="257"/>
        <v/>
      </c>
      <c r="BM237" s="54" t="str">
        <f t="shared" si="258"/>
        <v/>
      </c>
      <c r="BN237" s="54" t="str">
        <f t="shared" si="259"/>
        <v/>
      </c>
      <c r="BO237" s="54" t="str">
        <f t="shared" si="260"/>
        <v/>
      </c>
      <c r="BP237" s="54" t="str">
        <f t="shared" si="261"/>
        <v/>
      </c>
      <c r="BQ237" s="54" t="str">
        <f t="shared" si="262"/>
        <v/>
      </c>
      <c r="BR237" s="55" t="str">
        <f t="shared" si="263"/>
        <v/>
      </c>
      <c r="BT237" s="135" t="str">
        <f t="shared" si="218"/>
        <v/>
      </c>
      <c r="BU237" s="136" t="str">
        <f t="shared" si="219"/>
        <v/>
      </c>
      <c r="BV237" s="136" t="str">
        <f t="shared" si="220"/>
        <v/>
      </c>
      <c r="BW237" s="136" t="str">
        <f t="shared" si="221"/>
        <v/>
      </c>
      <c r="BX237" s="136" t="str">
        <f t="shared" si="222"/>
        <v/>
      </c>
      <c r="BY237" s="136" t="str">
        <f t="shared" si="223"/>
        <v/>
      </c>
      <c r="BZ237" s="136" t="str">
        <f t="shared" si="224"/>
        <v/>
      </c>
      <c r="CA237" s="136" t="str">
        <f t="shared" si="225"/>
        <v/>
      </c>
      <c r="CB237" s="136" t="str">
        <f t="shared" si="226"/>
        <v/>
      </c>
      <c r="CC237" s="136" t="str">
        <f t="shared" si="227"/>
        <v/>
      </c>
      <c r="CD237" s="136" t="str">
        <f t="shared" si="228"/>
        <v/>
      </c>
      <c r="CE237" s="137" t="str">
        <f t="shared" si="229"/>
        <v/>
      </c>
      <c r="CG237" s="150" t="str">
        <f t="shared" si="230"/>
        <v/>
      </c>
      <c r="CH237" s="151" t="str">
        <f t="shared" si="264"/>
        <v/>
      </c>
      <c r="CI237" s="151" t="str">
        <f t="shared" si="265"/>
        <v/>
      </c>
      <c r="CJ237" s="151" t="str">
        <f t="shared" si="266"/>
        <v/>
      </c>
      <c r="CK237" s="151" t="str">
        <f t="shared" si="267"/>
        <v/>
      </c>
      <c r="CL237" s="151" t="str">
        <f t="shared" si="268"/>
        <v/>
      </c>
      <c r="CM237" s="151" t="str">
        <f t="shared" si="269"/>
        <v/>
      </c>
      <c r="CN237" s="151" t="str">
        <f t="shared" si="270"/>
        <v/>
      </c>
      <c r="CO237" s="151" t="str">
        <f t="shared" si="271"/>
        <v/>
      </c>
      <c r="CP237" s="151" t="str">
        <f t="shared" si="272"/>
        <v/>
      </c>
      <c r="CQ237" s="151" t="str">
        <f t="shared" si="273"/>
        <v/>
      </c>
      <c r="CR237" s="152" t="str">
        <f t="shared" si="274"/>
        <v/>
      </c>
    </row>
    <row r="238" spans="1:96" x14ac:dyDescent="0.25">
      <c r="A238" s="3"/>
      <c r="B238" s="30"/>
      <c r="C238" s="44"/>
      <c r="D238" s="88"/>
      <c r="E238" s="31"/>
      <c r="F238" s="89"/>
      <c r="G238" s="72"/>
      <c r="H238" s="73"/>
      <c r="I238" s="74"/>
      <c r="J238" s="73"/>
      <c r="K238" s="74"/>
      <c r="L238" s="73"/>
      <c r="M238" s="74"/>
      <c r="N238" s="73"/>
      <c r="O238" s="74"/>
      <c r="P238" s="73"/>
      <c r="Q238" s="74"/>
      <c r="R238" s="75"/>
      <c r="S238" s="3"/>
      <c r="T238" s="61" t="str">
        <f>IF($D238="", "", $D238*'Intro &amp; Setup'!$I$32*24)</f>
        <v/>
      </c>
      <c r="U238" s="3"/>
      <c r="X238" s="36" t="str">
        <f>IF($B238="", "", IF(OR($B238&lt;'Intro &amp; Setup'!$F$26, $B238&gt;'Intro &amp; Setup'!$F$27), "X", ""))</f>
        <v/>
      </c>
      <c r="Z238" s="36" t="str">
        <f t="shared" si="212"/>
        <v/>
      </c>
      <c r="AA238" s="48" t="str">
        <f t="shared" si="213"/>
        <v/>
      </c>
      <c r="AC238" s="53" t="str">
        <f t="shared" si="214"/>
        <v/>
      </c>
      <c r="AD238" s="54" t="str">
        <f t="shared" si="231"/>
        <v/>
      </c>
      <c r="AE238" s="54" t="str">
        <f t="shared" si="232"/>
        <v/>
      </c>
      <c r="AF238" s="54" t="str">
        <f t="shared" si="233"/>
        <v/>
      </c>
      <c r="AG238" s="54" t="str">
        <f t="shared" si="234"/>
        <v/>
      </c>
      <c r="AH238" s="54" t="str">
        <f t="shared" si="235"/>
        <v/>
      </c>
      <c r="AI238" s="54" t="str">
        <f t="shared" si="236"/>
        <v/>
      </c>
      <c r="AJ238" s="54" t="str">
        <f t="shared" si="237"/>
        <v/>
      </c>
      <c r="AK238" s="54" t="str">
        <f t="shared" si="238"/>
        <v/>
      </c>
      <c r="AL238" s="54" t="str">
        <f t="shared" si="239"/>
        <v/>
      </c>
      <c r="AM238" s="54" t="str">
        <f t="shared" si="240"/>
        <v/>
      </c>
      <c r="AN238" s="55" t="str">
        <f t="shared" si="241"/>
        <v/>
      </c>
      <c r="AP238" s="53" t="str">
        <f t="shared" si="215"/>
        <v/>
      </c>
      <c r="AQ238" s="54" t="str">
        <f t="shared" si="242"/>
        <v/>
      </c>
      <c r="AR238" s="54" t="str">
        <f t="shared" si="243"/>
        <v/>
      </c>
      <c r="AS238" s="54" t="str">
        <f t="shared" si="244"/>
        <v/>
      </c>
      <c r="AT238" s="54" t="str">
        <f t="shared" si="245"/>
        <v/>
      </c>
      <c r="AU238" s="54" t="str">
        <f t="shared" si="246"/>
        <v/>
      </c>
      <c r="AV238" s="54" t="str">
        <f t="shared" si="247"/>
        <v/>
      </c>
      <c r="AW238" s="54" t="str">
        <f t="shared" si="248"/>
        <v/>
      </c>
      <c r="AX238" s="54" t="str">
        <f t="shared" si="249"/>
        <v/>
      </c>
      <c r="AY238" s="54" t="str">
        <f t="shared" si="250"/>
        <v/>
      </c>
      <c r="AZ238" s="54" t="str">
        <f t="shared" si="251"/>
        <v/>
      </c>
      <c r="BA238" s="55" t="str">
        <f t="shared" si="252"/>
        <v/>
      </c>
      <c r="BC238" s="36" t="str">
        <f t="shared" si="216"/>
        <v/>
      </c>
      <c r="BE238" s="61" t="str">
        <f>IF($B238="", "", IF(AND($B238&gt;='Intro &amp; Setup'!$B$38, B238&lt;='Intro &amp; Setup'!$H$38), 'Intro &amp; Setup'!$N$38, IF(AND($B238&gt;='Intro &amp; Setup'!$B$39, B238&lt;='Intro &amp; Setup'!$H$39), 'Intro &amp; Setup'!$N$39, IF('Intro &amp; Setup'!$B$39="", 'Intro &amp; Setup'!$N$38, 'Intro &amp; Setup'!$N$39))))</f>
        <v/>
      </c>
      <c r="BG238" s="53" t="str">
        <f t="shared" si="217"/>
        <v/>
      </c>
      <c r="BH238" s="54" t="str">
        <f t="shared" si="253"/>
        <v/>
      </c>
      <c r="BI238" s="54" t="str">
        <f t="shared" si="254"/>
        <v/>
      </c>
      <c r="BJ238" s="54" t="str">
        <f t="shared" si="255"/>
        <v/>
      </c>
      <c r="BK238" s="54" t="str">
        <f t="shared" si="256"/>
        <v/>
      </c>
      <c r="BL238" s="54" t="str">
        <f t="shared" si="257"/>
        <v/>
      </c>
      <c r="BM238" s="54" t="str">
        <f t="shared" si="258"/>
        <v/>
      </c>
      <c r="BN238" s="54" t="str">
        <f t="shared" si="259"/>
        <v/>
      </c>
      <c r="BO238" s="54" t="str">
        <f t="shared" si="260"/>
        <v/>
      </c>
      <c r="BP238" s="54" t="str">
        <f t="shared" si="261"/>
        <v/>
      </c>
      <c r="BQ238" s="54" t="str">
        <f t="shared" si="262"/>
        <v/>
      </c>
      <c r="BR238" s="55" t="str">
        <f t="shared" si="263"/>
        <v/>
      </c>
      <c r="BT238" s="135" t="str">
        <f t="shared" si="218"/>
        <v/>
      </c>
      <c r="BU238" s="136" t="str">
        <f t="shared" si="219"/>
        <v/>
      </c>
      <c r="BV238" s="136" t="str">
        <f t="shared" si="220"/>
        <v/>
      </c>
      <c r="BW238" s="136" t="str">
        <f t="shared" si="221"/>
        <v/>
      </c>
      <c r="BX238" s="136" t="str">
        <f t="shared" si="222"/>
        <v/>
      </c>
      <c r="BY238" s="136" t="str">
        <f t="shared" si="223"/>
        <v/>
      </c>
      <c r="BZ238" s="136" t="str">
        <f t="shared" si="224"/>
        <v/>
      </c>
      <c r="CA238" s="136" t="str">
        <f t="shared" si="225"/>
        <v/>
      </c>
      <c r="CB238" s="136" t="str">
        <f t="shared" si="226"/>
        <v/>
      </c>
      <c r="CC238" s="136" t="str">
        <f t="shared" si="227"/>
        <v/>
      </c>
      <c r="CD238" s="136" t="str">
        <f t="shared" si="228"/>
        <v/>
      </c>
      <c r="CE238" s="137" t="str">
        <f t="shared" si="229"/>
        <v/>
      </c>
      <c r="CG238" s="150" t="str">
        <f t="shared" si="230"/>
        <v/>
      </c>
      <c r="CH238" s="151" t="str">
        <f t="shared" si="264"/>
        <v/>
      </c>
      <c r="CI238" s="151" t="str">
        <f t="shared" si="265"/>
        <v/>
      </c>
      <c r="CJ238" s="151" t="str">
        <f t="shared" si="266"/>
        <v/>
      </c>
      <c r="CK238" s="151" t="str">
        <f t="shared" si="267"/>
        <v/>
      </c>
      <c r="CL238" s="151" t="str">
        <f t="shared" si="268"/>
        <v/>
      </c>
      <c r="CM238" s="151" t="str">
        <f t="shared" si="269"/>
        <v/>
      </c>
      <c r="CN238" s="151" t="str">
        <f t="shared" si="270"/>
        <v/>
      </c>
      <c r="CO238" s="151" t="str">
        <f t="shared" si="271"/>
        <v/>
      </c>
      <c r="CP238" s="151" t="str">
        <f t="shared" si="272"/>
        <v/>
      </c>
      <c r="CQ238" s="151" t="str">
        <f t="shared" si="273"/>
        <v/>
      </c>
      <c r="CR238" s="152" t="str">
        <f t="shared" si="274"/>
        <v/>
      </c>
    </row>
    <row r="239" spans="1:96" x14ac:dyDescent="0.25">
      <c r="A239" s="3"/>
      <c r="B239" s="30"/>
      <c r="C239" s="44"/>
      <c r="D239" s="88"/>
      <c r="E239" s="31"/>
      <c r="F239" s="89"/>
      <c r="G239" s="72"/>
      <c r="H239" s="73"/>
      <c r="I239" s="74"/>
      <c r="J239" s="73"/>
      <c r="K239" s="74"/>
      <c r="L239" s="73"/>
      <c r="M239" s="74"/>
      <c r="N239" s="73"/>
      <c r="O239" s="74"/>
      <c r="P239" s="73"/>
      <c r="Q239" s="74"/>
      <c r="R239" s="75"/>
      <c r="S239" s="3"/>
      <c r="T239" s="61" t="str">
        <f>IF($D239="", "", $D239*'Intro &amp; Setup'!$I$32*24)</f>
        <v/>
      </c>
      <c r="U239" s="3"/>
      <c r="X239" s="36" t="str">
        <f>IF($B239="", "", IF(OR($B239&lt;'Intro &amp; Setup'!$F$26, $B239&gt;'Intro &amp; Setup'!$F$27), "X", ""))</f>
        <v/>
      </c>
      <c r="Z239" s="36" t="str">
        <f t="shared" si="212"/>
        <v/>
      </c>
      <c r="AA239" s="48" t="str">
        <f t="shared" si="213"/>
        <v/>
      </c>
      <c r="AC239" s="53" t="str">
        <f t="shared" si="214"/>
        <v/>
      </c>
      <c r="AD239" s="54" t="str">
        <f t="shared" si="231"/>
        <v/>
      </c>
      <c r="AE239" s="54" t="str">
        <f t="shared" si="232"/>
        <v/>
      </c>
      <c r="AF239" s="54" t="str">
        <f t="shared" si="233"/>
        <v/>
      </c>
      <c r="AG239" s="54" t="str">
        <f t="shared" si="234"/>
        <v/>
      </c>
      <c r="AH239" s="54" t="str">
        <f t="shared" si="235"/>
        <v/>
      </c>
      <c r="AI239" s="54" t="str">
        <f t="shared" si="236"/>
        <v/>
      </c>
      <c r="AJ239" s="54" t="str">
        <f t="shared" si="237"/>
        <v/>
      </c>
      <c r="AK239" s="54" t="str">
        <f t="shared" si="238"/>
        <v/>
      </c>
      <c r="AL239" s="54" t="str">
        <f t="shared" si="239"/>
        <v/>
      </c>
      <c r="AM239" s="54" t="str">
        <f t="shared" si="240"/>
        <v/>
      </c>
      <c r="AN239" s="55" t="str">
        <f t="shared" si="241"/>
        <v/>
      </c>
      <c r="AP239" s="53" t="str">
        <f t="shared" si="215"/>
        <v/>
      </c>
      <c r="AQ239" s="54" t="str">
        <f t="shared" si="242"/>
        <v/>
      </c>
      <c r="AR239" s="54" t="str">
        <f t="shared" si="243"/>
        <v/>
      </c>
      <c r="AS239" s="54" t="str">
        <f t="shared" si="244"/>
        <v/>
      </c>
      <c r="AT239" s="54" t="str">
        <f t="shared" si="245"/>
        <v/>
      </c>
      <c r="AU239" s="54" t="str">
        <f t="shared" si="246"/>
        <v/>
      </c>
      <c r="AV239" s="54" t="str">
        <f t="shared" si="247"/>
        <v/>
      </c>
      <c r="AW239" s="54" t="str">
        <f t="shared" si="248"/>
        <v/>
      </c>
      <c r="AX239" s="54" t="str">
        <f t="shared" si="249"/>
        <v/>
      </c>
      <c r="AY239" s="54" t="str">
        <f t="shared" si="250"/>
        <v/>
      </c>
      <c r="AZ239" s="54" t="str">
        <f t="shared" si="251"/>
        <v/>
      </c>
      <c r="BA239" s="55" t="str">
        <f t="shared" si="252"/>
        <v/>
      </c>
      <c r="BC239" s="36" t="str">
        <f t="shared" si="216"/>
        <v/>
      </c>
      <c r="BE239" s="61" t="str">
        <f>IF($B239="", "", IF(AND($B239&gt;='Intro &amp; Setup'!$B$38, B239&lt;='Intro &amp; Setup'!$H$38), 'Intro &amp; Setup'!$N$38, IF(AND($B239&gt;='Intro &amp; Setup'!$B$39, B239&lt;='Intro &amp; Setup'!$H$39), 'Intro &amp; Setup'!$N$39, IF('Intro &amp; Setup'!$B$39="", 'Intro &amp; Setup'!$N$38, 'Intro &amp; Setup'!$N$39))))</f>
        <v/>
      </c>
      <c r="BG239" s="53" t="str">
        <f t="shared" si="217"/>
        <v/>
      </c>
      <c r="BH239" s="54" t="str">
        <f t="shared" si="253"/>
        <v/>
      </c>
      <c r="BI239" s="54" t="str">
        <f t="shared" si="254"/>
        <v/>
      </c>
      <c r="BJ239" s="54" t="str">
        <f t="shared" si="255"/>
        <v/>
      </c>
      <c r="BK239" s="54" t="str">
        <f t="shared" si="256"/>
        <v/>
      </c>
      <c r="BL239" s="54" t="str">
        <f t="shared" si="257"/>
        <v/>
      </c>
      <c r="BM239" s="54" t="str">
        <f t="shared" si="258"/>
        <v/>
      </c>
      <c r="BN239" s="54" t="str">
        <f t="shared" si="259"/>
        <v/>
      </c>
      <c r="BO239" s="54" t="str">
        <f t="shared" si="260"/>
        <v/>
      </c>
      <c r="BP239" s="54" t="str">
        <f t="shared" si="261"/>
        <v/>
      </c>
      <c r="BQ239" s="54" t="str">
        <f t="shared" si="262"/>
        <v/>
      </c>
      <c r="BR239" s="55" t="str">
        <f t="shared" si="263"/>
        <v/>
      </c>
      <c r="BT239" s="135" t="str">
        <f t="shared" si="218"/>
        <v/>
      </c>
      <c r="BU239" s="136" t="str">
        <f t="shared" si="219"/>
        <v/>
      </c>
      <c r="BV239" s="136" t="str">
        <f t="shared" si="220"/>
        <v/>
      </c>
      <c r="BW239" s="136" t="str">
        <f t="shared" si="221"/>
        <v/>
      </c>
      <c r="BX239" s="136" t="str">
        <f t="shared" si="222"/>
        <v/>
      </c>
      <c r="BY239" s="136" t="str">
        <f t="shared" si="223"/>
        <v/>
      </c>
      <c r="BZ239" s="136" t="str">
        <f t="shared" si="224"/>
        <v/>
      </c>
      <c r="CA239" s="136" t="str">
        <f t="shared" si="225"/>
        <v/>
      </c>
      <c r="CB239" s="136" t="str">
        <f t="shared" si="226"/>
        <v/>
      </c>
      <c r="CC239" s="136" t="str">
        <f t="shared" si="227"/>
        <v/>
      </c>
      <c r="CD239" s="136" t="str">
        <f t="shared" si="228"/>
        <v/>
      </c>
      <c r="CE239" s="137" t="str">
        <f t="shared" si="229"/>
        <v/>
      </c>
      <c r="CG239" s="150" t="str">
        <f t="shared" si="230"/>
        <v/>
      </c>
      <c r="CH239" s="151" t="str">
        <f t="shared" si="264"/>
        <v/>
      </c>
      <c r="CI239" s="151" t="str">
        <f t="shared" si="265"/>
        <v/>
      </c>
      <c r="CJ239" s="151" t="str">
        <f t="shared" si="266"/>
        <v/>
      </c>
      <c r="CK239" s="151" t="str">
        <f t="shared" si="267"/>
        <v/>
      </c>
      <c r="CL239" s="151" t="str">
        <f t="shared" si="268"/>
        <v/>
      </c>
      <c r="CM239" s="151" t="str">
        <f t="shared" si="269"/>
        <v/>
      </c>
      <c r="CN239" s="151" t="str">
        <f t="shared" si="270"/>
        <v/>
      </c>
      <c r="CO239" s="151" t="str">
        <f t="shared" si="271"/>
        <v/>
      </c>
      <c r="CP239" s="151" t="str">
        <f t="shared" si="272"/>
        <v/>
      </c>
      <c r="CQ239" s="151" t="str">
        <f t="shared" si="273"/>
        <v/>
      </c>
      <c r="CR239" s="152" t="str">
        <f t="shared" si="274"/>
        <v/>
      </c>
    </row>
    <row r="240" spans="1:96" x14ac:dyDescent="0.25">
      <c r="A240" s="3"/>
      <c r="B240" s="30"/>
      <c r="C240" s="44"/>
      <c r="D240" s="88"/>
      <c r="E240" s="31"/>
      <c r="F240" s="89"/>
      <c r="G240" s="72"/>
      <c r="H240" s="73"/>
      <c r="I240" s="74"/>
      <c r="J240" s="73"/>
      <c r="K240" s="74"/>
      <c r="L240" s="73"/>
      <c r="M240" s="74"/>
      <c r="N240" s="73"/>
      <c r="O240" s="74"/>
      <c r="P240" s="73"/>
      <c r="Q240" s="74"/>
      <c r="R240" s="75"/>
      <c r="S240" s="3"/>
      <c r="T240" s="61" t="str">
        <f>IF($D240="", "", $D240*'Intro &amp; Setup'!$I$32*24)</f>
        <v/>
      </c>
      <c r="U240" s="3"/>
      <c r="X240" s="36" t="str">
        <f>IF($B240="", "", IF(OR($B240&lt;'Intro &amp; Setup'!$F$26, $B240&gt;'Intro &amp; Setup'!$F$27), "X", ""))</f>
        <v/>
      </c>
      <c r="Z240" s="36" t="str">
        <f t="shared" si="212"/>
        <v/>
      </c>
      <c r="AA240" s="48" t="str">
        <f t="shared" si="213"/>
        <v/>
      </c>
      <c r="AC240" s="53" t="str">
        <f t="shared" si="214"/>
        <v/>
      </c>
      <c r="AD240" s="54" t="str">
        <f t="shared" si="231"/>
        <v/>
      </c>
      <c r="AE240" s="54" t="str">
        <f t="shared" si="232"/>
        <v/>
      </c>
      <c r="AF240" s="54" t="str">
        <f t="shared" si="233"/>
        <v/>
      </c>
      <c r="AG240" s="54" t="str">
        <f t="shared" si="234"/>
        <v/>
      </c>
      <c r="AH240" s="54" t="str">
        <f t="shared" si="235"/>
        <v/>
      </c>
      <c r="AI240" s="54" t="str">
        <f t="shared" si="236"/>
        <v/>
      </c>
      <c r="AJ240" s="54" t="str">
        <f t="shared" si="237"/>
        <v/>
      </c>
      <c r="AK240" s="54" t="str">
        <f t="shared" si="238"/>
        <v/>
      </c>
      <c r="AL240" s="54" t="str">
        <f t="shared" si="239"/>
        <v/>
      </c>
      <c r="AM240" s="54" t="str">
        <f t="shared" si="240"/>
        <v/>
      </c>
      <c r="AN240" s="55" t="str">
        <f t="shared" si="241"/>
        <v/>
      </c>
      <c r="AP240" s="53" t="str">
        <f t="shared" si="215"/>
        <v/>
      </c>
      <c r="AQ240" s="54" t="str">
        <f t="shared" si="242"/>
        <v/>
      </c>
      <c r="AR240" s="54" t="str">
        <f t="shared" si="243"/>
        <v/>
      </c>
      <c r="AS240" s="54" t="str">
        <f t="shared" si="244"/>
        <v/>
      </c>
      <c r="AT240" s="54" t="str">
        <f t="shared" si="245"/>
        <v/>
      </c>
      <c r="AU240" s="54" t="str">
        <f t="shared" si="246"/>
        <v/>
      </c>
      <c r="AV240" s="54" t="str">
        <f t="shared" si="247"/>
        <v/>
      </c>
      <c r="AW240" s="54" t="str">
        <f t="shared" si="248"/>
        <v/>
      </c>
      <c r="AX240" s="54" t="str">
        <f t="shared" si="249"/>
        <v/>
      </c>
      <c r="AY240" s="54" t="str">
        <f t="shared" si="250"/>
        <v/>
      </c>
      <c r="AZ240" s="54" t="str">
        <f t="shared" si="251"/>
        <v/>
      </c>
      <c r="BA240" s="55" t="str">
        <f t="shared" si="252"/>
        <v/>
      </c>
      <c r="BC240" s="36" t="str">
        <f t="shared" si="216"/>
        <v/>
      </c>
      <c r="BE240" s="61" t="str">
        <f>IF($B240="", "", IF(AND($B240&gt;='Intro &amp; Setup'!$B$38, B240&lt;='Intro &amp; Setup'!$H$38), 'Intro &amp; Setup'!$N$38, IF(AND($B240&gt;='Intro &amp; Setup'!$B$39, B240&lt;='Intro &amp; Setup'!$H$39), 'Intro &amp; Setup'!$N$39, IF('Intro &amp; Setup'!$B$39="", 'Intro &amp; Setup'!$N$38, 'Intro &amp; Setup'!$N$39))))</f>
        <v/>
      </c>
      <c r="BG240" s="53" t="str">
        <f t="shared" si="217"/>
        <v/>
      </c>
      <c r="BH240" s="54" t="str">
        <f t="shared" si="253"/>
        <v/>
      </c>
      <c r="BI240" s="54" t="str">
        <f t="shared" si="254"/>
        <v/>
      </c>
      <c r="BJ240" s="54" t="str">
        <f t="shared" si="255"/>
        <v/>
      </c>
      <c r="BK240" s="54" t="str">
        <f t="shared" si="256"/>
        <v/>
      </c>
      <c r="BL240" s="54" t="str">
        <f t="shared" si="257"/>
        <v/>
      </c>
      <c r="BM240" s="54" t="str">
        <f t="shared" si="258"/>
        <v/>
      </c>
      <c r="BN240" s="54" t="str">
        <f t="shared" si="259"/>
        <v/>
      </c>
      <c r="BO240" s="54" t="str">
        <f t="shared" si="260"/>
        <v/>
      </c>
      <c r="BP240" s="54" t="str">
        <f t="shared" si="261"/>
        <v/>
      </c>
      <c r="BQ240" s="54" t="str">
        <f t="shared" si="262"/>
        <v/>
      </c>
      <c r="BR240" s="55" t="str">
        <f t="shared" si="263"/>
        <v/>
      </c>
      <c r="BT240" s="135" t="str">
        <f t="shared" si="218"/>
        <v/>
      </c>
      <c r="BU240" s="136" t="str">
        <f t="shared" si="219"/>
        <v/>
      </c>
      <c r="BV240" s="136" t="str">
        <f t="shared" si="220"/>
        <v/>
      </c>
      <c r="BW240" s="136" t="str">
        <f t="shared" si="221"/>
        <v/>
      </c>
      <c r="BX240" s="136" t="str">
        <f t="shared" si="222"/>
        <v/>
      </c>
      <c r="BY240" s="136" t="str">
        <f t="shared" si="223"/>
        <v/>
      </c>
      <c r="BZ240" s="136" t="str">
        <f t="shared" si="224"/>
        <v/>
      </c>
      <c r="CA240" s="136" t="str">
        <f t="shared" si="225"/>
        <v/>
      </c>
      <c r="CB240" s="136" t="str">
        <f t="shared" si="226"/>
        <v/>
      </c>
      <c r="CC240" s="136" t="str">
        <f t="shared" si="227"/>
        <v/>
      </c>
      <c r="CD240" s="136" t="str">
        <f t="shared" si="228"/>
        <v/>
      </c>
      <c r="CE240" s="137" t="str">
        <f t="shared" si="229"/>
        <v/>
      </c>
      <c r="CG240" s="150" t="str">
        <f t="shared" si="230"/>
        <v/>
      </c>
      <c r="CH240" s="151" t="str">
        <f t="shared" si="264"/>
        <v/>
      </c>
      <c r="CI240" s="151" t="str">
        <f t="shared" si="265"/>
        <v/>
      </c>
      <c r="CJ240" s="151" t="str">
        <f t="shared" si="266"/>
        <v/>
      </c>
      <c r="CK240" s="151" t="str">
        <f t="shared" si="267"/>
        <v/>
      </c>
      <c r="CL240" s="151" t="str">
        <f t="shared" si="268"/>
        <v/>
      </c>
      <c r="CM240" s="151" t="str">
        <f t="shared" si="269"/>
        <v/>
      </c>
      <c r="CN240" s="151" t="str">
        <f t="shared" si="270"/>
        <v/>
      </c>
      <c r="CO240" s="151" t="str">
        <f t="shared" si="271"/>
        <v/>
      </c>
      <c r="CP240" s="151" t="str">
        <f t="shared" si="272"/>
        <v/>
      </c>
      <c r="CQ240" s="151" t="str">
        <f t="shared" si="273"/>
        <v/>
      </c>
      <c r="CR240" s="152" t="str">
        <f t="shared" si="274"/>
        <v/>
      </c>
    </row>
    <row r="241" spans="1:96" x14ac:dyDescent="0.25">
      <c r="A241" s="3"/>
      <c r="B241" s="30"/>
      <c r="C241" s="44"/>
      <c r="D241" s="88"/>
      <c r="E241" s="31"/>
      <c r="F241" s="89"/>
      <c r="G241" s="72"/>
      <c r="H241" s="73"/>
      <c r="I241" s="74"/>
      <c r="J241" s="73"/>
      <c r="K241" s="74"/>
      <c r="L241" s="73"/>
      <c r="M241" s="74"/>
      <c r="N241" s="73"/>
      <c r="O241" s="74"/>
      <c r="P241" s="73"/>
      <c r="Q241" s="74"/>
      <c r="R241" s="75"/>
      <c r="S241" s="3"/>
      <c r="T241" s="61" t="str">
        <f>IF($D241="", "", $D241*'Intro &amp; Setup'!$I$32*24)</f>
        <v/>
      </c>
      <c r="U241" s="3"/>
      <c r="X241" s="36" t="str">
        <f>IF($B241="", "", IF(OR($B241&lt;'Intro &amp; Setup'!$F$26, $B241&gt;'Intro &amp; Setup'!$F$27), "X", ""))</f>
        <v/>
      </c>
      <c r="Z241" s="36" t="str">
        <f t="shared" si="212"/>
        <v/>
      </c>
      <c r="AA241" s="48" t="str">
        <f t="shared" si="213"/>
        <v/>
      </c>
      <c r="AC241" s="53" t="str">
        <f t="shared" si="214"/>
        <v/>
      </c>
      <c r="AD241" s="54" t="str">
        <f t="shared" si="231"/>
        <v/>
      </c>
      <c r="AE241" s="54" t="str">
        <f t="shared" si="232"/>
        <v/>
      </c>
      <c r="AF241" s="54" t="str">
        <f t="shared" si="233"/>
        <v/>
      </c>
      <c r="AG241" s="54" t="str">
        <f t="shared" si="234"/>
        <v/>
      </c>
      <c r="AH241" s="54" t="str">
        <f t="shared" si="235"/>
        <v/>
      </c>
      <c r="AI241" s="54" t="str">
        <f t="shared" si="236"/>
        <v/>
      </c>
      <c r="AJ241" s="54" t="str">
        <f t="shared" si="237"/>
        <v/>
      </c>
      <c r="AK241" s="54" t="str">
        <f t="shared" si="238"/>
        <v/>
      </c>
      <c r="AL241" s="54" t="str">
        <f t="shared" si="239"/>
        <v/>
      </c>
      <c r="AM241" s="54" t="str">
        <f t="shared" si="240"/>
        <v/>
      </c>
      <c r="AN241" s="55" t="str">
        <f t="shared" si="241"/>
        <v/>
      </c>
      <c r="AP241" s="53" t="str">
        <f t="shared" si="215"/>
        <v/>
      </c>
      <c r="AQ241" s="54" t="str">
        <f t="shared" si="242"/>
        <v/>
      </c>
      <c r="AR241" s="54" t="str">
        <f t="shared" si="243"/>
        <v/>
      </c>
      <c r="AS241" s="54" t="str">
        <f t="shared" si="244"/>
        <v/>
      </c>
      <c r="AT241" s="54" t="str">
        <f t="shared" si="245"/>
        <v/>
      </c>
      <c r="AU241" s="54" t="str">
        <f t="shared" si="246"/>
        <v/>
      </c>
      <c r="AV241" s="54" t="str">
        <f t="shared" si="247"/>
        <v/>
      </c>
      <c r="AW241" s="54" t="str">
        <f t="shared" si="248"/>
        <v/>
      </c>
      <c r="AX241" s="54" t="str">
        <f t="shared" si="249"/>
        <v/>
      </c>
      <c r="AY241" s="54" t="str">
        <f t="shared" si="250"/>
        <v/>
      </c>
      <c r="AZ241" s="54" t="str">
        <f t="shared" si="251"/>
        <v/>
      </c>
      <c r="BA241" s="55" t="str">
        <f t="shared" si="252"/>
        <v/>
      </c>
      <c r="BC241" s="36" t="str">
        <f t="shared" si="216"/>
        <v/>
      </c>
      <c r="BE241" s="61" t="str">
        <f>IF($B241="", "", IF(AND($B241&gt;='Intro &amp; Setup'!$B$38, B241&lt;='Intro &amp; Setup'!$H$38), 'Intro &amp; Setup'!$N$38, IF(AND($B241&gt;='Intro &amp; Setup'!$B$39, B241&lt;='Intro &amp; Setup'!$H$39), 'Intro &amp; Setup'!$N$39, IF('Intro &amp; Setup'!$B$39="", 'Intro &amp; Setup'!$N$38, 'Intro &amp; Setup'!$N$39))))</f>
        <v/>
      </c>
      <c r="BG241" s="53" t="str">
        <f t="shared" si="217"/>
        <v/>
      </c>
      <c r="BH241" s="54" t="str">
        <f t="shared" si="253"/>
        <v/>
      </c>
      <c r="BI241" s="54" t="str">
        <f t="shared" si="254"/>
        <v/>
      </c>
      <c r="BJ241" s="54" t="str">
        <f t="shared" si="255"/>
        <v/>
      </c>
      <c r="BK241" s="54" t="str">
        <f t="shared" si="256"/>
        <v/>
      </c>
      <c r="BL241" s="54" t="str">
        <f t="shared" si="257"/>
        <v/>
      </c>
      <c r="BM241" s="54" t="str">
        <f t="shared" si="258"/>
        <v/>
      </c>
      <c r="BN241" s="54" t="str">
        <f t="shared" si="259"/>
        <v/>
      </c>
      <c r="BO241" s="54" t="str">
        <f t="shared" si="260"/>
        <v/>
      </c>
      <c r="BP241" s="54" t="str">
        <f t="shared" si="261"/>
        <v/>
      </c>
      <c r="BQ241" s="54" t="str">
        <f t="shared" si="262"/>
        <v/>
      </c>
      <c r="BR241" s="55" t="str">
        <f t="shared" si="263"/>
        <v/>
      </c>
      <c r="BT241" s="135" t="str">
        <f t="shared" si="218"/>
        <v/>
      </c>
      <c r="BU241" s="136" t="str">
        <f t="shared" si="219"/>
        <v/>
      </c>
      <c r="BV241" s="136" t="str">
        <f t="shared" si="220"/>
        <v/>
      </c>
      <c r="BW241" s="136" t="str">
        <f t="shared" si="221"/>
        <v/>
      </c>
      <c r="BX241" s="136" t="str">
        <f t="shared" si="222"/>
        <v/>
      </c>
      <c r="BY241" s="136" t="str">
        <f t="shared" si="223"/>
        <v/>
      </c>
      <c r="BZ241" s="136" t="str">
        <f t="shared" si="224"/>
        <v/>
      </c>
      <c r="CA241" s="136" t="str">
        <f t="shared" si="225"/>
        <v/>
      </c>
      <c r="CB241" s="136" t="str">
        <f t="shared" si="226"/>
        <v/>
      </c>
      <c r="CC241" s="136" t="str">
        <f t="shared" si="227"/>
        <v/>
      </c>
      <c r="CD241" s="136" t="str">
        <f t="shared" si="228"/>
        <v/>
      </c>
      <c r="CE241" s="137" t="str">
        <f t="shared" si="229"/>
        <v/>
      </c>
      <c r="CG241" s="150" t="str">
        <f t="shared" si="230"/>
        <v/>
      </c>
      <c r="CH241" s="151" t="str">
        <f t="shared" si="264"/>
        <v/>
      </c>
      <c r="CI241" s="151" t="str">
        <f t="shared" si="265"/>
        <v/>
      </c>
      <c r="CJ241" s="151" t="str">
        <f t="shared" si="266"/>
        <v/>
      </c>
      <c r="CK241" s="151" t="str">
        <f t="shared" si="267"/>
        <v/>
      </c>
      <c r="CL241" s="151" t="str">
        <f t="shared" si="268"/>
        <v/>
      </c>
      <c r="CM241" s="151" t="str">
        <f t="shared" si="269"/>
        <v/>
      </c>
      <c r="CN241" s="151" t="str">
        <f t="shared" si="270"/>
        <v/>
      </c>
      <c r="CO241" s="151" t="str">
        <f t="shared" si="271"/>
        <v/>
      </c>
      <c r="CP241" s="151" t="str">
        <f t="shared" si="272"/>
        <v/>
      </c>
      <c r="CQ241" s="151" t="str">
        <f t="shared" si="273"/>
        <v/>
      </c>
      <c r="CR241" s="152" t="str">
        <f t="shared" si="274"/>
        <v/>
      </c>
    </row>
    <row r="242" spans="1:96" x14ac:dyDescent="0.25">
      <c r="A242" s="3"/>
      <c r="B242" s="30"/>
      <c r="C242" s="44"/>
      <c r="D242" s="88"/>
      <c r="E242" s="31"/>
      <c r="F242" s="89"/>
      <c r="G242" s="72"/>
      <c r="H242" s="73"/>
      <c r="I242" s="74"/>
      <c r="J242" s="73"/>
      <c r="K242" s="74"/>
      <c r="L242" s="73"/>
      <c r="M242" s="74"/>
      <c r="N242" s="73"/>
      <c r="O242" s="74"/>
      <c r="P242" s="73"/>
      <c r="Q242" s="74"/>
      <c r="R242" s="75"/>
      <c r="S242" s="3"/>
      <c r="T242" s="61" t="str">
        <f>IF($D242="", "", $D242*'Intro &amp; Setup'!$I$32*24)</f>
        <v/>
      </c>
      <c r="U242" s="3"/>
      <c r="X242" s="36" t="str">
        <f>IF($B242="", "", IF(OR($B242&lt;'Intro &amp; Setup'!$F$26, $B242&gt;'Intro &amp; Setup'!$F$27), "X", ""))</f>
        <v/>
      </c>
      <c r="Z242" s="36" t="str">
        <f t="shared" si="212"/>
        <v/>
      </c>
      <c r="AA242" s="48" t="str">
        <f t="shared" si="213"/>
        <v/>
      </c>
      <c r="AC242" s="53" t="str">
        <f t="shared" si="214"/>
        <v/>
      </c>
      <c r="AD242" s="54" t="str">
        <f t="shared" si="231"/>
        <v/>
      </c>
      <c r="AE242" s="54" t="str">
        <f t="shared" si="232"/>
        <v/>
      </c>
      <c r="AF242" s="54" t="str">
        <f t="shared" si="233"/>
        <v/>
      </c>
      <c r="AG242" s="54" t="str">
        <f t="shared" si="234"/>
        <v/>
      </c>
      <c r="AH242" s="54" t="str">
        <f t="shared" si="235"/>
        <v/>
      </c>
      <c r="AI242" s="54" t="str">
        <f t="shared" si="236"/>
        <v/>
      </c>
      <c r="AJ242" s="54" t="str">
        <f t="shared" si="237"/>
        <v/>
      </c>
      <c r="AK242" s="54" t="str">
        <f t="shared" si="238"/>
        <v/>
      </c>
      <c r="AL242" s="54" t="str">
        <f t="shared" si="239"/>
        <v/>
      </c>
      <c r="AM242" s="54" t="str">
        <f t="shared" si="240"/>
        <v/>
      </c>
      <c r="AN242" s="55" t="str">
        <f t="shared" si="241"/>
        <v/>
      </c>
      <c r="AP242" s="53" t="str">
        <f t="shared" si="215"/>
        <v/>
      </c>
      <c r="AQ242" s="54" t="str">
        <f t="shared" si="242"/>
        <v/>
      </c>
      <c r="AR242" s="54" t="str">
        <f t="shared" si="243"/>
        <v/>
      </c>
      <c r="AS242" s="54" t="str">
        <f t="shared" si="244"/>
        <v/>
      </c>
      <c r="AT242" s="54" t="str">
        <f t="shared" si="245"/>
        <v/>
      </c>
      <c r="AU242" s="54" t="str">
        <f t="shared" si="246"/>
        <v/>
      </c>
      <c r="AV242" s="54" t="str">
        <f t="shared" si="247"/>
        <v/>
      </c>
      <c r="AW242" s="54" t="str">
        <f t="shared" si="248"/>
        <v/>
      </c>
      <c r="AX242" s="54" t="str">
        <f t="shared" si="249"/>
        <v/>
      </c>
      <c r="AY242" s="54" t="str">
        <f t="shared" si="250"/>
        <v/>
      </c>
      <c r="AZ242" s="54" t="str">
        <f t="shared" si="251"/>
        <v/>
      </c>
      <c r="BA242" s="55" t="str">
        <f t="shared" si="252"/>
        <v/>
      </c>
      <c r="BC242" s="36" t="str">
        <f t="shared" si="216"/>
        <v/>
      </c>
      <c r="BE242" s="61" t="str">
        <f>IF($B242="", "", IF(AND($B242&gt;='Intro &amp; Setup'!$B$38, B242&lt;='Intro &amp; Setup'!$H$38), 'Intro &amp; Setup'!$N$38, IF(AND($B242&gt;='Intro &amp; Setup'!$B$39, B242&lt;='Intro &amp; Setup'!$H$39), 'Intro &amp; Setup'!$N$39, IF('Intro &amp; Setup'!$B$39="", 'Intro &amp; Setup'!$N$38, 'Intro &amp; Setup'!$N$39))))</f>
        <v/>
      </c>
      <c r="BG242" s="53" t="str">
        <f t="shared" si="217"/>
        <v/>
      </c>
      <c r="BH242" s="54" t="str">
        <f t="shared" si="253"/>
        <v/>
      </c>
      <c r="BI242" s="54" t="str">
        <f t="shared" si="254"/>
        <v/>
      </c>
      <c r="BJ242" s="54" t="str">
        <f t="shared" si="255"/>
        <v/>
      </c>
      <c r="BK242" s="54" t="str">
        <f t="shared" si="256"/>
        <v/>
      </c>
      <c r="BL242" s="54" t="str">
        <f t="shared" si="257"/>
        <v/>
      </c>
      <c r="BM242" s="54" t="str">
        <f t="shared" si="258"/>
        <v/>
      </c>
      <c r="BN242" s="54" t="str">
        <f t="shared" si="259"/>
        <v/>
      </c>
      <c r="BO242" s="54" t="str">
        <f t="shared" si="260"/>
        <v/>
      </c>
      <c r="BP242" s="54" t="str">
        <f t="shared" si="261"/>
        <v/>
      </c>
      <c r="BQ242" s="54" t="str">
        <f t="shared" si="262"/>
        <v/>
      </c>
      <c r="BR242" s="55" t="str">
        <f t="shared" si="263"/>
        <v/>
      </c>
      <c r="BT242" s="135" t="str">
        <f t="shared" si="218"/>
        <v/>
      </c>
      <c r="BU242" s="136" t="str">
        <f t="shared" si="219"/>
        <v/>
      </c>
      <c r="BV242" s="136" t="str">
        <f t="shared" si="220"/>
        <v/>
      </c>
      <c r="BW242" s="136" t="str">
        <f t="shared" si="221"/>
        <v/>
      </c>
      <c r="BX242" s="136" t="str">
        <f t="shared" si="222"/>
        <v/>
      </c>
      <c r="BY242" s="136" t="str">
        <f t="shared" si="223"/>
        <v/>
      </c>
      <c r="BZ242" s="136" t="str">
        <f t="shared" si="224"/>
        <v/>
      </c>
      <c r="CA242" s="136" t="str">
        <f t="shared" si="225"/>
        <v/>
      </c>
      <c r="CB242" s="136" t="str">
        <f t="shared" si="226"/>
        <v/>
      </c>
      <c r="CC242" s="136" t="str">
        <f t="shared" si="227"/>
        <v/>
      </c>
      <c r="CD242" s="136" t="str">
        <f t="shared" si="228"/>
        <v/>
      </c>
      <c r="CE242" s="137" t="str">
        <f t="shared" si="229"/>
        <v/>
      </c>
      <c r="CG242" s="150" t="str">
        <f t="shared" si="230"/>
        <v/>
      </c>
      <c r="CH242" s="151" t="str">
        <f t="shared" si="264"/>
        <v/>
      </c>
      <c r="CI242" s="151" t="str">
        <f t="shared" si="265"/>
        <v/>
      </c>
      <c r="CJ242" s="151" t="str">
        <f t="shared" si="266"/>
        <v/>
      </c>
      <c r="CK242" s="151" t="str">
        <f t="shared" si="267"/>
        <v/>
      </c>
      <c r="CL242" s="151" t="str">
        <f t="shared" si="268"/>
        <v/>
      </c>
      <c r="CM242" s="151" t="str">
        <f t="shared" si="269"/>
        <v/>
      </c>
      <c r="CN242" s="151" t="str">
        <f t="shared" si="270"/>
        <v/>
      </c>
      <c r="CO242" s="151" t="str">
        <f t="shared" si="271"/>
        <v/>
      </c>
      <c r="CP242" s="151" t="str">
        <f t="shared" si="272"/>
        <v/>
      </c>
      <c r="CQ242" s="151" t="str">
        <f t="shared" si="273"/>
        <v/>
      </c>
      <c r="CR242" s="152" t="str">
        <f t="shared" si="274"/>
        <v/>
      </c>
    </row>
    <row r="243" spans="1:96" x14ac:dyDescent="0.25">
      <c r="A243" s="3"/>
      <c r="B243" s="30"/>
      <c r="C243" s="44"/>
      <c r="D243" s="88"/>
      <c r="E243" s="31"/>
      <c r="F243" s="89"/>
      <c r="G243" s="72"/>
      <c r="H243" s="73"/>
      <c r="I243" s="74"/>
      <c r="J243" s="73"/>
      <c r="K243" s="74"/>
      <c r="L243" s="73"/>
      <c r="M243" s="74"/>
      <c r="N243" s="73"/>
      <c r="O243" s="74"/>
      <c r="P243" s="73"/>
      <c r="Q243" s="74"/>
      <c r="R243" s="75"/>
      <c r="S243" s="3"/>
      <c r="T243" s="61" t="str">
        <f>IF($D243="", "", $D243*'Intro &amp; Setup'!$I$32*24)</f>
        <v/>
      </c>
      <c r="U243" s="3"/>
      <c r="X243" s="36" t="str">
        <f>IF($B243="", "", IF(OR($B243&lt;'Intro &amp; Setup'!$F$26, $B243&gt;'Intro &amp; Setup'!$F$27), "X", ""))</f>
        <v/>
      </c>
      <c r="Z243" s="36" t="str">
        <f t="shared" si="212"/>
        <v/>
      </c>
      <c r="AA243" s="48" t="str">
        <f t="shared" si="213"/>
        <v/>
      </c>
      <c r="AC243" s="53" t="str">
        <f t="shared" si="214"/>
        <v/>
      </c>
      <c r="AD243" s="54" t="str">
        <f t="shared" si="231"/>
        <v/>
      </c>
      <c r="AE243" s="54" t="str">
        <f t="shared" si="232"/>
        <v/>
      </c>
      <c r="AF243" s="54" t="str">
        <f t="shared" si="233"/>
        <v/>
      </c>
      <c r="AG243" s="54" t="str">
        <f t="shared" si="234"/>
        <v/>
      </c>
      <c r="AH243" s="54" t="str">
        <f t="shared" si="235"/>
        <v/>
      </c>
      <c r="AI243" s="54" t="str">
        <f t="shared" si="236"/>
        <v/>
      </c>
      <c r="AJ243" s="54" t="str">
        <f t="shared" si="237"/>
        <v/>
      </c>
      <c r="AK243" s="54" t="str">
        <f t="shared" si="238"/>
        <v/>
      </c>
      <c r="AL243" s="54" t="str">
        <f t="shared" si="239"/>
        <v/>
      </c>
      <c r="AM243" s="54" t="str">
        <f t="shared" si="240"/>
        <v/>
      </c>
      <c r="AN243" s="55" t="str">
        <f t="shared" si="241"/>
        <v/>
      </c>
      <c r="AP243" s="53" t="str">
        <f t="shared" si="215"/>
        <v/>
      </c>
      <c r="AQ243" s="54" t="str">
        <f t="shared" si="242"/>
        <v/>
      </c>
      <c r="AR243" s="54" t="str">
        <f t="shared" si="243"/>
        <v/>
      </c>
      <c r="AS243" s="54" t="str">
        <f t="shared" si="244"/>
        <v/>
      </c>
      <c r="AT243" s="54" t="str">
        <f t="shared" si="245"/>
        <v/>
      </c>
      <c r="AU243" s="54" t="str">
        <f t="shared" si="246"/>
        <v/>
      </c>
      <c r="AV243" s="54" t="str">
        <f t="shared" si="247"/>
        <v/>
      </c>
      <c r="AW243" s="54" t="str">
        <f t="shared" si="248"/>
        <v/>
      </c>
      <c r="AX243" s="54" t="str">
        <f t="shared" si="249"/>
        <v/>
      </c>
      <c r="AY243" s="54" t="str">
        <f t="shared" si="250"/>
        <v/>
      </c>
      <c r="AZ243" s="54" t="str">
        <f t="shared" si="251"/>
        <v/>
      </c>
      <c r="BA243" s="55" t="str">
        <f t="shared" si="252"/>
        <v/>
      </c>
      <c r="BC243" s="36" t="str">
        <f t="shared" si="216"/>
        <v/>
      </c>
      <c r="BE243" s="61" t="str">
        <f>IF($B243="", "", IF(AND($B243&gt;='Intro &amp; Setup'!$B$38, B243&lt;='Intro &amp; Setup'!$H$38), 'Intro &amp; Setup'!$N$38, IF(AND($B243&gt;='Intro &amp; Setup'!$B$39, B243&lt;='Intro &amp; Setup'!$H$39), 'Intro &amp; Setup'!$N$39, IF('Intro &amp; Setup'!$B$39="", 'Intro &amp; Setup'!$N$38, 'Intro &amp; Setup'!$N$39))))</f>
        <v/>
      </c>
      <c r="BG243" s="53" t="str">
        <f t="shared" si="217"/>
        <v/>
      </c>
      <c r="BH243" s="54" t="str">
        <f t="shared" si="253"/>
        <v/>
      </c>
      <c r="BI243" s="54" t="str">
        <f t="shared" si="254"/>
        <v/>
      </c>
      <c r="BJ243" s="54" t="str">
        <f t="shared" si="255"/>
        <v/>
      </c>
      <c r="BK243" s="54" t="str">
        <f t="shared" si="256"/>
        <v/>
      </c>
      <c r="BL243" s="54" t="str">
        <f t="shared" si="257"/>
        <v/>
      </c>
      <c r="BM243" s="54" t="str">
        <f t="shared" si="258"/>
        <v/>
      </c>
      <c r="BN243" s="54" t="str">
        <f t="shared" si="259"/>
        <v/>
      </c>
      <c r="BO243" s="54" t="str">
        <f t="shared" si="260"/>
        <v/>
      </c>
      <c r="BP243" s="54" t="str">
        <f t="shared" si="261"/>
        <v/>
      </c>
      <c r="BQ243" s="54" t="str">
        <f t="shared" si="262"/>
        <v/>
      </c>
      <c r="BR243" s="55" t="str">
        <f t="shared" si="263"/>
        <v/>
      </c>
      <c r="BT243" s="135" t="str">
        <f t="shared" si="218"/>
        <v/>
      </c>
      <c r="BU243" s="136" t="str">
        <f t="shared" si="219"/>
        <v/>
      </c>
      <c r="BV243" s="136" t="str">
        <f t="shared" si="220"/>
        <v/>
      </c>
      <c r="BW243" s="136" t="str">
        <f t="shared" si="221"/>
        <v/>
      </c>
      <c r="BX243" s="136" t="str">
        <f t="shared" si="222"/>
        <v/>
      </c>
      <c r="BY243" s="136" t="str">
        <f t="shared" si="223"/>
        <v/>
      </c>
      <c r="BZ243" s="136" t="str">
        <f t="shared" si="224"/>
        <v/>
      </c>
      <c r="CA243" s="136" t="str">
        <f t="shared" si="225"/>
        <v/>
      </c>
      <c r="CB243" s="136" t="str">
        <f t="shared" si="226"/>
        <v/>
      </c>
      <c r="CC243" s="136" t="str">
        <f t="shared" si="227"/>
        <v/>
      </c>
      <c r="CD243" s="136" t="str">
        <f t="shared" si="228"/>
        <v/>
      </c>
      <c r="CE243" s="137" t="str">
        <f t="shared" si="229"/>
        <v/>
      </c>
      <c r="CG243" s="150" t="str">
        <f t="shared" si="230"/>
        <v/>
      </c>
      <c r="CH243" s="151" t="str">
        <f t="shared" si="264"/>
        <v/>
      </c>
      <c r="CI243" s="151" t="str">
        <f t="shared" si="265"/>
        <v/>
      </c>
      <c r="CJ243" s="151" t="str">
        <f t="shared" si="266"/>
        <v/>
      </c>
      <c r="CK243" s="151" t="str">
        <f t="shared" si="267"/>
        <v/>
      </c>
      <c r="CL243" s="151" t="str">
        <f t="shared" si="268"/>
        <v/>
      </c>
      <c r="CM243" s="151" t="str">
        <f t="shared" si="269"/>
        <v/>
      </c>
      <c r="CN243" s="151" t="str">
        <f t="shared" si="270"/>
        <v/>
      </c>
      <c r="CO243" s="151" t="str">
        <f t="shared" si="271"/>
        <v/>
      </c>
      <c r="CP243" s="151" t="str">
        <f t="shared" si="272"/>
        <v/>
      </c>
      <c r="CQ243" s="151" t="str">
        <f t="shared" si="273"/>
        <v/>
      </c>
      <c r="CR243" s="152" t="str">
        <f t="shared" si="274"/>
        <v/>
      </c>
    </row>
    <row r="244" spans="1:96" x14ac:dyDescent="0.25">
      <c r="A244" s="3"/>
      <c r="B244" s="30"/>
      <c r="C244" s="44"/>
      <c r="D244" s="88"/>
      <c r="E244" s="31"/>
      <c r="F244" s="89"/>
      <c r="G244" s="72"/>
      <c r="H244" s="73"/>
      <c r="I244" s="74"/>
      <c r="J244" s="73"/>
      <c r="K244" s="74"/>
      <c r="L244" s="73"/>
      <c r="M244" s="74"/>
      <c r="N244" s="73"/>
      <c r="O244" s="74"/>
      <c r="P244" s="73"/>
      <c r="Q244" s="74"/>
      <c r="R244" s="75"/>
      <c r="S244" s="3"/>
      <c r="T244" s="61" t="str">
        <f>IF($D244="", "", $D244*'Intro &amp; Setup'!$I$32*24)</f>
        <v/>
      </c>
      <c r="U244" s="3"/>
      <c r="X244" s="36" t="str">
        <f>IF($B244="", "", IF(OR($B244&lt;'Intro &amp; Setup'!$F$26, $B244&gt;'Intro &amp; Setup'!$F$27), "X", ""))</f>
        <v/>
      </c>
      <c r="Z244" s="36" t="str">
        <f t="shared" si="212"/>
        <v/>
      </c>
      <c r="AA244" s="48" t="str">
        <f t="shared" si="213"/>
        <v/>
      </c>
      <c r="AC244" s="53" t="str">
        <f t="shared" si="214"/>
        <v/>
      </c>
      <c r="AD244" s="54" t="str">
        <f t="shared" si="231"/>
        <v/>
      </c>
      <c r="AE244" s="54" t="str">
        <f t="shared" si="232"/>
        <v/>
      </c>
      <c r="AF244" s="54" t="str">
        <f t="shared" si="233"/>
        <v/>
      </c>
      <c r="AG244" s="54" t="str">
        <f t="shared" si="234"/>
        <v/>
      </c>
      <c r="AH244" s="54" t="str">
        <f t="shared" si="235"/>
        <v/>
      </c>
      <c r="AI244" s="54" t="str">
        <f t="shared" si="236"/>
        <v/>
      </c>
      <c r="AJ244" s="54" t="str">
        <f t="shared" si="237"/>
        <v/>
      </c>
      <c r="AK244" s="54" t="str">
        <f t="shared" si="238"/>
        <v/>
      </c>
      <c r="AL244" s="54" t="str">
        <f t="shared" si="239"/>
        <v/>
      </c>
      <c r="AM244" s="54" t="str">
        <f t="shared" si="240"/>
        <v/>
      </c>
      <c r="AN244" s="55" t="str">
        <f t="shared" si="241"/>
        <v/>
      </c>
      <c r="AP244" s="53" t="str">
        <f t="shared" si="215"/>
        <v/>
      </c>
      <c r="AQ244" s="54" t="str">
        <f t="shared" si="242"/>
        <v/>
      </c>
      <c r="AR244" s="54" t="str">
        <f t="shared" si="243"/>
        <v/>
      </c>
      <c r="AS244" s="54" t="str">
        <f t="shared" si="244"/>
        <v/>
      </c>
      <c r="AT244" s="54" t="str">
        <f t="shared" si="245"/>
        <v/>
      </c>
      <c r="AU244" s="54" t="str">
        <f t="shared" si="246"/>
        <v/>
      </c>
      <c r="AV244" s="54" t="str">
        <f t="shared" si="247"/>
        <v/>
      </c>
      <c r="AW244" s="54" t="str">
        <f t="shared" si="248"/>
        <v/>
      </c>
      <c r="AX244" s="54" t="str">
        <f t="shared" si="249"/>
        <v/>
      </c>
      <c r="AY244" s="54" t="str">
        <f t="shared" si="250"/>
        <v/>
      </c>
      <c r="AZ244" s="54" t="str">
        <f t="shared" si="251"/>
        <v/>
      </c>
      <c r="BA244" s="55" t="str">
        <f t="shared" si="252"/>
        <v/>
      </c>
      <c r="BC244" s="36" t="str">
        <f t="shared" si="216"/>
        <v/>
      </c>
      <c r="BE244" s="61" t="str">
        <f>IF($B244="", "", IF(AND($B244&gt;='Intro &amp; Setup'!$B$38, B244&lt;='Intro &amp; Setup'!$H$38), 'Intro &amp; Setup'!$N$38, IF(AND($B244&gt;='Intro &amp; Setup'!$B$39, B244&lt;='Intro &amp; Setup'!$H$39), 'Intro &amp; Setup'!$N$39, IF('Intro &amp; Setup'!$B$39="", 'Intro &amp; Setup'!$N$38, 'Intro &amp; Setup'!$N$39))))</f>
        <v/>
      </c>
      <c r="BG244" s="53" t="str">
        <f t="shared" si="217"/>
        <v/>
      </c>
      <c r="BH244" s="54" t="str">
        <f t="shared" si="253"/>
        <v/>
      </c>
      <c r="BI244" s="54" t="str">
        <f t="shared" si="254"/>
        <v/>
      </c>
      <c r="BJ244" s="54" t="str">
        <f t="shared" si="255"/>
        <v/>
      </c>
      <c r="BK244" s="54" t="str">
        <f t="shared" si="256"/>
        <v/>
      </c>
      <c r="BL244" s="54" t="str">
        <f t="shared" si="257"/>
        <v/>
      </c>
      <c r="BM244" s="54" t="str">
        <f t="shared" si="258"/>
        <v/>
      </c>
      <c r="BN244" s="54" t="str">
        <f t="shared" si="259"/>
        <v/>
      </c>
      <c r="BO244" s="54" t="str">
        <f t="shared" si="260"/>
        <v/>
      </c>
      <c r="BP244" s="54" t="str">
        <f t="shared" si="261"/>
        <v/>
      </c>
      <c r="BQ244" s="54" t="str">
        <f t="shared" si="262"/>
        <v/>
      </c>
      <c r="BR244" s="55" t="str">
        <f t="shared" si="263"/>
        <v/>
      </c>
      <c r="BT244" s="135" t="str">
        <f t="shared" si="218"/>
        <v/>
      </c>
      <c r="BU244" s="136" t="str">
        <f t="shared" si="219"/>
        <v/>
      </c>
      <c r="BV244" s="136" t="str">
        <f t="shared" si="220"/>
        <v/>
      </c>
      <c r="BW244" s="136" t="str">
        <f t="shared" si="221"/>
        <v/>
      </c>
      <c r="BX244" s="136" t="str">
        <f t="shared" si="222"/>
        <v/>
      </c>
      <c r="BY244" s="136" t="str">
        <f t="shared" si="223"/>
        <v/>
      </c>
      <c r="BZ244" s="136" t="str">
        <f t="shared" si="224"/>
        <v/>
      </c>
      <c r="CA244" s="136" t="str">
        <f t="shared" si="225"/>
        <v/>
      </c>
      <c r="CB244" s="136" t="str">
        <f t="shared" si="226"/>
        <v/>
      </c>
      <c r="CC244" s="136" t="str">
        <f t="shared" si="227"/>
        <v/>
      </c>
      <c r="CD244" s="136" t="str">
        <f t="shared" si="228"/>
        <v/>
      </c>
      <c r="CE244" s="137" t="str">
        <f t="shared" si="229"/>
        <v/>
      </c>
      <c r="CG244" s="150" t="str">
        <f t="shared" si="230"/>
        <v/>
      </c>
      <c r="CH244" s="151" t="str">
        <f t="shared" si="264"/>
        <v/>
      </c>
      <c r="CI244" s="151" t="str">
        <f t="shared" si="265"/>
        <v/>
      </c>
      <c r="CJ244" s="151" t="str">
        <f t="shared" si="266"/>
        <v/>
      </c>
      <c r="CK244" s="151" t="str">
        <f t="shared" si="267"/>
        <v/>
      </c>
      <c r="CL244" s="151" t="str">
        <f t="shared" si="268"/>
        <v/>
      </c>
      <c r="CM244" s="151" t="str">
        <f t="shared" si="269"/>
        <v/>
      </c>
      <c r="CN244" s="151" t="str">
        <f t="shared" si="270"/>
        <v/>
      </c>
      <c r="CO244" s="151" t="str">
        <f t="shared" si="271"/>
        <v/>
      </c>
      <c r="CP244" s="151" t="str">
        <f t="shared" si="272"/>
        <v/>
      </c>
      <c r="CQ244" s="151" t="str">
        <f t="shared" si="273"/>
        <v/>
      </c>
      <c r="CR244" s="152" t="str">
        <f t="shared" si="274"/>
        <v/>
      </c>
    </row>
    <row r="245" spans="1:96" x14ac:dyDescent="0.25">
      <c r="A245" s="3"/>
      <c r="B245" s="30"/>
      <c r="C245" s="44"/>
      <c r="D245" s="88"/>
      <c r="E245" s="31"/>
      <c r="F245" s="89"/>
      <c r="G245" s="72"/>
      <c r="H245" s="73"/>
      <c r="I245" s="74"/>
      <c r="J245" s="73"/>
      <c r="K245" s="74"/>
      <c r="L245" s="73"/>
      <c r="M245" s="74"/>
      <c r="N245" s="73"/>
      <c r="O245" s="74"/>
      <c r="P245" s="73"/>
      <c r="Q245" s="74"/>
      <c r="R245" s="75"/>
      <c r="S245" s="3"/>
      <c r="T245" s="61" t="str">
        <f>IF($D245="", "", $D245*'Intro &amp; Setup'!$I$32*24)</f>
        <v/>
      </c>
      <c r="U245" s="3"/>
      <c r="X245" s="36" t="str">
        <f>IF($B245="", "", IF(OR($B245&lt;'Intro &amp; Setup'!$F$26, $B245&gt;'Intro &amp; Setup'!$F$27), "X", ""))</f>
        <v/>
      </c>
      <c r="Z245" s="36" t="str">
        <f t="shared" si="212"/>
        <v/>
      </c>
      <c r="AA245" s="48" t="str">
        <f t="shared" si="213"/>
        <v/>
      </c>
      <c r="AC245" s="53" t="str">
        <f t="shared" si="214"/>
        <v/>
      </c>
      <c r="AD245" s="54" t="str">
        <f t="shared" si="231"/>
        <v/>
      </c>
      <c r="AE245" s="54" t="str">
        <f t="shared" si="232"/>
        <v/>
      </c>
      <c r="AF245" s="54" t="str">
        <f t="shared" si="233"/>
        <v/>
      </c>
      <c r="AG245" s="54" t="str">
        <f t="shared" si="234"/>
        <v/>
      </c>
      <c r="AH245" s="54" t="str">
        <f t="shared" si="235"/>
        <v/>
      </c>
      <c r="AI245" s="54" t="str">
        <f t="shared" si="236"/>
        <v/>
      </c>
      <c r="AJ245" s="54" t="str">
        <f t="shared" si="237"/>
        <v/>
      </c>
      <c r="AK245" s="54" t="str">
        <f t="shared" si="238"/>
        <v/>
      </c>
      <c r="AL245" s="54" t="str">
        <f t="shared" si="239"/>
        <v/>
      </c>
      <c r="AM245" s="54" t="str">
        <f t="shared" si="240"/>
        <v/>
      </c>
      <c r="AN245" s="55" t="str">
        <f t="shared" si="241"/>
        <v/>
      </c>
      <c r="AP245" s="53" t="str">
        <f t="shared" si="215"/>
        <v/>
      </c>
      <c r="AQ245" s="54" t="str">
        <f t="shared" si="242"/>
        <v/>
      </c>
      <c r="AR245" s="54" t="str">
        <f t="shared" si="243"/>
        <v/>
      </c>
      <c r="AS245" s="54" t="str">
        <f t="shared" si="244"/>
        <v/>
      </c>
      <c r="AT245" s="54" t="str">
        <f t="shared" si="245"/>
        <v/>
      </c>
      <c r="AU245" s="54" t="str">
        <f t="shared" si="246"/>
        <v/>
      </c>
      <c r="AV245" s="54" t="str">
        <f t="shared" si="247"/>
        <v/>
      </c>
      <c r="AW245" s="54" t="str">
        <f t="shared" si="248"/>
        <v/>
      </c>
      <c r="AX245" s="54" t="str">
        <f t="shared" si="249"/>
        <v/>
      </c>
      <c r="AY245" s="54" t="str">
        <f t="shared" si="250"/>
        <v/>
      </c>
      <c r="AZ245" s="54" t="str">
        <f t="shared" si="251"/>
        <v/>
      </c>
      <c r="BA245" s="55" t="str">
        <f t="shared" si="252"/>
        <v/>
      </c>
      <c r="BC245" s="36" t="str">
        <f t="shared" si="216"/>
        <v/>
      </c>
      <c r="BE245" s="61" t="str">
        <f>IF($B245="", "", IF(AND($B245&gt;='Intro &amp; Setup'!$B$38, B245&lt;='Intro &amp; Setup'!$H$38), 'Intro &amp; Setup'!$N$38, IF(AND($B245&gt;='Intro &amp; Setup'!$B$39, B245&lt;='Intro &amp; Setup'!$H$39), 'Intro &amp; Setup'!$N$39, IF('Intro &amp; Setup'!$B$39="", 'Intro &amp; Setup'!$N$38, 'Intro &amp; Setup'!$N$39))))</f>
        <v/>
      </c>
      <c r="BG245" s="53" t="str">
        <f t="shared" si="217"/>
        <v/>
      </c>
      <c r="BH245" s="54" t="str">
        <f t="shared" si="253"/>
        <v/>
      </c>
      <c r="BI245" s="54" t="str">
        <f t="shared" si="254"/>
        <v/>
      </c>
      <c r="BJ245" s="54" t="str">
        <f t="shared" si="255"/>
        <v/>
      </c>
      <c r="BK245" s="54" t="str">
        <f t="shared" si="256"/>
        <v/>
      </c>
      <c r="BL245" s="54" t="str">
        <f t="shared" si="257"/>
        <v/>
      </c>
      <c r="BM245" s="54" t="str">
        <f t="shared" si="258"/>
        <v/>
      </c>
      <c r="BN245" s="54" t="str">
        <f t="shared" si="259"/>
        <v/>
      </c>
      <c r="BO245" s="54" t="str">
        <f t="shared" si="260"/>
        <v/>
      </c>
      <c r="BP245" s="54" t="str">
        <f t="shared" si="261"/>
        <v/>
      </c>
      <c r="BQ245" s="54" t="str">
        <f t="shared" si="262"/>
        <v/>
      </c>
      <c r="BR245" s="55" t="str">
        <f t="shared" si="263"/>
        <v/>
      </c>
      <c r="BT245" s="135" t="str">
        <f t="shared" si="218"/>
        <v/>
      </c>
      <c r="BU245" s="136" t="str">
        <f t="shared" si="219"/>
        <v/>
      </c>
      <c r="BV245" s="136" t="str">
        <f t="shared" si="220"/>
        <v/>
      </c>
      <c r="BW245" s="136" t="str">
        <f t="shared" si="221"/>
        <v/>
      </c>
      <c r="BX245" s="136" t="str">
        <f t="shared" si="222"/>
        <v/>
      </c>
      <c r="BY245" s="136" t="str">
        <f t="shared" si="223"/>
        <v/>
      </c>
      <c r="BZ245" s="136" t="str">
        <f t="shared" si="224"/>
        <v/>
      </c>
      <c r="CA245" s="136" t="str">
        <f t="shared" si="225"/>
        <v/>
      </c>
      <c r="CB245" s="136" t="str">
        <f t="shared" si="226"/>
        <v/>
      </c>
      <c r="CC245" s="136" t="str">
        <f t="shared" si="227"/>
        <v/>
      </c>
      <c r="CD245" s="136" t="str">
        <f t="shared" si="228"/>
        <v/>
      </c>
      <c r="CE245" s="137" t="str">
        <f t="shared" si="229"/>
        <v/>
      </c>
      <c r="CG245" s="150" t="str">
        <f t="shared" si="230"/>
        <v/>
      </c>
      <c r="CH245" s="151" t="str">
        <f t="shared" si="264"/>
        <v/>
      </c>
      <c r="CI245" s="151" t="str">
        <f t="shared" si="265"/>
        <v/>
      </c>
      <c r="CJ245" s="151" t="str">
        <f t="shared" si="266"/>
        <v/>
      </c>
      <c r="CK245" s="151" t="str">
        <f t="shared" si="267"/>
        <v/>
      </c>
      <c r="CL245" s="151" t="str">
        <f t="shared" si="268"/>
        <v/>
      </c>
      <c r="CM245" s="151" t="str">
        <f t="shared" si="269"/>
        <v/>
      </c>
      <c r="CN245" s="151" t="str">
        <f t="shared" si="270"/>
        <v/>
      </c>
      <c r="CO245" s="151" t="str">
        <f t="shared" si="271"/>
        <v/>
      </c>
      <c r="CP245" s="151" t="str">
        <f t="shared" si="272"/>
        <v/>
      </c>
      <c r="CQ245" s="151" t="str">
        <f t="shared" si="273"/>
        <v/>
      </c>
      <c r="CR245" s="152" t="str">
        <f t="shared" si="274"/>
        <v/>
      </c>
    </row>
    <row r="246" spans="1:96" x14ac:dyDescent="0.25">
      <c r="A246" s="3"/>
      <c r="B246" s="30"/>
      <c r="C246" s="44"/>
      <c r="D246" s="88"/>
      <c r="E246" s="31"/>
      <c r="F246" s="89"/>
      <c r="G246" s="72"/>
      <c r="H246" s="73"/>
      <c r="I246" s="74"/>
      <c r="J246" s="73"/>
      <c r="K246" s="74"/>
      <c r="L246" s="73"/>
      <c r="M246" s="74"/>
      <c r="N246" s="73"/>
      <c r="O246" s="74"/>
      <c r="P246" s="73"/>
      <c r="Q246" s="74"/>
      <c r="R246" s="75"/>
      <c r="S246" s="3"/>
      <c r="T246" s="61" t="str">
        <f>IF($D246="", "", $D246*'Intro &amp; Setup'!$I$32*24)</f>
        <v/>
      </c>
      <c r="U246" s="3"/>
      <c r="X246" s="36" t="str">
        <f>IF($B246="", "", IF(OR($B246&lt;'Intro &amp; Setup'!$F$26, $B246&gt;'Intro &amp; Setup'!$F$27), "X", ""))</f>
        <v/>
      </c>
      <c r="Z246" s="36" t="str">
        <f t="shared" si="212"/>
        <v/>
      </c>
      <c r="AA246" s="48" t="str">
        <f t="shared" si="213"/>
        <v/>
      </c>
      <c r="AC246" s="53" t="str">
        <f t="shared" si="214"/>
        <v/>
      </c>
      <c r="AD246" s="54" t="str">
        <f t="shared" si="231"/>
        <v/>
      </c>
      <c r="AE246" s="54" t="str">
        <f t="shared" si="232"/>
        <v/>
      </c>
      <c r="AF246" s="54" t="str">
        <f t="shared" si="233"/>
        <v/>
      </c>
      <c r="AG246" s="54" t="str">
        <f t="shared" si="234"/>
        <v/>
      </c>
      <c r="AH246" s="54" t="str">
        <f t="shared" si="235"/>
        <v/>
      </c>
      <c r="AI246" s="54" t="str">
        <f t="shared" si="236"/>
        <v/>
      </c>
      <c r="AJ246" s="54" t="str">
        <f t="shared" si="237"/>
        <v/>
      </c>
      <c r="AK246" s="54" t="str">
        <f t="shared" si="238"/>
        <v/>
      </c>
      <c r="AL246" s="54" t="str">
        <f t="shared" si="239"/>
        <v/>
      </c>
      <c r="AM246" s="54" t="str">
        <f t="shared" si="240"/>
        <v/>
      </c>
      <c r="AN246" s="55" t="str">
        <f t="shared" si="241"/>
        <v/>
      </c>
      <c r="AP246" s="53" t="str">
        <f t="shared" si="215"/>
        <v/>
      </c>
      <c r="AQ246" s="54" t="str">
        <f t="shared" si="242"/>
        <v/>
      </c>
      <c r="AR246" s="54" t="str">
        <f t="shared" si="243"/>
        <v/>
      </c>
      <c r="AS246" s="54" t="str">
        <f t="shared" si="244"/>
        <v/>
      </c>
      <c r="AT246" s="54" t="str">
        <f t="shared" si="245"/>
        <v/>
      </c>
      <c r="AU246" s="54" t="str">
        <f t="shared" si="246"/>
        <v/>
      </c>
      <c r="AV246" s="54" t="str">
        <f t="shared" si="247"/>
        <v/>
      </c>
      <c r="AW246" s="54" t="str">
        <f t="shared" si="248"/>
        <v/>
      </c>
      <c r="AX246" s="54" t="str">
        <f t="shared" si="249"/>
        <v/>
      </c>
      <c r="AY246" s="54" t="str">
        <f t="shared" si="250"/>
        <v/>
      </c>
      <c r="AZ246" s="54" t="str">
        <f t="shared" si="251"/>
        <v/>
      </c>
      <c r="BA246" s="55" t="str">
        <f t="shared" si="252"/>
        <v/>
      </c>
      <c r="BC246" s="36" t="str">
        <f t="shared" si="216"/>
        <v/>
      </c>
      <c r="BE246" s="61" t="str">
        <f>IF($B246="", "", IF(AND($B246&gt;='Intro &amp; Setup'!$B$38, B246&lt;='Intro &amp; Setup'!$H$38), 'Intro &amp; Setup'!$N$38, IF(AND($B246&gt;='Intro &amp; Setup'!$B$39, B246&lt;='Intro &amp; Setup'!$H$39), 'Intro &amp; Setup'!$N$39, IF('Intro &amp; Setup'!$B$39="", 'Intro &amp; Setup'!$N$38, 'Intro &amp; Setup'!$N$39))))</f>
        <v/>
      </c>
      <c r="BG246" s="53" t="str">
        <f t="shared" si="217"/>
        <v/>
      </c>
      <c r="BH246" s="54" t="str">
        <f t="shared" si="253"/>
        <v/>
      </c>
      <c r="BI246" s="54" t="str">
        <f t="shared" si="254"/>
        <v/>
      </c>
      <c r="BJ246" s="54" t="str">
        <f t="shared" si="255"/>
        <v/>
      </c>
      <c r="BK246" s="54" t="str">
        <f t="shared" si="256"/>
        <v/>
      </c>
      <c r="BL246" s="54" t="str">
        <f t="shared" si="257"/>
        <v/>
      </c>
      <c r="BM246" s="54" t="str">
        <f t="shared" si="258"/>
        <v/>
      </c>
      <c r="BN246" s="54" t="str">
        <f t="shared" si="259"/>
        <v/>
      </c>
      <c r="BO246" s="54" t="str">
        <f t="shared" si="260"/>
        <v/>
      </c>
      <c r="BP246" s="54" t="str">
        <f t="shared" si="261"/>
        <v/>
      </c>
      <c r="BQ246" s="54" t="str">
        <f t="shared" si="262"/>
        <v/>
      </c>
      <c r="BR246" s="55" t="str">
        <f t="shared" si="263"/>
        <v/>
      </c>
      <c r="BT246" s="135" t="str">
        <f t="shared" si="218"/>
        <v/>
      </c>
      <c r="BU246" s="136" t="str">
        <f t="shared" si="219"/>
        <v/>
      </c>
      <c r="BV246" s="136" t="str">
        <f t="shared" si="220"/>
        <v/>
      </c>
      <c r="BW246" s="136" t="str">
        <f t="shared" si="221"/>
        <v/>
      </c>
      <c r="BX246" s="136" t="str">
        <f t="shared" si="222"/>
        <v/>
      </c>
      <c r="BY246" s="136" t="str">
        <f t="shared" si="223"/>
        <v/>
      </c>
      <c r="BZ246" s="136" t="str">
        <f t="shared" si="224"/>
        <v/>
      </c>
      <c r="CA246" s="136" t="str">
        <f t="shared" si="225"/>
        <v/>
      </c>
      <c r="CB246" s="136" t="str">
        <f t="shared" si="226"/>
        <v/>
      </c>
      <c r="CC246" s="136" t="str">
        <f t="shared" si="227"/>
        <v/>
      </c>
      <c r="CD246" s="136" t="str">
        <f t="shared" si="228"/>
        <v/>
      </c>
      <c r="CE246" s="137" t="str">
        <f t="shared" si="229"/>
        <v/>
      </c>
      <c r="CG246" s="150" t="str">
        <f t="shared" si="230"/>
        <v/>
      </c>
      <c r="CH246" s="151" t="str">
        <f t="shared" si="264"/>
        <v/>
      </c>
      <c r="CI246" s="151" t="str">
        <f t="shared" si="265"/>
        <v/>
      </c>
      <c r="CJ246" s="151" t="str">
        <f t="shared" si="266"/>
        <v/>
      </c>
      <c r="CK246" s="151" t="str">
        <f t="shared" si="267"/>
        <v/>
      </c>
      <c r="CL246" s="151" t="str">
        <f t="shared" si="268"/>
        <v/>
      </c>
      <c r="CM246" s="151" t="str">
        <f t="shared" si="269"/>
        <v/>
      </c>
      <c r="CN246" s="151" t="str">
        <f t="shared" si="270"/>
        <v/>
      </c>
      <c r="CO246" s="151" t="str">
        <f t="shared" si="271"/>
        <v/>
      </c>
      <c r="CP246" s="151" t="str">
        <f t="shared" si="272"/>
        <v/>
      </c>
      <c r="CQ246" s="151" t="str">
        <f t="shared" si="273"/>
        <v/>
      </c>
      <c r="CR246" s="152" t="str">
        <f t="shared" si="274"/>
        <v/>
      </c>
    </row>
    <row r="247" spans="1:96" x14ac:dyDescent="0.25">
      <c r="A247" s="3"/>
      <c r="B247" s="30"/>
      <c r="C247" s="44"/>
      <c r="D247" s="88"/>
      <c r="E247" s="31"/>
      <c r="F247" s="89"/>
      <c r="G247" s="72"/>
      <c r="H247" s="73"/>
      <c r="I247" s="74"/>
      <c r="J247" s="73"/>
      <c r="K247" s="74"/>
      <c r="L247" s="73"/>
      <c r="M247" s="74"/>
      <c r="N247" s="73"/>
      <c r="O247" s="74"/>
      <c r="P247" s="73"/>
      <c r="Q247" s="74"/>
      <c r="R247" s="75"/>
      <c r="S247" s="3"/>
      <c r="T247" s="61" t="str">
        <f>IF($D247="", "", $D247*'Intro &amp; Setup'!$I$32*24)</f>
        <v/>
      </c>
      <c r="U247" s="3"/>
      <c r="X247" s="36" t="str">
        <f>IF($B247="", "", IF(OR($B247&lt;'Intro &amp; Setup'!$F$26, $B247&gt;'Intro &amp; Setup'!$F$27), "X", ""))</f>
        <v/>
      </c>
      <c r="Z247" s="36" t="str">
        <f t="shared" si="212"/>
        <v/>
      </c>
      <c r="AA247" s="48" t="str">
        <f t="shared" si="213"/>
        <v/>
      </c>
      <c r="AC247" s="53" t="str">
        <f t="shared" si="214"/>
        <v/>
      </c>
      <c r="AD247" s="54" t="str">
        <f t="shared" si="231"/>
        <v/>
      </c>
      <c r="AE247" s="54" t="str">
        <f t="shared" si="232"/>
        <v/>
      </c>
      <c r="AF247" s="54" t="str">
        <f t="shared" si="233"/>
        <v/>
      </c>
      <c r="AG247" s="54" t="str">
        <f t="shared" si="234"/>
        <v/>
      </c>
      <c r="AH247" s="54" t="str">
        <f t="shared" si="235"/>
        <v/>
      </c>
      <c r="AI247" s="54" t="str">
        <f t="shared" si="236"/>
        <v/>
      </c>
      <c r="AJ247" s="54" t="str">
        <f t="shared" si="237"/>
        <v/>
      </c>
      <c r="AK247" s="54" t="str">
        <f t="shared" si="238"/>
        <v/>
      </c>
      <c r="AL247" s="54" t="str">
        <f t="shared" si="239"/>
        <v/>
      </c>
      <c r="AM247" s="54" t="str">
        <f t="shared" si="240"/>
        <v/>
      </c>
      <c r="AN247" s="55" t="str">
        <f t="shared" si="241"/>
        <v/>
      </c>
      <c r="AP247" s="53" t="str">
        <f t="shared" si="215"/>
        <v/>
      </c>
      <c r="AQ247" s="54" t="str">
        <f t="shared" si="242"/>
        <v/>
      </c>
      <c r="AR247" s="54" t="str">
        <f t="shared" si="243"/>
        <v/>
      </c>
      <c r="AS247" s="54" t="str">
        <f t="shared" si="244"/>
        <v/>
      </c>
      <c r="AT247" s="54" t="str">
        <f t="shared" si="245"/>
        <v/>
      </c>
      <c r="AU247" s="54" t="str">
        <f t="shared" si="246"/>
        <v/>
      </c>
      <c r="AV247" s="54" t="str">
        <f t="shared" si="247"/>
        <v/>
      </c>
      <c r="AW247" s="54" t="str">
        <f t="shared" si="248"/>
        <v/>
      </c>
      <c r="AX247" s="54" t="str">
        <f t="shared" si="249"/>
        <v/>
      </c>
      <c r="AY247" s="54" t="str">
        <f t="shared" si="250"/>
        <v/>
      </c>
      <c r="AZ247" s="54" t="str">
        <f t="shared" si="251"/>
        <v/>
      </c>
      <c r="BA247" s="55" t="str">
        <f t="shared" si="252"/>
        <v/>
      </c>
      <c r="BC247" s="36" t="str">
        <f t="shared" si="216"/>
        <v/>
      </c>
      <c r="BE247" s="61" t="str">
        <f>IF($B247="", "", IF(AND($B247&gt;='Intro &amp; Setup'!$B$38, B247&lt;='Intro &amp; Setup'!$H$38), 'Intro &amp; Setup'!$N$38, IF(AND($B247&gt;='Intro &amp; Setup'!$B$39, B247&lt;='Intro &amp; Setup'!$H$39), 'Intro &amp; Setup'!$N$39, IF('Intro &amp; Setup'!$B$39="", 'Intro &amp; Setup'!$N$38, 'Intro &amp; Setup'!$N$39))))</f>
        <v/>
      </c>
      <c r="BG247" s="53" t="str">
        <f t="shared" si="217"/>
        <v/>
      </c>
      <c r="BH247" s="54" t="str">
        <f t="shared" si="253"/>
        <v/>
      </c>
      <c r="BI247" s="54" t="str">
        <f t="shared" si="254"/>
        <v/>
      </c>
      <c r="BJ247" s="54" t="str">
        <f t="shared" si="255"/>
        <v/>
      </c>
      <c r="BK247" s="54" t="str">
        <f t="shared" si="256"/>
        <v/>
      </c>
      <c r="BL247" s="54" t="str">
        <f t="shared" si="257"/>
        <v/>
      </c>
      <c r="BM247" s="54" t="str">
        <f t="shared" si="258"/>
        <v/>
      </c>
      <c r="BN247" s="54" t="str">
        <f t="shared" si="259"/>
        <v/>
      </c>
      <c r="BO247" s="54" t="str">
        <f t="shared" si="260"/>
        <v/>
      </c>
      <c r="BP247" s="54" t="str">
        <f t="shared" si="261"/>
        <v/>
      </c>
      <c r="BQ247" s="54" t="str">
        <f t="shared" si="262"/>
        <v/>
      </c>
      <c r="BR247" s="55" t="str">
        <f t="shared" si="263"/>
        <v/>
      </c>
      <c r="BT247" s="135" t="str">
        <f t="shared" si="218"/>
        <v/>
      </c>
      <c r="BU247" s="136" t="str">
        <f t="shared" si="219"/>
        <v/>
      </c>
      <c r="BV247" s="136" t="str">
        <f t="shared" si="220"/>
        <v/>
      </c>
      <c r="BW247" s="136" t="str">
        <f t="shared" si="221"/>
        <v/>
      </c>
      <c r="BX247" s="136" t="str">
        <f t="shared" si="222"/>
        <v/>
      </c>
      <c r="BY247" s="136" t="str">
        <f t="shared" si="223"/>
        <v/>
      </c>
      <c r="BZ247" s="136" t="str">
        <f t="shared" si="224"/>
        <v/>
      </c>
      <c r="CA247" s="136" t="str">
        <f t="shared" si="225"/>
        <v/>
      </c>
      <c r="CB247" s="136" t="str">
        <f t="shared" si="226"/>
        <v/>
      </c>
      <c r="CC247" s="136" t="str">
        <f t="shared" si="227"/>
        <v/>
      </c>
      <c r="CD247" s="136" t="str">
        <f t="shared" si="228"/>
        <v/>
      </c>
      <c r="CE247" s="137" t="str">
        <f t="shared" si="229"/>
        <v/>
      </c>
      <c r="CG247" s="150" t="str">
        <f t="shared" si="230"/>
        <v/>
      </c>
      <c r="CH247" s="151" t="str">
        <f t="shared" si="264"/>
        <v/>
      </c>
      <c r="CI247" s="151" t="str">
        <f t="shared" si="265"/>
        <v/>
      </c>
      <c r="CJ247" s="151" t="str">
        <f t="shared" si="266"/>
        <v/>
      </c>
      <c r="CK247" s="151" t="str">
        <f t="shared" si="267"/>
        <v/>
      </c>
      <c r="CL247" s="151" t="str">
        <f t="shared" si="268"/>
        <v/>
      </c>
      <c r="CM247" s="151" t="str">
        <f t="shared" si="269"/>
        <v/>
      </c>
      <c r="CN247" s="151" t="str">
        <f t="shared" si="270"/>
        <v/>
      </c>
      <c r="CO247" s="151" t="str">
        <f t="shared" si="271"/>
        <v/>
      </c>
      <c r="CP247" s="151" t="str">
        <f t="shared" si="272"/>
        <v/>
      </c>
      <c r="CQ247" s="151" t="str">
        <f t="shared" si="273"/>
        <v/>
      </c>
      <c r="CR247" s="152" t="str">
        <f t="shared" si="274"/>
        <v/>
      </c>
    </row>
    <row r="248" spans="1:96" x14ac:dyDescent="0.25">
      <c r="A248" s="3"/>
      <c r="B248" s="30"/>
      <c r="C248" s="44"/>
      <c r="D248" s="88"/>
      <c r="E248" s="31"/>
      <c r="F248" s="89"/>
      <c r="G248" s="72"/>
      <c r="H248" s="73"/>
      <c r="I248" s="74"/>
      <c r="J248" s="73"/>
      <c r="K248" s="74"/>
      <c r="L248" s="73"/>
      <c r="M248" s="74"/>
      <c r="N248" s="73"/>
      <c r="O248" s="74"/>
      <c r="P248" s="73"/>
      <c r="Q248" s="74"/>
      <c r="R248" s="75"/>
      <c r="S248" s="3"/>
      <c r="T248" s="61" t="str">
        <f>IF($D248="", "", $D248*'Intro &amp; Setup'!$I$32*24)</f>
        <v/>
      </c>
      <c r="U248" s="3"/>
      <c r="X248" s="36" t="str">
        <f>IF($B248="", "", IF(OR($B248&lt;'Intro &amp; Setup'!$F$26, $B248&gt;'Intro &amp; Setup'!$F$27), "X", ""))</f>
        <v/>
      </c>
      <c r="Z248" s="36" t="str">
        <f t="shared" si="212"/>
        <v/>
      </c>
      <c r="AA248" s="48" t="str">
        <f t="shared" si="213"/>
        <v/>
      </c>
      <c r="AC248" s="53" t="str">
        <f t="shared" si="214"/>
        <v/>
      </c>
      <c r="AD248" s="54" t="str">
        <f t="shared" si="231"/>
        <v/>
      </c>
      <c r="AE248" s="54" t="str">
        <f t="shared" si="232"/>
        <v/>
      </c>
      <c r="AF248" s="54" t="str">
        <f t="shared" si="233"/>
        <v/>
      </c>
      <c r="AG248" s="54" t="str">
        <f t="shared" si="234"/>
        <v/>
      </c>
      <c r="AH248" s="54" t="str">
        <f t="shared" si="235"/>
        <v/>
      </c>
      <c r="AI248" s="54" t="str">
        <f t="shared" si="236"/>
        <v/>
      </c>
      <c r="AJ248" s="54" t="str">
        <f t="shared" si="237"/>
        <v/>
      </c>
      <c r="AK248" s="54" t="str">
        <f t="shared" si="238"/>
        <v/>
      </c>
      <c r="AL248" s="54" t="str">
        <f t="shared" si="239"/>
        <v/>
      </c>
      <c r="AM248" s="54" t="str">
        <f t="shared" si="240"/>
        <v/>
      </c>
      <c r="AN248" s="55" t="str">
        <f t="shared" si="241"/>
        <v/>
      </c>
      <c r="AP248" s="53" t="str">
        <f t="shared" si="215"/>
        <v/>
      </c>
      <c r="AQ248" s="54" t="str">
        <f t="shared" si="242"/>
        <v/>
      </c>
      <c r="AR248" s="54" t="str">
        <f t="shared" si="243"/>
        <v/>
      </c>
      <c r="AS248" s="54" t="str">
        <f t="shared" si="244"/>
        <v/>
      </c>
      <c r="AT248" s="54" t="str">
        <f t="shared" si="245"/>
        <v/>
      </c>
      <c r="AU248" s="54" t="str">
        <f t="shared" si="246"/>
        <v/>
      </c>
      <c r="AV248" s="54" t="str">
        <f t="shared" si="247"/>
        <v/>
      </c>
      <c r="AW248" s="54" t="str">
        <f t="shared" si="248"/>
        <v/>
      </c>
      <c r="AX248" s="54" t="str">
        <f t="shared" si="249"/>
        <v/>
      </c>
      <c r="AY248" s="54" t="str">
        <f t="shared" si="250"/>
        <v/>
      </c>
      <c r="AZ248" s="54" t="str">
        <f t="shared" si="251"/>
        <v/>
      </c>
      <c r="BA248" s="55" t="str">
        <f t="shared" si="252"/>
        <v/>
      </c>
      <c r="BC248" s="36" t="str">
        <f t="shared" si="216"/>
        <v/>
      </c>
      <c r="BE248" s="61" t="str">
        <f>IF($B248="", "", IF(AND($B248&gt;='Intro &amp; Setup'!$B$38, B248&lt;='Intro &amp; Setup'!$H$38), 'Intro &amp; Setup'!$N$38, IF(AND($B248&gt;='Intro &amp; Setup'!$B$39, B248&lt;='Intro &amp; Setup'!$H$39), 'Intro &amp; Setup'!$N$39, IF('Intro &amp; Setup'!$B$39="", 'Intro &amp; Setup'!$N$38, 'Intro &amp; Setup'!$N$39))))</f>
        <v/>
      </c>
      <c r="BG248" s="53" t="str">
        <f t="shared" si="217"/>
        <v/>
      </c>
      <c r="BH248" s="54" t="str">
        <f t="shared" si="253"/>
        <v/>
      </c>
      <c r="BI248" s="54" t="str">
        <f t="shared" si="254"/>
        <v/>
      </c>
      <c r="BJ248" s="54" t="str">
        <f t="shared" si="255"/>
        <v/>
      </c>
      <c r="BK248" s="54" t="str">
        <f t="shared" si="256"/>
        <v/>
      </c>
      <c r="BL248" s="54" t="str">
        <f t="shared" si="257"/>
        <v/>
      </c>
      <c r="BM248" s="54" t="str">
        <f t="shared" si="258"/>
        <v/>
      </c>
      <c r="BN248" s="54" t="str">
        <f t="shared" si="259"/>
        <v/>
      </c>
      <c r="BO248" s="54" t="str">
        <f t="shared" si="260"/>
        <v/>
      </c>
      <c r="BP248" s="54" t="str">
        <f t="shared" si="261"/>
        <v/>
      </c>
      <c r="BQ248" s="54" t="str">
        <f t="shared" si="262"/>
        <v/>
      </c>
      <c r="BR248" s="55" t="str">
        <f t="shared" si="263"/>
        <v/>
      </c>
      <c r="BT248" s="135" t="str">
        <f t="shared" si="218"/>
        <v/>
      </c>
      <c r="BU248" s="136" t="str">
        <f t="shared" si="219"/>
        <v/>
      </c>
      <c r="BV248" s="136" t="str">
        <f t="shared" si="220"/>
        <v/>
      </c>
      <c r="BW248" s="136" t="str">
        <f t="shared" si="221"/>
        <v/>
      </c>
      <c r="BX248" s="136" t="str">
        <f t="shared" si="222"/>
        <v/>
      </c>
      <c r="BY248" s="136" t="str">
        <f t="shared" si="223"/>
        <v/>
      </c>
      <c r="BZ248" s="136" t="str">
        <f t="shared" si="224"/>
        <v/>
      </c>
      <c r="CA248" s="136" t="str">
        <f t="shared" si="225"/>
        <v/>
      </c>
      <c r="CB248" s="136" t="str">
        <f t="shared" si="226"/>
        <v/>
      </c>
      <c r="CC248" s="136" t="str">
        <f t="shared" si="227"/>
        <v/>
      </c>
      <c r="CD248" s="136" t="str">
        <f t="shared" si="228"/>
        <v/>
      </c>
      <c r="CE248" s="137" t="str">
        <f t="shared" si="229"/>
        <v/>
      </c>
      <c r="CG248" s="150" t="str">
        <f t="shared" si="230"/>
        <v/>
      </c>
      <c r="CH248" s="151" t="str">
        <f t="shared" si="264"/>
        <v/>
      </c>
      <c r="CI248" s="151" t="str">
        <f t="shared" si="265"/>
        <v/>
      </c>
      <c r="CJ248" s="151" t="str">
        <f t="shared" si="266"/>
        <v/>
      </c>
      <c r="CK248" s="151" t="str">
        <f t="shared" si="267"/>
        <v/>
      </c>
      <c r="CL248" s="151" t="str">
        <f t="shared" si="268"/>
        <v/>
      </c>
      <c r="CM248" s="151" t="str">
        <f t="shared" si="269"/>
        <v/>
      </c>
      <c r="CN248" s="151" t="str">
        <f t="shared" si="270"/>
        <v/>
      </c>
      <c r="CO248" s="151" t="str">
        <f t="shared" si="271"/>
        <v/>
      </c>
      <c r="CP248" s="151" t="str">
        <f t="shared" si="272"/>
        <v/>
      </c>
      <c r="CQ248" s="151" t="str">
        <f t="shared" si="273"/>
        <v/>
      </c>
      <c r="CR248" s="152" t="str">
        <f t="shared" si="274"/>
        <v/>
      </c>
    </row>
    <row r="249" spans="1:96" x14ac:dyDescent="0.25">
      <c r="A249" s="3"/>
      <c r="B249" s="30"/>
      <c r="C249" s="44"/>
      <c r="D249" s="88"/>
      <c r="E249" s="31"/>
      <c r="F249" s="89"/>
      <c r="G249" s="72"/>
      <c r="H249" s="73"/>
      <c r="I249" s="74"/>
      <c r="J249" s="73"/>
      <c r="K249" s="74"/>
      <c r="L249" s="73"/>
      <c r="M249" s="74"/>
      <c r="N249" s="73"/>
      <c r="O249" s="74"/>
      <c r="P249" s="73"/>
      <c r="Q249" s="74"/>
      <c r="R249" s="75"/>
      <c r="S249" s="3"/>
      <c r="T249" s="61" t="str">
        <f>IF($D249="", "", $D249*'Intro &amp; Setup'!$I$32*24)</f>
        <v/>
      </c>
      <c r="U249" s="3"/>
      <c r="X249" s="36" t="str">
        <f>IF($B249="", "", IF(OR($B249&lt;'Intro &amp; Setup'!$F$26, $B249&gt;'Intro &amp; Setup'!$F$27), "X", ""))</f>
        <v/>
      </c>
      <c r="Z249" s="36" t="str">
        <f t="shared" si="212"/>
        <v/>
      </c>
      <c r="AA249" s="48" t="str">
        <f t="shared" si="213"/>
        <v/>
      </c>
      <c r="AC249" s="53" t="str">
        <f t="shared" si="214"/>
        <v/>
      </c>
      <c r="AD249" s="54" t="str">
        <f t="shared" si="231"/>
        <v/>
      </c>
      <c r="AE249" s="54" t="str">
        <f t="shared" si="232"/>
        <v/>
      </c>
      <c r="AF249" s="54" t="str">
        <f t="shared" si="233"/>
        <v/>
      </c>
      <c r="AG249" s="54" t="str">
        <f t="shared" si="234"/>
        <v/>
      </c>
      <c r="AH249" s="54" t="str">
        <f t="shared" si="235"/>
        <v/>
      </c>
      <c r="AI249" s="54" t="str">
        <f t="shared" si="236"/>
        <v/>
      </c>
      <c r="AJ249" s="54" t="str">
        <f t="shared" si="237"/>
        <v/>
      </c>
      <c r="AK249" s="54" t="str">
        <f t="shared" si="238"/>
        <v/>
      </c>
      <c r="AL249" s="54" t="str">
        <f t="shared" si="239"/>
        <v/>
      </c>
      <c r="AM249" s="54" t="str">
        <f t="shared" si="240"/>
        <v/>
      </c>
      <c r="AN249" s="55" t="str">
        <f t="shared" si="241"/>
        <v/>
      </c>
      <c r="AP249" s="53" t="str">
        <f t="shared" si="215"/>
        <v/>
      </c>
      <c r="AQ249" s="54" t="str">
        <f t="shared" si="242"/>
        <v/>
      </c>
      <c r="AR249" s="54" t="str">
        <f t="shared" si="243"/>
        <v/>
      </c>
      <c r="AS249" s="54" t="str">
        <f t="shared" si="244"/>
        <v/>
      </c>
      <c r="AT249" s="54" t="str">
        <f t="shared" si="245"/>
        <v/>
      </c>
      <c r="AU249" s="54" t="str">
        <f t="shared" si="246"/>
        <v/>
      </c>
      <c r="AV249" s="54" t="str">
        <f t="shared" si="247"/>
        <v/>
      </c>
      <c r="AW249" s="54" t="str">
        <f t="shared" si="248"/>
        <v/>
      </c>
      <c r="AX249" s="54" t="str">
        <f t="shared" si="249"/>
        <v/>
      </c>
      <c r="AY249" s="54" t="str">
        <f t="shared" si="250"/>
        <v/>
      </c>
      <c r="AZ249" s="54" t="str">
        <f t="shared" si="251"/>
        <v/>
      </c>
      <c r="BA249" s="55" t="str">
        <f t="shared" si="252"/>
        <v/>
      </c>
      <c r="BC249" s="36" t="str">
        <f t="shared" si="216"/>
        <v/>
      </c>
      <c r="BE249" s="61" t="str">
        <f>IF($B249="", "", IF(AND($B249&gt;='Intro &amp; Setup'!$B$38, B249&lt;='Intro &amp; Setup'!$H$38), 'Intro &amp; Setup'!$N$38, IF(AND($B249&gt;='Intro &amp; Setup'!$B$39, B249&lt;='Intro &amp; Setup'!$H$39), 'Intro &amp; Setup'!$N$39, IF('Intro &amp; Setup'!$B$39="", 'Intro &amp; Setup'!$N$38, 'Intro &amp; Setup'!$N$39))))</f>
        <v/>
      </c>
      <c r="BG249" s="53" t="str">
        <f t="shared" si="217"/>
        <v/>
      </c>
      <c r="BH249" s="54" t="str">
        <f t="shared" si="253"/>
        <v/>
      </c>
      <c r="BI249" s="54" t="str">
        <f t="shared" si="254"/>
        <v/>
      </c>
      <c r="BJ249" s="54" t="str">
        <f t="shared" si="255"/>
        <v/>
      </c>
      <c r="BK249" s="54" t="str">
        <f t="shared" si="256"/>
        <v/>
      </c>
      <c r="BL249" s="54" t="str">
        <f t="shared" si="257"/>
        <v/>
      </c>
      <c r="BM249" s="54" t="str">
        <f t="shared" si="258"/>
        <v/>
      </c>
      <c r="BN249" s="54" t="str">
        <f t="shared" si="259"/>
        <v/>
      </c>
      <c r="BO249" s="54" t="str">
        <f t="shared" si="260"/>
        <v/>
      </c>
      <c r="BP249" s="54" t="str">
        <f t="shared" si="261"/>
        <v/>
      </c>
      <c r="BQ249" s="54" t="str">
        <f t="shared" si="262"/>
        <v/>
      </c>
      <c r="BR249" s="55" t="str">
        <f t="shared" si="263"/>
        <v/>
      </c>
      <c r="BT249" s="135" t="str">
        <f t="shared" si="218"/>
        <v/>
      </c>
      <c r="BU249" s="136" t="str">
        <f t="shared" si="219"/>
        <v/>
      </c>
      <c r="BV249" s="136" t="str">
        <f t="shared" si="220"/>
        <v/>
      </c>
      <c r="BW249" s="136" t="str">
        <f t="shared" si="221"/>
        <v/>
      </c>
      <c r="BX249" s="136" t="str">
        <f t="shared" si="222"/>
        <v/>
      </c>
      <c r="BY249" s="136" t="str">
        <f t="shared" si="223"/>
        <v/>
      </c>
      <c r="BZ249" s="136" t="str">
        <f t="shared" si="224"/>
        <v/>
      </c>
      <c r="CA249" s="136" t="str">
        <f t="shared" si="225"/>
        <v/>
      </c>
      <c r="CB249" s="136" t="str">
        <f t="shared" si="226"/>
        <v/>
      </c>
      <c r="CC249" s="136" t="str">
        <f t="shared" si="227"/>
        <v/>
      </c>
      <c r="CD249" s="136" t="str">
        <f t="shared" si="228"/>
        <v/>
      </c>
      <c r="CE249" s="137" t="str">
        <f t="shared" si="229"/>
        <v/>
      </c>
      <c r="CG249" s="150" t="str">
        <f t="shared" si="230"/>
        <v/>
      </c>
      <c r="CH249" s="151" t="str">
        <f t="shared" si="264"/>
        <v/>
      </c>
      <c r="CI249" s="151" t="str">
        <f t="shared" si="265"/>
        <v/>
      </c>
      <c r="CJ249" s="151" t="str">
        <f t="shared" si="266"/>
        <v/>
      </c>
      <c r="CK249" s="151" t="str">
        <f t="shared" si="267"/>
        <v/>
      </c>
      <c r="CL249" s="151" t="str">
        <f t="shared" si="268"/>
        <v/>
      </c>
      <c r="CM249" s="151" t="str">
        <f t="shared" si="269"/>
        <v/>
      </c>
      <c r="CN249" s="151" t="str">
        <f t="shared" si="270"/>
        <v/>
      </c>
      <c r="CO249" s="151" t="str">
        <f t="shared" si="271"/>
        <v/>
      </c>
      <c r="CP249" s="151" t="str">
        <f t="shared" si="272"/>
        <v/>
      </c>
      <c r="CQ249" s="151" t="str">
        <f t="shared" si="273"/>
        <v/>
      </c>
      <c r="CR249" s="152" t="str">
        <f t="shared" si="274"/>
        <v/>
      </c>
    </row>
    <row r="250" spans="1:96" x14ac:dyDescent="0.25">
      <c r="A250" s="3"/>
      <c r="B250" s="30"/>
      <c r="C250" s="44"/>
      <c r="D250" s="88"/>
      <c r="E250" s="31"/>
      <c r="F250" s="89"/>
      <c r="G250" s="72"/>
      <c r="H250" s="73"/>
      <c r="I250" s="74"/>
      <c r="J250" s="73"/>
      <c r="K250" s="74"/>
      <c r="L250" s="73"/>
      <c r="M250" s="74"/>
      <c r="N250" s="73"/>
      <c r="O250" s="74"/>
      <c r="P250" s="73"/>
      <c r="Q250" s="74"/>
      <c r="R250" s="75"/>
      <c r="S250" s="3"/>
      <c r="T250" s="61" t="str">
        <f>IF($D250="", "", $D250*'Intro &amp; Setup'!$I$32*24)</f>
        <v/>
      </c>
      <c r="U250" s="3"/>
      <c r="X250" s="36" t="str">
        <f>IF($B250="", "", IF(OR($B250&lt;'Intro &amp; Setup'!$F$26, $B250&gt;'Intro &amp; Setup'!$F$27), "X", ""))</f>
        <v/>
      </c>
      <c r="Z250" s="36" t="str">
        <f t="shared" si="212"/>
        <v/>
      </c>
      <c r="AA250" s="48" t="str">
        <f t="shared" si="213"/>
        <v/>
      </c>
      <c r="AC250" s="53" t="str">
        <f t="shared" si="214"/>
        <v/>
      </c>
      <c r="AD250" s="54" t="str">
        <f t="shared" si="231"/>
        <v/>
      </c>
      <c r="AE250" s="54" t="str">
        <f t="shared" si="232"/>
        <v/>
      </c>
      <c r="AF250" s="54" t="str">
        <f t="shared" si="233"/>
        <v/>
      </c>
      <c r="AG250" s="54" t="str">
        <f t="shared" si="234"/>
        <v/>
      </c>
      <c r="AH250" s="54" t="str">
        <f t="shared" si="235"/>
        <v/>
      </c>
      <c r="AI250" s="54" t="str">
        <f t="shared" si="236"/>
        <v/>
      </c>
      <c r="AJ250" s="54" t="str">
        <f t="shared" si="237"/>
        <v/>
      </c>
      <c r="AK250" s="54" t="str">
        <f t="shared" si="238"/>
        <v/>
      </c>
      <c r="AL250" s="54" t="str">
        <f t="shared" si="239"/>
        <v/>
      </c>
      <c r="AM250" s="54" t="str">
        <f t="shared" si="240"/>
        <v/>
      </c>
      <c r="AN250" s="55" t="str">
        <f t="shared" si="241"/>
        <v/>
      </c>
      <c r="AP250" s="53" t="str">
        <f t="shared" si="215"/>
        <v/>
      </c>
      <c r="AQ250" s="54" t="str">
        <f t="shared" si="242"/>
        <v/>
      </c>
      <c r="AR250" s="54" t="str">
        <f t="shared" si="243"/>
        <v/>
      </c>
      <c r="AS250" s="54" t="str">
        <f t="shared" si="244"/>
        <v/>
      </c>
      <c r="AT250" s="54" t="str">
        <f t="shared" si="245"/>
        <v/>
      </c>
      <c r="AU250" s="54" t="str">
        <f t="shared" si="246"/>
        <v/>
      </c>
      <c r="AV250" s="54" t="str">
        <f t="shared" si="247"/>
        <v/>
      </c>
      <c r="AW250" s="54" t="str">
        <f t="shared" si="248"/>
        <v/>
      </c>
      <c r="AX250" s="54" t="str">
        <f t="shared" si="249"/>
        <v/>
      </c>
      <c r="AY250" s="54" t="str">
        <f t="shared" si="250"/>
        <v/>
      </c>
      <c r="AZ250" s="54" t="str">
        <f t="shared" si="251"/>
        <v/>
      </c>
      <c r="BA250" s="55" t="str">
        <f t="shared" si="252"/>
        <v/>
      </c>
      <c r="BC250" s="36" t="str">
        <f t="shared" si="216"/>
        <v/>
      </c>
      <c r="BE250" s="61" t="str">
        <f>IF($B250="", "", IF(AND($B250&gt;='Intro &amp; Setup'!$B$38, B250&lt;='Intro &amp; Setup'!$H$38), 'Intro &amp; Setup'!$N$38, IF(AND($B250&gt;='Intro &amp; Setup'!$B$39, B250&lt;='Intro &amp; Setup'!$H$39), 'Intro &amp; Setup'!$N$39, IF('Intro &amp; Setup'!$B$39="", 'Intro &amp; Setup'!$N$38, 'Intro &amp; Setup'!$N$39))))</f>
        <v/>
      </c>
      <c r="BG250" s="53" t="str">
        <f t="shared" si="217"/>
        <v/>
      </c>
      <c r="BH250" s="54" t="str">
        <f t="shared" si="253"/>
        <v/>
      </c>
      <c r="BI250" s="54" t="str">
        <f t="shared" si="254"/>
        <v/>
      </c>
      <c r="BJ250" s="54" t="str">
        <f t="shared" si="255"/>
        <v/>
      </c>
      <c r="BK250" s="54" t="str">
        <f t="shared" si="256"/>
        <v/>
      </c>
      <c r="BL250" s="54" t="str">
        <f t="shared" si="257"/>
        <v/>
      </c>
      <c r="BM250" s="54" t="str">
        <f t="shared" si="258"/>
        <v/>
      </c>
      <c r="BN250" s="54" t="str">
        <f t="shared" si="259"/>
        <v/>
      </c>
      <c r="BO250" s="54" t="str">
        <f t="shared" si="260"/>
        <v/>
      </c>
      <c r="BP250" s="54" t="str">
        <f t="shared" si="261"/>
        <v/>
      </c>
      <c r="BQ250" s="54" t="str">
        <f t="shared" si="262"/>
        <v/>
      </c>
      <c r="BR250" s="55" t="str">
        <f t="shared" si="263"/>
        <v/>
      </c>
      <c r="BT250" s="135" t="str">
        <f t="shared" si="218"/>
        <v/>
      </c>
      <c r="BU250" s="136" t="str">
        <f t="shared" si="219"/>
        <v/>
      </c>
      <c r="BV250" s="136" t="str">
        <f t="shared" si="220"/>
        <v/>
      </c>
      <c r="BW250" s="136" t="str">
        <f t="shared" si="221"/>
        <v/>
      </c>
      <c r="BX250" s="136" t="str">
        <f t="shared" si="222"/>
        <v/>
      </c>
      <c r="BY250" s="136" t="str">
        <f t="shared" si="223"/>
        <v/>
      </c>
      <c r="BZ250" s="136" t="str">
        <f t="shared" si="224"/>
        <v/>
      </c>
      <c r="CA250" s="136" t="str">
        <f t="shared" si="225"/>
        <v/>
      </c>
      <c r="CB250" s="136" t="str">
        <f t="shared" si="226"/>
        <v/>
      </c>
      <c r="CC250" s="136" t="str">
        <f t="shared" si="227"/>
        <v/>
      </c>
      <c r="CD250" s="136" t="str">
        <f t="shared" si="228"/>
        <v/>
      </c>
      <c r="CE250" s="137" t="str">
        <f t="shared" si="229"/>
        <v/>
      </c>
      <c r="CG250" s="150" t="str">
        <f t="shared" si="230"/>
        <v/>
      </c>
      <c r="CH250" s="151" t="str">
        <f t="shared" si="264"/>
        <v/>
      </c>
      <c r="CI250" s="151" t="str">
        <f t="shared" si="265"/>
        <v/>
      </c>
      <c r="CJ250" s="151" t="str">
        <f t="shared" si="266"/>
        <v/>
      </c>
      <c r="CK250" s="151" t="str">
        <f t="shared" si="267"/>
        <v/>
      </c>
      <c r="CL250" s="151" t="str">
        <f t="shared" si="268"/>
        <v/>
      </c>
      <c r="CM250" s="151" t="str">
        <f t="shared" si="269"/>
        <v/>
      </c>
      <c r="CN250" s="151" t="str">
        <f t="shared" si="270"/>
        <v/>
      </c>
      <c r="CO250" s="151" t="str">
        <f t="shared" si="271"/>
        <v/>
      </c>
      <c r="CP250" s="151" t="str">
        <f t="shared" si="272"/>
        <v/>
      </c>
      <c r="CQ250" s="151" t="str">
        <f t="shared" si="273"/>
        <v/>
      </c>
      <c r="CR250" s="152" t="str">
        <f t="shared" si="274"/>
        <v/>
      </c>
    </row>
    <row r="251" spans="1:96" x14ac:dyDescent="0.25">
      <c r="A251" s="3"/>
      <c r="B251" s="30"/>
      <c r="C251" s="44"/>
      <c r="D251" s="88"/>
      <c r="E251" s="31"/>
      <c r="F251" s="89"/>
      <c r="G251" s="72"/>
      <c r="H251" s="73"/>
      <c r="I251" s="74"/>
      <c r="J251" s="73"/>
      <c r="K251" s="74"/>
      <c r="L251" s="73"/>
      <c r="M251" s="74"/>
      <c r="N251" s="73"/>
      <c r="O251" s="74"/>
      <c r="P251" s="73"/>
      <c r="Q251" s="74"/>
      <c r="R251" s="75"/>
      <c r="S251" s="3"/>
      <c r="T251" s="61" t="str">
        <f>IF($D251="", "", $D251*'Intro &amp; Setup'!$I$32*24)</f>
        <v/>
      </c>
      <c r="U251" s="3"/>
      <c r="X251" s="36" t="str">
        <f>IF($B251="", "", IF(OR($B251&lt;'Intro &amp; Setup'!$F$26, $B251&gt;'Intro &amp; Setup'!$F$27), "X", ""))</f>
        <v/>
      </c>
      <c r="Z251" s="36" t="str">
        <f t="shared" si="212"/>
        <v/>
      </c>
      <c r="AA251" s="48" t="str">
        <f t="shared" si="213"/>
        <v/>
      </c>
      <c r="AC251" s="53" t="str">
        <f t="shared" si="214"/>
        <v/>
      </c>
      <c r="AD251" s="54" t="str">
        <f t="shared" si="231"/>
        <v/>
      </c>
      <c r="AE251" s="54" t="str">
        <f t="shared" si="232"/>
        <v/>
      </c>
      <c r="AF251" s="54" t="str">
        <f t="shared" si="233"/>
        <v/>
      </c>
      <c r="AG251" s="54" t="str">
        <f t="shared" si="234"/>
        <v/>
      </c>
      <c r="AH251" s="54" t="str">
        <f t="shared" si="235"/>
        <v/>
      </c>
      <c r="AI251" s="54" t="str">
        <f t="shared" si="236"/>
        <v/>
      </c>
      <c r="AJ251" s="54" t="str">
        <f t="shared" si="237"/>
        <v/>
      </c>
      <c r="AK251" s="54" t="str">
        <f t="shared" si="238"/>
        <v/>
      </c>
      <c r="AL251" s="54" t="str">
        <f t="shared" si="239"/>
        <v/>
      </c>
      <c r="AM251" s="54" t="str">
        <f t="shared" si="240"/>
        <v/>
      </c>
      <c r="AN251" s="55" t="str">
        <f t="shared" si="241"/>
        <v/>
      </c>
      <c r="AP251" s="53" t="str">
        <f t="shared" si="215"/>
        <v/>
      </c>
      <c r="AQ251" s="54" t="str">
        <f t="shared" si="242"/>
        <v/>
      </c>
      <c r="AR251" s="54" t="str">
        <f t="shared" si="243"/>
        <v/>
      </c>
      <c r="AS251" s="54" t="str">
        <f t="shared" si="244"/>
        <v/>
      </c>
      <c r="AT251" s="54" t="str">
        <f t="shared" si="245"/>
        <v/>
      </c>
      <c r="AU251" s="54" t="str">
        <f t="shared" si="246"/>
        <v/>
      </c>
      <c r="AV251" s="54" t="str">
        <f t="shared" si="247"/>
        <v/>
      </c>
      <c r="AW251" s="54" t="str">
        <f t="shared" si="248"/>
        <v/>
      </c>
      <c r="AX251" s="54" t="str">
        <f t="shared" si="249"/>
        <v/>
      </c>
      <c r="AY251" s="54" t="str">
        <f t="shared" si="250"/>
        <v/>
      </c>
      <c r="AZ251" s="54" t="str">
        <f t="shared" si="251"/>
        <v/>
      </c>
      <c r="BA251" s="55" t="str">
        <f t="shared" si="252"/>
        <v/>
      </c>
      <c r="BC251" s="36" t="str">
        <f t="shared" si="216"/>
        <v/>
      </c>
      <c r="BE251" s="61" t="str">
        <f>IF($B251="", "", IF(AND($B251&gt;='Intro &amp; Setup'!$B$38, B251&lt;='Intro &amp; Setup'!$H$38), 'Intro &amp; Setup'!$N$38, IF(AND($B251&gt;='Intro &amp; Setup'!$B$39, B251&lt;='Intro &amp; Setup'!$H$39), 'Intro &amp; Setup'!$N$39, IF('Intro &amp; Setup'!$B$39="", 'Intro &amp; Setup'!$N$38, 'Intro &amp; Setup'!$N$39))))</f>
        <v/>
      </c>
      <c r="BG251" s="53" t="str">
        <f t="shared" si="217"/>
        <v/>
      </c>
      <c r="BH251" s="54" t="str">
        <f t="shared" si="253"/>
        <v/>
      </c>
      <c r="BI251" s="54" t="str">
        <f t="shared" si="254"/>
        <v/>
      </c>
      <c r="BJ251" s="54" t="str">
        <f t="shared" si="255"/>
        <v/>
      </c>
      <c r="BK251" s="54" t="str">
        <f t="shared" si="256"/>
        <v/>
      </c>
      <c r="BL251" s="54" t="str">
        <f t="shared" si="257"/>
        <v/>
      </c>
      <c r="BM251" s="54" t="str">
        <f t="shared" si="258"/>
        <v/>
      </c>
      <c r="BN251" s="54" t="str">
        <f t="shared" si="259"/>
        <v/>
      </c>
      <c r="BO251" s="54" t="str">
        <f t="shared" si="260"/>
        <v/>
      </c>
      <c r="BP251" s="54" t="str">
        <f t="shared" si="261"/>
        <v/>
      </c>
      <c r="BQ251" s="54" t="str">
        <f t="shared" si="262"/>
        <v/>
      </c>
      <c r="BR251" s="55" t="str">
        <f t="shared" si="263"/>
        <v/>
      </c>
      <c r="BT251" s="135" t="str">
        <f t="shared" si="218"/>
        <v/>
      </c>
      <c r="BU251" s="136" t="str">
        <f t="shared" si="219"/>
        <v/>
      </c>
      <c r="BV251" s="136" t="str">
        <f t="shared" si="220"/>
        <v/>
      </c>
      <c r="BW251" s="136" t="str">
        <f t="shared" si="221"/>
        <v/>
      </c>
      <c r="BX251" s="136" t="str">
        <f t="shared" si="222"/>
        <v/>
      </c>
      <c r="BY251" s="136" t="str">
        <f t="shared" si="223"/>
        <v/>
      </c>
      <c r="BZ251" s="136" t="str">
        <f t="shared" si="224"/>
        <v/>
      </c>
      <c r="CA251" s="136" t="str">
        <f t="shared" si="225"/>
        <v/>
      </c>
      <c r="CB251" s="136" t="str">
        <f t="shared" si="226"/>
        <v/>
      </c>
      <c r="CC251" s="136" t="str">
        <f t="shared" si="227"/>
        <v/>
      </c>
      <c r="CD251" s="136" t="str">
        <f t="shared" si="228"/>
        <v/>
      </c>
      <c r="CE251" s="137" t="str">
        <f t="shared" si="229"/>
        <v/>
      </c>
      <c r="CG251" s="150" t="str">
        <f t="shared" si="230"/>
        <v/>
      </c>
      <c r="CH251" s="151" t="str">
        <f t="shared" si="264"/>
        <v/>
      </c>
      <c r="CI251" s="151" t="str">
        <f t="shared" si="265"/>
        <v/>
      </c>
      <c r="CJ251" s="151" t="str">
        <f t="shared" si="266"/>
        <v/>
      </c>
      <c r="CK251" s="151" t="str">
        <f t="shared" si="267"/>
        <v/>
      </c>
      <c r="CL251" s="151" t="str">
        <f t="shared" si="268"/>
        <v/>
      </c>
      <c r="CM251" s="151" t="str">
        <f t="shared" si="269"/>
        <v/>
      </c>
      <c r="CN251" s="151" t="str">
        <f t="shared" si="270"/>
        <v/>
      </c>
      <c r="CO251" s="151" t="str">
        <f t="shared" si="271"/>
        <v/>
      </c>
      <c r="CP251" s="151" t="str">
        <f t="shared" si="272"/>
        <v/>
      </c>
      <c r="CQ251" s="151" t="str">
        <f t="shared" si="273"/>
        <v/>
      </c>
      <c r="CR251" s="152" t="str">
        <f t="shared" si="274"/>
        <v/>
      </c>
    </row>
    <row r="252" spans="1:96" x14ac:dyDescent="0.25">
      <c r="A252" s="3"/>
      <c r="B252" s="30"/>
      <c r="C252" s="44"/>
      <c r="D252" s="88"/>
      <c r="E252" s="31"/>
      <c r="F252" s="89"/>
      <c r="G252" s="72"/>
      <c r="H252" s="73"/>
      <c r="I252" s="74"/>
      <c r="J252" s="73"/>
      <c r="K252" s="74"/>
      <c r="L252" s="73"/>
      <c r="M252" s="74"/>
      <c r="N252" s="73"/>
      <c r="O252" s="74"/>
      <c r="P252" s="73"/>
      <c r="Q252" s="74"/>
      <c r="R252" s="75"/>
      <c r="S252" s="3"/>
      <c r="T252" s="61" t="str">
        <f>IF($D252="", "", $D252*'Intro &amp; Setup'!$I$32*24)</f>
        <v/>
      </c>
      <c r="U252" s="3"/>
      <c r="X252" s="36" t="str">
        <f>IF($B252="", "", IF(OR($B252&lt;'Intro &amp; Setup'!$F$26, $B252&gt;'Intro &amp; Setup'!$F$27), "X", ""))</f>
        <v/>
      </c>
      <c r="Z252" s="36" t="str">
        <f t="shared" si="212"/>
        <v/>
      </c>
      <c r="AA252" s="48" t="str">
        <f t="shared" si="213"/>
        <v/>
      </c>
      <c r="AC252" s="53" t="str">
        <f t="shared" si="214"/>
        <v/>
      </c>
      <c r="AD252" s="54" t="str">
        <f t="shared" si="231"/>
        <v/>
      </c>
      <c r="AE252" s="54" t="str">
        <f t="shared" si="232"/>
        <v/>
      </c>
      <c r="AF252" s="54" t="str">
        <f t="shared" si="233"/>
        <v/>
      </c>
      <c r="AG252" s="54" t="str">
        <f t="shared" si="234"/>
        <v/>
      </c>
      <c r="AH252" s="54" t="str">
        <f t="shared" si="235"/>
        <v/>
      </c>
      <c r="AI252" s="54" t="str">
        <f t="shared" si="236"/>
        <v/>
      </c>
      <c r="AJ252" s="54" t="str">
        <f t="shared" si="237"/>
        <v/>
      </c>
      <c r="AK252" s="54" t="str">
        <f t="shared" si="238"/>
        <v/>
      </c>
      <c r="AL252" s="54" t="str">
        <f t="shared" si="239"/>
        <v/>
      </c>
      <c r="AM252" s="54" t="str">
        <f t="shared" si="240"/>
        <v/>
      </c>
      <c r="AN252" s="55" t="str">
        <f t="shared" si="241"/>
        <v/>
      </c>
      <c r="AP252" s="53" t="str">
        <f t="shared" si="215"/>
        <v/>
      </c>
      <c r="AQ252" s="54" t="str">
        <f t="shared" si="242"/>
        <v/>
      </c>
      <c r="AR252" s="54" t="str">
        <f t="shared" si="243"/>
        <v/>
      </c>
      <c r="AS252" s="54" t="str">
        <f t="shared" si="244"/>
        <v/>
      </c>
      <c r="AT252" s="54" t="str">
        <f t="shared" si="245"/>
        <v/>
      </c>
      <c r="AU252" s="54" t="str">
        <f t="shared" si="246"/>
        <v/>
      </c>
      <c r="AV252" s="54" t="str">
        <f t="shared" si="247"/>
        <v/>
      </c>
      <c r="AW252" s="54" t="str">
        <f t="shared" si="248"/>
        <v/>
      </c>
      <c r="AX252" s="54" t="str">
        <f t="shared" si="249"/>
        <v/>
      </c>
      <c r="AY252" s="54" t="str">
        <f t="shared" si="250"/>
        <v/>
      </c>
      <c r="AZ252" s="54" t="str">
        <f t="shared" si="251"/>
        <v/>
      </c>
      <c r="BA252" s="55" t="str">
        <f t="shared" si="252"/>
        <v/>
      </c>
      <c r="BC252" s="36" t="str">
        <f t="shared" si="216"/>
        <v/>
      </c>
      <c r="BE252" s="61" t="str">
        <f>IF($B252="", "", IF(AND($B252&gt;='Intro &amp; Setup'!$B$38, B252&lt;='Intro &amp; Setup'!$H$38), 'Intro &amp; Setup'!$N$38, IF(AND($B252&gt;='Intro &amp; Setup'!$B$39, B252&lt;='Intro &amp; Setup'!$H$39), 'Intro &amp; Setup'!$N$39, IF('Intro &amp; Setup'!$B$39="", 'Intro &amp; Setup'!$N$38, 'Intro &amp; Setup'!$N$39))))</f>
        <v/>
      </c>
      <c r="BG252" s="53" t="str">
        <f t="shared" si="217"/>
        <v/>
      </c>
      <c r="BH252" s="54" t="str">
        <f t="shared" si="253"/>
        <v/>
      </c>
      <c r="BI252" s="54" t="str">
        <f t="shared" si="254"/>
        <v/>
      </c>
      <c r="BJ252" s="54" t="str">
        <f t="shared" si="255"/>
        <v/>
      </c>
      <c r="BK252" s="54" t="str">
        <f t="shared" si="256"/>
        <v/>
      </c>
      <c r="BL252" s="54" t="str">
        <f t="shared" si="257"/>
        <v/>
      </c>
      <c r="BM252" s="54" t="str">
        <f t="shared" si="258"/>
        <v/>
      </c>
      <c r="BN252" s="54" t="str">
        <f t="shared" si="259"/>
        <v/>
      </c>
      <c r="BO252" s="54" t="str">
        <f t="shared" si="260"/>
        <v/>
      </c>
      <c r="BP252" s="54" t="str">
        <f t="shared" si="261"/>
        <v/>
      </c>
      <c r="BQ252" s="54" t="str">
        <f t="shared" si="262"/>
        <v/>
      </c>
      <c r="BR252" s="55" t="str">
        <f t="shared" si="263"/>
        <v/>
      </c>
      <c r="BT252" s="135" t="str">
        <f t="shared" si="218"/>
        <v/>
      </c>
      <c r="BU252" s="136" t="str">
        <f t="shared" si="219"/>
        <v/>
      </c>
      <c r="BV252" s="136" t="str">
        <f t="shared" si="220"/>
        <v/>
      </c>
      <c r="BW252" s="136" t="str">
        <f t="shared" si="221"/>
        <v/>
      </c>
      <c r="BX252" s="136" t="str">
        <f t="shared" si="222"/>
        <v/>
      </c>
      <c r="BY252" s="136" t="str">
        <f t="shared" si="223"/>
        <v/>
      </c>
      <c r="BZ252" s="136" t="str">
        <f t="shared" si="224"/>
        <v/>
      </c>
      <c r="CA252" s="136" t="str">
        <f t="shared" si="225"/>
        <v/>
      </c>
      <c r="CB252" s="136" t="str">
        <f t="shared" si="226"/>
        <v/>
      </c>
      <c r="CC252" s="136" t="str">
        <f t="shared" si="227"/>
        <v/>
      </c>
      <c r="CD252" s="136" t="str">
        <f t="shared" si="228"/>
        <v/>
      </c>
      <c r="CE252" s="137" t="str">
        <f t="shared" si="229"/>
        <v/>
      </c>
      <c r="CG252" s="150" t="str">
        <f t="shared" si="230"/>
        <v/>
      </c>
      <c r="CH252" s="151" t="str">
        <f t="shared" si="264"/>
        <v/>
      </c>
      <c r="CI252" s="151" t="str">
        <f t="shared" si="265"/>
        <v/>
      </c>
      <c r="CJ252" s="151" t="str">
        <f t="shared" si="266"/>
        <v/>
      </c>
      <c r="CK252" s="151" t="str">
        <f t="shared" si="267"/>
        <v/>
      </c>
      <c r="CL252" s="151" t="str">
        <f t="shared" si="268"/>
        <v/>
      </c>
      <c r="CM252" s="151" t="str">
        <f t="shared" si="269"/>
        <v/>
      </c>
      <c r="CN252" s="151" t="str">
        <f t="shared" si="270"/>
        <v/>
      </c>
      <c r="CO252" s="151" t="str">
        <f t="shared" si="271"/>
        <v/>
      </c>
      <c r="CP252" s="151" t="str">
        <f t="shared" si="272"/>
        <v/>
      </c>
      <c r="CQ252" s="151" t="str">
        <f t="shared" si="273"/>
        <v/>
      </c>
      <c r="CR252" s="152" t="str">
        <f t="shared" si="274"/>
        <v/>
      </c>
    </row>
    <row r="253" spans="1:96" x14ac:dyDescent="0.25">
      <c r="A253" s="3"/>
      <c r="B253" s="30"/>
      <c r="C253" s="44"/>
      <c r="D253" s="88"/>
      <c r="E253" s="31"/>
      <c r="F253" s="89"/>
      <c r="G253" s="72"/>
      <c r="H253" s="73"/>
      <c r="I253" s="74"/>
      <c r="J253" s="73"/>
      <c r="K253" s="74"/>
      <c r="L253" s="73"/>
      <c r="M253" s="74"/>
      <c r="N253" s="73"/>
      <c r="O253" s="74"/>
      <c r="P253" s="73"/>
      <c r="Q253" s="74"/>
      <c r="R253" s="75"/>
      <c r="S253" s="3"/>
      <c r="T253" s="61" t="str">
        <f>IF($D253="", "", $D253*'Intro &amp; Setup'!$I$32*24)</f>
        <v/>
      </c>
      <c r="U253" s="3"/>
      <c r="X253" s="36" t="str">
        <f>IF($B253="", "", IF(OR($B253&lt;'Intro &amp; Setup'!$F$26, $B253&gt;'Intro &amp; Setup'!$F$27), "X", ""))</f>
        <v/>
      </c>
      <c r="Z253" s="36" t="str">
        <f t="shared" si="212"/>
        <v/>
      </c>
      <c r="AA253" s="48" t="str">
        <f t="shared" si="213"/>
        <v/>
      </c>
      <c r="AC253" s="53" t="str">
        <f t="shared" si="214"/>
        <v/>
      </c>
      <c r="AD253" s="54" t="str">
        <f t="shared" si="231"/>
        <v/>
      </c>
      <c r="AE253" s="54" t="str">
        <f t="shared" si="232"/>
        <v/>
      </c>
      <c r="AF253" s="54" t="str">
        <f t="shared" si="233"/>
        <v/>
      </c>
      <c r="AG253" s="54" t="str">
        <f t="shared" si="234"/>
        <v/>
      </c>
      <c r="AH253" s="54" t="str">
        <f t="shared" si="235"/>
        <v/>
      </c>
      <c r="AI253" s="54" t="str">
        <f t="shared" si="236"/>
        <v/>
      </c>
      <c r="AJ253" s="54" t="str">
        <f t="shared" si="237"/>
        <v/>
      </c>
      <c r="AK253" s="54" t="str">
        <f t="shared" si="238"/>
        <v/>
      </c>
      <c r="AL253" s="54" t="str">
        <f t="shared" si="239"/>
        <v/>
      </c>
      <c r="AM253" s="54" t="str">
        <f t="shared" si="240"/>
        <v/>
      </c>
      <c r="AN253" s="55" t="str">
        <f t="shared" si="241"/>
        <v/>
      </c>
      <c r="AP253" s="53" t="str">
        <f t="shared" si="215"/>
        <v/>
      </c>
      <c r="AQ253" s="54" t="str">
        <f t="shared" si="242"/>
        <v/>
      </c>
      <c r="AR253" s="54" t="str">
        <f t="shared" si="243"/>
        <v/>
      </c>
      <c r="AS253" s="54" t="str">
        <f t="shared" si="244"/>
        <v/>
      </c>
      <c r="AT253" s="54" t="str">
        <f t="shared" si="245"/>
        <v/>
      </c>
      <c r="AU253" s="54" t="str">
        <f t="shared" si="246"/>
        <v/>
      </c>
      <c r="AV253" s="54" t="str">
        <f t="shared" si="247"/>
        <v/>
      </c>
      <c r="AW253" s="54" t="str">
        <f t="shared" si="248"/>
        <v/>
      </c>
      <c r="AX253" s="54" t="str">
        <f t="shared" si="249"/>
        <v/>
      </c>
      <c r="AY253" s="54" t="str">
        <f t="shared" si="250"/>
        <v/>
      </c>
      <c r="AZ253" s="54" t="str">
        <f t="shared" si="251"/>
        <v/>
      </c>
      <c r="BA253" s="55" t="str">
        <f t="shared" si="252"/>
        <v/>
      </c>
      <c r="BC253" s="36" t="str">
        <f t="shared" si="216"/>
        <v/>
      </c>
      <c r="BE253" s="61" t="str">
        <f>IF($B253="", "", IF(AND($B253&gt;='Intro &amp; Setup'!$B$38, B253&lt;='Intro &amp; Setup'!$H$38), 'Intro &amp; Setup'!$N$38, IF(AND($B253&gt;='Intro &amp; Setup'!$B$39, B253&lt;='Intro &amp; Setup'!$H$39), 'Intro &amp; Setup'!$N$39, IF('Intro &amp; Setup'!$B$39="", 'Intro &amp; Setup'!$N$38, 'Intro &amp; Setup'!$N$39))))</f>
        <v/>
      </c>
      <c r="BG253" s="53" t="str">
        <f t="shared" si="217"/>
        <v/>
      </c>
      <c r="BH253" s="54" t="str">
        <f t="shared" si="253"/>
        <v/>
      </c>
      <c r="BI253" s="54" t="str">
        <f t="shared" si="254"/>
        <v/>
      </c>
      <c r="BJ253" s="54" t="str">
        <f t="shared" si="255"/>
        <v/>
      </c>
      <c r="BK253" s="54" t="str">
        <f t="shared" si="256"/>
        <v/>
      </c>
      <c r="BL253" s="54" t="str">
        <f t="shared" si="257"/>
        <v/>
      </c>
      <c r="BM253" s="54" t="str">
        <f t="shared" si="258"/>
        <v/>
      </c>
      <c r="BN253" s="54" t="str">
        <f t="shared" si="259"/>
        <v/>
      </c>
      <c r="BO253" s="54" t="str">
        <f t="shared" si="260"/>
        <v/>
      </c>
      <c r="BP253" s="54" t="str">
        <f t="shared" si="261"/>
        <v/>
      </c>
      <c r="BQ253" s="54" t="str">
        <f t="shared" si="262"/>
        <v/>
      </c>
      <c r="BR253" s="55" t="str">
        <f t="shared" si="263"/>
        <v/>
      </c>
      <c r="BT253" s="135" t="str">
        <f t="shared" si="218"/>
        <v/>
      </c>
      <c r="BU253" s="136" t="str">
        <f t="shared" si="219"/>
        <v/>
      </c>
      <c r="BV253" s="136" t="str">
        <f t="shared" si="220"/>
        <v/>
      </c>
      <c r="BW253" s="136" t="str">
        <f t="shared" si="221"/>
        <v/>
      </c>
      <c r="BX253" s="136" t="str">
        <f t="shared" si="222"/>
        <v/>
      </c>
      <c r="BY253" s="136" t="str">
        <f t="shared" si="223"/>
        <v/>
      </c>
      <c r="BZ253" s="136" t="str">
        <f t="shared" si="224"/>
        <v/>
      </c>
      <c r="CA253" s="136" t="str">
        <f t="shared" si="225"/>
        <v/>
      </c>
      <c r="CB253" s="136" t="str">
        <f t="shared" si="226"/>
        <v/>
      </c>
      <c r="CC253" s="136" t="str">
        <f t="shared" si="227"/>
        <v/>
      </c>
      <c r="CD253" s="136" t="str">
        <f t="shared" si="228"/>
        <v/>
      </c>
      <c r="CE253" s="137" t="str">
        <f t="shared" si="229"/>
        <v/>
      </c>
      <c r="CG253" s="150" t="str">
        <f t="shared" si="230"/>
        <v/>
      </c>
      <c r="CH253" s="151" t="str">
        <f t="shared" si="264"/>
        <v/>
      </c>
      <c r="CI253" s="151" t="str">
        <f t="shared" si="265"/>
        <v/>
      </c>
      <c r="CJ253" s="151" t="str">
        <f t="shared" si="266"/>
        <v/>
      </c>
      <c r="CK253" s="151" t="str">
        <f t="shared" si="267"/>
        <v/>
      </c>
      <c r="CL253" s="151" t="str">
        <f t="shared" si="268"/>
        <v/>
      </c>
      <c r="CM253" s="151" t="str">
        <f t="shared" si="269"/>
        <v/>
      </c>
      <c r="CN253" s="151" t="str">
        <f t="shared" si="270"/>
        <v/>
      </c>
      <c r="CO253" s="151" t="str">
        <f t="shared" si="271"/>
        <v/>
      </c>
      <c r="CP253" s="151" t="str">
        <f t="shared" si="272"/>
        <v/>
      </c>
      <c r="CQ253" s="151" t="str">
        <f t="shared" si="273"/>
        <v/>
      </c>
      <c r="CR253" s="152" t="str">
        <f t="shared" si="274"/>
        <v/>
      </c>
    </row>
    <row r="254" spans="1:96" x14ac:dyDescent="0.25">
      <c r="A254" s="3"/>
      <c r="B254" s="30"/>
      <c r="C254" s="44"/>
      <c r="D254" s="88"/>
      <c r="E254" s="31"/>
      <c r="F254" s="89"/>
      <c r="G254" s="72"/>
      <c r="H254" s="73"/>
      <c r="I254" s="74"/>
      <c r="J254" s="73"/>
      <c r="K254" s="74"/>
      <c r="L254" s="73"/>
      <c r="M254" s="74"/>
      <c r="N254" s="73"/>
      <c r="O254" s="74"/>
      <c r="P254" s="73"/>
      <c r="Q254" s="74"/>
      <c r="R254" s="75"/>
      <c r="S254" s="3"/>
      <c r="T254" s="61" t="str">
        <f>IF($D254="", "", $D254*'Intro &amp; Setup'!$I$32*24)</f>
        <v/>
      </c>
      <c r="U254" s="3"/>
      <c r="X254" s="36" t="str">
        <f>IF($B254="", "", IF(OR($B254&lt;'Intro &amp; Setup'!$F$26, $B254&gt;'Intro &amp; Setup'!$F$27), "X", ""))</f>
        <v/>
      </c>
      <c r="Z254" s="36" t="str">
        <f t="shared" si="212"/>
        <v/>
      </c>
      <c r="AA254" s="48" t="str">
        <f t="shared" si="213"/>
        <v/>
      </c>
      <c r="AC254" s="53" t="str">
        <f t="shared" si="214"/>
        <v/>
      </c>
      <c r="AD254" s="54" t="str">
        <f t="shared" si="231"/>
        <v/>
      </c>
      <c r="AE254" s="54" t="str">
        <f t="shared" si="232"/>
        <v/>
      </c>
      <c r="AF254" s="54" t="str">
        <f t="shared" si="233"/>
        <v/>
      </c>
      <c r="AG254" s="54" t="str">
        <f t="shared" si="234"/>
        <v/>
      </c>
      <c r="AH254" s="54" t="str">
        <f t="shared" si="235"/>
        <v/>
      </c>
      <c r="AI254" s="54" t="str">
        <f t="shared" si="236"/>
        <v/>
      </c>
      <c r="AJ254" s="54" t="str">
        <f t="shared" si="237"/>
        <v/>
      </c>
      <c r="AK254" s="54" t="str">
        <f t="shared" si="238"/>
        <v/>
      </c>
      <c r="AL254" s="54" t="str">
        <f t="shared" si="239"/>
        <v/>
      </c>
      <c r="AM254" s="54" t="str">
        <f t="shared" si="240"/>
        <v/>
      </c>
      <c r="AN254" s="55" t="str">
        <f t="shared" si="241"/>
        <v/>
      </c>
      <c r="AP254" s="53" t="str">
        <f t="shared" si="215"/>
        <v/>
      </c>
      <c r="AQ254" s="54" t="str">
        <f t="shared" si="242"/>
        <v/>
      </c>
      <c r="AR254" s="54" t="str">
        <f t="shared" si="243"/>
        <v/>
      </c>
      <c r="AS254" s="54" t="str">
        <f t="shared" si="244"/>
        <v/>
      </c>
      <c r="AT254" s="54" t="str">
        <f t="shared" si="245"/>
        <v/>
      </c>
      <c r="AU254" s="54" t="str">
        <f t="shared" si="246"/>
        <v/>
      </c>
      <c r="AV254" s="54" t="str">
        <f t="shared" si="247"/>
        <v/>
      </c>
      <c r="AW254" s="54" t="str">
        <f t="shared" si="248"/>
        <v/>
      </c>
      <c r="AX254" s="54" t="str">
        <f t="shared" si="249"/>
        <v/>
      </c>
      <c r="AY254" s="54" t="str">
        <f t="shared" si="250"/>
        <v/>
      </c>
      <c r="AZ254" s="54" t="str">
        <f t="shared" si="251"/>
        <v/>
      </c>
      <c r="BA254" s="55" t="str">
        <f t="shared" si="252"/>
        <v/>
      </c>
      <c r="BC254" s="36" t="str">
        <f t="shared" si="216"/>
        <v/>
      </c>
      <c r="BE254" s="61" t="str">
        <f>IF($B254="", "", IF(AND($B254&gt;='Intro &amp; Setup'!$B$38, B254&lt;='Intro &amp; Setup'!$H$38), 'Intro &amp; Setup'!$N$38, IF(AND($B254&gt;='Intro &amp; Setup'!$B$39, B254&lt;='Intro &amp; Setup'!$H$39), 'Intro &amp; Setup'!$N$39, IF('Intro &amp; Setup'!$B$39="", 'Intro &amp; Setup'!$N$38, 'Intro &amp; Setup'!$N$39))))</f>
        <v/>
      </c>
      <c r="BG254" s="53" t="str">
        <f t="shared" si="217"/>
        <v/>
      </c>
      <c r="BH254" s="54" t="str">
        <f t="shared" si="253"/>
        <v/>
      </c>
      <c r="BI254" s="54" t="str">
        <f t="shared" si="254"/>
        <v/>
      </c>
      <c r="BJ254" s="54" t="str">
        <f t="shared" si="255"/>
        <v/>
      </c>
      <c r="BK254" s="54" t="str">
        <f t="shared" si="256"/>
        <v/>
      </c>
      <c r="BL254" s="54" t="str">
        <f t="shared" si="257"/>
        <v/>
      </c>
      <c r="BM254" s="54" t="str">
        <f t="shared" si="258"/>
        <v/>
      </c>
      <c r="BN254" s="54" t="str">
        <f t="shared" si="259"/>
        <v/>
      </c>
      <c r="BO254" s="54" t="str">
        <f t="shared" si="260"/>
        <v/>
      </c>
      <c r="BP254" s="54" t="str">
        <f t="shared" si="261"/>
        <v/>
      </c>
      <c r="BQ254" s="54" t="str">
        <f t="shared" si="262"/>
        <v/>
      </c>
      <c r="BR254" s="55" t="str">
        <f t="shared" si="263"/>
        <v/>
      </c>
      <c r="BT254" s="135" t="str">
        <f t="shared" si="218"/>
        <v/>
      </c>
      <c r="BU254" s="136" t="str">
        <f t="shared" si="219"/>
        <v/>
      </c>
      <c r="BV254" s="136" t="str">
        <f t="shared" si="220"/>
        <v/>
      </c>
      <c r="BW254" s="136" t="str">
        <f t="shared" si="221"/>
        <v/>
      </c>
      <c r="BX254" s="136" t="str">
        <f t="shared" si="222"/>
        <v/>
      </c>
      <c r="BY254" s="136" t="str">
        <f t="shared" si="223"/>
        <v/>
      </c>
      <c r="BZ254" s="136" t="str">
        <f t="shared" si="224"/>
        <v/>
      </c>
      <c r="CA254" s="136" t="str">
        <f t="shared" si="225"/>
        <v/>
      </c>
      <c r="CB254" s="136" t="str">
        <f t="shared" si="226"/>
        <v/>
      </c>
      <c r="CC254" s="136" t="str">
        <f t="shared" si="227"/>
        <v/>
      </c>
      <c r="CD254" s="136" t="str">
        <f t="shared" si="228"/>
        <v/>
      </c>
      <c r="CE254" s="137" t="str">
        <f t="shared" si="229"/>
        <v/>
      </c>
      <c r="CG254" s="150" t="str">
        <f t="shared" si="230"/>
        <v/>
      </c>
      <c r="CH254" s="151" t="str">
        <f t="shared" si="264"/>
        <v/>
      </c>
      <c r="CI254" s="151" t="str">
        <f t="shared" si="265"/>
        <v/>
      </c>
      <c r="CJ254" s="151" t="str">
        <f t="shared" si="266"/>
        <v/>
      </c>
      <c r="CK254" s="151" t="str">
        <f t="shared" si="267"/>
        <v/>
      </c>
      <c r="CL254" s="151" t="str">
        <f t="shared" si="268"/>
        <v/>
      </c>
      <c r="CM254" s="151" t="str">
        <f t="shared" si="269"/>
        <v/>
      </c>
      <c r="CN254" s="151" t="str">
        <f t="shared" si="270"/>
        <v/>
      </c>
      <c r="CO254" s="151" t="str">
        <f t="shared" si="271"/>
        <v/>
      </c>
      <c r="CP254" s="151" t="str">
        <f t="shared" si="272"/>
        <v/>
      </c>
      <c r="CQ254" s="151" t="str">
        <f t="shared" si="273"/>
        <v/>
      </c>
      <c r="CR254" s="152" t="str">
        <f t="shared" si="274"/>
        <v/>
      </c>
    </row>
    <row r="255" spans="1:96" x14ac:dyDescent="0.25">
      <c r="A255" s="3"/>
      <c r="B255" s="30"/>
      <c r="C255" s="44"/>
      <c r="D255" s="88"/>
      <c r="E255" s="31"/>
      <c r="F255" s="89"/>
      <c r="G255" s="72"/>
      <c r="H255" s="73"/>
      <c r="I255" s="74"/>
      <c r="J255" s="73"/>
      <c r="K255" s="74"/>
      <c r="L255" s="73"/>
      <c r="M255" s="74"/>
      <c r="N255" s="73"/>
      <c r="O255" s="74"/>
      <c r="P255" s="73"/>
      <c r="Q255" s="74"/>
      <c r="R255" s="75"/>
      <c r="S255" s="3"/>
      <c r="T255" s="61" t="str">
        <f>IF($D255="", "", $D255*'Intro &amp; Setup'!$I$32*24)</f>
        <v/>
      </c>
      <c r="U255" s="3"/>
      <c r="X255" s="36" t="str">
        <f>IF($B255="", "", IF(OR($B255&lt;'Intro &amp; Setup'!$F$26, $B255&gt;'Intro &amp; Setup'!$F$27), "X", ""))</f>
        <v/>
      </c>
      <c r="Z255" s="36" t="str">
        <f t="shared" si="212"/>
        <v/>
      </c>
      <c r="AA255" s="48" t="str">
        <f t="shared" si="213"/>
        <v/>
      </c>
      <c r="AC255" s="53" t="str">
        <f t="shared" si="214"/>
        <v/>
      </c>
      <c r="AD255" s="54" t="str">
        <f t="shared" si="231"/>
        <v/>
      </c>
      <c r="AE255" s="54" t="str">
        <f t="shared" si="232"/>
        <v/>
      </c>
      <c r="AF255" s="54" t="str">
        <f t="shared" si="233"/>
        <v/>
      </c>
      <c r="AG255" s="54" t="str">
        <f t="shared" si="234"/>
        <v/>
      </c>
      <c r="AH255" s="54" t="str">
        <f t="shared" si="235"/>
        <v/>
      </c>
      <c r="AI255" s="54" t="str">
        <f t="shared" si="236"/>
        <v/>
      </c>
      <c r="AJ255" s="54" t="str">
        <f t="shared" si="237"/>
        <v/>
      </c>
      <c r="AK255" s="54" t="str">
        <f t="shared" si="238"/>
        <v/>
      </c>
      <c r="AL255" s="54" t="str">
        <f t="shared" si="239"/>
        <v/>
      </c>
      <c r="AM255" s="54" t="str">
        <f t="shared" si="240"/>
        <v/>
      </c>
      <c r="AN255" s="55" t="str">
        <f t="shared" si="241"/>
        <v/>
      </c>
      <c r="AP255" s="53" t="str">
        <f t="shared" si="215"/>
        <v/>
      </c>
      <c r="AQ255" s="54" t="str">
        <f t="shared" si="242"/>
        <v/>
      </c>
      <c r="AR255" s="54" t="str">
        <f t="shared" si="243"/>
        <v/>
      </c>
      <c r="AS255" s="54" t="str">
        <f t="shared" si="244"/>
        <v/>
      </c>
      <c r="AT255" s="54" t="str">
        <f t="shared" si="245"/>
        <v/>
      </c>
      <c r="AU255" s="54" t="str">
        <f t="shared" si="246"/>
        <v/>
      </c>
      <c r="AV255" s="54" t="str">
        <f t="shared" si="247"/>
        <v/>
      </c>
      <c r="AW255" s="54" t="str">
        <f t="shared" si="248"/>
        <v/>
      </c>
      <c r="AX255" s="54" t="str">
        <f t="shared" si="249"/>
        <v/>
      </c>
      <c r="AY255" s="54" t="str">
        <f t="shared" si="250"/>
        <v/>
      </c>
      <c r="AZ255" s="54" t="str">
        <f t="shared" si="251"/>
        <v/>
      </c>
      <c r="BA255" s="55" t="str">
        <f t="shared" si="252"/>
        <v/>
      </c>
      <c r="BC255" s="36" t="str">
        <f t="shared" si="216"/>
        <v/>
      </c>
      <c r="BE255" s="61" t="str">
        <f>IF($B255="", "", IF(AND($B255&gt;='Intro &amp; Setup'!$B$38, B255&lt;='Intro &amp; Setup'!$H$38), 'Intro &amp; Setup'!$N$38, IF(AND($B255&gt;='Intro &amp; Setup'!$B$39, B255&lt;='Intro &amp; Setup'!$H$39), 'Intro &amp; Setup'!$N$39, IF('Intro &amp; Setup'!$B$39="", 'Intro &amp; Setup'!$N$38, 'Intro &amp; Setup'!$N$39))))</f>
        <v/>
      </c>
      <c r="BG255" s="53" t="str">
        <f t="shared" si="217"/>
        <v/>
      </c>
      <c r="BH255" s="54" t="str">
        <f t="shared" si="253"/>
        <v/>
      </c>
      <c r="BI255" s="54" t="str">
        <f t="shared" si="254"/>
        <v/>
      </c>
      <c r="BJ255" s="54" t="str">
        <f t="shared" si="255"/>
        <v/>
      </c>
      <c r="BK255" s="54" t="str">
        <f t="shared" si="256"/>
        <v/>
      </c>
      <c r="BL255" s="54" t="str">
        <f t="shared" si="257"/>
        <v/>
      </c>
      <c r="BM255" s="54" t="str">
        <f t="shared" si="258"/>
        <v/>
      </c>
      <c r="BN255" s="54" t="str">
        <f t="shared" si="259"/>
        <v/>
      </c>
      <c r="BO255" s="54" t="str">
        <f t="shared" si="260"/>
        <v/>
      </c>
      <c r="BP255" s="54" t="str">
        <f t="shared" si="261"/>
        <v/>
      </c>
      <c r="BQ255" s="54" t="str">
        <f t="shared" si="262"/>
        <v/>
      </c>
      <c r="BR255" s="55" t="str">
        <f t="shared" si="263"/>
        <v/>
      </c>
      <c r="BT255" s="135" t="str">
        <f t="shared" si="218"/>
        <v/>
      </c>
      <c r="BU255" s="136" t="str">
        <f t="shared" si="219"/>
        <v/>
      </c>
      <c r="BV255" s="136" t="str">
        <f t="shared" si="220"/>
        <v/>
      </c>
      <c r="BW255" s="136" t="str">
        <f t="shared" si="221"/>
        <v/>
      </c>
      <c r="BX255" s="136" t="str">
        <f t="shared" si="222"/>
        <v/>
      </c>
      <c r="BY255" s="136" t="str">
        <f t="shared" si="223"/>
        <v/>
      </c>
      <c r="BZ255" s="136" t="str">
        <f t="shared" si="224"/>
        <v/>
      </c>
      <c r="CA255" s="136" t="str">
        <f t="shared" si="225"/>
        <v/>
      </c>
      <c r="CB255" s="136" t="str">
        <f t="shared" si="226"/>
        <v/>
      </c>
      <c r="CC255" s="136" t="str">
        <f t="shared" si="227"/>
        <v/>
      </c>
      <c r="CD255" s="136" t="str">
        <f t="shared" si="228"/>
        <v/>
      </c>
      <c r="CE255" s="137" t="str">
        <f t="shared" si="229"/>
        <v/>
      </c>
      <c r="CG255" s="150" t="str">
        <f t="shared" si="230"/>
        <v/>
      </c>
      <c r="CH255" s="151" t="str">
        <f t="shared" si="264"/>
        <v/>
      </c>
      <c r="CI255" s="151" t="str">
        <f t="shared" si="265"/>
        <v/>
      </c>
      <c r="CJ255" s="151" t="str">
        <f t="shared" si="266"/>
        <v/>
      </c>
      <c r="CK255" s="151" t="str">
        <f t="shared" si="267"/>
        <v/>
      </c>
      <c r="CL255" s="151" t="str">
        <f t="shared" si="268"/>
        <v/>
      </c>
      <c r="CM255" s="151" t="str">
        <f t="shared" si="269"/>
        <v/>
      </c>
      <c r="CN255" s="151" t="str">
        <f t="shared" si="270"/>
        <v/>
      </c>
      <c r="CO255" s="151" t="str">
        <f t="shared" si="271"/>
        <v/>
      </c>
      <c r="CP255" s="151" t="str">
        <f t="shared" si="272"/>
        <v/>
      </c>
      <c r="CQ255" s="151" t="str">
        <f t="shared" si="273"/>
        <v/>
      </c>
      <c r="CR255" s="152" t="str">
        <f t="shared" si="274"/>
        <v/>
      </c>
    </row>
    <row r="256" spans="1:96" x14ac:dyDescent="0.25">
      <c r="A256" s="3"/>
      <c r="B256" s="30"/>
      <c r="C256" s="44"/>
      <c r="D256" s="88"/>
      <c r="E256" s="31"/>
      <c r="F256" s="89"/>
      <c r="G256" s="72"/>
      <c r="H256" s="73"/>
      <c r="I256" s="74"/>
      <c r="J256" s="73"/>
      <c r="K256" s="74"/>
      <c r="L256" s="73"/>
      <c r="M256" s="74"/>
      <c r="N256" s="73"/>
      <c r="O256" s="74"/>
      <c r="P256" s="73"/>
      <c r="Q256" s="74"/>
      <c r="R256" s="75"/>
      <c r="S256" s="3"/>
      <c r="T256" s="61" t="str">
        <f>IF($D256="", "", $D256*'Intro &amp; Setup'!$I$32*24)</f>
        <v/>
      </c>
      <c r="U256" s="3"/>
      <c r="X256" s="36" t="str">
        <f>IF($B256="", "", IF(OR($B256&lt;'Intro &amp; Setup'!$F$26, $B256&gt;'Intro &amp; Setup'!$F$27), "X", ""))</f>
        <v/>
      </c>
      <c r="Z256" s="36" t="str">
        <f t="shared" si="212"/>
        <v/>
      </c>
      <c r="AA256" s="48" t="str">
        <f t="shared" si="213"/>
        <v/>
      </c>
      <c r="AC256" s="53" t="str">
        <f t="shared" si="214"/>
        <v/>
      </c>
      <c r="AD256" s="54" t="str">
        <f t="shared" si="231"/>
        <v/>
      </c>
      <c r="AE256" s="54" t="str">
        <f t="shared" si="232"/>
        <v/>
      </c>
      <c r="AF256" s="54" t="str">
        <f t="shared" si="233"/>
        <v/>
      </c>
      <c r="AG256" s="54" t="str">
        <f t="shared" si="234"/>
        <v/>
      </c>
      <c r="AH256" s="54" t="str">
        <f t="shared" si="235"/>
        <v/>
      </c>
      <c r="AI256" s="54" t="str">
        <f t="shared" si="236"/>
        <v/>
      </c>
      <c r="AJ256" s="54" t="str">
        <f t="shared" si="237"/>
        <v/>
      </c>
      <c r="AK256" s="54" t="str">
        <f t="shared" si="238"/>
        <v/>
      </c>
      <c r="AL256" s="54" t="str">
        <f t="shared" si="239"/>
        <v/>
      </c>
      <c r="AM256" s="54" t="str">
        <f t="shared" si="240"/>
        <v/>
      </c>
      <c r="AN256" s="55" t="str">
        <f t="shared" si="241"/>
        <v/>
      </c>
      <c r="AP256" s="53" t="str">
        <f t="shared" si="215"/>
        <v/>
      </c>
      <c r="AQ256" s="54" t="str">
        <f t="shared" si="242"/>
        <v/>
      </c>
      <c r="AR256" s="54" t="str">
        <f t="shared" si="243"/>
        <v/>
      </c>
      <c r="AS256" s="54" t="str">
        <f t="shared" si="244"/>
        <v/>
      </c>
      <c r="AT256" s="54" t="str">
        <f t="shared" si="245"/>
        <v/>
      </c>
      <c r="AU256" s="54" t="str">
        <f t="shared" si="246"/>
        <v/>
      </c>
      <c r="AV256" s="54" t="str">
        <f t="shared" si="247"/>
        <v/>
      </c>
      <c r="AW256" s="54" t="str">
        <f t="shared" si="248"/>
        <v/>
      </c>
      <c r="AX256" s="54" t="str">
        <f t="shared" si="249"/>
        <v/>
      </c>
      <c r="AY256" s="54" t="str">
        <f t="shared" si="250"/>
        <v/>
      </c>
      <c r="AZ256" s="54" t="str">
        <f t="shared" si="251"/>
        <v/>
      </c>
      <c r="BA256" s="55" t="str">
        <f t="shared" si="252"/>
        <v/>
      </c>
      <c r="BC256" s="36" t="str">
        <f t="shared" si="216"/>
        <v/>
      </c>
      <c r="BE256" s="61" t="str">
        <f>IF($B256="", "", IF(AND($B256&gt;='Intro &amp; Setup'!$B$38, B256&lt;='Intro &amp; Setup'!$H$38), 'Intro &amp; Setup'!$N$38, IF(AND($B256&gt;='Intro &amp; Setup'!$B$39, B256&lt;='Intro &amp; Setup'!$H$39), 'Intro &amp; Setup'!$N$39, IF('Intro &amp; Setup'!$B$39="", 'Intro &amp; Setup'!$N$38, 'Intro &amp; Setup'!$N$39))))</f>
        <v/>
      </c>
      <c r="BG256" s="53" t="str">
        <f t="shared" si="217"/>
        <v/>
      </c>
      <c r="BH256" s="54" t="str">
        <f t="shared" si="253"/>
        <v/>
      </c>
      <c r="BI256" s="54" t="str">
        <f t="shared" si="254"/>
        <v/>
      </c>
      <c r="BJ256" s="54" t="str">
        <f t="shared" si="255"/>
        <v/>
      </c>
      <c r="BK256" s="54" t="str">
        <f t="shared" si="256"/>
        <v/>
      </c>
      <c r="BL256" s="54" t="str">
        <f t="shared" si="257"/>
        <v/>
      </c>
      <c r="BM256" s="54" t="str">
        <f t="shared" si="258"/>
        <v/>
      </c>
      <c r="BN256" s="54" t="str">
        <f t="shared" si="259"/>
        <v/>
      </c>
      <c r="BO256" s="54" t="str">
        <f t="shared" si="260"/>
        <v/>
      </c>
      <c r="BP256" s="54" t="str">
        <f t="shared" si="261"/>
        <v/>
      </c>
      <c r="BQ256" s="54" t="str">
        <f t="shared" si="262"/>
        <v/>
      </c>
      <c r="BR256" s="55" t="str">
        <f t="shared" si="263"/>
        <v/>
      </c>
      <c r="BT256" s="135" t="str">
        <f t="shared" si="218"/>
        <v/>
      </c>
      <c r="BU256" s="136" t="str">
        <f t="shared" si="219"/>
        <v/>
      </c>
      <c r="BV256" s="136" t="str">
        <f t="shared" si="220"/>
        <v/>
      </c>
      <c r="BW256" s="136" t="str">
        <f t="shared" si="221"/>
        <v/>
      </c>
      <c r="BX256" s="136" t="str">
        <f t="shared" si="222"/>
        <v/>
      </c>
      <c r="BY256" s="136" t="str">
        <f t="shared" si="223"/>
        <v/>
      </c>
      <c r="BZ256" s="136" t="str">
        <f t="shared" si="224"/>
        <v/>
      </c>
      <c r="CA256" s="136" t="str">
        <f t="shared" si="225"/>
        <v/>
      </c>
      <c r="CB256" s="136" t="str">
        <f t="shared" si="226"/>
        <v/>
      </c>
      <c r="CC256" s="136" t="str">
        <f t="shared" si="227"/>
        <v/>
      </c>
      <c r="CD256" s="136" t="str">
        <f t="shared" si="228"/>
        <v/>
      </c>
      <c r="CE256" s="137" t="str">
        <f t="shared" si="229"/>
        <v/>
      </c>
      <c r="CG256" s="150" t="str">
        <f t="shared" si="230"/>
        <v/>
      </c>
      <c r="CH256" s="151" t="str">
        <f t="shared" si="264"/>
        <v/>
      </c>
      <c r="CI256" s="151" t="str">
        <f t="shared" si="265"/>
        <v/>
      </c>
      <c r="CJ256" s="151" t="str">
        <f t="shared" si="266"/>
        <v/>
      </c>
      <c r="CK256" s="151" t="str">
        <f t="shared" si="267"/>
        <v/>
      </c>
      <c r="CL256" s="151" t="str">
        <f t="shared" si="268"/>
        <v/>
      </c>
      <c r="CM256" s="151" t="str">
        <f t="shared" si="269"/>
        <v/>
      </c>
      <c r="CN256" s="151" t="str">
        <f t="shared" si="270"/>
        <v/>
      </c>
      <c r="CO256" s="151" t="str">
        <f t="shared" si="271"/>
        <v/>
      </c>
      <c r="CP256" s="151" t="str">
        <f t="shared" si="272"/>
        <v/>
      </c>
      <c r="CQ256" s="151" t="str">
        <f t="shared" si="273"/>
        <v/>
      </c>
      <c r="CR256" s="152" t="str">
        <f t="shared" si="274"/>
        <v/>
      </c>
    </row>
    <row r="257" spans="1:96" x14ac:dyDescent="0.25">
      <c r="A257" s="3"/>
      <c r="B257" s="30"/>
      <c r="C257" s="44"/>
      <c r="D257" s="88"/>
      <c r="E257" s="31"/>
      <c r="F257" s="89"/>
      <c r="G257" s="72"/>
      <c r="H257" s="73"/>
      <c r="I257" s="74"/>
      <c r="J257" s="73"/>
      <c r="K257" s="74"/>
      <c r="L257" s="73"/>
      <c r="M257" s="74"/>
      <c r="N257" s="73"/>
      <c r="O257" s="74"/>
      <c r="P257" s="73"/>
      <c r="Q257" s="74"/>
      <c r="R257" s="75"/>
      <c r="S257" s="3"/>
      <c r="T257" s="61" t="str">
        <f>IF($D257="", "", $D257*'Intro &amp; Setup'!$I$32*24)</f>
        <v/>
      </c>
      <c r="U257" s="3"/>
      <c r="X257" s="36" t="str">
        <f>IF($B257="", "", IF(OR($B257&lt;'Intro &amp; Setup'!$F$26, $B257&gt;'Intro &amp; Setup'!$F$27), "X", ""))</f>
        <v/>
      </c>
      <c r="Z257" s="36" t="str">
        <f t="shared" si="212"/>
        <v/>
      </c>
      <c r="AA257" s="48" t="str">
        <f t="shared" si="213"/>
        <v/>
      </c>
      <c r="AC257" s="53" t="str">
        <f t="shared" si="214"/>
        <v/>
      </c>
      <c r="AD257" s="54" t="str">
        <f t="shared" si="231"/>
        <v/>
      </c>
      <c r="AE257" s="54" t="str">
        <f t="shared" si="232"/>
        <v/>
      </c>
      <c r="AF257" s="54" t="str">
        <f t="shared" si="233"/>
        <v/>
      </c>
      <c r="AG257" s="54" t="str">
        <f t="shared" si="234"/>
        <v/>
      </c>
      <c r="AH257" s="54" t="str">
        <f t="shared" si="235"/>
        <v/>
      </c>
      <c r="AI257" s="54" t="str">
        <f t="shared" si="236"/>
        <v/>
      </c>
      <c r="AJ257" s="54" t="str">
        <f t="shared" si="237"/>
        <v/>
      </c>
      <c r="AK257" s="54" t="str">
        <f t="shared" si="238"/>
        <v/>
      </c>
      <c r="AL257" s="54" t="str">
        <f t="shared" si="239"/>
        <v/>
      </c>
      <c r="AM257" s="54" t="str">
        <f t="shared" si="240"/>
        <v/>
      </c>
      <c r="AN257" s="55" t="str">
        <f t="shared" si="241"/>
        <v/>
      </c>
      <c r="AP257" s="53" t="str">
        <f t="shared" si="215"/>
        <v/>
      </c>
      <c r="AQ257" s="54" t="str">
        <f t="shared" si="242"/>
        <v/>
      </c>
      <c r="AR257" s="54" t="str">
        <f t="shared" si="243"/>
        <v/>
      </c>
      <c r="AS257" s="54" t="str">
        <f t="shared" si="244"/>
        <v/>
      </c>
      <c r="AT257" s="54" t="str">
        <f t="shared" si="245"/>
        <v/>
      </c>
      <c r="AU257" s="54" t="str">
        <f t="shared" si="246"/>
        <v/>
      </c>
      <c r="AV257" s="54" t="str">
        <f t="shared" si="247"/>
        <v/>
      </c>
      <c r="AW257" s="54" t="str">
        <f t="shared" si="248"/>
        <v/>
      </c>
      <c r="AX257" s="54" t="str">
        <f t="shared" si="249"/>
        <v/>
      </c>
      <c r="AY257" s="54" t="str">
        <f t="shared" si="250"/>
        <v/>
      </c>
      <c r="AZ257" s="54" t="str">
        <f t="shared" si="251"/>
        <v/>
      </c>
      <c r="BA257" s="55" t="str">
        <f t="shared" si="252"/>
        <v/>
      </c>
      <c r="BC257" s="36" t="str">
        <f t="shared" si="216"/>
        <v/>
      </c>
      <c r="BE257" s="61" t="str">
        <f>IF($B257="", "", IF(AND($B257&gt;='Intro &amp; Setup'!$B$38, B257&lt;='Intro &amp; Setup'!$H$38), 'Intro &amp; Setup'!$N$38, IF(AND($B257&gt;='Intro &amp; Setup'!$B$39, B257&lt;='Intro &amp; Setup'!$H$39), 'Intro &amp; Setup'!$N$39, IF('Intro &amp; Setup'!$B$39="", 'Intro &amp; Setup'!$N$38, 'Intro &amp; Setup'!$N$39))))</f>
        <v/>
      </c>
      <c r="BG257" s="53" t="str">
        <f t="shared" si="217"/>
        <v/>
      </c>
      <c r="BH257" s="54" t="str">
        <f t="shared" si="253"/>
        <v/>
      </c>
      <c r="BI257" s="54" t="str">
        <f t="shared" si="254"/>
        <v/>
      </c>
      <c r="BJ257" s="54" t="str">
        <f t="shared" si="255"/>
        <v/>
      </c>
      <c r="BK257" s="54" t="str">
        <f t="shared" si="256"/>
        <v/>
      </c>
      <c r="BL257" s="54" t="str">
        <f t="shared" si="257"/>
        <v/>
      </c>
      <c r="BM257" s="54" t="str">
        <f t="shared" si="258"/>
        <v/>
      </c>
      <c r="BN257" s="54" t="str">
        <f t="shared" si="259"/>
        <v/>
      </c>
      <c r="BO257" s="54" t="str">
        <f t="shared" si="260"/>
        <v/>
      </c>
      <c r="BP257" s="54" t="str">
        <f t="shared" si="261"/>
        <v/>
      </c>
      <c r="BQ257" s="54" t="str">
        <f t="shared" si="262"/>
        <v/>
      </c>
      <c r="BR257" s="55" t="str">
        <f t="shared" si="263"/>
        <v/>
      </c>
      <c r="BT257" s="135" t="str">
        <f t="shared" si="218"/>
        <v/>
      </c>
      <c r="BU257" s="136" t="str">
        <f t="shared" si="219"/>
        <v/>
      </c>
      <c r="BV257" s="136" t="str">
        <f t="shared" si="220"/>
        <v/>
      </c>
      <c r="BW257" s="136" t="str">
        <f t="shared" si="221"/>
        <v/>
      </c>
      <c r="BX257" s="136" t="str">
        <f t="shared" si="222"/>
        <v/>
      </c>
      <c r="BY257" s="136" t="str">
        <f t="shared" si="223"/>
        <v/>
      </c>
      <c r="BZ257" s="136" t="str">
        <f t="shared" si="224"/>
        <v/>
      </c>
      <c r="CA257" s="136" t="str">
        <f t="shared" si="225"/>
        <v/>
      </c>
      <c r="CB257" s="136" t="str">
        <f t="shared" si="226"/>
        <v/>
      </c>
      <c r="CC257" s="136" t="str">
        <f t="shared" si="227"/>
        <v/>
      </c>
      <c r="CD257" s="136" t="str">
        <f t="shared" si="228"/>
        <v/>
      </c>
      <c r="CE257" s="137" t="str">
        <f t="shared" si="229"/>
        <v/>
      </c>
      <c r="CG257" s="150" t="str">
        <f t="shared" si="230"/>
        <v/>
      </c>
      <c r="CH257" s="151" t="str">
        <f t="shared" si="264"/>
        <v/>
      </c>
      <c r="CI257" s="151" t="str">
        <f t="shared" si="265"/>
        <v/>
      </c>
      <c r="CJ257" s="151" t="str">
        <f t="shared" si="266"/>
        <v/>
      </c>
      <c r="CK257" s="151" t="str">
        <f t="shared" si="267"/>
        <v/>
      </c>
      <c r="CL257" s="151" t="str">
        <f t="shared" si="268"/>
        <v/>
      </c>
      <c r="CM257" s="151" t="str">
        <f t="shared" si="269"/>
        <v/>
      </c>
      <c r="CN257" s="151" t="str">
        <f t="shared" si="270"/>
        <v/>
      </c>
      <c r="CO257" s="151" t="str">
        <f t="shared" si="271"/>
        <v/>
      </c>
      <c r="CP257" s="151" t="str">
        <f t="shared" si="272"/>
        <v/>
      </c>
      <c r="CQ257" s="151" t="str">
        <f t="shared" si="273"/>
        <v/>
      </c>
      <c r="CR257" s="152" t="str">
        <f t="shared" si="274"/>
        <v/>
      </c>
    </row>
    <row r="258" spans="1:96" x14ac:dyDescent="0.25">
      <c r="A258" s="3"/>
      <c r="B258" s="30"/>
      <c r="C258" s="44"/>
      <c r="D258" s="88"/>
      <c r="E258" s="31"/>
      <c r="F258" s="89"/>
      <c r="G258" s="72"/>
      <c r="H258" s="73"/>
      <c r="I258" s="74"/>
      <c r="J258" s="73"/>
      <c r="K258" s="74"/>
      <c r="L258" s="73"/>
      <c r="M258" s="74"/>
      <c r="N258" s="73"/>
      <c r="O258" s="74"/>
      <c r="P258" s="73"/>
      <c r="Q258" s="74"/>
      <c r="R258" s="75"/>
      <c r="S258" s="3"/>
      <c r="T258" s="61" t="str">
        <f>IF($D258="", "", $D258*'Intro &amp; Setup'!$I$32*24)</f>
        <v/>
      </c>
      <c r="U258" s="3"/>
      <c r="X258" s="36" t="str">
        <f>IF($B258="", "", IF(OR($B258&lt;'Intro &amp; Setup'!$F$26, $B258&gt;'Intro &amp; Setup'!$F$27), "X", ""))</f>
        <v/>
      </c>
      <c r="Z258" s="36" t="str">
        <f t="shared" si="212"/>
        <v/>
      </c>
      <c r="AA258" s="48" t="str">
        <f t="shared" si="213"/>
        <v/>
      </c>
      <c r="AC258" s="53" t="str">
        <f t="shared" si="214"/>
        <v/>
      </c>
      <c r="AD258" s="54" t="str">
        <f t="shared" si="231"/>
        <v/>
      </c>
      <c r="AE258" s="54" t="str">
        <f t="shared" si="232"/>
        <v/>
      </c>
      <c r="AF258" s="54" t="str">
        <f t="shared" si="233"/>
        <v/>
      </c>
      <c r="AG258" s="54" t="str">
        <f t="shared" si="234"/>
        <v/>
      </c>
      <c r="AH258" s="54" t="str">
        <f t="shared" si="235"/>
        <v/>
      </c>
      <c r="AI258" s="54" t="str">
        <f t="shared" si="236"/>
        <v/>
      </c>
      <c r="AJ258" s="54" t="str">
        <f t="shared" si="237"/>
        <v/>
      </c>
      <c r="AK258" s="54" t="str">
        <f t="shared" si="238"/>
        <v/>
      </c>
      <c r="AL258" s="54" t="str">
        <f t="shared" si="239"/>
        <v/>
      </c>
      <c r="AM258" s="54" t="str">
        <f t="shared" si="240"/>
        <v/>
      </c>
      <c r="AN258" s="55" t="str">
        <f t="shared" si="241"/>
        <v/>
      </c>
      <c r="AP258" s="53" t="str">
        <f t="shared" si="215"/>
        <v/>
      </c>
      <c r="AQ258" s="54" t="str">
        <f t="shared" si="242"/>
        <v/>
      </c>
      <c r="AR258" s="54" t="str">
        <f t="shared" si="243"/>
        <v/>
      </c>
      <c r="AS258" s="54" t="str">
        <f t="shared" si="244"/>
        <v/>
      </c>
      <c r="AT258" s="54" t="str">
        <f t="shared" si="245"/>
        <v/>
      </c>
      <c r="AU258" s="54" t="str">
        <f t="shared" si="246"/>
        <v/>
      </c>
      <c r="AV258" s="54" t="str">
        <f t="shared" si="247"/>
        <v/>
      </c>
      <c r="AW258" s="54" t="str">
        <f t="shared" si="248"/>
        <v/>
      </c>
      <c r="AX258" s="54" t="str">
        <f t="shared" si="249"/>
        <v/>
      </c>
      <c r="AY258" s="54" t="str">
        <f t="shared" si="250"/>
        <v/>
      </c>
      <c r="AZ258" s="54" t="str">
        <f t="shared" si="251"/>
        <v/>
      </c>
      <c r="BA258" s="55" t="str">
        <f t="shared" si="252"/>
        <v/>
      </c>
      <c r="BC258" s="36" t="str">
        <f t="shared" si="216"/>
        <v/>
      </c>
      <c r="BE258" s="61" t="str">
        <f>IF($B258="", "", IF(AND($B258&gt;='Intro &amp; Setup'!$B$38, B258&lt;='Intro &amp; Setup'!$H$38), 'Intro &amp; Setup'!$N$38, IF(AND($B258&gt;='Intro &amp; Setup'!$B$39, B258&lt;='Intro &amp; Setup'!$H$39), 'Intro &amp; Setup'!$N$39, IF('Intro &amp; Setup'!$B$39="", 'Intro &amp; Setup'!$N$38, 'Intro &amp; Setup'!$N$39))))</f>
        <v/>
      </c>
      <c r="BG258" s="53" t="str">
        <f t="shared" si="217"/>
        <v/>
      </c>
      <c r="BH258" s="54" t="str">
        <f t="shared" si="253"/>
        <v/>
      </c>
      <c r="BI258" s="54" t="str">
        <f t="shared" si="254"/>
        <v/>
      </c>
      <c r="BJ258" s="54" t="str">
        <f t="shared" si="255"/>
        <v/>
      </c>
      <c r="BK258" s="54" t="str">
        <f t="shared" si="256"/>
        <v/>
      </c>
      <c r="BL258" s="54" t="str">
        <f t="shared" si="257"/>
        <v/>
      </c>
      <c r="BM258" s="54" t="str">
        <f t="shared" si="258"/>
        <v/>
      </c>
      <c r="BN258" s="54" t="str">
        <f t="shared" si="259"/>
        <v/>
      </c>
      <c r="BO258" s="54" t="str">
        <f t="shared" si="260"/>
        <v/>
      </c>
      <c r="BP258" s="54" t="str">
        <f t="shared" si="261"/>
        <v/>
      </c>
      <c r="BQ258" s="54" t="str">
        <f t="shared" si="262"/>
        <v/>
      </c>
      <c r="BR258" s="55" t="str">
        <f t="shared" si="263"/>
        <v/>
      </c>
      <c r="BT258" s="135" t="str">
        <f t="shared" si="218"/>
        <v/>
      </c>
      <c r="BU258" s="136" t="str">
        <f t="shared" si="219"/>
        <v/>
      </c>
      <c r="BV258" s="136" t="str">
        <f t="shared" si="220"/>
        <v/>
      </c>
      <c r="BW258" s="136" t="str">
        <f t="shared" si="221"/>
        <v/>
      </c>
      <c r="BX258" s="136" t="str">
        <f t="shared" si="222"/>
        <v/>
      </c>
      <c r="BY258" s="136" t="str">
        <f t="shared" si="223"/>
        <v/>
      </c>
      <c r="BZ258" s="136" t="str">
        <f t="shared" si="224"/>
        <v/>
      </c>
      <c r="CA258" s="136" t="str">
        <f t="shared" si="225"/>
        <v/>
      </c>
      <c r="CB258" s="136" t="str">
        <f t="shared" si="226"/>
        <v/>
      </c>
      <c r="CC258" s="136" t="str">
        <f t="shared" si="227"/>
        <v/>
      </c>
      <c r="CD258" s="136" t="str">
        <f t="shared" si="228"/>
        <v/>
      </c>
      <c r="CE258" s="137" t="str">
        <f t="shared" si="229"/>
        <v/>
      </c>
      <c r="CG258" s="150" t="str">
        <f t="shared" si="230"/>
        <v/>
      </c>
      <c r="CH258" s="151" t="str">
        <f t="shared" si="264"/>
        <v/>
      </c>
      <c r="CI258" s="151" t="str">
        <f t="shared" si="265"/>
        <v/>
      </c>
      <c r="CJ258" s="151" t="str">
        <f t="shared" si="266"/>
        <v/>
      </c>
      <c r="CK258" s="151" t="str">
        <f t="shared" si="267"/>
        <v/>
      </c>
      <c r="CL258" s="151" t="str">
        <f t="shared" si="268"/>
        <v/>
      </c>
      <c r="CM258" s="151" t="str">
        <f t="shared" si="269"/>
        <v/>
      </c>
      <c r="CN258" s="151" t="str">
        <f t="shared" si="270"/>
        <v/>
      </c>
      <c r="CO258" s="151" t="str">
        <f t="shared" si="271"/>
        <v/>
      </c>
      <c r="CP258" s="151" t="str">
        <f t="shared" si="272"/>
        <v/>
      </c>
      <c r="CQ258" s="151" t="str">
        <f t="shared" si="273"/>
        <v/>
      </c>
      <c r="CR258" s="152" t="str">
        <f t="shared" si="274"/>
        <v/>
      </c>
    </row>
    <row r="259" spans="1:96" x14ac:dyDescent="0.25">
      <c r="A259" s="3"/>
      <c r="B259" s="30"/>
      <c r="C259" s="44"/>
      <c r="D259" s="88"/>
      <c r="E259" s="31"/>
      <c r="F259" s="89"/>
      <c r="G259" s="72"/>
      <c r="H259" s="73"/>
      <c r="I259" s="74"/>
      <c r="J259" s="73"/>
      <c r="K259" s="74"/>
      <c r="L259" s="73"/>
      <c r="M259" s="74"/>
      <c r="N259" s="73"/>
      <c r="O259" s="74"/>
      <c r="P259" s="73"/>
      <c r="Q259" s="74"/>
      <c r="R259" s="75"/>
      <c r="S259" s="3"/>
      <c r="T259" s="61" t="str">
        <f>IF($D259="", "", $D259*'Intro &amp; Setup'!$I$32*24)</f>
        <v/>
      </c>
      <c r="U259" s="3"/>
      <c r="X259" s="36" t="str">
        <f>IF($B259="", "", IF(OR($B259&lt;'Intro &amp; Setup'!$F$26, $B259&gt;'Intro &amp; Setup'!$F$27), "X", ""))</f>
        <v/>
      </c>
      <c r="Z259" s="36" t="str">
        <f t="shared" si="212"/>
        <v/>
      </c>
      <c r="AA259" s="48" t="str">
        <f t="shared" si="213"/>
        <v/>
      </c>
      <c r="AC259" s="53" t="str">
        <f t="shared" si="214"/>
        <v/>
      </c>
      <c r="AD259" s="54" t="str">
        <f t="shared" si="231"/>
        <v/>
      </c>
      <c r="AE259" s="54" t="str">
        <f t="shared" si="232"/>
        <v/>
      </c>
      <c r="AF259" s="54" t="str">
        <f t="shared" si="233"/>
        <v/>
      </c>
      <c r="AG259" s="54" t="str">
        <f t="shared" si="234"/>
        <v/>
      </c>
      <c r="AH259" s="54" t="str">
        <f t="shared" si="235"/>
        <v/>
      </c>
      <c r="AI259" s="54" t="str">
        <f t="shared" si="236"/>
        <v/>
      </c>
      <c r="AJ259" s="54" t="str">
        <f t="shared" si="237"/>
        <v/>
      </c>
      <c r="AK259" s="54" t="str">
        <f t="shared" si="238"/>
        <v/>
      </c>
      <c r="AL259" s="54" t="str">
        <f t="shared" si="239"/>
        <v/>
      </c>
      <c r="AM259" s="54" t="str">
        <f t="shared" si="240"/>
        <v/>
      </c>
      <c r="AN259" s="55" t="str">
        <f t="shared" si="241"/>
        <v/>
      </c>
      <c r="AP259" s="53" t="str">
        <f t="shared" si="215"/>
        <v/>
      </c>
      <c r="AQ259" s="54" t="str">
        <f t="shared" si="242"/>
        <v/>
      </c>
      <c r="AR259" s="54" t="str">
        <f t="shared" si="243"/>
        <v/>
      </c>
      <c r="AS259" s="54" t="str">
        <f t="shared" si="244"/>
        <v/>
      </c>
      <c r="AT259" s="54" t="str">
        <f t="shared" si="245"/>
        <v/>
      </c>
      <c r="AU259" s="54" t="str">
        <f t="shared" si="246"/>
        <v/>
      </c>
      <c r="AV259" s="54" t="str">
        <f t="shared" si="247"/>
        <v/>
      </c>
      <c r="AW259" s="54" t="str">
        <f t="shared" si="248"/>
        <v/>
      </c>
      <c r="AX259" s="54" t="str">
        <f t="shared" si="249"/>
        <v/>
      </c>
      <c r="AY259" s="54" t="str">
        <f t="shared" si="250"/>
        <v/>
      </c>
      <c r="AZ259" s="54" t="str">
        <f t="shared" si="251"/>
        <v/>
      </c>
      <c r="BA259" s="55" t="str">
        <f t="shared" si="252"/>
        <v/>
      </c>
      <c r="BC259" s="36" t="str">
        <f t="shared" si="216"/>
        <v/>
      </c>
      <c r="BE259" s="61" t="str">
        <f>IF($B259="", "", IF(AND($B259&gt;='Intro &amp; Setup'!$B$38, B259&lt;='Intro &amp; Setup'!$H$38), 'Intro &amp; Setup'!$N$38, IF(AND($B259&gt;='Intro &amp; Setup'!$B$39, B259&lt;='Intro &amp; Setup'!$H$39), 'Intro &amp; Setup'!$N$39, IF('Intro &amp; Setup'!$B$39="", 'Intro &amp; Setup'!$N$38, 'Intro &amp; Setup'!$N$39))))</f>
        <v/>
      </c>
      <c r="BG259" s="53" t="str">
        <f t="shared" si="217"/>
        <v/>
      </c>
      <c r="BH259" s="54" t="str">
        <f t="shared" si="253"/>
        <v/>
      </c>
      <c r="BI259" s="54" t="str">
        <f t="shared" si="254"/>
        <v/>
      </c>
      <c r="BJ259" s="54" t="str">
        <f t="shared" si="255"/>
        <v/>
      </c>
      <c r="BK259" s="54" t="str">
        <f t="shared" si="256"/>
        <v/>
      </c>
      <c r="BL259" s="54" t="str">
        <f t="shared" si="257"/>
        <v/>
      </c>
      <c r="BM259" s="54" t="str">
        <f t="shared" si="258"/>
        <v/>
      </c>
      <c r="BN259" s="54" t="str">
        <f t="shared" si="259"/>
        <v/>
      </c>
      <c r="BO259" s="54" t="str">
        <f t="shared" si="260"/>
        <v/>
      </c>
      <c r="BP259" s="54" t="str">
        <f t="shared" si="261"/>
        <v/>
      </c>
      <c r="BQ259" s="54" t="str">
        <f t="shared" si="262"/>
        <v/>
      </c>
      <c r="BR259" s="55" t="str">
        <f t="shared" si="263"/>
        <v/>
      </c>
      <c r="BT259" s="135" t="str">
        <f t="shared" si="218"/>
        <v/>
      </c>
      <c r="BU259" s="136" t="str">
        <f t="shared" si="219"/>
        <v/>
      </c>
      <c r="BV259" s="136" t="str">
        <f t="shared" si="220"/>
        <v/>
      </c>
      <c r="BW259" s="136" t="str">
        <f t="shared" si="221"/>
        <v/>
      </c>
      <c r="BX259" s="136" t="str">
        <f t="shared" si="222"/>
        <v/>
      </c>
      <c r="BY259" s="136" t="str">
        <f t="shared" si="223"/>
        <v/>
      </c>
      <c r="BZ259" s="136" t="str">
        <f t="shared" si="224"/>
        <v/>
      </c>
      <c r="CA259" s="136" t="str">
        <f t="shared" si="225"/>
        <v/>
      </c>
      <c r="CB259" s="136" t="str">
        <f t="shared" si="226"/>
        <v/>
      </c>
      <c r="CC259" s="136" t="str">
        <f t="shared" si="227"/>
        <v/>
      </c>
      <c r="CD259" s="136" t="str">
        <f t="shared" si="228"/>
        <v/>
      </c>
      <c r="CE259" s="137" t="str">
        <f t="shared" si="229"/>
        <v/>
      </c>
      <c r="CG259" s="150" t="str">
        <f t="shared" si="230"/>
        <v/>
      </c>
      <c r="CH259" s="151" t="str">
        <f t="shared" si="264"/>
        <v/>
      </c>
      <c r="CI259" s="151" t="str">
        <f t="shared" si="265"/>
        <v/>
      </c>
      <c r="CJ259" s="151" t="str">
        <f t="shared" si="266"/>
        <v/>
      </c>
      <c r="CK259" s="151" t="str">
        <f t="shared" si="267"/>
        <v/>
      </c>
      <c r="CL259" s="151" t="str">
        <f t="shared" si="268"/>
        <v/>
      </c>
      <c r="CM259" s="151" t="str">
        <f t="shared" si="269"/>
        <v/>
      </c>
      <c r="CN259" s="151" t="str">
        <f t="shared" si="270"/>
        <v/>
      </c>
      <c r="CO259" s="151" t="str">
        <f t="shared" si="271"/>
        <v/>
      </c>
      <c r="CP259" s="151" t="str">
        <f t="shared" si="272"/>
        <v/>
      </c>
      <c r="CQ259" s="151" t="str">
        <f t="shared" si="273"/>
        <v/>
      </c>
      <c r="CR259" s="152" t="str">
        <f t="shared" si="274"/>
        <v/>
      </c>
    </row>
    <row r="260" spans="1:96" x14ac:dyDescent="0.25">
      <c r="A260" s="3"/>
      <c r="B260" s="30"/>
      <c r="C260" s="44"/>
      <c r="D260" s="88"/>
      <c r="E260" s="31"/>
      <c r="F260" s="89"/>
      <c r="G260" s="72"/>
      <c r="H260" s="73"/>
      <c r="I260" s="74"/>
      <c r="J260" s="73"/>
      <c r="K260" s="74"/>
      <c r="L260" s="73"/>
      <c r="M260" s="74"/>
      <c r="N260" s="73"/>
      <c r="O260" s="74"/>
      <c r="P260" s="73"/>
      <c r="Q260" s="74"/>
      <c r="R260" s="75"/>
      <c r="S260" s="3"/>
      <c r="T260" s="61" t="str">
        <f>IF($D260="", "", $D260*'Intro &amp; Setup'!$I$32*24)</f>
        <v/>
      </c>
      <c r="U260" s="3"/>
      <c r="X260" s="36" t="str">
        <f>IF($B260="", "", IF(OR($B260&lt;'Intro &amp; Setup'!$F$26, $B260&gt;'Intro &amp; Setup'!$F$27), "X", ""))</f>
        <v/>
      </c>
      <c r="Z260" s="36" t="str">
        <f t="shared" si="212"/>
        <v/>
      </c>
      <c r="AA260" s="48" t="str">
        <f t="shared" si="213"/>
        <v/>
      </c>
      <c r="AC260" s="53" t="str">
        <f t="shared" si="214"/>
        <v/>
      </c>
      <c r="AD260" s="54" t="str">
        <f t="shared" si="231"/>
        <v/>
      </c>
      <c r="AE260" s="54" t="str">
        <f t="shared" si="232"/>
        <v/>
      </c>
      <c r="AF260" s="54" t="str">
        <f t="shared" si="233"/>
        <v/>
      </c>
      <c r="AG260" s="54" t="str">
        <f t="shared" si="234"/>
        <v/>
      </c>
      <c r="AH260" s="54" t="str">
        <f t="shared" si="235"/>
        <v/>
      </c>
      <c r="AI260" s="54" t="str">
        <f t="shared" si="236"/>
        <v/>
      </c>
      <c r="AJ260" s="54" t="str">
        <f t="shared" si="237"/>
        <v/>
      </c>
      <c r="AK260" s="54" t="str">
        <f t="shared" si="238"/>
        <v/>
      </c>
      <c r="AL260" s="54" t="str">
        <f t="shared" si="239"/>
        <v/>
      </c>
      <c r="AM260" s="54" t="str">
        <f t="shared" si="240"/>
        <v/>
      </c>
      <c r="AN260" s="55" t="str">
        <f t="shared" si="241"/>
        <v/>
      </c>
      <c r="AP260" s="53" t="str">
        <f t="shared" si="215"/>
        <v/>
      </c>
      <c r="AQ260" s="54" t="str">
        <f t="shared" si="242"/>
        <v/>
      </c>
      <c r="AR260" s="54" t="str">
        <f t="shared" si="243"/>
        <v/>
      </c>
      <c r="AS260" s="54" t="str">
        <f t="shared" si="244"/>
        <v/>
      </c>
      <c r="AT260" s="54" t="str">
        <f t="shared" si="245"/>
        <v/>
      </c>
      <c r="AU260" s="54" t="str">
        <f t="shared" si="246"/>
        <v/>
      </c>
      <c r="AV260" s="54" t="str">
        <f t="shared" si="247"/>
        <v/>
      </c>
      <c r="AW260" s="54" t="str">
        <f t="shared" si="248"/>
        <v/>
      </c>
      <c r="AX260" s="54" t="str">
        <f t="shared" si="249"/>
        <v/>
      </c>
      <c r="AY260" s="54" t="str">
        <f t="shared" si="250"/>
        <v/>
      </c>
      <c r="AZ260" s="54" t="str">
        <f t="shared" si="251"/>
        <v/>
      </c>
      <c r="BA260" s="55" t="str">
        <f t="shared" si="252"/>
        <v/>
      </c>
      <c r="BC260" s="36" t="str">
        <f t="shared" si="216"/>
        <v/>
      </c>
      <c r="BE260" s="61" t="str">
        <f>IF($B260="", "", IF(AND($B260&gt;='Intro &amp; Setup'!$B$38, B260&lt;='Intro &amp; Setup'!$H$38), 'Intro &amp; Setup'!$N$38, IF(AND($B260&gt;='Intro &amp; Setup'!$B$39, B260&lt;='Intro &amp; Setup'!$H$39), 'Intro &amp; Setup'!$N$39, IF('Intro &amp; Setup'!$B$39="", 'Intro &amp; Setup'!$N$38, 'Intro &amp; Setup'!$N$39))))</f>
        <v/>
      </c>
      <c r="BG260" s="53" t="str">
        <f t="shared" si="217"/>
        <v/>
      </c>
      <c r="BH260" s="54" t="str">
        <f t="shared" si="253"/>
        <v/>
      </c>
      <c r="BI260" s="54" t="str">
        <f t="shared" si="254"/>
        <v/>
      </c>
      <c r="BJ260" s="54" t="str">
        <f t="shared" si="255"/>
        <v/>
      </c>
      <c r="BK260" s="54" t="str">
        <f t="shared" si="256"/>
        <v/>
      </c>
      <c r="BL260" s="54" t="str">
        <f t="shared" si="257"/>
        <v/>
      </c>
      <c r="BM260" s="54" t="str">
        <f t="shared" si="258"/>
        <v/>
      </c>
      <c r="BN260" s="54" t="str">
        <f t="shared" si="259"/>
        <v/>
      </c>
      <c r="BO260" s="54" t="str">
        <f t="shared" si="260"/>
        <v/>
      </c>
      <c r="BP260" s="54" t="str">
        <f t="shared" si="261"/>
        <v/>
      </c>
      <c r="BQ260" s="54" t="str">
        <f t="shared" si="262"/>
        <v/>
      </c>
      <c r="BR260" s="55" t="str">
        <f t="shared" si="263"/>
        <v/>
      </c>
      <c r="BT260" s="135" t="str">
        <f t="shared" si="218"/>
        <v/>
      </c>
      <c r="BU260" s="136" t="str">
        <f t="shared" si="219"/>
        <v/>
      </c>
      <c r="BV260" s="136" t="str">
        <f t="shared" si="220"/>
        <v/>
      </c>
      <c r="BW260" s="136" t="str">
        <f t="shared" si="221"/>
        <v/>
      </c>
      <c r="BX260" s="136" t="str">
        <f t="shared" si="222"/>
        <v/>
      </c>
      <c r="BY260" s="136" t="str">
        <f t="shared" si="223"/>
        <v/>
      </c>
      <c r="BZ260" s="136" t="str">
        <f t="shared" si="224"/>
        <v/>
      </c>
      <c r="CA260" s="136" t="str">
        <f t="shared" si="225"/>
        <v/>
      </c>
      <c r="CB260" s="136" t="str">
        <f t="shared" si="226"/>
        <v/>
      </c>
      <c r="CC260" s="136" t="str">
        <f t="shared" si="227"/>
        <v/>
      </c>
      <c r="CD260" s="136" t="str">
        <f t="shared" si="228"/>
        <v/>
      </c>
      <c r="CE260" s="137" t="str">
        <f t="shared" si="229"/>
        <v/>
      </c>
      <c r="CG260" s="150" t="str">
        <f t="shared" si="230"/>
        <v/>
      </c>
      <c r="CH260" s="151" t="str">
        <f t="shared" si="264"/>
        <v/>
      </c>
      <c r="CI260" s="151" t="str">
        <f t="shared" si="265"/>
        <v/>
      </c>
      <c r="CJ260" s="151" t="str">
        <f t="shared" si="266"/>
        <v/>
      </c>
      <c r="CK260" s="151" t="str">
        <f t="shared" si="267"/>
        <v/>
      </c>
      <c r="CL260" s="151" t="str">
        <f t="shared" si="268"/>
        <v/>
      </c>
      <c r="CM260" s="151" t="str">
        <f t="shared" si="269"/>
        <v/>
      </c>
      <c r="CN260" s="151" t="str">
        <f t="shared" si="270"/>
        <v/>
      </c>
      <c r="CO260" s="151" t="str">
        <f t="shared" si="271"/>
        <v/>
      </c>
      <c r="CP260" s="151" t="str">
        <f t="shared" si="272"/>
        <v/>
      </c>
      <c r="CQ260" s="151" t="str">
        <f t="shared" si="273"/>
        <v/>
      </c>
      <c r="CR260" s="152" t="str">
        <f t="shared" si="274"/>
        <v/>
      </c>
    </row>
    <row r="261" spans="1:96" x14ac:dyDescent="0.25">
      <c r="A261" s="3"/>
      <c r="B261" s="30"/>
      <c r="C261" s="44"/>
      <c r="D261" s="88"/>
      <c r="E261" s="31"/>
      <c r="F261" s="89"/>
      <c r="G261" s="72"/>
      <c r="H261" s="73"/>
      <c r="I261" s="74"/>
      <c r="J261" s="73"/>
      <c r="K261" s="74"/>
      <c r="L261" s="73"/>
      <c r="M261" s="74"/>
      <c r="N261" s="73"/>
      <c r="O261" s="74"/>
      <c r="P261" s="73"/>
      <c r="Q261" s="74"/>
      <c r="R261" s="75"/>
      <c r="S261" s="3"/>
      <c r="T261" s="61" t="str">
        <f>IF($D261="", "", $D261*'Intro &amp; Setup'!$I$32*24)</f>
        <v/>
      </c>
      <c r="U261" s="3"/>
      <c r="X261" s="36" t="str">
        <f>IF($B261="", "", IF(OR($B261&lt;'Intro &amp; Setup'!$F$26, $B261&gt;'Intro &amp; Setup'!$F$27), "X", ""))</f>
        <v/>
      </c>
      <c r="Z261" s="36" t="str">
        <f t="shared" si="212"/>
        <v/>
      </c>
      <c r="AA261" s="48" t="str">
        <f t="shared" si="213"/>
        <v/>
      </c>
      <c r="AC261" s="53" t="str">
        <f t="shared" si="214"/>
        <v/>
      </c>
      <c r="AD261" s="54" t="str">
        <f t="shared" si="231"/>
        <v/>
      </c>
      <c r="AE261" s="54" t="str">
        <f t="shared" si="232"/>
        <v/>
      </c>
      <c r="AF261" s="54" t="str">
        <f t="shared" si="233"/>
        <v/>
      </c>
      <c r="AG261" s="54" t="str">
        <f t="shared" si="234"/>
        <v/>
      </c>
      <c r="AH261" s="54" t="str">
        <f t="shared" si="235"/>
        <v/>
      </c>
      <c r="AI261" s="54" t="str">
        <f t="shared" si="236"/>
        <v/>
      </c>
      <c r="AJ261" s="54" t="str">
        <f t="shared" si="237"/>
        <v/>
      </c>
      <c r="AK261" s="54" t="str">
        <f t="shared" si="238"/>
        <v/>
      </c>
      <c r="AL261" s="54" t="str">
        <f t="shared" si="239"/>
        <v/>
      </c>
      <c r="AM261" s="54" t="str">
        <f t="shared" si="240"/>
        <v/>
      </c>
      <c r="AN261" s="55" t="str">
        <f t="shared" si="241"/>
        <v/>
      </c>
      <c r="AP261" s="53" t="str">
        <f t="shared" si="215"/>
        <v/>
      </c>
      <c r="AQ261" s="54" t="str">
        <f t="shared" si="242"/>
        <v/>
      </c>
      <c r="AR261" s="54" t="str">
        <f t="shared" si="243"/>
        <v/>
      </c>
      <c r="AS261" s="54" t="str">
        <f t="shared" si="244"/>
        <v/>
      </c>
      <c r="AT261" s="54" t="str">
        <f t="shared" si="245"/>
        <v/>
      </c>
      <c r="AU261" s="54" t="str">
        <f t="shared" si="246"/>
        <v/>
      </c>
      <c r="AV261" s="54" t="str">
        <f t="shared" si="247"/>
        <v/>
      </c>
      <c r="AW261" s="54" t="str">
        <f t="shared" si="248"/>
        <v/>
      </c>
      <c r="AX261" s="54" t="str">
        <f t="shared" si="249"/>
        <v/>
      </c>
      <c r="AY261" s="54" t="str">
        <f t="shared" si="250"/>
        <v/>
      </c>
      <c r="AZ261" s="54" t="str">
        <f t="shared" si="251"/>
        <v/>
      </c>
      <c r="BA261" s="55" t="str">
        <f t="shared" si="252"/>
        <v/>
      </c>
      <c r="BC261" s="36" t="str">
        <f t="shared" si="216"/>
        <v/>
      </c>
      <c r="BE261" s="61" t="str">
        <f>IF($B261="", "", IF(AND($B261&gt;='Intro &amp; Setup'!$B$38, B261&lt;='Intro &amp; Setup'!$H$38), 'Intro &amp; Setup'!$N$38, IF(AND($B261&gt;='Intro &amp; Setup'!$B$39, B261&lt;='Intro &amp; Setup'!$H$39), 'Intro &amp; Setup'!$N$39, IF('Intro &amp; Setup'!$B$39="", 'Intro &amp; Setup'!$N$38, 'Intro &amp; Setup'!$N$39))))</f>
        <v/>
      </c>
      <c r="BG261" s="53" t="str">
        <f t="shared" si="217"/>
        <v/>
      </c>
      <c r="BH261" s="54" t="str">
        <f t="shared" si="253"/>
        <v/>
      </c>
      <c r="BI261" s="54" t="str">
        <f t="shared" si="254"/>
        <v/>
      </c>
      <c r="BJ261" s="54" t="str">
        <f t="shared" si="255"/>
        <v/>
      </c>
      <c r="BK261" s="54" t="str">
        <f t="shared" si="256"/>
        <v/>
      </c>
      <c r="BL261" s="54" t="str">
        <f t="shared" si="257"/>
        <v/>
      </c>
      <c r="BM261" s="54" t="str">
        <f t="shared" si="258"/>
        <v/>
      </c>
      <c r="BN261" s="54" t="str">
        <f t="shared" si="259"/>
        <v/>
      </c>
      <c r="BO261" s="54" t="str">
        <f t="shared" si="260"/>
        <v/>
      </c>
      <c r="BP261" s="54" t="str">
        <f t="shared" si="261"/>
        <v/>
      </c>
      <c r="BQ261" s="54" t="str">
        <f t="shared" si="262"/>
        <v/>
      </c>
      <c r="BR261" s="55" t="str">
        <f t="shared" si="263"/>
        <v/>
      </c>
      <c r="BT261" s="135" t="str">
        <f t="shared" si="218"/>
        <v/>
      </c>
      <c r="BU261" s="136" t="str">
        <f t="shared" si="219"/>
        <v/>
      </c>
      <c r="BV261" s="136" t="str">
        <f t="shared" si="220"/>
        <v/>
      </c>
      <c r="BW261" s="136" t="str">
        <f t="shared" si="221"/>
        <v/>
      </c>
      <c r="BX261" s="136" t="str">
        <f t="shared" si="222"/>
        <v/>
      </c>
      <c r="BY261" s="136" t="str">
        <f t="shared" si="223"/>
        <v/>
      </c>
      <c r="BZ261" s="136" t="str">
        <f t="shared" si="224"/>
        <v/>
      </c>
      <c r="CA261" s="136" t="str">
        <f t="shared" si="225"/>
        <v/>
      </c>
      <c r="CB261" s="136" t="str">
        <f t="shared" si="226"/>
        <v/>
      </c>
      <c r="CC261" s="136" t="str">
        <f t="shared" si="227"/>
        <v/>
      </c>
      <c r="CD261" s="136" t="str">
        <f t="shared" si="228"/>
        <v/>
      </c>
      <c r="CE261" s="137" t="str">
        <f t="shared" si="229"/>
        <v/>
      </c>
      <c r="CG261" s="150" t="str">
        <f t="shared" si="230"/>
        <v/>
      </c>
      <c r="CH261" s="151" t="str">
        <f t="shared" si="264"/>
        <v/>
      </c>
      <c r="CI261" s="151" t="str">
        <f t="shared" si="265"/>
        <v/>
      </c>
      <c r="CJ261" s="151" t="str">
        <f t="shared" si="266"/>
        <v/>
      </c>
      <c r="CK261" s="151" t="str">
        <f t="shared" si="267"/>
        <v/>
      </c>
      <c r="CL261" s="151" t="str">
        <f t="shared" si="268"/>
        <v/>
      </c>
      <c r="CM261" s="151" t="str">
        <f t="shared" si="269"/>
        <v/>
      </c>
      <c r="CN261" s="151" t="str">
        <f t="shared" si="270"/>
        <v/>
      </c>
      <c r="CO261" s="151" t="str">
        <f t="shared" si="271"/>
        <v/>
      </c>
      <c r="CP261" s="151" t="str">
        <f t="shared" si="272"/>
        <v/>
      </c>
      <c r="CQ261" s="151" t="str">
        <f t="shared" si="273"/>
        <v/>
      </c>
      <c r="CR261" s="152" t="str">
        <f t="shared" si="274"/>
        <v/>
      </c>
    </row>
    <row r="262" spans="1:96" x14ac:dyDescent="0.25">
      <c r="A262" s="3"/>
      <c r="B262" s="30"/>
      <c r="C262" s="44"/>
      <c r="D262" s="88"/>
      <c r="E262" s="31"/>
      <c r="F262" s="89"/>
      <c r="G262" s="72"/>
      <c r="H262" s="73"/>
      <c r="I262" s="74"/>
      <c r="J262" s="73"/>
      <c r="K262" s="74"/>
      <c r="L262" s="73"/>
      <c r="M262" s="74"/>
      <c r="N262" s="73"/>
      <c r="O262" s="74"/>
      <c r="P262" s="73"/>
      <c r="Q262" s="74"/>
      <c r="R262" s="75"/>
      <c r="S262" s="3"/>
      <c r="T262" s="61" t="str">
        <f>IF($D262="", "", $D262*'Intro &amp; Setup'!$I$32*24)</f>
        <v/>
      </c>
      <c r="U262" s="3"/>
      <c r="X262" s="36" t="str">
        <f>IF($B262="", "", IF(OR($B262&lt;'Intro &amp; Setup'!$F$26, $B262&gt;'Intro &amp; Setup'!$F$27), "X", ""))</f>
        <v/>
      </c>
      <c r="Z262" s="36" t="str">
        <f t="shared" si="212"/>
        <v/>
      </c>
      <c r="AA262" s="48" t="str">
        <f t="shared" si="213"/>
        <v/>
      </c>
      <c r="AC262" s="53" t="str">
        <f t="shared" si="214"/>
        <v/>
      </c>
      <c r="AD262" s="54" t="str">
        <f t="shared" si="231"/>
        <v/>
      </c>
      <c r="AE262" s="54" t="str">
        <f t="shared" si="232"/>
        <v/>
      </c>
      <c r="AF262" s="54" t="str">
        <f t="shared" si="233"/>
        <v/>
      </c>
      <c r="AG262" s="54" t="str">
        <f t="shared" si="234"/>
        <v/>
      </c>
      <c r="AH262" s="54" t="str">
        <f t="shared" si="235"/>
        <v/>
      </c>
      <c r="AI262" s="54" t="str">
        <f t="shared" si="236"/>
        <v/>
      </c>
      <c r="AJ262" s="54" t="str">
        <f t="shared" si="237"/>
        <v/>
      </c>
      <c r="AK262" s="54" t="str">
        <f t="shared" si="238"/>
        <v/>
      </c>
      <c r="AL262" s="54" t="str">
        <f t="shared" si="239"/>
        <v/>
      </c>
      <c r="AM262" s="54" t="str">
        <f t="shared" si="240"/>
        <v/>
      </c>
      <c r="AN262" s="55" t="str">
        <f t="shared" si="241"/>
        <v/>
      </c>
      <c r="AP262" s="53" t="str">
        <f t="shared" si="215"/>
        <v/>
      </c>
      <c r="AQ262" s="54" t="str">
        <f t="shared" si="242"/>
        <v/>
      </c>
      <c r="AR262" s="54" t="str">
        <f t="shared" si="243"/>
        <v/>
      </c>
      <c r="AS262" s="54" t="str">
        <f t="shared" si="244"/>
        <v/>
      </c>
      <c r="AT262" s="54" t="str">
        <f t="shared" si="245"/>
        <v/>
      </c>
      <c r="AU262" s="54" t="str">
        <f t="shared" si="246"/>
        <v/>
      </c>
      <c r="AV262" s="54" t="str">
        <f t="shared" si="247"/>
        <v/>
      </c>
      <c r="AW262" s="54" t="str">
        <f t="shared" si="248"/>
        <v/>
      </c>
      <c r="AX262" s="54" t="str">
        <f t="shared" si="249"/>
        <v/>
      </c>
      <c r="AY262" s="54" t="str">
        <f t="shared" si="250"/>
        <v/>
      </c>
      <c r="AZ262" s="54" t="str">
        <f t="shared" si="251"/>
        <v/>
      </c>
      <c r="BA262" s="55" t="str">
        <f t="shared" si="252"/>
        <v/>
      </c>
      <c r="BC262" s="36" t="str">
        <f t="shared" si="216"/>
        <v/>
      </c>
      <c r="BE262" s="61" t="str">
        <f>IF($B262="", "", IF(AND($B262&gt;='Intro &amp; Setup'!$B$38, B262&lt;='Intro &amp; Setup'!$H$38), 'Intro &amp; Setup'!$N$38, IF(AND($B262&gt;='Intro &amp; Setup'!$B$39, B262&lt;='Intro &amp; Setup'!$H$39), 'Intro &amp; Setup'!$N$39, IF('Intro &amp; Setup'!$B$39="", 'Intro &amp; Setup'!$N$38, 'Intro &amp; Setup'!$N$39))))</f>
        <v/>
      </c>
      <c r="BG262" s="53" t="str">
        <f t="shared" si="217"/>
        <v/>
      </c>
      <c r="BH262" s="54" t="str">
        <f t="shared" si="253"/>
        <v/>
      </c>
      <c r="BI262" s="54" t="str">
        <f t="shared" si="254"/>
        <v/>
      </c>
      <c r="BJ262" s="54" t="str">
        <f t="shared" si="255"/>
        <v/>
      </c>
      <c r="BK262" s="54" t="str">
        <f t="shared" si="256"/>
        <v/>
      </c>
      <c r="BL262" s="54" t="str">
        <f t="shared" si="257"/>
        <v/>
      </c>
      <c r="BM262" s="54" t="str">
        <f t="shared" si="258"/>
        <v/>
      </c>
      <c r="BN262" s="54" t="str">
        <f t="shared" si="259"/>
        <v/>
      </c>
      <c r="BO262" s="54" t="str">
        <f t="shared" si="260"/>
        <v/>
      </c>
      <c r="BP262" s="54" t="str">
        <f t="shared" si="261"/>
        <v/>
      </c>
      <c r="BQ262" s="54" t="str">
        <f t="shared" si="262"/>
        <v/>
      </c>
      <c r="BR262" s="55" t="str">
        <f t="shared" si="263"/>
        <v/>
      </c>
      <c r="BT262" s="135" t="str">
        <f t="shared" si="218"/>
        <v/>
      </c>
      <c r="BU262" s="136" t="str">
        <f t="shared" si="219"/>
        <v/>
      </c>
      <c r="BV262" s="136" t="str">
        <f t="shared" si="220"/>
        <v/>
      </c>
      <c r="BW262" s="136" t="str">
        <f t="shared" si="221"/>
        <v/>
      </c>
      <c r="BX262" s="136" t="str">
        <f t="shared" si="222"/>
        <v/>
      </c>
      <c r="BY262" s="136" t="str">
        <f t="shared" si="223"/>
        <v/>
      </c>
      <c r="BZ262" s="136" t="str">
        <f t="shared" si="224"/>
        <v/>
      </c>
      <c r="CA262" s="136" t="str">
        <f t="shared" si="225"/>
        <v/>
      </c>
      <c r="CB262" s="136" t="str">
        <f t="shared" si="226"/>
        <v/>
      </c>
      <c r="CC262" s="136" t="str">
        <f t="shared" si="227"/>
        <v/>
      </c>
      <c r="CD262" s="136" t="str">
        <f t="shared" si="228"/>
        <v/>
      </c>
      <c r="CE262" s="137" t="str">
        <f t="shared" si="229"/>
        <v/>
      </c>
      <c r="CG262" s="150" t="str">
        <f t="shared" si="230"/>
        <v/>
      </c>
      <c r="CH262" s="151" t="str">
        <f t="shared" si="264"/>
        <v/>
      </c>
      <c r="CI262" s="151" t="str">
        <f t="shared" si="265"/>
        <v/>
      </c>
      <c r="CJ262" s="151" t="str">
        <f t="shared" si="266"/>
        <v/>
      </c>
      <c r="CK262" s="151" t="str">
        <f t="shared" si="267"/>
        <v/>
      </c>
      <c r="CL262" s="151" t="str">
        <f t="shared" si="268"/>
        <v/>
      </c>
      <c r="CM262" s="151" t="str">
        <f t="shared" si="269"/>
        <v/>
      </c>
      <c r="CN262" s="151" t="str">
        <f t="shared" si="270"/>
        <v/>
      </c>
      <c r="CO262" s="151" t="str">
        <f t="shared" si="271"/>
        <v/>
      </c>
      <c r="CP262" s="151" t="str">
        <f t="shared" si="272"/>
        <v/>
      </c>
      <c r="CQ262" s="151" t="str">
        <f t="shared" si="273"/>
        <v/>
      </c>
      <c r="CR262" s="152" t="str">
        <f t="shared" si="274"/>
        <v/>
      </c>
    </row>
    <row r="263" spans="1:96" x14ac:dyDescent="0.25">
      <c r="A263" s="3"/>
      <c r="B263" s="30"/>
      <c r="C263" s="44"/>
      <c r="D263" s="88"/>
      <c r="E263" s="31"/>
      <c r="F263" s="89"/>
      <c r="G263" s="72"/>
      <c r="H263" s="73"/>
      <c r="I263" s="74"/>
      <c r="J263" s="73"/>
      <c r="K263" s="74"/>
      <c r="L263" s="73"/>
      <c r="M263" s="74"/>
      <c r="N263" s="73"/>
      <c r="O263" s="74"/>
      <c r="P263" s="73"/>
      <c r="Q263" s="74"/>
      <c r="R263" s="75"/>
      <c r="S263" s="3"/>
      <c r="T263" s="61" t="str">
        <f>IF($D263="", "", $D263*'Intro &amp; Setup'!$I$32*24)</f>
        <v/>
      </c>
      <c r="U263" s="3"/>
      <c r="X263" s="36" t="str">
        <f>IF($B263="", "", IF(OR($B263&lt;'Intro &amp; Setup'!$F$26, $B263&gt;'Intro &amp; Setup'!$F$27), "X", ""))</f>
        <v/>
      </c>
      <c r="Z263" s="36" t="str">
        <f t="shared" si="212"/>
        <v/>
      </c>
      <c r="AA263" s="48" t="str">
        <f t="shared" si="213"/>
        <v/>
      </c>
      <c r="AC263" s="53" t="str">
        <f t="shared" si="214"/>
        <v/>
      </c>
      <c r="AD263" s="54" t="str">
        <f t="shared" si="231"/>
        <v/>
      </c>
      <c r="AE263" s="54" t="str">
        <f t="shared" si="232"/>
        <v/>
      </c>
      <c r="AF263" s="54" t="str">
        <f t="shared" si="233"/>
        <v/>
      </c>
      <c r="AG263" s="54" t="str">
        <f t="shared" si="234"/>
        <v/>
      </c>
      <c r="AH263" s="54" t="str">
        <f t="shared" si="235"/>
        <v/>
      </c>
      <c r="AI263" s="54" t="str">
        <f t="shared" si="236"/>
        <v/>
      </c>
      <c r="AJ263" s="54" t="str">
        <f t="shared" si="237"/>
        <v/>
      </c>
      <c r="AK263" s="54" t="str">
        <f t="shared" si="238"/>
        <v/>
      </c>
      <c r="AL263" s="54" t="str">
        <f t="shared" si="239"/>
        <v/>
      </c>
      <c r="AM263" s="54" t="str">
        <f t="shared" si="240"/>
        <v/>
      </c>
      <c r="AN263" s="55" t="str">
        <f t="shared" si="241"/>
        <v/>
      </c>
      <c r="AP263" s="53" t="str">
        <f t="shared" si="215"/>
        <v/>
      </c>
      <c r="AQ263" s="54" t="str">
        <f t="shared" si="242"/>
        <v/>
      </c>
      <c r="AR263" s="54" t="str">
        <f t="shared" si="243"/>
        <v/>
      </c>
      <c r="AS263" s="54" t="str">
        <f t="shared" si="244"/>
        <v/>
      </c>
      <c r="AT263" s="54" t="str">
        <f t="shared" si="245"/>
        <v/>
      </c>
      <c r="AU263" s="54" t="str">
        <f t="shared" si="246"/>
        <v/>
      </c>
      <c r="AV263" s="54" t="str">
        <f t="shared" si="247"/>
        <v/>
      </c>
      <c r="AW263" s="54" t="str">
        <f t="shared" si="248"/>
        <v/>
      </c>
      <c r="AX263" s="54" t="str">
        <f t="shared" si="249"/>
        <v/>
      </c>
      <c r="AY263" s="54" t="str">
        <f t="shared" si="250"/>
        <v/>
      </c>
      <c r="AZ263" s="54" t="str">
        <f t="shared" si="251"/>
        <v/>
      </c>
      <c r="BA263" s="55" t="str">
        <f t="shared" si="252"/>
        <v/>
      </c>
      <c r="BC263" s="36" t="str">
        <f t="shared" si="216"/>
        <v/>
      </c>
      <c r="BE263" s="61" t="str">
        <f>IF($B263="", "", IF(AND($B263&gt;='Intro &amp; Setup'!$B$38, B263&lt;='Intro &amp; Setup'!$H$38), 'Intro &amp; Setup'!$N$38, IF(AND($B263&gt;='Intro &amp; Setup'!$B$39, B263&lt;='Intro &amp; Setup'!$H$39), 'Intro &amp; Setup'!$N$39, IF('Intro &amp; Setup'!$B$39="", 'Intro &amp; Setup'!$N$38, 'Intro &amp; Setup'!$N$39))))</f>
        <v/>
      </c>
      <c r="BG263" s="53" t="str">
        <f t="shared" si="217"/>
        <v/>
      </c>
      <c r="BH263" s="54" t="str">
        <f t="shared" si="253"/>
        <v/>
      </c>
      <c r="BI263" s="54" t="str">
        <f t="shared" si="254"/>
        <v/>
      </c>
      <c r="BJ263" s="54" t="str">
        <f t="shared" si="255"/>
        <v/>
      </c>
      <c r="BK263" s="54" t="str">
        <f t="shared" si="256"/>
        <v/>
      </c>
      <c r="BL263" s="54" t="str">
        <f t="shared" si="257"/>
        <v/>
      </c>
      <c r="BM263" s="54" t="str">
        <f t="shared" si="258"/>
        <v/>
      </c>
      <c r="BN263" s="54" t="str">
        <f t="shared" si="259"/>
        <v/>
      </c>
      <c r="BO263" s="54" t="str">
        <f t="shared" si="260"/>
        <v/>
      </c>
      <c r="BP263" s="54" t="str">
        <f t="shared" si="261"/>
        <v/>
      </c>
      <c r="BQ263" s="54" t="str">
        <f t="shared" si="262"/>
        <v/>
      </c>
      <c r="BR263" s="55" t="str">
        <f t="shared" si="263"/>
        <v/>
      </c>
      <c r="BT263" s="135" t="str">
        <f t="shared" si="218"/>
        <v/>
      </c>
      <c r="BU263" s="136" t="str">
        <f t="shared" si="219"/>
        <v/>
      </c>
      <c r="BV263" s="136" t="str">
        <f t="shared" si="220"/>
        <v/>
      </c>
      <c r="BW263" s="136" t="str">
        <f t="shared" si="221"/>
        <v/>
      </c>
      <c r="BX263" s="136" t="str">
        <f t="shared" si="222"/>
        <v/>
      </c>
      <c r="BY263" s="136" t="str">
        <f t="shared" si="223"/>
        <v/>
      </c>
      <c r="BZ263" s="136" t="str">
        <f t="shared" si="224"/>
        <v/>
      </c>
      <c r="CA263" s="136" t="str">
        <f t="shared" si="225"/>
        <v/>
      </c>
      <c r="CB263" s="136" t="str">
        <f t="shared" si="226"/>
        <v/>
      </c>
      <c r="CC263" s="136" t="str">
        <f t="shared" si="227"/>
        <v/>
      </c>
      <c r="CD263" s="136" t="str">
        <f t="shared" si="228"/>
        <v/>
      </c>
      <c r="CE263" s="137" t="str">
        <f t="shared" si="229"/>
        <v/>
      </c>
      <c r="CG263" s="150" t="str">
        <f t="shared" si="230"/>
        <v/>
      </c>
      <c r="CH263" s="151" t="str">
        <f t="shared" si="264"/>
        <v/>
      </c>
      <c r="CI263" s="151" t="str">
        <f t="shared" si="265"/>
        <v/>
      </c>
      <c r="CJ263" s="151" t="str">
        <f t="shared" si="266"/>
        <v/>
      </c>
      <c r="CK263" s="151" t="str">
        <f t="shared" si="267"/>
        <v/>
      </c>
      <c r="CL263" s="151" t="str">
        <f t="shared" si="268"/>
        <v/>
      </c>
      <c r="CM263" s="151" t="str">
        <f t="shared" si="269"/>
        <v/>
      </c>
      <c r="CN263" s="151" t="str">
        <f t="shared" si="270"/>
        <v/>
      </c>
      <c r="CO263" s="151" t="str">
        <f t="shared" si="271"/>
        <v/>
      </c>
      <c r="CP263" s="151" t="str">
        <f t="shared" si="272"/>
        <v/>
      </c>
      <c r="CQ263" s="151" t="str">
        <f t="shared" si="273"/>
        <v/>
      </c>
      <c r="CR263" s="152" t="str">
        <f t="shared" si="274"/>
        <v/>
      </c>
    </row>
    <row r="264" spans="1:96" x14ac:dyDescent="0.25">
      <c r="A264" s="3"/>
      <c r="B264" s="30"/>
      <c r="C264" s="44"/>
      <c r="D264" s="88"/>
      <c r="E264" s="31"/>
      <c r="F264" s="89"/>
      <c r="G264" s="72"/>
      <c r="H264" s="73"/>
      <c r="I264" s="74"/>
      <c r="J264" s="73"/>
      <c r="K264" s="74"/>
      <c r="L264" s="73"/>
      <c r="M264" s="74"/>
      <c r="N264" s="73"/>
      <c r="O264" s="74"/>
      <c r="P264" s="73"/>
      <c r="Q264" s="74"/>
      <c r="R264" s="75"/>
      <c r="S264" s="3"/>
      <c r="T264" s="61" t="str">
        <f>IF($D264="", "", $D264*'Intro &amp; Setup'!$I$32*24)</f>
        <v/>
      </c>
      <c r="U264" s="3"/>
      <c r="X264" s="36" t="str">
        <f>IF($B264="", "", IF(OR($B264&lt;'Intro &amp; Setup'!$F$26, $B264&gt;'Intro &amp; Setup'!$F$27), "X", ""))</f>
        <v/>
      </c>
      <c r="Z264" s="36" t="str">
        <f t="shared" si="212"/>
        <v/>
      </c>
      <c r="AA264" s="48" t="str">
        <f t="shared" si="213"/>
        <v/>
      </c>
      <c r="AC264" s="53" t="str">
        <f t="shared" si="214"/>
        <v/>
      </c>
      <c r="AD264" s="54" t="str">
        <f t="shared" si="231"/>
        <v/>
      </c>
      <c r="AE264" s="54" t="str">
        <f t="shared" si="232"/>
        <v/>
      </c>
      <c r="AF264" s="54" t="str">
        <f t="shared" si="233"/>
        <v/>
      </c>
      <c r="AG264" s="54" t="str">
        <f t="shared" si="234"/>
        <v/>
      </c>
      <c r="AH264" s="54" t="str">
        <f t="shared" si="235"/>
        <v/>
      </c>
      <c r="AI264" s="54" t="str">
        <f t="shared" si="236"/>
        <v/>
      </c>
      <c r="AJ264" s="54" t="str">
        <f t="shared" si="237"/>
        <v/>
      </c>
      <c r="AK264" s="54" t="str">
        <f t="shared" si="238"/>
        <v/>
      </c>
      <c r="AL264" s="54" t="str">
        <f t="shared" si="239"/>
        <v/>
      </c>
      <c r="AM264" s="54" t="str">
        <f t="shared" si="240"/>
        <v/>
      </c>
      <c r="AN264" s="55" t="str">
        <f t="shared" si="241"/>
        <v/>
      </c>
      <c r="AP264" s="53" t="str">
        <f t="shared" si="215"/>
        <v/>
      </c>
      <c r="AQ264" s="54" t="str">
        <f t="shared" si="242"/>
        <v/>
      </c>
      <c r="AR264" s="54" t="str">
        <f t="shared" si="243"/>
        <v/>
      </c>
      <c r="AS264" s="54" t="str">
        <f t="shared" si="244"/>
        <v/>
      </c>
      <c r="AT264" s="54" t="str">
        <f t="shared" si="245"/>
        <v/>
      </c>
      <c r="AU264" s="54" t="str">
        <f t="shared" si="246"/>
        <v/>
      </c>
      <c r="AV264" s="54" t="str">
        <f t="shared" si="247"/>
        <v/>
      </c>
      <c r="AW264" s="54" t="str">
        <f t="shared" si="248"/>
        <v/>
      </c>
      <c r="AX264" s="54" t="str">
        <f t="shared" si="249"/>
        <v/>
      </c>
      <c r="AY264" s="54" t="str">
        <f t="shared" si="250"/>
        <v/>
      </c>
      <c r="AZ264" s="54" t="str">
        <f t="shared" si="251"/>
        <v/>
      </c>
      <c r="BA264" s="55" t="str">
        <f t="shared" si="252"/>
        <v/>
      </c>
      <c r="BC264" s="36" t="str">
        <f t="shared" si="216"/>
        <v/>
      </c>
      <c r="BE264" s="61" t="str">
        <f>IF($B264="", "", IF(AND($B264&gt;='Intro &amp; Setup'!$B$38, B264&lt;='Intro &amp; Setup'!$H$38), 'Intro &amp; Setup'!$N$38, IF(AND($B264&gt;='Intro &amp; Setup'!$B$39, B264&lt;='Intro &amp; Setup'!$H$39), 'Intro &amp; Setup'!$N$39, IF('Intro &amp; Setup'!$B$39="", 'Intro &amp; Setup'!$N$38, 'Intro &amp; Setup'!$N$39))))</f>
        <v/>
      </c>
      <c r="BG264" s="53" t="str">
        <f t="shared" si="217"/>
        <v/>
      </c>
      <c r="BH264" s="54" t="str">
        <f t="shared" si="253"/>
        <v/>
      </c>
      <c r="BI264" s="54" t="str">
        <f t="shared" si="254"/>
        <v/>
      </c>
      <c r="BJ264" s="54" t="str">
        <f t="shared" si="255"/>
        <v/>
      </c>
      <c r="BK264" s="54" t="str">
        <f t="shared" si="256"/>
        <v/>
      </c>
      <c r="BL264" s="54" t="str">
        <f t="shared" si="257"/>
        <v/>
      </c>
      <c r="BM264" s="54" t="str">
        <f t="shared" si="258"/>
        <v/>
      </c>
      <c r="BN264" s="54" t="str">
        <f t="shared" si="259"/>
        <v/>
      </c>
      <c r="BO264" s="54" t="str">
        <f t="shared" si="260"/>
        <v/>
      </c>
      <c r="BP264" s="54" t="str">
        <f t="shared" si="261"/>
        <v/>
      </c>
      <c r="BQ264" s="54" t="str">
        <f t="shared" si="262"/>
        <v/>
      </c>
      <c r="BR264" s="55" t="str">
        <f t="shared" si="263"/>
        <v/>
      </c>
      <c r="BT264" s="135" t="str">
        <f t="shared" si="218"/>
        <v/>
      </c>
      <c r="BU264" s="136" t="str">
        <f t="shared" si="219"/>
        <v/>
      </c>
      <c r="BV264" s="136" t="str">
        <f t="shared" si="220"/>
        <v/>
      </c>
      <c r="BW264" s="136" t="str">
        <f t="shared" si="221"/>
        <v/>
      </c>
      <c r="BX264" s="136" t="str">
        <f t="shared" si="222"/>
        <v/>
      </c>
      <c r="BY264" s="136" t="str">
        <f t="shared" si="223"/>
        <v/>
      </c>
      <c r="BZ264" s="136" t="str">
        <f t="shared" si="224"/>
        <v/>
      </c>
      <c r="CA264" s="136" t="str">
        <f t="shared" si="225"/>
        <v/>
      </c>
      <c r="CB264" s="136" t="str">
        <f t="shared" si="226"/>
        <v/>
      </c>
      <c r="CC264" s="136" t="str">
        <f t="shared" si="227"/>
        <v/>
      </c>
      <c r="CD264" s="136" t="str">
        <f t="shared" si="228"/>
        <v/>
      </c>
      <c r="CE264" s="137" t="str">
        <f t="shared" si="229"/>
        <v/>
      </c>
      <c r="CG264" s="150" t="str">
        <f t="shared" si="230"/>
        <v/>
      </c>
      <c r="CH264" s="151" t="str">
        <f t="shared" si="264"/>
        <v/>
      </c>
      <c r="CI264" s="151" t="str">
        <f t="shared" si="265"/>
        <v/>
      </c>
      <c r="CJ264" s="151" t="str">
        <f t="shared" si="266"/>
        <v/>
      </c>
      <c r="CK264" s="151" t="str">
        <f t="shared" si="267"/>
        <v/>
      </c>
      <c r="CL264" s="151" t="str">
        <f t="shared" si="268"/>
        <v/>
      </c>
      <c r="CM264" s="151" t="str">
        <f t="shared" si="269"/>
        <v/>
      </c>
      <c r="CN264" s="151" t="str">
        <f t="shared" si="270"/>
        <v/>
      </c>
      <c r="CO264" s="151" t="str">
        <f t="shared" si="271"/>
        <v/>
      </c>
      <c r="CP264" s="151" t="str">
        <f t="shared" si="272"/>
        <v/>
      </c>
      <c r="CQ264" s="151" t="str">
        <f t="shared" si="273"/>
        <v/>
      </c>
      <c r="CR264" s="152" t="str">
        <f t="shared" si="274"/>
        <v/>
      </c>
    </row>
    <row r="265" spans="1:96" x14ac:dyDescent="0.25">
      <c r="A265" s="3"/>
      <c r="B265" s="30"/>
      <c r="C265" s="44"/>
      <c r="D265" s="88"/>
      <c r="E265" s="31"/>
      <c r="F265" s="89"/>
      <c r="G265" s="72"/>
      <c r="H265" s="73"/>
      <c r="I265" s="74"/>
      <c r="J265" s="73"/>
      <c r="K265" s="74"/>
      <c r="L265" s="73"/>
      <c r="M265" s="74"/>
      <c r="N265" s="73"/>
      <c r="O265" s="74"/>
      <c r="P265" s="73"/>
      <c r="Q265" s="74"/>
      <c r="R265" s="75"/>
      <c r="S265" s="3"/>
      <c r="T265" s="61" t="str">
        <f>IF($D265="", "", $D265*'Intro &amp; Setup'!$I$32*24)</f>
        <v/>
      </c>
      <c r="U265" s="3"/>
      <c r="X265" s="36" t="str">
        <f>IF($B265="", "", IF(OR($B265&lt;'Intro &amp; Setup'!$F$26, $B265&gt;'Intro &amp; Setup'!$F$27), "X", ""))</f>
        <v/>
      </c>
      <c r="Z265" s="36" t="str">
        <f t="shared" si="212"/>
        <v/>
      </c>
      <c r="AA265" s="48" t="str">
        <f t="shared" si="213"/>
        <v/>
      </c>
      <c r="AC265" s="53" t="str">
        <f t="shared" si="214"/>
        <v/>
      </c>
      <c r="AD265" s="54" t="str">
        <f t="shared" si="231"/>
        <v/>
      </c>
      <c r="AE265" s="54" t="str">
        <f t="shared" si="232"/>
        <v/>
      </c>
      <c r="AF265" s="54" t="str">
        <f t="shared" si="233"/>
        <v/>
      </c>
      <c r="AG265" s="54" t="str">
        <f t="shared" si="234"/>
        <v/>
      </c>
      <c r="AH265" s="54" t="str">
        <f t="shared" si="235"/>
        <v/>
      </c>
      <c r="AI265" s="54" t="str">
        <f t="shared" si="236"/>
        <v/>
      </c>
      <c r="AJ265" s="54" t="str">
        <f t="shared" si="237"/>
        <v/>
      </c>
      <c r="AK265" s="54" t="str">
        <f t="shared" si="238"/>
        <v/>
      </c>
      <c r="AL265" s="54" t="str">
        <f t="shared" si="239"/>
        <v/>
      </c>
      <c r="AM265" s="54" t="str">
        <f t="shared" si="240"/>
        <v/>
      </c>
      <c r="AN265" s="55" t="str">
        <f t="shared" si="241"/>
        <v/>
      </c>
      <c r="AP265" s="53" t="str">
        <f t="shared" si="215"/>
        <v/>
      </c>
      <c r="AQ265" s="54" t="str">
        <f t="shared" si="242"/>
        <v/>
      </c>
      <c r="AR265" s="54" t="str">
        <f t="shared" si="243"/>
        <v/>
      </c>
      <c r="AS265" s="54" t="str">
        <f t="shared" si="244"/>
        <v/>
      </c>
      <c r="AT265" s="54" t="str">
        <f t="shared" si="245"/>
        <v/>
      </c>
      <c r="AU265" s="54" t="str">
        <f t="shared" si="246"/>
        <v/>
      </c>
      <c r="AV265" s="54" t="str">
        <f t="shared" si="247"/>
        <v/>
      </c>
      <c r="AW265" s="54" t="str">
        <f t="shared" si="248"/>
        <v/>
      </c>
      <c r="AX265" s="54" t="str">
        <f t="shared" si="249"/>
        <v/>
      </c>
      <c r="AY265" s="54" t="str">
        <f t="shared" si="250"/>
        <v/>
      </c>
      <c r="AZ265" s="54" t="str">
        <f t="shared" si="251"/>
        <v/>
      </c>
      <c r="BA265" s="55" t="str">
        <f t="shared" si="252"/>
        <v/>
      </c>
      <c r="BC265" s="36" t="str">
        <f t="shared" si="216"/>
        <v/>
      </c>
      <c r="BE265" s="61" t="str">
        <f>IF($B265="", "", IF(AND($B265&gt;='Intro &amp; Setup'!$B$38, B265&lt;='Intro &amp; Setup'!$H$38), 'Intro &amp; Setup'!$N$38, IF(AND($B265&gt;='Intro &amp; Setup'!$B$39, B265&lt;='Intro &amp; Setup'!$H$39), 'Intro &amp; Setup'!$N$39, IF('Intro &amp; Setup'!$B$39="", 'Intro &amp; Setup'!$N$38, 'Intro &amp; Setup'!$N$39))))</f>
        <v/>
      </c>
      <c r="BG265" s="53" t="str">
        <f t="shared" si="217"/>
        <v/>
      </c>
      <c r="BH265" s="54" t="str">
        <f t="shared" si="253"/>
        <v/>
      </c>
      <c r="BI265" s="54" t="str">
        <f t="shared" si="254"/>
        <v/>
      </c>
      <c r="BJ265" s="54" t="str">
        <f t="shared" si="255"/>
        <v/>
      </c>
      <c r="BK265" s="54" t="str">
        <f t="shared" si="256"/>
        <v/>
      </c>
      <c r="BL265" s="54" t="str">
        <f t="shared" si="257"/>
        <v/>
      </c>
      <c r="BM265" s="54" t="str">
        <f t="shared" si="258"/>
        <v/>
      </c>
      <c r="BN265" s="54" t="str">
        <f t="shared" si="259"/>
        <v/>
      </c>
      <c r="BO265" s="54" t="str">
        <f t="shared" si="260"/>
        <v/>
      </c>
      <c r="BP265" s="54" t="str">
        <f t="shared" si="261"/>
        <v/>
      </c>
      <c r="BQ265" s="54" t="str">
        <f t="shared" si="262"/>
        <v/>
      </c>
      <c r="BR265" s="55" t="str">
        <f t="shared" si="263"/>
        <v/>
      </c>
      <c r="BT265" s="135" t="str">
        <f t="shared" si="218"/>
        <v/>
      </c>
      <c r="BU265" s="136" t="str">
        <f t="shared" si="219"/>
        <v/>
      </c>
      <c r="BV265" s="136" t="str">
        <f t="shared" si="220"/>
        <v/>
      </c>
      <c r="BW265" s="136" t="str">
        <f t="shared" si="221"/>
        <v/>
      </c>
      <c r="BX265" s="136" t="str">
        <f t="shared" si="222"/>
        <v/>
      </c>
      <c r="BY265" s="136" t="str">
        <f t="shared" si="223"/>
        <v/>
      </c>
      <c r="BZ265" s="136" t="str">
        <f t="shared" si="224"/>
        <v/>
      </c>
      <c r="CA265" s="136" t="str">
        <f t="shared" si="225"/>
        <v/>
      </c>
      <c r="CB265" s="136" t="str">
        <f t="shared" si="226"/>
        <v/>
      </c>
      <c r="CC265" s="136" t="str">
        <f t="shared" si="227"/>
        <v/>
      </c>
      <c r="CD265" s="136" t="str">
        <f t="shared" si="228"/>
        <v/>
      </c>
      <c r="CE265" s="137" t="str">
        <f t="shared" si="229"/>
        <v/>
      </c>
      <c r="CG265" s="150" t="str">
        <f t="shared" si="230"/>
        <v/>
      </c>
      <c r="CH265" s="151" t="str">
        <f t="shared" si="264"/>
        <v/>
      </c>
      <c r="CI265" s="151" t="str">
        <f t="shared" si="265"/>
        <v/>
      </c>
      <c r="CJ265" s="151" t="str">
        <f t="shared" si="266"/>
        <v/>
      </c>
      <c r="CK265" s="151" t="str">
        <f t="shared" si="267"/>
        <v/>
      </c>
      <c r="CL265" s="151" t="str">
        <f t="shared" si="268"/>
        <v/>
      </c>
      <c r="CM265" s="151" t="str">
        <f t="shared" si="269"/>
        <v/>
      </c>
      <c r="CN265" s="151" t="str">
        <f t="shared" si="270"/>
        <v/>
      </c>
      <c r="CO265" s="151" t="str">
        <f t="shared" si="271"/>
        <v/>
      </c>
      <c r="CP265" s="151" t="str">
        <f t="shared" si="272"/>
        <v/>
      </c>
      <c r="CQ265" s="151" t="str">
        <f t="shared" si="273"/>
        <v/>
      </c>
      <c r="CR265" s="152" t="str">
        <f t="shared" si="274"/>
        <v/>
      </c>
    </row>
    <row r="266" spans="1:96" x14ac:dyDescent="0.25">
      <c r="A266" s="3"/>
      <c r="B266" s="30"/>
      <c r="C266" s="44"/>
      <c r="D266" s="88"/>
      <c r="E266" s="31"/>
      <c r="F266" s="89"/>
      <c r="G266" s="72"/>
      <c r="H266" s="73"/>
      <c r="I266" s="74"/>
      <c r="J266" s="73"/>
      <c r="K266" s="74"/>
      <c r="L266" s="73"/>
      <c r="M266" s="74"/>
      <c r="N266" s="73"/>
      <c r="O266" s="74"/>
      <c r="P266" s="73"/>
      <c r="Q266" s="74"/>
      <c r="R266" s="75"/>
      <c r="S266" s="3"/>
      <c r="T266" s="61" t="str">
        <f>IF($D266="", "", $D266*'Intro &amp; Setup'!$I$32*24)</f>
        <v/>
      </c>
      <c r="U266" s="3"/>
      <c r="X266" s="36" t="str">
        <f>IF($B266="", "", IF(OR($B266&lt;'Intro &amp; Setup'!$F$26, $B266&gt;'Intro &amp; Setup'!$F$27), "X", ""))</f>
        <v/>
      </c>
      <c r="Z266" s="36" t="str">
        <f t="shared" si="212"/>
        <v/>
      </c>
      <c r="AA266" s="48" t="str">
        <f t="shared" si="213"/>
        <v/>
      </c>
      <c r="AC266" s="53" t="str">
        <f t="shared" si="214"/>
        <v/>
      </c>
      <c r="AD266" s="54" t="str">
        <f t="shared" si="231"/>
        <v/>
      </c>
      <c r="AE266" s="54" t="str">
        <f t="shared" si="232"/>
        <v/>
      </c>
      <c r="AF266" s="54" t="str">
        <f t="shared" si="233"/>
        <v/>
      </c>
      <c r="AG266" s="54" t="str">
        <f t="shared" si="234"/>
        <v/>
      </c>
      <c r="AH266" s="54" t="str">
        <f t="shared" si="235"/>
        <v/>
      </c>
      <c r="AI266" s="54" t="str">
        <f t="shared" si="236"/>
        <v/>
      </c>
      <c r="AJ266" s="54" t="str">
        <f t="shared" si="237"/>
        <v/>
      </c>
      <c r="AK266" s="54" t="str">
        <f t="shared" si="238"/>
        <v/>
      </c>
      <c r="AL266" s="54" t="str">
        <f t="shared" si="239"/>
        <v/>
      </c>
      <c r="AM266" s="54" t="str">
        <f t="shared" si="240"/>
        <v/>
      </c>
      <c r="AN266" s="55" t="str">
        <f t="shared" si="241"/>
        <v/>
      </c>
      <c r="AP266" s="53" t="str">
        <f t="shared" si="215"/>
        <v/>
      </c>
      <c r="AQ266" s="54" t="str">
        <f t="shared" si="242"/>
        <v/>
      </c>
      <c r="AR266" s="54" t="str">
        <f t="shared" si="243"/>
        <v/>
      </c>
      <c r="AS266" s="54" t="str">
        <f t="shared" si="244"/>
        <v/>
      </c>
      <c r="AT266" s="54" t="str">
        <f t="shared" si="245"/>
        <v/>
      </c>
      <c r="AU266" s="54" t="str">
        <f t="shared" si="246"/>
        <v/>
      </c>
      <c r="AV266" s="54" t="str">
        <f t="shared" si="247"/>
        <v/>
      </c>
      <c r="AW266" s="54" t="str">
        <f t="shared" si="248"/>
        <v/>
      </c>
      <c r="AX266" s="54" t="str">
        <f t="shared" si="249"/>
        <v/>
      </c>
      <c r="AY266" s="54" t="str">
        <f t="shared" si="250"/>
        <v/>
      </c>
      <c r="AZ266" s="54" t="str">
        <f t="shared" si="251"/>
        <v/>
      </c>
      <c r="BA266" s="55" t="str">
        <f t="shared" si="252"/>
        <v/>
      </c>
      <c r="BC266" s="36" t="str">
        <f t="shared" si="216"/>
        <v/>
      </c>
      <c r="BE266" s="61" t="str">
        <f>IF($B266="", "", IF(AND($B266&gt;='Intro &amp; Setup'!$B$38, B266&lt;='Intro &amp; Setup'!$H$38), 'Intro &amp; Setup'!$N$38, IF(AND($B266&gt;='Intro &amp; Setup'!$B$39, B266&lt;='Intro &amp; Setup'!$H$39), 'Intro &amp; Setup'!$N$39, IF('Intro &amp; Setup'!$B$39="", 'Intro &amp; Setup'!$N$38, 'Intro &amp; Setup'!$N$39))))</f>
        <v/>
      </c>
      <c r="BG266" s="53" t="str">
        <f t="shared" si="217"/>
        <v/>
      </c>
      <c r="BH266" s="54" t="str">
        <f t="shared" si="253"/>
        <v/>
      </c>
      <c r="BI266" s="54" t="str">
        <f t="shared" si="254"/>
        <v/>
      </c>
      <c r="BJ266" s="54" t="str">
        <f t="shared" si="255"/>
        <v/>
      </c>
      <c r="BK266" s="54" t="str">
        <f t="shared" si="256"/>
        <v/>
      </c>
      <c r="BL266" s="54" t="str">
        <f t="shared" si="257"/>
        <v/>
      </c>
      <c r="BM266" s="54" t="str">
        <f t="shared" si="258"/>
        <v/>
      </c>
      <c r="BN266" s="54" t="str">
        <f t="shared" si="259"/>
        <v/>
      </c>
      <c r="BO266" s="54" t="str">
        <f t="shared" si="260"/>
        <v/>
      </c>
      <c r="BP266" s="54" t="str">
        <f t="shared" si="261"/>
        <v/>
      </c>
      <c r="BQ266" s="54" t="str">
        <f t="shared" si="262"/>
        <v/>
      </c>
      <c r="BR266" s="55" t="str">
        <f t="shared" si="263"/>
        <v/>
      </c>
      <c r="BT266" s="135" t="str">
        <f t="shared" si="218"/>
        <v/>
      </c>
      <c r="BU266" s="136" t="str">
        <f t="shared" si="219"/>
        <v/>
      </c>
      <c r="BV266" s="136" t="str">
        <f t="shared" si="220"/>
        <v/>
      </c>
      <c r="BW266" s="136" t="str">
        <f t="shared" si="221"/>
        <v/>
      </c>
      <c r="BX266" s="136" t="str">
        <f t="shared" si="222"/>
        <v/>
      </c>
      <c r="BY266" s="136" t="str">
        <f t="shared" si="223"/>
        <v/>
      </c>
      <c r="BZ266" s="136" t="str">
        <f t="shared" si="224"/>
        <v/>
      </c>
      <c r="CA266" s="136" t="str">
        <f t="shared" si="225"/>
        <v/>
      </c>
      <c r="CB266" s="136" t="str">
        <f t="shared" si="226"/>
        <v/>
      </c>
      <c r="CC266" s="136" t="str">
        <f t="shared" si="227"/>
        <v/>
      </c>
      <c r="CD266" s="136" t="str">
        <f t="shared" si="228"/>
        <v/>
      </c>
      <c r="CE266" s="137" t="str">
        <f t="shared" si="229"/>
        <v/>
      </c>
      <c r="CG266" s="150" t="str">
        <f t="shared" si="230"/>
        <v/>
      </c>
      <c r="CH266" s="151" t="str">
        <f t="shared" si="264"/>
        <v/>
      </c>
      <c r="CI266" s="151" t="str">
        <f t="shared" si="265"/>
        <v/>
      </c>
      <c r="CJ266" s="151" t="str">
        <f t="shared" si="266"/>
        <v/>
      </c>
      <c r="CK266" s="151" t="str">
        <f t="shared" si="267"/>
        <v/>
      </c>
      <c r="CL266" s="151" t="str">
        <f t="shared" si="268"/>
        <v/>
      </c>
      <c r="CM266" s="151" t="str">
        <f t="shared" si="269"/>
        <v/>
      </c>
      <c r="CN266" s="151" t="str">
        <f t="shared" si="270"/>
        <v/>
      </c>
      <c r="CO266" s="151" t="str">
        <f t="shared" si="271"/>
        <v/>
      </c>
      <c r="CP266" s="151" t="str">
        <f t="shared" si="272"/>
        <v/>
      </c>
      <c r="CQ266" s="151" t="str">
        <f t="shared" si="273"/>
        <v/>
      </c>
      <c r="CR266" s="152" t="str">
        <f t="shared" si="274"/>
        <v/>
      </c>
    </row>
    <row r="267" spans="1:96" x14ac:dyDescent="0.25">
      <c r="A267" s="3"/>
      <c r="B267" s="30"/>
      <c r="C267" s="44"/>
      <c r="D267" s="88"/>
      <c r="E267" s="31"/>
      <c r="F267" s="89"/>
      <c r="G267" s="72"/>
      <c r="H267" s="73"/>
      <c r="I267" s="74"/>
      <c r="J267" s="73"/>
      <c r="K267" s="74"/>
      <c r="L267" s="73"/>
      <c r="M267" s="74"/>
      <c r="N267" s="73"/>
      <c r="O267" s="74"/>
      <c r="P267" s="73"/>
      <c r="Q267" s="74"/>
      <c r="R267" s="75"/>
      <c r="S267" s="3"/>
      <c r="T267" s="61" t="str">
        <f>IF($D267="", "", $D267*'Intro &amp; Setup'!$I$32*24)</f>
        <v/>
      </c>
      <c r="U267" s="3"/>
      <c r="X267" s="36" t="str">
        <f>IF($B267="", "", IF(OR($B267&lt;'Intro &amp; Setup'!$F$26, $B267&gt;'Intro &amp; Setup'!$F$27), "X", ""))</f>
        <v/>
      </c>
      <c r="Z267" s="36" t="str">
        <f t="shared" si="212"/>
        <v/>
      </c>
      <c r="AA267" s="48" t="str">
        <f t="shared" si="213"/>
        <v/>
      </c>
      <c r="AC267" s="53" t="str">
        <f t="shared" si="214"/>
        <v/>
      </c>
      <c r="AD267" s="54" t="str">
        <f t="shared" si="231"/>
        <v/>
      </c>
      <c r="AE267" s="54" t="str">
        <f t="shared" si="232"/>
        <v/>
      </c>
      <c r="AF267" s="54" t="str">
        <f t="shared" si="233"/>
        <v/>
      </c>
      <c r="AG267" s="54" t="str">
        <f t="shared" si="234"/>
        <v/>
      </c>
      <c r="AH267" s="54" t="str">
        <f t="shared" si="235"/>
        <v/>
      </c>
      <c r="AI267" s="54" t="str">
        <f t="shared" si="236"/>
        <v/>
      </c>
      <c r="AJ267" s="54" t="str">
        <f t="shared" si="237"/>
        <v/>
      </c>
      <c r="AK267" s="54" t="str">
        <f t="shared" si="238"/>
        <v/>
      </c>
      <c r="AL267" s="54" t="str">
        <f t="shared" si="239"/>
        <v/>
      </c>
      <c r="AM267" s="54" t="str">
        <f t="shared" si="240"/>
        <v/>
      </c>
      <c r="AN267" s="55" t="str">
        <f t="shared" si="241"/>
        <v/>
      </c>
      <c r="AP267" s="53" t="str">
        <f t="shared" si="215"/>
        <v/>
      </c>
      <c r="AQ267" s="54" t="str">
        <f t="shared" si="242"/>
        <v/>
      </c>
      <c r="AR267" s="54" t="str">
        <f t="shared" si="243"/>
        <v/>
      </c>
      <c r="AS267" s="54" t="str">
        <f t="shared" si="244"/>
        <v/>
      </c>
      <c r="AT267" s="54" t="str">
        <f t="shared" si="245"/>
        <v/>
      </c>
      <c r="AU267" s="54" t="str">
        <f t="shared" si="246"/>
        <v/>
      </c>
      <c r="AV267" s="54" t="str">
        <f t="shared" si="247"/>
        <v/>
      </c>
      <c r="AW267" s="54" t="str">
        <f t="shared" si="248"/>
        <v/>
      </c>
      <c r="AX267" s="54" t="str">
        <f t="shared" si="249"/>
        <v/>
      </c>
      <c r="AY267" s="54" t="str">
        <f t="shared" si="250"/>
        <v/>
      </c>
      <c r="AZ267" s="54" t="str">
        <f t="shared" si="251"/>
        <v/>
      </c>
      <c r="BA267" s="55" t="str">
        <f t="shared" si="252"/>
        <v/>
      </c>
      <c r="BC267" s="36" t="str">
        <f t="shared" si="216"/>
        <v/>
      </c>
      <c r="BE267" s="61" t="str">
        <f>IF($B267="", "", IF(AND($B267&gt;='Intro &amp; Setup'!$B$38, B267&lt;='Intro &amp; Setup'!$H$38), 'Intro &amp; Setup'!$N$38, IF(AND($B267&gt;='Intro &amp; Setup'!$B$39, B267&lt;='Intro &amp; Setup'!$H$39), 'Intro &amp; Setup'!$N$39, IF('Intro &amp; Setup'!$B$39="", 'Intro &amp; Setup'!$N$38, 'Intro &amp; Setup'!$N$39))))</f>
        <v/>
      </c>
      <c r="BG267" s="53" t="str">
        <f t="shared" si="217"/>
        <v/>
      </c>
      <c r="BH267" s="54" t="str">
        <f t="shared" si="253"/>
        <v/>
      </c>
      <c r="BI267" s="54" t="str">
        <f t="shared" si="254"/>
        <v/>
      </c>
      <c r="BJ267" s="54" t="str">
        <f t="shared" si="255"/>
        <v/>
      </c>
      <c r="BK267" s="54" t="str">
        <f t="shared" si="256"/>
        <v/>
      </c>
      <c r="BL267" s="54" t="str">
        <f t="shared" si="257"/>
        <v/>
      </c>
      <c r="BM267" s="54" t="str">
        <f t="shared" si="258"/>
        <v/>
      </c>
      <c r="BN267" s="54" t="str">
        <f t="shared" si="259"/>
        <v/>
      </c>
      <c r="BO267" s="54" t="str">
        <f t="shared" si="260"/>
        <v/>
      </c>
      <c r="BP267" s="54" t="str">
        <f t="shared" si="261"/>
        <v/>
      </c>
      <c r="BQ267" s="54" t="str">
        <f t="shared" si="262"/>
        <v/>
      </c>
      <c r="BR267" s="55" t="str">
        <f t="shared" si="263"/>
        <v/>
      </c>
      <c r="BT267" s="135" t="str">
        <f t="shared" si="218"/>
        <v/>
      </c>
      <c r="BU267" s="136" t="str">
        <f t="shared" si="219"/>
        <v/>
      </c>
      <c r="BV267" s="136" t="str">
        <f t="shared" si="220"/>
        <v/>
      </c>
      <c r="BW267" s="136" t="str">
        <f t="shared" si="221"/>
        <v/>
      </c>
      <c r="BX267" s="136" t="str">
        <f t="shared" si="222"/>
        <v/>
      </c>
      <c r="BY267" s="136" t="str">
        <f t="shared" si="223"/>
        <v/>
      </c>
      <c r="BZ267" s="136" t="str">
        <f t="shared" si="224"/>
        <v/>
      </c>
      <c r="CA267" s="136" t="str">
        <f t="shared" si="225"/>
        <v/>
      </c>
      <c r="CB267" s="136" t="str">
        <f t="shared" si="226"/>
        <v/>
      </c>
      <c r="CC267" s="136" t="str">
        <f t="shared" si="227"/>
        <v/>
      </c>
      <c r="CD267" s="136" t="str">
        <f t="shared" si="228"/>
        <v/>
      </c>
      <c r="CE267" s="137" t="str">
        <f t="shared" si="229"/>
        <v/>
      </c>
      <c r="CG267" s="150" t="str">
        <f t="shared" si="230"/>
        <v/>
      </c>
      <c r="CH267" s="151" t="str">
        <f t="shared" si="264"/>
        <v/>
      </c>
      <c r="CI267" s="151" t="str">
        <f t="shared" si="265"/>
        <v/>
      </c>
      <c r="CJ267" s="151" t="str">
        <f t="shared" si="266"/>
        <v/>
      </c>
      <c r="CK267" s="151" t="str">
        <f t="shared" si="267"/>
        <v/>
      </c>
      <c r="CL267" s="151" t="str">
        <f t="shared" si="268"/>
        <v/>
      </c>
      <c r="CM267" s="151" t="str">
        <f t="shared" si="269"/>
        <v/>
      </c>
      <c r="CN267" s="151" t="str">
        <f t="shared" si="270"/>
        <v/>
      </c>
      <c r="CO267" s="151" t="str">
        <f t="shared" si="271"/>
        <v/>
      </c>
      <c r="CP267" s="151" t="str">
        <f t="shared" si="272"/>
        <v/>
      </c>
      <c r="CQ267" s="151" t="str">
        <f t="shared" si="273"/>
        <v/>
      </c>
      <c r="CR267" s="152" t="str">
        <f t="shared" si="274"/>
        <v/>
      </c>
    </row>
    <row r="268" spans="1:96" x14ac:dyDescent="0.25">
      <c r="A268" s="3"/>
      <c r="B268" s="30"/>
      <c r="C268" s="44"/>
      <c r="D268" s="88"/>
      <c r="E268" s="31"/>
      <c r="F268" s="89"/>
      <c r="G268" s="72"/>
      <c r="H268" s="73"/>
      <c r="I268" s="74"/>
      <c r="J268" s="73"/>
      <c r="K268" s="74"/>
      <c r="L268" s="73"/>
      <c r="M268" s="74"/>
      <c r="N268" s="73"/>
      <c r="O268" s="74"/>
      <c r="P268" s="73"/>
      <c r="Q268" s="74"/>
      <c r="R268" s="75"/>
      <c r="S268" s="3"/>
      <c r="T268" s="61" t="str">
        <f>IF($D268="", "", $D268*'Intro &amp; Setup'!$I$32*24)</f>
        <v/>
      </c>
      <c r="U268" s="3"/>
      <c r="X268" s="36" t="str">
        <f>IF($B268="", "", IF(OR($B268&lt;'Intro &amp; Setup'!$F$26, $B268&gt;'Intro &amp; Setup'!$F$27), "X", ""))</f>
        <v/>
      </c>
      <c r="Z268" s="36" t="str">
        <f t="shared" ref="Z268:Z331" si="275">IF(COUNTIF($G268:$R268, $X$4)=0, "", COUNTIF($G268:$R268, $X$4))</f>
        <v/>
      </c>
      <c r="AA268" s="48" t="str">
        <f t="shared" ref="AA268:AA331" si="276">IF($Z268="", "", IFERROR(INDEX($AC$3:$AN$3, $AB$3, MATCH($Z268, $AC$2:$AN$2, 0)), ""))</f>
        <v/>
      </c>
      <c r="AC268" s="53" t="str">
        <f t="shared" ref="AC268:AC331" si="277">IFERROR(IF(G268="", "", $T268*$AA268), "")</f>
        <v/>
      </c>
      <c r="AD268" s="54" t="str">
        <f t="shared" si="231"/>
        <v/>
      </c>
      <c r="AE268" s="54" t="str">
        <f t="shared" si="232"/>
        <v/>
      </c>
      <c r="AF268" s="54" t="str">
        <f t="shared" si="233"/>
        <v/>
      </c>
      <c r="AG268" s="54" t="str">
        <f t="shared" si="234"/>
        <v/>
      </c>
      <c r="AH268" s="54" t="str">
        <f t="shared" si="235"/>
        <v/>
      </c>
      <c r="AI268" s="54" t="str">
        <f t="shared" si="236"/>
        <v/>
      </c>
      <c r="AJ268" s="54" t="str">
        <f t="shared" si="237"/>
        <v/>
      </c>
      <c r="AK268" s="54" t="str">
        <f t="shared" si="238"/>
        <v/>
      </c>
      <c r="AL268" s="54" t="str">
        <f t="shared" si="239"/>
        <v/>
      </c>
      <c r="AM268" s="54" t="str">
        <f t="shared" si="240"/>
        <v/>
      </c>
      <c r="AN268" s="55" t="str">
        <f t="shared" si="241"/>
        <v/>
      </c>
      <c r="AP268" s="53" t="str">
        <f t="shared" ref="AP268:AP331" si="278">IFERROR(IF(G268="", "", $E268*$AA268), "")</f>
        <v/>
      </c>
      <c r="AQ268" s="54" t="str">
        <f t="shared" si="242"/>
        <v/>
      </c>
      <c r="AR268" s="54" t="str">
        <f t="shared" si="243"/>
        <v/>
      </c>
      <c r="AS268" s="54" t="str">
        <f t="shared" si="244"/>
        <v/>
      </c>
      <c r="AT268" s="54" t="str">
        <f t="shared" si="245"/>
        <v/>
      </c>
      <c r="AU268" s="54" t="str">
        <f t="shared" si="246"/>
        <v/>
      </c>
      <c r="AV268" s="54" t="str">
        <f t="shared" si="247"/>
        <v/>
      </c>
      <c r="AW268" s="54" t="str">
        <f t="shared" si="248"/>
        <v/>
      </c>
      <c r="AX268" s="54" t="str">
        <f t="shared" si="249"/>
        <v/>
      </c>
      <c r="AY268" s="54" t="str">
        <f t="shared" si="250"/>
        <v/>
      </c>
      <c r="AZ268" s="54" t="str">
        <f t="shared" si="251"/>
        <v/>
      </c>
      <c r="BA268" s="55" t="str">
        <f t="shared" si="252"/>
        <v/>
      </c>
      <c r="BC268" s="36" t="str">
        <f t="shared" ref="BC268:BC331" si="279">IF($B268="", "", TEXT($B268, "mmm yyyy"))</f>
        <v/>
      </c>
      <c r="BE268" s="61" t="str">
        <f>IF($B268="", "", IF(AND($B268&gt;='Intro &amp; Setup'!$B$38, B268&lt;='Intro &amp; Setup'!$H$38), 'Intro &amp; Setup'!$N$38, IF(AND($B268&gt;='Intro &amp; Setup'!$B$39, B268&lt;='Intro &amp; Setup'!$H$39), 'Intro &amp; Setup'!$N$39, IF('Intro &amp; Setup'!$B$39="", 'Intro &amp; Setup'!$N$38, 'Intro &amp; Setup'!$N$39))))</f>
        <v/>
      </c>
      <c r="BG268" s="53" t="str">
        <f t="shared" ref="BG268:BG331" si="280">IFERROR(IF(G268="", "", $BE268*$AA268), "")</f>
        <v/>
      </c>
      <c r="BH268" s="54" t="str">
        <f t="shared" si="253"/>
        <v/>
      </c>
      <c r="BI268" s="54" t="str">
        <f t="shared" si="254"/>
        <v/>
      </c>
      <c r="BJ268" s="54" t="str">
        <f t="shared" si="255"/>
        <v/>
      </c>
      <c r="BK268" s="54" t="str">
        <f t="shared" si="256"/>
        <v/>
      </c>
      <c r="BL268" s="54" t="str">
        <f t="shared" si="257"/>
        <v/>
      </c>
      <c r="BM268" s="54" t="str">
        <f t="shared" si="258"/>
        <v/>
      </c>
      <c r="BN268" s="54" t="str">
        <f t="shared" si="259"/>
        <v/>
      </c>
      <c r="BO268" s="54" t="str">
        <f t="shared" si="260"/>
        <v/>
      </c>
      <c r="BP268" s="54" t="str">
        <f t="shared" si="261"/>
        <v/>
      </c>
      <c r="BQ268" s="54" t="str">
        <f t="shared" si="262"/>
        <v/>
      </c>
      <c r="BR268" s="55" t="str">
        <f t="shared" si="263"/>
        <v/>
      </c>
      <c r="BT268" s="135" t="str">
        <f t="shared" ref="BT268:BT331" si="281">IF(G268="", "", $D268*$AA268)</f>
        <v/>
      </c>
      <c r="BU268" s="136" t="str">
        <f t="shared" ref="BU268:BU331" si="282">IF(H268="", "", $D268*$AA268)</f>
        <v/>
      </c>
      <c r="BV268" s="136" t="str">
        <f t="shared" ref="BV268:BV331" si="283">IF(I268="", "", $D268*$AA268)</f>
        <v/>
      </c>
      <c r="BW268" s="136" t="str">
        <f t="shared" ref="BW268:BW331" si="284">IF(J268="", "", $D268*$AA268)</f>
        <v/>
      </c>
      <c r="BX268" s="136" t="str">
        <f t="shared" ref="BX268:BX331" si="285">IF(K268="", "", $D268*$AA268)</f>
        <v/>
      </c>
      <c r="BY268" s="136" t="str">
        <f t="shared" ref="BY268:BY331" si="286">IF(L268="", "", $D268*$AA268)</f>
        <v/>
      </c>
      <c r="BZ268" s="136" t="str">
        <f t="shared" ref="BZ268:BZ331" si="287">IF(M268="", "", $D268*$AA268)</f>
        <v/>
      </c>
      <c r="CA268" s="136" t="str">
        <f t="shared" ref="CA268:CA331" si="288">IF(N268="", "", $D268*$AA268)</f>
        <v/>
      </c>
      <c r="CB268" s="136" t="str">
        <f t="shared" ref="CB268:CB331" si="289">IF(O268="", "", $D268*$AA268)</f>
        <v/>
      </c>
      <c r="CC268" s="136" t="str">
        <f t="shared" ref="CC268:CC331" si="290">IF(P268="", "", $D268*$AA268)</f>
        <v/>
      </c>
      <c r="CD268" s="136" t="str">
        <f t="shared" ref="CD268:CD331" si="291">IF(Q268="", "", $D268*$AA268)</f>
        <v/>
      </c>
      <c r="CE268" s="137" t="str">
        <f t="shared" ref="CE268:CE331" si="292">IF(R268="", "", $D268*$AA268)</f>
        <v/>
      </c>
      <c r="CG268" s="150" t="str">
        <f t="shared" ref="CG268:CG331" si="293">IF(G268="", "", $F268*$AA268)</f>
        <v/>
      </c>
      <c r="CH268" s="151" t="str">
        <f t="shared" si="264"/>
        <v/>
      </c>
      <c r="CI268" s="151" t="str">
        <f t="shared" si="265"/>
        <v/>
      </c>
      <c r="CJ268" s="151" t="str">
        <f t="shared" si="266"/>
        <v/>
      </c>
      <c r="CK268" s="151" t="str">
        <f t="shared" si="267"/>
        <v/>
      </c>
      <c r="CL268" s="151" t="str">
        <f t="shared" si="268"/>
        <v/>
      </c>
      <c r="CM268" s="151" t="str">
        <f t="shared" si="269"/>
        <v/>
      </c>
      <c r="CN268" s="151" t="str">
        <f t="shared" si="270"/>
        <v/>
      </c>
      <c r="CO268" s="151" t="str">
        <f t="shared" si="271"/>
        <v/>
      </c>
      <c r="CP268" s="151" t="str">
        <f t="shared" si="272"/>
        <v/>
      </c>
      <c r="CQ268" s="151" t="str">
        <f t="shared" si="273"/>
        <v/>
      </c>
      <c r="CR268" s="152" t="str">
        <f t="shared" si="274"/>
        <v/>
      </c>
    </row>
    <row r="269" spans="1:96" x14ac:dyDescent="0.25">
      <c r="A269" s="3"/>
      <c r="B269" s="30"/>
      <c r="C269" s="44"/>
      <c r="D269" s="88"/>
      <c r="E269" s="31"/>
      <c r="F269" s="89"/>
      <c r="G269" s="72"/>
      <c r="H269" s="73"/>
      <c r="I269" s="74"/>
      <c r="J269" s="73"/>
      <c r="K269" s="74"/>
      <c r="L269" s="73"/>
      <c r="M269" s="74"/>
      <c r="N269" s="73"/>
      <c r="O269" s="74"/>
      <c r="P269" s="73"/>
      <c r="Q269" s="74"/>
      <c r="R269" s="75"/>
      <c r="S269" s="3"/>
      <c r="T269" s="61" t="str">
        <f>IF($D269="", "", $D269*'Intro &amp; Setup'!$I$32*24)</f>
        <v/>
      </c>
      <c r="U269" s="3"/>
      <c r="X269" s="36" t="str">
        <f>IF($B269="", "", IF(OR($B269&lt;'Intro &amp; Setup'!$F$26, $B269&gt;'Intro &amp; Setup'!$F$27), "X", ""))</f>
        <v/>
      </c>
      <c r="Z269" s="36" t="str">
        <f t="shared" si="275"/>
        <v/>
      </c>
      <c r="AA269" s="48" t="str">
        <f t="shared" si="276"/>
        <v/>
      </c>
      <c r="AC269" s="53" t="str">
        <f t="shared" si="277"/>
        <v/>
      </c>
      <c r="AD269" s="54" t="str">
        <f t="shared" si="231"/>
        <v/>
      </c>
      <c r="AE269" s="54" t="str">
        <f t="shared" si="232"/>
        <v/>
      </c>
      <c r="AF269" s="54" t="str">
        <f t="shared" si="233"/>
        <v/>
      </c>
      <c r="AG269" s="54" t="str">
        <f t="shared" si="234"/>
        <v/>
      </c>
      <c r="AH269" s="54" t="str">
        <f t="shared" si="235"/>
        <v/>
      </c>
      <c r="AI269" s="54" t="str">
        <f t="shared" si="236"/>
        <v/>
      </c>
      <c r="AJ269" s="54" t="str">
        <f t="shared" si="237"/>
        <v/>
      </c>
      <c r="AK269" s="54" t="str">
        <f t="shared" si="238"/>
        <v/>
      </c>
      <c r="AL269" s="54" t="str">
        <f t="shared" si="239"/>
        <v/>
      </c>
      <c r="AM269" s="54" t="str">
        <f t="shared" si="240"/>
        <v/>
      </c>
      <c r="AN269" s="55" t="str">
        <f t="shared" si="241"/>
        <v/>
      </c>
      <c r="AP269" s="53" t="str">
        <f t="shared" si="278"/>
        <v/>
      </c>
      <c r="AQ269" s="54" t="str">
        <f t="shared" si="242"/>
        <v/>
      </c>
      <c r="AR269" s="54" t="str">
        <f t="shared" si="243"/>
        <v/>
      </c>
      <c r="AS269" s="54" t="str">
        <f t="shared" si="244"/>
        <v/>
      </c>
      <c r="AT269" s="54" t="str">
        <f t="shared" si="245"/>
        <v/>
      </c>
      <c r="AU269" s="54" t="str">
        <f t="shared" si="246"/>
        <v/>
      </c>
      <c r="AV269" s="54" t="str">
        <f t="shared" si="247"/>
        <v/>
      </c>
      <c r="AW269" s="54" t="str">
        <f t="shared" si="248"/>
        <v/>
      </c>
      <c r="AX269" s="54" t="str">
        <f t="shared" si="249"/>
        <v/>
      </c>
      <c r="AY269" s="54" t="str">
        <f t="shared" si="250"/>
        <v/>
      </c>
      <c r="AZ269" s="54" t="str">
        <f t="shared" si="251"/>
        <v/>
      </c>
      <c r="BA269" s="55" t="str">
        <f t="shared" si="252"/>
        <v/>
      </c>
      <c r="BC269" s="36" t="str">
        <f t="shared" si="279"/>
        <v/>
      </c>
      <c r="BE269" s="61" t="str">
        <f>IF($B269="", "", IF(AND($B269&gt;='Intro &amp; Setup'!$B$38, B269&lt;='Intro &amp; Setup'!$H$38), 'Intro &amp; Setup'!$N$38, IF(AND($B269&gt;='Intro &amp; Setup'!$B$39, B269&lt;='Intro &amp; Setup'!$H$39), 'Intro &amp; Setup'!$N$39, IF('Intro &amp; Setup'!$B$39="", 'Intro &amp; Setup'!$N$38, 'Intro &amp; Setup'!$N$39))))</f>
        <v/>
      </c>
      <c r="BG269" s="53" t="str">
        <f t="shared" si="280"/>
        <v/>
      </c>
      <c r="BH269" s="54" t="str">
        <f t="shared" si="253"/>
        <v/>
      </c>
      <c r="BI269" s="54" t="str">
        <f t="shared" si="254"/>
        <v/>
      </c>
      <c r="BJ269" s="54" t="str">
        <f t="shared" si="255"/>
        <v/>
      </c>
      <c r="BK269" s="54" t="str">
        <f t="shared" si="256"/>
        <v/>
      </c>
      <c r="BL269" s="54" t="str">
        <f t="shared" si="257"/>
        <v/>
      </c>
      <c r="BM269" s="54" t="str">
        <f t="shared" si="258"/>
        <v/>
      </c>
      <c r="BN269" s="54" t="str">
        <f t="shared" si="259"/>
        <v/>
      </c>
      <c r="BO269" s="54" t="str">
        <f t="shared" si="260"/>
        <v/>
      </c>
      <c r="BP269" s="54" t="str">
        <f t="shared" si="261"/>
        <v/>
      </c>
      <c r="BQ269" s="54" t="str">
        <f t="shared" si="262"/>
        <v/>
      </c>
      <c r="BR269" s="55" t="str">
        <f t="shared" si="263"/>
        <v/>
      </c>
      <c r="BT269" s="135" t="str">
        <f t="shared" si="281"/>
        <v/>
      </c>
      <c r="BU269" s="136" t="str">
        <f t="shared" si="282"/>
        <v/>
      </c>
      <c r="BV269" s="136" t="str">
        <f t="shared" si="283"/>
        <v/>
      </c>
      <c r="BW269" s="136" t="str">
        <f t="shared" si="284"/>
        <v/>
      </c>
      <c r="BX269" s="136" t="str">
        <f t="shared" si="285"/>
        <v/>
      </c>
      <c r="BY269" s="136" t="str">
        <f t="shared" si="286"/>
        <v/>
      </c>
      <c r="BZ269" s="136" t="str">
        <f t="shared" si="287"/>
        <v/>
      </c>
      <c r="CA269" s="136" t="str">
        <f t="shared" si="288"/>
        <v/>
      </c>
      <c r="CB269" s="136" t="str">
        <f t="shared" si="289"/>
        <v/>
      </c>
      <c r="CC269" s="136" t="str">
        <f t="shared" si="290"/>
        <v/>
      </c>
      <c r="CD269" s="136" t="str">
        <f t="shared" si="291"/>
        <v/>
      </c>
      <c r="CE269" s="137" t="str">
        <f t="shared" si="292"/>
        <v/>
      </c>
      <c r="CG269" s="150" t="str">
        <f t="shared" si="293"/>
        <v/>
      </c>
      <c r="CH269" s="151" t="str">
        <f t="shared" si="264"/>
        <v/>
      </c>
      <c r="CI269" s="151" t="str">
        <f t="shared" si="265"/>
        <v/>
      </c>
      <c r="CJ269" s="151" t="str">
        <f t="shared" si="266"/>
        <v/>
      </c>
      <c r="CK269" s="151" t="str">
        <f t="shared" si="267"/>
        <v/>
      </c>
      <c r="CL269" s="151" t="str">
        <f t="shared" si="268"/>
        <v/>
      </c>
      <c r="CM269" s="151" t="str">
        <f t="shared" si="269"/>
        <v/>
      </c>
      <c r="CN269" s="151" t="str">
        <f t="shared" si="270"/>
        <v/>
      </c>
      <c r="CO269" s="151" t="str">
        <f t="shared" si="271"/>
        <v/>
      </c>
      <c r="CP269" s="151" t="str">
        <f t="shared" si="272"/>
        <v/>
      </c>
      <c r="CQ269" s="151" t="str">
        <f t="shared" si="273"/>
        <v/>
      </c>
      <c r="CR269" s="152" t="str">
        <f t="shared" si="274"/>
        <v/>
      </c>
    </row>
    <row r="270" spans="1:96" x14ac:dyDescent="0.25">
      <c r="A270" s="3"/>
      <c r="B270" s="30"/>
      <c r="C270" s="44"/>
      <c r="D270" s="88"/>
      <c r="E270" s="31"/>
      <c r="F270" s="89"/>
      <c r="G270" s="72"/>
      <c r="H270" s="73"/>
      <c r="I270" s="74"/>
      <c r="J270" s="73"/>
      <c r="K270" s="74"/>
      <c r="L270" s="73"/>
      <c r="M270" s="74"/>
      <c r="N270" s="73"/>
      <c r="O270" s="74"/>
      <c r="P270" s="73"/>
      <c r="Q270" s="74"/>
      <c r="R270" s="75"/>
      <c r="S270" s="3"/>
      <c r="T270" s="61" t="str">
        <f>IF($D270="", "", $D270*'Intro &amp; Setup'!$I$32*24)</f>
        <v/>
      </c>
      <c r="U270" s="3"/>
      <c r="X270" s="36" t="str">
        <f>IF($B270="", "", IF(OR($B270&lt;'Intro &amp; Setup'!$F$26, $B270&gt;'Intro &amp; Setup'!$F$27), "X", ""))</f>
        <v/>
      </c>
      <c r="Z270" s="36" t="str">
        <f t="shared" si="275"/>
        <v/>
      </c>
      <c r="AA270" s="48" t="str">
        <f t="shared" si="276"/>
        <v/>
      </c>
      <c r="AC270" s="53" t="str">
        <f t="shared" si="277"/>
        <v/>
      </c>
      <c r="AD270" s="54" t="str">
        <f t="shared" si="231"/>
        <v/>
      </c>
      <c r="AE270" s="54" t="str">
        <f t="shared" si="232"/>
        <v/>
      </c>
      <c r="AF270" s="54" t="str">
        <f t="shared" si="233"/>
        <v/>
      </c>
      <c r="AG270" s="54" t="str">
        <f t="shared" si="234"/>
        <v/>
      </c>
      <c r="AH270" s="54" t="str">
        <f t="shared" si="235"/>
        <v/>
      </c>
      <c r="AI270" s="54" t="str">
        <f t="shared" si="236"/>
        <v/>
      </c>
      <c r="AJ270" s="54" t="str">
        <f t="shared" si="237"/>
        <v/>
      </c>
      <c r="AK270" s="54" t="str">
        <f t="shared" si="238"/>
        <v/>
      </c>
      <c r="AL270" s="54" t="str">
        <f t="shared" si="239"/>
        <v/>
      </c>
      <c r="AM270" s="54" t="str">
        <f t="shared" si="240"/>
        <v/>
      </c>
      <c r="AN270" s="55" t="str">
        <f t="shared" si="241"/>
        <v/>
      </c>
      <c r="AP270" s="53" t="str">
        <f t="shared" si="278"/>
        <v/>
      </c>
      <c r="AQ270" s="54" t="str">
        <f t="shared" si="242"/>
        <v/>
      </c>
      <c r="AR270" s="54" t="str">
        <f t="shared" si="243"/>
        <v/>
      </c>
      <c r="AS270" s="54" t="str">
        <f t="shared" si="244"/>
        <v/>
      </c>
      <c r="AT270" s="54" t="str">
        <f t="shared" si="245"/>
        <v/>
      </c>
      <c r="AU270" s="54" t="str">
        <f t="shared" si="246"/>
        <v/>
      </c>
      <c r="AV270" s="54" t="str">
        <f t="shared" si="247"/>
        <v/>
      </c>
      <c r="AW270" s="54" t="str">
        <f t="shared" si="248"/>
        <v/>
      </c>
      <c r="AX270" s="54" t="str">
        <f t="shared" si="249"/>
        <v/>
      </c>
      <c r="AY270" s="54" t="str">
        <f t="shared" si="250"/>
        <v/>
      </c>
      <c r="AZ270" s="54" t="str">
        <f t="shared" si="251"/>
        <v/>
      </c>
      <c r="BA270" s="55" t="str">
        <f t="shared" si="252"/>
        <v/>
      </c>
      <c r="BC270" s="36" t="str">
        <f t="shared" si="279"/>
        <v/>
      </c>
      <c r="BE270" s="61" t="str">
        <f>IF($B270="", "", IF(AND($B270&gt;='Intro &amp; Setup'!$B$38, B270&lt;='Intro &amp; Setup'!$H$38), 'Intro &amp; Setup'!$N$38, IF(AND($B270&gt;='Intro &amp; Setup'!$B$39, B270&lt;='Intro &amp; Setup'!$H$39), 'Intro &amp; Setup'!$N$39, IF('Intro &amp; Setup'!$B$39="", 'Intro &amp; Setup'!$N$38, 'Intro &amp; Setup'!$N$39))))</f>
        <v/>
      </c>
      <c r="BG270" s="53" t="str">
        <f t="shared" si="280"/>
        <v/>
      </c>
      <c r="BH270" s="54" t="str">
        <f t="shared" si="253"/>
        <v/>
      </c>
      <c r="BI270" s="54" t="str">
        <f t="shared" si="254"/>
        <v/>
      </c>
      <c r="BJ270" s="54" t="str">
        <f t="shared" si="255"/>
        <v/>
      </c>
      <c r="BK270" s="54" t="str">
        <f t="shared" si="256"/>
        <v/>
      </c>
      <c r="BL270" s="54" t="str">
        <f t="shared" si="257"/>
        <v/>
      </c>
      <c r="BM270" s="54" t="str">
        <f t="shared" si="258"/>
        <v/>
      </c>
      <c r="BN270" s="54" t="str">
        <f t="shared" si="259"/>
        <v/>
      </c>
      <c r="BO270" s="54" t="str">
        <f t="shared" si="260"/>
        <v/>
      </c>
      <c r="BP270" s="54" t="str">
        <f t="shared" si="261"/>
        <v/>
      </c>
      <c r="BQ270" s="54" t="str">
        <f t="shared" si="262"/>
        <v/>
      </c>
      <c r="BR270" s="55" t="str">
        <f t="shared" si="263"/>
        <v/>
      </c>
      <c r="BT270" s="135" t="str">
        <f t="shared" si="281"/>
        <v/>
      </c>
      <c r="BU270" s="136" t="str">
        <f t="shared" si="282"/>
        <v/>
      </c>
      <c r="BV270" s="136" t="str">
        <f t="shared" si="283"/>
        <v/>
      </c>
      <c r="BW270" s="136" t="str">
        <f t="shared" si="284"/>
        <v/>
      </c>
      <c r="BX270" s="136" t="str">
        <f t="shared" si="285"/>
        <v/>
      </c>
      <c r="BY270" s="136" t="str">
        <f t="shared" si="286"/>
        <v/>
      </c>
      <c r="BZ270" s="136" t="str">
        <f t="shared" si="287"/>
        <v/>
      </c>
      <c r="CA270" s="136" t="str">
        <f t="shared" si="288"/>
        <v/>
      </c>
      <c r="CB270" s="136" t="str">
        <f t="shared" si="289"/>
        <v/>
      </c>
      <c r="CC270" s="136" t="str">
        <f t="shared" si="290"/>
        <v/>
      </c>
      <c r="CD270" s="136" t="str">
        <f t="shared" si="291"/>
        <v/>
      </c>
      <c r="CE270" s="137" t="str">
        <f t="shared" si="292"/>
        <v/>
      </c>
      <c r="CG270" s="150" t="str">
        <f t="shared" si="293"/>
        <v/>
      </c>
      <c r="CH270" s="151" t="str">
        <f t="shared" si="264"/>
        <v/>
      </c>
      <c r="CI270" s="151" t="str">
        <f t="shared" si="265"/>
        <v/>
      </c>
      <c r="CJ270" s="151" t="str">
        <f t="shared" si="266"/>
        <v/>
      </c>
      <c r="CK270" s="151" t="str">
        <f t="shared" si="267"/>
        <v/>
      </c>
      <c r="CL270" s="151" t="str">
        <f t="shared" si="268"/>
        <v/>
      </c>
      <c r="CM270" s="151" t="str">
        <f t="shared" si="269"/>
        <v/>
      </c>
      <c r="CN270" s="151" t="str">
        <f t="shared" si="270"/>
        <v/>
      </c>
      <c r="CO270" s="151" t="str">
        <f t="shared" si="271"/>
        <v/>
      </c>
      <c r="CP270" s="151" t="str">
        <f t="shared" si="272"/>
        <v/>
      </c>
      <c r="CQ270" s="151" t="str">
        <f t="shared" si="273"/>
        <v/>
      </c>
      <c r="CR270" s="152" t="str">
        <f t="shared" si="274"/>
        <v/>
      </c>
    </row>
    <row r="271" spans="1:96" x14ac:dyDescent="0.25">
      <c r="A271" s="3"/>
      <c r="B271" s="30"/>
      <c r="C271" s="44"/>
      <c r="D271" s="88"/>
      <c r="E271" s="31"/>
      <c r="F271" s="89"/>
      <c r="G271" s="72"/>
      <c r="H271" s="73"/>
      <c r="I271" s="74"/>
      <c r="J271" s="73"/>
      <c r="K271" s="74"/>
      <c r="L271" s="73"/>
      <c r="M271" s="74"/>
      <c r="N271" s="73"/>
      <c r="O271" s="74"/>
      <c r="P271" s="73"/>
      <c r="Q271" s="74"/>
      <c r="R271" s="75"/>
      <c r="S271" s="3"/>
      <c r="T271" s="61" t="str">
        <f>IF($D271="", "", $D271*'Intro &amp; Setup'!$I$32*24)</f>
        <v/>
      </c>
      <c r="U271" s="3"/>
      <c r="X271" s="36" t="str">
        <f>IF($B271="", "", IF(OR($B271&lt;'Intro &amp; Setup'!$F$26, $B271&gt;'Intro &amp; Setup'!$F$27), "X", ""))</f>
        <v/>
      </c>
      <c r="Z271" s="36" t="str">
        <f t="shared" si="275"/>
        <v/>
      </c>
      <c r="AA271" s="48" t="str">
        <f t="shared" si="276"/>
        <v/>
      </c>
      <c r="AC271" s="53" t="str">
        <f t="shared" si="277"/>
        <v/>
      </c>
      <c r="AD271" s="54" t="str">
        <f t="shared" si="231"/>
        <v/>
      </c>
      <c r="AE271" s="54" t="str">
        <f t="shared" si="232"/>
        <v/>
      </c>
      <c r="AF271" s="54" t="str">
        <f t="shared" si="233"/>
        <v/>
      </c>
      <c r="AG271" s="54" t="str">
        <f t="shared" si="234"/>
        <v/>
      </c>
      <c r="AH271" s="54" t="str">
        <f t="shared" si="235"/>
        <v/>
      </c>
      <c r="AI271" s="54" t="str">
        <f t="shared" si="236"/>
        <v/>
      </c>
      <c r="AJ271" s="54" t="str">
        <f t="shared" si="237"/>
        <v/>
      </c>
      <c r="AK271" s="54" t="str">
        <f t="shared" si="238"/>
        <v/>
      </c>
      <c r="AL271" s="54" t="str">
        <f t="shared" si="239"/>
        <v/>
      </c>
      <c r="AM271" s="54" t="str">
        <f t="shared" si="240"/>
        <v/>
      </c>
      <c r="AN271" s="55" t="str">
        <f t="shared" si="241"/>
        <v/>
      </c>
      <c r="AP271" s="53" t="str">
        <f t="shared" si="278"/>
        <v/>
      </c>
      <c r="AQ271" s="54" t="str">
        <f t="shared" si="242"/>
        <v/>
      </c>
      <c r="AR271" s="54" t="str">
        <f t="shared" si="243"/>
        <v/>
      </c>
      <c r="AS271" s="54" t="str">
        <f t="shared" si="244"/>
        <v/>
      </c>
      <c r="AT271" s="54" t="str">
        <f t="shared" si="245"/>
        <v/>
      </c>
      <c r="AU271" s="54" t="str">
        <f t="shared" si="246"/>
        <v/>
      </c>
      <c r="AV271" s="54" t="str">
        <f t="shared" si="247"/>
        <v/>
      </c>
      <c r="AW271" s="54" t="str">
        <f t="shared" si="248"/>
        <v/>
      </c>
      <c r="AX271" s="54" t="str">
        <f t="shared" si="249"/>
        <v/>
      </c>
      <c r="AY271" s="54" t="str">
        <f t="shared" si="250"/>
        <v/>
      </c>
      <c r="AZ271" s="54" t="str">
        <f t="shared" si="251"/>
        <v/>
      </c>
      <c r="BA271" s="55" t="str">
        <f t="shared" si="252"/>
        <v/>
      </c>
      <c r="BC271" s="36" t="str">
        <f t="shared" si="279"/>
        <v/>
      </c>
      <c r="BE271" s="61" t="str">
        <f>IF($B271="", "", IF(AND($B271&gt;='Intro &amp; Setup'!$B$38, B271&lt;='Intro &amp; Setup'!$H$38), 'Intro &amp; Setup'!$N$38, IF(AND($B271&gt;='Intro &amp; Setup'!$B$39, B271&lt;='Intro &amp; Setup'!$H$39), 'Intro &amp; Setup'!$N$39, IF('Intro &amp; Setup'!$B$39="", 'Intro &amp; Setup'!$N$38, 'Intro &amp; Setup'!$N$39))))</f>
        <v/>
      </c>
      <c r="BG271" s="53" t="str">
        <f t="shared" si="280"/>
        <v/>
      </c>
      <c r="BH271" s="54" t="str">
        <f t="shared" si="253"/>
        <v/>
      </c>
      <c r="BI271" s="54" t="str">
        <f t="shared" si="254"/>
        <v/>
      </c>
      <c r="BJ271" s="54" t="str">
        <f t="shared" si="255"/>
        <v/>
      </c>
      <c r="BK271" s="54" t="str">
        <f t="shared" si="256"/>
        <v/>
      </c>
      <c r="BL271" s="54" t="str">
        <f t="shared" si="257"/>
        <v/>
      </c>
      <c r="BM271" s="54" t="str">
        <f t="shared" si="258"/>
        <v/>
      </c>
      <c r="BN271" s="54" t="str">
        <f t="shared" si="259"/>
        <v/>
      </c>
      <c r="BO271" s="54" t="str">
        <f t="shared" si="260"/>
        <v/>
      </c>
      <c r="BP271" s="54" t="str">
        <f t="shared" si="261"/>
        <v/>
      </c>
      <c r="BQ271" s="54" t="str">
        <f t="shared" si="262"/>
        <v/>
      </c>
      <c r="BR271" s="55" t="str">
        <f t="shared" si="263"/>
        <v/>
      </c>
      <c r="BT271" s="135" t="str">
        <f t="shared" si="281"/>
        <v/>
      </c>
      <c r="BU271" s="136" t="str">
        <f t="shared" si="282"/>
        <v/>
      </c>
      <c r="BV271" s="136" t="str">
        <f t="shared" si="283"/>
        <v/>
      </c>
      <c r="BW271" s="136" t="str">
        <f t="shared" si="284"/>
        <v/>
      </c>
      <c r="BX271" s="136" t="str">
        <f t="shared" si="285"/>
        <v/>
      </c>
      <c r="BY271" s="136" t="str">
        <f t="shared" si="286"/>
        <v/>
      </c>
      <c r="BZ271" s="136" t="str">
        <f t="shared" si="287"/>
        <v/>
      </c>
      <c r="CA271" s="136" t="str">
        <f t="shared" si="288"/>
        <v/>
      </c>
      <c r="CB271" s="136" t="str">
        <f t="shared" si="289"/>
        <v/>
      </c>
      <c r="CC271" s="136" t="str">
        <f t="shared" si="290"/>
        <v/>
      </c>
      <c r="CD271" s="136" t="str">
        <f t="shared" si="291"/>
        <v/>
      </c>
      <c r="CE271" s="137" t="str">
        <f t="shared" si="292"/>
        <v/>
      </c>
      <c r="CG271" s="150" t="str">
        <f t="shared" si="293"/>
        <v/>
      </c>
      <c r="CH271" s="151" t="str">
        <f t="shared" si="264"/>
        <v/>
      </c>
      <c r="CI271" s="151" t="str">
        <f t="shared" si="265"/>
        <v/>
      </c>
      <c r="CJ271" s="151" t="str">
        <f t="shared" si="266"/>
        <v/>
      </c>
      <c r="CK271" s="151" t="str">
        <f t="shared" si="267"/>
        <v/>
      </c>
      <c r="CL271" s="151" t="str">
        <f t="shared" si="268"/>
        <v/>
      </c>
      <c r="CM271" s="151" t="str">
        <f t="shared" si="269"/>
        <v/>
      </c>
      <c r="CN271" s="151" t="str">
        <f t="shared" si="270"/>
        <v/>
      </c>
      <c r="CO271" s="151" t="str">
        <f t="shared" si="271"/>
        <v/>
      </c>
      <c r="CP271" s="151" t="str">
        <f t="shared" si="272"/>
        <v/>
      </c>
      <c r="CQ271" s="151" t="str">
        <f t="shared" si="273"/>
        <v/>
      </c>
      <c r="CR271" s="152" t="str">
        <f t="shared" si="274"/>
        <v/>
      </c>
    </row>
    <row r="272" spans="1:96" x14ac:dyDescent="0.25">
      <c r="A272" s="3"/>
      <c r="B272" s="30"/>
      <c r="C272" s="44"/>
      <c r="D272" s="88"/>
      <c r="E272" s="31"/>
      <c r="F272" s="89"/>
      <c r="G272" s="72"/>
      <c r="H272" s="73"/>
      <c r="I272" s="74"/>
      <c r="J272" s="73"/>
      <c r="K272" s="74"/>
      <c r="L272" s="73"/>
      <c r="M272" s="74"/>
      <c r="N272" s="73"/>
      <c r="O272" s="74"/>
      <c r="P272" s="73"/>
      <c r="Q272" s="74"/>
      <c r="R272" s="75"/>
      <c r="S272" s="3"/>
      <c r="T272" s="61" t="str">
        <f>IF($D272="", "", $D272*'Intro &amp; Setup'!$I$32*24)</f>
        <v/>
      </c>
      <c r="U272" s="3"/>
      <c r="X272" s="36" t="str">
        <f>IF($B272="", "", IF(OR($B272&lt;'Intro &amp; Setup'!$F$26, $B272&gt;'Intro &amp; Setup'!$F$27), "X", ""))</f>
        <v/>
      </c>
      <c r="Z272" s="36" t="str">
        <f t="shared" si="275"/>
        <v/>
      </c>
      <c r="AA272" s="48" t="str">
        <f t="shared" si="276"/>
        <v/>
      </c>
      <c r="AC272" s="53" t="str">
        <f t="shared" si="277"/>
        <v/>
      </c>
      <c r="AD272" s="54" t="str">
        <f t="shared" si="231"/>
        <v/>
      </c>
      <c r="AE272" s="54" t="str">
        <f t="shared" si="232"/>
        <v/>
      </c>
      <c r="AF272" s="54" t="str">
        <f t="shared" si="233"/>
        <v/>
      </c>
      <c r="AG272" s="54" t="str">
        <f t="shared" si="234"/>
        <v/>
      </c>
      <c r="AH272" s="54" t="str">
        <f t="shared" si="235"/>
        <v/>
      </c>
      <c r="AI272" s="54" t="str">
        <f t="shared" si="236"/>
        <v/>
      </c>
      <c r="AJ272" s="54" t="str">
        <f t="shared" si="237"/>
        <v/>
      </c>
      <c r="AK272" s="54" t="str">
        <f t="shared" si="238"/>
        <v/>
      </c>
      <c r="AL272" s="54" t="str">
        <f t="shared" si="239"/>
        <v/>
      </c>
      <c r="AM272" s="54" t="str">
        <f t="shared" si="240"/>
        <v/>
      </c>
      <c r="AN272" s="55" t="str">
        <f t="shared" si="241"/>
        <v/>
      </c>
      <c r="AP272" s="53" t="str">
        <f t="shared" si="278"/>
        <v/>
      </c>
      <c r="AQ272" s="54" t="str">
        <f t="shared" si="242"/>
        <v/>
      </c>
      <c r="AR272" s="54" t="str">
        <f t="shared" si="243"/>
        <v/>
      </c>
      <c r="AS272" s="54" t="str">
        <f t="shared" si="244"/>
        <v/>
      </c>
      <c r="AT272" s="54" t="str">
        <f t="shared" si="245"/>
        <v/>
      </c>
      <c r="AU272" s="54" t="str">
        <f t="shared" si="246"/>
        <v/>
      </c>
      <c r="AV272" s="54" t="str">
        <f t="shared" si="247"/>
        <v/>
      </c>
      <c r="AW272" s="54" t="str">
        <f t="shared" si="248"/>
        <v/>
      </c>
      <c r="AX272" s="54" t="str">
        <f t="shared" si="249"/>
        <v/>
      </c>
      <c r="AY272" s="54" t="str">
        <f t="shared" si="250"/>
        <v/>
      </c>
      <c r="AZ272" s="54" t="str">
        <f t="shared" si="251"/>
        <v/>
      </c>
      <c r="BA272" s="55" t="str">
        <f t="shared" si="252"/>
        <v/>
      </c>
      <c r="BC272" s="36" t="str">
        <f t="shared" si="279"/>
        <v/>
      </c>
      <c r="BE272" s="61" t="str">
        <f>IF($B272="", "", IF(AND($B272&gt;='Intro &amp; Setup'!$B$38, B272&lt;='Intro &amp; Setup'!$H$38), 'Intro &amp; Setup'!$N$38, IF(AND($B272&gt;='Intro &amp; Setup'!$B$39, B272&lt;='Intro &amp; Setup'!$H$39), 'Intro &amp; Setup'!$N$39, IF('Intro &amp; Setup'!$B$39="", 'Intro &amp; Setup'!$N$38, 'Intro &amp; Setup'!$N$39))))</f>
        <v/>
      </c>
      <c r="BG272" s="53" t="str">
        <f t="shared" si="280"/>
        <v/>
      </c>
      <c r="BH272" s="54" t="str">
        <f t="shared" si="253"/>
        <v/>
      </c>
      <c r="BI272" s="54" t="str">
        <f t="shared" si="254"/>
        <v/>
      </c>
      <c r="BJ272" s="54" t="str">
        <f t="shared" si="255"/>
        <v/>
      </c>
      <c r="BK272" s="54" t="str">
        <f t="shared" si="256"/>
        <v/>
      </c>
      <c r="BL272" s="54" t="str">
        <f t="shared" si="257"/>
        <v/>
      </c>
      <c r="BM272" s="54" t="str">
        <f t="shared" si="258"/>
        <v/>
      </c>
      <c r="BN272" s="54" t="str">
        <f t="shared" si="259"/>
        <v/>
      </c>
      <c r="BO272" s="54" t="str">
        <f t="shared" si="260"/>
        <v/>
      </c>
      <c r="BP272" s="54" t="str">
        <f t="shared" si="261"/>
        <v/>
      </c>
      <c r="BQ272" s="54" t="str">
        <f t="shared" si="262"/>
        <v/>
      </c>
      <c r="BR272" s="55" t="str">
        <f t="shared" si="263"/>
        <v/>
      </c>
      <c r="BT272" s="135" t="str">
        <f t="shared" si="281"/>
        <v/>
      </c>
      <c r="BU272" s="136" t="str">
        <f t="shared" si="282"/>
        <v/>
      </c>
      <c r="BV272" s="136" t="str">
        <f t="shared" si="283"/>
        <v/>
      </c>
      <c r="BW272" s="136" t="str">
        <f t="shared" si="284"/>
        <v/>
      </c>
      <c r="BX272" s="136" t="str">
        <f t="shared" si="285"/>
        <v/>
      </c>
      <c r="BY272" s="136" t="str">
        <f t="shared" si="286"/>
        <v/>
      </c>
      <c r="BZ272" s="136" t="str">
        <f t="shared" si="287"/>
        <v/>
      </c>
      <c r="CA272" s="136" t="str">
        <f t="shared" si="288"/>
        <v/>
      </c>
      <c r="CB272" s="136" t="str">
        <f t="shared" si="289"/>
        <v/>
      </c>
      <c r="CC272" s="136" t="str">
        <f t="shared" si="290"/>
        <v/>
      </c>
      <c r="CD272" s="136" t="str">
        <f t="shared" si="291"/>
        <v/>
      </c>
      <c r="CE272" s="137" t="str">
        <f t="shared" si="292"/>
        <v/>
      </c>
      <c r="CG272" s="150" t="str">
        <f t="shared" si="293"/>
        <v/>
      </c>
      <c r="CH272" s="151" t="str">
        <f t="shared" si="264"/>
        <v/>
      </c>
      <c r="CI272" s="151" t="str">
        <f t="shared" si="265"/>
        <v/>
      </c>
      <c r="CJ272" s="151" t="str">
        <f t="shared" si="266"/>
        <v/>
      </c>
      <c r="CK272" s="151" t="str">
        <f t="shared" si="267"/>
        <v/>
      </c>
      <c r="CL272" s="151" t="str">
        <f t="shared" si="268"/>
        <v/>
      </c>
      <c r="CM272" s="151" t="str">
        <f t="shared" si="269"/>
        <v/>
      </c>
      <c r="CN272" s="151" t="str">
        <f t="shared" si="270"/>
        <v/>
      </c>
      <c r="CO272" s="151" t="str">
        <f t="shared" si="271"/>
        <v/>
      </c>
      <c r="CP272" s="151" t="str">
        <f t="shared" si="272"/>
        <v/>
      </c>
      <c r="CQ272" s="151" t="str">
        <f t="shared" si="273"/>
        <v/>
      </c>
      <c r="CR272" s="152" t="str">
        <f t="shared" si="274"/>
        <v/>
      </c>
    </row>
    <row r="273" spans="1:96" x14ac:dyDescent="0.25">
      <c r="A273" s="3"/>
      <c r="B273" s="30"/>
      <c r="C273" s="44"/>
      <c r="D273" s="88"/>
      <c r="E273" s="31"/>
      <c r="F273" s="89"/>
      <c r="G273" s="72"/>
      <c r="H273" s="73"/>
      <c r="I273" s="74"/>
      <c r="J273" s="73"/>
      <c r="K273" s="74"/>
      <c r="L273" s="73"/>
      <c r="M273" s="74"/>
      <c r="N273" s="73"/>
      <c r="O273" s="74"/>
      <c r="P273" s="73"/>
      <c r="Q273" s="74"/>
      <c r="R273" s="75"/>
      <c r="S273" s="3"/>
      <c r="T273" s="61" t="str">
        <f>IF($D273="", "", $D273*'Intro &amp; Setup'!$I$32*24)</f>
        <v/>
      </c>
      <c r="U273" s="3"/>
      <c r="X273" s="36" t="str">
        <f>IF($B273="", "", IF(OR($B273&lt;'Intro &amp; Setup'!$F$26, $B273&gt;'Intro &amp; Setup'!$F$27), "X", ""))</f>
        <v/>
      </c>
      <c r="Z273" s="36" t="str">
        <f t="shared" si="275"/>
        <v/>
      </c>
      <c r="AA273" s="48" t="str">
        <f t="shared" si="276"/>
        <v/>
      </c>
      <c r="AC273" s="53" t="str">
        <f t="shared" si="277"/>
        <v/>
      </c>
      <c r="AD273" s="54" t="str">
        <f t="shared" si="231"/>
        <v/>
      </c>
      <c r="AE273" s="54" t="str">
        <f t="shared" si="232"/>
        <v/>
      </c>
      <c r="AF273" s="54" t="str">
        <f t="shared" si="233"/>
        <v/>
      </c>
      <c r="AG273" s="54" t="str">
        <f t="shared" si="234"/>
        <v/>
      </c>
      <c r="AH273" s="54" t="str">
        <f t="shared" si="235"/>
        <v/>
      </c>
      <c r="AI273" s="54" t="str">
        <f t="shared" si="236"/>
        <v/>
      </c>
      <c r="AJ273" s="54" t="str">
        <f t="shared" si="237"/>
        <v/>
      </c>
      <c r="AK273" s="54" t="str">
        <f t="shared" si="238"/>
        <v/>
      </c>
      <c r="AL273" s="54" t="str">
        <f t="shared" si="239"/>
        <v/>
      </c>
      <c r="AM273" s="54" t="str">
        <f t="shared" si="240"/>
        <v/>
      </c>
      <c r="AN273" s="55" t="str">
        <f t="shared" si="241"/>
        <v/>
      </c>
      <c r="AP273" s="53" t="str">
        <f t="shared" si="278"/>
        <v/>
      </c>
      <c r="AQ273" s="54" t="str">
        <f t="shared" si="242"/>
        <v/>
      </c>
      <c r="AR273" s="54" t="str">
        <f t="shared" si="243"/>
        <v/>
      </c>
      <c r="AS273" s="54" t="str">
        <f t="shared" si="244"/>
        <v/>
      </c>
      <c r="AT273" s="54" t="str">
        <f t="shared" si="245"/>
        <v/>
      </c>
      <c r="AU273" s="54" t="str">
        <f t="shared" si="246"/>
        <v/>
      </c>
      <c r="AV273" s="54" t="str">
        <f t="shared" si="247"/>
        <v/>
      </c>
      <c r="AW273" s="54" t="str">
        <f t="shared" si="248"/>
        <v/>
      </c>
      <c r="AX273" s="54" t="str">
        <f t="shared" si="249"/>
        <v/>
      </c>
      <c r="AY273" s="54" t="str">
        <f t="shared" si="250"/>
        <v/>
      </c>
      <c r="AZ273" s="54" t="str">
        <f t="shared" si="251"/>
        <v/>
      </c>
      <c r="BA273" s="55" t="str">
        <f t="shared" si="252"/>
        <v/>
      </c>
      <c r="BC273" s="36" t="str">
        <f t="shared" si="279"/>
        <v/>
      </c>
      <c r="BE273" s="61" t="str">
        <f>IF($B273="", "", IF(AND($B273&gt;='Intro &amp; Setup'!$B$38, B273&lt;='Intro &amp; Setup'!$H$38), 'Intro &amp; Setup'!$N$38, IF(AND($B273&gt;='Intro &amp; Setup'!$B$39, B273&lt;='Intro &amp; Setup'!$H$39), 'Intro &amp; Setup'!$N$39, IF('Intro &amp; Setup'!$B$39="", 'Intro &amp; Setup'!$N$38, 'Intro &amp; Setup'!$N$39))))</f>
        <v/>
      </c>
      <c r="BG273" s="53" t="str">
        <f t="shared" si="280"/>
        <v/>
      </c>
      <c r="BH273" s="54" t="str">
        <f t="shared" si="253"/>
        <v/>
      </c>
      <c r="BI273" s="54" t="str">
        <f t="shared" si="254"/>
        <v/>
      </c>
      <c r="BJ273" s="54" t="str">
        <f t="shared" si="255"/>
        <v/>
      </c>
      <c r="BK273" s="54" t="str">
        <f t="shared" si="256"/>
        <v/>
      </c>
      <c r="BL273" s="54" t="str">
        <f t="shared" si="257"/>
        <v/>
      </c>
      <c r="BM273" s="54" t="str">
        <f t="shared" si="258"/>
        <v/>
      </c>
      <c r="BN273" s="54" t="str">
        <f t="shared" si="259"/>
        <v/>
      </c>
      <c r="BO273" s="54" t="str">
        <f t="shared" si="260"/>
        <v/>
      </c>
      <c r="BP273" s="54" t="str">
        <f t="shared" si="261"/>
        <v/>
      </c>
      <c r="BQ273" s="54" t="str">
        <f t="shared" si="262"/>
        <v/>
      </c>
      <c r="BR273" s="55" t="str">
        <f t="shared" si="263"/>
        <v/>
      </c>
      <c r="BT273" s="135" t="str">
        <f t="shared" si="281"/>
        <v/>
      </c>
      <c r="BU273" s="136" t="str">
        <f t="shared" si="282"/>
        <v/>
      </c>
      <c r="BV273" s="136" t="str">
        <f t="shared" si="283"/>
        <v/>
      </c>
      <c r="BW273" s="136" t="str">
        <f t="shared" si="284"/>
        <v/>
      </c>
      <c r="BX273" s="136" t="str">
        <f t="shared" si="285"/>
        <v/>
      </c>
      <c r="BY273" s="136" t="str">
        <f t="shared" si="286"/>
        <v/>
      </c>
      <c r="BZ273" s="136" t="str">
        <f t="shared" si="287"/>
        <v/>
      </c>
      <c r="CA273" s="136" t="str">
        <f t="shared" si="288"/>
        <v/>
      </c>
      <c r="CB273" s="136" t="str">
        <f t="shared" si="289"/>
        <v/>
      </c>
      <c r="CC273" s="136" t="str">
        <f t="shared" si="290"/>
        <v/>
      </c>
      <c r="CD273" s="136" t="str">
        <f t="shared" si="291"/>
        <v/>
      </c>
      <c r="CE273" s="137" t="str">
        <f t="shared" si="292"/>
        <v/>
      </c>
      <c r="CG273" s="150" t="str">
        <f t="shared" si="293"/>
        <v/>
      </c>
      <c r="CH273" s="151" t="str">
        <f t="shared" si="264"/>
        <v/>
      </c>
      <c r="CI273" s="151" t="str">
        <f t="shared" si="265"/>
        <v/>
      </c>
      <c r="CJ273" s="151" t="str">
        <f t="shared" si="266"/>
        <v/>
      </c>
      <c r="CK273" s="151" t="str">
        <f t="shared" si="267"/>
        <v/>
      </c>
      <c r="CL273" s="151" t="str">
        <f t="shared" si="268"/>
        <v/>
      </c>
      <c r="CM273" s="151" t="str">
        <f t="shared" si="269"/>
        <v/>
      </c>
      <c r="CN273" s="151" t="str">
        <f t="shared" si="270"/>
        <v/>
      </c>
      <c r="CO273" s="151" t="str">
        <f t="shared" si="271"/>
        <v/>
      </c>
      <c r="CP273" s="151" t="str">
        <f t="shared" si="272"/>
        <v/>
      </c>
      <c r="CQ273" s="151" t="str">
        <f t="shared" si="273"/>
        <v/>
      </c>
      <c r="CR273" s="152" t="str">
        <f t="shared" si="274"/>
        <v/>
      </c>
    </row>
    <row r="274" spans="1:96" x14ac:dyDescent="0.25">
      <c r="A274" s="3"/>
      <c r="B274" s="30"/>
      <c r="C274" s="44"/>
      <c r="D274" s="88"/>
      <c r="E274" s="31"/>
      <c r="F274" s="89"/>
      <c r="G274" s="72"/>
      <c r="H274" s="73"/>
      <c r="I274" s="74"/>
      <c r="J274" s="73"/>
      <c r="K274" s="74"/>
      <c r="L274" s="73"/>
      <c r="M274" s="74"/>
      <c r="N274" s="73"/>
      <c r="O274" s="74"/>
      <c r="P274" s="73"/>
      <c r="Q274" s="74"/>
      <c r="R274" s="75"/>
      <c r="S274" s="3"/>
      <c r="T274" s="61" t="str">
        <f>IF($D274="", "", $D274*'Intro &amp; Setup'!$I$32*24)</f>
        <v/>
      </c>
      <c r="U274" s="3"/>
      <c r="X274" s="36" t="str">
        <f>IF($B274="", "", IF(OR($B274&lt;'Intro &amp; Setup'!$F$26, $B274&gt;'Intro &amp; Setup'!$F$27), "X", ""))</f>
        <v/>
      </c>
      <c r="Z274" s="36" t="str">
        <f t="shared" si="275"/>
        <v/>
      </c>
      <c r="AA274" s="48" t="str">
        <f t="shared" si="276"/>
        <v/>
      </c>
      <c r="AC274" s="53" t="str">
        <f t="shared" si="277"/>
        <v/>
      </c>
      <c r="AD274" s="54" t="str">
        <f t="shared" si="231"/>
        <v/>
      </c>
      <c r="AE274" s="54" t="str">
        <f t="shared" si="232"/>
        <v/>
      </c>
      <c r="AF274" s="54" t="str">
        <f t="shared" si="233"/>
        <v/>
      </c>
      <c r="AG274" s="54" t="str">
        <f t="shared" si="234"/>
        <v/>
      </c>
      <c r="AH274" s="54" t="str">
        <f t="shared" si="235"/>
        <v/>
      </c>
      <c r="AI274" s="54" t="str">
        <f t="shared" si="236"/>
        <v/>
      </c>
      <c r="AJ274" s="54" t="str">
        <f t="shared" si="237"/>
        <v/>
      </c>
      <c r="AK274" s="54" t="str">
        <f t="shared" si="238"/>
        <v/>
      </c>
      <c r="AL274" s="54" t="str">
        <f t="shared" si="239"/>
        <v/>
      </c>
      <c r="AM274" s="54" t="str">
        <f t="shared" si="240"/>
        <v/>
      </c>
      <c r="AN274" s="55" t="str">
        <f t="shared" si="241"/>
        <v/>
      </c>
      <c r="AP274" s="53" t="str">
        <f t="shared" si="278"/>
        <v/>
      </c>
      <c r="AQ274" s="54" t="str">
        <f t="shared" si="242"/>
        <v/>
      </c>
      <c r="AR274" s="54" t="str">
        <f t="shared" si="243"/>
        <v/>
      </c>
      <c r="AS274" s="54" t="str">
        <f t="shared" si="244"/>
        <v/>
      </c>
      <c r="AT274" s="54" t="str">
        <f t="shared" si="245"/>
        <v/>
      </c>
      <c r="AU274" s="54" t="str">
        <f t="shared" si="246"/>
        <v/>
      </c>
      <c r="AV274" s="54" t="str">
        <f t="shared" si="247"/>
        <v/>
      </c>
      <c r="AW274" s="54" t="str">
        <f t="shared" si="248"/>
        <v/>
      </c>
      <c r="AX274" s="54" t="str">
        <f t="shared" si="249"/>
        <v/>
      </c>
      <c r="AY274" s="54" t="str">
        <f t="shared" si="250"/>
        <v/>
      </c>
      <c r="AZ274" s="54" t="str">
        <f t="shared" si="251"/>
        <v/>
      </c>
      <c r="BA274" s="55" t="str">
        <f t="shared" si="252"/>
        <v/>
      </c>
      <c r="BC274" s="36" t="str">
        <f t="shared" si="279"/>
        <v/>
      </c>
      <c r="BE274" s="61" t="str">
        <f>IF($B274="", "", IF(AND($B274&gt;='Intro &amp; Setup'!$B$38, B274&lt;='Intro &amp; Setup'!$H$38), 'Intro &amp; Setup'!$N$38, IF(AND($B274&gt;='Intro &amp; Setup'!$B$39, B274&lt;='Intro &amp; Setup'!$H$39), 'Intro &amp; Setup'!$N$39, IF('Intro &amp; Setup'!$B$39="", 'Intro &amp; Setup'!$N$38, 'Intro &amp; Setup'!$N$39))))</f>
        <v/>
      </c>
      <c r="BG274" s="53" t="str">
        <f t="shared" si="280"/>
        <v/>
      </c>
      <c r="BH274" s="54" t="str">
        <f t="shared" si="253"/>
        <v/>
      </c>
      <c r="BI274" s="54" t="str">
        <f t="shared" si="254"/>
        <v/>
      </c>
      <c r="BJ274" s="54" t="str">
        <f t="shared" si="255"/>
        <v/>
      </c>
      <c r="BK274" s="54" t="str">
        <f t="shared" si="256"/>
        <v/>
      </c>
      <c r="BL274" s="54" t="str">
        <f t="shared" si="257"/>
        <v/>
      </c>
      <c r="BM274" s="54" t="str">
        <f t="shared" si="258"/>
        <v/>
      </c>
      <c r="BN274" s="54" t="str">
        <f t="shared" si="259"/>
        <v/>
      </c>
      <c r="BO274" s="54" t="str">
        <f t="shared" si="260"/>
        <v/>
      </c>
      <c r="BP274" s="54" t="str">
        <f t="shared" si="261"/>
        <v/>
      </c>
      <c r="BQ274" s="54" t="str">
        <f t="shared" si="262"/>
        <v/>
      </c>
      <c r="BR274" s="55" t="str">
        <f t="shared" si="263"/>
        <v/>
      </c>
      <c r="BT274" s="135" t="str">
        <f t="shared" si="281"/>
        <v/>
      </c>
      <c r="BU274" s="136" t="str">
        <f t="shared" si="282"/>
        <v/>
      </c>
      <c r="BV274" s="136" t="str">
        <f t="shared" si="283"/>
        <v/>
      </c>
      <c r="BW274" s="136" t="str">
        <f t="shared" si="284"/>
        <v/>
      </c>
      <c r="BX274" s="136" t="str">
        <f t="shared" si="285"/>
        <v/>
      </c>
      <c r="BY274" s="136" t="str">
        <f t="shared" si="286"/>
        <v/>
      </c>
      <c r="BZ274" s="136" t="str">
        <f t="shared" si="287"/>
        <v/>
      </c>
      <c r="CA274" s="136" t="str">
        <f t="shared" si="288"/>
        <v/>
      </c>
      <c r="CB274" s="136" t="str">
        <f t="shared" si="289"/>
        <v/>
      </c>
      <c r="CC274" s="136" t="str">
        <f t="shared" si="290"/>
        <v/>
      </c>
      <c r="CD274" s="136" t="str">
        <f t="shared" si="291"/>
        <v/>
      </c>
      <c r="CE274" s="137" t="str">
        <f t="shared" si="292"/>
        <v/>
      </c>
      <c r="CG274" s="150" t="str">
        <f t="shared" si="293"/>
        <v/>
      </c>
      <c r="CH274" s="151" t="str">
        <f t="shared" si="264"/>
        <v/>
      </c>
      <c r="CI274" s="151" t="str">
        <f t="shared" si="265"/>
        <v/>
      </c>
      <c r="CJ274" s="151" t="str">
        <f t="shared" si="266"/>
        <v/>
      </c>
      <c r="CK274" s="151" t="str">
        <f t="shared" si="267"/>
        <v/>
      </c>
      <c r="CL274" s="151" t="str">
        <f t="shared" si="268"/>
        <v/>
      </c>
      <c r="CM274" s="151" t="str">
        <f t="shared" si="269"/>
        <v/>
      </c>
      <c r="CN274" s="151" t="str">
        <f t="shared" si="270"/>
        <v/>
      </c>
      <c r="CO274" s="151" t="str">
        <f t="shared" si="271"/>
        <v/>
      </c>
      <c r="CP274" s="151" t="str">
        <f t="shared" si="272"/>
        <v/>
      </c>
      <c r="CQ274" s="151" t="str">
        <f t="shared" si="273"/>
        <v/>
      </c>
      <c r="CR274" s="152" t="str">
        <f t="shared" si="274"/>
        <v/>
      </c>
    </row>
    <row r="275" spans="1:96" x14ac:dyDescent="0.25">
      <c r="A275" s="3"/>
      <c r="B275" s="30"/>
      <c r="C275" s="44"/>
      <c r="D275" s="88"/>
      <c r="E275" s="31"/>
      <c r="F275" s="89"/>
      <c r="G275" s="72"/>
      <c r="H275" s="73"/>
      <c r="I275" s="74"/>
      <c r="J275" s="73"/>
      <c r="K275" s="74"/>
      <c r="L275" s="73"/>
      <c r="M275" s="74"/>
      <c r="N275" s="73"/>
      <c r="O275" s="74"/>
      <c r="P275" s="73"/>
      <c r="Q275" s="74"/>
      <c r="R275" s="75"/>
      <c r="S275" s="3"/>
      <c r="T275" s="61" t="str">
        <f>IF($D275="", "", $D275*'Intro &amp; Setup'!$I$32*24)</f>
        <v/>
      </c>
      <c r="U275" s="3"/>
      <c r="X275" s="36" t="str">
        <f>IF($B275="", "", IF(OR($B275&lt;'Intro &amp; Setup'!$F$26, $B275&gt;'Intro &amp; Setup'!$F$27), "X", ""))</f>
        <v/>
      </c>
      <c r="Z275" s="36" t="str">
        <f t="shared" si="275"/>
        <v/>
      </c>
      <c r="AA275" s="48" t="str">
        <f t="shared" si="276"/>
        <v/>
      </c>
      <c r="AC275" s="53" t="str">
        <f t="shared" si="277"/>
        <v/>
      </c>
      <c r="AD275" s="54" t="str">
        <f t="shared" si="231"/>
        <v/>
      </c>
      <c r="AE275" s="54" t="str">
        <f t="shared" si="232"/>
        <v/>
      </c>
      <c r="AF275" s="54" t="str">
        <f t="shared" si="233"/>
        <v/>
      </c>
      <c r="AG275" s="54" t="str">
        <f t="shared" si="234"/>
        <v/>
      </c>
      <c r="AH275" s="54" t="str">
        <f t="shared" si="235"/>
        <v/>
      </c>
      <c r="AI275" s="54" t="str">
        <f t="shared" si="236"/>
        <v/>
      </c>
      <c r="AJ275" s="54" t="str">
        <f t="shared" si="237"/>
        <v/>
      </c>
      <c r="AK275" s="54" t="str">
        <f t="shared" si="238"/>
        <v/>
      </c>
      <c r="AL275" s="54" t="str">
        <f t="shared" si="239"/>
        <v/>
      </c>
      <c r="AM275" s="54" t="str">
        <f t="shared" si="240"/>
        <v/>
      </c>
      <c r="AN275" s="55" t="str">
        <f t="shared" si="241"/>
        <v/>
      </c>
      <c r="AP275" s="53" t="str">
        <f t="shared" si="278"/>
        <v/>
      </c>
      <c r="AQ275" s="54" t="str">
        <f t="shared" si="242"/>
        <v/>
      </c>
      <c r="AR275" s="54" t="str">
        <f t="shared" si="243"/>
        <v/>
      </c>
      <c r="AS275" s="54" t="str">
        <f t="shared" si="244"/>
        <v/>
      </c>
      <c r="AT275" s="54" t="str">
        <f t="shared" si="245"/>
        <v/>
      </c>
      <c r="AU275" s="54" t="str">
        <f t="shared" si="246"/>
        <v/>
      </c>
      <c r="AV275" s="54" t="str">
        <f t="shared" si="247"/>
        <v/>
      </c>
      <c r="AW275" s="54" t="str">
        <f t="shared" si="248"/>
        <v/>
      </c>
      <c r="AX275" s="54" t="str">
        <f t="shared" si="249"/>
        <v/>
      </c>
      <c r="AY275" s="54" t="str">
        <f t="shared" si="250"/>
        <v/>
      </c>
      <c r="AZ275" s="54" t="str">
        <f t="shared" si="251"/>
        <v/>
      </c>
      <c r="BA275" s="55" t="str">
        <f t="shared" si="252"/>
        <v/>
      </c>
      <c r="BC275" s="36" t="str">
        <f t="shared" si="279"/>
        <v/>
      </c>
      <c r="BE275" s="61" t="str">
        <f>IF($B275="", "", IF(AND($B275&gt;='Intro &amp; Setup'!$B$38, B275&lt;='Intro &amp; Setup'!$H$38), 'Intro &amp; Setup'!$N$38, IF(AND($B275&gt;='Intro &amp; Setup'!$B$39, B275&lt;='Intro &amp; Setup'!$H$39), 'Intro &amp; Setup'!$N$39, IF('Intro &amp; Setup'!$B$39="", 'Intro &amp; Setup'!$N$38, 'Intro &amp; Setup'!$N$39))))</f>
        <v/>
      </c>
      <c r="BG275" s="53" t="str">
        <f t="shared" si="280"/>
        <v/>
      </c>
      <c r="BH275" s="54" t="str">
        <f t="shared" si="253"/>
        <v/>
      </c>
      <c r="BI275" s="54" t="str">
        <f t="shared" si="254"/>
        <v/>
      </c>
      <c r="BJ275" s="54" t="str">
        <f t="shared" si="255"/>
        <v/>
      </c>
      <c r="BK275" s="54" t="str">
        <f t="shared" si="256"/>
        <v/>
      </c>
      <c r="BL275" s="54" t="str">
        <f t="shared" si="257"/>
        <v/>
      </c>
      <c r="BM275" s="54" t="str">
        <f t="shared" si="258"/>
        <v/>
      </c>
      <c r="BN275" s="54" t="str">
        <f t="shared" si="259"/>
        <v/>
      </c>
      <c r="BO275" s="54" t="str">
        <f t="shared" si="260"/>
        <v/>
      </c>
      <c r="BP275" s="54" t="str">
        <f t="shared" si="261"/>
        <v/>
      </c>
      <c r="BQ275" s="54" t="str">
        <f t="shared" si="262"/>
        <v/>
      </c>
      <c r="BR275" s="55" t="str">
        <f t="shared" si="263"/>
        <v/>
      </c>
      <c r="BT275" s="135" t="str">
        <f t="shared" si="281"/>
        <v/>
      </c>
      <c r="BU275" s="136" t="str">
        <f t="shared" si="282"/>
        <v/>
      </c>
      <c r="BV275" s="136" t="str">
        <f t="shared" si="283"/>
        <v/>
      </c>
      <c r="BW275" s="136" t="str">
        <f t="shared" si="284"/>
        <v/>
      </c>
      <c r="BX275" s="136" t="str">
        <f t="shared" si="285"/>
        <v/>
      </c>
      <c r="BY275" s="136" t="str">
        <f t="shared" si="286"/>
        <v/>
      </c>
      <c r="BZ275" s="136" t="str">
        <f t="shared" si="287"/>
        <v/>
      </c>
      <c r="CA275" s="136" t="str">
        <f t="shared" si="288"/>
        <v/>
      </c>
      <c r="CB275" s="136" t="str">
        <f t="shared" si="289"/>
        <v/>
      </c>
      <c r="CC275" s="136" t="str">
        <f t="shared" si="290"/>
        <v/>
      </c>
      <c r="CD275" s="136" t="str">
        <f t="shared" si="291"/>
        <v/>
      </c>
      <c r="CE275" s="137" t="str">
        <f t="shared" si="292"/>
        <v/>
      </c>
      <c r="CG275" s="150" t="str">
        <f t="shared" si="293"/>
        <v/>
      </c>
      <c r="CH275" s="151" t="str">
        <f t="shared" si="264"/>
        <v/>
      </c>
      <c r="CI275" s="151" t="str">
        <f t="shared" si="265"/>
        <v/>
      </c>
      <c r="CJ275" s="151" t="str">
        <f t="shared" si="266"/>
        <v/>
      </c>
      <c r="CK275" s="151" t="str">
        <f t="shared" si="267"/>
        <v/>
      </c>
      <c r="CL275" s="151" t="str">
        <f t="shared" si="268"/>
        <v/>
      </c>
      <c r="CM275" s="151" t="str">
        <f t="shared" si="269"/>
        <v/>
      </c>
      <c r="CN275" s="151" t="str">
        <f t="shared" si="270"/>
        <v/>
      </c>
      <c r="CO275" s="151" t="str">
        <f t="shared" si="271"/>
        <v/>
      </c>
      <c r="CP275" s="151" t="str">
        <f t="shared" si="272"/>
        <v/>
      </c>
      <c r="CQ275" s="151" t="str">
        <f t="shared" si="273"/>
        <v/>
      </c>
      <c r="CR275" s="152" t="str">
        <f t="shared" si="274"/>
        <v/>
      </c>
    </row>
    <row r="276" spans="1:96" x14ac:dyDescent="0.25">
      <c r="A276" s="3"/>
      <c r="B276" s="30"/>
      <c r="C276" s="44"/>
      <c r="D276" s="88"/>
      <c r="E276" s="31"/>
      <c r="F276" s="89"/>
      <c r="G276" s="72"/>
      <c r="H276" s="73"/>
      <c r="I276" s="74"/>
      <c r="J276" s="73"/>
      <c r="K276" s="74"/>
      <c r="L276" s="73"/>
      <c r="M276" s="74"/>
      <c r="N276" s="73"/>
      <c r="O276" s="74"/>
      <c r="P276" s="73"/>
      <c r="Q276" s="74"/>
      <c r="R276" s="75"/>
      <c r="S276" s="3"/>
      <c r="T276" s="61" t="str">
        <f>IF($D276="", "", $D276*'Intro &amp; Setup'!$I$32*24)</f>
        <v/>
      </c>
      <c r="U276" s="3"/>
      <c r="X276" s="36" t="str">
        <f>IF($B276="", "", IF(OR($B276&lt;'Intro &amp; Setup'!$F$26, $B276&gt;'Intro &amp; Setup'!$F$27), "X", ""))</f>
        <v/>
      </c>
      <c r="Z276" s="36" t="str">
        <f t="shared" si="275"/>
        <v/>
      </c>
      <c r="AA276" s="48" t="str">
        <f t="shared" si="276"/>
        <v/>
      </c>
      <c r="AC276" s="53" t="str">
        <f t="shared" si="277"/>
        <v/>
      </c>
      <c r="AD276" s="54" t="str">
        <f t="shared" si="231"/>
        <v/>
      </c>
      <c r="AE276" s="54" t="str">
        <f t="shared" si="232"/>
        <v/>
      </c>
      <c r="AF276" s="54" t="str">
        <f t="shared" si="233"/>
        <v/>
      </c>
      <c r="AG276" s="54" t="str">
        <f t="shared" si="234"/>
        <v/>
      </c>
      <c r="AH276" s="54" t="str">
        <f t="shared" si="235"/>
        <v/>
      </c>
      <c r="AI276" s="54" t="str">
        <f t="shared" si="236"/>
        <v/>
      </c>
      <c r="AJ276" s="54" t="str">
        <f t="shared" si="237"/>
        <v/>
      </c>
      <c r="AK276" s="54" t="str">
        <f t="shared" si="238"/>
        <v/>
      </c>
      <c r="AL276" s="54" t="str">
        <f t="shared" si="239"/>
        <v/>
      </c>
      <c r="AM276" s="54" t="str">
        <f t="shared" si="240"/>
        <v/>
      </c>
      <c r="AN276" s="55" t="str">
        <f t="shared" si="241"/>
        <v/>
      </c>
      <c r="AP276" s="53" t="str">
        <f t="shared" si="278"/>
        <v/>
      </c>
      <c r="AQ276" s="54" t="str">
        <f t="shared" si="242"/>
        <v/>
      </c>
      <c r="AR276" s="54" t="str">
        <f t="shared" si="243"/>
        <v/>
      </c>
      <c r="AS276" s="54" t="str">
        <f t="shared" si="244"/>
        <v/>
      </c>
      <c r="AT276" s="54" t="str">
        <f t="shared" si="245"/>
        <v/>
      </c>
      <c r="AU276" s="54" t="str">
        <f t="shared" si="246"/>
        <v/>
      </c>
      <c r="AV276" s="54" t="str">
        <f t="shared" si="247"/>
        <v/>
      </c>
      <c r="AW276" s="54" t="str">
        <f t="shared" si="248"/>
        <v/>
      </c>
      <c r="AX276" s="54" t="str">
        <f t="shared" si="249"/>
        <v/>
      </c>
      <c r="AY276" s="54" t="str">
        <f t="shared" si="250"/>
        <v/>
      </c>
      <c r="AZ276" s="54" t="str">
        <f t="shared" si="251"/>
        <v/>
      </c>
      <c r="BA276" s="55" t="str">
        <f t="shared" si="252"/>
        <v/>
      </c>
      <c r="BC276" s="36" t="str">
        <f t="shared" si="279"/>
        <v/>
      </c>
      <c r="BE276" s="61" t="str">
        <f>IF($B276="", "", IF(AND($B276&gt;='Intro &amp; Setup'!$B$38, B276&lt;='Intro &amp; Setup'!$H$38), 'Intro &amp; Setup'!$N$38, IF(AND($B276&gt;='Intro &amp; Setup'!$B$39, B276&lt;='Intro &amp; Setup'!$H$39), 'Intro &amp; Setup'!$N$39, IF('Intro &amp; Setup'!$B$39="", 'Intro &amp; Setup'!$N$38, 'Intro &amp; Setup'!$N$39))))</f>
        <v/>
      </c>
      <c r="BG276" s="53" t="str">
        <f t="shared" si="280"/>
        <v/>
      </c>
      <c r="BH276" s="54" t="str">
        <f t="shared" si="253"/>
        <v/>
      </c>
      <c r="BI276" s="54" t="str">
        <f t="shared" si="254"/>
        <v/>
      </c>
      <c r="BJ276" s="54" t="str">
        <f t="shared" si="255"/>
        <v/>
      </c>
      <c r="BK276" s="54" t="str">
        <f t="shared" si="256"/>
        <v/>
      </c>
      <c r="BL276" s="54" t="str">
        <f t="shared" si="257"/>
        <v/>
      </c>
      <c r="BM276" s="54" t="str">
        <f t="shared" si="258"/>
        <v/>
      </c>
      <c r="BN276" s="54" t="str">
        <f t="shared" si="259"/>
        <v/>
      </c>
      <c r="BO276" s="54" t="str">
        <f t="shared" si="260"/>
        <v/>
      </c>
      <c r="BP276" s="54" t="str">
        <f t="shared" si="261"/>
        <v/>
      </c>
      <c r="BQ276" s="54" t="str">
        <f t="shared" si="262"/>
        <v/>
      </c>
      <c r="BR276" s="55" t="str">
        <f t="shared" si="263"/>
        <v/>
      </c>
      <c r="BT276" s="135" t="str">
        <f t="shared" si="281"/>
        <v/>
      </c>
      <c r="BU276" s="136" t="str">
        <f t="shared" si="282"/>
        <v/>
      </c>
      <c r="BV276" s="136" t="str">
        <f t="shared" si="283"/>
        <v/>
      </c>
      <c r="BW276" s="136" t="str">
        <f t="shared" si="284"/>
        <v/>
      </c>
      <c r="BX276" s="136" t="str">
        <f t="shared" si="285"/>
        <v/>
      </c>
      <c r="BY276" s="136" t="str">
        <f t="shared" si="286"/>
        <v/>
      </c>
      <c r="BZ276" s="136" t="str">
        <f t="shared" si="287"/>
        <v/>
      </c>
      <c r="CA276" s="136" t="str">
        <f t="shared" si="288"/>
        <v/>
      </c>
      <c r="CB276" s="136" t="str">
        <f t="shared" si="289"/>
        <v/>
      </c>
      <c r="CC276" s="136" t="str">
        <f t="shared" si="290"/>
        <v/>
      </c>
      <c r="CD276" s="136" t="str">
        <f t="shared" si="291"/>
        <v/>
      </c>
      <c r="CE276" s="137" t="str">
        <f t="shared" si="292"/>
        <v/>
      </c>
      <c r="CG276" s="150" t="str">
        <f t="shared" si="293"/>
        <v/>
      </c>
      <c r="CH276" s="151" t="str">
        <f t="shared" si="264"/>
        <v/>
      </c>
      <c r="CI276" s="151" t="str">
        <f t="shared" si="265"/>
        <v/>
      </c>
      <c r="CJ276" s="151" t="str">
        <f t="shared" si="266"/>
        <v/>
      </c>
      <c r="CK276" s="151" t="str">
        <f t="shared" si="267"/>
        <v/>
      </c>
      <c r="CL276" s="151" t="str">
        <f t="shared" si="268"/>
        <v/>
      </c>
      <c r="CM276" s="151" t="str">
        <f t="shared" si="269"/>
        <v/>
      </c>
      <c r="CN276" s="151" t="str">
        <f t="shared" si="270"/>
        <v/>
      </c>
      <c r="CO276" s="151" t="str">
        <f t="shared" si="271"/>
        <v/>
      </c>
      <c r="CP276" s="151" t="str">
        <f t="shared" si="272"/>
        <v/>
      </c>
      <c r="CQ276" s="151" t="str">
        <f t="shared" si="273"/>
        <v/>
      </c>
      <c r="CR276" s="152" t="str">
        <f t="shared" si="274"/>
        <v/>
      </c>
    </row>
    <row r="277" spans="1:96" x14ac:dyDescent="0.25">
      <c r="A277" s="3"/>
      <c r="B277" s="30"/>
      <c r="C277" s="44"/>
      <c r="D277" s="88"/>
      <c r="E277" s="31"/>
      <c r="F277" s="89"/>
      <c r="G277" s="72"/>
      <c r="H277" s="73"/>
      <c r="I277" s="74"/>
      <c r="J277" s="73"/>
      <c r="K277" s="74"/>
      <c r="L277" s="73"/>
      <c r="M277" s="74"/>
      <c r="N277" s="73"/>
      <c r="O277" s="74"/>
      <c r="P277" s="73"/>
      <c r="Q277" s="74"/>
      <c r="R277" s="75"/>
      <c r="S277" s="3"/>
      <c r="T277" s="61" t="str">
        <f>IF($D277="", "", $D277*'Intro &amp; Setup'!$I$32*24)</f>
        <v/>
      </c>
      <c r="U277" s="3"/>
      <c r="X277" s="36" t="str">
        <f>IF($B277="", "", IF(OR($B277&lt;'Intro &amp; Setup'!$F$26, $B277&gt;'Intro &amp; Setup'!$F$27), "X", ""))</f>
        <v/>
      </c>
      <c r="Z277" s="36" t="str">
        <f t="shared" si="275"/>
        <v/>
      </c>
      <c r="AA277" s="48" t="str">
        <f t="shared" si="276"/>
        <v/>
      </c>
      <c r="AC277" s="53" t="str">
        <f t="shared" si="277"/>
        <v/>
      </c>
      <c r="AD277" s="54" t="str">
        <f t="shared" si="231"/>
        <v/>
      </c>
      <c r="AE277" s="54" t="str">
        <f t="shared" si="232"/>
        <v/>
      </c>
      <c r="AF277" s="54" t="str">
        <f t="shared" si="233"/>
        <v/>
      </c>
      <c r="AG277" s="54" t="str">
        <f t="shared" si="234"/>
        <v/>
      </c>
      <c r="AH277" s="54" t="str">
        <f t="shared" si="235"/>
        <v/>
      </c>
      <c r="AI277" s="54" t="str">
        <f t="shared" si="236"/>
        <v/>
      </c>
      <c r="AJ277" s="54" t="str">
        <f t="shared" si="237"/>
        <v/>
      </c>
      <c r="AK277" s="54" t="str">
        <f t="shared" si="238"/>
        <v/>
      </c>
      <c r="AL277" s="54" t="str">
        <f t="shared" si="239"/>
        <v/>
      </c>
      <c r="AM277" s="54" t="str">
        <f t="shared" si="240"/>
        <v/>
      </c>
      <c r="AN277" s="55" t="str">
        <f t="shared" si="241"/>
        <v/>
      </c>
      <c r="AP277" s="53" t="str">
        <f t="shared" si="278"/>
        <v/>
      </c>
      <c r="AQ277" s="54" t="str">
        <f t="shared" si="242"/>
        <v/>
      </c>
      <c r="AR277" s="54" t="str">
        <f t="shared" si="243"/>
        <v/>
      </c>
      <c r="AS277" s="54" t="str">
        <f t="shared" si="244"/>
        <v/>
      </c>
      <c r="AT277" s="54" t="str">
        <f t="shared" si="245"/>
        <v/>
      </c>
      <c r="AU277" s="54" t="str">
        <f t="shared" si="246"/>
        <v/>
      </c>
      <c r="AV277" s="54" t="str">
        <f t="shared" si="247"/>
        <v/>
      </c>
      <c r="AW277" s="54" t="str">
        <f t="shared" si="248"/>
        <v/>
      </c>
      <c r="AX277" s="54" t="str">
        <f t="shared" si="249"/>
        <v/>
      </c>
      <c r="AY277" s="54" t="str">
        <f t="shared" si="250"/>
        <v/>
      </c>
      <c r="AZ277" s="54" t="str">
        <f t="shared" si="251"/>
        <v/>
      </c>
      <c r="BA277" s="55" t="str">
        <f t="shared" si="252"/>
        <v/>
      </c>
      <c r="BC277" s="36" t="str">
        <f t="shared" si="279"/>
        <v/>
      </c>
      <c r="BE277" s="61" t="str">
        <f>IF($B277="", "", IF(AND($B277&gt;='Intro &amp; Setup'!$B$38, B277&lt;='Intro &amp; Setup'!$H$38), 'Intro &amp; Setup'!$N$38, IF(AND($B277&gt;='Intro &amp; Setup'!$B$39, B277&lt;='Intro &amp; Setup'!$H$39), 'Intro &amp; Setup'!$N$39, IF('Intro &amp; Setup'!$B$39="", 'Intro &amp; Setup'!$N$38, 'Intro &amp; Setup'!$N$39))))</f>
        <v/>
      </c>
      <c r="BG277" s="53" t="str">
        <f t="shared" si="280"/>
        <v/>
      </c>
      <c r="BH277" s="54" t="str">
        <f t="shared" si="253"/>
        <v/>
      </c>
      <c r="BI277" s="54" t="str">
        <f t="shared" si="254"/>
        <v/>
      </c>
      <c r="BJ277" s="54" t="str">
        <f t="shared" si="255"/>
        <v/>
      </c>
      <c r="BK277" s="54" t="str">
        <f t="shared" si="256"/>
        <v/>
      </c>
      <c r="BL277" s="54" t="str">
        <f t="shared" si="257"/>
        <v/>
      </c>
      <c r="BM277" s="54" t="str">
        <f t="shared" si="258"/>
        <v/>
      </c>
      <c r="BN277" s="54" t="str">
        <f t="shared" si="259"/>
        <v/>
      </c>
      <c r="BO277" s="54" t="str">
        <f t="shared" si="260"/>
        <v/>
      </c>
      <c r="BP277" s="54" t="str">
        <f t="shared" si="261"/>
        <v/>
      </c>
      <c r="BQ277" s="54" t="str">
        <f t="shared" si="262"/>
        <v/>
      </c>
      <c r="BR277" s="55" t="str">
        <f t="shared" si="263"/>
        <v/>
      </c>
      <c r="BT277" s="135" t="str">
        <f t="shared" si="281"/>
        <v/>
      </c>
      <c r="BU277" s="136" t="str">
        <f t="shared" si="282"/>
        <v/>
      </c>
      <c r="BV277" s="136" t="str">
        <f t="shared" si="283"/>
        <v/>
      </c>
      <c r="BW277" s="136" t="str">
        <f t="shared" si="284"/>
        <v/>
      </c>
      <c r="BX277" s="136" t="str">
        <f t="shared" si="285"/>
        <v/>
      </c>
      <c r="BY277" s="136" t="str">
        <f t="shared" si="286"/>
        <v/>
      </c>
      <c r="BZ277" s="136" t="str">
        <f t="shared" si="287"/>
        <v/>
      </c>
      <c r="CA277" s="136" t="str">
        <f t="shared" si="288"/>
        <v/>
      </c>
      <c r="CB277" s="136" t="str">
        <f t="shared" si="289"/>
        <v/>
      </c>
      <c r="CC277" s="136" t="str">
        <f t="shared" si="290"/>
        <v/>
      </c>
      <c r="CD277" s="136" t="str">
        <f t="shared" si="291"/>
        <v/>
      </c>
      <c r="CE277" s="137" t="str">
        <f t="shared" si="292"/>
        <v/>
      </c>
      <c r="CG277" s="150" t="str">
        <f t="shared" si="293"/>
        <v/>
      </c>
      <c r="CH277" s="151" t="str">
        <f t="shared" si="264"/>
        <v/>
      </c>
      <c r="CI277" s="151" t="str">
        <f t="shared" si="265"/>
        <v/>
      </c>
      <c r="CJ277" s="151" t="str">
        <f t="shared" si="266"/>
        <v/>
      </c>
      <c r="CK277" s="151" t="str">
        <f t="shared" si="267"/>
        <v/>
      </c>
      <c r="CL277" s="151" t="str">
        <f t="shared" si="268"/>
        <v/>
      </c>
      <c r="CM277" s="151" t="str">
        <f t="shared" si="269"/>
        <v/>
      </c>
      <c r="CN277" s="151" t="str">
        <f t="shared" si="270"/>
        <v/>
      </c>
      <c r="CO277" s="151" t="str">
        <f t="shared" si="271"/>
        <v/>
      </c>
      <c r="CP277" s="151" t="str">
        <f t="shared" si="272"/>
        <v/>
      </c>
      <c r="CQ277" s="151" t="str">
        <f t="shared" si="273"/>
        <v/>
      </c>
      <c r="CR277" s="152" t="str">
        <f t="shared" si="274"/>
        <v/>
      </c>
    </row>
    <row r="278" spans="1:96" x14ac:dyDescent="0.25">
      <c r="A278" s="3"/>
      <c r="B278" s="30"/>
      <c r="C278" s="44"/>
      <c r="D278" s="88"/>
      <c r="E278" s="31"/>
      <c r="F278" s="89"/>
      <c r="G278" s="72"/>
      <c r="H278" s="73"/>
      <c r="I278" s="74"/>
      <c r="J278" s="73"/>
      <c r="K278" s="74"/>
      <c r="L278" s="73"/>
      <c r="M278" s="74"/>
      <c r="N278" s="73"/>
      <c r="O278" s="74"/>
      <c r="P278" s="73"/>
      <c r="Q278" s="74"/>
      <c r="R278" s="75"/>
      <c r="S278" s="3"/>
      <c r="T278" s="61" t="str">
        <f>IF($D278="", "", $D278*'Intro &amp; Setup'!$I$32*24)</f>
        <v/>
      </c>
      <c r="U278" s="3"/>
      <c r="X278" s="36" t="str">
        <f>IF($B278="", "", IF(OR($B278&lt;'Intro &amp; Setup'!$F$26, $B278&gt;'Intro &amp; Setup'!$F$27), "X", ""))</f>
        <v/>
      </c>
      <c r="Z278" s="36" t="str">
        <f t="shared" si="275"/>
        <v/>
      </c>
      <c r="AA278" s="48" t="str">
        <f t="shared" si="276"/>
        <v/>
      </c>
      <c r="AC278" s="53" t="str">
        <f t="shared" si="277"/>
        <v/>
      </c>
      <c r="AD278" s="54" t="str">
        <f t="shared" si="231"/>
        <v/>
      </c>
      <c r="AE278" s="54" t="str">
        <f t="shared" si="232"/>
        <v/>
      </c>
      <c r="AF278" s="54" t="str">
        <f t="shared" si="233"/>
        <v/>
      </c>
      <c r="AG278" s="54" t="str">
        <f t="shared" si="234"/>
        <v/>
      </c>
      <c r="AH278" s="54" t="str">
        <f t="shared" si="235"/>
        <v/>
      </c>
      <c r="AI278" s="54" t="str">
        <f t="shared" si="236"/>
        <v/>
      </c>
      <c r="AJ278" s="54" t="str">
        <f t="shared" si="237"/>
        <v/>
      </c>
      <c r="AK278" s="54" t="str">
        <f t="shared" si="238"/>
        <v/>
      </c>
      <c r="AL278" s="54" t="str">
        <f t="shared" si="239"/>
        <v/>
      </c>
      <c r="AM278" s="54" t="str">
        <f t="shared" si="240"/>
        <v/>
      </c>
      <c r="AN278" s="55" t="str">
        <f t="shared" si="241"/>
        <v/>
      </c>
      <c r="AP278" s="53" t="str">
        <f t="shared" si="278"/>
        <v/>
      </c>
      <c r="AQ278" s="54" t="str">
        <f t="shared" si="242"/>
        <v/>
      </c>
      <c r="AR278" s="54" t="str">
        <f t="shared" si="243"/>
        <v/>
      </c>
      <c r="AS278" s="54" t="str">
        <f t="shared" si="244"/>
        <v/>
      </c>
      <c r="AT278" s="54" t="str">
        <f t="shared" si="245"/>
        <v/>
      </c>
      <c r="AU278" s="54" t="str">
        <f t="shared" si="246"/>
        <v/>
      </c>
      <c r="AV278" s="54" t="str">
        <f t="shared" si="247"/>
        <v/>
      </c>
      <c r="AW278" s="54" t="str">
        <f t="shared" si="248"/>
        <v/>
      </c>
      <c r="AX278" s="54" t="str">
        <f t="shared" si="249"/>
        <v/>
      </c>
      <c r="AY278" s="54" t="str">
        <f t="shared" si="250"/>
        <v/>
      </c>
      <c r="AZ278" s="54" t="str">
        <f t="shared" si="251"/>
        <v/>
      </c>
      <c r="BA278" s="55" t="str">
        <f t="shared" si="252"/>
        <v/>
      </c>
      <c r="BC278" s="36" t="str">
        <f t="shared" si="279"/>
        <v/>
      </c>
      <c r="BE278" s="61" t="str">
        <f>IF($B278="", "", IF(AND($B278&gt;='Intro &amp; Setup'!$B$38, B278&lt;='Intro &amp; Setup'!$H$38), 'Intro &amp; Setup'!$N$38, IF(AND($B278&gt;='Intro &amp; Setup'!$B$39, B278&lt;='Intro &amp; Setup'!$H$39), 'Intro &amp; Setup'!$N$39, IF('Intro &amp; Setup'!$B$39="", 'Intro &amp; Setup'!$N$38, 'Intro &amp; Setup'!$N$39))))</f>
        <v/>
      </c>
      <c r="BG278" s="53" t="str">
        <f t="shared" si="280"/>
        <v/>
      </c>
      <c r="BH278" s="54" t="str">
        <f t="shared" si="253"/>
        <v/>
      </c>
      <c r="BI278" s="54" t="str">
        <f t="shared" si="254"/>
        <v/>
      </c>
      <c r="BJ278" s="54" t="str">
        <f t="shared" si="255"/>
        <v/>
      </c>
      <c r="BK278" s="54" t="str">
        <f t="shared" si="256"/>
        <v/>
      </c>
      <c r="BL278" s="54" t="str">
        <f t="shared" si="257"/>
        <v/>
      </c>
      <c r="BM278" s="54" t="str">
        <f t="shared" si="258"/>
        <v/>
      </c>
      <c r="BN278" s="54" t="str">
        <f t="shared" si="259"/>
        <v/>
      </c>
      <c r="BO278" s="54" t="str">
        <f t="shared" si="260"/>
        <v/>
      </c>
      <c r="BP278" s="54" t="str">
        <f t="shared" si="261"/>
        <v/>
      </c>
      <c r="BQ278" s="54" t="str">
        <f t="shared" si="262"/>
        <v/>
      </c>
      <c r="BR278" s="55" t="str">
        <f t="shared" si="263"/>
        <v/>
      </c>
      <c r="BT278" s="135" t="str">
        <f t="shared" si="281"/>
        <v/>
      </c>
      <c r="BU278" s="136" t="str">
        <f t="shared" si="282"/>
        <v/>
      </c>
      <c r="BV278" s="136" t="str">
        <f t="shared" si="283"/>
        <v/>
      </c>
      <c r="BW278" s="136" t="str">
        <f t="shared" si="284"/>
        <v/>
      </c>
      <c r="BX278" s="136" t="str">
        <f t="shared" si="285"/>
        <v/>
      </c>
      <c r="BY278" s="136" t="str">
        <f t="shared" si="286"/>
        <v/>
      </c>
      <c r="BZ278" s="136" t="str">
        <f t="shared" si="287"/>
        <v/>
      </c>
      <c r="CA278" s="136" t="str">
        <f t="shared" si="288"/>
        <v/>
      </c>
      <c r="CB278" s="136" t="str">
        <f t="shared" si="289"/>
        <v/>
      </c>
      <c r="CC278" s="136" t="str">
        <f t="shared" si="290"/>
        <v/>
      </c>
      <c r="CD278" s="136" t="str">
        <f t="shared" si="291"/>
        <v/>
      </c>
      <c r="CE278" s="137" t="str">
        <f t="shared" si="292"/>
        <v/>
      </c>
      <c r="CG278" s="150" t="str">
        <f t="shared" si="293"/>
        <v/>
      </c>
      <c r="CH278" s="151" t="str">
        <f t="shared" si="264"/>
        <v/>
      </c>
      <c r="CI278" s="151" t="str">
        <f t="shared" si="265"/>
        <v/>
      </c>
      <c r="CJ278" s="151" t="str">
        <f t="shared" si="266"/>
        <v/>
      </c>
      <c r="CK278" s="151" t="str">
        <f t="shared" si="267"/>
        <v/>
      </c>
      <c r="CL278" s="151" t="str">
        <f t="shared" si="268"/>
        <v/>
      </c>
      <c r="CM278" s="151" t="str">
        <f t="shared" si="269"/>
        <v/>
      </c>
      <c r="CN278" s="151" t="str">
        <f t="shared" si="270"/>
        <v/>
      </c>
      <c r="CO278" s="151" t="str">
        <f t="shared" si="271"/>
        <v/>
      </c>
      <c r="CP278" s="151" t="str">
        <f t="shared" si="272"/>
        <v/>
      </c>
      <c r="CQ278" s="151" t="str">
        <f t="shared" si="273"/>
        <v/>
      </c>
      <c r="CR278" s="152" t="str">
        <f t="shared" si="274"/>
        <v/>
      </c>
    </row>
    <row r="279" spans="1:96" x14ac:dyDescent="0.25">
      <c r="A279" s="3"/>
      <c r="B279" s="30"/>
      <c r="C279" s="44"/>
      <c r="D279" s="88"/>
      <c r="E279" s="31"/>
      <c r="F279" s="89"/>
      <c r="G279" s="72"/>
      <c r="H279" s="73"/>
      <c r="I279" s="74"/>
      <c r="J279" s="73"/>
      <c r="K279" s="74"/>
      <c r="L279" s="73"/>
      <c r="M279" s="74"/>
      <c r="N279" s="73"/>
      <c r="O279" s="74"/>
      <c r="P279" s="73"/>
      <c r="Q279" s="74"/>
      <c r="R279" s="75"/>
      <c r="S279" s="3"/>
      <c r="T279" s="61" t="str">
        <f>IF($D279="", "", $D279*'Intro &amp; Setup'!$I$32*24)</f>
        <v/>
      </c>
      <c r="U279" s="3"/>
      <c r="X279" s="36" t="str">
        <f>IF($B279="", "", IF(OR($B279&lt;'Intro &amp; Setup'!$F$26, $B279&gt;'Intro &amp; Setup'!$F$27), "X", ""))</f>
        <v/>
      </c>
      <c r="Z279" s="36" t="str">
        <f t="shared" si="275"/>
        <v/>
      </c>
      <c r="AA279" s="48" t="str">
        <f t="shared" si="276"/>
        <v/>
      </c>
      <c r="AC279" s="53" t="str">
        <f t="shared" si="277"/>
        <v/>
      </c>
      <c r="AD279" s="54" t="str">
        <f t="shared" si="231"/>
        <v/>
      </c>
      <c r="AE279" s="54" t="str">
        <f t="shared" si="232"/>
        <v/>
      </c>
      <c r="AF279" s="54" t="str">
        <f t="shared" si="233"/>
        <v/>
      </c>
      <c r="AG279" s="54" t="str">
        <f t="shared" si="234"/>
        <v/>
      </c>
      <c r="AH279" s="54" t="str">
        <f t="shared" si="235"/>
        <v/>
      </c>
      <c r="AI279" s="54" t="str">
        <f t="shared" si="236"/>
        <v/>
      </c>
      <c r="AJ279" s="54" t="str">
        <f t="shared" si="237"/>
        <v/>
      </c>
      <c r="AK279" s="54" t="str">
        <f t="shared" si="238"/>
        <v/>
      </c>
      <c r="AL279" s="54" t="str">
        <f t="shared" si="239"/>
        <v/>
      </c>
      <c r="AM279" s="54" t="str">
        <f t="shared" si="240"/>
        <v/>
      </c>
      <c r="AN279" s="55" t="str">
        <f t="shared" si="241"/>
        <v/>
      </c>
      <c r="AP279" s="53" t="str">
        <f t="shared" si="278"/>
        <v/>
      </c>
      <c r="AQ279" s="54" t="str">
        <f t="shared" si="242"/>
        <v/>
      </c>
      <c r="AR279" s="54" t="str">
        <f t="shared" si="243"/>
        <v/>
      </c>
      <c r="AS279" s="54" t="str">
        <f t="shared" si="244"/>
        <v/>
      </c>
      <c r="AT279" s="54" t="str">
        <f t="shared" si="245"/>
        <v/>
      </c>
      <c r="AU279" s="54" t="str">
        <f t="shared" si="246"/>
        <v/>
      </c>
      <c r="AV279" s="54" t="str">
        <f t="shared" si="247"/>
        <v/>
      </c>
      <c r="AW279" s="54" t="str">
        <f t="shared" si="248"/>
        <v/>
      </c>
      <c r="AX279" s="54" t="str">
        <f t="shared" si="249"/>
        <v/>
      </c>
      <c r="AY279" s="54" t="str">
        <f t="shared" si="250"/>
        <v/>
      </c>
      <c r="AZ279" s="54" t="str">
        <f t="shared" si="251"/>
        <v/>
      </c>
      <c r="BA279" s="55" t="str">
        <f t="shared" si="252"/>
        <v/>
      </c>
      <c r="BC279" s="36" t="str">
        <f t="shared" si="279"/>
        <v/>
      </c>
      <c r="BE279" s="61" t="str">
        <f>IF($B279="", "", IF(AND($B279&gt;='Intro &amp; Setup'!$B$38, B279&lt;='Intro &amp; Setup'!$H$38), 'Intro &amp; Setup'!$N$38, IF(AND($B279&gt;='Intro &amp; Setup'!$B$39, B279&lt;='Intro &amp; Setup'!$H$39), 'Intro &amp; Setup'!$N$39, IF('Intro &amp; Setup'!$B$39="", 'Intro &amp; Setup'!$N$38, 'Intro &amp; Setup'!$N$39))))</f>
        <v/>
      </c>
      <c r="BG279" s="53" t="str">
        <f t="shared" si="280"/>
        <v/>
      </c>
      <c r="BH279" s="54" t="str">
        <f t="shared" si="253"/>
        <v/>
      </c>
      <c r="BI279" s="54" t="str">
        <f t="shared" si="254"/>
        <v/>
      </c>
      <c r="BJ279" s="54" t="str">
        <f t="shared" si="255"/>
        <v/>
      </c>
      <c r="BK279" s="54" t="str">
        <f t="shared" si="256"/>
        <v/>
      </c>
      <c r="BL279" s="54" t="str">
        <f t="shared" si="257"/>
        <v/>
      </c>
      <c r="BM279" s="54" t="str">
        <f t="shared" si="258"/>
        <v/>
      </c>
      <c r="BN279" s="54" t="str">
        <f t="shared" si="259"/>
        <v/>
      </c>
      <c r="BO279" s="54" t="str">
        <f t="shared" si="260"/>
        <v/>
      </c>
      <c r="BP279" s="54" t="str">
        <f t="shared" si="261"/>
        <v/>
      </c>
      <c r="BQ279" s="54" t="str">
        <f t="shared" si="262"/>
        <v/>
      </c>
      <c r="BR279" s="55" t="str">
        <f t="shared" si="263"/>
        <v/>
      </c>
      <c r="BT279" s="135" t="str">
        <f t="shared" si="281"/>
        <v/>
      </c>
      <c r="BU279" s="136" t="str">
        <f t="shared" si="282"/>
        <v/>
      </c>
      <c r="BV279" s="136" t="str">
        <f t="shared" si="283"/>
        <v/>
      </c>
      <c r="BW279" s="136" t="str">
        <f t="shared" si="284"/>
        <v/>
      </c>
      <c r="BX279" s="136" t="str">
        <f t="shared" si="285"/>
        <v/>
      </c>
      <c r="BY279" s="136" t="str">
        <f t="shared" si="286"/>
        <v/>
      </c>
      <c r="BZ279" s="136" t="str">
        <f t="shared" si="287"/>
        <v/>
      </c>
      <c r="CA279" s="136" t="str">
        <f t="shared" si="288"/>
        <v/>
      </c>
      <c r="CB279" s="136" t="str">
        <f t="shared" si="289"/>
        <v/>
      </c>
      <c r="CC279" s="136" t="str">
        <f t="shared" si="290"/>
        <v/>
      </c>
      <c r="CD279" s="136" t="str">
        <f t="shared" si="291"/>
        <v/>
      </c>
      <c r="CE279" s="137" t="str">
        <f t="shared" si="292"/>
        <v/>
      </c>
      <c r="CG279" s="150" t="str">
        <f t="shared" si="293"/>
        <v/>
      </c>
      <c r="CH279" s="151" t="str">
        <f t="shared" si="264"/>
        <v/>
      </c>
      <c r="CI279" s="151" t="str">
        <f t="shared" si="265"/>
        <v/>
      </c>
      <c r="CJ279" s="151" t="str">
        <f t="shared" si="266"/>
        <v/>
      </c>
      <c r="CK279" s="151" t="str">
        <f t="shared" si="267"/>
        <v/>
      </c>
      <c r="CL279" s="151" t="str">
        <f t="shared" si="268"/>
        <v/>
      </c>
      <c r="CM279" s="151" t="str">
        <f t="shared" si="269"/>
        <v/>
      </c>
      <c r="CN279" s="151" t="str">
        <f t="shared" si="270"/>
        <v/>
      </c>
      <c r="CO279" s="151" t="str">
        <f t="shared" si="271"/>
        <v/>
      </c>
      <c r="CP279" s="151" t="str">
        <f t="shared" si="272"/>
        <v/>
      </c>
      <c r="CQ279" s="151" t="str">
        <f t="shared" si="273"/>
        <v/>
      </c>
      <c r="CR279" s="152" t="str">
        <f t="shared" si="274"/>
        <v/>
      </c>
    </row>
    <row r="280" spans="1:96" x14ac:dyDescent="0.25">
      <c r="A280" s="3"/>
      <c r="B280" s="30"/>
      <c r="C280" s="44"/>
      <c r="D280" s="88"/>
      <c r="E280" s="31"/>
      <c r="F280" s="89"/>
      <c r="G280" s="72"/>
      <c r="H280" s="73"/>
      <c r="I280" s="74"/>
      <c r="J280" s="73"/>
      <c r="K280" s="74"/>
      <c r="L280" s="73"/>
      <c r="M280" s="74"/>
      <c r="N280" s="73"/>
      <c r="O280" s="74"/>
      <c r="P280" s="73"/>
      <c r="Q280" s="74"/>
      <c r="R280" s="75"/>
      <c r="S280" s="3"/>
      <c r="T280" s="61" t="str">
        <f>IF($D280="", "", $D280*'Intro &amp; Setup'!$I$32*24)</f>
        <v/>
      </c>
      <c r="U280" s="3"/>
      <c r="X280" s="36" t="str">
        <f>IF($B280="", "", IF(OR($B280&lt;'Intro &amp; Setup'!$F$26, $B280&gt;'Intro &amp; Setup'!$F$27), "X", ""))</f>
        <v/>
      </c>
      <c r="Z280" s="36" t="str">
        <f t="shared" si="275"/>
        <v/>
      </c>
      <c r="AA280" s="48" t="str">
        <f t="shared" si="276"/>
        <v/>
      </c>
      <c r="AC280" s="53" t="str">
        <f t="shared" si="277"/>
        <v/>
      </c>
      <c r="AD280" s="54" t="str">
        <f t="shared" si="231"/>
        <v/>
      </c>
      <c r="AE280" s="54" t="str">
        <f t="shared" si="232"/>
        <v/>
      </c>
      <c r="AF280" s="54" t="str">
        <f t="shared" si="233"/>
        <v/>
      </c>
      <c r="AG280" s="54" t="str">
        <f t="shared" si="234"/>
        <v/>
      </c>
      <c r="AH280" s="54" t="str">
        <f t="shared" si="235"/>
        <v/>
      </c>
      <c r="AI280" s="54" t="str">
        <f t="shared" si="236"/>
        <v/>
      </c>
      <c r="AJ280" s="54" t="str">
        <f t="shared" si="237"/>
        <v/>
      </c>
      <c r="AK280" s="54" t="str">
        <f t="shared" si="238"/>
        <v/>
      </c>
      <c r="AL280" s="54" t="str">
        <f t="shared" si="239"/>
        <v/>
      </c>
      <c r="AM280" s="54" t="str">
        <f t="shared" si="240"/>
        <v/>
      </c>
      <c r="AN280" s="55" t="str">
        <f t="shared" si="241"/>
        <v/>
      </c>
      <c r="AP280" s="53" t="str">
        <f t="shared" si="278"/>
        <v/>
      </c>
      <c r="AQ280" s="54" t="str">
        <f t="shared" si="242"/>
        <v/>
      </c>
      <c r="AR280" s="54" t="str">
        <f t="shared" si="243"/>
        <v/>
      </c>
      <c r="AS280" s="54" t="str">
        <f t="shared" si="244"/>
        <v/>
      </c>
      <c r="AT280" s="54" t="str">
        <f t="shared" si="245"/>
        <v/>
      </c>
      <c r="AU280" s="54" t="str">
        <f t="shared" si="246"/>
        <v/>
      </c>
      <c r="AV280" s="54" t="str">
        <f t="shared" si="247"/>
        <v/>
      </c>
      <c r="AW280" s="54" t="str">
        <f t="shared" si="248"/>
        <v/>
      </c>
      <c r="AX280" s="54" t="str">
        <f t="shared" si="249"/>
        <v/>
      </c>
      <c r="AY280" s="54" t="str">
        <f t="shared" si="250"/>
        <v/>
      </c>
      <c r="AZ280" s="54" t="str">
        <f t="shared" si="251"/>
        <v/>
      </c>
      <c r="BA280" s="55" t="str">
        <f t="shared" si="252"/>
        <v/>
      </c>
      <c r="BC280" s="36" t="str">
        <f t="shared" si="279"/>
        <v/>
      </c>
      <c r="BE280" s="61" t="str">
        <f>IF($B280="", "", IF(AND($B280&gt;='Intro &amp; Setup'!$B$38, B280&lt;='Intro &amp; Setup'!$H$38), 'Intro &amp; Setup'!$N$38, IF(AND($B280&gt;='Intro &amp; Setup'!$B$39, B280&lt;='Intro &amp; Setup'!$H$39), 'Intro &amp; Setup'!$N$39, IF('Intro &amp; Setup'!$B$39="", 'Intro &amp; Setup'!$N$38, 'Intro &amp; Setup'!$N$39))))</f>
        <v/>
      </c>
      <c r="BG280" s="53" t="str">
        <f t="shared" si="280"/>
        <v/>
      </c>
      <c r="BH280" s="54" t="str">
        <f t="shared" si="253"/>
        <v/>
      </c>
      <c r="BI280" s="54" t="str">
        <f t="shared" si="254"/>
        <v/>
      </c>
      <c r="BJ280" s="54" t="str">
        <f t="shared" si="255"/>
        <v/>
      </c>
      <c r="BK280" s="54" t="str">
        <f t="shared" si="256"/>
        <v/>
      </c>
      <c r="BL280" s="54" t="str">
        <f t="shared" si="257"/>
        <v/>
      </c>
      <c r="BM280" s="54" t="str">
        <f t="shared" si="258"/>
        <v/>
      </c>
      <c r="BN280" s="54" t="str">
        <f t="shared" si="259"/>
        <v/>
      </c>
      <c r="BO280" s="54" t="str">
        <f t="shared" si="260"/>
        <v/>
      </c>
      <c r="BP280" s="54" t="str">
        <f t="shared" si="261"/>
        <v/>
      </c>
      <c r="BQ280" s="54" t="str">
        <f t="shared" si="262"/>
        <v/>
      </c>
      <c r="BR280" s="55" t="str">
        <f t="shared" si="263"/>
        <v/>
      </c>
      <c r="BT280" s="135" t="str">
        <f t="shared" si="281"/>
        <v/>
      </c>
      <c r="BU280" s="136" t="str">
        <f t="shared" si="282"/>
        <v/>
      </c>
      <c r="BV280" s="136" t="str">
        <f t="shared" si="283"/>
        <v/>
      </c>
      <c r="BW280" s="136" t="str">
        <f t="shared" si="284"/>
        <v/>
      </c>
      <c r="BX280" s="136" t="str">
        <f t="shared" si="285"/>
        <v/>
      </c>
      <c r="BY280" s="136" t="str">
        <f t="shared" si="286"/>
        <v/>
      </c>
      <c r="BZ280" s="136" t="str">
        <f t="shared" si="287"/>
        <v/>
      </c>
      <c r="CA280" s="136" t="str">
        <f t="shared" si="288"/>
        <v/>
      </c>
      <c r="CB280" s="136" t="str">
        <f t="shared" si="289"/>
        <v/>
      </c>
      <c r="CC280" s="136" t="str">
        <f t="shared" si="290"/>
        <v/>
      </c>
      <c r="CD280" s="136" t="str">
        <f t="shared" si="291"/>
        <v/>
      </c>
      <c r="CE280" s="137" t="str">
        <f t="shared" si="292"/>
        <v/>
      </c>
      <c r="CG280" s="150" t="str">
        <f t="shared" si="293"/>
        <v/>
      </c>
      <c r="CH280" s="151" t="str">
        <f t="shared" si="264"/>
        <v/>
      </c>
      <c r="CI280" s="151" t="str">
        <f t="shared" si="265"/>
        <v/>
      </c>
      <c r="CJ280" s="151" t="str">
        <f t="shared" si="266"/>
        <v/>
      </c>
      <c r="CK280" s="151" t="str">
        <f t="shared" si="267"/>
        <v/>
      </c>
      <c r="CL280" s="151" t="str">
        <f t="shared" si="268"/>
        <v/>
      </c>
      <c r="CM280" s="151" t="str">
        <f t="shared" si="269"/>
        <v/>
      </c>
      <c r="CN280" s="151" t="str">
        <f t="shared" si="270"/>
        <v/>
      </c>
      <c r="CO280" s="151" t="str">
        <f t="shared" si="271"/>
        <v/>
      </c>
      <c r="CP280" s="151" t="str">
        <f t="shared" si="272"/>
        <v/>
      </c>
      <c r="CQ280" s="151" t="str">
        <f t="shared" si="273"/>
        <v/>
      </c>
      <c r="CR280" s="152" t="str">
        <f t="shared" si="274"/>
        <v/>
      </c>
    </row>
    <row r="281" spans="1:96" x14ac:dyDescent="0.25">
      <c r="A281" s="3"/>
      <c r="B281" s="30"/>
      <c r="C281" s="44"/>
      <c r="D281" s="88"/>
      <c r="E281" s="31"/>
      <c r="F281" s="89"/>
      <c r="G281" s="72"/>
      <c r="H281" s="73"/>
      <c r="I281" s="74"/>
      <c r="J281" s="73"/>
      <c r="K281" s="74"/>
      <c r="L281" s="73"/>
      <c r="M281" s="74"/>
      <c r="N281" s="73"/>
      <c r="O281" s="74"/>
      <c r="P281" s="73"/>
      <c r="Q281" s="74"/>
      <c r="R281" s="75"/>
      <c r="S281" s="3"/>
      <c r="T281" s="61" t="str">
        <f>IF($D281="", "", $D281*'Intro &amp; Setup'!$I$32*24)</f>
        <v/>
      </c>
      <c r="U281" s="3"/>
      <c r="X281" s="36" t="str">
        <f>IF($B281="", "", IF(OR($B281&lt;'Intro &amp; Setup'!$F$26, $B281&gt;'Intro &amp; Setup'!$F$27), "X", ""))</f>
        <v/>
      </c>
      <c r="Z281" s="36" t="str">
        <f t="shared" si="275"/>
        <v/>
      </c>
      <c r="AA281" s="48" t="str">
        <f t="shared" si="276"/>
        <v/>
      </c>
      <c r="AC281" s="53" t="str">
        <f t="shared" si="277"/>
        <v/>
      </c>
      <c r="AD281" s="54" t="str">
        <f t="shared" si="231"/>
        <v/>
      </c>
      <c r="AE281" s="54" t="str">
        <f t="shared" si="232"/>
        <v/>
      </c>
      <c r="AF281" s="54" t="str">
        <f t="shared" si="233"/>
        <v/>
      </c>
      <c r="AG281" s="54" t="str">
        <f t="shared" si="234"/>
        <v/>
      </c>
      <c r="AH281" s="54" t="str">
        <f t="shared" si="235"/>
        <v/>
      </c>
      <c r="AI281" s="54" t="str">
        <f t="shared" si="236"/>
        <v/>
      </c>
      <c r="AJ281" s="54" t="str">
        <f t="shared" si="237"/>
        <v/>
      </c>
      <c r="AK281" s="54" t="str">
        <f t="shared" si="238"/>
        <v/>
      </c>
      <c r="AL281" s="54" t="str">
        <f t="shared" si="239"/>
        <v/>
      </c>
      <c r="AM281" s="54" t="str">
        <f t="shared" si="240"/>
        <v/>
      </c>
      <c r="AN281" s="55" t="str">
        <f t="shared" si="241"/>
        <v/>
      </c>
      <c r="AP281" s="53" t="str">
        <f t="shared" si="278"/>
        <v/>
      </c>
      <c r="AQ281" s="54" t="str">
        <f t="shared" si="242"/>
        <v/>
      </c>
      <c r="AR281" s="54" t="str">
        <f t="shared" si="243"/>
        <v/>
      </c>
      <c r="AS281" s="54" t="str">
        <f t="shared" si="244"/>
        <v/>
      </c>
      <c r="AT281" s="54" t="str">
        <f t="shared" si="245"/>
        <v/>
      </c>
      <c r="AU281" s="54" t="str">
        <f t="shared" si="246"/>
        <v/>
      </c>
      <c r="AV281" s="54" t="str">
        <f t="shared" si="247"/>
        <v/>
      </c>
      <c r="AW281" s="54" t="str">
        <f t="shared" si="248"/>
        <v/>
      </c>
      <c r="AX281" s="54" t="str">
        <f t="shared" si="249"/>
        <v/>
      </c>
      <c r="AY281" s="54" t="str">
        <f t="shared" si="250"/>
        <v/>
      </c>
      <c r="AZ281" s="54" t="str">
        <f t="shared" si="251"/>
        <v/>
      </c>
      <c r="BA281" s="55" t="str">
        <f t="shared" si="252"/>
        <v/>
      </c>
      <c r="BC281" s="36" t="str">
        <f t="shared" si="279"/>
        <v/>
      </c>
      <c r="BE281" s="61" t="str">
        <f>IF($B281="", "", IF(AND($B281&gt;='Intro &amp; Setup'!$B$38, B281&lt;='Intro &amp; Setup'!$H$38), 'Intro &amp; Setup'!$N$38, IF(AND($B281&gt;='Intro &amp; Setup'!$B$39, B281&lt;='Intro &amp; Setup'!$H$39), 'Intro &amp; Setup'!$N$39, IF('Intro &amp; Setup'!$B$39="", 'Intro &amp; Setup'!$N$38, 'Intro &amp; Setup'!$N$39))))</f>
        <v/>
      </c>
      <c r="BG281" s="53" t="str">
        <f t="shared" si="280"/>
        <v/>
      </c>
      <c r="BH281" s="54" t="str">
        <f t="shared" si="253"/>
        <v/>
      </c>
      <c r="BI281" s="54" t="str">
        <f t="shared" si="254"/>
        <v/>
      </c>
      <c r="BJ281" s="54" t="str">
        <f t="shared" si="255"/>
        <v/>
      </c>
      <c r="BK281" s="54" t="str">
        <f t="shared" si="256"/>
        <v/>
      </c>
      <c r="BL281" s="54" t="str">
        <f t="shared" si="257"/>
        <v/>
      </c>
      <c r="BM281" s="54" t="str">
        <f t="shared" si="258"/>
        <v/>
      </c>
      <c r="BN281" s="54" t="str">
        <f t="shared" si="259"/>
        <v/>
      </c>
      <c r="BO281" s="54" t="str">
        <f t="shared" si="260"/>
        <v/>
      </c>
      <c r="BP281" s="54" t="str">
        <f t="shared" si="261"/>
        <v/>
      </c>
      <c r="BQ281" s="54" t="str">
        <f t="shared" si="262"/>
        <v/>
      </c>
      <c r="BR281" s="55" t="str">
        <f t="shared" si="263"/>
        <v/>
      </c>
      <c r="BT281" s="135" t="str">
        <f t="shared" si="281"/>
        <v/>
      </c>
      <c r="BU281" s="136" t="str">
        <f t="shared" si="282"/>
        <v/>
      </c>
      <c r="BV281" s="136" t="str">
        <f t="shared" si="283"/>
        <v/>
      </c>
      <c r="BW281" s="136" t="str">
        <f t="shared" si="284"/>
        <v/>
      </c>
      <c r="BX281" s="136" t="str">
        <f t="shared" si="285"/>
        <v/>
      </c>
      <c r="BY281" s="136" t="str">
        <f t="shared" si="286"/>
        <v/>
      </c>
      <c r="BZ281" s="136" t="str">
        <f t="shared" si="287"/>
        <v/>
      </c>
      <c r="CA281" s="136" t="str">
        <f t="shared" si="288"/>
        <v/>
      </c>
      <c r="CB281" s="136" t="str">
        <f t="shared" si="289"/>
        <v/>
      </c>
      <c r="CC281" s="136" t="str">
        <f t="shared" si="290"/>
        <v/>
      </c>
      <c r="CD281" s="136" t="str">
        <f t="shared" si="291"/>
        <v/>
      </c>
      <c r="CE281" s="137" t="str">
        <f t="shared" si="292"/>
        <v/>
      </c>
      <c r="CG281" s="150" t="str">
        <f t="shared" si="293"/>
        <v/>
      </c>
      <c r="CH281" s="151" t="str">
        <f t="shared" si="264"/>
        <v/>
      </c>
      <c r="CI281" s="151" t="str">
        <f t="shared" si="265"/>
        <v/>
      </c>
      <c r="CJ281" s="151" t="str">
        <f t="shared" si="266"/>
        <v/>
      </c>
      <c r="CK281" s="151" t="str">
        <f t="shared" si="267"/>
        <v/>
      </c>
      <c r="CL281" s="151" t="str">
        <f t="shared" si="268"/>
        <v/>
      </c>
      <c r="CM281" s="151" t="str">
        <f t="shared" si="269"/>
        <v/>
      </c>
      <c r="CN281" s="151" t="str">
        <f t="shared" si="270"/>
        <v/>
      </c>
      <c r="CO281" s="151" t="str">
        <f t="shared" si="271"/>
        <v/>
      </c>
      <c r="CP281" s="151" t="str">
        <f t="shared" si="272"/>
        <v/>
      </c>
      <c r="CQ281" s="151" t="str">
        <f t="shared" si="273"/>
        <v/>
      </c>
      <c r="CR281" s="152" t="str">
        <f t="shared" si="274"/>
        <v/>
      </c>
    </row>
    <row r="282" spans="1:96" x14ac:dyDescent="0.25">
      <c r="A282" s="3"/>
      <c r="B282" s="30"/>
      <c r="C282" s="44"/>
      <c r="D282" s="88"/>
      <c r="E282" s="31"/>
      <c r="F282" s="89"/>
      <c r="G282" s="72"/>
      <c r="H282" s="73"/>
      <c r="I282" s="74"/>
      <c r="J282" s="73"/>
      <c r="K282" s="74"/>
      <c r="L282" s="73"/>
      <c r="M282" s="74"/>
      <c r="N282" s="73"/>
      <c r="O282" s="74"/>
      <c r="P282" s="73"/>
      <c r="Q282" s="74"/>
      <c r="R282" s="75"/>
      <c r="S282" s="3"/>
      <c r="T282" s="61" t="str">
        <f>IF($D282="", "", $D282*'Intro &amp; Setup'!$I$32*24)</f>
        <v/>
      </c>
      <c r="U282" s="3"/>
      <c r="X282" s="36" t="str">
        <f>IF($B282="", "", IF(OR($B282&lt;'Intro &amp; Setup'!$F$26, $B282&gt;'Intro &amp; Setup'!$F$27), "X", ""))</f>
        <v/>
      </c>
      <c r="Z282" s="36" t="str">
        <f t="shared" si="275"/>
        <v/>
      </c>
      <c r="AA282" s="48" t="str">
        <f t="shared" si="276"/>
        <v/>
      </c>
      <c r="AC282" s="53" t="str">
        <f t="shared" si="277"/>
        <v/>
      </c>
      <c r="AD282" s="54" t="str">
        <f t="shared" si="231"/>
        <v/>
      </c>
      <c r="AE282" s="54" t="str">
        <f t="shared" si="232"/>
        <v/>
      </c>
      <c r="AF282" s="54" t="str">
        <f t="shared" si="233"/>
        <v/>
      </c>
      <c r="AG282" s="54" t="str">
        <f t="shared" si="234"/>
        <v/>
      </c>
      <c r="AH282" s="54" t="str">
        <f t="shared" si="235"/>
        <v/>
      </c>
      <c r="AI282" s="54" t="str">
        <f t="shared" si="236"/>
        <v/>
      </c>
      <c r="AJ282" s="54" t="str">
        <f t="shared" si="237"/>
        <v/>
      </c>
      <c r="AK282" s="54" t="str">
        <f t="shared" si="238"/>
        <v/>
      </c>
      <c r="AL282" s="54" t="str">
        <f t="shared" si="239"/>
        <v/>
      </c>
      <c r="AM282" s="54" t="str">
        <f t="shared" si="240"/>
        <v/>
      </c>
      <c r="AN282" s="55" t="str">
        <f t="shared" si="241"/>
        <v/>
      </c>
      <c r="AP282" s="53" t="str">
        <f t="shared" si="278"/>
        <v/>
      </c>
      <c r="AQ282" s="54" t="str">
        <f t="shared" si="242"/>
        <v/>
      </c>
      <c r="AR282" s="54" t="str">
        <f t="shared" si="243"/>
        <v/>
      </c>
      <c r="AS282" s="54" t="str">
        <f t="shared" si="244"/>
        <v/>
      </c>
      <c r="AT282" s="54" t="str">
        <f t="shared" si="245"/>
        <v/>
      </c>
      <c r="AU282" s="54" t="str">
        <f t="shared" si="246"/>
        <v/>
      </c>
      <c r="AV282" s="54" t="str">
        <f t="shared" si="247"/>
        <v/>
      </c>
      <c r="AW282" s="54" t="str">
        <f t="shared" si="248"/>
        <v/>
      </c>
      <c r="AX282" s="54" t="str">
        <f t="shared" si="249"/>
        <v/>
      </c>
      <c r="AY282" s="54" t="str">
        <f t="shared" si="250"/>
        <v/>
      </c>
      <c r="AZ282" s="54" t="str">
        <f t="shared" si="251"/>
        <v/>
      </c>
      <c r="BA282" s="55" t="str">
        <f t="shared" si="252"/>
        <v/>
      </c>
      <c r="BC282" s="36" t="str">
        <f t="shared" si="279"/>
        <v/>
      </c>
      <c r="BE282" s="61" t="str">
        <f>IF($B282="", "", IF(AND($B282&gt;='Intro &amp; Setup'!$B$38, B282&lt;='Intro &amp; Setup'!$H$38), 'Intro &amp; Setup'!$N$38, IF(AND($B282&gt;='Intro &amp; Setup'!$B$39, B282&lt;='Intro &amp; Setup'!$H$39), 'Intro &amp; Setup'!$N$39, IF('Intro &amp; Setup'!$B$39="", 'Intro &amp; Setup'!$N$38, 'Intro &amp; Setup'!$N$39))))</f>
        <v/>
      </c>
      <c r="BG282" s="53" t="str">
        <f t="shared" si="280"/>
        <v/>
      </c>
      <c r="BH282" s="54" t="str">
        <f t="shared" si="253"/>
        <v/>
      </c>
      <c r="BI282" s="54" t="str">
        <f t="shared" si="254"/>
        <v/>
      </c>
      <c r="BJ282" s="54" t="str">
        <f t="shared" si="255"/>
        <v/>
      </c>
      <c r="BK282" s="54" t="str">
        <f t="shared" si="256"/>
        <v/>
      </c>
      <c r="BL282" s="54" t="str">
        <f t="shared" si="257"/>
        <v/>
      </c>
      <c r="BM282" s="54" t="str">
        <f t="shared" si="258"/>
        <v/>
      </c>
      <c r="BN282" s="54" t="str">
        <f t="shared" si="259"/>
        <v/>
      </c>
      <c r="BO282" s="54" t="str">
        <f t="shared" si="260"/>
        <v/>
      </c>
      <c r="BP282" s="54" t="str">
        <f t="shared" si="261"/>
        <v/>
      </c>
      <c r="BQ282" s="54" t="str">
        <f t="shared" si="262"/>
        <v/>
      </c>
      <c r="BR282" s="55" t="str">
        <f t="shared" si="263"/>
        <v/>
      </c>
      <c r="BT282" s="135" t="str">
        <f t="shared" si="281"/>
        <v/>
      </c>
      <c r="BU282" s="136" t="str">
        <f t="shared" si="282"/>
        <v/>
      </c>
      <c r="BV282" s="136" t="str">
        <f t="shared" si="283"/>
        <v/>
      </c>
      <c r="BW282" s="136" t="str">
        <f t="shared" si="284"/>
        <v/>
      </c>
      <c r="BX282" s="136" t="str">
        <f t="shared" si="285"/>
        <v/>
      </c>
      <c r="BY282" s="136" t="str">
        <f t="shared" si="286"/>
        <v/>
      </c>
      <c r="BZ282" s="136" t="str">
        <f t="shared" si="287"/>
        <v/>
      </c>
      <c r="CA282" s="136" t="str">
        <f t="shared" si="288"/>
        <v/>
      </c>
      <c r="CB282" s="136" t="str">
        <f t="shared" si="289"/>
        <v/>
      </c>
      <c r="CC282" s="136" t="str">
        <f t="shared" si="290"/>
        <v/>
      </c>
      <c r="CD282" s="136" t="str">
        <f t="shared" si="291"/>
        <v/>
      </c>
      <c r="CE282" s="137" t="str">
        <f t="shared" si="292"/>
        <v/>
      </c>
      <c r="CG282" s="150" t="str">
        <f t="shared" si="293"/>
        <v/>
      </c>
      <c r="CH282" s="151" t="str">
        <f t="shared" si="264"/>
        <v/>
      </c>
      <c r="CI282" s="151" t="str">
        <f t="shared" si="265"/>
        <v/>
      </c>
      <c r="CJ282" s="151" t="str">
        <f t="shared" si="266"/>
        <v/>
      </c>
      <c r="CK282" s="151" t="str">
        <f t="shared" si="267"/>
        <v/>
      </c>
      <c r="CL282" s="151" t="str">
        <f t="shared" si="268"/>
        <v/>
      </c>
      <c r="CM282" s="151" t="str">
        <f t="shared" si="269"/>
        <v/>
      </c>
      <c r="CN282" s="151" t="str">
        <f t="shared" si="270"/>
        <v/>
      </c>
      <c r="CO282" s="151" t="str">
        <f t="shared" si="271"/>
        <v/>
      </c>
      <c r="CP282" s="151" t="str">
        <f t="shared" si="272"/>
        <v/>
      </c>
      <c r="CQ282" s="151" t="str">
        <f t="shared" si="273"/>
        <v/>
      </c>
      <c r="CR282" s="152" t="str">
        <f t="shared" si="274"/>
        <v/>
      </c>
    </row>
    <row r="283" spans="1:96" x14ac:dyDescent="0.25">
      <c r="A283" s="3"/>
      <c r="B283" s="30"/>
      <c r="C283" s="44"/>
      <c r="D283" s="88"/>
      <c r="E283" s="31"/>
      <c r="F283" s="89"/>
      <c r="G283" s="72"/>
      <c r="H283" s="73"/>
      <c r="I283" s="74"/>
      <c r="J283" s="73"/>
      <c r="K283" s="74"/>
      <c r="L283" s="73"/>
      <c r="M283" s="74"/>
      <c r="N283" s="73"/>
      <c r="O283" s="74"/>
      <c r="P283" s="73"/>
      <c r="Q283" s="74"/>
      <c r="R283" s="75"/>
      <c r="S283" s="3"/>
      <c r="T283" s="61" t="str">
        <f>IF($D283="", "", $D283*'Intro &amp; Setup'!$I$32*24)</f>
        <v/>
      </c>
      <c r="U283" s="3"/>
      <c r="X283" s="36" t="str">
        <f>IF($B283="", "", IF(OR($B283&lt;'Intro &amp; Setup'!$F$26, $B283&gt;'Intro &amp; Setup'!$F$27), "X", ""))</f>
        <v/>
      </c>
      <c r="Z283" s="36" t="str">
        <f t="shared" si="275"/>
        <v/>
      </c>
      <c r="AA283" s="48" t="str">
        <f t="shared" si="276"/>
        <v/>
      </c>
      <c r="AC283" s="53" t="str">
        <f t="shared" si="277"/>
        <v/>
      </c>
      <c r="AD283" s="54" t="str">
        <f t="shared" ref="AD283:AD346" si="294">IFERROR(IF(H283="", "", $T283*$AA283), "")</f>
        <v/>
      </c>
      <c r="AE283" s="54" t="str">
        <f t="shared" ref="AE283:AE346" si="295">IFERROR(IF(I283="", "", $T283*$AA283), "")</f>
        <v/>
      </c>
      <c r="AF283" s="54" t="str">
        <f t="shared" ref="AF283:AF346" si="296">IFERROR(IF(J283="", "", $T283*$AA283), "")</f>
        <v/>
      </c>
      <c r="AG283" s="54" t="str">
        <f t="shared" ref="AG283:AG346" si="297">IFERROR(IF(K283="", "", $T283*$AA283), "")</f>
        <v/>
      </c>
      <c r="AH283" s="54" t="str">
        <f t="shared" ref="AH283:AH346" si="298">IFERROR(IF(L283="", "", $T283*$AA283), "")</f>
        <v/>
      </c>
      <c r="AI283" s="54" t="str">
        <f t="shared" ref="AI283:AI346" si="299">IFERROR(IF(M283="", "", $T283*$AA283), "")</f>
        <v/>
      </c>
      <c r="AJ283" s="54" t="str">
        <f t="shared" ref="AJ283:AJ346" si="300">IFERROR(IF(N283="", "", $T283*$AA283), "")</f>
        <v/>
      </c>
      <c r="AK283" s="54" t="str">
        <f t="shared" ref="AK283:AK346" si="301">IFERROR(IF(O283="", "", $T283*$AA283), "")</f>
        <v/>
      </c>
      <c r="AL283" s="54" t="str">
        <f t="shared" ref="AL283:AL346" si="302">IFERROR(IF(P283="", "", $T283*$AA283), "")</f>
        <v/>
      </c>
      <c r="AM283" s="54" t="str">
        <f t="shared" ref="AM283:AM346" si="303">IFERROR(IF(Q283="", "", $T283*$AA283), "")</f>
        <v/>
      </c>
      <c r="AN283" s="55" t="str">
        <f t="shared" ref="AN283:AN346" si="304">IFERROR(IF(R283="", "", $T283*$AA283), "")</f>
        <v/>
      </c>
      <c r="AP283" s="53" t="str">
        <f t="shared" si="278"/>
        <v/>
      </c>
      <c r="AQ283" s="54" t="str">
        <f t="shared" ref="AQ283:AQ346" si="305">IFERROR(IF(H283="", "", $E283*$AA283), "")</f>
        <v/>
      </c>
      <c r="AR283" s="54" t="str">
        <f t="shared" ref="AR283:AR346" si="306">IFERROR(IF(I283="", "", $E283*$AA283), "")</f>
        <v/>
      </c>
      <c r="AS283" s="54" t="str">
        <f t="shared" ref="AS283:AS346" si="307">IFERROR(IF(J283="", "", $E283*$AA283), "")</f>
        <v/>
      </c>
      <c r="AT283" s="54" t="str">
        <f t="shared" ref="AT283:AT346" si="308">IFERROR(IF(K283="", "", $E283*$AA283), "")</f>
        <v/>
      </c>
      <c r="AU283" s="54" t="str">
        <f t="shared" ref="AU283:AU346" si="309">IFERROR(IF(L283="", "", $E283*$AA283), "")</f>
        <v/>
      </c>
      <c r="AV283" s="54" t="str">
        <f t="shared" ref="AV283:AV346" si="310">IFERROR(IF(M283="", "", $E283*$AA283), "")</f>
        <v/>
      </c>
      <c r="AW283" s="54" t="str">
        <f t="shared" ref="AW283:AW346" si="311">IFERROR(IF(N283="", "", $E283*$AA283), "")</f>
        <v/>
      </c>
      <c r="AX283" s="54" t="str">
        <f t="shared" ref="AX283:AX346" si="312">IFERROR(IF(O283="", "", $E283*$AA283), "")</f>
        <v/>
      </c>
      <c r="AY283" s="54" t="str">
        <f t="shared" ref="AY283:AY346" si="313">IFERROR(IF(P283="", "", $E283*$AA283), "")</f>
        <v/>
      </c>
      <c r="AZ283" s="54" t="str">
        <f t="shared" ref="AZ283:AZ346" si="314">IFERROR(IF(Q283="", "", $E283*$AA283), "")</f>
        <v/>
      </c>
      <c r="BA283" s="55" t="str">
        <f t="shared" ref="BA283:BA346" si="315">IFERROR(IF(R283="", "", $E283*$AA283), "")</f>
        <v/>
      </c>
      <c r="BC283" s="36" t="str">
        <f t="shared" si="279"/>
        <v/>
      </c>
      <c r="BE283" s="61" t="str">
        <f>IF($B283="", "", IF(AND($B283&gt;='Intro &amp; Setup'!$B$38, B283&lt;='Intro &amp; Setup'!$H$38), 'Intro &amp; Setup'!$N$38, IF(AND($B283&gt;='Intro &amp; Setup'!$B$39, B283&lt;='Intro &amp; Setup'!$H$39), 'Intro &amp; Setup'!$N$39, IF('Intro &amp; Setup'!$B$39="", 'Intro &amp; Setup'!$N$38, 'Intro &amp; Setup'!$N$39))))</f>
        <v/>
      </c>
      <c r="BG283" s="53" t="str">
        <f t="shared" si="280"/>
        <v/>
      </c>
      <c r="BH283" s="54" t="str">
        <f t="shared" ref="BH283:BH346" si="316">IFERROR(IF(H283="", "", $BE283*$AA283), "")</f>
        <v/>
      </c>
      <c r="BI283" s="54" t="str">
        <f t="shared" ref="BI283:BI346" si="317">IFERROR(IF(I283="", "", $BE283*$AA283), "")</f>
        <v/>
      </c>
      <c r="BJ283" s="54" t="str">
        <f t="shared" ref="BJ283:BJ346" si="318">IFERROR(IF(J283="", "", $BE283*$AA283), "")</f>
        <v/>
      </c>
      <c r="BK283" s="54" t="str">
        <f t="shared" ref="BK283:BK346" si="319">IFERROR(IF(K283="", "", $BE283*$AA283), "")</f>
        <v/>
      </c>
      <c r="BL283" s="54" t="str">
        <f t="shared" ref="BL283:BL346" si="320">IFERROR(IF(L283="", "", $BE283*$AA283), "")</f>
        <v/>
      </c>
      <c r="BM283" s="54" t="str">
        <f t="shared" ref="BM283:BM346" si="321">IFERROR(IF(M283="", "", $BE283*$AA283), "")</f>
        <v/>
      </c>
      <c r="BN283" s="54" t="str">
        <f t="shared" ref="BN283:BN346" si="322">IFERROR(IF(N283="", "", $BE283*$AA283), "")</f>
        <v/>
      </c>
      <c r="BO283" s="54" t="str">
        <f t="shared" ref="BO283:BO346" si="323">IFERROR(IF(O283="", "", $BE283*$AA283), "")</f>
        <v/>
      </c>
      <c r="BP283" s="54" t="str">
        <f t="shared" ref="BP283:BP346" si="324">IFERROR(IF(P283="", "", $BE283*$AA283), "")</f>
        <v/>
      </c>
      <c r="BQ283" s="54" t="str">
        <f t="shared" ref="BQ283:BQ346" si="325">IFERROR(IF(Q283="", "", $BE283*$AA283), "")</f>
        <v/>
      </c>
      <c r="BR283" s="55" t="str">
        <f t="shared" ref="BR283:BR346" si="326">IFERROR(IF(R283="", "", $BE283*$AA283), "")</f>
        <v/>
      </c>
      <c r="BT283" s="135" t="str">
        <f t="shared" si="281"/>
        <v/>
      </c>
      <c r="BU283" s="136" t="str">
        <f t="shared" si="282"/>
        <v/>
      </c>
      <c r="BV283" s="136" t="str">
        <f t="shared" si="283"/>
        <v/>
      </c>
      <c r="BW283" s="136" t="str">
        <f t="shared" si="284"/>
        <v/>
      </c>
      <c r="BX283" s="136" t="str">
        <f t="shared" si="285"/>
        <v/>
      </c>
      <c r="BY283" s="136" t="str">
        <f t="shared" si="286"/>
        <v/>
      </c>
      <c r="BZ283" s="136" t="str">
        <f t="shared" si="287"/>
        <v/>
      </c>
      <c r="CA283" s="136" t="str">
        <f t="shared" si="288"/>
        <v/>
      </c>
      <c r="CB283" s="136" t="str">
        <f t="shared" si="289"/>
        <v/>
      </c>
      <c r="CC283" s="136" t="str">
        <f t="shared" si="290"/>
        <v/>
      </c>
      <c r="CD283" s="136" t="str">
        <f t="shared" si="291"/>
        <v/>
      </c>
      <c r="CE283" s="137" t="str">
        <f t="shared" si="292"/>
        <v/>
      </c>
      <c r="CG283" s="150" t="str">
        <f t="shared" si="293"/>
        <v/>
      </c>
      <c r="CH283" s="151" t="str">
        <f t="shared" ref="CH283:CH346" si="327">IF(H283="", "", $F283*$AA283)</f>
        <v/>
      </c>
      <c r="CI283" s="151" t="str">
        <f t="shared" ref="CI283:CI346" si="328">IF(I283="", "", $F283*$AA283)</f>
        <v/>
      </c>
      <c r="CJ283" s="151" t="str">
        <f t="shared" ref="CJ283:CJ346" si="329">IF(J283="", "", $F283*$AA283)</f>
        <v/>
      </c>
      <c r="CK283" s="151" t="str">
        <f t="shared" ref="CK283:CK346" si="330">IF(K283="", "", $F283*$AA283)</f>
        <v/>
      </c>
      <c r="CL283" s="151" t="str">
        <f t="shared" ref="CL283:CL346" si="331">IF(L283="", "", $F283*$AA283)</f>
        <v/>
      </c>
      <c r="CM283" s="151" t="str">
        <f t="shared" ref="CM283:CM346" si="332">IF(M283="", "", $F283*$AA283)</f>
        <v/>
      </c>
      <c r="CN283" s="151" t="str">
        <f t="shared" ref="CN283:CN346" si="333">IF(N283="", "", $F283*$AA283)</f>
        <v/>
      </c>
      <c r="CO283" s="151" t="str">
        <f t="shared" ref="CO283:CO346" si="334">IF(O283="", "", $F283*$AA283)</f>
        <v/>
      </c>
      <c r="CP283" s="151" t="str">
        <f t="shared" ref="CP283:CP346" si="335">IF(P283="", "", $F283*$AA283)</f>
        <v/>
      </c>
      <c r="CQ283" s="151" t="str">
        <f t="shared" ref="CQ283:CQ346" si="336">IF(Q283="", "", $F283*$AA283)</f>
        <v/>
      </c>
      <c r="CR283" s="152" t="str">
        <f t="shared" ref="CR283:CR346" si="337">IF(R283="", "", $F283*$AA283)</f>
        <v/>
      </c>
    </row>
    <row r="284" spans="1:96" x14ac:dyDescent="0.25">
      <c r="A284" s="3"/>
      <c r="B284" s="30"/>
      <c r="C284" s="44"/>
      <c r="D284" s="88"/>
      <c r="E284" s="31"/>
      <c r="F284" s="89"/>
      <c r="G284" s="72"/>
      <c r="H284" s="73"/>
      <c r="I284" s="74"/>
      <c r="J284" s="73"/>
      <c r="K284" s="74"/>
      <c r="L284" s="73"/>
      <c r="M284" s="74"/>
      <c r="N284" s="73"/>
      <c r="O284" s="74"/>
      <c r="P284" s="73"/>
      <c r="Q284" s="74"/>
      <c r="R284" s="75"/>
      <c r="S284" s="3"/>
      <c r="T284" s="61" t="str">
        <f>IF($D284="", "", $D284*'Intro &amp; Setup'!$I$32*24)</f>
        <v/>
      </c>
      <c r="U284" s="3"/>
      <c r="X284" s="36" t="str">
        <f>IF($B284="", "", IF(OR($B284&lt;'Intro &amp; Setup'!$F$26, $B284&gt;'Intro &amp; Setup'!$F$27), "X", ""))</f>
        <v/>
      </c>
      <c r="Z284" s="36" t="str">
        <f t="shared" si="275"/>
        <v/>
      </c>
      <c r="AA284" s="48" t="str">
        <f t="shared" si="276"/>
        <v/>
      </c>
      <c r="AC284" s="53" t="str">
        <f t="shared" si="277"/>
        <v/>
      </c>
      <c r="AD284" s="54" t="str">
        <f t="shared" si="294"/>
        <v/>
      </c>
      <c r="AE284" s="54" t="str">
        <f t="shared" si="295"/>
        <v/>
      </c>
      <c r="AF284" s="54" t="str">
        <f t="shared" si="296"/>
        <v/>
      </c>
      <c r="AG284" s="54" t="str">
        <f t="shared" si="297"/>
        <v/>
      </c>
      <c r="AH284" s="54" t="str">
        <f t="shared" si="298"/>
        <v/>
      </c>
      <c r="AI284" s="54" t="str">
        <f t="shared" si="299"/>
        <v/>
      </c>
      <c r="AJ284" s="54" t="str">
        <f t="shared" si="300"/>
        <v/>
      </c>
      <c r="AK284" s="54" t="str">
        <f t="shared" si="301"/>
        <v/>
      </c>
      <c r="AL284" s="54" t="str">
        <f t="shared" si="302"/>
        <v/>
      </c>
      <c r="AM284" s="54" t="str">
        <f t="shared" si="303"/>
        <v/>
      </c>
      <c r="AN284" s="55" t="str">
        <f t="shared" si="304"/>
        <v/>
      </c>
      <c r="AP284" s="53" t="str">
        <f t="shared" si="278"/>
        <v/>
      </c>
      <c r="AQ284" s="54" t="str">
        <f t="shared" si="305"/>
        <v/>
      </c>
      <c r="AR284" s="54" t="str">
        <f t="shared" si="306"/>
        <v/>
      </c>
      <c r="AS284" s="54" t="str">
        <f t="shared" si="307"/>
        <v/>
      </c>
      <c r="AT284" s="54" t="str">
        <f t="shared" si="308"/>
        <v/>
      </c>
      <c r="AU284" s="54" t="str">
        <f t="shared" si="309"/>
        <v/>
      </c>
      <c r="AV284" s="54" t="str">
        <f t="shared" si="310"/>
        <v/>
      </c>
      <c r="AW284" s="54" t="str">
        <f t="shared" si="311"/>
        <v/>
      </c>
      <c r="AX284" s="54" t="str">
        <f t="shared" si="312"/>
        <v/>
      </c>
      <c r="AY284" s="54" t="str">
        <f t="shared" si="313"/>
        <v/>
      </c>
      <c r="AZ284" s="54" t="str">
        <f t="shared" si="314"/>
        <v/>
      </c>
      <c r="BA284" s="55" t="str">
        <f t="shared" si="315"/>
        <v/>
      </c>
      <c r="BC284" s="36" t="str">
        <f t="shared" si="279"/>
        <v/>
      </c>
      <c r="BE284" s="61" t="str">
        <f>IF($B284="", "", IF(AND($B284&gt;='Intro &amp; Setup'!$B$38, B284&lt;='Intro &amp; Setup'!$H$38), 'Intro &amp; Setup'!$N$38, IF(AND($B284&gt;='Intro &amp; Setup'!$B$39, B284&lt;='Intro &amp; Setup'!$H$39), 'Intro &amp; Setup'!$N$39, IF('Intro &amp; Setup'!$B$39="", 'Intro &amp; Setup'!$N$38, 'Intro &amp; Setup'!$N$39))))</f>
        <v/>
      </c>
      <c r="BG284" s="53" t="str">
        <f t="shared" si="280"/>
        <v/>
      </c>
      <c r="BH284" s="54" t="str">
        <f t="shared" si="316"/>
        <v/>
      </c>
      <c r="BI284" s="54" t="str">
        <f t="shared" si="317"/>
        <v/>
      </c>
      <c r="BJ284" s="54" t="str">
        <f t="shared" si="318"/>
        <v/>
      </c>
      <c r="BK284" s="54" t="str">
        <f t="shared" si="319"/>
        <v/>
      </c>
      <c r="BL284" s="54" t="str">
        <f t="shared" si="320"/>
        <v/>
      </c>
      <c r="BM284" s="54" t="str">
        <f t="shared" si="321"/>
        <v/>
      </c>
      <c r="BN284" s="54" t="str">
        <f t="shared" si="322"/>
        <v/>
      </c>
      <c r="BO284" s="54" t="str">
        <f t="shared" si="323"/>
        <v/>
      </c>
      <c r="BP284" s="54" t="str">
        <f t="shared" si="324"/>
        <v/>
      </c>
      <c r="BQ284" s="54" t="str">
        <f t="shared" si="325"/>
        <v/>
      </c>
      <c r="BR284" s="55" t="str">
        <f t="shared" si="326"/>
        <v/>
      </c>
      <c r="BT284" s="135" t="str">
        <f t="shared" si="281"/>
        <v/>
      </c>
      <c r="BU284" s="136" t="str">
        <f t="shared" si="282"/>
        <v/>
      </c>
      <c r="BV284" s="136" t="str">
        <f t="shared" si="283"/>
        <v/>
      </c>
      <c r="BW284" s="136" t="str">
        <f t="shared" si="284"/>
        <v/>
      </c>
      <c r="BX284" s="136" t="str">
        <f t="shared" si="285"/>
        <v/>
      </c>
      <c r="BY284" s="136" t="str">
        <f t="shared" si="286"/>
        <v/>
      </c>
      <c r="BZ284" s="136" t="str">
        <f t="shared" si="287"/>
        <v/>
      </c>
      <c r="CA284" s="136" t="str">
        <f t="shared" si="288"/>
        <v/>
      </c>
      <c r="CB284" s="136" t="str">
        <f t="shared" si="289"/>
        <v/>
      </c>
      <c r="CC284" s="136" t="str">
        <f t="shared" si="290"/>
        <v/>
      </c>
      <c r="CD284" s="136" t="str">
        <f t="shared" si="291"/>
        <v/>
      </c>
      <c r="CE284" s="137" t="str">
        <f t="shared" si="292"/>
        <v/>
      </c>
      <c r="CG284" s="150" t="str">
        <f t="shared" si="293"/>
        <v/>
      </c>
      <c r="CH284" s="151" t="str">
        <f t="shared" si="327"/>
        <v/>
      </c>
      <c r="CI284" s="151" t="str">
        <f t="shared" si="328"/>
        <v/>
      </c>
      <c r="CJ284" s="151" t="str">
        <f t="shared" si="329"/>
        <v/>
      </c>
      <c r="CK284" s="151" t="str">
        <f t="shared" si="330"/>
        <v/>
      </c>
      <c r="CL284" s="151" t="str">
        <f t="shared" si="331"/>
        <v/>
      </c>
      <c r="CM284" s="151" t="str">
        <f t="shared" si="332"/>
        <v/>
      </c>
      <c r="CN284" s="151" t="str">
        <f t="shared" si="333"/>
        <v/>
      </c>
      <c r="CO284" s="151" t="str">
        <f t="shared" si="334"/>
        <v/>
      </c>
      <c r="CP284" s="151" t="str">
        <f t="shared" si="335"/>
        <v/>
      </c>
      <c r="CQ284" s="151" t="str">
        <f t="shared" si="336"/>
        <v/>
      </c>
      <c r="CR284" s="152" t="str">
        <f t="shared" si="337"/>
        <v/>
      </c>
    </row>
    <row r="285" spans="1:96" x14ac:dyDescent="0.25">
      <c r="A285" s="3"/>
      <c r="B285" s="30"/>
      <c r="C285" s="44"/>
      <c r="D285" s="88"/>
      <c r="E285" s="31"/>
      <c r="F285" s="89"/>
      <c r="G285" s="72"/>
      <c r="H285" s="73"/>
      <c r="I285" s="74"/>
      <c r="J285" s="73"/>
      <c r="K285" s="74"/>
      <c r="L285" s="73"/>
      <c r="M285" s="74"/>
      <c r="N285" s="73"/>
      <c r="O285" s="74"/>
      <c r="P285" s="73"/>
      <c r="Q285" s="74"/>
      <c r="R285" s="75"/>
      <c r="S285" s="3"/>
      <c r="T285" s="61" t="str">
        <f>IF($D285="", "", $D285*'Intro &amp; Setup'!$I$32*24)</f>
        <v/>
      </c>
      <c r="U285" s="3"/>
      <c r="X285" s="36" t="str">
        <f>IF($B285="", "", IF(OR($B285&lt;'Intro &amp; Setup'!$F$26, $B285&gt;'Intro &amp; Setup'!$F$27), "X", ""))</f>
        <v/>
      </c>
      <c r="Z285" s="36" t="str">
        <f t="shared" si="275"/>
        <v/>
      </c>
      <c r="AA285" s="48" t="str">
        <f t="shared" si="276"/>
        <v/>
      </c>
      <c r="AC285" s="53" t="str">
        <f t="shared" si="277"/>
        <v/>
      </c>
      <c r="AD285" s="54" t="str">
        <f t="shared" si="294"/>
        <v/>
      </c>
      <c r="AE285" s="54" t="str">
        <f t="shared" si="295"/>
        <v/>
      </c>
      <c r="AF285" s="54" t="str">
        <f t="shared" si="296"/>
        <v/>
      </c>
      <c r="AG285" s="54" t="str">
        <f t="shared" si="297"/>
        <v/>
      </c>
      <c r="AH285" s="54" t="str">
        <f t="shared" si="298"/>
        <v/>
      </c>
      <c r="AI285" s="54" t="str">
        <f t="shared" si="299"/>
        <v/>
      </c>
      <c r="AJ285" s="54" t="str">
        <f t="shared" si="300"/>
        <v/>
      </c>
      <c r="AK285" s="54" t="str">
        <f t="shared" si="301"/>
        <v/>
      </c>
      <c r="AL285" s="54" t="str">
        <f t="shared" si="302"/>
        <v/>
      </c>
      <c r="AM285" s="54" t="str">
        <f t="shared" si="303"/>
        <v/>
      </c>
      <c r="AN285" s="55" t="str">
        <f t="shared" si="304"/>
        <v/>
      </c>
      <c r="AP285" s="53" t="str">
        <f t="shared" si="278"/>
        <v/>
      </c>
      <c r="AQ285" s="54" t="str">
        <f t="shared" si="305"/>
        <v/>
      </c>
      <c r="AR285" s="54" t="str">
        <f t="shared" si="306"/>
        <v/>
      </c>
      <c r="AS285" s="54" t="str">
        <f t="shared" si="307"/>
        <v/>
      </c>
      <c r="AT285" s="54" t="str">
        <f t="shared" si="308"/>
        <v/>
      </c>
      <c r="AU285" s="54" t="str">
        <f t="shared" si="309"/>
        <v/>
      </c>
      <c r="AV285" s="54" t="str">
        <f t="shared" si="310"/>
        <v/>
      </c>
      <c r="AW285" s="54" t="str">
        <f t="shared" si="311"/>
        <v/>
      </c>
      <c r="AX285" s="54" t="str">
        <f t="shared" si="312"/>
        <v/>
      </c>
      <c r="AY285" s="54" t="str">
        <f t="shared" si="313"/>
        <v/>
      </c>
      <c r="AZ285" s="54" t="str">
        <f t="shared" si="314"/>
        <v/>
      </c>
      <c r="BA285" s="55" t="str">
        <f t="shared" si="315"/>
        <v/>
      </c>
      <c r="BC285" s="36" t="str">
        <f t="shared" si="279"/>
        <v/>
      </c>
      <c r="BE285" s="61" t="str">
        <f>IF($B285="", "", IF(AND($B285&gt;='Intro &amp; Setup'!$B$38, B285&lt;='Intro &amp; Setup'!$H$38), 'Intro &amp; Setup'!$N$38, IF(AND($B285&gt;='Intro &amp; Setup'!$B$39, B285&lt;='Intro &amp; Setup'!$H$39), 'Intro &amp; Setup'!$N$39, IF('Intro &amp; Setup'!$B$39="", 'Intro &amp; Setup'!$N$38, 'Intro &amp; Setup'!$N$39))))</f>
        <v/>
      </c>
      <c r="BG285" s="53" t="str">
        <f t="shared" si="280"/>
        <v/>
      </c>
      <c r="BH285" s="54" t="str">
        <f t="shared" si="316"/>
        <v/>
      </c>
      <c r="BI285" s="54" t="str">
        <f t="shared" si="317"/>
        <v/>
      </c>
      <c r="BJ285" s="54" t="str">
        <f t="shared" si="318"/>
        <v/>
      </c>
      <c r="BK285" s="54" t="str">
        <f t="shared" si="319"/>
        <v/>
      </c>
      <c r="BL285" s="54" t="str">
        <f t="shared" si="320"/>
        <v/>
      </c>
      <c r="BM285" s="54" t="str">
        <f t="shared" si="321"/>
        <v/>
      </c>
      <c r="BN285" s="54" t="str">
        <f t="shared" si="322"/>
        <v/>
      </c>
      <c r="BO285" s="54" t="str">
        <f t="shared" si="323"/>
        <v/>
      </c>
      <c r="BP285" s="54" t="str">
        <f t="shared" si="324"/>
        <v/>
      </c>
      <c r="BQ285" s="54" t="str">
        <f t="shared" si="325"/>
        <v/>
      </c>
      <c r="BR285" s="55" t="str">
        <f t="shared" si="326"/>
        <v/>
      </c>
      <c r="BT285" s="135" t="str">
        <f t="shared" si="281"/>
        <v/>
      </c>
      <c r="BU285" s="136" t="str">
        <f t="shared" si="282"/>
        <v/>
      </c>
      <c r="BV285" s="136" t="str">
        <f t="shared" si="283"/>
        <v/>
      </c>
      <c r="BW285" s="136" t="str">
        <f t="shared" si="284"/>
        <v/>
      </c>
      <c r="BX285" s="136" t="str">
        <f t="shared" si="285"/>
        <v/>
      </c>
      <c r="BY285" s="136" t="str">
        <f t="shared" si="286"/>
        <v/>
      </c>
      <c r="BZ285" s="136" t="str">
        <f t="shared" si="287"/>
        <v/>
      </c>
      <c r="CA285" s="136" t="str">
        <f t="shared" si="288"/>
        <v/>
      </c>
      <c r="CB285" s="136" t="str">
        <f t="shared" si="289"/>
        <v/>
      </c>
      <c r="CC285" s="136" t="str">
        <f t="shared" si="290"/>
        <v/>
      </c>
      <c r="CD285" s="136" t="str">
        <f t="shared" si="291"/>
        <v/>
      </c>
      <c r="CE285" s="137" t="str">
        <f t="shared" si="292"/>
        <v/>
      </c>
      <c r="CG285" s="150" t="str">
        <f t="shared" si="293"/>
        <v/>
      </c>
      <c r="CH285" s="151" t="str">
        <f t="shared" si="327"/>
        <v/>
      </c>
      <c r="CI285" s="151" t="str">
        <f t="shared" si="328"/>
        <v/>
      </c>
      <c r="CJ285" s="151" t="str">
        <f t="shared" si="329"/>
        <v/>
      </c>
      <c r="CK285" s="151" t="str">
        <f t="shared" si="330"/>
        <v/>
      </c>
      <c r="CL285" s="151" t="str">
        <f t="shared" si="331"/>
        <v/>
      </c>
      <c r="CM285" s="151" t="str">
        <f t="shared" si="332"/>
        <v/>
      </c>
      <c r="CN285" s="151" t="str">
        <f t="shared" si="333"/>
        <v/>
      </c>
      <c r="CO285" s="151" t="str">
        <f t="shared" si="334"/>
        <v/>
      </c>
      <c r="CP285" s="151" t="str">
        <f t="shared" si="335"/>
        <v/>
      </c>
      <c r="CQ285" s="151" t="str">
        <f t="shared" si="336"/>
        <v/>
      </c>
      <c r="CR285" s="152" t="str">
        <f t="shared" si="337"/>
        <v/>
      </c>
    </row>
    <row r="286" spans="1:96" x14ac:dyDescent="0.25">
      <c r="A286" s="3"/>
      <c r="B286" s="30"/>
      <c r="C286" s="44"/>
      <c r="D286" s="88"/>
      <c r="E286" s="31"/>
      <c r="F286" s="89"/>
      <c r="G286" s="72"/>
      <c r="H286" s="73"/>
      <c r="I286" s="74"/>
      <c r="J286" s="73"/>
      <c r="K286" s="74"/>
      <c r="L286" s="73"/>
      <c r="M286" s="74"/>
      <c r="N286" s="73"/>
      <c r="O286" s="74"/>
      <c r="P286" s="73"/>
      <c r="Q286" s="74"/>
      <c r="R286" s="75"/>
      <c r="S286" s="3"/>
      <c r="T286" s="61" t="str">
        <f>IF($D286="", "", $D286*'Intro &amp; Setup'!$I$32*24)</f>
        <v/>
      </c>
      <c r="U286" s="3"/>
      <c r="X286" s="36" t="str">
        <f>IF($B286="", "", IF(OR($B286&lt;'Intro &amp; Setup'!$F$26, $B286&gt;'Intro &amp; Setup'!$F$27), "X", ""))</f>
        <v/>
      </c>
      <c r="Z286" s="36" t="str">
        <f t="shared" si="275"/>
        <v/>
      </c>
      <c r="AA286" s="48" t="str">
        <f t="shared" si="276"/>
        <v/>
      </c>
      <c r="AC286" s="53" t="str">
        <f t="shared" si="277"/>
        <v/>
      </c>
      <c r="AD286" s="54" t="str">
        <f t="shared" si="294"/>
        <v/>
      </c>
      <c r="AE286" s="54" t="str">
        <f t="shared" si="295"/>
        <v/>
      </c>
      <c r="AF286" s="54" t="str">
        <f t="shared" si="296"/>
        <v/>
      </c>
      <c r="AG286" s="54" t="str">
        <f t="shared" si="297"/>
        <v/>
      </c>
      <c r="AH286" s="54" t="str">
        <f t="shared" si="298"/>
        <v/>
      </c>
      <c r="AI286" s="54" t="str">
        <f t="shared" si="299"/>
        <v/>
      </c>
      <c r="AJ286" s="54" t="str">
        <f t="shared" si="300"/>
        <v/>
      </c>
      <c r="AK286" s="54" t="str">
        <f t="shared" si="301"/>
        <v/>
      </c>
      <c r="AL286" s="54" t="str">
        <f t="shared" si="302"/>
        <v/>
      </c>
      <c r="AM286" s="54" t="str">
        <f t="shared" si="303"/>
        <v/>
      </c>
      <c r="AN286" s="55" t="str">
        <f t="shared" si="304"/>
        <v/>
      </c>
      <c r="AP286" s="53" t="str">
        <f t="shared" si="278"/>
        <v/>
      </c>
      <c r="AQ286" s="54" t="str">
        <f t="shared" si="305"/>
        <v/>
      </c>
      <c r="AR286" s="54" t="str">
        <f t="shared" si="306"/>
        <v/>
      </c>
      <c r="AS286" s="54" t="str">
        <f t="shared" si="307"/>
        <v/>
      </c>
      <c r="AT286" s="54" t="str">
        <f t="shared" si="308"/>
        <v/>
      </c>
      <c r="AU286" s="54" t="str">
        <f t="shared" si="309"/>
        <v/>
      </c>
      <c r="AV286" s="54" t="str">
        <f t="shared" si="310"/>
        <v/>
      </c>
      <c r="AW286" s="54" t="str">
        <f t="shared" si="311"/>
        <v/>
      </c>
      <c r="AX286" s="54" t="str">
        <f t="shared" si="312"/>
        <v/>
      </c>
      <c r="AY286" s="54" t="str">
        <f t="shared" si="313"/>
        <v/>
      </c>
      <c r="AZ286" s="54" t="str">
        <f t="shared" si="314"/>
        <v/>
      </c>
      <c r="BA286" s="55" t="str">
        <f t="shared" si="315"/>
        <v/>
      </c>
      <c r="BC286" s="36" t="str">
        <f t="shared" si="279"/>
        <v/>
      </c>
      <c r="BE286" s="61" t="str">
        <f>IF($B286="", "", IF(AND($B286&gt;='Intro &amp; Setup'!$B$38, B286&lt;='Intro &amp; Setup'!$H$38), 'Intro &amp; Setup'!$N$38, IF(AND($B286&gt;='Intro &amp; Setup'!$B$39, B286&lt;='Intro &amp; Setup'!$H$39), 'Intro &amp; Setup'!$N$39, IF('Intro &amp; Setup'!$B$39="", 'Intro &amp; Setup'!$N$38, 'Intro &amp; Setup'!$N$39))))</f>
        <v/>
      </c>
      <c r="BG286" s="53" t="str">
        <f t="shared" si="280"/>
        <v/>
      </c>
      <c r="BH286" s="54" t="str">
        <f t="shared" si="316"/>
        <v/>
      </c>
      <c r="BI286" s="54" t="str">
        <f t="shared" si="317"/>
        <v/>
      </c>
      <c r="BJ286" s="54" t="str">
        <f t="shared" si="318"/>
        <v/>
      </c>
      <c r="BK286" s="54" t="str">
        <f t="shared" si="319"/>
        <v/>
      </c>
      <c r="BL286" s="54" t="str">
        <f t="shared" si="320"/>
        <v/>
      </c>
      <c r="BM286" s="54" t="str">
        <f t="shared" si="321"/>
        <v/>
      </c>
      <c r="BN286" s="54" t="str">
        <f t="shared" si="322"/>
        <v/>
      </c>
      <c r="BO286" s="54" t="str">
        <f t="shared" si="323"/>
        <v/>
      </c>
      <c r="BP286" s="54" t="str">
        <f t="shared" si="324"/>
        <v/>
      </c>
      <c r="BQ286" s="54" t="str">
        <f t="shared" si="325"/>
        <v/>
      </c>
      <c r="BR286" s="55" t="str">
        <f t="shared" si="326"/>
        <v/>
      </c>
      <c r="BT286" s="135" t="str">
        <f t="shared" si="281"/>
        <v/>
      </c>
      <c r="BU286" s="136" t="str">
        <f t="shared" si="282"/>
        <v/>
      </c>
      <c r="BV286" s="136" t="str">
        <f t="shared" si="283"/>
        <v/>
      </c>
      <c r="BW286" s="136" t="str">
        <f t="shared" si="284"/>
        <v/>
      </c>
      <c r="BX286" s="136" t="str">
        <f t="shared" si="285"/>
        <v/>
      </c>
      <c r="BY286" s="136" t="str">
        <f t="shared" si="286"/>
        <v/>
      </c>
      <c r="BZ286" s="136" t="str">
        <f t="shared" si="287"/>
        <v/>
      </c>
      <c r="CA286" s="136" t="str">
        <f t="shared" si="288"/>
        <v/>
      </c>
      <c r="CB286" s="136" t="str">
        <f t="shared" si="289"/>
        <v/>
      </c>
      <c r="CC286" s="136" t="str">
        <f t="shared" si="290"/>
        <v/>
      </c>
      <c r="CD286" s="136" t="str">
        <f t="shared" si="291"/>
        <v/>
      </c>
      <c r="CE286" s="137" t="str">
        <f t="shared" si="292"/>
        <v/>
      </c>
      <c r="CG286" s="150" t="str">
        <f t="shared" si="293"/>
        <v/>
      </c>
      <c r="CH286" s="151" t="str">
        <f t="shared" si="327"/>
        <v/>
      </c>
      <c r="CI286" s="151" t="str">
        <f t="shared" si="328"/>
        <v/>
      </c>
      <c r="CJ286" s="151" t="str">
        <f t="shared" si="329"/>
        <v/>
      </c>
      <c r="CK286" s="151" t="str">
        <f t="shared" si="330"/>
        <v/>
      </c>
      <c r="CL286" s="151" t="str">
        <f t="shared" si="331"/>
        <v/>
      </c>
      <c r="CM286" s="151" t="str">
        <f t="shared" si="332"/>
        <v/>
      </c>
      <c r="CN286" s="151" t="str">
        <f t="shared" si="333"/>
        <v/>
      </c>
      <c r="CO286" s="151" t="str">
        <f t="shared" si="334"/>
        <v/>
      </c>
      <c r="CP286" s="151" t="str">
        <f t="shared" si="335"/>
        <v/>
      </c>
      <c r="CQ286" s="151" t="str">
        <f t="shared" si="336"/>
        <v/>
      </c>
      <c r="CR286" s="152" t="str">
        <f t="shared" si="337"/>
        <v/>
      </c>
    </row>
    <row r="287" spans="1:96" x14ac:dyDescent="0.25">
      <c r="A287" s="3"/>
      <c r="B287" s="30"/>
      <c r="C287" s="44"/>
      <c r="D287" s="88"/>
      <c r="E287" s="31"/>
      <c r="F287" s="89"/>
      <c r="G287" s="72"/>
      <c r="H287" s="73"/>
      <c r="I287" s="74"/>
      <c r="J287" s="73"/>
      <c r="K287" s="74"/>
      <c r="L287" s="73"/>
      <c r="M287" s="74"/>
      <c r="N287" s="73"/>
      <c r="O287" s="74"/>
      <c r="P287" s="73"/>
      <c r="Q287" s="74"/>
      <c r="R287" s="75"/>
      <c r="S287" s="3"/>
      <c r="T287" s="61" t="str">
        <f>IF($D287="", "", $D287*'Intro &amp; Setup'!$I$32*24)</f>
        <v/>
      </c>
      <c r="U287" s="3"/>
      <c r="X287" s="36" t="str">
        <f>IF($B287="", "", IF(OR($B287&lt;'Intro &amp; Setup'!$F$26, $B287&gt;'Intro &amp; Setup'!$F$27), "X", ""))</f>
        <v/>
      </c>
      <c r="Z287" s="36" t="str">
        <f t="shared" si="275"/>
        <v/>
      </c>
      <c r="AA287" s="48" t="str">
        <f t="shared" si="276"/>
        <v/>
      </c>
      <c r="AC287" s="53" t="str">
        <f t="shared" si="277"/>
        <v/>
      </c>
      <c r="AD287" s="54" t="str">
        <f t="shared" si="294"/>
        <v/>
      </c>
      <c r="AE287" s="54" t="str">
        <f t="shared" si="295"/>
        <v/>
      </c>
      <c r="AF287" s="54" t="str">
        <f t="shared" si="296"/>
        <v/>
      </c>
      <c r="AG287" s="54" t="str">
        <f t="shared" si="297"/>
        <v/>
      </c>
      <c r="AH287" s="54" t="str">
        <f t="shared" si="298"/>
        <v/>
      </c>
      <c r="AI287" s="54" t="str">
        <f t="shared" si="299"/>
        <v/>
      </c>
      <c r="AJ287" s="54" t="str">
        <f t="shared" si="300"/>
        <v/>
      </c>
      <c r="AK287" s="54" t="str">
        <f t="shared" si="301"/>
        <v/>
      </c>
      <c r="AL287" s="54" t="str">
        <f t="shared" si="302"/>
        <v/>
      </c>
      <c r="AM287" s="54" t="str">
        <f t="shared" si="303"/>
        <v/>
      </c>
      <c r="AN287" s="55" t="str">
        <f t="shared" si="304"/>
        <v/>
      </c>
      <c r="AP287" s="53" t="str">
        <f t="shared" si="278"/>
        <v/>
      </c>
      <c r="AQ287" s="54" t="str">
        <f t="shared" si="305"/>
        <v/>
      </c>
      <c r="AR287" s="54" t="str">
        <f t="shared" si="306"/>
        <v/>
      </c>
      <c r="AS287" s="54" t="str">
        <f t="shared" si="307"/>
        <v/>
      </c>
      <c r="AT287" s="54" t="str">
        <f t="shared" si="308"/>
        <v/>
      </c>
      <c r="AU287" s="54" t="str">
        <f t="shared" si="309"/>
        <v/>
      </c>
      <c r="AV287" s="54" t="str">
        <f t="shared" si="310"/>
        <v/>
      </c>
      <c r="AW287" s="54" t="str">
        <f t="shared" si="311"/>
        <v/>
      </c>
      <c r="AX287" s="54" t="str">
        <f t="shared" si="312"/>
        <v/>
      </c>
      <c r="AY287" s="54" t="str">
        <f t="shared" si="313"/>
        <v/>
      </c>
      <c r="AZ287" s="54" t="str">
        <f t="shared" si="314"/>
        <v/>
      </c>
      <c r="BA287" s="55" t="str">
        <f t="shared" si="315"/>
        <v/>
      </c>
      <c r="BC287" s="36" t="str">
        <f t="shared" si="279"/>
        <v/>
      </c>
      <c r="BE287" s="61" t="str">
        <f>IF($B287="", "", IF(AND($B287&gt;='Intro &amp; Setup'!$B$38, B287&lt;='Intro &amp; Setup'!$H$38), 'Intro &amp; Setup'!$N$38, IF(AND($B287&gt;='Intro &amp; Setup'!$B$39, B287&lt;='Intro &amp; Setup'!$H$39), 'Intro &amp; Setup'!$N$39, IF('Intro &amp; Setup'!$B$39="", 'Intro &amp; Setup'!$N$38, 'Intro &amp; Setup'!$N$39))))</f>
        <v/>
      </c>
      <c r="BG287" s="53" t="str">
        <f t="shared" si="280"/>
        <v/>
      </c>
      <c r="BH287" s="54" t="str">
        <f t="shared" si="316"/>
        <v/>
      </c>
      <c r="BI287" s="54" t="str">
        <f t="shared" si="317"/>
        <v/>
      </c>
      <c r="BJ287" s="54" t="str">
        <f t="shared" si="318"/>
        <v/>
      </c>
      <c r="BK287" s="54" t="str">
        <f t="shared" si="319"/>
        <v/>
      </c>
      <c r="BL287" s="54" t="str">
        <f t="shared" si="320"/>
        <v/>
      </c>
      <c r="BM287" s="54" t="str">
        <f t="shared" si="321"/>
        <v/>
      </c>
      <c r="BN287" s="54" t="str">
        <f t="shared" si="322"/>
        <v/>
      </c>
      <c r="BO287" s="54" t="str">
        <f t="shared" si="323"/>
        <v/>
      </c>
      <c r="BP287" s="54" t="str">
        <f t="shared" si="324"/>
        <v/>
      </c>
      <c r="BQ287" s="54" t="str">
        <f t="shared" si="325"/>
        <v/>
      </c>
      <c r="BR287" s="55" t="str">
        <f t="shared" si="326"/>
        <v/>
      </c>
      <c r="BT287" s="135" t="str">
        <f t="shared" si="281"/>
        <v/>
      </c>
      <c r="BU287" s="136" t="str">
        <f t="shared" si="282"/>
        <v/>
      </c>
      <c r="BV287" s="136" t="str">
        <f t="shared" si="283"/>
        <v/>
      </c>
      <c r="BW287" s="136" t="str">
        <f t="shared" si="284"/>
        <v/>
      </c>
      <c r="BX287" s="136" t="str">
        <f t="shared" si="285"/>
        <v/>
      </c>
      <c r="BY287" s="136" t="str">
        <f t="shared" si="286"/>
        <v/>
      </c>
      <c r="BZ287" s="136" t="str">
        <f t="shared" si="287"/>
        <v/>
      </c>
      <c r="CA287" s="136" t="str">
        <f t="shared" si="288"/>
        <v/>
      </c>
      <c r="CB287" s="136" t="str">
        <f t="shared" si="289"/>
        <v/>
      </c>
      <c r="CC287" s="136" t="str">
        <f t="shared" si="290"/>
        <v/>
      </c>
      <c r="CD287" s="136" t="str">
        <f t="shared" si="291"/>
        <v/>
      </c>
      <c r="CE287" s="137" t="str">
        <f t="shared" si="292"/>
        <v/>
      </c>
      <c r="CG287" s="150" t="str">
        <f t="shared" si="293"/>
        <v/>
      </c>
      <c r="CH287" s="151" t="str">
        <f t="shared" si="327"/>
        <v/>
      </c>
      <c r="CI287" s="151" t="str">
        <f t="shared" si="328"/>
        <v/>
      </c>
      <c r="CJ287" s="151" t="str">
        <f t="shared" si="329"/>
        <v/>
      </c>
      <c r="CK287" s="151" t="str">
        <f t="shared" si="330"/>
        <v/>
      </c>
      <c r="CL287" s="151" t="str">
        <f t="shared" si="331"/>
        <v/>
      </c>
      <c r="CM287" s="151" t="str">
        <f t="shared" si="332"/>
        <v/>
      </c>
      <c r="CN287" s="151" t="str">
        <f t="shared" si="333"/>
        <v/>
      </c>
      <c r="CO287" s="151" t="str">
        <f t="shared" si="334"/>
        <v/>
      </c>
      <c r="CP287" s="151" t="str">
        <f t="shared" si="335"/>
        <v/>
      </c>
      <c r="CQ287" s="151" t="str">
        <f t="shared" si="336"/>
        <v/>
      </c>
      <c r="CR287" s="152" t="str">
        <f t="shared" si="337"/>
        <v/>
      </c>
    </row>
    <row r="288" spans="1:96" x14ac:dyDescent="0.25">
      <c r="A288" s="3"/>
      <c r="B288" s="30"/>
      <c r="C288" s="44"/>
      <c r="D288" s="88"/>
      <c r="E288" s="31"/>
      <c r="F288" s="89"/>
      <c r="G288" s="72"/>
      <c r="H288" s="73"/>
      <c r="I288" s="74"/>
      <c r="J288" s="73"/>
      <c r="K288" s="74"/>
      <c r="L288" s="73"/>
      <c r="M288" s="74"/>
      <c r="N288" s="73"/>
      <c r="O288" s="74"/>
      <c r="P288" s="73"/>
      <c r="Q288" s="74"/>
      <c r="R288" s="75"/>
      <c r="S288" s="3"/>
      <c r="T288" s="61" t="str">
        <f>IF($D288="", "", $D288*'Intro &amp; Setup'!$I$32*24)</f>
        <v/>
      </c>
      <c r="U288" s="3"/>
      <c r="X288" s="36" t="str">
        <f>IF($B288="", "", IF(OR($B288&lt;'Intro &amp; Setup'!$F$26, $B288&gt;'Intro &amp; Setup'!$F$27), "X", ""))</f>
        <v/>
      </c>
      <c r="Z288" s="36" t="str">
        <f t="shared" si="275"/>
        <v/>
      </c>
      <c r="AA288" s="48" t="str">
        <f t="shared" si="276"/>
        <v/>
      </c>
      <c r="AC288" s="53" t="str">
        <f t="shared" si="277"/>
        <v/>
      </c>
      <c r="AD288" s="54" t="str">
        <f t="shared" si="294"/>
        <v/>
      </c>
      <c r="AE288" s="54" t="str">
        <f t="shared" si="295"/>
        <v/>
      </c>
      <c r="AF288" s="54" t="str">
        <f t="shared" si="296"/>
        <v/>
      </c>
      <c r="AG288" s="54" t="str">
        <f t="shared" si="297"/>
        <v/>
      </c>
      <c r="AH288" s="54" t="str">
        <f t="shared" si="298"/>
        <v/>
      </c>
      <c r="AI288" s="54" t="str">
        <f t="shared" si="299"/>
        <v/>
      </c>
      <c r="AJ288" s="54" t="str">
        <f t="shared" si="300"/>
        <v/>
      </c>
      <c r="AK288" s="54" t="str">
        <f t="shared" si="301"/>
        <v/>
      </c>
      <c r="AL288" s="54" t="str">
        <f t="shared" si="302"/>
        <v/>
      </c>
      <c r="AM288" s="54" t="str">
        <f t="shared" si="303"/>
        <v/>
      </c>
      <c r="AN288" s="55" t="str">
        <f t="shared" si="304"/>
        <v/>
      </c>
      <c r="AP288" s="53" t="str">
        <f t="shared" si="278"/>
        <v/>
      </c>
      <c r="AQ288" s="54" t="str">
        <f t="shared" si="305"/>
        <v/>
      </c>
      <c r="AR288" s="54" t="str">
        <f t="shared" si="306"/>
        <v/>
      </c>
      <c r="AS288" s="54" t="str">
        <f t="shared" si="307"/>
        <v/>
      </c>
      <c r="AT288" s="54" t="str">
        <f t="shared" si="308"/>
        <v/>
      </c>
      <c r="AU288" s="54" t="str">
        <f t="shared" si="309"/>
        <v/>
      </c>
      <c r="AV288" s="54" t="str">
        <f t="shared" si="310"/>
        <v/>
      </c>
      <c r="AW288" s="54" t="str">
        <f t="shared" si="311"/>
        <v/>
      </c>
      <c r="AX288" s="54" t="str">
        <f t="shared" si="312"/>
        <v/>
      </c>
      <c r="AY288" s="54" t="str">
        <f t="shared" si="313"/>
        <v/>
      </c>
      <c r="AZ288" s="54" t="str">
        <f t="shared" si="314"/>
        <v/>
      </c>
      <c r="BA288" s="55" t="str">
        <f t="shared" si="315"/>
        <v/>
      </c>
      <c r="BC288" s="36" t="str">
        <f t="shared" si="279"/>
        <v/>
      </c>
      <c r="BE288" s="61" t="str">
        <f>IF($B288="", "", IF(AND($B288&gt;='Intro &amp; Setup'!$B$38, B288&lt;='Intro &amp; Setup'!$H$38), 'Intro &amp; Setup'!$N$38, IF(AND($B288&gt;='Intro &amp; Setup'!$B$39, B288&lt;='Intro &amp; Setup'!$H$39), 'Intro &amp; Setup'!$N$39, IF('Intro &amp; Setup'!$B$39="", 'Intro &amp; Setup'!$N$38, 'Intro &amp; Setup'!$N$39))))</f>
        <v/>
      </c>
      <c r="BG288" s="53" t="str">
        <f t="shared" si="280"/>
        <v/>
      </c>
      <c r="BH288" s="54" t="str">
        <f t="shared" si="316"/>
        <v/>
      </c>
      <c r="BI288" s="54" t="str">
        <f t="shared" si="317"/>
        <v/>
      </c>
      <c r="BJ288" s="54" t="str">
        <f t="shared" si="318"/>
        <v/>
      </c>
      <c r="BK288" s="54" t="str">
        <f t="shared" si="319"/>
        <v/>
      </c>
      <c r="BL288" s="54" t="str">
        <f t="shared" si="320"/>
        <v/>
      </c>
      <c r="BM288" s="54" t="str">
        <f t="shared" si="321"/>
        <v/>
      </c>
      <c r="BN288" s="54" t="str">
        <f t="shared" si="322"/>
        <v/>
      </c>
      <c r="BO288" s="54" t="str">
        <f t="shared" si="323"/>
        <v/>
      </c>
      <c r="BP288" s="54" t="str">
        <f t="shared" si="324"/>
        <v/>
      </c>
      <c r="BQ288" s="54" t="str">
        <f t="shared" si="325"/>
        <v/>
      </c>
      <c r="BR288" s="55" t="str">
        <f t="shared" si="326"/>
        <v/>
      </c>
      <c r="BT288" s="135" t="str">
        <f t="shared" si="281"/>
        <v/>
      </c>
      <c r="BU288" s="136" t="str">
        <f t="shared" si="282"/>
        <v/>
      </c>
      <c r="BV288" s="136" t="str">
        <f t="shared" si="283"/>
        <v/>
      </c>
      <c r="BW288" s="136" t="str">
        <f t="shared" si="284"/>
        <v/>
      </c>
      <c r="BX288" s="136" t="str">
        <f t="shared" si="285"/>
        <v/>
      </c>
      <c r="BY288" s="136" t="str">
        <f t="shared" si="286"/>
        <v/>
      </c>
      <c r="BZ288" s="136" t="str">
        <f t="shared" si="287"/>
        <v/>
      </c>
      <c r="CA288" s="136" t="str">
        <f t="shared" si="288"/>
        <v/>
      </c>
      <c r="CB288" s="136" t="str">
        <f t="shared" si="289"/>
        <v/>
      </c>
      <c r="CC288" s="136" t="str">
        <f t="shared" si="290"/>
        <v/>
      </c>
      <c r="CD288" s="136" t="str">
        <f t="shared" si="291"/>
        <v/>
      </c>
      <c r="CE288" s="137" t="str">
        <f t="shared" si="292"/>
        <v/>
      </c>
      <c r="CG288" s="150" t="str">
        <f t="shared" si="293"/>
        <v/>
      </c>
      <c r="CH288" s="151" t="str">
        <f t="shared" si="327"/>
        <v/>
      </c>
      <c r="CI288" s="151" t="str">
        <f t="shared" si="328"/>
        <v/>
      </c>
      <c r="CJ288" s="151" t="str">
        <f t="shared" si="329"/>
        <v/>
      </c>
      <c r="CK288" s="151" t="str">
        <f t="shared" si="330"/>
        <v/>
      </c>
      <c r="CL288" s="151" t="str">
        <f t="shared" si="331"/>
        <v/>
      </c>
      <c r="CM288" s="151" t="str">
        <f t="shared" si="332"/>
        <v/>
      </c>
      <c r="CN288" s="151" t="str">
        <f t="shared" si="333"/>
        <v/>
      </c>
      <c r="CO288" s="151" t="str">
        <f t="shared" si="334"/>
        <v/>
      </c>
      <c r="CP288" s="151" t="str">
        <f t="shared" si="335"/>
        <v/>
      </c>
      <c r="CQ288" s="151" t="str">
        <f t="shared" si="336"/>
        <v/>
      </c>
      <c r="CR288" s="152" t="str">
        <f t="shared" si="337"/>
        <v/>
      </c>
    </row>
    <row r="289" spans="1:96" x14ac:dyDescent="0.25">
      <c r="A289" s="3"/>
      <c r="B289" s="30"/>
      <c r="C289" s="44"/>
      <c r="D289" s="88"/>
      <c r="E289" s="31"/>
      <c r="F289" s="89"/>
      <c r="G289" s="72"/>
      <c r="H289" s="73"/>
      <c r="I289" s="74"/>
      <c r="J289" s="73"/>
      <c r="K289" s="74"/>
      <c r="L289" s="73"/>
      <c r="M289" s="74"/>
      <c r="N289" s="73"/>
      <c r="O289" s="74"/>
      <c r="P289" s="73"/>
      <c r="Q289" s="74"/>
      <c r="R289" s="75"/>
      <c r="S289" s="3"/>
      <c r="T289" s="61" t="str">
        <f>IF($D289="", "", $D289*'Intro &amp; Setup'!$I$32*24)</f>
        <v/>
      </c>
      <c r="U289" s="3"/>
      <c r="X289" s="36" t="str">
        <f>IF($B289="", "", IF(OR($B289&lt;'Intro &amp; Setup'!$F$26, $B289&gt;'Intro &amp; Setup'!$F$27), "X", ""))</f>
        <v/>
      </c>
      <c r="Z289" s="36" t="str">
        <f t="shared" si="275"/>
        <v/>
      </c>
      <c r="AA289" s="48" t="str">
        <f t="shared" si="276"/>
        <v/>
      </c>
      <c r="AC289" s="53" t="str">
        <f t="shared" si="277"/>
        <v/>
      </c>
      <c r="AD289" s="54" t="str">
        <f t="shared" si="294"/>
        <v/>
      </c>
      <c r="AE289" s="54" t="str">
        <f t="shared" si="295"/>
        <v/>
      </c>
      <c r="AF289" s="54" t="str">
        <f t="shared" si="296"/>
        <v/>
      </c>
      <c r="AG289" s="54" t="str">
        <f t="shared" si="297"/>
        <v/>
      </c>
      <c r="AH289" s="54" t="str">
        <f t="shared" si="298"/>
        <v/>
      </c>
      <c r="AI289" s="54" t="str">
        <f t="shared" si="299"/>
        <v/>
      </c>
      <c r="AJ289" s="54" t="str">
        <f t="shared" si="300"/>
        <v/>
      </c>
      <c r="AK289" s="54" t="str">
        <f t="shared" si="301"/>
        <v/>
      </c>
      <c r="AL289" s="54" t="str">
        <f t="shared" si="302"/>
        <v/>
      </c>
      <c r="AM289" s="54" t="str">
        <f t="shared" si="303"/>
        <v/>
      </c>
      <c r="AN289" s="55" t="str">
        <f t="shared" si="304"/>
        <v/>
      </c>
      <c r="AP289" s="53" t="str">
        <f t="shared" si="278"/>
        <v/>
      </c>
      <c r="AQ289" s="54" t="str">
        <f t="shared" si="305"/>
        <v/>
      </c>
      <c r="AR289" s="54" t="str">
        <f t="shared" si="306"/>
        <v/>
      </c>
      <c r="AS289" s="54" t="str">
        <f t="shared" si="307"/>
        <v/>
      </c>
      <c r="AT289" s="54" t="str">
        <f t="shared" si="308"/>
        <v/>
      </c>
      <c r="AU289" s="54" t="str">
        <f t="shared" si="309"/>
        <v/>
      </c>
      <c r="AV289" s="54" t="str">
        <f t="shared" si="310"/>
        <v/>
      </c>
      <c r="AW289" s="54" t="str">
        <f t="shared" si="311"/>
        <v/>
      </c>
      <c r="AX289" s="54" t="str">
        <f t="shared" si="312"/>
        <v/>
      </c>
      <c r="AY289" s="54" t="str">
        <f t="shared" si="313"/>
        <v/>
      </c>
      <c r="AZ289" s="54" t="str">
        <f t="shared" si="314"/>
        <v/>
      </c>
      <c r="BA289" s="55" t="str">
        <f t="shared" si="315"/>
        <v/>
      </c>
      <c r="BC289" s="36" t="str">
        <f t="shared" si="279"/>
        <v/>
      </c>
      <c r="BE289" s="61" t="str">
        <f>IF($B289="", "", IF(AND($B289&gt;='Intro &amp; Setup'!$B$38, B289&lt;='Intro &amp; Setup'!$H$38), 'Intro &amp; Setup'!$N$38, IF(AND($B289&gt;='Intro &amp; Setup'!$B$39, B289&lt;='Intro &amp; Setup'!$H$39), 'Intro &amp; Setup'!$N$39, IF('Intro &amp; Setup'!$B$39="", 'Intro &amp; Setup'!$N$38, 'Intro &amp; Setup'!$N$39))))</f>
        <v/>
      </c>
      <c r="BG289" s="53" t="str">
        <f t="shared" si="280"/>
        <v/>
      </c>
      <c r="BH289" s="54" t="str">
        <f t="shared" si="316"/>
        <v/>
      </c>
      <c r="BI289" s="54" t="str">
        <f t="shared" si="317"/>
        <v/>
      </c>
      <c r="BJ289" s="54" t="str">
        <f t="shared" si="318"/>
        <v/>
      </c>
      <c r="BK289" s="54" t="str">
        <f t="shared" si="319"/>
        <v/>
      </c>
      <c r="BL289" s="54" t="str">
        <f t="shared" si="320"/>
        <v/>
      </c>
      <c r="BM289" s="54" t="str">
        <f t="shared" si="321"/>
        <v/>
      </c>
      <c r="BN289" s="54" t="str">
        <f t="shared" si="322"/>
        <v/>
      </c>
      <c r="BO289" s="54" t="str">
        <f t="shared" si="323"/>
        <v/>
      </c>
      <c r="BP289" s="54" t="str">
        <f t="shared" si="324"/>
        <v/>
      </c>
      <c r="BQ289" s="54" t="str">
        <f t="shared" si="325"/>
        <v/>
      </c>
      <c r="BR289" s="55" t="str">
        <f t="shared" si="326"/>
        <v/>
      </c>
      <c r="BT289" s="135" t="str">
        <f t="shared" si="281"/>
        <v/>
      </c>
      <c r="BU289" s="136" t="str">
        <f t="shared" si="282"/>
        <v/>
      </c>
      <c r="BV289" s="136" t="str">
        <f t="shared" si="283"/>
        <v/>
      </c>
      <c r="BW289" s="136" t="str">
        <f t="shared" si="284"/>
        <v/>
      </c>
      <c r="BX289" s="136" t="str">
        <f t="shared" si="285"/>
        <v/>
      </c>
      <c r="BY289" s="136" t="str">
        <f t="shared" si="286"/>
        <v/>
      </c>
      <c r="BZ289" s="136" t="str">
        <f t="shared" si="287"/>
        <v/>
      </c>
      <c r="CA289" s="136" t="str">
        <f t="shared" si="288"/>
        <v/>
      </c>
      <c r="CB289" s="136" t="str">
        <f t="shared" si="289"/>
        <v/>
      </c>
      <c r="CC289" s="136" t="str">
        <f t="shared" si="290"/>
        <v/>
      </c>
      <c r="CD289" s="136" t="str">
        <f t="shared" si="291"/>
        <v/>
      </c>
      <c r="CE289" s="137" t="str">
        <f t="shared" si="292"/>
        <v/>
      </c>
      <c r="CG289" s="150" t="str">
        <f t="shared" si="293"/>
        <v/>
      </c>
      <c r="CH289" s="151" t="str">
        <f t="shared" si="327"/>
        <v/>
      </c>
      <c r="CI289" s="151" t="str">
        <f t="shared" si="328"/>
        <v/>
      </c>
      <c r="CJ289" s="151" t="str">
        <f t="shared" si="329"/>
        <v/>
      </c>
      <c r="CK289" s="151" t="str">
        <f t="shared" si="330"/>
        <v/>
      </c>
      <c r="CL289" s="151" t="str">
        <f t="shared" si="331"/>
        <v/>
      </c>
      <c r="CM289" s="151" t="str">
        <f t="shared" si="332"/>
        <v/>
      </c>
      <c r="CN289" s="151" t="str">
        <f t="shared" si="333"/>
        <v/>
      </c>
      <c r="CO289" s="151" t="str">
        <f t="shared" si="334"/>
        <v/>
      </c>
      <c r="CP289" s="151" t="str">
        <f t="shared" si="335"/>
        <v/>
      </c>
      <c r="CQ289" s="151" t="str">
        <f t="shared" si="336"/>
        <v/>
      </c>
      <c r="CR289" s="152" t="str">
        <f t="shared" si="337"/>
        <v/>
      </c>
    </row>
    <row r="290" spans="1:96" x14ac:dyDescent="0.25">
      <c r="A290" s="3"/>
      <c r="B290" s="30"/>
      <c r="C290" s="44"/>
      <c r="D290" s="88"/>
      <c r="E290" s="31"/>
      <c r="F290" s="89"/>
      <c r="G290" s="72"/>
      <c r="H290" s="73"/>
      <c r="I290" s="74"/>
      <c r="J290" s="73"/>
      <c r="K290" s="74"/>
      <c r="L290" s="73"/>
      <c r="M290" s="74"/>
      <c r="N290" s="73"/>
      <c r="O290" s="74"/>
      <c r="P290" s="73"/>
      <c r="Q290" s="74"/>
      <c r="R290" s="75"/>
      <c r="S290" s="3"/>
      <c r="T290" s="61" t="str">
        <f>IF($D290="", "", $D290*'Intro &amp; Setup'!$I$32*24)</f>
        <v/>
      </c>
      <c r="U290" s="3"/>
      <c r="X290" s="36" t="str">
        <f>IF($B290="", "", IF(OR($B290&lt;'Intro &amp; Setup'!$F$26, $B290&gt;'Intro &amp; Setup'!$F$27), "X", ""))</f>
        <v/>
      </c>
      <c r="Z290" s="36" t="str">
        <f t="shared" si="275"/>
        <v/>
      </c>
      <c r="AA290" s="48" t="str">
        <f t="shared" si="276"/>
        <v/>
      </c>
      <c r="AC290" s="53" t="str">
        <f t="shared" si="277"/>
        <v/>
      </c>
      <c r="AD290" s="54" t="str">
        <f t="shared" si="294"/>
        <v/>
      </c>
      <c r="AE290" s="54" t="str">
        <f t="shared" si="295"/>
        <v/>
      </c>
      <c r="AF290" s="54" t="str">
        <f t="shared" si="296"/>
        <v/>
      </c>
      <c r="AG290" s="54" t="str">
        <f t="shared" si="297"/>
        <v/>
      </c>
      <c r="AH290" s="54" t="str">
        <f t="shared" si="298"/>
        <v/>
      </c>
      <c r="AI290" s="54" t="str">
        <f t="shared" si="299"/>
        <v/>
      </c>
      <c r="AJ290" s="54" t="str">
        <f t="shared" si="300"/>
        <v/>
      </c>
      <c r="AK290" s="54" t="str">
        <f t="shared" si="301"/>
        <v/>
      </c>
      <c r="AL290" s="54" t="str">
        <f t="shared" si="302"/>
        <v/>
      </c>
      <c r="AM290" s="54" t="str">
        <f t="shared" si="303"/>
        <v/>
      </c>
      <c r="AN290" s="55" t="str">
        <f t="shared" si="304"/>
        <v/>
      </c>
      <c r="AP290" s="53" t="str">
        <f t="shared" si="278"/>
        <v/>
      </c>
      <c r="AQ290" s="54" t="str">
        <f t="shared" si="305"/>
        <v/>
      </c>
      <c r="AR290" s="54" t="str">
        <f t="shared" si="306"/>
        <v/>
      </c>
      <c r="AS290" s="54" t="str">
        <f t="shared" si="307"/>
        <v/>
      </c>
      <c r="AT290" s="54" t="str">
        <f t="shared" si="308"/>
        <v/>
      </c>
      <c r="AU290" s="54" t="str">
        <f t="shared" si="309"/>
        <v/>
      </c>
      <c r="AV290" s="54" t="str">
        <f t="shared" si="310"/>
        <v/>
      </c>
      <c r="AW290" s="54" t="str">
        <f t="shared" si="311"/>
        <v/>
      </c>
      <c r="AX290" s="54" t="str">
        <f t="shared" si="312"/>
        <v/>
      </c>
      <c r="AY290" s="54" t="str">
        <f t="shared" si="313"/>
        <v/>
      </c>
      <c r="AZ290" s="54" t="str">
        <f t="shared" si="314"/>
        <v/>
      </c>
      <c r="BA290" s="55" t="str">
        <f t="shared" si="315"/>
        <v/>
      </c>
      <c r="BC290" s="36" t="str">
        <f t="shared" si="279"/>
        <v/>
      </c>
      <c r="BE290" s="61" t="str">
        <f>IF($B290="", "", IF(AND($B290&gt;='Intro &amp; Setup'!$B$38, B290&lt;='Intro &amp; Setup'!$H$38), 'Intro &amp; Setup'!$N$38, IF(AND($B290&gt;='Intro &amp; Setup'!$B$39, B290&lt;='Intro &amp; Setup'!$H$39), 'Intro &amp; Setup'!$N$39, IF('Intro &amp; Setup'!$B$39="", 'Intro &amp; Setup'!$N$38, 'Intro &amp; Setup'!$N$39))))</f>
        <v/>
      </c>
      <c r="BG290" s="53" t="str">
        <f t="shared" si="280"/>
        <v/>
      </c>
      <c r="BH290" s="54" t="str">
        <f t="shared" si="316"/>
        <v/>
      </c>
      <c r="BI290" s="54" t="str">
        <f t="shared" si="317"/>
        <v/>
      </c>
      <c r="BJ290" s="54" t="str">
        <f t="shared" si="318"/>
        <v/>
      </c>
      <c r="BK290" s="54" t="str">
        <f t="shared" si="319"/>
        <v/>
      </c>
      <c r="BL290" s="54" t="str">
        <f t="shared" si="320"/>
        <v/>
      </c>
      <c r="BM290" s="54" t="str">
        <f t="shared" si="321"/>
        <v/>
      </c>
      <c r="BN290" s="54" t="str">
        <f t="shared" si="322"/>
        <v/>
      </c>
      <c r="BO290" s="54" t="str">
        <f t="shared" si="323"/>
        <v/>
      </c>
      <c r="BP290" s="54" t="str">
        <f t="shared" si="324"/>
        <v/>
      </c>
      <c r="BQ290" s="54" t="str">
        <f t="shared" si="325"/>
        <v/>
      </c>
      <c r="BR290" s="55" t="str">
        <f t="shared" si="326"/>
        <v/>
      </c>
      <c r="BT290" s="135" t="str">
        <f t="shared" si="281"/>
        <v/>
      </c>
      <c r="BU290" s="136" t="str">
        <f t="shared" si="282"/>
        <v/>
      </c>
      <c r="BV290" s="136" t="str">
        <f t="shared" si="283"/>
        <v/>
      </c>
      <c r="BW290" s="136" t="str">
        <f t="shared" si="284"/>
        <v/>
      </c>
      <c r="BX290" s="136" t="str">
        <f t="shared" si="285"/>
        <v/>
      </c>
      <c r="BY290" s="136" t="str">
        <f t="shared" si="286"/>
        <v/>
      </c>
      <c r="BZ290" s="136" t="str">
        <f t="shared" si="287"/>
        <v/>
      </c>
      <c r="CA290" s="136" t="str">
        <f t="shared" si="288"/>
        <v/>
      </c>
      <c r="CB290" s="136" t="str">
        <f t="shared" si="289"/>
        <v/>
      </c>
      <c r="CC290" s="136" t="str">
        <f t="shared" si="290"/>
        <v/>
      </c>
      <c r="CD290" s="136" t="str">
        <f t="shared" si="291"/>
        <v/>
      </c>
      <c r="CE290" s="137" t="str">
        <f t="shared" si="292"/>
        <v/>
      </c>
      <c r="CG290" s="150" t="str">
        <f t="shared" si="293"/>
        <v/>
      </c>
      <c r="CH290" s="151" t="str">
        <f t="shared" si="327"/>
        <v/>
      </c>
      <c r="CI290" s="151" t="str">
        <f t="shared" si="328"/>
        <v/>
      </c>
      <c r="CJ290" s="151" t="str">
        <f t="shared" si="329"/>
        <v/>
      </c>
      <c r="CK290" s="151" t="str">
        <f t="shared" si="330"/>
        <v/>
      </c>
      <c r="CL290" s="151" t="str">
        <f t="shared" si="331"/>
        <v/>
      </c>
      <c r="CM290" s="151" t="str">
        <f t="shared" si="332"/>
        <v/>
      </c>
      <c r="CN290" s="151" t="str">
        <f t="shared" si="333"/>
        <v/>
      </c>
      <c r="CO290" s="151" t="str">
        <f t="shared" si="334"/>
        <v/>
      </c>
      <c r="CP290" s="151" t="str">
        <f t="shared" si="335"/>
        <v/>
      </c>
      <c r="CQ290" s="151" t="str">
        <f t="shared" si="336"/>
        <v/>
      </c>
      <c r="CR290" s="152" t="str">
        <f t="shared" si="337"/>
        <v/>
      </c>
    </row>
    <row r="291" spans="1:96" x14ac:dyDescent="0.25">
      <c r="A291" s="3"/>
      <c r="B291" s="30"/>
      <c r="C291" s="44"/>
      <c r="D291" s="88"/>
      <c r="E291" s="31"/>
      <c r="F291" s="89"/>
      <c r="G291" s="72"/>
      <c r="H291" s="73"/>
      <c r="I291" s="74"/>
      <c r="J291" s="73"/>
      <c r="K291" s="74"/>
      <c r="L291" s="73"/>
      <c r="M291" s="74"/>
      <c r="N291" s="73"/>
      <c r="O291" s="74"/>
      <c r="P291" s="73"/>
      <c r="Q291" s="74"/>
      <c r="R291" s="75"/>
      <c r="S291" s="3"/>
      <c r="T291" s="61" t="str">
        <f>IF($D291="", "", $D291*'Intro &amp; Setup'!$I$32*24)</f>
        <v/>
      </c>
      <c r="U291" s="3"/>
      <c r="X291" s="36" t="str">
        <f>IF($B291="", "", IF(OR($B291&lt;'Intro &amp; Setup'!$F$26, $B291&gt;'Intro &amp; Setup'!$F$27), "X", ""))</f>
        <v/>
      </c>
      <c r="Z291" s="36" t="str">
        <f t="shared" si="275"/>
        <v/>
      </c>
      <c r="AA291" s="48" t="str">
        <f t="shared" si="276"/>
        <v/>
      </c>
      <c r="AC291" s="53" t="str">
        <f t="shared" si="277"/>
        <v/>
      </c>
      <c r="AD291" s="54" t="str">
        <f t="shared" si="294"/>
        <v/>
      </c>
      <c r="AE291" s="54" t="str">
        <f t="shared" si="295"/>
        <v/>
      </c>
      <c r="AF291" s="54" t="str">
        <f t="shared" si="296"/>
        <v/>
      </c>
      <c r="AG291" s="54" t="str">
        <f t="shared" si="297"/>
        <v/>
      </c>
      <c r="AH291" s="54" t="str">
        <f t="shared" si="298"/>
        <v/>
      </c>
      <c r="AI291" s="54" t="str">
        <f t="shared" si="299"/>
        <v/>
      </c>
      <c r="AJ291" s="54" t="str">
        <f t="shared" si="300"/>
        <v/>
      </c>
      <c r="AK291" s="54" t="str">
        <f t="shared" si="301"/>
        <v/>
      </c>
      <c r="AL291" s="54" t="str">
        <f t="shared" si="302"/>
        <v/>
      </c>
      <c r="AM291" s="54" t="str">
        <f t="shared" si="303"/>
        <v/>
      </c>
      <c r="AN291" s="55" t="str">
        <f t="shared" si="304"/>
        <v/>
      </c>
      <c r="AP291" s="53" t="str">
        <f t="shared" si="278"/>
        <v/>
      </c>
      <c r="AQ291" s="54" t="str">
        <f t="shared" si="305"/>
        <v/>
      </c>
      <c r="AR291" s="54" t="str">
        <f t="shared" si="306"/>
        <v/>
      </c>
      <c r="AS291" s="54" t="str">
        <f t="shared" si="307"/>
        <v/>
      </c>
      <c r="AT291" s="54" t="str">
        <f t="shared" si="308"/>
        <v/>
      </c>
      <c r="AU291" s="54" t="str">
        <f t="shared" si="309"/>
        <v/>
      </c>
      <c r="AV291" s="54" t="str">
        <f t="shared" si="310"/>
        <v/>
      </c>
      <c r="AW291" s="54" t="str">
        <f t="shared" si="311"/>
        <v/>
      </c>
      <c r="AX291" s="54" t="str">
        <f t="shared" si="312"/>
        <v/>
      </c>
      <c r="AY291" s="54" t="str">
        <f t="shared" si="313"/>
        <v/>
      </c>
      <c r="AZ291" s="54" t="str">
        <f t="shared" si="314"/>
        <v/>
      </c>
      <c r="BA291" s="55" t="str">
        <f t="shared" si="315"/>
        <v/>
      </c>
      <c r="BC291" s="36" t="str">
        <f t="shared" si="279"/>
        <v/>
      </c>
      <c r="BE291" s="61" t="str">
        <f>IF($B291="", "", IF(AND($B291&gt;='Intro &amp; Setup'!$B$38, B291&lt;='Intro &amp; Setup'!$H$38), 'Intro &amp; Setup'!$N$38, IF(AND($B291&gt;='Intro &amp; Setup'!$B$39, B291&lt;='Intro &amp; Setup'!$H$39), 'Intro &amp; Setup'!$N$39, IF('Intro &amp; Setup'!$B$39="", 'Intro &amp; Setup'!$N$38, 'Intro &amp; Setup'!$N$39))))</f>
        <v/>
      </c>
      <c r="BG291" s="53" t="str">
        <f t="shared" si="280"/>
        <v/>
      </c>
      <c r="BH291" s="54" t="str">
        <f t="shared" si="316"/>
        <v/>
      </c>
      <c r="BI291" s="54" t="str">
        <f t="shared" si="317"/>
        <v/>
      </c>
      <c r="BJ291" s="54" t="str">
        <f t="shared" si="318"/>
        <v/>
      </c>
      <c r="BK291" s="54" t="str">
        <f t="shared" si="319"/>
        <v/>
      </c>
      <c r="BL291" s="54" t="str">
        <f t="shared" si="320"/>
        <v/>
      </c>
      <c r="BM291" s="54" t="str">
        <f t="shared" si="321"/>
        <v/>
      </c>
      <c r="BN291" s="54" t="str">
        <f t="shared" si="322"/>
        <v/>
      </c>
      <c r="BO291" s="54" t="str">
        <f t="shared" si="323"/>
        <v/>
      </c>
      <c r="BP291" s="54" t="str">
        <f t="shared" si="324"/>
        <v/>
      </c>
      <c r="BQ291" s="54" t="str">
        <f t="shared" si="325"/>
        <v/>
      </c>
      <c r="BR291" s="55" t="str">
        <f t="shared" si="326"/>
        <v/>
      </c>
      <c r="BT291" s="135" t="str">
        <f t="shared" si="281"/>
        <v/>
      </c>
      <c r="BU291" s="136" t="str">
        <f t="shared" si="282"/>
        <v/>
      </c>
      <c r="BV291" s="136" t="str">
        <f t="shared" si="283"/>
        <v/>
      </c>
      <c r="BW291" s="136" t="str">
        <f t="shared" si="284"/>
        <v/>
      </c>
      <c r="BX291" s="136" t="str">
        <f t="shared" si="285"/>
        <v/>
      </c>
      <c r="BY291" s="136" t="str">
        <f t="shared" si="286"/>
        <v/>
      </c>
      <c r="BZ291" s="136" t="str">
        <f t="shared" si="287"/>
        <v/>
      </c>
      <c r="CA291" s="136" t="str">
        <f t="shared" si="288"/>
        <v/>
      </c>
      <c r="CB291" s="136" t="str">
        <f t="shared" si="289"/>
        <v/>
      </c>
      <c r="CC291" s="136" t="str">
        <f t="shared" si="290"/>
        <v/>
      </c>
      <c r="CD291" s="136" t="str">
        <f t="shared" si="291"/>
        <v/>
      </c>
      <c r="CE291" s="137" t="str">
        <f t="shared" si="292"/>
        <v/>
      </c>
      <c r="CG291" s="150" t="str">
        <f t="shared" si="293"/>
        <v/>
      </c>
      <c r="CH291" s="151" t="str">
        <f t="shared" si="327"/>
        <v/>
      </c>
      <c r="CI291" s="151" t="str">
        <f t="shared" si="328"/>
        <v/>
      </c>
      <c r="CJ291" s="151" t="str">
        <f t="shared" si="329"/>
        <v/>
      </c>
      <c r="CK291" s="151" t="str">
        <f t="shared" si="330"/>
        <v/>
      </c>
      <c r="CL291" s="151" t="str">
        <f t="shared" si="331"/>
        <v/>
      </c>
      <c r="CM291" s="151" t="str">
        <f t="shared" si="332"/>
        <v/>
      </c>
      <c r="CN291" s="151" t="str">
        <f t="shared" si="333"/>
        <v/>
      </c>
      <c r="CO291" s="151" t="str">
        <f t="shared" si="334"/>
        <v/>
      </c>
      <c r="CP291" s="151" t="str">
        <f t="shared" si="335"/>
        <v/>
      </c>
      <c r="CQ291" s="151" t="str">
        <f t="shared" si="336"/>
        <v/>
      </c>
      <c r="CR291" s="152" t="str">
        <f t="shared" si="337"/>
        <v/>
      </c>
    </row>
    <row r="292" spans="1:96" x14ac:dyDescent="0.25">
      <c r="A292" s="3"/>
      <c r="B292" s="30"/>
      <c r="C292" s="44"/>
      <c r="D292" s="88"/>
      <c r="E292" s="31"/>
      <c r="F292" s="89"/>
      <c r="G292" s="72"/>
      <c r="H292" s="73"/>
      <c r="I292" s="74"/>
      <c r="J292" s="73"/>
      <c r="K292" s="74"/>
      <c r="L292" s="73"/>
      <c r="M292" s="74"/>
      <c r="N292" s="73"/>
      <c r="O292" s="74"/>
      <c r="P292" s="73"/>
      <c r="Q292" s="74"/>
      <c r="R292" s="75"/>
      <c r="S292" s="3"/>
      <c r="T292" s="61" t="str">
        <f>IF($D292="", "", $D292*'Intro &amp; Setup'!$I$32*24)</f>
        <v/>
      </c>
      <c r="U292" s="3"/>
      <c r="X292" s="36" t="str">
        <f>IF($B292="", "", IF(OR($B292&lt;'Intro &amp; Setup'!$F$26, $B292&gt;'Intro &amp; Setup'!$F$27), "X", ""))</f>
        <v/>
      </c>
      <c r="Z292" s="36" t="str">
        <f t="shared" si="275"/>
        <v/>
      </c>
      <c r="AA292" s="48" t="str">
        <f t="shared" si="276"/>
        <v/>
      </c>
      <c r="AC292" s="53" t="str">
        <f t="shared" si="277"/>
        <v/>
      </c>
      <c r="AD292" s="54" t="str">
        <f t="shared" si="294"/>
        <v/>
      </c>
      <c r="AE292" s="54" t="str">
        <f t="shared" si="295"/>
        <v/>
      </c>
      <c r="AF292" s="54" t="str">
        <f t="shared" si="296"/>
        <v/>
      </c>
      <c r="AG292" s="54" t="str">
        <f t="shared" si="297"/>
        <v/>
      </c>
      <c r="AH292" s="54" t="str">
        <f t="shared" si="298"/>
        <v/>
      </c>
      <c r="AI292" s="54" t="str">
        <f t="shared" si="299"/>
        <v/>
      </c>
      <c r="AJ292" s="54" t="str">
        <f t="shared" si="300"/>
        <v/>
      </c>
      <c r="AK292" s="54" t="str">
        <f t="shared" si="301"/>
        <v/>
      </c>
      <c r="AL292" s="54" t="str">
        <f t="shared" si="302"/>
        <v/>
      </c>
      <c r="AM292" s="54" t="str">
        <f t="shared" si="303"/>
        <v/>
      </c>
      <c r="AN292" s="55" t="str">
        <f t="shared" si="304"/>
        <v/>
      </c>
      <c r="AP292" s="53" t="str">
        <f t="shared" si="278"/>
        <v/>
      </c>
      <c r="AQ292" s="54" t="str">
        <f t="shared" si="305"/>
        <v/>
      </c>
      <c r="AR292" s="54" t="str">
        <f t="shared" si="306"/>
        <v/>
      </c>
      <c r="AS292" s="54" t="str">
        <f t="shared" si="307"/>
        <v/>
      </c>
      <c r="AT292" s="54" t="str">
        <f t="shared" si="308"/>
        <v/>
      </c>
      <c r="AU292" s="54" t="str">
        <f t="shared" si="309"/>
        <v/>
      </c>
      <c r="AV292" s="54" t="str">
        <f t="shared" si="310"/>
        <v/>
      </c>
      <c r="AW292" s="54" t="str">
        <f t="shared" si="311"/>
        <v/>
      </c>
      <c r="AX292" s="54" t="str">
        <f t="shared" si="312"/>
        <v/>
      </c>
      <c r="AY292" s="54" t="str">
        <f t="shared" si="313"/>
        <v/>
      </c>
      <c r="AZ292" s="54" t="str">
        <f t="shared" si="314"/>
        <v/>
      </c>
      <c r="BA292" s="55" t="str">
        <f t="shared" si="315"/>
        <v/>
      </c>
      <c r="BC292" s="36" t="str">
        <f t="shared" si="279"/>
        <v/>
      </c>
      <c r="BE292" s="61" t="str">
        <f>IF($B292="", "", IF(AND($B292&gt;='Intro &amp; Setup'!$B$38, B292&lt;='Intro &amp; Setup'!$H$38), 'Intro &amp; Setup'!$N$38, IF(AND($B292&gt;='Intro &amp; Setup'!$B$39, B292&lt;='Intro &amp; Setup'!$H$39), 'Intro &amp; Setup'!$N$39, IF('Intro &amp; Setup'!$B$39="", 'Intro &amp; Setup'!$N$38, 'Intro &amp; Setup'!$N$39))))</f>
        <v/>
      </c>
      <c r="BG292" s="53" t="str">
        <f t="shared" si="280"/>
        <v/>
      </c>
      <c r="BH292" s="54" t="str">
        <f t="shared" si="316"/>
        <v/>
      </c>
      <c r="BI292" s="54" t="str">
        <f t="shared" si="317"/>
        <v/>
      </c>
      <c r="BJ292" s="54" t="str">
        <f t="shared" si="318"/>
        <v/>
      </c>
      <c r="BK292" s="54" t="str">
        <f t="shared" si="319"/>
        <v/>
      </c>
      <c r="BL292" s="54" t="str">
        <f t="shared" si="320"/>
        <v/>
      </c>
      <c r="BM292" s="54" t="str">
        <f t="shared" si="321"/>
        <v/>
      </c>
      <c r="BN292" s="54" t="str">
        <f t="shared" si="322"/>
        <v/>
      </c>
      <c r="BO292" s="54" t="str">
        <f t="shared" si="323"/>
        <v/>
      </c>
      <c r="BP292" s="54" t="str">
        <f t="shared" si="324"/>
        <v/>
      </c>
      <c r="BQ292" s="54" t="str">
        <f t="shared" si="325"/>
        <v/>
      </c>
      <c r="BR292" s="55" t="str">
        <f t="shared" si="326"/>
        <v/>
      </c>
      <c r="BT292" s="135" t="str">
        <f t="shared" si="281"/>
        <v/>
      </c>
      <c r="BU292" s="136" t="str">
        <f t="shared" si="282"/>
        <v/>
      </c>
      <c r="BV292" s="136" t="str">
        <f t="shared" si="283"/>
        <v/>
      </c>
      <c r="BW292" s="136" t="str">
        <f t="shared" si="284"/>
        <v/>
      </c>
      <c r="BX292" s="136" t="str">
        <f t="shared" si="285"/>
        <v/>
      </c>
      <c r="BY292" s="136" t="str">
        <f t="shared" si="286"/>
        <v/>
      </c>
      <c r="BZ292" s="136" t="str">
        <f t="shared" si="287"/>
        <v/>
      </c>
      <c r="CA292" s="136" t="str">
        <f t="shared" si="288"/>
        <v/>
      </c>
      <c r="CB292" s="136" t="str">
        <f t="shared" si="289"/>
        <v/>
      </c>
      <c r="CC292" s="136" t="str">
        <f t="shared" si="290"/>
        <v/>
      </c>
      <c r="CD292" s="136" t="str">
        <f t="shared" si="291"/>
        <v/>
      </c>
      <c r="CE292" s="137" t="str">
        <f t="shared" si="292"/>
        <v/>
      </c>
      <c r="CG292" s="150" t="str">
        <f t="shared" si="293"/>
        <v/>
      </c>
      <c r="CH292" s="151" t="str">
        <f t="shared" si="327"/>
        <v/>
      </c>
      <c r="CI292" s="151" t="str">
        <f t="shared" si="328"/>
        <v/>
      </c>
      <c r="CJ292" s="151" t="str">
        <f t="shared" si="329"/>
        <v/>
      </c>
      <c r="CK292" s="151" t="str">
        <f t="shared" si="330"/>
        <v/>
      </c>
      <c r="CL292" s="151" t="str">
        <f t="shared" si="331"/>
        <v/>
      </c>
      <c r="CM292" s="151" t="str">
        <f t="shared" si="332"/>
        <v/>
      </c>
      <c r="CN292" s="151" t="str">
        <f t="shared" si="333"/>
        <v/>
      </c>
      <c r="CO292" s="151" t="str">
        <f t="shared" si="334"/>
        <v/>
      </c>
      <c r="CP292" s="151" t="str">
        <f t="shared" si="335"/>
        <v/>
      </c>
      <c r="CQ292" s="151" t="str">
        <f t="shared" si="336"/>
        <v/>
      </c>
      <c r="CR292" s="152" t="str">
        <f t="shared" si="337"/>
        <v/>
      </c>
    </row>
    <row r="293" spans="1:96" x14ac:dyDescent="0.25">
      <c r="A293" s="3"/>
      <c r="B293" s="30"/>
      <c r="C293" s="44"/>
      <c r="D293" s="88"/>
      <c r="E293" s="31"/>
      <c r="F293" s="89"/>
      <c r="G293" s="72"/>
      <c r="H293" s="73"/>
      <c r="I293" s="74"/>
      <c r="J293" s="73"/>
      <c r="K293" s="74"/>
      <c r="L293" s="73"/>
      <c r="M293" s="74"/>
      <c r="N293" s="73"/>
      <c r="O293" s="74"/>
      <c r="P293" s="73"/>
      <c r="Q293" s="74"/>
      <c r="R293" s="75"/>
      <c r="S293" s="3"/>
      <c r="T293" s="61" t="str">
        <f>IF($D293="", "", $D293*'Intro &amp; Setup'!$I$32*24)</f>
        <v/>
      </c>
      <c r="U293" s="3"/>
      <c r="X293" s="36" t="str">
        <f>IF($B293="", "", IF(OR($B293&lt;'Intro &amp; Setup'!$F$26, $B293&gt;'Intro &amp; Setup'!$F$27), "X", ""))</f>
        <v/>
      </c>
      <c r="Z293" s="36" t="str">
        <f t="shared" si="275"/>
        <v/>
      </c>
      <c r="AA293" s="48" t="str">
        <f t="shared" si="276"/>
        <v/>
      </c>
      <c r="AC293" s="53" t="str">
        <f t="shared" si="277"/>
        <v/>
      </c>
      <c r="AD293" s="54" t="str">
        <f t="shared" si="294"/>
        <v/>
      </c>
      <c r="AE293" s="54" t="str">
        <f t="shared" si="295"/>
        <v/>
      </c>
      <c r="AF293" s="54" t="str">
        <f t="shared" si="296"/>
        <v/>
      </c>
      <c r="AG293" s="54" t="str">
        <f t="shared" si="297"/>
        <v/>
      </c>
      <c r="AH293" s="54" t="str">
        <f t="shared" si="298"/>
        <v/>
      </c>
      <c r="AI293" s="54" t="str">
        <f t="shared" si="299"/>
        <v/>
      </c>
      <c r="AJ293" s="54" t="str">
        <f t="shared" si="300"/>
        <v/>
      </c>
      <c r="AK293" s="54" t="str">
        <f t="shared" si="301"/>
        <v/>
      </c>
      <c r="AL293" s="54" t="str">
        <f t="shared" si="302"/>
        <v/>
      </c>
      <c r="AM293" s="54" t="str">
        <f t="shared" si="303"/>
        <v/>
      </c>
      <c r="AN293" s="55" t="str">
        <f t="shared" si="304"/>
        <v/>
      </c>
      <c r="AP293" s="53" t="str">
        <f t="shared" si="278"/>
        <v/>
      </c>
      <c r="AQ293" s="54" t="str">
        <f t="shared" si="305"/>
        <v/>
      </c>
      <c r="AR293" s="54" t="str">
        <f t="shared" si="306"/>
        <v/>
      </c>
      <c r="AS293" s="54" t="str">
        <f t="shared" si="307"/>
        <v/>
      </c>
      <c r="AT293" s="54" t="str">
        <f t="shared" si="308"/>
        <v/>
      </c>
      <c r="AU293" s="54" t="str">
        <f t="shared" si="309"/>
        <v/>
      </c>
      <c r="AV293" s="54" t="str">
        <f t="shared" si="310"/>
        <v/>
      </c>
      <c r="AW293" s="54" t="str">
        <f t="shared" si="311"/>
        <v/>
      </c>
      <c r="AX293" s="54" t="str">
        <f t="shared" si="312"/>
        <v/>
      </c>
      <c r="AY293" s="54" t="str">
        <f t="shared" si="313"/>
        <v/>
      </c>
      <c r="AZ293" s="54" t="str">
        <f t="shared" si="314"/>
        <v/>
      </c>
      <c r="BA293" s="55" t="str">
        <f t="shared" si="315"/>
        <v/>
      </c>
      <c r="BC293" s="36" t="str">
        <f t="shared" si="279"/>
        <v/>
      </c>
      <c r="BE293" s="61" t="str">
        <f>IF($B293="", "", IF(AND($B293&gt;='Intro &amp; Setup'!$B$38, B293&lt;='Intro &amp; Setup'!$H$38), 'Intro &amp; Setup'!$N$38, IF(AND($B293&gt;='Intro &amp; Setup'!$B$39, B293&lt;='Intro &amp; Setup'!$H$39), 'Intro &amp; Setup'!$N$39, IF('Intro &amp; Setup'!$B$39="", 'Intro &amp; Setup'!$N$38, 'Intro &amp; Setup'!$N$39))))</f>
        <v/>
      </c>
      <c r="BG293" s="53" t="str">
        <f t="shared" si="280"/>
        <v/>
      </c>
      <c r="BH293" s="54" t="str">
        <f t="shared" si="316"/>
        <v/>
      </c>
      <c r="BI293" s="54" t="str">
        <f t="shared" si="317"/>
        <v/>
      </c>
      <c r="BJ293" s="54" t="str">
        <f t="shared" si="318"/>
        <v/>
      </c>
      <c r="BK293" s="54" t="str">
        <f t="shared" si="319"/>
        <v/>
      </c>
      <c r="BL293" s="54" t="str">
        <f t="shared" si="320"/>
        <v/>
      </c>
      <c r="BM293" s="54" t="str">
        <f t="shared" si="321"/>
        <v/>
      </c>
      <c r="BN293" s="54" t="str">
        <f t="shared" si="322"/>
        <v/>
      </c>
      <c r="BO293" s="54" t="str">
        <f t="shared" si="323"/>
        <v/>
      </c>
      <c r="BP293" s="54" t="str">
        <f t="shared" si="324"/>
        <v/>
      </c>
      <c r="BQ293" s="54" t="str">
        <f t="shared" si="325"/>
        <v/>
      </c>
      <c r="BR293" s="55" t="str">
        <f t="shared" si="326"/>
        <v/>
      </c>
      <c r="BT293" s="135" t="str">
        <f t="shared" si="281"/>
        <v/>
      </c>
      <c r="BU293" s="136" t="str">
        <f t="shared" si="282"/>
        <v/>
      </c>
      <c r="BV293" s="136" t="str">
        <f t="shared" si="283"/>
        <v/>
      </c>
      <c r="BW293" s="136" t="str">
        <f t="shared" si="284"/>
        <v/>
      </c>
      <c r="BX293" s="136" t="str">
        <f t="shared" si="285"/>
        <v/>
      </c>
      <c r="BY293" s="136" t="str">
        <f t="shared" si="286"/>
        <v/>
      </c>
      <c r="BZ293" s="136" t="str">
        <f t="shared" si="287"/>
        <v/>
      </c>
      <c r="CA293" s="136" t="str">
        <f t="shared" si="288"/>
        <v/>
      </c>
      <c r="CB293" s="136" t="str">
        <f t="shared" si="289"/>
        <v/>
      </c>
      <c r="CC293" s="136" t="str">
        <f t="shared" si="290"/>
        <v/>
      </c>
      <c r="CD293" s="136" t="str">
        <f t="shared" si="291"/>
        <v/>
      </c>
      <c r="CE293" s="137" t="str">
        <f t="shared" si="292"/>
        <v/>
      </c>
      <c r="CG293" s="150" t="str">
        <f t="shared" si="293"/>
        <v/>
      </c>
      <c r="CH293" s="151" t="str">
        <f t="shared" si="327"/>
        <v/>
      </c>
      <c r="CI293" s="151" t="str">
        <f t="shared" si="328"/>
        <v/>
      </c>
      <c r="CJ293" s="151" t="str">
        <f t="shared" si="329"/>
        <v/>
      </c>
      <c r="CK293" s="151" t="str">
        <f t="shared" si="330"/>
        <v/>
      </c>
      <c r="CL293" s="151" t="str">
        <f t="shared" si="331"/>
        <v/>
      </c>
      <c r="CM293" s="151" t="str">
        <f t="shared" si="332"/>
        <v/>
      </c>
      <c r="CN293" s="151" t="str">
        <f t="shared" si="333"/>
        <v/>
      </c>
      <c r="CO293" s="151" t="str">
        <f t="shared" si="334"/>
        <v/>
      </c>
      <c r="CP293" s="151" t="str">
        <f t="shared" si="335"/>
        <v/>
      </c>
      <c r="CQ293" s="151" t="str">
        <f t="shared" si="336"/>
        <v/>
      </c>
      <c r="CR293" s="152" t="str">
        <f t="shared" si="337"/>
        <v/>
      </c>
    </row>
    <row r="294" spans="1:96" x14ac:dyDescent="0.25">
      <c r="A294" s="3"/>
      <c r="B294" s="30"/>
      <c r="C294" s="44"/>
      <c r="D294" s="88"/>
      <c r="E294" s="31"/>
      <c r="F294" s="89"/>
      <c r="G294" s="72"/>
      <c r="H294" s="73"/>
      <c r="I294" s="74"/>
      <c r="J294" s="73"/>
      <c r="K294" s="74"/>
      <c r="L294" s="73"/>
      <c r="M294" s="74"/>
      <c r="N294" s="73"/>
      <c r="O294" s="74"/>
      <c r="P294" s="73"/>
      <c r="Q294" s="74"/>
      <c r="R294" s="75"/>
      <c r="S294" s="3"/>
      <c r="T294" s="61" t="str">
        <f>IF($D294="", "", $D294*'Intro &amp; Setup'!$I$32*24)</f>
        <v/>
      </c>
      <c r="U294" s="3"/>
      <c r="X294" s="36" t="str">
        <f>IF($B294="", "", IF(OR($B294&lt;'Intro &amp; Setup'!$F$26, $B294&gt;'Intro &amp; Setup'!$F$27), "X", ""))</f>
        <v/>
      </c>
      <c r="Z294" s="36" t="str">
        <f t="shared" si="275"/>
        <v/>
      </c>
      <c r="AA294" s="48" t="str">
        <f t="shared" si="276"/>
        <v/>
      </c>
      <c r="AC294" s="53" t="str">
        <f t="shared" si="277"/>
        <v/>
      </c>
      <c r="AD294" s="54" t="str">
        <f t="shared" si="294"/>
        <v/>
      </c>
      <c r="AE294" s="54" t="str">
        <f t="shared" si="295"/>
        <v/>
      </c>
      <c r="AF294" s="54" t="str">
        <f t="shared" si="296"/>
        <v/>
      </c>
      <c r="AG294" s="54" t="str">
        <f t="shared" si="297"/>
        <v/>
      </c>
      <c r="AH294" s="54" t="str">
        <f t="shared" si="298"/>
        <v/>
      </c>
      <c r="AI294" s="54" t="str">
        <f t="shared" si="299"/>
        <v/>
      </c>
      <c r="AJ294" s="54" t="str">
        <f t="shared" si="300"/>
        <v/>
      </c>
      <c r="AK294" s="54" t="str">
        <f t="shared" si="301"/>
        <v/>
      </c>
      <c r="AL294" s="54" t="str">
        <f t="shared" si="302"/>
        <v/>
      </c>
      <c r="AM294" s="54" t="str">
        <f t="shared" si="303"/>
        <v/>
      </c>
      <c r="AN294" s="55" t="str">
        <f t="shared" si="304"/>
        <v/>
      </c>
      <c r="AP294" s="53" t="str">
        <f t="shared" si="278"/>
        <v/>
      </c>
      <c r="AQ294" s="54" t="str">
        <f t="shared" si="305"/>
        <v/>
      </c>
      <c r="AR294" s="54" t="str">
        <f t="shared" si="306"/>
        <v/>
      </c>
      <c r="AS294" s="54" t="str">
        <f t="shared" si="307"/>
        <v/>
      </c>
      <c r="AT294" s="54" t="str">
        <f t="shared" si="308"/>
        <v/>
      </c>
      <c r="AU294" s="54" t="str">
        <f t="shared" si="309"/>
        <v/>
      </c>
      <c r="AV294" s="54" t="str">
        <f t="shared" si="310"/>
        <v/>
      </c>
      <c r="AW294" s="54" t="str">
        <f t="shared" si="311"/>
        <v/>
      </c>
      <c r="AX294" s="54" t="str">
        <f t="shared" si="312"/>
        <v/>
      </c>
      <c r="AY294" s="54" t="str">
        <f t="shared" si="313"/>
        <v/>
      </c>
      <c r="AZ294" s="54" t="str">
        <f t="shared" si="314"/>
        <v/>
      </c>
      <c r="BA294" s="55" t="str">
        <f t="shared" si="315"/>
        <v/>
      </c>
      <c r="BC294" s="36" t="str">
        <f t="shared" si="279"/>
        <v/>
      </c>
      <c r="BE294" s="61" t="str">
        <f>IF($B294="", "", IF(AND($B294&gt;='Intro &amp; Setup'!$B$38, B294&lt;='Intro &amp; Setup'!$H$38), 'Intro &amp; Setup'!$N$38, IF(AND($B294&gt;='Intro &amp; Setup'!$B$39, B294&lt;='Intro &amp; Setup'!$H$39), 'Intro &amp; Setup'!$N$39, IF('Intro &amp; Setup'!$B$39="", 'Intro &amp; Setup'!$N$38, 'Intro &amp; Setup'!$N$39))))</f>
        <v/>
      </c>
      <c r="BG294" s="53" t="str">
        <f t="shared" si="280"/>
        <v/>
      </c>
      <c r="BH294" s="54" t="str">
        <f t="shared" si="316"/>
        <v/>
      </c>
      <c r="BI294" s="54" t="str">
        <f t="shared" si="317"/>
        <v/>
      </c>
      <c r="BJ294" s="54" t="str">
        <f t="shared" si="318"/>
        <v/>
      </c>
      <c r="BK294" s="54" t="str">
        <f t="shared" si="319"/>
        <v/>
      </c>
      <c r="BL294" s="54" t="str">
        <f t="shared" si="320"/>
        <v/>
      </c>
      <c r="BM294" s="54" t="str">
        <f t="shared" si="321"/>
        <v/>
      </c>
      <c r="BN294" s="54" t="str">
        <f t="shared" si="322"/>
        <v/>
      </c>
      <c r="BO294" s="54" t="str">
        <f t="shared" si="323"/>
        <v/>
      </c>
      <c r="BP294" s="54" t="str">
        <f t="shared" si="324"/>
        <v/>
      </c>
      <c r="BQ294" s="54" t="str">
        <f t="shared" si="325"/>
        <v/>
      </c>
      <c r="BR294" s="55" t="str">
        <f t="shared" si="326"/>
        <v/>
      </c>
      <c r="BT294" s="135" t="str">
        <f t="shared" si="281"/>
        <v/>
      </c>
      <c r="BU294" s="136" t="str">
        <f t="shared" si="282"/>
        <v/>
      </c>
      <c r="BV294" s="136" t="str">
        <f t="shared" si="283"/>
        <v/>
      </c>
      <c r="BW294" s="136" t="str">
        <f t="shared" si="284"/>
        <v/>
      </c>
      <c r="BX294" s="136" t="str">
        <f t="shared" si="285"/>
        <v/>
      </c>
      <c r="BY294" s="136" t="str">
        <f t="shared" si="286"/>
        <v/>
      </c>
      <c r="BZ294" s="136" t="str">
        <f t="shared" si="287"/>
        <v/>
      </c>
      <c r="CA294" s="136" t="str">
        <f t="shared" si="288"/>
        <v/>
      </c>
      <c r="CB294" s="136" t="str">
        <f t="shared" si="289"/>
        <v/>
      </c>
      <c r="CC294" s="136" t="str">
        <f t="shared" si="290"/>
        <v/>
      </c>
      <c r="CD294" s="136" t="str">
        <f t="shared" si="291"/>
        <v/>
      </c>
      <c r="CE294" s="137" t="str">
        <f t="shared" si="292"/>
        <v/>
      </c>
      <c r="CG294" s="150" t="str">
        <f t="shared" si="293"/>
        <v/>
      </c>
      <c r="CH294" s="151" t="str">
        <f t="shared" si="327"/>
        <v/>
      </c>
      <c r="CI294" s="151" t="str">
        <f t="shared" si="328"/>
        <v/>
      </c>
      <c r="CJ294" s="151" t="str">
        <f t="shared" si="329"/>
        <v/>
      </c>
      <c r="CK294" s="151" t="str">
        <f t="shared" si="330"/>
        <v/>
      </c>
      <c r="CL294" s="151" t="str">
        <f t="shared" si="331"/>
        <v/>
      </c>
      <c r="CM294" s="151" t="str">
        <f t="shared" si="332"/>
        <v/>
      </c>
      <c r="CN294" s="151" t="str">
        <f t="shared" si="333"/>
        <v/>
      </c>
      <c r="CO294" s="151" t="str">
        <f t="shared" si="334"/>
        <v/>
      </c>
      <c r="CP294" s="151" t="str">
        <f t="shared" si="335"/>
        <v/>
      </c>
      <c r="CQ294" s="151" t="str">
        <f t="shared" si="336"/>
        <v/>
      </c>
      <c r="CR294" s="152" t="str">
        <f t="shared" si="337"/>
        <v/>
      </c>
    </row>
    <row r="295" spans="1:96" x14ac:dyDescent="0.25">
      <c r="A295" s="3"/>
      <c r="B295" s="30"/>
      <c r="C295" s="44"/>
      <c r="D295" s="88"/>
      <c r="E295" s="31"/>
      <c r="F295" s="89"/>
      <c r="G295" s="72"/>
      <c r="H295" s="73"/>
      <c r="I295" s="74"/>
      <c r="J295" s="73"/>
      <c r="K295" s="74"/>
      <c r="L295" s="73"/>
      <c r="M295" s="74"/>
      <c r="N295" s="73"/>
      <c r="O295" s="74"/>
      <c r="P295" s="73"/>
      <c r="Q295" s="74"/>
      <c r="R295" s="75"/>
      <c r="S295" s="3"/>
      <c r="T295" s="61" t="str">
        <f>IF($D295="", "", $D295*'Intro &amp; Setup'!$I$32*24)</f>
        <v/>
      </c>
      <c r="U295" s="3"/>
      <c r="X295" s="36" t="str">
        <f>IF($B295="", "", IF(OR($B295&lt;'Intro &amp; Setup'!$F$26, $B295&gt;'Intro &amp; Setup'!$F$27), "X", ""))</f>
        <v/>
      </c>
      <c r="Z295" s="36" t="str">
        <f t="shared" si="275"/>
        <v/>
      </c>
      <c r="AA295" s="48" t="str">
        <f t="shared" si="276"/>
        <v/>
      </c>
      <c r="AC295" s="53" t="str">
        <f t="shared" si="277"/>
        <v/>
      </c>
      <c r="AD295" s="54" t="str">
        <f t="shared" si="294"/>
        <v/>
      </c>
      <c r="AE295" s="54" t="str">
        <f t="shared" si="295"/>
        <v/>
      </c>
      <c r="AF295" s="54" t="str">
        <f t="shared" si="296"/>
        <v/>
      </c>
      <c r="AG295" s="54" t="str">
        <f t="shared" si="297"/>
        <v/>
      </c>
      <c r="AH295" s="54" t="str">
        <f t="shared" si="298"/>
        <v/>
      </c>
      <c r="AI295" s="54" t="str">
        <f t="shared" si="299"/>
        <v/>
      </c>
      <c r="AJ295" s="54" t="str">
        <f t="shared" si="300"/>
        <v/>
      </c>
      <c r="AK295" s="54" t="str">
        <f t="shared" si="301"/>
        <v/>
      </c>
      <c r="AL295" s="54" t="str">
        <f t="shared" si="302"/>
        <v/>
      </c>
      <c r="AM295" s="54" t="str">
        <f t="shared" si="303"/>
        <v/>
      </c>
      <c r="AN295" s="55" t="str">
        <f t="shared" si="304"/>
        <v/>
      </c>
      <c r="AP295" s="53" t="str">
        <f t="shared" si="278"/>
        <v/>
      </c>
      <c r="AQ295" s="54" t="str">
        <f t="shared" si="305"/>
        <v/>
      </c>
      <c r="AR295" s="54" t="str">
        <f t="shared" si="306"/>
        <v/>
      </c>
      <c r="AS295" s="54" t="str">
        <f t="shared" si="307"/>
        <v/>
      </c>
      <c r="AT295" s="54" t="str">
        <f t="shared" si="308"/>
        <v/>
      </c>
      <c r="AU295" s="54" t="str">
        <f t="shared" si="309"/>
        <v/>
      </c>
      <c r="AV295" s="54" t="str">
        <f t="shared" si="310"/>
        <v/>
      </c>
      <c r="AW295" s="54" t="str">
        <f t="shared" si="311"/>
        <v/>
      </c>
      <c r="AX295" s="54" t="str">
        <f t="shared" si="312"/>
        <v/>
      </c>
      <c r="AY295" s="54" t="str">
        <f t="shared" si="313"/>
        <v/>
      </c>
      <c r="AZ295" s="54" t="str">
        <f t="shared" si="314"/>
        <v/>
      </c>
      <c r="BA295" s="55" t="str">
        <f t="shared" si="315"/>
        <v/>
      </c>
      <c r="BC295" s="36" t="str">
        <f t="shared" si="279"/>
        <v/>
      </c>
      <c r="BE295" s="61" t="str">
        <f>IF($B295="", "", IF(AND($B295&gt;='Intro &amp; Setup'!$B$38, B295&lt;='Intro &amp; Setup'!$H$38), 'Intro &amp; Setup'!$N$38, IF(AND($B295&gt;='Intro &amp; Setup'!$B$39, B295&lt;='Intro &amp; Setup'!$H$39), 'Intro &amp; Setup'!$N$39, IF('Intro &amp; Setup'!$B$39="", 'Intro &amp; Setup'!$N$38, 'Intro &amp; Setup'!$N$39))))</f>
        <v/>
      </c>
      <c r="BG295" s="53" t="str">
        <f t="shared" si="280"/>
        <v/>
      </c>
      <c r="BH295" s="54" t="str">
        <f t="shared" si="316"/>
        <v/>
      </c>
      <c r="BI295" s="54" t="str">
        <f t="shared" si="317"/>
        <v/>
      </c>
      <c r="BJ295" s="54" t="str">
        <f t="shared" si="318"/>
        <v/>
      </c>
      <c r="BK295" s="54" t="str">
        <f t="shared" si="319"/>
        <v/>
      </c>
      <c r="BL295" s="54" t="str">
        <f t="shared" si="320"/>
        <v/>
      </c>
      <c r="BM295" s="54" t="str">
        <f t="shared" si="321"/>
        <v/>
      </c>
      <c r="BN295" s="54" t="str">
        <f t="shared" si="322"/>
        <v/>
      </c>
      <c r="BO295" s="54" t="str">
        <f t="shared" si="323"/>
        <v/>
      </c>
      <c r="BP295" s="54" t="str">
        <f t="shared" si="324"/>
        <v/>
      </c>
      <c r="BQ295" s="54" t="str">
        <f t="shared" si="325"/>
        <v/>
      </c>
      <c r="BR295" s="55" t="str">
        <f t="shared" si="326"/>
        <v/>
      </c>
      <c r="BT295" s="135" t="str">
        <f t="shared" si="281"/>
        <v/>
      </c>
      <c r="BU295" s="136" t="str">
        <f t="shared" si="282"/>
        <v/>
      </c>
      <c r="BV295" s="136" t="str">
        <f t="shared" si="283"/>
        <v/>
      </c>
      <c r="BW295" s="136" t="str">
        <f t="shared" si="284"/>
        <v/>
      </c>
      <c r="BX295" s="136" t="str">
        <f t="shared" si="285"/>
        <v/>
      </c>
      <c r="BY295" s="136" t="str">
        <f t="shared" si="286"/>
        <v/>
      </c>
      <c r="BZ295" s="136" t="str">
        <f t="shared" si="287"/>
        <v/>
      </c>
      <c r="CA295" s="136" t="str">
        <f t="shared" si="288"/>
        <v/>
      </c>
      <c r="CB295" s="136" t="str">
        <f t="shared" si="289"/>
        <v/>
      </c>
      <c r="CC295" s="136" t="str">
        <f t="shared" si="290"/>
        <v/>
      </c>
      <c r="CD295" s="136" t="str">
        <f t="shared" si="291"/>
        <v/>
      </c>
      <c r="CE295" s="137" t="str">
        <f t="shared" si="292"/>
        <v/>
      </c>
      <c r="CG295" s="150" t="str">
        <f t="shared" si="293"/>
        <v/>
      </c>
      <c r="CH295" s="151" t="str">
        <f t="shared" si="327"/>
        <v/>
      </c>
      <c r="CI295" s="151" t="str">
        <f t="shared" si="328"/>
        <v/>
      </c>
      <c r="CJ295" s="151" t="str">
        <f t="shared" si="329"/>
        <v/>
      </c>
      <c r="CK295" s="151" t="str">
        <f t="shared" si="330"/>
        <v/>
      </c>
      <c r="CL295" s="151" t="str">
        <f t="shared" si="331"/>
        <v/>
      </c>
      <c r="CM295" s="151" t="str">
        <f t="shared" si="332"/>
        <v/>
      </c>
      <c r="CN295" s="151" t="str">
        <f t="shared" si="333"/>
        <v/>
      </c>
      <c r="CO295" s="151" t="str">
        <f t="shared" si="334"/>
        <v/>
      </c>
      <c r="CP295" s="151" t="str">
        <f t="shared" si="335"/>
        <v/>
      </c>
      <c r="CQ295" s="151" t="str">
        <f t="shared" si="336"/>
        <v/>
      </c>
      <c r="CR295" s="152" t="str">
        <f t="shared" si="337"/>
        <v/>
      </c>
    </row>
    <row r="296" spans="1:96" x14ac:dyDescent="0.25">
      <c r="A296" s="3"/>
      <c r="B296" s="30"/>
      <c r="C296" s="44"/>
      <c r="D296" s="88"/>
      <c r="E296" s="31"/>
      <c r="F296" s="89"/>
      <c r="G296" s="72"/>
      <c r="H296" s="73"/>
      <c r="I296" s="74"/>
      <c r="J296" s="73"/>
      <c r="K296" s="74"/>
      <c r="L296" s="73"/>
      <c r="M296" s="74"/>
      <c r="N296" s="73"/>
      <c r="O296" s="74"/>
      <c r="P296" s="73"/>
      <c r="Q296" s="74"/>
      <c r="R296" s="75"/>
      <c r="S296" s="3"/>
      <c r="T296" s="61" t="str">
        <f>IF($D296="", "", $D296*'Intro &amp; Setup'!$I$32*24)</f>
        <v/>
      </c>
      <c r="U296" s="3"/>
      <c r="X296" s="36" t="str">
        <f>IF($B296="", "", IF(OR($B296&lt;'Intro &amp; Setup'!$F$26, $B296&gt;'Intro &amp; Setup'!$F$27), "X", ""))</f>
        <v/>
      </c>
      <c r="Z296" s="36" t="str">
        <f t="shared" si="275"/>
        <v/>
      </c>
      <c r="AA296" s="48" t="str">
        <f t="shared" si="276"/>
        <v/>
      </c>
      <c r="AC296" s="53" t="str">
        <f t="shared" si="277"/>
        <v/>
      </c>
      <c r="AD296" s="54" t="str">
        <f t="shared" si="294"/>
        <v/>
      </c>
      <c r="AE296" s="54" t="str">
        <f t="shared" si="295"/>
        <v/>
      </c>
      <c r="AF296" s="54" t="str">
        <f t="shared" si="296"/>
        <v/>
      </c>
      <c r="AG296" s="54" t="str">
        <f t="shared" si="297"/>
        <v/>
      </c>
      <c r="AH296" s="54" t="str">
        <f t="shared" si="298"/>
        <v/>
      </c>
      <c r="AI296" s="54" t="str">
        <f t="shared" si="299"/>
        <v/>
      </c>
      <c r="AJ296" s="54" t="str">
        <f t="shared" si="300"/>
        <v/>
      </c>
      <c r="AK296" s="54" t="str">
        <f t="shared" si="301"/>
        <v/>
      </c>
      <c r="AL296" s="54" t="str">
        <f t="shared" si="302"/>
        <v/>
      </c>
      <c r="AM296" s="54" t="str">
        <f t="shared" si="303"/>
        <v/>
      </c>
      <c r="AN296" s="55" t="str">
        <f t="shared" si="304"/>
        <v/>
      </c>
      <c r="AP296" s="53" t="str">
        <f t="shared" si="278"/>
        <v/>
      </c>
      <c r="AQ296" s="54" t="str">
        <f t="shared" si="305"/>
        <v/>
      </c>
      <c r="AR296" s="54" t="str">
        <f t="shared" si="306"/>
        <v/>
      </c>
      <c r="AS296" s="54" t="str">
        <f t="shared" si="307"/>
        <v/>
      </c>
      <c r="AT296" s="54" t="str">
        <f t="shared" si="308"/>
        <v/>
      </c>
      <c r="AU296" s="54" t="str">
        <f t="shared" si="309"/>
        <v/>
      </c>
      <c r="AV296" s="54" t="str">
        <f t="shared" si="310"/>
        <v/>
      </c>
      <c r="AW296" s="54" t="str">
        <f t="shared" si="311"/>
        <v/>
      </c>
      <c r="AX296" s="54" t="str">
        <f t="shared" si="312"/>
        <v/>
      </c>
      <c r="AY296" s="54" t="str">
        <f t="shared" si="313"/>
        <v/>
      </c>
      <c r="AZ296" s="54" t="str">
        <f t="shared" si="314"/>
        <v/>
      </c>
      <c r="BA296" s="55" t="str">
        <f t="shared" si="315"/>
        <v/>
      </c>
      <c r="BC296" s="36" t="str">
        <f t="shared" si="279"/>
        <v/>
      </c>
      <c r="BE296" s="61" t="str">
        <f>IF($B296="", "", IF(AND($B296&gt;='Intro &amp; Setup'!$B$38, B296&lt;='Intro &amp; Setup'!$H$38), 'Intro &amp; Setup'!$N$38, IF(AND($B296&gt;='Intro &amp; Setup'!$B$39, B296&lt;='Intro &amp; Setup'!$H$39), 'Intro &amp; Setup'!$N$39, IF('Intro &amp; Setup'!$B$39="", 'Intro &amp; Setup'!$N$38, 'Intro &amp; Setup'!$N$39))))</f>
        <v/>
      </c>
      <c r="BG296" s="53" t="str">
        <f t="shared" si="280"/>
        <v/>
      </c>
      <c r="BH296" s="54" t="str">
        <f t="shared" si="316"/>
        <v/>
      </c>
      <c r="BI296" s="54" t="str">
        <f t="shared" si="317"/>
        <v/>
      </c>
      <c r="BJ296" s="54" t="str">
        <f t="shared" si="318"/>
        <v/>
      </c>
      <c r="BK296" s="54" t="str">
        <f t="shared" si="319"/>
        <v/>
      </c>
      <c r="BL296" s="54" t="str">
        <f t="shared" si="320"/>
        <v/>
      </c>
      <c r="BM296" s="54" t="str">
        <f t="shared" si="321"/>
        <v/>
      </c>
      <c r="BN296" s="54" t="str">
        <f t="shared" si="322"/>
        <v/>
      </c>
      <c r="BO296" s="54" t="str">
        <f t="shared" si="323"/>
        <v/>
      </c>
      <c r="BP296" s="54" t="str">
        <f t="shared" si="324"/>
        <v/>
      </c>
      <c r="BQ296" s="54" t="str">
        <f t="shared" si="325"/>
        <v/>
      </c>
      <c r="BR296" s="55" t="str">
        <f t="shared" si="326"/>
        <v/>
      </c>
      <c r="BT296" s="135" t="str">
        <f t="shared" si="281"/>
        <v/>
      </c>
      <c r="BU296" s="136" t="str">
        <f t="shared" si="282"/>
        <v/>
      </c>
      <c r="BV296" s="136" t="str">
        <f t="shared" si="283"/>
        <v/>
      </c>
      <c r="BW296" s="136" t="str">
        <f t="shared" si="284"/>
        <v/>
      </c>
      <c r="BX296" s="136" t="str">
        <f t="shared" si="285"/>
        <v/>
      </c>
      <c r="BY296" s="136" t="str">
        <f t="shared" si="286"/>
        <v/>
      </c>
      <c r="BZ296" s="136" t="str">
        <f t="shared" si="287"/>
        <v/>
      </c>
      <c r="CA296" s="136" t="str">
        <f t="shared" si="288"/>
        <v/>
      </c>
      <c r="CB296" s="136" t="str">
        <f t="shared" si="289"/>
        <v/>
      </c>
      <c r="CC296" s="136" t="str">
        <f t="shared" si="290"/>
        <v/>
      </c>
      <c r="CD296" s="136" t="str">
        <f t="shared" si="291"/>
        <v/>
      </c>
      <c r="CE296" s="137" t="str">
        <f t="shared" si="292"/>
        <v/>
      </c>
      <c r="CG296" s="150" t="str">
        <f t="shared" si="293"/>
        <v/>
      </c>
      <c r="CH296" s="151" t="str">
        <f t="shared" si="327"/>
        <v/>
      </c>
      <c r="CI296" s="151" t="str">
        <f t="shared" si="328"/>
        <v/>
      </c>
      <c r="CJ296" s="151" t="str">
        <f t="shared" si="329"/>
        <v/>
      </c>
      <c r="CK296" s="151" t="str">
        <f t="shared" si="330"/>
        <v/>
      </c>
      <c r="CL296" s="151" t="str">
        <f t="shared" si="331"/>
        <v/>
      </c>
      <c r="CM296" s="151" t="str">
        <f t="shared" si="332"/>
        <v/>
      </c>
      <c r="CN296" s="151" t="str">
        <f t="shared" si="333"/>
        <v/>
      </c>
      <c r="CO296" s="151" t="str">
        <f t="shared" si="334"/>
        <v/>
      </c>
      <c r="CP296" s="151" t="str">
        <f t="shared" si="335"/>
        <v/>
      </c>
      <c r="CQ296" s="151" t="str">
        <f t="shared" si="336"/>
        <v/>
      </c>
      <c r="CR296" s="152" t="str">
        <f t="shared" si="337"/>
        <v/>
      </c>
    </row>
    <row r="297" spans="1:96" x14ac:dyDescent="0.25">
      <c r="A297" s="3"/>
      <c r="B297" s="30"/>
      <c r="C297" s="44"/>
      <c r="D297" s="88"/>
      <c r="E297" s="31"/>
      <c r="F297" s="89"/>
      <c r="G297" s="72"/>
      <c r="H297" s="73"/>
      <c r="I297" s="74"/>
      <c r="J297" s="73"/>
      <c r="K297" s="74"/>
      <c r="L297" s="73"/>
      <c r="M297" s="74"/>
      <c r="N297" s="73"/>
      <c r="O297" s="74"/>
      <c r="P297" s="73"/>
      <c r="Q297" s="74"/>
      <c r="R297" s="75"/>
      <c r="S297" s="3"/>
      <c r="T297" s="61" t="str">
        <f>IF($D297="", "", $D297*'Intro &amp; Setup'!$I$32*24)</f>
        <v/>
      </c>
      <c r="U297" s="3"/>
      <c r="X297" s="36" t="str">
        <f>IF($B297="", "", IF(OR($B297&lt;'Intro &amp; Setup'!$F$26, $B297&gt;'Intro &amp; Setup'!$F$27), "X", ""))</f>
        <v/>
      </c>
      <c r="Z297" s="36" t="str">
        <f t="shared" si="275"/>
        <v/>
      </c>
      <c r="AA297" s="48" t="str">
        <f t="shared" si="276"/>
        <v/>
      </c>
      <c r="AC297" s="53" t="str">
        <f t="shared" si="277"/>
        <v/>
      </c>
      <c r="AD297" s="54" t="str">
        <f t="shared" si="294"/>
        <v/>
      </c>
      <c r="AE297" s="54" t="str">
        <f t="shared" si="295"/>
        <v/>
      </c>
      <c r="AF297" s="54" t="str">
        <f t="shared" si="296"/>
        <v/>
      </c>
      <c r="AG297" s="54" t="str">
        <f t="shared" si="297"/>
        <v/>
      </c>
      <c r="AH297" s="54" t="str">
        <f t="shared" si="298"/>
        <v/>
      </c>
      <c r="AI297" s="54" t="str">
        <f t="shared" si="299"/>
        <v/>
      </c>
      <c r="AJ297" s="54" t="str">
        <f t="shared" si="300"/>
        <v/>
      </c>
      <c r="AK297" s="54" t="str">
        <f t="shared" si="301"/>
        <v/>
      </c>
      <c r="AL297" s="54" t="str">
        <f t="shared" si="302"/>
        <v/>
      </c>
      <c r="AM297" s="54" t="str">
        <f t="shared" si="303"/>
        <v/>
      </c>
      <c r="AN297" s="55" t="str">
        <f t="shared" si="304"/>
        <v/>
      </c>
      <c r="AP297" s="53" t="str">
        <f t="shared" si="278"/>
        <v/>
      </c>
      <c r="AQ297" s="54" t="str">
        <f t="shared" si="305"/>
        <v/>
      </c>
      <c r="AR297" s="54" t="str">
        <f t="shared" si="306"/>
        <v/>
      </c>
      <c r="AS297" s="54" t="str">
        <f t="shared" si="307"/>
        <v/>
      </c>
      <c r="AT297" s="54" t="str">
        <f t="shared" si="308"/>
        <v/>
      </c>
      <c r="AU297" s="54" t="str">
        <f t="shared" si="309"/>
        <v/>
      </c>
      <c r="AV297" s="54" t="str">
        <f t="shared" si="310"/>
        <v/>
      </c>
      <c r="AW297" s="54" t="str">
        <f t="shared" si="311"/>
        <v/>
      </c>
      <c r="AX297" s="54" t="str">
        <f t="shared" si="312"/>
        <v/>
      </c>
      <c r="AY297" s="54" t="str">
        <f t="shared" si="313"/>
        <v/>
      </c>
      <c r="AZ297" s="54" t="str">
        <f t="shared" si="314"/>
        <v/>
      </c>
      <c r="BA297" s="55" t="str">
        <f t="shared" si="315"/>
        <v/>
      </c>
      <c r="BC297" s="36" t="str">
        <f t="shared" si="279"/>
        <v/>
      </c>
      <c r="BE297" s="61" t="str">
        <f>IF($B297="", "", IF(AND($B297&gt;='Intro &amp; Setup'!$B$38, B297&lt;='Intro &amp; Setup'!$H$38), 'Intro &amp; Setup'!$N$38, IF(AND($B297&gt;='Intro &amp; Setup'!$B$39, B297&lt;='Intro &amp; Setup'!$H$39), 'Intro &amp; Setup'!$N$39, IF('Intro &amp; Setup'!$B$39="", 'Intro &amp; Setup'!$N$38, 'Intro &amp; Setup'!$N$39))))</f>
        <v/>
      </c>
      <c r="BG297" s="53" t="str">
        <f t="shared" si="280"/>
        <v/>
      </c>
      <c r="BH297" s="54" t="str">
        <f t="shared" si="316"/>
        <v/>
      </c>
      <c r="BI297" s="54" t="str">
        <f t="shared" si="317"/>
        <v/>
      </c>
      <c r="BJ297" s="54" t="str">
        <f t="shared" si="318"/>
        <v/>
      </c>
      <c r="BK297" s="54" t="str">
        <f t="shared" si="319"/>
        <v/>
      </c>
      <c r="BL297" s="54" t="str">
        <f t="shared" si="320"/>
        <v/>
      </c>
      <c r="BM297" s="54" t="str">
        <f t="shared" si="321"/>
        <v/>
      </c>
      <c r="BN297" s="54" t="str">
        <f t="shared" si="322"/>
        <v/>
      </c>
      <c r="BO297" s="54" t="str">
        <f t="shared" si="323"/>
        <v/>
      </c>
      <c r="BP297" s="54" t="str">
        <f t="shared" si="324"/>
        <v/>
      </c>
      <c r="BQ297" s="54" t="str">
        <f t="shared" si="325"/>
        <v/>
      </c>
      <c r="BR297" s="55" t="str">
        <f t="shared" si="326"/>
        <v/>
      </c>
      <c r="BT297" s="135" t="str">
        <f t="shared" si="281"/>
        <v/>
      </c>
      <c r="BU297" s="136" t="str">
        <f t="shared" si="282"/>
        <v/>
      </c>
      <c r="BV297" s="136" t="str">
        <f t="shared" si="283"/>
        <v/>
      </c>
      <c r="BW297" s="136" t="str">
        <f t="shared" si="284"/>
        <v/>
      </c>
      <c r="BX297" s="136" t="str">
        <f t="shared" si="285"/>
        <v/>
      </c>
      <c r="BY297" s="136" t="str">
        <f t="shared" si="286"/>
        <v/>
      </c>
      <c r="BZ297" s="136" t="str">
        <f t="shared" si="287"/>
        <v/>
      </c>
      <c r="CA297" s="136" t="str">
        <f t="shared" si="288"/>
        <v/>
      </c>
      <c r="CB297" s="136" t="str">
        <f t="shared" si="289"/>
        <v/>
      </c>
      <c r="CC297" s="136" t="str">
        <f t="shared" si="290"/>
        <v/>
      </c>
      <c r="CD297" s="136" t="str">
        <f t="shared" si="291"/>
        <v/>
      </c>
      <c r="CE297" s="137" t="str">
        <f t="shared" si="292"/>
        <v/>
      </c>
      <c r="CG297" s="150" t="str">
        <f t="shared" si="293"/>
        <v/>
      </c>
      <c r="CH297" s="151" t="str">
        <f t="shared" si="327"/>
        <v/>
      </c>
      <c r="CI297" s="151" t="str">
        <f t="shared" si="328"/>
        <v/>
      </c>
      <c r="CJ297" s="151" t="str">
        <f t="shared" si="329"/>
        <v/>
      </c>
      <c r="CK297" s="151" t="str">
        <f t="shared" si="330"/>
        <v/>
      </c>
      <c r="CL297" s="151" t="str">
        <f t="shared" si="331"/>
        <v/>
      </c>
      <c r="CM297" s="151" t="str">
        <f t="shared" si="332"/>
        <v/>
      </c>
      <c r="CN297" s="151" t="str">
        <f t="shared" si="333"/>
        <v/>
      </c>
      <c r="CO297" s="151" t="str">
        <f t="shared" si="334"/>
        <v/>
      </c>
      <c r="CP297" s="151" t="str">
        <f t="shared" si="335"/>
        <v/>
      </c>
      <c r="CQ297" s="151" t="str">
        <f t="shared" si="336"/>
        <v/>
      </c>
      <c r="CR297" s="152" t="str">
        <f t="shared" si="337"/>
        <v/>
      </c>
    </row>
    <row r="298" spans="1:96" x14ac:dyDescent="0.25">
      <c r="A298" s="3"/>
      <c r="B298" s="30"/>
      <c r="C298" s="44"/>
      <c r="D298" s="88"/>
      <c r="E298" s="31"/>
      <c r="F298" s="89"/>
      <c r="G298" s="72"/>
      <c r="H298" s="73"/>
      <c r="I298" s="74"/>
      <c r="J298" s="73"/>
      <c r="K298" s="74"/>
      <c r="L298" s="73"/>
      <c r="M298" s="74"/>
      <c r="N298" s="73"/>
      <c r="O298" s="74"/>
      <c r="P298" s="73"/>
      <c r="Q298" s="74"/>
      <c r="R298" s="75"/>
      <c r="S298" s="3"/>
      <c r="T298" s="61" t="str">
        <f>IF($D298="", "", $D298*'Intro &amp; Setup'!$I$32*24)</f>
        <v/>
      </c>
      <c r="U298" s="3"/>
      <c r="X298" s="36" t="str">
        <f>IF($B298="", "", IF(OR($B298&lt;'Intro &amp; Setup'!$F$26, $B298&gt;'Intro &amp; Setup'!$F$27), "X", ""))</f>
        <v/>
      </c>
      <c r="Z298" s="36" t="str">
        <f t="shared" si="275"/>
        <v/>
      </c>
      <c r="AA298" s="48" t="str">
        <f t="shared" si="276"/>
        <v/>
      </c>
      <c r="AC298" s="53" t="str">
        <f t="shared" si="277"/>
        <v/>
      </c>
      <c r="AD298" s="54" t="str">
        <f t="shared" si="294"/>
        <v/>
      </c>
      <c r="AE298" s="54" t="str">
        <f t="shared" si="295"/>
        <v/>
      </c>
      <c r="AF298" s="54" t="str">
        <f t="shared" si="296"/>
        <v/>
      </c>
      <c r="AG298" s="54" t="str">
        <f t="shared" si="297"/>
        <v/>
      </c>
      <c r="AH298" s="54" t="str">
        <f t="shared" si="298"/>
        <v/>
      </c>
      <c r="AI298" s="54" t="str">
        <f t="shared" si="299"/>
        <v/>
      </c>
      <c r="AJ298" s="54" t="str">
        <f t="shared" si="300"/>
        <v/>
      </c>
      <c r="AK298" s="54" t="str">
        <f t="shared" si="301"/>
        <v/>
      </c>
      <c r="AL298" s="54" t="str">
        <f t="shared" si="302"/>
        <v/>
      </c>
      <c r="AM298" s="54" t="str">
        <f t="shared" si="303"/>
        <v/>
      </c>
      <c r="AN298" s="55" t="str">
        <f t="shared" si="304"/>
        <v/>
      </c>
      <c r="AP298" s="53" t="str">
        <f t="shared" si="278"/>
        <v/>
      </c>
      <c r="AQ298" s="54" t="str">
        <f t="shared" si="305"/>
        <v/>
      </c>
      <c r="AR298" s="54" t="str">
        <f t="shared" si="306"/>
        <v/>
      </c>
      <c r="AS298" s="54" t="str">
        <f t="shared" si="307"/>
        <v/>
      </c>
      <c r="AT298" s="54" t="str">
        <f t="shared" si="308"/>
        <v/>
      </c>
      <c r="AU298" s="54" t="str">
        <f t="shared" si="309"/>
        <v/>
      </c>
      <c r="AV298" s="54" t="str">
        <f t="shared" si="310"/>
        <v/>
      </c>
      <c r="AW298" s="54" t="str">
        <f t="shared" si="311"/>
        <v/>
      </c>
      <c r="AX298" s="54" t="str">
        <f t="shared" si="312"/>
        <v/>
      </c>
      <c r="AY298" s="54" t="str">
        <f t="shared" si="313"/>
        <v/>
      </c>
      <c r="AZ298" s="54" t="str">
        <f t="shared" si="314"/>
        <v/>
      </c>
      <c r="BA298" s="55" t="str">
        <f t="shared" si="315"/>
        <v/>
      </c>
      <c r="BC298" s="36" t="str">
        <f t="shared" si="279"/>
        <v/>
      </c>
      <c r="BE298" s="61" t="str">
        <f>IF($B298="", "", IF(AND($B298&gt;='Intro &amp; Setup'!$B$38, B298&lt;='Intro &amp; Setup'!$H$38), 'Intro &amp; Setup'!$N$38, IF(AND($B298&gt;='Intro &amp; Setup'!$B$39, B298&lt;='Intro &amp; Setup'!$H$39), 'Intro &amp; Setup'!$N$39, IF('Intro &amp; Setup'!$B$39="", 'Intro &amp; Setup'!$N$38, 'Intro &amp; Setup'!$N$39))))</f>
        <v/>
      </c>
      <c r="BG298" s="53" t="str">
        <f t="shared" si="280"/>
        <v/>
      </c>
      <c r="BH298" s="54" t="str">
        <f t="shared" si="316"/>
        <v/>
      </c>
      <c r="BI298" s="54" t="str">
        <f t="shared" si="317"/>
        <v/>
      </c>
      <c r="BJ298" s="54" t="str">
        <f t="shared" si="318"/>
        <v/>
      </c>
      <c r="BK298" s="54" t="str">
        <f t="shared" si="319"/>
        <v/>
      </c>
      <c r="BL298" s="54" t="str">
        <f t="shared" si="320"/>
        <v/>
      </c>
      <c r="BM298" s="54" t="str">
        <f t="shared" si="321"/>
        <v/>
      </c>
      <c r="BN298" s="54" t="str">
        <f t="shared" si="322"/>
        <v/>
      </c>
      <c r="BO298" s="54" t="str">
        <f t="shared" si="323"/>
        <v/>
      </c>
      <c r="BP298" s="54" t="str">
        <f t="shared" si="324"/>
        <v/>
      </c>
      <c r="BQ298" s="54" t="str">
        <f t="shared" si="325"/>
        <v/>
      </c>
      <c r="BR298" s="55" t="str">
        <f t="shared" si="326"/>
        <v/>
      </c>
      <c r="BT298" s="135" t="str">
        <f t="shared" si="281"/>
        <v/>
      </c>
      <c r="BU298" s="136" t="str">
        <f t="shared" si="282"/>
        <v/>
      </c>
      <c r="BV298" s="136" t="str">
        <f t="shared" si="283"/>
        <v/>
      </c>
      <c r="BW298" s="136" t="str">
        <f t="shared" si="284"/>
        <v/>
      </c>
      <c r="BX298" s="136" t="str">
        <f t="shared" si="285"/>
        <v/>
      </c>
      <c r="BY298" s="136" t="str">
        <f t="shared" si="286"/>
        <v/>
      </c>
      <c r="BZ298" s="136" t="str">
        <f t="shared" si="287"/>
        <v/>
      </c>
      <c r="CA298" s="136" t="str">
        <f t="shared" si="288"/>
        <v/>
      </c>
      <c r="CB298" s="136" t="str">
        <f t="shared" si="289"/>
        <v/>
      </c>
      <c r="CC298" s="136" t="str">
        <f t="shared" si="290"/>
        <v/>
      </c>
      <c r="CD298" s="136" t="str">
        <f t="shared" si="291"/>
        <v/>
      </c>
      <c r="CE298" s="137" t="str">
        <f t="shared" si="292"/>
        <v/>
      </c>
      <c r="CG298" s="150" t="str">
        <f t="shared" si="293"/>
        <v/>
      </c>
      <c r="CH298" s="151" t="str">
        <f t="shared" si="327"/>
        <v/>
      </c>
      <c r="CI298" s="151" t="str">
        <f t="shared" si="328"/>
        <v/>
      </c>
      <c r="CJ298" s="151" t="str">
        <f t="shared" si="329"/>
        <v/>
      </c>
      <c r="CK298" s="151" t="str">
        <f t="shared" si="330"/>
        <v/>
      </c>
      <c r="CL298" s="151" t="str">
        <f t="shared" si="331"/>
        <v/>
      </c>
      <c r="CM298" s="151" t="str">
        <f t="shared" si="332"/>
        <v/>
      </c>
      <c r="CN298" s="151" t="str">
        <f t="shared" si="333"/>
        <v/>
      </c>
      <c r="CO298" s="151" t="str">
        <f t="shared" si="334"/>
        <v/>
      </c>
      <c r="CP298" s="151" t="str">
        <f t="shared" si="335"/>
        <v/>
      </c>
      <c r="CQ298" s="151" t="str">
        <f t="shared" si="336"/>
        <v/>
      </c>
      <c r="CR298" s="152" t="str">
        <f t="shared" si="337"/>
        <v/>
      </c>
    </row>
    <row r="299" spans="1:96" x14ac:dyDescent="0.25">
      <c r="A299" s="3"/>
      <c r="B299" s="30"/>
      <c r="C299" s="44"/>
      <c r="D299" s="88"/>
      <c r="E299" s="31"/>
      <c r="F299" s="89"/>
      <c r="G299" s="72"/>
      <c r="H299" s="73"/>
      <c r="I299" s="74"/>
      <c r="J299" s="73"/>
      <c r="K299" s="74"/>
      <c r="L299" s="73"/>
      <c r="M299" s="74"/>
      <c r="N299" s="73"/>
      <c r="O299" s="74"/>
      <c r="P299" s="73"/>
      <c r="Q299" s="74"/>
      <c r="R299" s="75"/>
      <c r="S299" s="3"/>
      <c r="T299" s="61" t="str">
        <f>IF($D299="", "", $D299*'Intro &amp; Setup'!$I$32*24)</f>
        <v/>
      </c>
      <c r="U299" s="3"/>
      <c r="X299" s="36" t="str">
        <f>IF($B299="", "", IF(OR($B299&lt;'Intro &amp; Setup'!$F$26, $B299&gt;'Intro &amp; Setup'!$F$27), "X", ""))</f>
        <v/>
      </c>
      <c r="Z299" s="36" t="str">
        <f t="shared" si="275"/>
        <v/>
      </c>
      <c r="AA299" s="48" t="str">
        <f t="shared" si="276"/>
        <v/>
      </c>
      <c r="AC299" s="53" t="str">
        <f t="shared" si="277"/>
        <v/>
      </c>
      <c r="AD299" s="54" t="str">
        <f t="shared" si="294"/>
        <v/>
      </c>
      <c r="AE299" s="54" t="str">
        <f t="shared" si="295"/>
        <v/>
      </c>
      <c r="AF299" s="54" t="str">
        <f t="shared" si="296"/>
        <v/>
      </c>
      <c r="AG299" s="54" t="str">
        <f t="shared" si="297"/>
        <v/>
      </c>
      <c r="AH299" s="54" t="str">
        <f t="shared" si="298"/>
        <v/>
      </c>
      <c r="AI299" s="54" t="str">
        <f t="shared" si="299"/>
        <v/>
      </c>
      <c r="AJ299" s="54" t="str">
        <f t="shared" si="300"/>
        <v/>
      </c>
      <c r="AK299" s="54" t="str">
        <f t="shared" si="301"/>
        <v/>
      </c>
      <c r="AL299" s="54" t="str">
        <f t="shared" si="302"/>
        <v/>
      </c>
      <c r="AM299" s="54" t="str">
        <f t="shared" si="303"/>
        <v/>
      </c>
      <c r="AN299" s="55" t="str">
        <f t="shared" si="304"/>
        <v/>
      </c>
      <c r="AP299" s="53" t="str">
        <f t="shared" si="278"/>
        <v/>
      </c>
      <c r="AQ299" s="54" t="str">
        <f t="shared" si="305"/>
        <v/>
      </c>
      <c r="AR299" s="54" t="str">
        <f t="shared" si="306"/>
        <v/>
      </c>
      <c r="AS299" s="54" t="str">
        <f t="shared" si="307"/>
        <v/>
      </c>
      <c r="AT299" s="54" t="str">
        <f t="shared" si="308"/>
        <v/>
      </c>
      <c r="AU299" s="54" t="str">
        <f t="shared" si="309"/>
        <v/>
      </c>
      <c r="AV299" s="54" t="str">
        <f t="shared" si="310"/>
        <v/>
      </c>
      <c r="AW299" s="54" t="str">
        <f t="shared" si="311"/>
        <v/>
      </c>
      <c r="AX299" s="54" t="str">
        <f t="shared" si="312"/>
        <v/>
      </c>
      <c r="AY299" s="54" t="str">
        <f t="shared" si="313"/>
        <v/>
      </c>
      <c r="AZ299" s="54" t="str">
        <f t="shared" si="314"/>
        <v/>
      </c>
      <c r="BA299" s="55" t="str">
        <f t="shared" si="315"/>
        <v/>
      </c>
      <c r="BC299" s="36" t="str">
        <f t="shared" si="279"/>
        <v/>
      </c>
      <c r="BE299" s="61" t="str">
        <f>IF($B299="", "", IF(AND($B299&gt;='Intro &amp; Setup'!$B$38, B299&lt;='Intro &amp; Setup'!$H$38), 'Intro &amp; Setup'!$N$38, IF(AND($B299&gt;='Intro &amp; Setup'!$B$39, B299&lt;='Intro &amp; Setup'!$H$39), 'Intro &amp; Setup'!$N$39, IF('Intro &amp; Setup'!$B$39="", 'Intro &amp; Setup'!$N$38, 'Intro &amp; Setup'!$N$39))))</f>
        <v/>
      </c>
      <c r="BG299" s="53" t="str">
        <f t="shared" si="280"/>
        <v/>
      </c>
      <c r="BH299" s="54" t="str">
        <f t="shared" si="316"/>
        <v/>
      </c>
      <c r="BI299" s="54" t="str">
        <f t="shared" si="317"/>
        <v/>
      </c>
      <c r="BJ299" s="54" t="str">
        <f t="shared" si="318"/>
        <v/>
      </c>
      <c r="BK299" s="54" t="str">
        <f t="shared" si="319"/>
        <v/>
      </c>
      <c r="BL299" s="54" t="str">
        <f t="shared" si="320"/>
        <v/>
      </c>
      <c r="BM299" s="54" t="str">
        <f t="shared" si="321"/>
        <v/>
      </c>
      <c r="BN299" s="54" t="str">
        <f t="shared" si="322"/>
        <v/>
      </c>
      <c r="BO299" s="54" t="str">
        <f t="shared" si="323"/>
        <v/>
      </c>
      <c r="BP299" s="54" t="str">
        <f t="shared" si="324"/>
        <v/>
      </c>
      <c r="BQ299" s="54" t="str">
        <f t="shared" si="325"/>
        <v/>
      </c>
      <c r="BR299" s="55" t="str">
        <f t="shared" si="326"/>
        <v/>
      </c>
      <c r="BT299" s="135" t="str">
        <f t="shared" si="281"/>
        <v/>
      </c>
      <c r="BU299" s="136" t="str">
        <f t="shared" si="282"/>
        <v/>
      </c>
      <c r="BV299" s="136" t="str">
        <f t="shared" si="283"/>
        <v/>
      </c>
      <c r="BW299" s="136" t="str">
        <f t="shared" si="284"/>
        <v/>
      </c>
      <c r="BX299" s="136" t="str">
        <f t="shared" si="285"/>
        <v/>
      </c>
      <c r="BY299" s="136" t="str">
        <f t="shared" si="286"/>
        <v/>
      </c>
      <c r="BZ299" s="136" t="str">
        <f t="shared" si="287"/>
        <v/>
      </c>
      <c r="CA299" s="136" t="str">
        <f t="shared" si="288"/>
        <v/>
      </c>
      <c r="CB299" s="136" t="str">
        <f t="shared" si="289"/>
        <v/>
      </c>
      <c r="CC299" s="136" t="str">
        <f t="shared" si="290"/>
        <v/>
      </c>
      <c r="CD299" s="136" t="str">
        <f t="shared" si="291"/>
        <v/>
      </c>
      <c r="CE299" s="137" t="str">
        <f t="shared" si="292"/>
        <v/>
      </c>
      <c r="CG299" s="150" t="str">
        <f t="shared" si="293"/>
        <v/>
      </c>
      <c r="CH299" s="151" t="str">
        <f t="shared" si="327"/>
        <v/>
      </c>
      <c r="CI299" s="151" t="str">
        <f t="shared" si="328"/>
        <v/>
      </c>
      <c r="CJ299" s="151" t="str">
        <f t="shared" si="329"/>
        <v/>
      </c>
      <c r="CK299" s="151" t="str">
        <f t="shared" si="330"/>
        <v/>
      </c>
      <c r="CL299" s="151" t="str">
        <f t="shared" si="331"/>
        <v/>
      </c>
      <c r="CM299" s="151" t="str">
        <f t="shared" si="332"/>
        <v/>
      </c>
      <c r="CN299" s="151" t="str">
        <f t="shared" si="333"/>
        <v/>
      </c>
      <c r="CO299" s="151" t="str">
        <f t="shared" si="334"/>
        <v/>
      </c>
      <c r="CP299" s="151" t="str">
        <f t="shared" si="335"/>
        <v/>
      </c>
      <c r="CQ299" s="151" t="str">
        <f t="shared" si="336"/>
        <v/>
      </c>
      <c r="CR299" s="152" t="str">
        <f t="shared" si="337"/>
        <v/>
      </c>
    </row>
    <row r="300" spans="1:96" x14ac:dyDescent="0.25">
      <c r="A300" s="3"/>
      <c r="B300" s="30"/>
      <c r="C300" s="44"/>
      <c r="D300" s="88"/>
      <c r="E300" s="31"/>
      <c r="F300" s="89"/>
      <c r="G300" s="72"/>
      <c r="H300" s="73"/>
      <c r="I300" s="74"/>
      <c r="J300" s="73"/>
      <c r="K300" s="74"/>
      <c r="L300" s="73"/>
      <c r="M300" s="74"/>
      <c r="N300" s="73"/>
      <c r="O300" s="74"/>
      <c r="P300" s="73"/>
      <c r="Q300" s="74"/>
      <c r="R300" s="75"/>
      <c r="S300" s="3"/>
      <c r="T300" s="61" t="str">
        <f>IF($D300="", "", $D300*'Intro &amp; Setup'!$I$32*24)</f>
        <v/>
      </c>
      <c r="U300" s="3"/>
      <c r="X300" s="36" t="str">
        <f>IF($B300="", "", IF(OR($B300&lt;'Intro &amp; Setup'!$F$26, $B300&gt;'Intro &amp; Setup'!$F$27), "X", ""))</f>
        <v/>
      </c>
      <c r="Z300" s="36" t="str">
        <f t="shared" si="275"/>
        <v/>
      </c>
      <c r="AA300" s="48" t="str">
        <f t="shared" si="276"/>
        <v/>
      </c>
      <c r="AC300" s="53" t="str">
        <f t="shared" si="277"/>
        <v/>
      </c>
      <c r="AD300" s="54" t="str">
        <f t="shared" si="294"/>
        <v/>
      </c>
      <c r="AE300" s="54" t="str">
        <f t="shared" si="295"/>
        <v/>
      </c>
      <c r="AF300" s="54" t="str">
        <f t="shared" si="296"/>
        <v/>
      </c>
      <c r="AG300" s="54" t="str">
        <f t="shared" si="297"/>
        <v/>
      </c>
      <c r="AH300" s="54" t="str">
        <f t="shared" si="298"/>
        <v/>
      </c>
      <c r="AI300" s="54" t="str">
        <f t="shared" si="299"/>
        <v/>
      </c>
      <c r="AJ300" s="54" t="str">
        <f t="shared" si="300"/>
        <v/>
      </c>
      <c r="AK300" s="54" t="str">
        <f t="shared" si="301"/>
        <v/>
      </c>
      <c r="AL300" s="54" t="str">
        <f t="shared" si="302"/>
        <v/>
      </c>
      <c r="AM300" s="54" t="str">
        <f t="shared" si="303"/>
        <v/>
      </c>
      <c r="AN300" s="55" t="str">
        <f t="shared" si="304"/>
        <v/>
      </c>
      <c r="AP300" s="53" t="str">
        <f t="shared" si="278"/>
        <v/>
      </c>
      <c r="AQ300" s="54" t="str">
        <f t="shared" si="305"/>
        <v/>
      </c>
      <c r="AR300" s="54" t="str">
        <f t="shared" si="306"/>
        <v/>
      </c>
      <c r="AS300" s="54" t="str">
        <f t="shared" si="307"/>
        <v/>
      </c>
      <c r="AT300" s="54" t="str">
        <f t="shared" si="308"/>
        <v/>
      </c>
      <c r="AU300" s="54" t="str">
        <f t="shared" si="309"/>
        <v/>
      </c>
      <c r="AV300" s="54" t="str">
        <f t="shared" si="310"/>
        <v/>
      </c>
      <c r="AW300" s="54" t="str">
        <f t="shared" si="311"/>
        <v/>
      </c>
      <c r="AX300" s="54" t="str">
        <f t="shared" si="312"/>
        <v/>
      </c>
      <c r="AY300" s="54" t="str">
        <f t="shared" si="313"/>
        <v/>
      </c>
      <c r="AZ300" s="54" t="str">
        <f t="shared" si="314"/>
        <v/>
      </c>
      <c r="BA300" s="55" t="str">
        <f t="shared" si="315"/>
        <v/>
      </c>
      <c r="BC300" s="36" t="str">
        <f t="shared" si="279"/>
        <v/>
      </c>
      <c r="BE300" s="61" t="str">
        <f>IF($B300="", "", IF(AND($B300&gt;='Intro &amp; Setup'!$B$38, B300&lt;='Intro &amp; Setup'!$H$38), 'Intro &amp; Setup'!$N$38, IF(AND($B300&gt;='Intro &amp; Setup'!$B$39, B300&lt;='Intro &amp; Setup'!$H$39), 'Intro &amp; Setup'!$N$39, IF('Intro &amp; Setup'!$B$39="", 'Intro &amp; Setup'!$N$38, 'Intro &amp; Setup'!$N$39))))</f>
        <v/>
      </c>
      <c r="BG300" s="53" t="str">
        <f t="shared" si="280"/>
        <v/>
      </c>
      <c r="BH300" s="54" t="str">
        <f t="shared" si="316"/>
        <v/>
      </c>
      <c r="BI300" s="54" t="str">
        <f t="shared" si="317"/>
        <v/>
      </c>
      <c r="BJ300" s="54" t="str">
        <f t="shared" si="318"/>
        <v/>
      </c>
      <c r="BK300" s="54" t="str">
        <f t="shared" si="319"/>
        <v/>
      </c>
      <c r="BL300" s="54" t="str">
        <f t="shared" si="320"/>
        <v/>
      </c>
      <c r="BM300" s="54" t="str">
        <f t="shared" si="321"/>
        <v/>
      </c>
      <c r="BN300" s="54" t="str">
        <f t="shared" si="322"/>
        <v/>
      </c>
      <c r="BO300" s="54" t="str">
        <f t="shared" si="323"/>
        <v/>
      </c>
      <c r="BP300" s="54" t="str">
        <f t="shared" si="324"/>
        <v/>
      </c>
      <c r="BQ300" s="54" t="str">
        <f t="shared" si="325"/>
        <v/>
      </c>
      <c r="BR300" s="55" t="str">
        <f t="shared" si="326"/>
        <v/>
      </c>
      <c r="BT300" s="135" t="str">
        <f t="shared" si="281"/>
        <v/>
      </c>
      <c r="BU300" s="136" t="str">
        <f t="shared" si="282"/>
        <v/>
      </c>
      <c r="BV300" s="136" t="str">
        <f t="shared" si="283"/>
        <v/>
      </c>
      <c r="BW300" s="136" t="str">
        <f t="shared" si="284"/>
        <v/>
      </c>
      <c r="BX300" s="136" t="str">
        <f t="shared" si="285"/>
        <v/>
      </c>
      <c r="BY300" s="136" t="str">
        <f t="shared" si="286"/>
        <v/>
      </c>
      <c r="BZ300" s="136" t="str">
        <f t="shared" si="287"/>
        <v/>
      </c>
      <c r="CA300" s="136" t="str">
        <f t="shared" si="288"/>
        <v/>
      </c>
      <c r="CB300" s="136" t="str">
        <f t="shared" si="289"/>
        <v/>
      </c>
      <c r="CC300" s="136" t="str">
        <f t="shared" si="290"/>
        <v/>
      </c>
      <c r="CD300" s="136" t="str">
        <f t="shared" si="291"/>
        <v/>
      </c>
      <c r="CE300" s="137" t="str">
        <f t="shared" si="292"/>
        <v/>
      </c>
      <c r="CG300" s="150" t="str">
        <f t="shared" si="293"/>
        <v/>
      </c>
      <c r="CH300" s="151" t="str">
        <f t="shared" si="327"/>
        <v/>
      </c>
      <c r="CI300" s="151" t="str">
        <f t="shared" si="328"/>
        <v/>
      </c>
      <c r="CJ300" s="151" t="str">
        <f t="shared" si="329"/>
        <v/>
      </c>
      <c r="CK300" s="151" t="str">
        <f t="shared" si="330"/>
        <v/>
      </c>
      <c r="CL300" s="151" t="str">
        <f t="shared" si="331"/>
        <v/>
      </c>
      <c r="CM300" s="151" t="str">
        <f t="shared" si="332"/>
        <v/>
      </c>
      <c r="CN300" s="151" t="str">
        <f t="shared" si="333"/>
        <v/>
      </c>
      <c r="CO300" s="151" t="str">
        <f t="shared" si="334"/>
        <v/>
      </c>
      <c r="CP300" s="151" t="str">
        <f t="shared" si="335"/>
        <v/>
      </c>
      <c r="CQ300" s="151" t="str">
        <f t="shared" si="336"/>
        <v/>
      </c>
      <c r="CR300" s="152" t="str">
        <f t="shared" si="337"/>
        <v/>
      </c>
    </row>
    <row r="301" spans="1:96" x14ac:dyDescent="0.25">
      <c r="A301" s="3"/>
      <c r="B301" s="30"/>
      <c r="C301" s="44"/>
      <c r="D301" s="88"/>
      <c r="E301" s="31"/>
      <c r="F301" s="89"/>
      <c r="G301" s="72"/>
      <c r="H301" s="73"/>
      <c r="I301" s="74"/>
      <c r="J301" s="73"/>
      <c r="K301" s="74"/>
      <c r="L301" s="73"/>
      <c r="M301" s="74"/>
      <c r="N301" s="73"/>
      <c r="O301" s="74"/>
      <c r="P301" s="73"/>
      <c r="Q301" s="74"/>
      <c r="R301" s="75"/>
      <c r="S301" s="3"/>
      <c r="T301" s="61" t="str">
        <f>IF($D301="", "", $D301*'Intro &amp; Setup'!$I$32*24)</f>
        <v/>
      </c>
      <c r="U301" s="3"/>
      <c r="X301" s="36" t="str">
        <f>IF($B301="", "", IF(OR($B301&lt;'Intro &amp; Setup'!$F$26, $B301&gt;'Intro &amp; Setup'!$F$27), "X", ""))</f>
        <v/>
      </c>
      <c r="Z301" s="36" t="str">
        <f t="shared" si="275"/>
        <v/>
      </c>
      <c r="AA301" s="48" t="str">
        <f t="shared" si="276"/>
        <v/>
      </c>
      <c r="AC301" s="53" t="str">
        <f t="shared" si="277"/>
        <v/>
      </c>
      <c r="AD301" s="54" t="str">
        <f t="shared" si="294"/>
        <v/>
      </c>
      <c r="AE301" s="54" t="str">
        <f t="shared" si="295"/>
        <v/>
      </c>
      <c r="AF301" s="54" t="str">
        <f t="shared" si="296"/>
        <v/>
      </c>
      <c r="AG301" s="54" t="str">
        <f t="shared" si="297"/>
        <v/>
      </c>
      <c r="AH301" s="54" t="str">
        <f t="shared" si="298"/>
        <v/>
      </c>
      <c r="AI301" s="54" t="str">
        <f t="shared" si="299"/>
        <v/>
      </c>
      <c r="AJ301" s="54" t="str">
        <f t="shared" si="300"/>
        <v/>
      </c>
      <c r="AK301" s="54" t="str">
        <f t="shared" si="301"/>
        <v/>
      </c>
      <c r="AL301" s="54" t="str">
        <f t="shared" si="302"/>
        <v/>
      </c>
      <c r="AM301" s="54" t="str">
        <f t="shared" si="303"/>
        <v/>
      </c>
      <c r="AN301" s="55" t="str">
        <f t="shared" si="304"/>
        <v/>
      </c>
      <c r="AP301" s="53" t="str">
        <f t="shared" si="278"/>
        <v/>
      </c>
      <c r="AQ301" s="54" t="str">
        <f t="shared" si="305"/>
        <v/>
      </c>
      <c r="AR301" s="54" t="str">
        <f t="shared" si="306"/>
        <v/>
      </c>
      <c r="AS301" s="54" t="str">
        <f t="shared" si="307"/>
        <v/>
      </c>
      <c r="AT301" s="54" t="str">
        <f t="shared" si="308"/>
        <v/>
      </c>
      <c r="AU301" s="54" t="str">
        <f t="shared" si="309"/>
        <v/>
      </c>
      <c r="AV301" s="54" t="str">
        <f t="shared" si="310"/>
        <v/>
      </c>
      <c r="AW301" s="54" t="str">
        <f t="shared" si="311"/>
        <v/>
      </c>
      <c r="AX301" s="54" t="str">
        <f t="shared" si="312"/>
        <v/>
      </c>
      <c r="AY301" s="54" t="str">
        <f t="shared" si="313"/>
        <v/>
      </c>
      <c r="AZ301" s="54" t="str">
        <f t="shared" si="314"/>
        <v/>
      </c>
      <c r="BA301" s="55" t="str">
        <f t="shared" si="315"/>
        <v/>
      </c>
      <c r="BC301" s="36" t="str">
        <f t="shared" si="279"/>
        <v/>
      </c>
      <c r="BE301" s="61" t="str">
        <f>IF($B301="", "", IF(AND($B301&gt;='Intro &amp; Setup'!$B$38, B301&lt;='Intro &amp; Setup'!$H$38), 'Intro &amp; Setup'!$N$38, IF(AND($B301&gt;='Intro &amp; Setup'!$B$39, B301&lt;='Intro &amp; Setup'!$H$39), 'Intro &amp; Setup'!$N$39, IF('Intro &amp; Setup'!$B$39="", 'Intro &amp; Setup'!$N$38, 'Intro &amp; Setup'!$N$39))))</f>
        <v/>
      </c>
      <c r="BG301" s="53" t="str">
        <f t="shared" si="280"/>
        <v/>
      </c>
      <c r="BH301" s="54" t="str">
        <f t="shared" si="316"/>
        <v/>
      </c>
      <c r="BI301" s="54" t="str">
        <f t="shared" si="317"/>
        <v/>
      </c>
      <c r="BJ301" s="54" t="str">
        <f t="shared" si="318"/>
        <v/>
      </c>
      <c r="BK301" s="54" t="str">
        <f t="shared" si="319"/>
        <v/>
      </c>
      <c r="BL301" s="54" t="str">
        <f t="shared" si="320"/>
        <v/>
      </c>
      <c r="BM301" s="54" t="str">
        <f t="shared" si="321"/>
        <v/>
      </c>
      <c r="BN301" s="54" t="str">
        <f t="shared" si="322"/>
        <v/>
      </c>
      <c r="BO301" s="54" t="str">
        <f t="shared" si="323"/>
        <v/>
      </c>
      <c r="BP301" s="54" t="str">
        <f t="shared" si="324"/>
        <v/>
      </c>
      <c r="BQ301" s="54" t="str">
        <f t="shared" si="325"/>
        <v/>
      </c>
      <c r="BR301" s="55" t="str">
        <f t="shared" si="326"/>
        <v/>
      </c>
      <c r="BT301" s="135" t="str">
        <f t="shared" si="281"/>
        <v/>
      </c>
      <c r="BU301" s="136" t="str">
        <f t="shared" si="282"/>
        <v/>
      </c>
      <c r="BV301" s="136" t="str">
        <f t="shared" si="283"/>
        <v/>
      </c>
      <c r="BW301" s="136" t="str">
        <f t="shared" si="284"/>
        <v/>
      </c>
      <c r="BX301" s="136" t="str">
        <f t="shared" si="285"/>
        <v/>
      </c>
      <c r="BY301" s="136" t="str">
        <f t="shared" si="286"/>
        <v/>
      </c>
      <c r="BZ301" s="136" t="str">
        <f t="shared" si="287"/>
        <v/>
      </c>
      <c r="CA301" s="136" t="str">
        <f t="shared" si="288"/>
        <v/>
      </c>
      <c r="CB301" s="136" t="str">
        <f t="shared" si="289"/>
        <v/>
      </c>
      <c r="CC301" s="136" t="str">
        <f t="shared" si="290"/>
        <v/>
      </c>
      <c r="CD301" s="136" t="str">
        <f t="shared" si="291"/>
        <v/>
      </c>
      <c r="CE301" s="137" t="str">
        <f t="shared" si="292"/>
        <v/>
      </c>
      <c r="CG301" s="150" t="str">
        <f t="shared" si="293"/>
        <v/>
      </c>
      <c r="CH301" s="151" t="str">
        <f t="shared" si="327"/>
        <v/>
      </c>
      <c r="CI301" s="151" t="str">
        <f t="shared" si="328"/>
        <v/>
      </c>
      <c r="CJ301" s="151" t="str">
        <f t="shared" si="329"/>
        <v/>
      </c>
      <c r="CK301" s="151" t="str">
        <f t="shared" si="330"/>
        <v/>
      </c>
      <c r="CL301" s="151" t="str">
        <f t="shared" si="331"/>
        <v/>
      </c>
      <c r="CM301" s="151" t="str">
        <f t="shared" si="332"/>
        <v/>
      </c>
      <c r="CN301" s="151" t="str">
        <f t="shared" si="333"/>
        <v/>
      </c>
      <c r="CO301" s="151" t="str">
        <f t="shared" si="334"/>
        <v/>
      </c>
      <c r="CP301" s="151" t="str">
        <f t="shared" si="335"/>
        <v/>
      </c>
      <c r="CQ301" s="151" t="str">
        <f t="shared" si="336"/>
        <v/>
      </c>
      <c r="CR301" s="152" t="str">
        <f t="shared" si="337"/>
        <v/>
      </c>
    </row>
    <row r="302" spans="1:96" x14ac:dyDescent="0.25">
      <c r="A302" s="3"/>
      <c r="B302" s="30"/>
      <c r="C302" s="44"/>
      <c r="D302" s="88"/>
      <c r="E302" s="31"/>
      <c r="F302" s="89"/>
      <c r="G302" s="72"/>
      <c r="H302" s="73"/>
      <c r="I302" s="74"/>
      <c r="J302" s="73"/>
      <c r="K302" s="74"/>
      <c r="L302" s="73"/>
      <c r="M302" s="74"/>
      <c r="N302" s="73"/>
      <c r="O302" s="74"/>
      <c r="P302" s="73"/>
      <c r="Q302" s="74"/>
      <c r="R302" s="75"/>
      <c r="S302" s="3"/>
      <c r="T302" s="61" t="str">
        <f>IF($D302="", "", $D302*'Intro &amp; Setup'!$I$32*24)</f>
        <v/>
      </c>
      <c r="U302" s="3"/>
      <c r="X302" s="36" t="str">
        <f>IF($B302="", "", IF(OR($B302&lt;'Intro &amp; Setup'!$F$26, $B302&gt;'Intro &amp; Setup'!$F$27), "X", ""))</f>
        <v/>
      </c>
      <c r="Z302" s="36" t="str">
        <f t="shared" si="275"/>
        <v/>
      </c>
      <c r="AA302" s="48" t="str">
        <f t="shared" si="276"/>
        <v/>
      </c>
      <c r="AC302" s="53" t="str">
        <f t="shared" si="277"/>
        <v/>
      </c>
      <c r="AD302" s="54" t="str">
        <f t="shared" si="294"/>
        <v/>
      </c>
      <c r="AE302" s="54" t="str">
        <f t="shared" si="295"/>
        <v/>
      </c>
      <c r="AF302" s="54" t="str">
        <f t="shared" si="296"/>
        <v/>
      </c>
      <c r="AG302" s="54" t="str">
        <f t="shared" si="297"/>
        <v/>
      </c>
      <c r="AH302" s="54" t="str">
        <f t="shared" si="298"/>
        <v/>
      </c>
      <c r="AI302" s="54" t="str">
        <f t="shared" si="299"/>
        <v/>
      </c>
      <c r="AJ302" s="54" t="str">
        <f t="shared" si="300"/>
        <v/>
      </c>
      <c r="AK302" s="54" t="str">
        <f t="shared" si="301"/>
        <v/>
      </c>
      <c r="AL302" s="54" t="str">
        <f t="shared" si="302"/>
        <v/>
      </c>
      <c r="AM302" s="54" t="str">
        <f t="shared" si="303"/>
        <v/>
      </c>
      <c r="AN302" s="55" t="str">
        <f t="shared" si="304"/>
        <v/>
      </c>
      <c r="AP302" s="53" t="str">
        <f t="shared" si="278"/>
        <v/>
      </c>
      <c r="AQ302" s="54" t="str">
        <f t="shared" si="305"/>
        <v/>
      </c>
      <c r="AR302" s="54" t="str">
        <f t="shared" si="306"/>
        <v/>
      </c>
      <c r="AS302" s="54" t="str">
        <f t="shared" si="307"/>
        <v/>
      </c>
      <c r="AT302" s="54" t="str">
        <f t="shared" si="308"/>
        <v/>
      </c>
      <c r="AU302" s="54" t="str">
        <f t="shared" si="309"/>
        <v/>
      </c>
      <c r="AV302" s="54" t="str">
        <f t="shared" si="310"/>
        <v/>
      </c>
      <c r="AW302" s="54" t="str">
        <f t="shared" si="311"/>
        <v/>
      </c>
      <c r="AX302" s="54" t="str">
        <f t="shared" si="312"/>
        <v/>
      </c>
      <c r="AY302" s="54" t="str">
        <f t="shared" si="313"/>
        <v/>
      </c>
      <c r="AZ302" s="54" t="str">
        <f t="shared" si="314"/>
        <v/>
      </c>
      <c r="BA302" s="55" t="str">
        <f t="shared" si="315"/>
        <v/>
      </c>
      <c r="BC302" s="36" t="str">
        <f t="shared" si="279"/>
        <v/>
      </c>
      <c r="BE302" s="61" t="str">
        <f>IF($B302="", "", IF(AND($B302&gt;='Intro &amp; Setup'!$B$38, B302&lt;='Intro &amp; Setup'!$H$38), 'Intro &amp; Setup'!$N$38, IF(AND($B302&gt;='Intro &amp; Setup'!$B$39, B302&lt;='Intro &amp; Setup'!$H$39), 'Intro &amp; Setup'!$N$39, IF('Intro &amp; Setup'!$B$39="", 'Intro &amp; Setup'!$N$38, 'Intro &amp; Setup'!$N$39))))</f>
        <v/>
      </c>
      <c r="BG302" s="53" t="str">
        <f t="shared" si="280"/>
        <v/>
      </c>
      <c r="BH302" s="54" t="str">
        <f t="shared" si="316"/>
        <v/>
      </c>
      <c r="BI302" s="54" t="str">
        <f t="shared" si="317"/>
        <v/>
      </c>
      <c r="BJ302" s="54" t="str">
        <f t="shared" si="318"/>
        <v/>
      </c>
      <c r="BK302" s="54" t="str">
        <f t="shared" si="319"/>
        <v/>
      </c>
      <c r="BL302" s="54" t="str">
        <f t="shared" si="320"/>
        <v/>
      </c>
      <c r="BM302" s="54" t="str">
        <f t="shared" si="321"/>
        <v/>
      </c>
      <c r="BN302" s="54" t="str">
        <f t="shared" si="322"/>
        <v/>
      </c>
      <c r="BO302" s="54" t="str">
        <f t="shared" si="323"/>
        <v/>
      </c>
      <c r="BP302" s="54" t="str">
        <f t="shared" si="324"/>
        <v/>
      </c>
      <c r="BQ302" s="54" t="str">
        <f t="shared" si="325"/>
        <v/>
      </c>
      <c r="BR302" s="55" t="str">
        <f t="shared" si="326"/>
        <v/>
      </c>
      <c r="BT302" s="135" t="str">
        <f t="shared" si="281"/>
        <v/>
      </c>
      <c r="BU302" s="136" t="str">
        <f t="shared" si="282"/>
        <v/>
      </c>
      <c r="BV302" s="136" t="str">
        <f t="shared" si="283"/>
        <v/>
      </c>
      <c r="BW302" s="136" t="str">
        <f t="shared" si="284"/>
        <v/>
      </c>
      <c r="BX302" s="136" t="str">
        <f t="shared" si="285"/>
        <v/>
      </c>
      <c r="BY302" s="136" t="str">
        <f t="shared" si="286"/>
        <v/>
      </c>
      <c r="BZ302" s="136" t="str">
        <f t="shared" si="287"/>
        <v/>
      </c>
      <c r="CA302" s="136" t="str">
        <f t="shared" si="288"/>
        <v/>
      </c>
      <c r="CB302" s="136" t="str">
        <f t="shared" si="289"/>
        <v/>
      </c>
      <c r="CC302" s="136" t="str">
        <f t="shared" si="290"/>
        <v/>
      </c>
      <c r="CD302" s="136" t="str">
        <f t="shared" si="291"/>
        <v/>
      </c>
      <c r="CE302" s="137" t="str">
        <f t="shared" si="292"/>
        <v/>
      </c>
      <c r="CG302" s="150" t="str">
        <f t="shared" si="293"/>
        <v/>
      </c>
      <c r="CH302" s="151" t="str">
        <f t="shared" si="327"/>
        <v/>
      </c>
      <c r="CI302" s="151" t="str">
        <f t="shared" si="328"/>
        <v/>
      </c>
      <c r="CJ302" s="151" t="str">
        <f t="shared" si="329"/>
        <v/>
      </c>
      <c r="CK302" s="151" t="str">
        <f t="shared" si="330"/>
        <v/>
      </c>
      <c r="CL302" s="151" t="str">
        <f t="shared" si="331"/>
        <v/>
      </c>
      <c r="CM302" s="151" t="str">
        <f t="shared" si="332"/>
        <v/>
      </c>
      <c r="CN302" s="151" t="str">
        <f t="shared" si="333"/>
        <v/>
      </c>
      <c r="CO302" s="151" t="str">
        <f t="shared" si="334"/>
        <v/>
      </c>
      <c r="CP302" s="151" t="str">
        <f t="shared" si="335"/>
        <v/>
      </c>
      <c r="CQ302" s="151" t="str">
        <f t="shared" si="336"/>
        <v/>
      </c>
      <c r="CR302" s="152" t="str">
        <f t="shared" si="337"/>
        <v/>
      </c>
    </row>
    <row r="303" spans="1:96" x14ac:dyDescent="0.25">
      <c r="A303" s="3"/>
      <c r="B303" s="30"/>
      <c r="C303" s="44"/>
      <c r="D303" s="88"/>
      <c r="E303" s="31"/>
      <c r="F303" s="89"/>
      <c r="G303" s="72"/>
      <c r="H303" s="73"/>
      <c r="I303" s="74"/>
      <c r="J303" s="73"/>
      <c r="K303" s="74"/>
      <c r="L303" s="73"/>
      <c r="M303" s="74"/>
      <c r="N303" s="73"/>
      <c r="O303" s="74"/>
      <c r="P303" s="73"/>
      <c r="Q303" s="74"/>
      <c r="R303" s="75"/>
      <c r="S303" s="3"/>
      <c r="T303" s="61" t="str">
        <f>IF($D303="", "", $D303*'Intro &amp; Setup'!$I$32*24)</f>
        <v/>
      </c>
      <c r="U303" s="3"/>
      <c r="X303" s="36" t="str">
        <f>IF($B303="", "", IF(OR($B303&lt;'Intro &amp; Setup'!$F$26, $B303&gt;'Intro &amp; Setup'!$F$27), "X", ""))</f>
        <v/>
      </c>
      <c r="Z303" s="36" t="str">
        <f t="shared" si="275"/>
        <v/>
      </c>
      <c r="AA303" s="48" t="str">
        <f t="shared" si="276"/>
        <v/>
      </c>
      <c r="AC303" s="53" t="str">
        <f t="shared" si="277"/>
        <v/>
      </c>
      <c r="AD303" s="54" t="str">
        <f t="shared" si="294"/>
        <v/>
      </c>
      <c r="AE303" s="54" t="str">
        <f t="shared" si="295"/>
        <v/>
      </c>
      <c r="AF303" s="54" t="str">
        <f t="shared" si="296"/>
        <v/>
      </c>
      <c r="AG303" s="54" t="str">
        <f t="shared" si="297"/>
        <v/>
      </c>
      <c r="AH303" s="54" t="str">
        <f t="shared" si="298"/>
        <v/>
      </c>
      <c r="AI303" s="54" t="str">
        <f t="shared" si="299"/>
        <v/>
      </c>
      <c r="AJ303" s="54" t="str">
        <f t="shared" si="300"/>
        <v/>
      </c>
      <c r="AK303" s="54" t="str">
        <f t="shared" si="301"/>
        <v/>
      </c>
      <c r="AL303" s="54" t="str">
        <f t="shared" si="302"/>
        <v/>
      </c>
      <c r="AM303" s="54" t="str">
        <f t="shared" si="303"/>
        <v/>
      </c>
      <c r="AN303" s="55" t="str">
        <f t="shared" si="304"/>
        <v/>
      </c>
      <c r="AP303" s="53" t="str">
        <f t="shared" si="278"/>
        <v/>
      </c>
      <c r="AQ303" s="54" t="str">
        <f t="shared" si="305"/>
        <v/>
      </c>
      <c r="AR303" s="54" t="str">
        <f t="shared" si="306"/>
        <v/>
      </c>
      <c r="AS303" s="54" t="str">
        <f t="shared" si="307"/>
        <v/>
      </c>
      <c r="AT303" s="54" t="str">
        <f t="shared" si="308"/>
        <v/>
      </c>
      <c r="AU303" s="54" t="str">
        <f t="shared" si="309"/>
        <v/>
      </c>
      <c r="AV303" s="54" t="str">
        <f t="shared" si="310"/>
        <v/>
      </c>
      <c r="AW303" s="54" t="str">
        <f t="shared" si="311"/>
        <v/>
      </c>
      <c r="AX303" s="54" t="str">
        <f t="shared" si="312"/>
        <v/>
      </c>
      <c r="AY303" s="54" t="str">
        <f t="shared" si="313"/>
        <v/>
      </c>
      <c r="AZ303" s="54" t="str">
        <f t="shared" si="314"/>
        <v/>
      </c>
      <c r="BA303" s="55" t="str">
        <f t="shared" si="315"/>
        <v/>
      </c>
      <c r="BC303" s="36" t="str">
        <f t="shared" si="279"/>
        <v/>
      </c>
      <c r="BE303" s="61" t="str">
        <f>IF($B303="", "", IF(AND($B303&gt;='Intro &amp; Setup'!$B$38, B303&lt;='Intro &amp; Setup'!$H$38), 'Intro &amp; Setup'!$N$38, IF(AND($B303&gt;='Intro &amp; Setup'!$B$39, B303&lt;='Intro &amp; Setup'!$H$39), 'Intro &amp; Setup'!$N$39, IF('Intro &amp; Setup'!$B$39="", 'Intro &amp; Setup'!$N$38, 'Intro &amp; Setup'!$N$39))))</f>
        <v/>
      </c>
      <c r="BG303" s="53" t="str">
        <f t="shared" si="280"/>
        <v/>
      </c>
      <c r="BH303" s="54" t="str">
        <f t="shared" si="316"/>
        <v/>
      </c>
      <c r="BI303" s="54" t="str">
        <f t="shared" si="317"/>
        <v/>
      </c>
      <c r="BJ303" s="54" t="str">
        <f t="shared" si="318"/>
        <v/>
      </c>
      <c r="BK303" s="54" t="str">
        <f t="shared" si="319"/>
        <v/>
      </c>
      <c r="BL303" s="54" t="str">
        <f t="shared" si="320"/>
        <v/>
      </c>
      <c r="BM303" s="54" t="str">
        <f t="shared" si="321"/>
        <v/>
      </c>
      <c r="BN303" s="54" t="str">
        <f t="shared" si="322"/>
        <v/>
      </c>
      <c r="BO303" s="54" t="str">
        <f t="shared" si="323"/>
        <v/>
      </c>
      <c r="BP303" s="54" t="str">
        <f t="shared" si="324"/>
        <v/>
      </c>
      <c r="BQ303" s="54" t="str">
        <f t="shared" si="325"/>
        <v/>
      </c>
      <c r="BR303" s="55" t="str">
        <f t="shared" si="326"/>
        <v/>
      </c>
      <c r="BT303" s="135" t="str">
        <f t="shared" si="281"/>
        <v/>
      </c>
      <c r="BU303" s="136" t="str">
        <f t="shared" si="282"/>
        <v/>
      </c>
      <c r="BV303" s="136" t="str">
        <f t="shared" si="283"/>
        <v/>
      </c>
      <c r="BW303" s="136" t="str">
        <f t="shared" si="284"/>
        <v/>
      </c>
      <c r="BX303" s="136" t="str">
        <f t="shared" si="285"/>
        <v/>
      </c>
      <c r="BY303" s="136" t="str">
        <f t="shared" si="286"/>
        <v/>
      </c>
      <c r="BZ303" s="136" t="str">
        <f t="shared" si="287"/>
        <v/>
      </c>
      <c r="CA303" s="136" t="str">
        <f t="shared" si="288"/>
        <v/>
      </c>
      <c r="CB303" s="136" t="str">
        <f t="shared" si="289"/>
        <v/>
      </c>
      <c r="CC303" s="136" t="str">
        <f t="shared" si="290"/>
        <v/>
      </c>
      <c r="CD303" s="136" t="str">
        <f t="shared" si="291"/>
        <v/>
      </c>
      <c r="CE303" s="137" t="str">
        <f t="shared" si="292"/>
        <v/>
      </c>
      <c r="CG303" s="150" t="str">
        <f t="shared" si="293"/>
        <v/>
      </c>
      <c r="CH303" s="151" t="str">
        <f t="shared" si="327"/>
        <v/>
      </c>
      <c r="CI303" s="151" t="str">
        <f t="shared" si="328"/>
        <v/>
      </c>
      <c r="CJ303" s="151" t="str">
        <f t="shared" si="329"/>
        <v/>
      </c>
      <c r="CK303" s="151" t="str">
        <f t="shared" si="330"/>
        <v/>
      </c>
      <c r="CL303" s="151" t="str">
        <f t="shared" si="331"/>
        <v/>
      </c>
      <c r="CM303" s="151" t="str">
        <f t="shared" si="332"/>
        <v/>
      </c>
      <c r="CN303" s="151" t="str">
        <f t="shared" si="333"/>
        <v/>
      </c>
      <c r="CO303" s="151" t="str">
        <f t="shared" si="334"/>
        <v/>
      </c>
      <c r="CP303" s="151" t="str">
        <f t="shared" si="335"/>
        <v/>
      </c>
      <c r="CQ303" s="151" t="str">
        <f t="shared" si="336"/>
        <v/>
      </c>
      <c r="CR303" s="152" t="str">
        <f t="shared" si="337"/>
        <v/>
      </c>
    </row>
    <row r="304" spans="1:96" x14ac:dyDescent="0.25">
      <c r="A304" s="3"/>
      <c r="B304" s="30"/>
      <c r="C304" s="44"/>
      <c r="D304" s="88"/>
      <c r="E304" s="31"/>
      <c r="F304" s="89"/>
      <c r="G304" s="72"/>
      <c r="H304" s="73"/>
      <c r="I304" s="74"/>
      <c r="J304" s="73"/>
      <c r="K304" s="74"/>
      <c r="L304" s="73"/>
      <c r="M304" s="74"/>
      <c r="N304" s="73"/>
      <c r="O304" s="74"/>
      <c r="P304" s="73"/>
      <c r="Q304" s="74"/>
      <c r="R304" s="75"/>
      <c r="S304" s="3"/>
      <c r="T304" s="61" t="str">
        <f>IF($D304="", "", $D304*'Intro &amp; Setup'!$I$32*24)</f>
        <v/>
      </c>
      <c r="U304" s="3"/>
      <c r="X304" s="36" t="str">
        <f>IF($B304="", "", IF(OR($B304&lt;'Intro &amp; Setup'!$F$26, $B304&gt;'Intro &amp; Setup'!$F$27), "X", ""))</f>
        <v/>
      </c>
      <c r="Z304" s="36" t="str">
        <f t="shared" si="275"/>
        <v/>
      </c>
      <c r="AA304" s="48" t="str">
        <f t="shared" si="276"/>
        <v/>
      </c>
      <c r="AC304" s="53" t="str">
        <f t="shared" si="277"/>
        <v/>
      </c>
      <c r="AD304" s="54" t="str">
        <f t="shared" si="294"/>
        <v/>
      </c>
      <c r="AE304" s="54" t="str">
        <f t="shared" si="295"/>
        <v/>
      </c>
      <c r="AF304" s="54" t="str">
        <f t="shared" si="296"/>
        <v/>
      </c>
      <c r="AG304" s="54" t="str">
        <f t="shared" si="297"/>
        <v/>
      </c>
      <c r="AH304" s="54" t="str">
        <f t="shared" si="298"/>
        <v/>
      </c>
      <c r="AI304" s="54" t="str">
        <f t="shared" si="299"/>
        <v/>
      </c>
      <c r="AJ304" s="54" t="str">
        <f t="shared" si="300"/>
        <v/>
      </c>
      <c r="AK304" s="54" t="str">
        <f t="shared" si="301"/>
        <v/>
      </c>
      <c r="AL304" s="54" t="str">
        <f t="shared" si="302"/>
        <v/>
      </c>
      <c r="AM304" s="54" t="str">
        <f t="shared" si="303"/>
        <v/>
      </c>
      <c r="AN304" s="55" t="str">
        <f t="shared" si="304"/>
        <v/>
      </c>
      <c r="AP304" s="53" t="str">
        <f t="shared" si="278"/>
        <v/>
      </c>
      <c r="AQ304" s="54" t="str">
        <f t="shared" si="305"/>
        <v/>
      </c>
      <c r="AR304" s="54" t="str">
        <f t="shared" si="306"/>
        <v/>
      </c>
      <c r="AS304" s="54" t="str">
        <f t="shared" si="307"/>
        <v/>
      </c>
      <c r="AT304" s="54" t="str">
        <f t="shared" si="308"/>
        <v/>
      </c>
      <c r="AU304" s="54" t="str">
        <f t="shared" si="309"/>
        <v/>
      </c>
      <c r="AV304" s="54" t="str">
        <f t="shared" si="310"/>
        <v/>
      </c>
      <c r="AW304" s="54" t="str">
        <f t="shared" si="311"/>
        <v/>
      </c>
      <c r="AX304" s="54" t="str">
        <f t="shared" si="312"/>
        <v/>
      </c>
      <c r="AY304" s="54" t="str">
        <f t="shared" si="313"/>
        <v/>
      </c>
      <c r="AZ304" s="54" t="str">
        <f t="shared" si="314"/>
        <v/>
      </c>
      <c r="BA304" s="55" t="str">
        <f t="shared" si="315"/>
        <v/>
      </c>
      <c r="BC304" s="36" t="str">
        <f t="shared" si="279"/>
        <v/>
      </c>
      <c r="BE304" s="61" t="str">
        <f>IF($B304="", "", IF(AND($B304&gt;='Intro &amp; Setup'!$B$38, B304&lt;='Intro &amp; Setup'!$H$38), 'Intro &amp; Setup'!$N$38, IF(AND($B304&gt;='Intro &amp; Setup'!$B$39, B304&lt;='Intro &amp; Setup'!$H$39), 'Intro &amp; Setup'!$N$39, IF('Intro &amp; Setup'!$B$39="", 'Intro &amp; Setup'!$N$38, 'Intro &amp; Setup'!$N$39))))</f>
        <v/>
      </c>
      <c r="BG304" s="53" t="str">
        <f t="shared" si="280"/>
        <v/>
      </c>
      <c r="BH304" s="54" t="str">
        <f t="shared" si="316"/>
        <v/>
      </c>
      <c r="BI304" s="54" t="str">
        <f t="shared" si="317"/>
        <v/>
      </c>
      <c r="BJ304" s="54" t="str">
        <f t="shared" si="318"/>
        <v/>
      </c>
      <c r="BK304" s="54" t="str">
        <f t="shared" si="319"/>
        <v/>
      </c>
      <c r="BL304" s="54" t="str">
        <f t="shared" si="320"/>
        <v/>
      </c>
      <c r="BM304" s="54" t="str">
        <f t="shared" si="321"/>
        <v/>
      </c>
      <c r="BN304" s="54" t="str">
        <f t="shared" si="322"/>
        <v/>
      </c>
      <c r="BO304" s="54" t="str">
        <f t="shared" si="323"/>
        <v/>
      </c>
      <c r="BP304" s="54" t="str">
        <f t="shared" si="324"/>
        <v/>
      </c>
      <c r="BQ304" s="54" t="str">
        <f t="shared" si="325"/>
        <v/>
      </c>
      <c r="BR304" s="55" t="str">
        <f t="shared" si="326"/>
        <v/>
      </c>
      <c r="BT304" s="135" t="str">
        <f t="shared" si="281"/>
        <v/>
      </c>
      <c r="BU304" s="136" t="str">
        <f t="shared" si="282"/>
        <v/>
      </c>
      <c r="BV304" s="136" t="str">
        <f t="shared" si="283"/>
        <v/>
      </c>
      <c r="BW304" s="136" t="str">
        <f t="shared" si="284"/>
        <v/>
      </c>
      <c r="BX304" s="136" t="str">
        <f t="shared" si="285"/>
        <v/>
      </c>
      <c r="BY304" s="136" t="str">
        <f t="shared" si="286"/>
        <v/>
      </c>
      <c r="BZ304" s="136" t="str">
        <f t="shared" si="287"/>
        <v/>
      </c>
      <c r="CA304" s="136" t="str">
        <f t="shared" si="288"/>
        <v/>
      </c>
      <c r="CB304" s="136" t="str">
        <f t="shared" si="289"/>
        <v/>
      </c>
      <c r="CC304" s="136" t="str">
        <f t="shared" si="290"/>
        <v/>
      </c>
      <c r="CD304" s="136" t="str">
        <f t="shared" si="291"/>
        <v/>
      </c>
      <c r="CE304" s="137" t="str">
        <f t="shared" si="292"/>
        <v/>
      </c>
      <c r="CG304" s="150" t="str">
        <f t="shared" si="293"/>
        <v/>
      </c>
      <c r="CH304" s="151" t="str">
        <f t="shared" si="327"/>
        <v/>
      </c>
      <c r="CI304" s="151" t="str">
        <f t="shared" si="328"/>
        <v/>
      </c>
      <c r="CJ304" s="151" t="str">
        <f t="shared" si="329"/>
        <v/>
      </c>
      <c r="CK304" s="151" t="str">
        <f t="shared" si="330"/>
        <v/>
      </c>
      <c r="CL304" s="151" t="str">
        <f t="shared" si="331"/>
        <v/>
      </c>
      <c r="CM304" s="151" t="str">
        <f t="shared" si="332"/>
        <v/>
      </c>
      <c r="CN304" s="151" t="str">
        <f t="shared" si="333"/>
        <v/>
      </c>
      <c r="CO304" s="151" t="str">
        <f t="shared" si="334"/>
        <v/>
      </c>
      <c r="CP304" s="151" t="str">
        <f t="shared" si="335"/>
        <v/>
      </c>
      <c r="CQ304" s="151" t="str">
        <f t="shared" si="336"/>
        <v/>
      </c>
      <c r="CR304" s="152" t="str">
        <f t="shared" si="337"/>
        <v/>
      </c>
    </row>
    <row r="305" spans="1:96" x14ac:dyDescent="0.25">
      <c r="A305" s="3"/>
      <c r="B305" s="30"/>
      <c r="C305" s="44"/>
      <c r="D305" s="88"/>
      <c r="E305" s="31"/>
      <c r="F305" s="89"/>
      <c r="G305" s="72"/>
      <c r="H305" s="73"/>
      <c r="I305" s="74"/>
      <c r="J305" s="73"/>
      <c r="K305" s="74"/>
      <c r="L305" s="73"/>
      <c r="M305" s="74"/>
      <c r="N305" s="73"/>
      <c r="O305" s="74"/>
      <c r="P305" s="73"/>
      <c r="Q305" s="74"/>
      <c r="R305" s="75"/>
      <c r="S305" s="3"/>
      <c r="T305" s="61" t="str">
        <f>IF($D305="", "", $D305*'Intro &amp; Setup'!$I$32*24)</f>
        <v/>
      </c>
      <c r="U305" s="3"/>
      <c r="X305" s="36" t="str">
        <f>IF($B305="", "", IF(OR($B305&lt;'Intro &amp; Setup'!$F$26, $B305&gt;'Intro &amp; Setup'!$F$27), "X", ""))</f>
        <v/>
      </c>
      <c r="Z305" s="36" t="str">
        <f t="shared" si="275"/>
        <v/>
      </c>
      <c r="AA305" s="48" t="str">
        <f t="shared" si="276"/>
        <v/>
      </c>
      <c r="AC305" s="53" t="str">
        <f t="shared" si="277"/>
        <v/>
      </c>
      <c r="AD305" s="54" t="str">
        <f t="shared" si="294"/>
        <v/>
      </c>
      <c r="AE305" s="54" t="str">
        <f t="shared" si="295"/>
        <v/>
      </c>
      <c r="AF305" s="54" t="str">
        <f t="shared" si="296"/>
        <v/>
      </c>
      <c r="AG305" s="54" t="str">
        <f t="shared" si="297"/>
        <v/>
      </c>
      <c r="AH305" s="54" t="str">
        <f t="shared" si="298"/>
        <v/>
      </c>
      <c r="AI305" s="54" t="str">
        <f t="shared" si="299"/>
        <v/>
      </c>
      <c r="AJ305" s="54" t="str">
        <f t="shared" si="300"/>
        <v/>
      </c>
      <c r="AK305" s="54" t="str">
        <f t="shared" si="301"/>
        <v/>
      </c>
      <c r="AL305" s="54" t="str">
        <f t="shared" si="302"/>
        <v/>
      </c>
      <c r="AM305" s="54" t="str">
        <f t="shared" si="303"/>
        <v/>
      </c>
      <c r="AN305" s="55" t="str">
        <f t="shared" si="304"/>
        <v/>
      </c>
      <c r="AP305" s="53" t="str">
        <f t="shared" si="278"/>
        <v/>
      </c>
      <c r="AQ305" s="54" t="str">
        <f t="shared" si="305"/>
        <v/>
      </c>
      <c r="AR305" s="54" t="str">
        <f t="shared" si="306"/>
        <v/>
      </c>
      <c r="AS305" s="54" t="str">
        <f t="shared" si="307"/>
        <v/>
      </c>
      <c r="AT305" s="54" t="str">
        <f t="shared" si="308"/>
        <v/>
      </c>
      <c r="AU305" s="54" t="str">
        <f t="shared" si="309"/>
        <v/>
      </c>
      <c r="AV305" s="54" t="str">
        <f t="shared" si="310"/>
        <v/>
      </c>
      <c r="AW305" s="54" t="str">
        <f t="shared" si="311"/>
        <v/>
      </c>
      <c r="AX305" s="54" t="str">
        <f t="shared" si="312"/>
        <v/>
      </c>
      <c r="AY305" s="54" t="str">
        <f t="shared" si="313"/>
        <v/>
      </c>
      <c r="AZ305" s="54" t="str">
        <f t="shared" si="314"/>
        <v/>
      </c>
      <c r="BA305" s="55" t="str">
        <f t="shared" si="315"/>
        <v/>
      </c>
      <c r="BC305" s="36" t="str">
        <f t="shared" si="279"/>
        <v/>
      </c>
      <c r="BE305" s="61" t="str">
        <f>IF($B305="", "", IF(AND($B305&gt;='Intro &amp; Setup'!$B$38, B305&lt;='Intro &amp; Setup'!$H$38), 'Intro &amp; Setup'!$N$38, IF(AND($B305&gt;='Intro &amp; Setup'!$B$39, B305&lt;='Intro &amp; Setup'!$H$39), 'Intro &amp; Setup'!$N$39, IF('Intro &amp; Setup'!$B$39="", 'Intro &amp; Setup'!$N$38, 'Intro &amp; Setup'!$N$39))))</f>
        <v/>
      </c>
      <c r="BG305" s="53" t="str">
        <f t="shared" si="280"/>
        <v/>
      </c>
      <c r="BH305" s="54" t="str">
        <f t="shared" si="316"/>
        <v/>
      </c>
      <c r="BI305" s="54" t="str">
        <f t="shared" si="317"/>
        <v/>
      </c>
      <c r="BJ305" s="54" t="str">
        <f t="shared" si="318"/>
        <v/>
      </c>
      <c r="BK305" s="54" t="str">
        <f t="shared" si="319"/>
        <v/>
      </c>
      <c r="BL305" s="54" t="str">
        <f t="shared" si="320"/>
        <v/>
      </c>
      <c r="BM305" s="54" t="str">
        <f t="shared" si="321"/>
        <v/>
      </c>
      <c r="BN305" s="54" t="str">
        <f t="shared" si="322"/>
        <v/>
      </c>
      <c r="BO305" s="54" t="str">
        <f t="shared" si="323"/>
        <v/>
      </c>
      <c r="BP305" s="54" t="str">
        <f t="shared" si="324"/>
        <v/>
      </c>
      <c r="BQ305" s="54" t="str">
        <f t="shared" si="325"/>
        <v/>
      </c>
      <c r="BR305" s="55" t="str">
        <f t="shared" si="326"/>
        <v/>
      </c>
      <c r="BT305" s="135" t="str">
        <f t="shared" si="281"/>
        <v/>
      </c>
      <c r="BU305" s="136" t="str">
        <f t="shared" si="282"/>
        <v/>
      </c>
      <c r="BV305" s="136" t="str">
        <f t="shared" si="283"/>
        <v/>
      </c>
      <c r="BW305" s="136" t="str">
        <f t="shared" si="284"/>
        <v/>
      </c>
      <c r="BX305" s="136" t="str">
        <f t="shared" si="285"/>
        <v/>
      </c>
      <c r="BY305" s="136" t="str">
        <f t="shared" si="286"/>
        <v/>
      </c>
      <c r="BZ305" s="136" t="str">
        <f t="shared" si="287"/>
        <v/>
      </c>
      <c r="CA305" s="136" t="str">
        <f t="shared" si="288"/>
        <v/>
      </c>
      <c r="CB305" s="136" t="str">
        <f t="shared" si="289"/>
        <v/>
      </c>
      <c r="CC305" s="136" t="str">
        <f t="shared" si="290"/>
        <v/>
      </c>
      <c r="CD305" s="136" t="str">
        <f t="shared" si="291"/>
        <v/>
      </c>
      <c r="CE305" s="137" t="str">
        <f t="shared" si="292"/>
        <v/>
      </c>
      <c r="CG305" s="150" t="str">
        <f t="shared" si="293"/>
        <v/>
      </c>
      <c r="CH305" s="151" t="str">
        <f t="shared" si="327"/>
        <v/>
      </c>
      <c r="CI305" s="151" t="str">
        <f t="shared" si="328"/>
        <v/>
      </c>
      <c r="CJ305" s="151" t="str">
        <f t="shared" si="329"/>
        <v/>
      </c>
      <c r="CK305" s="151" t="str">
        <f t="shared" si="330"/>
        <v/>
      </c>
      <c r="CL305" s="151" t="str">
        <f t="shared" si="331"/>
        <v/>
      </c>
      <c r="CM305" s="151" t="str">
        <f t="shared" si="332"/>
        <v/>
      </c>
      <c r="CN305" s="151" t="str">
        <f t="shared" si="333"/>
        <v/>
      </c>
      <c r="CO305" s="151" t="str">
        <f t="shared" si="334"/>
        <v/>
      </c>
      <c r="CP305" s="151" t="str">
        <f t="shared" si="335"/>
        <v/>
      </c>
      <c r="CQ305" s="151" t="str">
        <f t="shared" si="336"/>
        <v/>
      </c>
      <c r="CR305" s="152" t="str">
        <f t="shared" si="337"/>
        <v/>
      </c>
    </row>
    <row r="306" spans="1:96" x14ac:dyDescent="0.25">
      <c r="A306" s="3"/>
      <c r="B306" s="30"/>
      <c r="C306" s="44"/>
      <c r="D306" s="88"/>
      <c r="E306" s="31"/>
      <c r="F306" s="89"/>
      <c r="G306" s="72"/>
      <c r="H306" s="73"/>
      <c r="I306" s="74"/>
      <c r="J306" s="73"/>
      <c r="K306" s="74"/>
      <c r="L306" s="73"/>
      <c r="M306" s="74"/>
      <c r="N306" s="73"/>
      <c r="O306" s="74"/>
      <c r="P306" s="73"/>
      <c r="Q306" s="74"/>
      <c r="R306" s="75"/>
      <c r="S306" s="3"/>
      <c r="T306" s="61" t="str">
        <f>IF($D306="", "", $D306*'Intro &amp; Setup'!$I$32*24)</f>
        <v/>
      </c>
      <c r="U306" s="3"/>
      <c r="X306" s="36" t="str">
        <f>IF($B306="", "", IF(OR($B306&lt;'Intro &amp; Setup'!$F$26, $B306&gt;'Intro &amp; Setup'!$F$27), "X", ""))</f>
        <v/>
      </c>
      <c r="Z306" s="36" t="str">
        <f t="shared" si="275"/>
        <v/>
      </c>
      <c r="AA306" s="48" t="str">
        <f t="shared" si="276"/>
        <v/>
      </c>
      <c r="AC306" s="53" t="str">
        <f t="shared" si="277"/>
        <v/>
      </c>
      <c r="AD306" s="54" t="str">
        <f t="shared" si="294"/>
        <v/>
      </c>
      <c r="AE306" s="54" t="str">
        <f t="shared" si="295"/>
        <v/>
      </c>
      <c r="AF306" s="54" t="str">
        <f t="shared" si="296"/>
        <v/>
      </c>
      <c r="AG306" s="54" t="str">
        <f t="shared" si="297"/>
        <v/>
      </c>
      <c r="AH306" s="54" t="str">
        <f t="shared" si="298"/>
        <v/>
      </c>
      <c r="AI306" s="54" t="str">
        <f t="shared" si="299"/>
        <v/>
      </c>
      <c r="AJ306" s="54" t="str">
        <f t="shared" si="300"/>
        <v/>
      </c>
      <c r="AK306" s="54" t="str">
        <f t="shared" si="301"/>
        <v/>
      </c>
      <c r="AL306" s="54" t="str">
        <f t="shared" si="302"/>
        <v/>
      </c>
      <c r="AM306" s="54" t="str">
        <f t="shared" si="303"/>
        <v/>
      </c>
      <c r="AN306" s="55" t="str">
        <f t="shared" si="304"/>
        <v/>
      </c>
      <c r="AP306" s="53" t="str">
        <f t="shared" si="278"/>
        <v/>
      </c>
      <c r="AQ306" s="54" t="str">
        <f t="shared" si="305"/>
        <v/>
      </c>
      <c r="AR306" s="54" t="str">
        <f t="shared" si="306"/>
        <v/>
      </c>
      <c r="AS306" s="54" t="str">
        <f t="shared" si="307"/>
        <v/>
      </c>
      <c r="AT306" s="54" t="str">
        <f t="shared" si="308"/>
        <v/>
      </c>
      <c r="AU306" s="54" t="str">
        <f t="shared" si="309"/>
        <v/>
      </c>
      <c r="AV306" s="54" t="str">
        <f t="shared" si="310"/>
        <v/>
      </c>
      <c r="AW306" s="54" t="str">
        <f t="shared" si="311"/>
        <v/>
      </c>
      <c r="AX306" s="54" t="str">
        <f t="shared" si="312"/>
        <v/>
      </c>
      <c r="AY306" s="54" t="str">
        <f t="shared" si="313"/>
        <v/>
      </c>
      <c r="AZ306" s="54" t="str">
        <f t="shared" si="314"/>
        <v/>
      </c>
      <c r="BA306" s="55" t="str">
        <f t="shared" si="315"/>
        <v/>
      </c>
      <c r="BC306" s="36" t="str">
        <f t="shared" si="279"/>
        <v/>
      </c>
      <c r="BE306" s="61" t="str">
        <f>IF($B306="", "", IF(AND($B306&gt;='Intro &amp; Setup'!$B$38, B306&lt;='Intro &amp; Setup'!$H$38), 'Intro &amp; Setup'!$N$38, IF(AND($B306&gt;='Intro &amp; Setup'!$B$39, B306&lt;='Intro &amp; Setup'!$H$39), 'Intro &amp; Setup'!$N$39, IF('Intro &amp; Setup'!$B$39="", 'Intro &amp; Setup'!$N$38, 'Intro &amp; Setup'!$N$39))))</f>
        <v/>
      </c>
      <c r="BG306" s="53" t="str">
        <f t="shared" si="280"/>
        <v/>
      </c>
      <c r="BH306" s="54" t="str">
        <f t="shared" si="316"/>
        <v/>
      </c>
      <c r="BI306" s="54" t="str">
        <f t="shared" si="317"/>
        <v/>
      </c>
      <c r="BJ306" s="54" t="str">
        <f t="shared" si="318"/>
        <v/>
      </c>
      <c r="BK306" s="54" t="str">
        <f t="shared" si="319"/>
        <v/>
      </c>
      <c r="BL306" s="54" t="str">
        <f t="shared" si="320"/>
        <v/>
      </c>
      <c r="BM306" s="54" t="str">
        <f t="shared" si="321"/>
        <v/>
      </c>
      <c r="BN306" s="54" t="str">
        <f t="shared" si="322"/>
        <v/>
      </c>
      <c r="BO306" s="54" t="str">
        <f t="shared" si="323"/>
        <v/>
      </c>
      <c r="BP306" s="54" t="str">
        <f t="shared" si="324"/>
        <v/>
      </c>
      <c r="BQ306" s="54" t="str">
        <f t="shared" si="325"/>
        <v/>
      </c>
      <c r="BR306" s="55" t="str">
        <f t="shared" si="326"/>
        <v/>
      </c>
      <c r="BT306" s="135" t="str">
        <f t="shared" si="281"/>
        <v/>
      </c>
      <c r="BU306" s="136" t="str">
        <f t="shared" si="282"/>
        <v/>
      </c>
      <c r="BV306" s="136" t="str">
        <f t="shared" si="283"/>
        <v/>
      </c>
      <c r="BW306" s="136" t="str">
        <f t="shared" si="284"/>
        <v/>
      </c>
      <c r="BX306" s="136" t="str">
        <f t="shared" si="285"/>
        <v/>
      </c>
      <c r="BY306" s="136" t="str">
        <f t="shared" si="286"/>
        <v/>
      </c>
      <c r="BZ306" s="136" t="str">
        <f t="shared" si="287"/>
        <v/>
      </c>
      <c r="CA306" s="136" t="str">
        <f t="shared" si="288"/>
        <v/>
      </c>
      <c r="CB306" s="136" t="str">
        <f t="shared" si="289"/>
        <v/>
      </c>
      <c r="CC306" s="136" t="str">
        <f t="shared" si="290"/>
        <v/>
      </c>
      <c r="CD306" s="136" t="str">
        <f t="shared" si="291"/>
        <v/>
      </c>
      <c r="CE306" s="137" t="str">
        <f t="shared" si="292"/>
        <v/>
      </c>
      <c r="CG306" s="150" t="str">
        <f t="shared" si="293"/>
        <v/>
      </c>
      <c r="CH306" s="151" t="str">
        <f t="shared" si="327"/>
        <v/>
      </c>
      <c r="CI306" s="151" t="str">
        <f t="shared" si="328"/>
        <v/>
      </c>
      <c r="CJ306" s="151" t="str">
        <f t="shared" si="329"/>
        <v/>
      </c>
      <c r="CK306" s="151" t="str">
        <f t="shared" si="330"/>
        <v/>
      </c>
      <c r="CL306" s="151" t="str">
        <f t="shared" si="331"/>
        <v/>
      </c>
      <c r="CM306" s="151" t="str">
        <f t="shared" si="332"/>
        <v/>
      </c>
      <c r="CN306" s="151" t="str">
        <f t="shared" si="333"/>
        <v/>
      </c>
      <c r="CO306" s="151" t="str">
        <f t="shared" si="334"/>
        <v/>
      </c>
      <c r="CP306" s="151" t="str">
        <f t="shared" si="335"/>
        <v/>
      </c>
      <c r="CQ306" s="151" t="str">
        <f t="shared" si="336"/>
        <v/>
      </c>
      <c r="CR306" s="152" t="str">
        <f t="shared" si="337"/>
        <v/>
      </c>
    </row>
    <row r="307" spans="1:96" x14ac:dyDescent="0.25">
      <c r="A307" s="3"/>
      <c r="B307" s="30"/>
      <c r="C307" s="44"/>
      <c r="D307" s="88"/>
      <c r="E307" s="31"/>
      <c r="F307" s="89"/>
      <c r="G307" s="72"/>
      <c r="H307" s="73"/>
      <c r="I307" s="74"/>
      <c r="J307" s="73"/>
      <c r="K307" s="74"/>
      <c r="L307" s="73"/>
      <c r="M307" s="74"/>
      <c r="N307" s="73"/>
      <c r="O307" s="74"/>
      <c r="P307" s="73"/>
      <c r="Q307" s="74"/>
      <c r="R307" s="75"/>
      <c r="S307" s="3"/>
      <c r="T307" s="61" t="str">
        <f>IF($D307="", "", $D307*'Intro &amp; Setup'!$I$32*24)</f>
        <v/>
      </c>
      <c r="U307" s="3"/>
      <c r="X307" s="36" t="str">
        <f>IF($B307="", "", IF(OR($B307&lt;'Intro &amp; Setup'!$F$26, $B307&gt;'Intro &amp; Setup'!$F$27), "X", ""))</f>
        <v/>
      </c>
      <c r="Z307" s="36" t="str">
        <f t="shared" si="275"/>
        <v/>
      </c>
      <c r="AA307" s="48" t="str">
        <f t="shared" si="276"/>
        <v/>
      </c>
      <c r="AC307" s="53" t="str">
        <f t="shared" si="277"/>
        <v/>
      </c>
      <c r="AD307" s="54" t="str">
        <f t="shared" si="294"/>
        <v/>
      </c>
      <c r="AE307" s="54" t="str">
        <f t="shared" si="295"/>
        <v/>
      </c>
      <c r="AF307" s="54" t="str">
        <f t="shared" si="296"/>
        <v/>
      </c>
      <c r="AG307" s="54" t="str">
        <f t="shared" si="297"/>
        <v/>
      </c>
      <c r="AH307" s="54" t="str">
        <f t="shared" si="298"/>
        <v/>
      </c>
      <c r="AI307" s="54" t="str">
        <f t="shared" si="299"/>
        <v/>
      </c>
      <c r="AJ307" s="54" t="str">
        <f t="shared" si="300"/>
        <v/>
      </c>
      <c r="AK307" s="54" t="str">
        <f t="shared" si="301"/>
        <v/>
      </c>
      <c r="AL307" s="54" t="str">
        <f t="shared" si="302"/>
        <v/>
      </c>
      <c r="AM307" s="54" t="str">
        <f t="shared" si="303"/>
        <v/>
      </c>
      <c r="AN307" s="55" t="str">
        <f t="shared" si="304"/>
        <v/>
      </c>
      <c r="AP307" s="53" t="str">
        <f t="shared" si="278"/>
        <v/>
      </c>
      <c r="AQ307" s="54" t="str">
        <f t="shared" si="305"/>
        <v/>
      </c>
      <c r="AR307" s="54" t="str">
        <f t="shared" si="306"/>
        <v/>
      </c>
      <c r="AS307" s="54" t="str">
        <f t="shared" si="307"/>
        <v/>
      </c>
      <c r="AT307" s="54" t="str">
        <f t="shared" si="308"/>
        <v/>
      </c>
      <c r="AU307" s="54" t="str">
        <f t="shared" si="309"/>
        <v/>
      </c>
      <c r="AV307" s="54" t="str">
        <f t="shared" si="310"/>
        <v/>
      </c>
      <c r="AW307" s="54" t="str">
        <f t="shared" si="311"/>
        <v/>
      </c>
      <c r="AX307" s="54" t="str">
        <f t="shared" si="312"/>
        <v/>
      </c>
      <c r="AY307" s="54" t="str">
        <f t="shared" si="313"/>
        <v/>
      </c>
      <c r="AZ307" s="54" t="str">
        <f t="shared" si="314"/>
        <v/>
      </c>
      <c r="BA307" s="55" t="str">
        <f t="shared" si="315"/>
        <v/>
      </c>
      <c r="BC307" s="36" t="str">
        <f t="shared" si="279"/>
        <v/>
      </c>
      <c r="BE307" s="61" t="str">
        <f>IF($B307="", "", IF(AND($B307&gt;='Intro &amp; Setup'!$B$38, B307&lt;='Intro &amp; Setup'!$H$38), 'Intro &amp; Setup'!$N$38, IF(AND($B307&gt;='Intro &amp; Setup'!$B$39, B307&lt;='Intro &amp; Setup'!$H$39), 'Intro &amp; Setup'!$N$39, IF('Intro &amp; Setup'!$B$39="", 'Intro &amp; Setup'!$N$38, 'Intro &amp; Setup'!$N$39))))</f>
        <v/>
      </c>
      <c r="BG307" s="53" t="str">
        <f t="shared" si="280"/>
        <v/>
      </c>
      <c r="BH307" s="54" t="str">
        <f t="shared" si="316"/>
        <v/>
      </c>
      <c r="BI307" s="54" t="str">
        <f t="shared" si="317"/>
        <v/>
      </c>
      <c r="BJ307" s="54" t="str">
        <f t="shared" si="318"/>
        <v/>
      </c>
      <c r="BK307" s="54" t="str">
        <f t="shared" si="319"/>
        <v/>
      </c>
      <c r="BL307" s="54" t="str">
        <f t="shared" si="320"/>
        <v/>
      </c>
      <c r="BM307" s="54" t="str">
        <f t="shared" si="321"/>
        <v/>
      </c>
      <c r="BN307" s="54" t="str">
        <f t="shared" si="322"/>
        <v/>
      </c>
      <c r="BO307" s="54" t="str">
        <f t="shared" si="323"/>
        <v/>
      </c>
      <c r="BP307" s="54" t="str">
        <f t="shared" si="324"/>
        <v/>
      </c>
      <c r="BQ307" s="54" t="str">
        <f t="shared" si="325"/>
        <v/>
      </c>
      <c r="BR307" s="55" t="str">
        <f t="shared" si="326"/>
        <v/>
      </c>
      <c r="BT307" s="135" t="str">
        <f t="shared" si="281"/>
        <v/>
      </c>
      <c r="BU307" s="136" t="str">
        <f t="shared" si="282"/>
        <v/>
      </c>
      <c r="BV307" s="136" t="str">
        <f t="shared" si="283"/>
        <v/>
      </c>
      <c r="BW307" s="136" t="str">
        <f t="shared" si="284"/>
        <v/>
      </c>
      <c r="BX307" s="136" t="str">
        <f t="shared" si="285"/>
        <v/>
      </c>
      <c r="BY307" s="136" t="str">
        <f t="shared" si="286"/>
        <v/>
      </c>
      <c r="BZ307" s="136" t="str">
        <f t="shared" si="287"/>
        <v/>
      </c>
      <c r="CA307" s="136" t="str">
        <f t="shared" si="288"/>
        <v/>
      </c>
      <c r="CB307" s="136" t="str">
        <f t="shared" si="289"/>
        <v/>
      </c>
      <c r="CC307" s="136" t="str">
        <f t="shared" si="290"/>
        <v/>
      </c>
      <c r="CD307" s="136" t="str">
        <f t="shared" si="291"/>
        <v/>
      </c>
      <c r="CE307" s="137" t="str">
        <f t="shared" si="292"/>
        <v/>
      </c>
      <c r="CG307" s="150" t="str">
        <f t="shared" si="293"/>
        <v/>
      </c>
      <c r="CH307" s="151" t="str">
        <f t="shared" si="327"/>
        <v/>
      </c>
      <c r="CI307" s="151" t="str">
        <f t="shared" si="328"/>
        <v/>
      </c>
      <c r="CJ307" s="151" t="str">
        <f t="shared" si="329"/>
        <v/>
      </c>
      <c r="CK307" s="151" t="str">
        <f t="shared" si="330"/>
        <v/>
      </c>
      <c r="CL307" s="151" t="str">
        <f t="shared" si="331"/>
        <v/>
      </c>
      <c r="CM307" s="151" t="str">
        <f t="shared" si="332"/>
        <v/>
      </c>
      <c r="CN307" s="151" t="str">
        <f t="shared" si="333"/>
        <v/>
      </c>
      <c r="CO307" s="151" t="str">
        <f t="shared" si="334"/>
        <v/>
      </c>
      <c r="CP307" s="151" t="str">
        <f t="shared" si="335"/>
        <v/>
      </c>
      <c r="CQ307" s="151" t="str">
        <f t="shared" si="336"/>
        <v/>
      </c>
      <c r="CR307" s="152" t="str">
        <f t="shared" si="337"/>
        <v/>
      </c>
    </row>
    <row r="308" spans="1:96" x14ac:dyDescent="0.25">
      <c r="A308" s="3"/>
      <c r="B308" s="30"/>
      <c r="C308" s="44"/>
      <c r="D308" s="88"/>
      <c r="E308" s="31"/>
      <c r="F308" s="89"/>
      <c r="G308" s="72"/>
      <c r="H308" s="73"/>
      <c r="I308" s="74"/>
      <c r="J308" s="73"/>
      <c r="K308" s="74"/>
      <c r="L308" s="73"/>
      <c r="M308" s="74"/>
      <c r="N308" s="73"/>
      <c r="O308" s="74"/>
      <c r="P308" s="73"/>
      <c r="Q308" s="74"/>
      <c r="R308" s="75"/>
      <c r="S308" s="3"/>
      <c r="T308" s="61" t="str">
        <f>IF($D308="", "", $D308*'Intro &amp; Setup'!$I$32*24)</f>
        <v/>
      </c>
      <c r="U308" s="3"/>
      <c r="X308" s="36" t="str">
        <f>IF($B308="", "", IF(OR($B308&lt;'Intro &amp; Setup'!$F$26, $B308&gt;'Intro &amp; Setup'!$F$27), "X", ""))</f>
        <v/>
      </c>
      <c r="Z308" s="36" t="str">
        <f t="shared" si="275"/>
        <v/>
      </c>
      <c r="AA308" s="48" t="str">
        <f t="shared" si="276"/>
        <v/>
      </c>
      <c r="AC308" s="53" t="str">
        <f t="shared" si="277"/>
        <v/>
      </c>
      <c r="AD308" s="54" t="str">
        <f t="shared" si="294"/>
        <v/>
      </c>
      <c r="AE308" s="54" t="str">
        <f t="shared" si="295"/>
        <v/>
      </c>
      <c r="AF308" s="54" t="str">
        <f t="shared" si="296"/>
        <v/>
      </c>
      <c r="AG308" s="54" t="str">
        <f t="shared" si="297"/>
        <v/>
      </c>
      <c r="AH308" s="54" t="str">
        <f t="shared" si="298"/>
        <v/>
      </c>
      <c r="AI308" s="54" t="str">
        <f t="shared" si="299"/>
        <v/>
      </c>
      <c r="AJ308" s="54" t="str">
        <f t="shared" si="300"/>
        <v/>
      </c>
      <c r="AK308" s="54" t="str">
        <f t="shared" si="301"/>
        <v/>
      </c>
      <c r="AL308" s="54" t="str">
        <f t="shared" si="302"/>
        <v/>
      </c>
      <c r="AM308" s="54" t="str">
        <f t="shared" si="303"/>
        <v/>
      </c>
      <c r="AN308" s="55" t="str">
        <f t="shared" si="304"/>
        <v/>
      </c>
      <c r="AP308" s="53" t="str">
        <f t="shared" si="278"/>
        <v/>
      </c>
      <c r="AQ308" s="54" t="str">
        <f t="shared" si="305"/>
        <v/>
      </c>
      <c r="AR308" s="54" t="str">
        <f t="shared" si="306"/>
        <v/>
      </c>
      <c r="AS308" s="54" t="str">
        <f t="shared" si="307"/>
        <v/>
      </c>
      <c r="AT308" s="54" t="str">
        <f t="shared" si="308"/>
        <v/>
      </c>
      <c r="AU308" s="54" t="str">
        <f t="shared" si="309"/>
        <v/>
      </c>
      <c r="AV308" s="54" t="str">
        <f t="shared" si="310"/>
        <v/>
      </c>
      <c r="AW308" s="54" t="str">
        <f t="shared" si="311"/>
        <v/>
      </c>
      <c r="AX308" s="54" t="str">
        <f t="shared" si="312"/>
        <v/>
      </c>
      <c r="AY308" s="54" t="str">
        <f t="shared" si="313"/>
        <v/>
      </c>
      <c r="AZ308" s="54" t="str">
        <f t="shared" si="314"/>
        <v/>
      </c>
      <c r="BA308" s="55" t="str">
        <f t="shared" si="315"/>
        <v/>
      </c>
      <c r="BC308" s="36" t="str">
        <f t="shared" si="279"/>
        <v/>
      </c>
      <c r="BE308" s="61" t="str">
        <f>IF($B308="", "", IF(AND($B308&gt;='Intro &amp; Setup'!$B$38, B308&lt;='Intro &amp; Setup'!$H$38), 'Intro &amp; Setup'!$N$38, IF(AND($B308&gt;='Intro &amp; Setup'!$B$39, B308&lt;='Intro &amp; Setup'!$H$39), 'Intro &amp; Setup'!$N$39, IF('Intro &amp; Setup'!$B$39="", 'Intro &amp; Setup'!$N$38, 'Intro &amp; Setup'!$N$39))))</f>
        <v/>
      </c>
      <c r="BG308" s="53" t="str">
        <f t="shared" si="280"/>
        <v/>
      </c>
      <c r="BH308" s="54" t="str">
        <f t="shared" si="316"/>
        <v/>
      </c>
      <c r="BI308" s="54" t="str">
        <f t="shared" si="317"/>
        <v/>
      </c>
      <c r="BJ308" s="54" t="str">
        <f t="shared" si="318"/>
        <v/>
      </c>
      <c r="BK308" s="54" t="str">
        <f t="shared" si="319"/>
        <v/>
      </c>
      <c r="BL308" s="54" t="str">
        <f t="shared" si="320"/>
        <v/>
      </c>
      <c r="BM308" s="54" t="str">
        <f t="shared" si="321"/>
        <v/>
      </c>
      <c r="BN308" s="54" t="str">
        <f t="shared" si="322"/>
        <v/>
      </c>
      <c r="BO308" s="54" t="str">
        <f t="shared" si="323"/>
        <v/>
      </c>
      <c r="BP308" s="54" t="str">
        <f t="shared" si="324"/>
        <v/>
      </c>
      <c r="BQ308" s="54" t="str">
        <f t="shared" si="325"/>
        <v/>
      </c>
      <c r="BR308" s="55" t="str">
        <f t="shared" si="326"/>
        <v/>
      </c>
      <c r="BT308" s="135" t="str">
        <f t="shared" si="281"/>
        <v/>
      </c>
      <c r="BU308" s="136" t="str">
        <f t="shared" si="282"/>
        <v/>
      </c>
      <c r="BV308" s="136" t="str">
        <f t="shared" si="283"/>
        <v/>
      </c>
      <c r="BW308" s="136" t="str">
        <f t="shared" si="284"/>
        <v/>
      </c>
      <c r="BX308" s="136" t="str">
        <f t="shared" si="285"/>
        <v/>
      </c>
      <c r="BY308" s="136" t="str">
        <f t="shared" si="286"/>
        <v/>
      </c>
      <c r="BZ308" s="136" t="str">
        <f t="shared" si="287"/>
        <v/>
      </c>
      <c r="CA308" s="136" t="str">
        <f t="shared" si="288"/>
        <v/>
      </c>
      <c r="CB308" s="136" t="str">
        <f t="shared" si="289"/>
        <v/>
      </c>
      <c r="CC308" s="136" t="str">
        <f t="shared" si="290"/>
        <v/>
      </c>
      <c r="CD308" s="136" t="str">
        <f t="shared" si="291"/>
        <v/>
      </c>
      <c r="CE308" s="137" t="str">
        <f t="shared" si="292"/>
        <v/>
      </c>
      <c r="CG308" s="150" t="str">
        <f t="shared" si="293"/>
        <v/>
      </c>
      <c r="CH308" s="151" t="str">
        <f t="shared" si="327"/>
        <v/>
      </c>
      <c r="CI308" s="151" t="str">
        <f t="shared" si="328"/>
        <v/>
      </c>
      <c r="CJ308" s="151" t="str">
        <f t="shared" si="329"/>
        <v/>
      </c>
      <c r="CK308" s="151" t="str">
        <f t="shared" si="330"/>
        <v/>
      </c>
      <c r="CL308" s="151" t="str">
        <f t="shared" si="331"/>
        <v/>
      </c>
      <c r="CM308" s="151" t="str">
        <f t="shared" si="332"/>
        <v/>
      </c>
      <c r="CN308" s="151" t="str">
        <f t="shared" si="333"/>
        <v/>
      </c>
      <c r="CO308" s="151" t="str">
        <f t="shared" si="334"/>
        <v/>
      </c>
      <c r="CP308" s="151" t="str">
        <f t="shared" si="335"/>
        <v/>
      </c>
      <c r="CQ308" s="151" t="str">
        <f t="shared" si="336"/>
        <v/>
      </c>
      <c r="CR308" s="152" t="str">
        <f t="shared" si="337"/>
        <v/>
      </c>
    </row>
    <row r="309" spans="1:96" x14ac:dyDescent="0.25">
      <c r="A309" s="3"/>
      <c r="B309" s="30"/>
      <c r="C309" s="44"/>
      <c r="D309" s="88"/>
      <c r="E309" s="31"/>
      <c r="F309" s="89"/>
      <c r="G309" s="72"/>
      <c r="H309" s="73"/>
      <c r="I309" s="74"/>
      <c r="J309" s="73"/>
      <c r="K309" s="74"/>
      <c r="L309" s="73"/>
      <c r="M309" s="74"/>
      <c r="N309" s="73"/>
      <c r="O309" s="74"/>
      <c r="P309" s="73"/>
      <c r="Q309" s="74"/>
      <c r="R309" s="75"/>
      <c r="S309" s="3"/>
      <c r="T309" s="61" t="str">
        <f>IF($D309="", "", $D309*'Intro &amp; Setup'!$I$32*24)</f>
        <v/>
      </c>
      <c r="U309" s="3"/>
      <c r="X309" s="36" t="str">
        <f>IF($B309="", "", IF(OR($B309&lt;'Intro &amp; Setup'!$F$26, $B309&gt;'Intro &amp; Setup'!$F$27), "X", ""))</f>
        <v/>
      </c>
      <c r="Z309" s="36" t="str">
        <f t="shared" si="275"/>
        <v/>
      </c>
      <c r="AA309" s="48" t="str">
        <f t="shared" si="276"/>
        <v/>
      </c>
      <c r="AC309" s="53" t="str">
        <f t="shared" si="277"/>
        <v/>
      </c>
      <c r="AD309" s="54" t="str">
        <f t="shared" si="294"/>
        <v/>
      </c>
      <c r="AE309" s="54" t="str">
        <f t="shared" si="295"/>
        <v/>
      </c>
      <c r="AF309" s="54" t="str">
        <f t="shared" si="296"/>
        <v/>
      </c>
      <c r="AG309" s="54" t="str">
        <f t="shared" si="297"/>
        <v/>
      </c>
      <c r="AH309" s="54" t="str">
        <f t="shared" si="298"/>
        <v/>
      </c>
      <c r="AI309" s="54" t="str">
        <f t="shared" si="299"/>
        <v/>
      </c>
      <c r="AJ309" s="54" t="str">
        <f t="shared" si="300"/>
        <v/>
      </c>
      <c r="AK309" s="54" t="str">
        <f t="shared" si="301"/>
        <v/>
      </c>
      <c r="AL309" s="54" t="str">
        <f t="shared" si="302"/>
        <v/>
      </c>
      <c r="AM309" s="54" t="str">
        <f t="shared" si="303"/>
        <v/>
      </c>
      <c r="AN309" s="55" t="str">
        <f t="shared" si="304"/>
        <v/>
      </c>
      <c r="AP309" s="53" t="str">
        <f t="shared" si="278"/>
        <v/>
      </c>
      <c r="AQ309" s="54" t="str">
        <f t="shared" si="305"/>
        <v/>
      </c>
      <c r="AR309" s="54" t="str">
        <f t="shared" si="306"/>
        <v/>
      </c>
      <c r="AS309" s="54" t="str">
        <f t="shared" si="307"/>
        <v/>
      </c>
      <c r="AT309" s="54" t="str">
        <f t="shared" si="308"/>
        <v/>
      </c>
      <c r="AU309" s="54" t="str">
        <f t="shared" si="309"/>
        <v/>
      </c>
      <c r="AV309" s="54" t="str">
        <f t="shared" si="310"/>
        <v/>
      </c>
      <c r="AW309" s="54" t="str">
        <f t="shared" si="311"/>
        <v/>
      </c>
      <c r="AX309" s="54" t="str">
        <f t="shared" si="312"/>
        <v/>
      </c>
      <c r="AY309" s="54" t="str">
        <f t="shared" si="313"/>
        <v/>
      </c>
      <c r="AZ309" s="54" t="str">
        <f t="shared" si="314"/>
        <v/>
      </c>
      <c r="BA309" s="55" t="str">
        <f t="shared" si="315"/>
        <v/>
      </c>
      <c r="BC309" s="36" t="str">
        <f t="shared" si="279"/>
        <v/>
      </c>
      <c r="BE309" s="61" t="str">
        <f>IF($B309="", "", IF(AND($B309&gt;='Intro &amp; Setup'!$B$38, B309&lt;='Intro &amp; Setup'!$H$38), 'Intro &amp; Setup'!$N$38, IF(AND($B309&gt;='Intro &amp; Setup'!$B$39, B309&lt;='Intro &amp; Setup'!$H$39), 'Intro &amp; Setup'!$N$39, IF('Intro &amp; Setup'!$B$39="", 'Intro &amp; Setup'!$N$38, 'Intro &amp; Setup'!$N$39))))</f>
        <v/>
      </c>
      <c r="BG309" s="53" t="str">
        <f t="shared" si="280"/>
        <v/>
      </c>
      <c r="BH309" s="54" t="str">
        <f t="shared" si="316"/>
        <v/>
      </c>
      <c r="BI309" s="54" t="str">
        <f t="shared" si="317"/>
        <v/>
      </c>
      <c r="BJ309" s="54" t="str">
        <f t="shared" si="318"/>
        <v/>
      </c>
      <c r="BK309" s="54" t="str">
        <f t="shared" si="319"/>
        <v/>
      </c>
      <c r="BL309" s="54" t="str">
        <f t="shared" si="320"/>
        <v/>
      </c>
      <c r="BM309" s="54" t="str">
        <f t="shared" si="321"/>
        <v/>
      </c>
      <c r="BN309" s="54" t="str">
        <f t="shared" si="322"/>
        <v/>
      </c>
      <c r="BO309" s="54" t="str">
        <f t="shared" si="323"/>
        <v/>
      </c>
      <c r="BP309" s="54" t="str">
        <f t="shared" si="324"/>
        <v/>
      </c>
      <c r="BQ309" s="54" t="str">
        <f t="shared" si="325"/>
        <v/>
      </c>
      <c r="BR309" s="55" t="str">
        <f t="shared" si="326"/>
        <v/>
      </c>
      <c r="BT309" s="135" t="str">
        <f t="shared" si="281"/>
        <v/>
      </c>
      <c r="BU309" s="136" t="str">
        <f t="shared" si="282"/>
        <v/>
      </c>
      <c r="BV309" s="136" t="str">
        <f t="shared" si="283"/>
        <v/>
      </c>
      <c r="BW309" s="136" t="str">
        <f t="shared" si="284"/>
        <v/>
      </c>
      <c r="BX309" s="136" t="str">
        <f t="shared" si="285"/>
        <v/>
      </c>
      <c r="BY309" s="136" t="str">
        <f t="shared" si="286"/>
        <v/>
      </c>
      <c r="BZ309" s="136" t="str">
        <f t="shared" si="287"/>
        <v/>
      </c>
      <c r="CA309" s="136" t="str">
        <f t="shared" si="288"/>
        <v/>
      </c>
      <c r="CB309" s="136" t="str">
        <f t="shared" si="289"/>
        <v/>
      </c>
      <c r="CC309" s="136" t="str">
        <f t="shared" si="290"/>
        <v/>
      </c>
      <c r="CD309" s="136" t="str">
        <f t="shared" si="291"/>
        <v/>
      </c>
      <c r="CE309" s="137" t="str">
        <f t="shared" si="292"/>
        <v/>
      </c>
      <c r="CG309" s="150" t="str">
        <f t="shared" si="293"/>
        <v/>
      </c>
      <c r="CH309" s="151" t="str">
        <f t="shared" si="327"/>
        <v/>
      </c>
      <c r="CI309" s="151" t="str">
        <f t="shared" si="328"/>
        <v/>
      </c>
      <c r="CJ309" s="151" t="str">
        <f t="shared" si="329"/>
        <v/>
      </c>
      <c r="CK309" s="151" t="str">
        <f t="shared" si="330"/>
        <v/>
      </c>
      <c r="CL309" s="151" t="str">
        <f t="shared" si="331"/>
        <v/>
      </c>
      <c r="CM309" s="151" t="str">
        <f t="shared" si="332"/>
        <v/>
      </c>
      <c r="CN309" s="151" t="str">
        <f t="shared" si="333"/>
        <v/>
      </c>
      <c r="CO309" s="151" t="str">
        <f t="shared" si="334"/>
        <v/>
      </c>
      <c r="CP309" s="151" t="str">
        <f t="shared" si="335"/>
        <v/>
      </c>
      <c r="CQ309" s="151" t="str">
        <f t="shared" si="336"/>
        <v/>
      </c>
      <c r="CR309" s="152" t="str">
        <f t="shared" si="337"/>
        <v/>
      </c>
    </row>
    <row r="310" spans="1:96" x14ac:dyDescent="0.25">
      <c r="A310" s="3"/>
      <c r="B310" s="30"/>
      <c r="C310" s="44"/>
      <c r="D310" s="88"/>
      <c r="E310" s="31"/>
      <c r="F310" s="89"/>
      <c r="G310" s="72"/>
      <c r="H310" s="73"/>
      <c r="I310" s="74"/>
      <c r="J310" s="73"/>
      <c r="K310" s="74"/>
      <c r="L310" s="73"/>
      <c r="M310" s="74"/>
      <c r="N310" s="73"/>
      <c r="O310" s="74"/>
      <c r="P310" s="73"/>
      <c r="Q310" s="74"/>
      <c r="R310" s="75"/>
      <c r="S310" s="3"/>
      <c r="T310" s="61" t="str">
        <f>IF($D310="", "", $D310*'Intro &amp; Setup'!$I$32*24)</f>
        <v/>
      </c>
      <c r="U310" s="3"/>
      <c r="X310" s="36" t="str">
        <f>IF($B310="", "", IF(OR($B310&lt;'Intro &amp; Setup'!$F$26, $B310&gt;'Intro &amp; Setup'!$F$27), "X", ""))</f>
        <v/>
      </c>
      <c r="Z310" s="36" t="str">
        <f t="shared" si="275"/>
        <v/>
      </c>
      <c r="AA310" s="48" t="str">
        <f t="shared" si="276"/>
        <v/>
      </c>
      <c r="AC310" s="53" t="str">
        <f t="shared" si="277"/>
        <v/>
      </c>
      <c r="AD310" s="54" t="str">
        <f t="shared" si="294"/>
        <v/>
      </c>
      <c r="AE310" s="54" t="str">
        <f t="shared" si="295"/>
        <v/>
      </c>
      <c r="AF310" s="54" t="str">
        <f t="shared" si="296"/>
        <v/>
      </c>
      <c r="AG310" s="54" t="str">
        <f t="shared" si="297"/>
        <v/>
      </c>
      <c r="AH310" s="54" t="str">
        <f t="shared" si="298"/>
        <v/>
      </c>
      <c r="AI310" s="54" t="str">
        <f t="shared" si="299"/>
        <v/>
      </c>
      <c r="AJ310" s="54" t="str">
        <f t="shared" si="300"/>
        <v/>
      </c>
      <c r="AK310" s="54" t="str">
        <f t="shared" si="301"/>
        <v/>
      </c>
      <c r="AL310" s="54" t="str">
        <f t="shared" si="302"/>
        <v/>
      </c>
      <c r="AM310" s="54" t="str">
        <f t="shared" si="303"/>
        <v/>
      </c>
      <c r="AN310" s="55" t="str">
        <f t="shared" si="304"/>
        <v/>
      </c>
      <c r="AP310" s="53" t="str">
        <f t="shared" si="278"/>
        <v/>
      </c>
      <c r="AQ310" s="54" t="str">
        <f t="shared" si="305"/>
        <v/>
      </c>
      <c r="AR310" s="54" t="str">
        <f t="shared" si="306"/>
        <v/>
      </c>
      <c r="AS310" s="54" t="str">
        <f t="shared" si="307"/>
        <v/>
      </c>
      <c r="AT310" s="54" t="str">
        <f t="shared" si="308"/>
        <v/>
      </c>
      <c r="AU310" s="54" t="str">
        <f t="shared" si="309"/>
        <v/>
      </c>
      <c r="AV310" s="54" t="str">
        <f t="shared" si="310"/>
        <v/>
      </c>
      <c r="AW310" s="54" t="str">
        <f t="shared" si="311"/>
        <v/>
      </c>
      <c r="AX310" s="54" t="str">
        <f t="shared" si="312"/>
        <v/>
      </c>
      <c r="AY310" s="54" t="str">
        <f t="shared" si="313"/>
        <v/>
      </c>
      <c r="AZ310" s="54" t="str">
        <f t="shared" si="314"/>
        <v/>
      </c>
      <c r="BA310" s="55" t="str">
        <f t="shared" si="315"/>
        <v/>
      </c>
      <c r="BC310" s="36" t="str">
        <f t="shared" si="279"/>
        <v/>
      </c>
      <c r="BE310" s="61" t="str">
        <f>IF($B310="", "", IF(AND($B310&gt;='Intro &amp; Setup'!$B$38, B310&lt;='Intro &amp; Setup'!$H$38), 'Intro &amp; Setup'!$N$38, IF(AND($B310&gt;='Intro &amp; Setup'!$B$39, B310&lt;='Intro &amp; Setup'!$H$39), 'Intro &amp; Setup'!$N$39, IF('Intro &amp; Setup'!$B$39="", 'Intro &amp; Setup'!$N$38, 'Intro &amp; Setup'!$N$39))))</f>
        <v/>
      </c>
      <c r="BG310" s="53" t="str">
        <f t="shared" si="280"/>
        <v/>
      </c>
      <c r="BH310" s="54" t="str">
        <f t="shared" si="316"/>
        <v/>
      </c>
      <c r="BI310" s="54" t="str">
        <f t="shared" si="317"/>
        <v/>
      </c>
      <c r="BJ310" s="54" t="str">
        <f t="shared" si="318"/>
        <v/>
      </c>
      <c r="BK310" s="54" t="str">
        <f t="shared" si="319"/>
        <v/>
      </c>
      <c r="BL310" s="54" t="str">
        <f t="shared" si="320"/>
        <v/>
      </c>
      <c r="BM310" s="54" t="str">
        <f t="shared" si="321"/>
        <v/>
      </c>
      <c r="BN310" s="54" t="str">
        <f t="shared" si="322"/>
        <v/>
      </c>
      <c r="BO310" s="54" t="str">
        <f t="shared" si="323"/>
        <v/>
      </c>
      <c r="BP310" s="54" t="str">
        <f t="shared" si="324"/>
        <v/>
      </c>
      <c r="BQ310" s="54" t="str">
        <f t="shared" si="325"/>
        <v/>
      </c>
      <c r="BR310" s="55" t="str">
        <f t="shared" si="326"/>
        <v/>
      </c>
      <c r="BT310" s="135" t="str">
        <f t="shared" si="281"/>
        <v/>
      </c>
      <c r="BU310" s="136" t="str">
        <f t="shared" si="282"/>
        <v/>
      </c>
      <c r="BV310" s="136" t="str">
        <f t="shared" si="283"/>
        <v/>
      </c>
      <c r="BW310" s="136" t="str">
        <f t="shared" si="284"/>
        <v/>
      </c>
      <c r="BX310" s="136" t="str">
        <f t="shared" si="285"/>
        <v/>
      </c>
      <c r="BY310" s="136" t="str">
        <f t="shared" si="286"/>
        <v/>
      </c>
      <c r="BZ310" s="136" t="str">
        <f t="shared" si="287"/>
        <v/>
      </c>
      <c r="CA310" s="136" t="str">
        <f t="shared" si="288"/>
        <v/>
      </c>
      <c r="CB310" s="136" t="str">
        <f t="shared" si="289"/>
        <v/>
      </c>
      <c r="CC310" s="136" t="str">
        <f t="shared" si="290"/>
        <v/>
      </c>
      <c r="CD310" s="136" t="str">
        <f t="shared" si="291"/>
        <v/>
      </c>
      <c r="CE310" s="137" t="str">
        <f t="shared" si="292"/>
        <v/>
      </c>
      <c r="CG310" s="150" t="str">
        <f t="shared" si="293"/>
        <v/>
      </c>
      <c r="CH310" s="151" t="str">
        <f t="shared" si="327"/>
        <v/>
      </c>
      <c r="CI310" s="151" t="str">
        <f t="shared" si="328"/>
        <v/>
      </c>
      <c r="CJ310" s="151" t="str">
        <f t="shared" si="329"/>
        <v/>
      </c>
      <c r="CK310" s="151" t="str">
        <f t="shared" si="330"/>
        <v/>
      </c>
      <c r="CL310" s="151" t="str">
        <f t="shared" si="331"/>
        <v/>
      </c>
      <c r="CM310" s="151" t="str">
        <f t="shared" si="332"/>
        <v/>
      </c>
      <c r="CN310" s="151" t="str">
        <f t="shared" si="333"/>
        <v/>
      </c>
      <c r="CO310" s="151" t="str">
        <f t="shared" si="334"/>
        <v/>
      </c>
      <c r="CP310" s="151" t="str">
        <f t="shared" si="335"/>
        <v/>
      </c>
      <c r="CQ310" s="151" t="str">
        <f t="shared" si="336"/>
        <v/>
      </c>
      <c r="CR310" s="152" t="str">
        <f t="shared" si="337"/>
        <v/>
      </c>
    </row>
    <row r="311" spans="1:96" x14ac:dyDescent="0.25">
      <c r="A311" s="3"/>
      <c r="B311" s="30"/>
      <c r="C311" s="44"/>
      <c r="D311" s="88"/>
      <c r="E311" s="31"/>
      <c r="F311" s="89"/>
      <c r="G311" s="72"/>
      <c r="H311" s="73"/>
      <c r="I311" s="74"/>
      <c r="J311" s="73"/>
      <c r="K311" s="74"/>
      <c r="L311" s="73"/>
      <c r="M311" s="74"/>
      <c r="N311" s="73"/>
      <c r="O311" s="74"/>
      <c r="P311" s="73"/>
      <c r="Q311" s="74"/>
      <c r="R311" s="75"/>
      <c r="S311" s="3"/>
      <c r="T311" s="61" t="str">
        <f>IF($D311="", "", $D311*'Intro &amp; Setup'!$I$32*24)</f>
        <v/>
      </c>
      <c r="U311" s="3"/>
      <c r="X311" s="36" t="str">
        <f>IF($B311="", "", IF(OR($B311&lt;'Intro &amp; Setup'!$F$26, $B311&gt;'Intro &amp; Setup'!$F$27), "X", ""))</f>
        <v/>
      </c>
      <c r="Z311" s="36" t="str">
        <f t="shared" si="275"/>
        <v/>
      </c>
      <c r="AA311" s="48" t="str">
        <f t="shared" si="276"/>
        <v/>
      </c>
      <c r="AC311" s="53" t="str">
        <f t="shared" si="277"/>
        <v/>
      </c>
      <c r="AD311" s="54" t="str">
        <f t="shared" si="294"/>
        <v/>
      </c>
      <c r="AE311" s="54" t="str">
        <f t="shared" si="295"/>
        <v/>
      </c>
      <c r="AF311" s="54" t="str">
        <f t="shared" si="296"/>
        <v/>
      </c>
      <c r="AG311" s="54" t="str">
        <f t="shared" si="297"/>
        <v/>
      </c>
      <c r="AH311" s="54" t="str">
        <f t="shared" si="298"/>
        <v/>
      </c>
      <c r="AI311" s="54" t="str">
        <f t="shared" si="299"/>
        <v/>
      </c>
      <c r="AJ311" s="54" t="str">
        <f t="shared" si="300"/>
        <v/>
      </c>
      <c r="AK311" s="54" t="str">
        <f t="shared" si="301"/>
        <v/>
      </c>
      <c r="AL311" s="54" t="str">
        <f t="shared" si="302"/>
        <v/>
      </c>
      <c r="AM311" s="54" t="str">
        <f t="shared" si="303"/>
        <v/>
      </c>
      <c r="AN311" s="55" t="str">
        <f t="shared" si="304"/>
        <v/>
      </c>
      <c r="AP311" s="53" t="str">
        <f t="shared" si="278"/>
        <v/>
      </c>
      <c r="AQ311" s="54" t="str">
        <f t="shared" si="305"/>
        <v/>
      </c>
      <c r="AR311" s="54" t="str">
        <f t="shared" si="306"/>
        <v/>
      </c>
      <c r="AS311" s="54" t="str">
        <f t="shared" si="307"/>
        <v/>
      </c>
      <c r="AT311" s="54" t="str">
        <f t="shared" si="308"/>
        <v/>
      </c>
      <c r="AU311" s="54" t="str">
        <f t="shared" si="309"/>
        <v/>
      </c>
      <c r="AV311" s="54" t="str">
        <f t="shared" si="310"/>
        <v/>
      </c>
      <c r="AW311" s="54" t="str">
        <f t="shared" si="311"/>
        <v/>
      </c>
      <c r="AX311" s="54" t="str">
        <f t="shared" si="312"/>
        <v/>
      </c>
      <c r="AY311" s="54" t="str">
        <f t="shared" si="313"/>
        <v/>
      </c>
      <c r="AZ311" s="54" t="str">
        <f t="shared" si="314"/>
        <v/>
      </c>
      <c r="BA311" s="55" t="str">
        <f t="shared" si="315"/>
        <v/>
      </c>
      <c r="BC311" s="36" t="str">
        <f t="shared" si="279"/>
        <v/>
      </c>
      <c r="BE311" s="61" t="str">
        <f>IF($B311="", "", IF(AND($B311&gt;='Intro &amp; Setup'!$B$38, B311&lt;='Intro &amp; Setup'!$H$38), 'Intro &amp; Setup'!$N$38, IF(AND($B311&gt;='Intro &amp; Setup'!$B$39, B311&lt;='Intro &amp; Setup'!$H$39), 'Intro &amp; Setup'!$N$39, IF('Intro &amp; Setup'!$B$39="", 'Intro &amp; Setup'!$N$38, 'Intro &amp; Setup'!$N$39))))</f>
        <v/>
      </c>
      <c r="BG311" s="53" t="str">
        <f t="shared" si="280"/>
        <v/>
      </c>
      <c r="BH311" s="54" t="str">
        <f t="shared" si="316"/>
        <v/>
      </c>
      <c r="BI311" s="54" t="str">
        <f t="shared" si="317"/>
        <v/>
      </c>
      <c r="BJ311" s="54" t="str">
        <f t="shared" si="318"/>
        <v/>
      </c>
      <c r="BK311" s="54" t="str">
        <f t="shared" si="319"/>
        <v/>
      </c>
      <c r="BL311" s="54" t="str">
        <f t="shared" si="320"/>
        <v/>
      </c>
      <c r="BM311" s="54" t="str">
        <f t="shared" si="321"/>
        <v/>
      </c>
      <c r="BN311" s="54" t="str">
        <f t="shared" si="322"/>
        <v/>
      </c>
      <c r="BO311" s="54" t="str">
        <f t="shared" si="323"/>
        <v/>
      </c>
      <c r="BP311" s="54" t="str">
        <f t="shared" si="324"/>
        <v/>
      </c>
      <c r="BQ311" s="54" t="str">
        <f t="shared" si="325"/>
        <v/>
      </c>
      <c r="BR311" s="55" t="str">
        <f t="shared" si="326"/>
        <v/>
      </c>
      <c r="BT311" s="135" t="str">
        <f t="shared" si="281"/>
        <v/>
      </c>
      <c r="BU311" s="136" t="str">
        <f t="shared" si="282"/>
        <v/>
      </c>
      <c r="BV311" s="136" t="str">
        <f t="shared" si="283"/>
        <v/>
      </c>
      <c r="BW311" s="136" t="str">
        <f t="shared" si="284"/>
        <v/>
      </c>
      <c r="BX311" s="136" t="str">
        <f t="shared" si="285"/>
        <v/>
      </c>
      <c r="BY311" s="136" t="str">
        <f t="shared" si="286"/>
        <v/>
      </c>
      <c r="BZ311" s="136" t="str">
        <f t="shared" si="287"/>
        <v/>
      </c>
      <c r="CA311" s="136" t="str">
        <f t="shared" si="288"/>
        <v/>
      </c>
      <c r="CB311" s="136" t="str">
        <f t="shared" si="289"/>
        <v/>
      </c>
      <c r="CC311" s="136" t="str">
        <f t="shared" si="290"/>
        <v/>
      </c>
      <c r="CD311" s="136" t="str">
        <f t="shared" si="291"/>
        <v/>
      </c>
      <c r="CE311" s="137" t="str">
        <f t="shared" si="292"/>
        <v/>
      </c>
      <c r="CG311" s="150" t="str">
        <f t="shared" si="293"/>
        <v/>
      </c>
      <c r="CH311" s="151" t="str">
        <f t="shared" si="327"/>
        <v/>
      </c>
      <c r="CI311" s="151" t="str">
        <f t="shared" si="328"/>
        <v/>
      </c>
      <c r="CJ311" s="151" t="str">
        <f t="shared" si="329"/>
        <v/>
      </c>
      <c r="CK311" s="151" t="str">
        <f t="shared" si="330"/>
        <v/>
      </c>
      <c r="CL311" s="151" t="str">
        <f t="shared" si="331"/>
        <v/>
      </c>
      <c r="CM311" s="151" t="str">
        <f t="shared" si="332"/>
        <v/>
      </c>
      <c r="CN311" s="151" t="str">
        <f t="shared" si="333"/>
        <v/>
      </c>
      <c r="CO311" s="151" t="str">
        <f t="shared" si="334"/>
        <v/>
      </c>
      <c r="CP311" s="151" t="str">
        <f t="shared" si="335"/>
        <v/>
      </c>
      <c r="CQ311" s="151" t="str">
        <f t="shared" si="336"/>
        <v/>
      </c>
      <c r="CR311" s="152" t="str">
        <f t="shared" si="337"/>
        <v/>
      </c>
    </row>
    <row r="312" spans="1:96" x14ac:dyDescent="0.25">
      <c r="A312" s="3"/>
      <c r="B312" s="30"/>
      <c r="C312" s="44"/>
      <c r="D312" s="88"/>
      <c r="E312" s="31"/>
      <c r="F312" s="89"/>
      <c r="G312" s="72"/>
      <c r="H312" s="73"/>
      <c r="I312" s="74"/>
      <c r="J312" s="73"/>
      <c r="K312" s="74"/>
      <c r="L312" s="73"/>
      <c r="M312" s="74"/>
      <c r="N312" s="73"/>
      <c r="O312" s="74"/>
      <c r="P312" s="73"/>
      <c r="Q312" s="74"/>
      <c r="R312" s="75"/>
      <c r="S312" s="3"/>
      <c r="T312" s="61" t="str">
        <f>IF($D312="", "", $D312*'Intro &amp; Setup'!$I$32*24)</f>
        <v/>
      </c>
      <c r="U312" s="3"/>
      <c r="X312" s="36" t="str">
        <f>IF($B312="", "", IF(OR($B312&lt;'Intro &amp; Setup'!$F$26, $B312&gt;'Intro &amp; Setup'!$F$27), "X", ""))</f>
        <v/>
      </c>
      <c r="Z312" s="36" t="str">
        <f t="shared" si="275"/>
        <v/>
      </c>
      <c r="AA312" s="48" t="str">
        <f t="shared" si="276"/>
        <v/>
      </c>
      <c r="AC312" s="53" t="str">
        <f t="shared" si="277"/>
        <v/>
      </c>
      <c r="AD312" s="54" t="str">
        <f t="shared" si="294"/>
        <v/>
      </c>
      <c r="AE312" s="54" t="str">
        <f t="shared" si="295"/>
        <v/>
      </c>
      <c r="AF312" s="54" t="str">
        <f t="shared" si="296"/>
        <v/>
      </c>
      <c r="AG312" s="54" t="str">
        <f t="shared" si="297"/>
        <v/>
      </c>
      <c r="AH312" s="54" t="str">
        <f t="shared" si="298"/>
        <v/>
      </c>
      <c r="AI312" s="54" t="str">
        <f t="shared" si="299"/>
        <v/>
      </c>
      <c r="AJ312" s="54" t="str">
        <f t="shared" si="300"/>
        <v/>
      </c>
      <c r="AK312" s="54" t="str">
        <f t="shared" si="301"/>
        <v/>
      </c>
      <c r="AL312" s="54" t="str">
        <f t="shared" si="302"/>
        <v/>
      </c>
      <c r="AM312" s="54" t="str">
        <f t="shared" si="303"/>
        <v/>
      </c>
      <c r="AN312" s="55" t="str">
        <f t="shared" si="304"/>
        <v/>
      </c>
      <c r="AP312" s="53" t="str">
        <f t="shared" si="278"/>
        <v/>
      </c>
      <c r="AQ312" s="54" t="str">
        <f t="shared" si="305"/>
        <v/>
      </c>
      <c r="AR312" s="54" t="str">
        <f t="shared" si="306"/>
        <v/>
      </c>
      <c r="AS312" s="54" t="str">
        <f t="shared" si="307"/>
        <v/>
      </c>
      <c r="AT312" s="54" t="str">
        <f t="shared" si="308"/>
        <v/>
      </c>
      <c r="AU312" s="54" t="str">
        <f t="shared" si="309"/>
        <v/>
      </c>
      <c r="AV312" s="54" t="str">
        <f t="shared" si="310"/>
        <v/>
      </c>
      <c r="AW312" s="54" t="str">
        <f t="shared" si="311"/>
        <v/>
      </c>
      <c r="AX312" s="54" t="str">
        <f t="shared" si="312"/>
        <v/>
      </c>
      <c r="AY312" s="54" t="str">
        <f t="shared" si="313"/>
        <v/>
      </c>
      <c r="AZ312" s="54" t="str">
        <f t="shared" si="314"/>
        <v/>
      </c>
      <c r="BA312" s="55" t="str">
        <f t="shared" si="315"/>
        <v/>
      </c>
      <c r="BC312" s="36" t="str">
        <f t="shared" si="279"/>
        <v/>
      </c>
      <c r="BE312" s="61" t="str">
        <f>IF($B312="", "", IF(AND($B312&gt;='Intro &amp; Setup'!$B$38, B312&lt;='Intro &amp; Setup'!$H$38), 'Intro &amp; Setup'!$N$38, IF(AND($B312&gt;='Intro &amp; Setup'!$B$39, B312&lt;='Intro &amp; Setup'!$H$39), 'Intro &amp; Setup'!$N$39, IF('Intro &amp; Setup'!$B$39="", 'Intro &amp; Setup'!$N$38, 'Intro &amp; Setup'!$N$39))))</f>
        <v/>
      </c>
      <c r="BG312" s="53" t="str">
        <f t="shared" si="280"/>
        <v/>
      </c>
      <c r="BH312" s="54" t="str">
        <f t="shared" si="316"/>
        <v/>
      </c>
      <c r="BI312" s="54" t="str">
        <f t="shared" si="317"/>
        <v/>
      </c>
      <c r="BJ312" s="54" t="str">
        <f t="shared" si="318"/>
        <v/>
      </c>
      <c r="BK312" s="54" t="str">
        <f t="shared" si="319"/>
        <v/>
      </c>
      <c r="BL312" s="54" t="str">
        <f t="shared" si="320"/>
        <v/>
      </c>
      <c r="BM312" s="54" t="str">
        <f t="shared" si="321"/>
        <v/>
      </c>
      <c r="BN312" s="54" t="str">
        <f t="shared" si="322"/>
        <v/>
      </c>
      <c r="BO312" s="54" t="str">
        <f t="shared" si="323"/>
        <v/>
      </c>
      <c r="BP312" s="54" t="str">
        <f t="shared" si="324"/>
        <v/>
      </c>
      <c r="BQ312" s="54" t="str">
        <f t="shared" si="325"/>
        <v/>
      </c>
      <c r="BR312" s="55" t="str">
        <f t="shared" si="326"/>
        <v/>
      </c>
      <c r="BT312" s="135" t="str">
        <f t="shared" si="281"/>
        <v/>
      </c>
      <c r="BU312" s="136" t="str">
        <f t="shared" si="282"/>
        <v/>
      </c>
      <c r="BV312" s="136" t="str">
        <f t="shared" si="283"/>
        <v/>
      </c>
      <c r="BW312" s="136" t="str">
        <f t="shared" si="284"/>
        <v/>
      </c>
      <c r="BX312" s="136" t="str">
        <f t="shared" si="285"/>
        <v/>
      </c>
      <c r="BY312" s="136" t="str">
        <f t="shared" si="286"/>
        <v/>
      </c>
      <c r="BZ312" s="136" t="str">
        <f t="shared" si="287"/>
        <v/>
      </c>
      <c r="CA312" s="136" t="str">
        <f t="shared" si="288"/>
        <v/>
      </c>
      <c r="CB312" s="136" t="str">
        <f t="shared" si="289"/>
        <v/>
      </c>
      <c r="CC312" s="136" t="str">
        <f t="shared" si="290"/>
        <v/>
      </c>
      <c r="CD312" s="136" t="str">
        <f t="shared" si="291"/>
        <v/>
      </c>
      <c r="CE312" s="137" t="str">
        <f t="shared" si="292"/>
        <v/>
      </c>
      <c r="CG312" s="150" t="str">
        <f t="shared" si="293"/>
        <v/>
      </c>
      <c r="CH312" s="151" t="str">
        <f t="shared" si="327"/>
        <v/>
      </c>
      <c r="CI312" s="151" t="str">
        <f t="shared" si="328"/>
        <v/>
      </c>
      <c r="CJ312" s="151" t="str">
        <f t="shared" si="329"/>
        <v/>
      </c>
      <c r="CK312" s="151" t="str">
        <f t="shared" si="330"/>
        <v/>
      </c>
      <c r="CL312" s="151" t="str">
        <f t="shared" si="331"/>
        <v/>
      </c>
      <c r="CM312" s="151" t="str">
        <f t="shared" si="332"/>
        <v/>
      </c>
      <c r="CN312" s="151" t="str">
        <f t="shared" si="333"/>
        <v/>
      </c>
      <c r="CO312" s="151" t="str">
        <f t="shared" si="334"/>
        <v/>
      </c>
      <c r="CP312" s="151" t="str">
        <f t="shared" si="335"/>
        <v/>
      </c>
      <c r="CQ312" s="151" t="str">
        <f t="shared" si="336"/>
        <v/>
      </c>
      <c r="CR312" s="152" t="str">
        <f t="shared" si="337"/>
        <v/>
      </c>
    </row>
    <row r="313" spans="1:96" x14ac:dyDescent="0.25">
      <c r="A313" s="3"/>
      <c r="B313" s="30"/>
      <c r="C313" s="44"/>
      <c r="D313" s="88"/>
      <c r="E313" s="31"/>
      <c r="F313" s="89"/>
      <c r="G313" s="72"/>
      <c r="H313" s="73"/>
      <c r="I313" s="74"/>
      <c r="J313" s="73"/>
      <c r="K313" s="74"/>
      <c r="L313" s="73"/>
      <c r="M313" s="74"/>
      <c r="N313" s="73"/>
      <c r="O313" s="74"/>
      <c r="P313" s="73"/>
      <c r="Q313" s="74"/>
      <c r="R313" s="75"/>
      <c r="S313" s="3"/>
      <c r="T313" s="61" t="str">
        <f>IF($D313="", "", $D313*'Intro &amp; Setup'!$I$32*24)</f>
        <v/>
      </c>
      <c r="U313" s="3"/>
      <c r="X313" s="36" t="str">
        <f>IF($B313="", "", IF(OR($B313&lt;'Intro &amp; Setup'!$F$26, $B313&gt;'Intro &amp; Setup'!$F$27), "X", ""))</f>
        <v/>
      </c>
      <c r="Z313" s="36" t="str">
        <f t="shared" si="275"/>
        <v/>
      </c>
      <c r="AA313" s="48" t="str">
        <f t="shared" si="276"/>
        <v/>
      </c>
      <c r="AC313" s="53" t="str">
        <f t="shared" si="277"/>
        <v/>
      </c>
      <c r="AD313" s="54" t="str">
        <f t="shared" si="294"/>
        <v/>
      </c>
      <c r="AE313" s="54" t="str">
        <f t="shared" si="295"/>
        <v/>
      </c>
      <c r="AF313" s="54" t="str">
        <f t="shared" si="296"/>
        <v/>
      </c>
      <c r="AG313" s="54" t="str">
        <f t="shared" si="297"/>
        <v/>
      </c>
      <c r="AH313" s="54" t="str">
        <f t="shared" si="298"/>
        <v/>
      </c>
      <c r="AI313" s="54" t="str">
        <f t="shared" si="299"/>
        <v/>
      </c>
      <c r="AJ313" s="54" t="str">
        <f t="shared" si="300"/>
        <v/>
      </c>
      <c r="AK313" s="54" t="str">
        <f t="shared" si="301"/>
        <v/>
      </c>
      <c r="AL313" s="54" t="str">
        <f t="shared" si="302"/>
        <v/>
      </c>
      <c r="AM313" s="54" t="str">
        <f t="shared" si="303"/>
        <v/>
      </c>
      <c r="AN313" s="55" t="str">
        <f t="shared" si="304"/>
        <v/>
      </c>
      <c r="AP313" s="53" t="str">
        <f t="shared" si="278"/>
        <v/>
      </c>
      <c r="AQ313" s="54" t="str">
        <f t="shared" si="305"/>
        <v/>
      </c>
      <c r="AR313" s="54" t="str">
        <f t="shared" si="306"/>
        <v/>
      </c>
      <c r="AS313" s="54" t="str">
        <f t="shared" si="307"/>
        <v/>
      </c>
      <c r="AT313" s="54" t="str">
        <f t="shared" si="308"/>
        <v/>
      </c>
      <c r="AU313" s="54" t="str">
        <f t="shared" si="309"/>
        <v/>
      </c>
      <c r="AV313" s="54" t="str">
        <f t="shared" si="310"/>
        <v/>
      </c>
      <c r="AW313" s="54" t="str">
        <f t="shared" si="311"/>
        <v/>
      </c>
      <c r="AX313" s="54" t="str">
        <f t="shared" si="312"/>
        <v/>
      </c>
      <c r="AY313" s="54" t="str">
        <f t="shared" si="313"/>
        <v/>
      </c>
      <c r="AZ313" s="54" t="str">
        <f t="shared" si="314"/>
        <v/>
      </c>
      <c r="BA313" s="55" t="str">
        <f t="shared" si="315"/>
        <v/>
      </c>
      <c r="BC313" s="36" t="str">
        <f t="shared" si="279"/>
        <v/>
      </c>
      <c r="BE313" s="61" t="str">
        <f>IF($B313="", "", IF(AND($B313&gt;='Intro &amp; Setup'!$B$38, B313&lt;='Intro &amp; Setup'!$H$38), 'Intro &amp; Setup'!$N$38, IF(AND($B313&gt;='Intro &amp; Setup'!$B$39, B313&lt;='Intro &amp; Setup'!$H$39), 'Intro &amp; Setup'!$N$39, IF('Intro &amp; Setup'!$B$39="", 'Intro &amp; Setup'!$N$38, 'Intro &amp; Setup'!$N$39))))</f>
        <v/>
      </c>
      <c r="BG313" s="53" t="str">
        <f t="shared" si="280"/>
        <v/>
      </c>
      <c r="BH313" s="54" t="str">
        <f t="shared" si="316"/>
        <v/>
      </c>
      <c r="BI313" s="54" t="str">
        <f t="shared" si="317"/>
        <v/>
      </c>
      <c r="BJ313" s="54" t="str">
        <f t="shared" si="318"/>
        <v/>
      </c>
      <c r="BK313" s="54" t="str">
        <f t="shared" si="319"/>
        <v/>
      </c>
      <c r="BL313" s="54" t="str">
        <f t="shared" si="320"/>
        <v/>
      </c>
      <c r="BM313" s="54" t="str">
        <f t="shared" si="321"/>
        <v/>
      </c>
      <c r="BN313" s="54" t="str">
        <f t="shared" si="322"/>
        <v/>
      </c>
      <c r="BO313" s="54" t="str">
        <f t="shared" si="323"/>
        <v/>
      </c>
      <c r="BP313" s="54" t="str">
        <f t="shared" si="324"/>
        <v/>
      </c>
      <c r="BQ313" s="54" t="str">
        <f t="shared" si="325"/>
        <v/>
      </c>
      <c r="BR313" s="55" t="str">
        <f t="shared" si="326"/>
        <v/>
      </c>
      <c r="BT313" s="135" t="str">
        <f t="shared" si="281"/>
        <v/>
      </c>
      <c r="BU313" s="136" t="str">
        <f t="shared" si="282"/>
        <v/>
      </c>
      <c r="BV313" s="136" t="str">
        <f t="shared" si="283"/>
        <v/>
      </c>
      <c r="BW313" s="136" t="str">
        <f t="shared" si="284"/>
        <v/>
      </c>
      <c r="BX313" s="136" t="str">
        <f t="shared" si="285"/>
        <v/>
      </c>
      <c r="BY313" s="136" t="str">
        <f t="shared" si="286"/>
        <v/>
      </c>
      <c r="BZ313" s="136" t="str">
        <f t="shared" si="287"/>
        <v/>
      </c>
      <c r="CA313" s="136" t="str">
        <f t="shared" si="288"/>
        <v/>
      </c>
      <c r="CB313" s="136" t="str">
        <f t="shared" si="289"/>
        <v/>
      </c>
      <c r="CC313" s="136" t="str">
        <f t="shared" si="290"/>
        <v/>
      </c>
      <c r="CD313" s="136" t="str">
        <f t="shared" si="291"/>
        <v/>
      </c>
      <c r="CE313" s="137" t="str">
        <f t="shared" si="292"/>
        <v/>
      </c>
      <c r="CG313" s="150" t="str">
        <f t="shared" si="293"/>
        <v/>
      </c>
      <c r="CH313" s="151" t="str">
        <f t="shared" si="327"/>
        <v/>
      </c>
      <c r="CI313" s="151" t="str">
        <f t="shared" si="328"/>
        <v/>
      </c>
      <c r="CJ313" s="151" t="str">
        <f t="shared" si="329"/>
        <v/>
      </c>
      <c r="CK313" s="151" t="str">
        <f t="shared" si="330"/>
        <v/>
      </c>
      <c r="CL313" s="151" t="str">
        <f t="shared" si="331"/>
        <v/>
      </c>
      <c r="CM313" s="151" t="str">
        <f t="shared" si="332"/>
        <v/>
      </c>
      <c r="CN313" s="151" t="str">
        <f t="shared" si="333"/>
        <v/>
      </c>
      <c r="CO313" s="151" t="str">
        <f t="shared" si="334"/>
        <v/>
      </c>
      <c r="CP313" s="151" t="str">
        <f t="shared" si="335"/>
        <v/>
      </c>
      <c r="CQ313" s="151" t="str">
        <f t="shared" si="336"/>
        <v/>
      </c>
      <c r="CR313" s="152" t="str">
        <f t="shared" si="337"/>
        <v/>
      </c>
    </row>
    <row r="314" spans="1:96" x14ac:dyDescent="0.25">
      <c r="A314" s="3"/>
      <c r="B314" s="30"/>
      <c r="C314" s="44"/>
      <c r="D314" s="88"/>
      <c r="E314" s="31"/>
      <c r="F314" s="89"/>
      <c r="G314" s="72"/>
      <c r="H314" s="73"/>
      <c r="I314" s="74"/>
      <c r="J314" s="73"/>
      <c r="K314" s="74"/>
      <c r="L314" s="73"/>
      <c r="M314" s="74"/>
      <c r="N314" s="73"/>
      <c r="O314" s="74"/>
      <c r="P314" s="73"/>
      <c r="Q314" s="74"/>
      <c r="R314" s="75"/>
      <c r="S314" s="3"/>
      <c r="T314" s="61" t="str">
        <f>IF($D314="", "", $D314*'Intro &amp; Setup'!$I$32*24)</f>
        <v/>
      </c>
      <c r="U314" s="3"/>
      <c r="X314" s="36" t="str">
        <f>IF($B314="", "", IF(OR($B314&lt;'Intro &amp; Setup'!$F$26, $B314&gt;'Intro &amp; Setup'!$F$27), "X", ""))</f>
        <v/>
      </c>
      <c r="Z314" s="36" t="str">
        <f t="shared" si="275"/>
        <v/>
      </c>
      <c r="AA314" s="48" t="str">
        <f t="shared" si="276"/>
        <v/>
      </c>
      <c r="AC314" s="53" t="str">
        <f t="shared" si="277"/>
        <v/>
      </c>
      <c r="AD314" s="54" t="str">
        <f t="shared" si="294"/>
        <v/>
      </c>
      <c r="AE314" s="54" t="str">
        <f t="shared" si="295"/>
        <v/>
      </c>
      <c r="AF314" s="54" t="str">
        <f t="shared" si="296"/>
        <v/>
      </c>
      <c r="AG314" s="54" t="str">
        <f t="shared" si="297"/>
        <v/>
      </c>
      <c r="AH314" s="54" t="str">
        <f t="shared" si="298"/>
        <v/>
      </c>
      <c r="AI314" s="54" t="str">
        <f t="shared" si="299"/>
        <v/>
      </c>
      <c r="AJ314" s="54" t="str">
        <f t="shared" si="300"/>
        <v/>
      </c>
      <c r="AK314" s="54" t="str">
        <f t="shared" si="301"/>
        <v/>
      </c>
      <c r="AL314" s="54" t="str">
        <f t="shared" si="302"/>
        <v/>
      </c>
      <c r="AM314" s="54" t="str">
        <f t="shared" si="303"/>
        <v/>
      </c>
      <c r="AN314" s="55" t="str">
        <f t="shared" si="304"/>
        <v/>
      </c>
      <c r="AP314" s="53" t="str">
        <f t="shared" si="278"/>
        <v/>
      </c>
      <c r="AQ314" s="54" t="str">
        <f t="shared" si="305"/>
        <v/>
      </c>
      <c r="AR314" s="54" t="str">
        <f t="shared" si="306"/>
        <v/>
      </c>
      <c r="AS314" s="54" t="str">
        <f t="shared" si="307"/>
        <v/>
      </c>
      <c r="AT314" s="54" t="str">
        <f t="shared" si="308"/>
        <v/>
      </c>
      <c r="AU314" s="54" t="str">
        <f t="shared" si="309"/>
        <v/>
      </c>
      <c r="AV314" s="54" t="str">
        <f t="shared" si="310"/>
        <v/>
      </c>
      <c r="AW314" s="54" t="str">
        <f t="shared" si="311"/>
        <v/>
      </c>
      <c r="AX314" s="54" t="str">
        <f t="shared" si="312"/>
        <v/>
      </c>
      <c r="AY314" s="54" t="str">
        <f t="shared" si="313"/>
        <v/>
      </c>
      <c r="AZ314" s="54" t="str">
        <f t="shared" si="314"/>
        <v/>
      </c>
      <c r="BA314" s="55" t="str">
        <f t="shared" si="315"/>
        <v/>
      </c>
      <c r="BC314" s="36" t="str">
        <f t="shared" si="279"/>
        <v/>
      </c>
      <c r="BE314" s="61" t="str">
        <f>IF($B314="", "", IF(AND($B314&gt;='Intro &amp; Setup'!$B$38, B314&lt;='Intro &amp; Setup'!$H$38), 'Intro &amp; Setup'!$N$38, IF(AND($B314&gt;='Intro &amp; Setup'!$B$39, B314&lt;='Intro &amp; Setup'!$H$39), 'Intro &amp; Setup'!$N$39, IF('Intro &amp; Setup'!$B$39="", 'Intro &amp; Setup'!$N$38, 'Intro &amp; Setup'!$N$39))))</f>
        <v/>
      </c>
      <c r="BG314" s="53" t="str">
        <f t="shared" si="280"/>
        <v/>
      </c>
      <c r="BH314" s="54" t="str">
        <f t="shared" si="316"/>
        <v/>
      </c>
      <c r="BI314" s="54" t="str">
        <f t="shared" si="317"/>
        <v/>
      </c>
      <c r="BJ314" s="54" t="str">
        <f t="shared" si="318"/>
        <v/>
      </c>
      <c r="BK314" s="54" t="str">
        <f t="shared" si="319"/>
        <v/>
      </c>
      <c r="BL314" s="54" t="str">
        <f t="shared" si="320"/>
        <v/>
      </c>
      <c r="BM314" s="54" t="str">
        <f t="shared" si="321"/>
        <v/>
      </c>
      <c r="BN314" s="54" t="str">
        <f t="shared" si="322"/>
        <v/>
      </c>
      <c r="BO314" s="54" t="str">
        <f t="shared" si="323"/>
        <v/>
      </c>
      <c r="BP314" s="54" t="str">
        <f t="shared" si="324"/>
        <v/>
      </c>
      <c r="BQ314" s="54" t="str">
        <f t="shared" si="325"/>
        <v/>
      </c>
      <c r="BR314" s="55" t="str">
        <f t="shared" si="326"/>
        <v/>
      </c>
      <c r="BT314" s="135" t="str">
        <f t="shared" si="281"/>
        <v/>
      </c>
      <c r="BU314" s="136" t="str">
        <f t="shared" si="282"/>
        <v/>
      </c>
      <c r="BV314" s="136" t="str">
        <f t="shared" si="283"/>
        <v/>
      </c>
      <c r="BW314" s="136" t="str">
        <f t="shared" si="284"/>
        <v/>
      </c>
      <c r="BX314" s="136" t="str">
        <f t="shared" si="285"/>
        <v/>
      </c>
      <c r="BY314" s="136" t="str">
        <f t="shared" si="286"/>
        <v/>
      </c>
      <c r="BZ314" s="136" t="str">
        <f t="shared" si="287"/>
        <v/>
      </c>
      <c r="CA314" s="136" t="str">
        <f t="shared" si="288"/>
        <v/>
      </c>
      <c r="CB314" s="136" t="str">
        <f t="shared" si="289"/>
        <v/>
      </c>
      <c r="CC314" s="136" t="str">
        <f t="shared" si="290"/>
        <v/>
      </c>
      <c r="CD314" s="136" t="str">
        <f t="shared" si="291"/>
        <v/>
      </c>
      <c r="CE314" s="137" t="str">
        <f t="shared" si="292"/>
        <v/>
      </c>
      <c r="CG314" s="150" t="str">
        <f t="shared" si="293"/>
        <v/>
      </c>
      <c r="CH314" s="151" t="str">
        <f t="shared" si="327"/>
        <v/>
      </c>
      <c r="CI314" s="151" t="str">
        <f t="shared" si="328"/>
        <v/>
      </c>
      <c r="CJ314" s="151" t="str">
        <f t="shared" si="329"/>
        <v/>
      </c>
      <c r="CK314" s="151" t="str">
        <f t="shared" si="330"/>
        <v/>
      </c>
      <c r="CL314" s="151" t="str">
        <f t="shared" si="331"/>
        <v/>
      </c>
      <c r="CM314" s="151" t="str">
        <f t="shared" si="332"/>
        <v/>
      </c>
      <c r="CN314" s="151" t="str">
        <f t="shared" si="333"/>
        <v/>
      </c>
      <c r="CO314" s="151" t="str">
        <f t="shared" si="334"/>
        <v/>
      </c>
      <c r="CP314" s="151" t="str">
        <f t="shared" si="335"/>
        <v/>
      </c>
      <c r="CQ314" s="151" t="str">
        <f t="shared" si="336"/>
        <v/>
      </c>
      <c r="CR314" s="152" t="str">
        <f t="shared" si="337"/>
        <v/>
      </c>
    </row>
    <row r="315" spans="1:96" x14ac:dyDescent="0.25">
      <c r="A315" s="3"/>
      <c r="B315" s="30"/>
      <c r="C315" s="44"/>
      <c r="D315" s="88"/>
      <c r="E315" s="31"/>
      <c r="F315" s="89"/>
      <c r="G315" s="72"/>
      <c r="H315" s="73"/>
      <c r="I315" s="74"/>
      <c r="J315" s="73"/>
      <c r="K315" s="74"/>
      <c r="L315" s="73"/>
      <c r="M315" s="74"/>
      <c r="N315" s="73"/>
      <c r="O315" s="74"/>
      <c r="P315" s="73"/>
      <c r="Q315" s="74"/>
      <c r="R315" s="75"/>
      <c r="S315" s="3"/>
      <c r="T315" s="61" t="str">
        <f>IF($D315="", "", $D315*'Intro &amp; Setup'!$I$32*24)</f>
        <v/>
      </c>
      <c r="U315" s="3"/>
      <c r="X315" s="36" t="str">
        <f>IF($B315="", "", IF(OR($B315&lt;'Intro &amp; Setup'!$F$26, $B315&gt;'Intro &amp; Setup'!$F$27), "X", ""))</f>
        <v/>
      </c>
      <c r="Z315" s="36" t="str">
        <f t="shared" si="275"/>
        <v/>
      </c>
      <c r="AA315" s="48" t="str">
        <f t="shared" si="276"/>
        <v/>
      </c>
      <c r="AC315" s="53" t="str">
        <f t="shared" si="277"/>
        <v/>
      </c>
      <c r="AD315" s="54" t="str">
        <f t="shared" si="294"/>
        <v/>
      </c>
      <c r="AE315" s="54" t="str">
        <f t="shared" si="295"/>
        <v/>
      </c>
      <c r="AF315" s="54" t="str">
        <f t="shared" si="296"/>
        <v/>
      </c>
      <c r="AG315" s="54" t="str">
        <f t="shared" si="297"/>
        <v/>
      </c>
      <c r="AH315" s="54" t="str">
        <f t="shared" si="298"/>
        <v/>
      </c>
      <c r="AI315" s="54" t="str">
        <f t="shared" si="299"/>
        <v/>
      </c>
      <c r="AJ315" s="54" t="str">
        <f t="shared" si="300"/>
        <v/>
      </c>
      <c r="AK315" s="54" t="str">
        <f t="shared" si="301"/>
        <v/>
      </c>
      <c r="AL315" s="54" t="str">
        <f t="shared" si="302"/>
        <v/>
      </c>
      <c r="AM315" s="54" t="str">
        <f t="shared" si="303"/>
        <v/>
      </c>
      <c r="AN315" s="55" t="str">
        <f t="shared" si="304"/>
        <v/>
      </c>
      <c r="AP315" s="53" t="str">
        <f t="shared" si="278"/>
        <v/>
      </c>
      <c r="AQ315" s="54" t="str">
        <f t="shared" si="305"/>
        <v/>
      </c>
      <c r="AR315" s="54" t="str">
        <f t="shared" si="306"/>
        <v/>
      </c>
      <c r="AS315" s="54" t="str">
        <f t="shared" si="307"/>
        <v/>
      </c>
      <c r="AT315" s="54" t="str">
        <f t="shared" si="308"/>
        <v/>
      </c>
      <c r="AU315" s="54" t="str">
        <f t="shared" si="309"/>
        <v/>
      </c>
      <c r="AV315" s="54" t="str">
        <f t="shared" si="310"/>
        <v/>
      </c>
      <c r="AW315" s="54" t="str">
        <f t="shared" si="311"/>
        <v/>
      </c>
      <c r="AX315" s="54" t="str">
        <f t="shared" si="312"/>
        <v/>
      </c>
      <c r="AY315" s="54" t="str">
        <f t="shared" si="313"/>
        <v/>
      </c>
      <c r="AZ315" s="54" t="str">
        <f t="shared" si="314"/>
        <v/>
      </c>
      <c r="BA315" s="55" t="str">
        <f t="shared" si="315"/>
        <v/>
      </c>
      <c r="BC315" s="36" t="str">
        <f t="shared" si="279"/>
        <v/>
      </c>
      <c r="BE315" s="61" t="str">
        <f>IF($B315="", "", IF(AND($B315&gt;='Intro &amp; Setup'!$B$38, B315&lt;='Intro &amp; Setup'!$H$38), 'Intro &amp; Setup'!$N$38, IF(AND($B315&gt;='Intro &amp; Setup'!$B$39, B315&lt;='Intro &amp; Setup'!$H$39), 'Intro &amp; Setup'!$N$39, IF('Intro &amp; Setup'!$B$39="", 'Intro &amp; Setup'!$N$38, 'Intro &amp; Setup'!$N$39))))</f>
        <v/>
      </c>
      <c r="BG315" s="53" t="str">
        <f t="shared" si="280"/>
        <v/>
      </c>
      <c r="BH315" s="54" t="str">
        <f t="shared" si="316"/>
        <v/>
      </c>
      <c r="BI315" s="54" t="str">
        <f t="shared" si="317"/>
        <v/>
      </c>
      <c r="BJ315" s="54" t="str">
        <f t="shared" si="318"/>
        <v/>
      </c>
      <c r="BK315" s="54" t="str">
        <f t="shared" si="319"/>
        <v/>
      </c>
      <c r="BL315" s="54" t="str">
        <f t="shared" si="320"/>
        <v/>
      </c>
      <c r="BM315" s="54" t="str">
        <f t="shared" si="321"/>
        <v/>
      </c>
      <c r="BN315" s="54" t="str">
        <f t="shared" si="322"/>
        <v/>
      </c>
      <c r="BO315" s="54" t="str">
        <f t="shared" si="323"/>
        <v/>
      </c>
      <c r="BP315" s="54" t="str">
        <f t="shared" si="324"/>
        <v/>
      </c>
      <c r="BQ315" s="54" t="str">
        <f t="shared" si="325"/>
        <v/>
      </c>
      <c r="BR315" s="55" t="str">
        <f t="shared" si="326"/>
        <v/>
      </c>
      <c r="BT315" s="135" t="str">
        <f t="shared" si="281"/>
        <v/>
      </c>
      <c r="BU315" s="136" t="str">
        <f t="shared" si="282"/>
        <v/>
      </c>
      <c r="BV315" s="136" t="str">
        <f t="shared" si="283"/>
        <v/>
      </c>
      <c r="BW315" s="136" t="str">
        <f t="shared" si="284"/>
        <v/>
      </c>
      <c r="BX315" s="136" t="str">
        <f t="shared" si="285"/>
        <v/>
      </c>
      <c r="BY315" s="136" t="str">
        <f t="shared" si="286"/>
        <v/>
      </c>
      <c r="BZ315" s="136" t="str">
        <f t="shared" si="287"/>
        <v/>
      </c>
      <c r="CA315" s="136" t="str">
        <f t="shared" si="288"/>
        <v/>
      </c>
      <c r="CB315" s="136" t="str">
        <f t="shared" si="289"/>
        <v/>
      </c>
      <c r="CC315" s="136" t="str">
        <f t="shared" si="290"/>
        <v/>
      </c>
      <c r="CD315" s="136" t="str">
        <f t="shared" si="291"/>
        <v/>
      </c>
      <c r="CE315" s="137" t="str">
        <f t="shared" si="292"/>
        <v/>
      </c>
      <c r="CG315" s="150" t="str">
        <f t="shared" si="293"/>
        <v/>
      </c>
      <c r="CH315" s="151" t="str">
        <f t="shared" si="327"/>
        <v/>
      </c>
      <c r="CI315" s="151" t="str">
        <f t="shared" si="328"/>
        <v/>
      </c>
      <c r="CJ315" s="151" t="str">
        <f t="shared" si="329"/>
        <v/>
      </c>
      <c r="CK315" s="151" t="str">
        <f t="shared" si="330"/>
        <v/>
      </c>
      <c r="CL315" s="151" t="str">
        <f t="shared" si="331"/>
        <v/>
      </c>
      <c r="CM315" s="151" t="str">
        <f t="shared" si="332"/>
        <v/>
      </c>
      <c r="CN315" s="151" t="str">
        <f t="shared" si="333"/>
        <v/>
      </c>
      <c r="CO315" s="151" t="str">
        <f t="shared" si="334"/>
        <v/>
      </c>
      <c r="CP315" s="151" t="str">
        <f t="shared" si="335"/>
        <v/>
      </c>
      <c r="CQ315" s="151" t="str">
        <f t="shared" si="336"/>
        <v/>
      </c>
      <c r="CR315" s="152" t="str">
        <f t="shared" si="337"/>
        <v/>
      </c>
    </row>
    <row r="316" spans="1:96" x14ac:dyDescent="0.25">
      <c r="A316" s="3"/>
      <c r="B316" s="30"/>
      <c r="C316" s="44"/>
      <c r="D316" s="88"/>
      <c r="E316" s="31"/>
      <c r="F316" s="89"/>
      <c r="G316" s="72"/>
      <c r="H316" s="73"/>
      <c r="I316" s="74"/>
      <c r="J316" s="73"/>
      <c r="K316" s="74"/>
      <c r="L316" s="73"/>
      <c r="M316" s="74"/>
      <c r="N316" s="73"/>
      <c r="O316" s="74"/>
      <c r="P316" s="73"/>
      <c r="Q316" s="74"/>
      <c r="R316" s="75"/>
      <c r="S316" s="3"/>
      <c r="T316" s="61" t="str">
        <f>IF($D316="", "", $D316*'Intro &amp; Setup'!$I$32*24)</f>
        <v/>
      </c>
      <c r="U316" s="3"/>
      <c r="X316" s="36" t="str">
        <f>IF($B316="", "", IF(OR($B316&lt;'Intro &amp; Setup'!$F$26, $B316&gt;'Intro &amp; Setup'!$F$27), "X", ""))</f>
        <v/>
      </c>
      <c r="Z316" s="36" t="str">
        <f t="shared" si="275"/>
        <v/>
      </c>
      <c r="AA316" s="48" t="str">
        <f t="shared" si="276"/>
        <v/>
      </c>
      <c r="AC316" s="53" t="str">
        <f t="shared" si="277"/>
        <v/>
      </c>
      <c r="AD316" s="54" t="str">
        <f t="shared" si="294"/>
        <v/>
      </c>
      <c r="AE316" s="54" t="str">
        <f t="shared" si="295"/>
        <v/>
      </c>
      <c r="AF316" s="54" t="str">
        <f t="shared" si="296"/>
        <v/>
      </c>
      <c r="AG316" s="54" t="str">
        <f t="shared" si="297"/>
        <v/>
      </c>
      <c r="AH316" s="54" t="str">
        <f t="shared" si="298"/>
        <v/>
      </c>
      <c r="AI316" s="54" t="str">
        <f t="shared" si="299"/>
        <v/>
      </c>
      <c r="AJ316" s="54" t="str">
        <f t="shared" si="300"/>
        <v/>
      </c>
      <c r="AK316" s="54" t="str">
        <f t="shared" si="301"/>
        <v/>
      </c>
      <c r="AL316" s="54" t="str">
        <f t="shared" si="302"/>
        <v/>
      </c>
      <c r="AM316" s="54" t="str">
        <f t="shared" si="303"/>
        <v/>
      </c>
      <c r="AN316" s="55" t="str">
        <f t="shared" si="304"/>
        <v/>
      </c>
      <c r="AP316" s="53" t="str">
        <f t="shared" si="278"/>
        <v/>
      </c>
      <c r="AQ316" s="54" t="str">
        <f t="shared" si="305"/>
        <v/>
      </c>
      <c r="AR316" s="54" t="str">
        <f t="shared" si="306"/>
        <v/>
      </c>
      <c r="AS316" s="54" t="str">
        <f t="shared" si="307"/>
        <v/>
      </c>
      <c r="AT316" s="54" t="str">
        <f t="shared" si="308"/>
        <v/>
      </c>
      <c r="AU316" s="54" t="str">
        <f t="shared" si="309"/>
        <v/>
      </c>
      <c r="AV316" s="54" t="str">
        <f t="shared" si="310"/>
        <v/>
      </c>
      <c r="AW316" s="54" t="str">
        <f t="shared" si="311"/>
        <v/>
      </c>
      <c r="AX316" s="54" t="str">
        <f t="shared" si="312"/>
        <v/>
      </c>
      <c r="AY316" s="54" t="str">
        <f t="shared" si="313"/>
        <v/>
      </c>
      <c r="AZ316" s="54" t="str">
        <f t="shared" si="314"/>
        <v/>
      </c>
      <c r="BA316" s="55" t="str">
        <f t="shared" si="315"/>
        <v/>
      </c>
      <c r="BC316" s="36" t="str">
        <f t="shared" si="279"/>
        <v/>
      </c>
      <c r="BE316" s="61" t="str">
        <f>IF($B316="", "", IF(AND($B316&gt;='Intro &amp; Setup'!$B$38, B316&lt;='Intro &amp; Setup'!$H$38), 'Intro &amp; Setup'!$N$38, IF(AND($B316&gt;='Intro &amp; Setup'!$B$39, B316&lt;='Intro &amp; Setup'!$H$39), 'Intro &amp; Setup'!$N$39, IF('Intro &amp; Setup'!$B$39="", 'Intro &amp; Setup'!$N$38, 'Intro &amp; Setup'!$N$39))))</f>
        <v/>
      </c>
      <c r="BG316" s="53" t="str">
        <f t="shared" si="280"/>
        <v/>
      </c>
      <c r="BH316" s="54" t="str">
        <f t="shared" si="316"/>
        <v/>
      </c>
      <c r="BI316" s="54" t="str">
        <f t="shared" si="317"/>
        <v/>
      </c>
      <c r="BJ316" s="54" t="str">
        <f t="shared" si="318"/>
        <v/>
      </c>
      <c r="BK316" s="54" t="str">
        <f t="shared" si="319"/>
        <v/>
      </c>
      <c r="BL316" s="54" t="str">
        <f t="shared" si="320"/>
        <v/>
      </c>
      <c r="BM316" s="54" t="str">
        <f t="shared" si="321"/>
        <v/>
      </c>
      <c r="BN316" s="54" t="str">
        <f t="shared" si="322"/>
        <v/>
      </c>
      <c r="BO316" s="54" t="str">
        <f t="shared" si="323"/>
        <v/>
      </c>
      <c r="BP316" s="54" t="str">
        <f t="shared" si="324"/>
        <v/>
      </c>
      <c r="BQ316" s="54" t="str">
        <f t="shared" si="325"/>
        <v/>
      </c>
      <c r="BR316" s="55" t="str">
        <f t="shared" si="326"/>
        <v/>
      </c>
      <c r="BT316" s="135" t="str">
        <f t="shared" si="281"/>
        <v/>
      </c>
      <c r="BU316" s="136" t="str">
        <f t="shared" si="282"/>
        <v/>
      </c>
      <c r="BV316" s="136" t="str">
        <f t="shared" si="283"/>
        <v/>
      </c>
      <c r="BW316" s="136" t="str">
        <f t="shared" si="284"/>
        <v/>
      </c>
      <c r="BX316" s="136" t="str">
        <f t="shared" si="285"/>
        <v/>
      </c>
      <c r="BY316" s="136" t="str">
        <f t="shared" si="286"/>
        <v/>
      </c>
      <c r="BZ316" s="136" t="str">
        <f t="shared" si="287"/>
        <v/>
      </c>
      <c r="CA316" s="136" t="str">
        <f t="shared" si="288"/>
        <v/>
      </c>
      <c r="CB316" s="136" t="str">
        <f t="shared" si="289"/>
        <v/>
      </c>
      <c r="CC316" s="136" t="str">
        <f t="shared" si="290"/>
        <v/>
      </c>
      <c r="CD316" s="136" t="str">
        <f t="shared" si="291"/>
        <v/>
      </c>
      <c r="CE316" s="137" t="str">
        <f t="shared" si="292"/>
        <v/>
      </c>
      <c r="CG316" s="150" t="str">
        <f t="shared" si="293"/>
        <v/>
      </c>
      <c r="CH316" s="151" t="str">
        <f t="shared" si="327"/>
        <v/>
      </c>
      <c r="CI316" s="151" t="str">
        <f t="shared" si="328"/>
        <v/>
      </c>
      <c r="CJ316" s="151" t="str">
        <f t="shared" si="329"/>
        <v/>
      </c>
      <c r="CK316" s="151" t="str">
        <f t="shared" si="330"/>
        <v/>
      </c>
      <c r="CL316" s="151" t="str">
        <f t="shared" si="331"/>
        <v/>
      </c>
      <c r="CM316" s="151" t="str">
        <f t="shared" si="332"/>
        <v/>
      </c>
      <c r="CN316" s="151" t="str">
        <f t="shared" si="333"/>
        <v/>
      </c>
      <c r="CO316" s="151" t="str">
        <f t="shared" si="334"/>
        <v/>
      </c>
      <c r="CP316" s="151" t="str">
        <f t="shared" si="335"/>
        <v/>
      </c>
      <c r="CQ316" s="151" t="str">
        <f t="shared" si="336"/>
        <v/>
      </c>
      <c r="CR316" s="152" t="str">
        <f t="shared" si="337"/>
        <v/>
      </c>
    </row>
    <row r="317" spans="1:96" x14ac:dyDescent="0.25">
      <c r="A317" s="3"/>
      <c r="B317" s="30"/>
      <c r="C317" s="44"/>
      <c r="D317" s="88"/>
      <c r="E317" s="31"/>
      <c r="F317" s="89"/>
      <c r="G317" s="72"/>
      <c r="H317" s="73"/>
      <c r="I317" s="74"/>
      <c r="J317" s="73"/>
      <c r="K317" s="74"/>
      <c r="L317" s="73"/>
      <c r="M317" s="74"/>
      <c r="N317" s="73"/>
      <c r="O317" s="74"/>
      <c r="P317" s="73"/>
      <c r="Q317" s="74"/>
      <c r="R317" s="75"/>
      <c r="S317" s="3"/>
      <c r="T317" s="61" t="str">
        <f>IF($D317="", "", $D317*'Intro &amp; Setup'!$I$32*24)</f>
        <v/>
      </c>
      <c r="U317" s="3"/>
      <c r="X317" s="36" t="str">
        <f>IF($B317="", "", IF(OR($B317&lt;'Intro &amp; Setup'!$F$26, $B317&gt;'Intro &amp; Setup'!$F$27), "X", ""))</f>
        <v/>
      </c>
      <c r="Z317" s="36" t="str">
        <f t="shared" si="275"/>
        <v/>
      </c>
      <c r="AA317" s="48" t="str">
        <f t="shared" si="276"/>
        <v/>
      </c>
      <c r="AC317" s="53" t="str">
        <f t="shared" si="277"/>
        <v/>
      </c>
      <c r="AD317" s="54" t="str">
        <f t="shared" si="294"/>
        <v/>
      </c>
      <c r="AE317" s="54" t="str">
        <f t="shared" si="295"/>
        <v/>
      </c>
      <c r="AF317" s="54" t="str">
        <f t="shared" si="296"/>
        <v/>
      </c>
      <c r="AG317" s="54" t="str">
        <f t="shared" si="297"/>
        <v/>
      </c>
      <c r="AH317" s="54" t="str">
        <f t="shared" si="298"/>
        <v/>
      </c>
      <c r="AI317" s="54" t="str">
        <f t="shared" si="299"/>
        <v/>
      </c>
      <c r="AJ317" s="54" t="str">
        <f t="shared" si="300"/>
        <v/>
      </c>
      <c r="AK317" s="54" t="str">
        <f t="shared" si="301"/>
        <v/>
      </c>
      <c r="AL317" s="54" t="str">
        <f t="shared" si="302"/>
        <v/>
      </c>
      <c r="AM317" s="54" t="str">
        <f t="shared" si="303"/>
        <v/>
      </c>
      <c r="AN317" s="55" t="str">
        <f t="shared" si="304"/>
        <v/>
      </c>
      <c r="AP317" s="53" t="str">
        <f t="shared" si="278"/>
        <v/>
      </c>
      <c r="AQ317" s="54" t="str">
        <f t="shared" si="305"/>
        <v/>
      </c>
      <c r="AR317" s="54" t="str">
        <f t="shared" si="306"/>
        <v/>
      </c>
      <c r="AS317" s="54" t="str">
        <f t="shared" si="307"/>
        <v/>
      </c>
      <c r="AT317" s="54" t="str">
        <f t="shared" si="308"/>
        <v/>
      </c>
      <c r="AU317" s="54" t="str">
        <f t="shared" si="309"/>
        <v/>
      </c>
      <c r="AV317" s="54" t="str">
        <f t="shared" si="310"/>
        <v/>
      </c>
      <c r="AW317" s="54" t="str">
        <f t="shared" si="311"/>
        <v/>
      </c>
      <c r="AX317" s="54" t="str">
        <f t="shared" si="312"/>
        <v/>
      </c>
      <c r="AY317" s="54" t="str">
        <f t="shared" si="313"/>
        <v/>
      </c>
      <c r="AZ317" s="54" t="str">
        <f t="shared" si="314"/>
        <v/>
      </c>
      <c r="BA317" s="55" t="str">
        <f t="shared" si="315"/>
        <v/>
      </c>
      <c r="BC317" s="36" t="str">
        <f t="shared" si="279"/>
        <v/>
      </c>
      <c r="BE317" s="61" t="str">
        <f>IF($B317="", "", IF(AND($B317&gt;='Intro &amp; Setup'!$B$38, B317&lt;='Intro &amp; Setup'!$H$38), 'Intro &amp; Setup'!$N$38, IF(AND($B317&gt;='Intro &amp; Setup'!$B$39, B317&lt;='Intro &amp; Setup'!$H$39), 'Intro &amp; Setup'!$N$39, IF('Intro &amp; Setup'!$B$39="", 'Intro &amp; Setup'!$N$38, 'Intro &amp; Setup'!$N$39))))</f>
        <v/>
      </c>
      <c r="BG317" s="53" t="str">
        <f t="shared" si="280"/>
        <v/>
      </c>
      <c r="BH317" s="54" t="str">
        <f t="shared" si="316"/>
        <v/>
      </c>
      <c r="BI317" s="54" t="str">
        <f t="shared" si="317"/>
        <v/>
      </c>
      <c r="BJ317" s="54" t="str">
        <f t="shared" si="318"/>
        <v/>
      </c>
      <c r="BK317" s="54" t="str">
        <f t="shared" si="319"/>
        <v/>
      </c>
      <c r="BL317" s="54" t="str">
        <f t="shared" si="320"/>
        <v/>
      </c>
      <c r="BM317" s="54" t="str">
        <f t="shared" si="321"/>
        <v/>
      </c>
      <c r="BN317" s="54" t="str">
        <f t="shared" si="322"/>
        <v/>
      </c>
      <c r="BO317" s="54" t="str">
        <f t="shared" si="323"/>
        <v/>
      </c>
      <c r="BP317" s="54" t="str">
        <f t="shared" si="324"/>
        <v/>
      </c>
      <c r="BQ317" s="54" t="str">
        <f t="shared" si="325"/>
        <v/>
      </c>
      <c r="BR317" s="55" t="str">
        <f t="shared" si="326"/>
        <v/>
      </c>
      <c r="BT317" s="135" t="str">
        <f t="shared" si="281"/>
        <v/>
      </c>
      <c r="BU317" s="136" t="str">
        <f t="shared" si="282"/>
        <v/>
      </c>
      <c r="BV317" s="136" t="str">
        <f t="shared" si="283"/>
        <v/>
      </c>
      <c r="BW317" s="136" t="str">
        <f t="shared" si="284"/>
        <v/>
      </c>
      <c r="BX317" s="136" t="str">
        <f t="shared" si="285"/>
        <v/>
      </c>
      <c r="BY317" s="136" t="str">
        <f t="shared" si="286"/>
        <v/>
      </c>
      <c r="BZ317" s="136" t="str">
        <f t="shared" si="287"/>
        <v/>
      </c>
      <c r="CA317" s="136" t="str">
        <f t="shared" si="288"/>
        <v/>
      </c>
      <c r="CB317" s="136" t="str">
        <f t="shared" si="289"/>
        <v/>
      </c>
      <c r="CC317" s="136" t="str">
        <f t="shared" si="290"/>
        <v/>
      </c>
      <c r="CD317" s="136" t="str">
        <f t="shared" si="291"/>
        <v/>
      </c>
      <c r="CE317" s="137" t="str">
        <f t="shared" si="292"/>
        <v/>
      </c>
      <c r="CG317" s="150" t="str">
        <f t="shared" si="293"/>
        <v/>
      </c>
      <c r="CH317" s="151" t="str">
        <f t="shared" si="327"/>
        <v/>
      </c>
      <c r="CI317" s="151" t="str">
        <f t="shared" si="328"/>
        <v/>
      </c>
      <c r="CJ317" s="151" t="str">
        <f t="shared" si="329"/>
        <v/>
      </c>
      <c r="CK317" s="151" t="str">
        <f t="shared" si="330"/>
        <v/>
      </c>
      <c r="CL317" s="151" t="str">
        <f t="shared" si="331"/>
        <v/>
      </c>
      <c r="CM317" s="151" t="str">
        <f t="shared" si="332"/>
        <v/>
      </c>
      <c r="CN317" s="151" t="str">
        <f t="shared" si="333"/>
        <v/>
      </c>
      <c r="CO317" s="151" t="str">
        <f t="shared" si="334"/>
        <v/>
      </c>
      <c r="CP317" s="151" t="str">
        <f t="shared" si="335"/>
        <v/>
      </c>
      <c r="CQ317" s="151" t="str">
        <f t="shared" si="336"/>
        <v/>
      </c>
      <c r="CR317" s="152" t="str">
        <f t="shared" si="337"/>
        <v/>
      </c>
    </row>
    <row r="318" spans="1:96" x14ac:dyDescent="0.25">
      <c r="A318" s="3"/>
      <c r="B318" s="30"/>
      <c r="C318" s="44"/>
      <c r="D318" s="88"/>
      <c r="E318" s="31"/>
      <c r="F318" s="89"/>
      <c r="G318" s="72"/>
      <c r="H318" s="73"/>
      <c r="I318" s="74"/>
      <c r="J318" s="73"/>
      <c r="K318" s="74"/>
      <c r="L318" s="73"/>
      <c r="M318" s="74"/>
      <c r="N318" s="73"/>
      <c r="O318" s="74"/>
      <c r="P318" s="73"/>
      <c r="Q318" s="74"/>
      <c r="R318" s="75"/>
      <c r="S318" s="3"/>
      <c r="T318" s="61" t="str">
        <f>IF($D318="", "", $D318*'Intro &amp; Setup'!$I$32*24)</f>
        <v/>
      </c>
      <c r="U318" s="3"/>
      <c r="X318" s="36" t="str">
        <f>IF($B318="", "", IF(OR($B318&lt;'Intro &amp; Setup'!$F$26, $B318&gt;'Intro &amp; Setup'!$F$27), "X", ""))</f>
        <v/>
      </c>
      <c r="Z318" s="36" t="str">
        <f t="shared" si="275"/>
        <v/>
      </c>
      <c r="AA318" s="48" t="str">
        <f t="shared" si="276"/>
        <v/>
      </c>
      <c r="AC318" s="53" t="str">
        <f t="shared" si="277"/>
        <v/>
      </c>
      <c r="AD318" s="54" t="str">
        <f t="shared" si="294"/>
        <v/>
      </c>
      <c r="AE318" s="54" t="str">
        <f t="shared" si="295"/>
        <v/>
      </c>
      <c r="AF318" s="54" t="str">
        <f t="shared" si="296"/>
        <v/>
      </c>
      <c r="AG318" s="54" t="str">
        <f t="shared" si="297"/>
        <v/>
      </c>
      <c r="AH318" s="54" t="str">
        <f t="shared" si="298"/>
        <v/>
      </c>
      <c r="AI318" s="54" t="str">
        <f t="shared" si="299"/>
        <v/>
      </c>
      <c r="AJ318" s="54" t="str">
        <f t="shared" si="300"/>
        <v/>
      </c>
      <c r="AK318" s="54" t="str">
        <f t="shared" si="301"/>
        <v/>
      </c>
      <c r="AL318" s="54" t="str">
        <f t="shared" si="302"/>
        <v/>
      </c>
      <c r="AM318" s="54" t="str">
        <f t="shared" si="303"/>
        <v/>
      </c>
      <c r="AN318" s="55" t="str">
        <f t="shared" si="304"/>
        <v/>
      </c>
      <c r="AP318" s="53" t="str">
        <f t="shared" si="278"/>
        <v/>
      </c>
      <c r="AQ318" s="54" t="str">
        <f t="shared" si="305"/>
        <v/>
      </c>
      <c r="AR318" s="54" t="str">
        <f t="shared" si="306"/>
        <v/>
      </c>
      <c r="AS318" s="54" t="str">
        <f t="shared" si="307"/>
        <v/>
      </c>
      <c r="AT318" s="54" t="str">
        <f t="shared" si="308"/>
        <v/>
      </c>
      <c r="AU318" s="54" t="str">
        <f t="shared" si="309"/>
        <v/>
      </c>
      <c r="AV318" s="54" t="str">
        <f t="shared" si="310"/>
        <v/>
      </c>
      <c r="AW318" s="54" t="str">
        <f t="shared" si="311"/>
        <v/>
      </c>
      <c r="AX318" s="54" t="str">
        <f t="shared" si="312"/>
        <v/>
      </c>
      <c r="AY318" s="54" t="str">
        <f t="shared" si="313"/>
        <v/>
      </c>
      <c r="AZ318" s="54" t="str">
        <f t="shared" si="314"/>
        <v/>
      </c>
      <c r="BA318" s="55" t="str">
        <f t="shared" si="315"/>
        <v/>
      </c>
      <c r="BC318" s="36" t="str">
        <f t="shared" si="279"/>
        <v/>
      </c>
      <c r="BE318" s="61" t="str">
        <f>IF($B318="", "", IF(AND($B318&gt;='Intro &amp; Setup'!$B$38, B318&lt;='Intro &amp; Setup'!$H$38), 'Intro &amp; Setup'!$N$38, IF(AND($B318&gt;='Intro &amp; Setup'!$B$39, B318&lt;='Intro &amp; Setup'!$H$39), 'Intro &amp; Setup'!$N$39, IF('Intro &amp; Setup'!$B$39="", 'Intro &amp; Setup'!$N$38, 'Intro &amp; Setup'!$N$39))))</f>
        <v/>
      </c>
      <c r="BG318" s="53" t="str">
        <f t="shared" si="280"/>
        <v/>
      </c>
      <c r="BH318" s="54" t="str">
        <f t="shared" si="316"/>
        <v/>
      </c>
      <c r="BI318" s="54" t="str">
        <f t="shared" si="317"/>
        <v/>
      </c>
      <c r="BJ318" s="54" t="str">
        <f t="shared" si="318"/>
        <v/>
      </c>
      <c r="BK318" s="54" t="str">
        <f t="shared" si="319"/>
        <v/>
      </c>
      <c r="BL318" s="54" t="str">
        <f t="shared" si="320"/>
        <v/>
      </c>
      <c r="BM318" s="54" t="str">
        <f t="shared" si="321"/>
        <v/>
      </c>
      <c r="BN318" s="54" t="str">
        <f t="shared" si="322"/>
        <v/>
      </c>
      <c r="BO318" s="54" t="str">
        <f t="shared" si="323"/>
        <v/>
      </c>
      <c r="BP318" s="54" t="str">
        <f t="shared" si="324"/>
        <v/>
      </c>
      <c r="BQ318" s="54" t="str">
        <f t="shared" si="325"/>
        <v/>
      </c>
      <c r="BR318" s="55" t="str">
        <f t="shared" si="326"/>
        <v/>
      </c>
      <c r="BT318" s="135" t="str">
        <f t="shared" si="281"/>
        <v/>
      </c>
      <c r="BU318" s="136" t="str">
        <f t="shared" si="282"/>
        <v/>
      </c>
      <c r="BV318" s="136" t="str">
        <f t="shared" si="283"/>
        <v/>
      </c>
      <c r="BW318" s="136" t="str">
        <f t="shared" si="284"/>
        <v/>
      </c>
      <c r="BX318" s="136" t="str">
        <f t="shared" si="285"/>
        <v/>
      </c>
      <c r="BY318" s="136" t="str">
        <f t="shared" si="286"/>
        <v/>
      </c>
      <c r="BZ318" s="136" t="str">
        <f t="shared" si="287"/>
        <v/>
      </c>
      <c r="CA318" s="136" t="str">
        <f t="shared" si="288"/>
        <v/>
      </c>
      <c r="CB318" s="136" t="str">
        <f t="shared" si="289"/>
        <v/>
      </c>
      <c r="CC318" s="136" t="str">
        <f t="shared" si="290"/>
        <v/>
      </c>
      <c r="CD318" s="136" t="str">
        <f t="shared" si="291"/>
        <v/>
      </c>
      <c r="CE318" s="137" t="str">
        <f t="shared" si="292"/>
        <v/>
      </c>
      <c r="CG318" s="150" t="str">
        <f t="shared" si="293"/>
        <v/>
      </c>
      <c r="CH318" s="151" t="str">
        <f t="shared" si="327"/>
        <v/>
      </c>
      <c r="CI318" s="151" t="str">
        <f t="shared" si="328"/>
        <v/>
      </c>
      <c r="CJ318" s="151" t="str">
        <f t="shared" si="329"/>
        <v/>
      </c>
      <c r="CK318" s="151" t="str">
        <f t="shared" si="330"/>
        <v/>
      </c>
      <c r="CL318" s="151" t="str">
        <f t="shared" si="331"/>
        <v/>
      </c>
      <c r="CM318" s="151" t="str">
        <f t="shared" si="332"/>
        <v/>
      </c>
      <c r="CN318" s="151" t="str">
        <f t="shared" si="333"/>
        <v/>
      </c>
      <c r="CO318" s="151" t="str">
        <f t="shared" si="334"/>
        <v/>
      </c>
      <c r="CP318" s="151" t="str">
        <f t="shared" si="335"/>
        <v/>
      </c>
      <c r="CQ318" s="151" t="str">
        <f t="shared" si="336"/>
        <v/>
      </c>
      <c r="CR318" s="152" t="str">
        <f t="shared" si="337"/>
        <v/>
      </c>
    </row>
    <row r="319" spans="1:96" x14ac:dyDescent="0.25">
      <c r="A319" s="3"/>
      <c r="B319" s="30"/>
      <c r="C319" s="44"/>
      <c r="D319" s="88"/>
      <c r="E319" s="31"/>
      <c r="F319" s="89"/>
      <c r="G319" s="72"/>
      <c r="H319" s="73"/>
      <c r="I319" s="74"/>
      <c r="J319" s="73"/>
      <c r="K319" s="74"/>
      <c r="L319" s="73"/>
      <c r="M319" s="74"/>
      <c r="N319" s="73"/>
      <c r="O319" s="74"/>
      <c r="P319" s="73"/>
      <c r="Q319" s="74"/>
      <c r="R319" s="75"/>
      <c r="S319" s="3"/>
      <c r="T319" s="61" t="str">
        <f>IF($D319="", "", $D319*'Intro &amp; Setup'!$I$32*24)</f>
        <v/>
      </c>
      <c r="U319" s="3"/>
      <c r="X319" s="36" t="str">
        <f>IF($B319="", "", IF(OR($B319&lt;'Intro &amp; Setup'!$F$26, $B319&gt;'Intro &amp; Setup'!$F$27), "X", ""))</f>
        <v/>
      </c>
      <c r="Z319" s="36" t="str">
        <f t="shared" si="275"/>
        <v/>
      </c>
      <c r="AA319" s="48" t="str">
        <f t="shared" si="276"/>
        <v/>
      </c>
      <c r="AC319" s="53" t="str">
        <f t="shared" si="277"/>
        <v/>
      </c>
      <c r="AD319" s="54" t="str">
        <f t="shared" si="294"/>
        <v/>
      </c>
      <c r="AE319" s="54" t="str">
        <f t="shared" si="295"/>
        <v/>
      </c>
      <c r="AF319" s="54" t="str">
        <f t="shared" si="296"/>
        <v/>
      </c>
      <c r="AG319" s="54" t="str">
        <f t="shared" si="297"/>
        <v/>
      </c>
      <c r="AH319" s="54" t="str">
        <f t="shared" si="298"/>
        <v/>
      </c>
      <c r="AI319" s="54" t="str">
        <f t="shared" si="299"/>
        <v/>
      </c>
      <c r="AJ319" s="54" t="str">
        <f t="shared" si="300"/>
        <v/>
      </c>
      <c r="AK319" s="54" t="str">
        <f t="shared" si="301"/>
        <v/>
      </c>
      <c r="AL319" s="54" t="str">
        <f t="shared" si="302"/>
        <v/>
      </c>
      <c r="AM319" s="54" t="str">
        <f t="shared" si="303"/>
        <v/>
      </c>
      <c r="AN319" s="55" t="str">
        <f t="shared" si="304"/>
        <v/>
      </c>
      <c r="AP319" s="53" t="str">
        <f t="shared" si="278"/>
        <v/>
      </c>
      <c r="AQ319" s="54" t="str">
        <f t="shared" si="305"/>
        <v/>
      </c>
      <c r="AR319" s="54" t="str">
        <f t="shared" si="306"/>
        <v/>
      </c>
      <c r="AS319" s="54" t="str">
        <f t="shared" si="307"/>
        <v/>
      </c>
      <c r="AT319" s="54" t="str">
        <f t="shared" si="308"/>
        <v/>
      </c>
      <c r="AU319" s="54" t="str">
        <f t="shared" si="309"/>
        <v/>
      </c>
      <c r="AV319" s="54" t="str">
        <f t="shared" si="310"/>
        <v/>
      </c>
      <c r="AW319" s="54" t="str">
        <f t="shared" si="311"/>
        <v/>
      </c>
      <c r="AX319" s="54" t="str">
        <f t="shared" si="312"/>
        <v/>
      </c>
      <c r="AY319" s="54" t="str">
        <f t="shared" si="313"/>
        <v/>
      </c>
      <c r="AZ319" s="54" t="str">
        <f t="shared" si="314"/>
        <v/>
      </c>
      <c r="BA319" s="55" t="str">
        <f t="shared" si="315"/>
        <v/>
      </c>
      <c r="BC319" s="36" t="str">
        <f t="shared" si="279"/>
        <v/>
      </c>
      <c r="BE319" s="61" t="str">
        <f>IF($B319="", "", IF(AND($B319&gt;='Intro &amp; Setup'!$B$38, B319&lt;='Intro &amp; Setup'!$H$38), 'Intro &amp; Setup'!$N$38, IF(AND($B319&gt;='Intro &amp; Setup'!$B$39, B319&lt;='Intro &amp; Setup'!$H$39), 'Intro &amp; Setup'!$N$39, IF('Intro &amp; Setup'!$B$39="", 'Intro &amp; Setup'!$N$38, 'Intro &amp; Setup'!$N$39))))</f>
        <v/>
      </c>
      <c r="BG319" s="53" t="str">
        <f t="shared" si="280"/>
        <v/>
      </c>
      <c r="BH319" s="54" t="str">
        <f t="shared" si="316"/>
        <v/>
      </c>
      <c r="BI319" s="54" t="str">
        <f t="shared" si="317"/>
        <v/>
      </c>
      <c r="BJ319" s="54" t="str">
        <f t="shared" si="318"/>
        <v/>
      </c>
      <c r="BK319" s="54" t="str">
        <f t="shared" si="319"/>
        <v/>
      </c>
      <c r="BL319" s="54" t="str">
        <f t="shared" si="320"/>
        <v/>
      </c>
      <c r="BM319" s="54" t="str">
        <f t="shared" si="321"/>
        <v/>
      </c>
      <c r="BN319" s="54" t="str">
        <f t="shared" si="322"/>
        <v/>
      </c>
      <c r="BO319" s="54" t="str">
        <f t="shared" si="323"/>
        <v/>
      </c>
      <c r="BP319" s="54" t="str">
        <f t="shared" si="324"/>
        <v/>
      </c>
      <c r="BQ319" s="54" t="str">
        <f t="shared" si="325"/>
        <v/>
      </c>
      <c r="BR319" s="55" t="str">
        <f t="shared" si="326"/>
        <v/>
      </c>
      <c r="BT319" s="135" t="str">
        <f t="shared" si="281"/>
        <v/>
      </c>
      <c r="BU319" s="136" t="str">
        <f t="shared" si="282"/>
        <v/>
      </c>
      <c r="BV319" s="136" t="str">
        <f t="shared" si="283"/>
        <v/>
      </c>
      <c r="BW319" s="136" t="str">
        <f t="shared" si="284"/>
        <v/>
      </c>
      <c r="BX319" s="136" t="str">
        <f t="shared" si="285"/>
        <v/>
      </c>
      <c r="BY319" s="136" t="str">
        <f t="shared" si="286"/>
        <v/>
      </c>
      <c r="BZ319" s="136" t="str">
        <f t="shared" si="287"/>
        <v/>
      </c>
      <c r="CA319" s="136" t="str">
        <f t="shared" si="288"/>
        <v/>
      </c>
      <c r="CB319" s="136" t="str">
        <f t="shared" si="289"/>
        <v/>
      </c>
      <c r="CC319" s="136" t="str">
        <f t="shared" si="290"/>
        <v/>
      </c>
      <c r="CD319" s="136" t="str">
        <f t="shared" si="291"/>
        <v/>
      </c>
      <c r="CE319" s="137" t="str">
        <f t="shared" si="292"/>
        <v/>
      </c>
      <c r="CG319" s="150" t="str">
        <f t="shared" si="293"/>
        <v/>
      </c>
      <c r="CH319" s="151" t="str">
        <f t="shared" si="327"/>
        <v/>
      </c>
      <c r="CI319" s="151" t="str">
        <f t="shared" si="328"/>
        <v/>
      </c>
      <c r="CJ319" s="151" t="str">
        <f t="shared" si="329"/>
        <v/>
      </c>
      <c r="CK319" s="151" t="str">
        <f t="shared" si="330"/>
        <v/>
      </c>
      <c r="CL319" s="151" t="str">
        <f t="shared" si="331"/>
        <v/>
      </c>
      <c r="CM319" s="151" t="str">
        <f t="shared" si="332"/>
        <v/>
      </c>
      <c r="CN319" s="151" t="str">
        <f t="shared" si="333"/>
        <v/>
      </c>
      <c r="CO319" s="151" t="str">
        <f t="shared" si="334"/>
        <v/>
      </c>
      <c r="CP319" s="151" t="str">
        <f t="shared" si="335"/>
        <v/>
      </c>
      <c r="CQ319" s="151" t="str">
        <f t="shared" si="336"/>
        <v/>
      </c>
      <c r="CR319" s="152" t="str">
        <f t="shared" si="337"/>
        <v/>
      </c>
    </row>
    <row r="320" spans="1:96" x14ac:dyDescent="0.25">
      <c r="A320" s="3"/>
      <c r="B320" s="30"/>
      <c r="C320" s="44"/>
      <c r="D320" s="88"/>
      <c r="E320" s="31"/>
      <c r="F320" s="89"/>
      <c r="G320" s="72"/>
      <c r="H320" s="73"/>
      <c r="I320" s="74"/>
      <c r="J320" s="73"/>
      <c r="K320" s="74"/>
      <c r="L320" s="73"/>
      <c r="M320" s="74"/>
      <c r="N320" s="73"/>
      <c r="O320" s="74"/>
      <c r="P320" s="73"/>
      <c r="Q320" s="74"/>
      <c r="R320" s="75"/>
      <c r="S320" s="3"/>
      <c r="T320" s="61" t="str">
        <f>IF($D320="", "", $D320*'Intro &amp; Setup'!$I$32*24)</f>
        <v/>
      </c>
      <c r="U320" s="3"/>
      <c r="X320" s="36" t="str">
        <f>IF($B320="", "", IF(OR($B320&lt;'Intro &amp; Setup'!$F$26, $B320&gt;'Intro &amp; Setup'!$F$27), "X", ""))</f>
        <v/>
      </c>
      <c r="Z320" s="36" t="str">
        <f t="shared" si="275"/>
        <v/>
      </c>
      <c r="AA320" s="48" t="str">
        <f t="shared" si="276"/>
        <v/>
      </c>
      <c r="AC320" s="53" t="str">
        <f t="shared" si="277"/>
        <v/>
      </c>
      <c r="AD320" s="54" t="str">
        <f t="shared" si="294"/>
        <v/>
      </c>
      <c r="AE320" s="54" t="str">
        <f t="shared" si="295"/>
        <v/>
      </c>
      <c r="AF320" s="54" t="str">
        <f t="shared" si="296"/>
        <v/>
      </c>
      <c r="AG320" s="54" t="str">
        <f t="shared" si="297"/>
        <v/>
      </c>
      <c r="AH320" s="54" t="str">
        <f t="shared" si="298"/>
        <v/>
      </c>
      <c r="AI320" s="54" t="str">
        <f t="shared" si="299"/>
        <v/>
      </c>
      <c r="AJ320" s="54" t="str">
        <f t="shared" si="300"/>
        <v/>
      </c>
      <c r="AK320" s="54" t="str">
        <f t="shared" si="301"/>
        <v/>
      </c>
      <c r="AL320" s="54" t="str">
        <f t="shared" si="302"/>
        <v/>
      </c>
      <c r="AM320" s="54" t="str">
        <f t="shared" si="303"/>
        <v/>
      </c>
      <c r="AN320" s="55" t="str">
        <f t="shared" si="304"/>
        <v/>
      </c>
      <c r="AP320" s="53" t="str">
        <f t="shared" si="278"/>
        <v/>
      </c>
      <c r="AQ320" s="54" t="str">
        <f t="shared" si="305"/>
        <v/>
      </c>
      <c r="AR320" s="54" t="str">
        <f t="shared" si="306"/>
        <v/>
      </c>
      <c r="AS320" s="54" t="str">
        <f t="shared" si="307"/>
        <v/>
      </c>
      <c r="AT320" s="54" t="str">
        <f t="shared" si="308"/>
        <v/>
      </c>
      <c r="AU320" s="54" t="str">
        <f t="shared" si="309"/>
        <v/>
      </c>
      <c r="AV320" s="54" t="str">
        <f t="shared" si="310"/>
        <v/>
      </c>
      <c r="AW320" s="54" t="str">
        <f t="shared" si="311"/>
        <v/>
      </c>
      <c r="AX320" s="54" t="str">
        <f t="shared" si="312"/>
        <v/>
      </c>
      <c r="AY320" s="54" t="str">
        <f t="shared" si="313"/>
        <v/>
      </c>
      <c r="AZ320" s="54" t="str">
        <f t="shared" si="314"/>
        <v/>
      </c>
      <c r="BA320" s="55" t="str">
        <f t="shared" si="315"/>
        <v/>
      </c>
      <c r="BC320" s="36" t="str">
        <f t="shared" si="279"/>
        <v/>
      </c>
      <c r="BE320" s="61" t="str">
        <f>IF($B320="", "", IF(AND($B320&gt;='Intro &amp; Setup'!$B$38, B320&lt;='Intro &amp; Setup'!$H$38), 'Intro &amp; Setup'!$N$38, IF(AND($B320&gt;='Intro &amp; Setup'!$B$39, B320&lt;='Intro &amp; Setup'!$H$39), 'Intro &amp; Setup'!$N$39, IF('Intro &amp; Setup'!$B$39="", 'Intro &amp; Setup'!$N$38, 'Intro &amp; Setup'!$N$39))))</f>
        <v/>
      </c>
      <c r="BG320" s="53" t="str">
        <f t="shared" si="280"/>
        <v/>
      </c>
      <c r="BH320" s="54" t="str">
        <f t="shared" si="316"/>
        <v/>
      </c>
      <c r="BI320" s="54" t="str">
        <f t="shared" si="317"/>
        <v/>
      </c>
      <c r="BJ320" s="54" t="str">
        <f t="shared" si="318"/>
        <v/>
      </c>
      <c r="BK320" s="54" t="str">
        <f t="shared" si="319"/>
        <v/>
      </c>
      <c r="BL320" s="54" t="str">
        <f t="shared" si="320"/>
        <v/>
      </c>
      <c r="BM320" s="54" t="str">
        <f t="shared" si="321"/>
        <v/>
      </c>
      <c r="BN320" s="54" t="str">
        <f t="shared" si="322"/>
        <v/>
      </c>
      <c r="BO320" s="54" t="str">
        <f t="shared" si="323"/>
        <v/>
      </c>
      <c r="BP320" s="54" t="str">
        <f t="shared" si="324"/>
        <v/>
      </c>
      <c r="BQ320" s="54" t="str">
        <f t="shared" si="325"/>
        <v/>
      </c>
      <c r="BR320" s="55" t="str">
        <f t="shared" si="326"/>
        <v/>
      </c>
      <c r="BT320" s="135" t="str">
        <f t="shared" si="281"/>
        <v/>
      </c>
      <c r="BU320" s="136" t="str">
        <f t="shared" si="282"/>
        <v/>
      </c>
      <c r="BV320" s="136" t="str">
        <f t="shared" si="283"/>
        <v/>
      </c>
      <c r="BW320" s="136" t="str">
        <f t="shared" si="284"/>
        <v/>
      </c>
      <c r="BX320" s="136" t="str">
        <f t="shared" si="285"/>
        <v/>
      </c>
      <c r="BY320" s="136" t="str">
        <f t="shared" si="286"/>
        <v/>
      </c>
      <c r="BZ320" s="136" t="str">
        <f t="shared" si="287"/>
        <v/>
      </c>
      <c r="CA320" s="136" t="str">
        <f t="shared" si="288"/>
        <v/>
      </c>
      <c r="CB320" s="136" t="str">
        <f t="shared" si="289"/>
        <v/>
      </c>
      <c r="CC320" s="136" t="str">
        <f t="shared" si="290"/>
        <v/>
      </c>
      <c r="CD320" s="136" t="str">
        <f t="shared" si="291"/>
        <v/>
      </c>
      <c r="CE320" s="137" t="str">
        <f t="shared" si="292"/>
        <v/>
      </c>
      <c r="CG320" s="150" t="str">
        <f t="shared" si="293"/>
        <v/>
      </c>
      <c r="CH320" s="151" t="str">
        <f t="shared" si="327"/>
        <v/>
      </c>
      <c r="CI320" s="151" t="str">
        <f t="shared" si="328"/>
        <v/>
      </c>
      <c r="CJ320" s="151" t="str">
        <f t="shared" si="329"/>
        <v/>
      </c>
      <c r="CK320" s="151" t="str">
        <f t="shared" si="330"/>
        <v/>
      </c>
      <c r="CL320" s="151" t="str">
        <f t="shared" si="331"/>
        <v/>
      </c>
      <c r="CM320" s="151" t="str">
        <f t="shared" si="332"/>
        <v/>
      </c>
      <c r="CN320" s="151" t="str">
        <f t="shared" si="333"/>
        <v/>
      </c>
      <c r="CO320" s="151" t="str">
        <f t="shared" si="334"/>
        <v/>
      </c>
      <c r="CP320" s="151" t="str">
        <f t="shared" si="335"/>
        <v/>
      </c>
      <c r="CQ320" s="151" t="str">
        <f t="shared" si="336"/>
        <v/>
      </c>
      <c r="CR320" s="152" t="str">
        <f t="shared" si="337"/>
        <v/>
      </c>
    </row>
    <row r="321" spans="1:96" x14ac:dyDescent="0.25">
      <c r="A321" s="3"/>
      <c r="B321" s="30"/>
      <c r="C321" s="44"/>
      <c r="D321" s="88"/>
      <c r="E321" s="31"/>
      <c r="F321" s="89"/>
      <c r="G321" s="72"/>
      <c r="H321" s="73"/>
      <c r="I321" s="74"/>
      <c r="J321" s="73"/>
      <c r="K321" s="74"/>
      <c r="L321" s="73"/>
      <c r="M321" s="74"/>
      <c r="N321" s="73"/>
      <c r="O321" s="74"/>
      <c r="P321" s="73"/>
      <c r="Q321" s="74"/>
      <c r="R321" s="75"/>
      <c r="S321" s="3"/>
      <c r="T321" s="61" t="str">
        <f>IF($D321="", "", $D321*'Intro &amp; Setup'!$I$32*24)</f>
        <v/>
      </c>
      <c r="U321" s="3"/>
      <c r="X321" s="36" t="str">
        <f>IF($B321="", "", IF(OR($B321&lt;'Intro &amp; Setup'!$F$26, $B321&gt;'Intro &amp; Setup'!$F$27), "X", ""))</f>
        <v/>
      </c>
      <c r="Z321" s="36" t="str">
        <f t="shared" si="275"/>
        <v/>
      </c>
      <c r="AA321" s="48" t="str">
        <f t="shared" si="276"/>
        <v/>
      </c>
      <c r="AC321" s="53" t="str">
        <f t="shared" si="277"/>
        <v/>
      </c>
      <c r="AD321" s="54" t="str">
        <f t="shared" si="294"/>
        <v/>
      </c>
      <c r="AE321" s="54" t="str">
        <f t="shared" si="295"/>
        <v/>
      </c>
      <c r="AF321" s="54" t="str">
        <f t="shared" si="296"/>
        <v/>
      </c>
      <c r="AG321" s="54" t="str">
        <f t="shared" si="297"/>
        <v/>
      </c>
      <c r="AH321" s="54" t="str">
        <f t="shared" si="298"/>
        <v/>
      </c>
      <c r="AI321" s="54" t="str">
        <f t="shared" si="299"/>
        <v/>
      </c>
      <c r="AJ321" s="54" t="str">
        <f t="shared" si="300"/>
        <v/>
      </c>
      <c r="AK321" s="54" t="str">
        <f t="shared" si="301"/>
        <v/>
      </c>
      <c r="AL321" s="54" t="str">
        <f t="shared" si="302"/>
        <v/>
      </c>
      <c r="AM321" s="54" t="str">
        <f t="shared" si="303"/>
        <v/>
      </c>
      <c r="AN321" s="55" t="str">
        <f t="shared" si="304"/>
        <v/>
      </c>
      <c r="AP321" s="53" t="str">
        <f t="shared" si="278"/>
        <v/>
      </c>
      <c r="AQ321" s="54" t="str">
        <f t="shared" si="305"/>
        <v/>
      </c>
      <c r="AR321" s="54" t="str">
        <f t="shared" si="306"/>
        <v/>
      </c>
      <c r="AS321" s="54" t="str">
        <f t="shared" si="307"/>
        <v/>
      </c>
      <c r="AT321" s="54" t="str">
        <f t="shared" si="308"/>
        <v/>
      </c>
      <c r="AU321" s="54" t="str">
        <f t="shared" si="309"/>
        <v/>
      </c>
      <c r="AV321" s="54" t="str">
        <f t="shared" si="310"/>
        <v/>
      </c>
      <c r="AW321" s="54" t="str">
        <f t="shared" si="311"/>
        <v/>
      </c>
      <c r="AX321" s="54" t="str">
        <f t="shared" si="312"/>
        <v/>
      </c>
      <c r="AY321" s="54" t="str">
        <f t="shared" si="313"/>
        <v/>
      </c>
      <c r="AZ321" s="54" t="str">
        <f t="shared" si="314"/>
        <v/>
      </c>
      <c r="BA321" s="55" t="str">
        <f t="shared" si="315"/>
        <v/>
      </c>
      <c r="BC321" s="36" t="str">
        <f t="shared" si="279"/>
        <v/>
      </c>
      <c r="BE321" s="61" t="str">
        <f>IF($B321="", "", IF(AND($B321&gt;='Intro &amp; Setup'!$B$38, B321&lt;='Intro &amp; Setup'!$H$38), 'Intro &amp; Setup'!$N$38, IF(AND($B321&gt;='Intro &amp; Setup'!$B$39, B321&lt;='Intro &amp; Setup'!$H$39), 'Intro &amp; Setup'!$N$39, IF('Intro &amp; Setup'!$B$39="", 'Intro &amp; Setup'!$N$38, 'Intro &amp; Setup'!$N$39))))</f>
        <v/>
      </c>
      <c r="BG321" s="53" t="str">
        <f t="shared" si="280"/>
        <v/>
      </c>
      <c r="BH321" s="54" t="str">
        <f t="shared" si="316"/>
        <v/>
      </c>
      <c r="BI321" s="54" t="str">
        <f t="shared" si="317"/>
        <v/>
      </c>
      <c r="BJ321" s="54" t="str">
        <f t="shared" si="318"/>
        <v/>
      </c>
      <c r="BK321" s="54" t="str">
        <f t="shared" si="319"/>
        <v/>
      </c>
      <c r="BL321" s="54" t="str">
        <f t="shared" si="320"/>
        <v/>
      </c>
      <c r="BM321" s="54" t="str">
        <f t="shared" si="321"/>
        <v/>
      </c>
      <c r="BN321" s="54" t="str">
        <f t="shared" si="322"/>
        <v/>
      </c>
      <c r="BO321" s="54" t="str">
        <f t="shared" si="323"/>
        <v/>
      </c>
      <c r="BP321" s="54" t="str">
        <f t="shared" si="324"/>
        <v/>
      </c>
      <c r="BQ321" s="54" t="str">
        <f t="shared" si="325"/>
        <v/>
      </c>
      <c r="BR321" s="55" t="str">
        <f t="shared" si="326"/>
        <v/>
      </c>
      <c r="BT321" s="135" t="str">
        <f t="shared" si="281"/>
        <v/>
      </c>
      <c r="BU321" s="136" t="str">
        <f t="shared" si="282"/>
        <v/>
      </c>
      <c r="BV321" s="136" t="str">
        <f t="shared" si="283"/>
        <v/>
      </c>
      <c r="BW321" s="136" t="str">
        <f t="shared" si="284"/>
        <v/>
      </c>
      <c r="BX321" s="136" t="str">
        <f t="shared" si="285"/>
        <v/>
      </c>
      <c r="BY321" s="136" t="str">
        <f t="shared" si="286"/>
        <v/>
      </c>
      <c r="BZ321" s="136" t="str">
        <f t="shared" si="287"/>
        <v/>
      </c>
      <c r="CA321" s="136" t="str">
        <f t="shared" si="288"/>
        <v/>
      </c>
      <c r="CB321" s="136" t="str">
        <f t="shared" si="289"/>
        <v/>
      </c>
      <c r="CC321" s="136" t="str">
        <f t="shared" si="290"/>
        <v/>
      </c>
      <c r="CD321" s="136" t="str">
        <f t="shared" si="291"/>
        <v/>
      </c>
      <c r="CE321" s="137" t="str">
        <f t="shared" si="292"/>
        <v/>
      </c>
      <c r="CG321" s="150" t="str">
        <f t="shared" si="293"/>
        <v/>
      </c>
      <c r="CH321" s="151" t="str">
        <f t="shared" si="327"/>
        <v/>
      </c>
      <c r="CI321" s="151" t="str">
        <f t="shared" si="328"/>
        <v/>
      </c>
      <c r="CJ321" s="151" t="str">
        <f t="shared" si="329"/>
        <v/>
      </c>
      <c r="CK321" s="151" t="str">
        <f t="shared" si="330"/>
        <v/>
      </c>
      <c r="CL321" s="151" t="str">
        <f t="shared" si="331"/>
        <v/>
      </c>
      <c r="CM321" s="151" t="str">
        <f t="shared" si="332"/>
        <v/>
      </c>
      <c r="CN321" s="151" t="str">
        <f t="shared" si="333"/>
        <v/>
      </c>
      <c r="CO321" s="151" t="str">
        <f t="shared" si="334"/>
        <v/>
      </c>
      <c r="CP321" s="151" t="str">
        <f t="shared" si="335"/>
        <v/>
      </c>
      <c r="CQ321" s="151" t="str">
        <f t="shared" si="336"/>
        <v/>
      </c>
      <c r="CR321" s="152" t="str">
        <f t="shared" si="337"/>
        <v/>
      </c>
    </row>
    <row r="322" spans="1:96" x14ac:dyDescent="0.25">
      <c r="A322" s="3"/>
      <c r="B322" s="30"/>
      <c r="C322" s="44"/>
      <c r="D322" s="88"/>
      <c r="E322" s="31"/>
      <c r="F322" s="89"/>
      <c r="G322" s="72"/>
      <c r="H322" s="73"/>
      <c r="I322" s="74"/>
      <c r="J322" s="73"/>
      <c r="K322" s="74"/>
      <c r="L322" s="73"/>
      <c r="M322" s="74"/>
      <c r="N322" s="73"/>
      <c r="O322" s="74"/>
      <c r="P322" s="73"/>
      <c r="Q322" s="74"/>
      <c r="R322" s="75"/>
      <c r="S322" s="3"/>
      <c r="T322" s="61" t="str">
        <f>IF($D322="", "", $D322*'Intro &amp; Setup'!$I$32*24)</f>
        <v/>
      </c>
      <c r="U322" s="3"/>
      <c r="X322" s="36" t="str">
        <f>IF($B322="", "", IF(OR($B322&lt;'Intro &amp; Setup'!$F$26, $B322&gt;'Intro &amp; Setup'!$F$27), "X", ""))</f>
        <v/>
      </c>
      <c r="Z322" s="36" t="str">
        <f t="shared" si="275"/>
        <v/>
      </c>
      <c r="AA322" s="48" t="str">
        <f t="shared" si="276"/>
        <v/>
      </c>
      <c r="AC322" s="53" t="str">
        <f t="shared" si="277"/>
        <v/>
      </c>
      <c r="AD322" s="54" t="str">
        <f t="shared" si="294"/>
        <v/>
      </c>
      <c r="AE322" s="54" t="str">
        <f t="shared" si="295"/>
        <v/>
      </c>
      <c r="AF322" s="54" t="str">
        <f t="shared" si="296"/>
        <v/>
      </c>
      <c r="AG322" s="54" t="str">
        <f t="shared" si="297"/>
        <v/>
      </c>
      <c r="AH322" s="54" t="str">
        <f t="shared" si="298"/>
        <v/>
      </c>
      <c r="AI322" s="54" t="str">
        <f t="shared" si="299"/>
        <v/>
      </c>
      <c r="AJ322" s="54" t="str">
        <f t="shared" si="300"/>
        <v/>
      </c>
      <c r="AK322" s="54" t="str">
        <f t="shared" si="301"/>
        <v/>
      </c>
      <c r="AL322" s="54" t="str">
        <f t="shared" si="302"/>
        <v/>
      </c>
      <c r="AM322" s="54" t="str">
        <f t="shared" si="303"/>
        <v/>
      </c>
      <c r="AN322" s="55" t="str">
        <f t="shared" si="304"/>
        <v/>
      </c>
      <c r="AP322" s="53" t="str">
        <f t="shared" si="278"/>
        <v/>
      </c>
      <c r="AQ322" s="54" t="str">
        <f t="shared" si="305"/>
        <v/>
      </c>
      <c r="AR322" s="54" t="str">
        <f t="shared" si="306"/>
        <v/>
      </c>
      <c r="AS322" s="54" t="str">
        <f t="shared" si="307"/>
        <v/>
      </c>
      <c r="AT322" s="54" t="str">
        <f t="shared" si="308"/>
        <v/>
      </c>
      <c r="AU322" s="54" t="str">
        <f t="shared" si="309"/>
        <v/>
      </c>
      <c r="AV322" s="54" t="str">
        <f t="shared" si="310"/>
        <v/>
      </c>
      <c r="AW322" s="54" t="str">
        <f t="shared" si="311"/>
        <v/>
      </c>
      <c r="AX322" s="54" t="str">
        <f t="shared" si="312"/>
        <v/>
      </c>
      <c r="AY322" s="54" t="str">
        <f t="shared" si="313"/>
        <v/>
      </c>
      <c r="AZ322" s="54" t="str">
        <f t="shared" si="314"/>
        <v/>
      </c>
      <c r="BA322" s="55" t="str">
        <f t="shared" si="315"/>
        <v/>
      </c>
      <c r="BC322" s="36" t="str">
        <f t="shared" si="279"/>
        <v/>
      </c>
      <c r="BE322" s="61" t="str">
        <f>IF($B322="", "", IF(AND($B322&gt;='Intro &amp; Setup'!$B$38, B322&lt;='Intro &amp; Setup'!$H$38), 'Intro &amp; Setup'!$N$38, IF(AND($B322&gt;='Intro &amp; Setup'!$B$39, B322&lt;='Intro &amp; Setup'!$H$39), 'Intro &amp; Setup'!$N$39, IF('Intro &amp; Setup'!$B$39="", 'Intro &amp; Setup'!$N$38, 'Intro &amp; Setup'!$N$39))))</f>
        <v/>
      </c>
      <c r="BG322" s="53" t="str">
        <f t="shared" si="280"/>
        <v/>
      </c>
      <c r="BH322" s="54" t="str">
        <f t="shared" si="316"/>
        <v/>
      </c>
      <c r="BI322" s="54" t="str">
        <f t="shared" si="317"/>
        <v/>
      </c>
      <c r="BJ322" s="54" t="str">
        <f t="shared" si="318"/>
        <v/>
      </c>
      <c r="BK322" s="54" t="str">
        <f t="shared" si="319"/>
        <v/>
      </c>
      <c r="BL322" s="54" t="str">
        <f t="shared" si="320"/>
        <v/>
      </c>
      <c r="BM322" s="54" t="str">
        <f t="shared" si="321"/>
        <v/>
      </c>
      <c r="BN322" s="54" t="str">
        <f t="shared" si="322"/>
        <v/>
      </c>
      <c r="BO322" s="54" t="str">
        <f t="shared" si="323"/>
        <v/>
      </c>
      <c r="BP322" s="54" t="str">
        <f t="shared" si="324"/>
        <v/>
      </c>
      <c r="BQ322" s="54" t="str">
        <f t="shared" si="325"/>
        <v/>
      </c>
      <c r="BR322" s="55" t="str">
        <f t="shared" si="326"/>
        <v/>
      </c>
      <c r="BT322" s="135" t="str">
        <f t="shared" si="281"/>
        <v/>
      </c>
      <c r="BU322" s="136" t="str">
        <f t="shared" si="282"/>
        <v/>
      </c>
      <c r="BV322" s="136" t="str">
        <f t="shared" si="283"/>
        <v/>
      </c>
      <c r="BW322" s="136" t="str">
        <f t="shared" si="284"/>
        <v/>
      </c>
      <c r="BX322" s="136" t="str">
        <f t="shared" si="285"/>
        <v/>
      </c>
      <c r="BY322" s="136" t="str">
        <f t="shared" si="286"/>
        <v/>
      </c>
      <c r="BZ322" s="136" t="str">
        <f t="shared" si="287"/>
        <v/>
      </c>
      <c r="CA322" s="136" t="str">
        <f t="shared" si="288"/>
        <v/>
      </c>
      <c r="CB322" s="136" t="str">
        <f t="shared" si="289"/>
        <v/>
      </c>
      <c r="CC322" s="136" t="str">
        <f t="shared" si="290"/>
        <v/>
      </c>
      <c r="CD322" s="136" t="str">
        <f t="shared" si="291"/>
        <v/>
      </c>
      <c r="CE322" s="137" t="str">
        <f t="shared" si="292"/>
        <v/>
      </c>
      <c r="CG322" s="150" t="str">
        <f t="shared" si="293"/>
        <v/>
      </c>
      <c r="CH322" s="151" t="str">
        <f t="shared" si="327"/>
        <v/>
      </c>
      <c r="CI322" s="151" t="str">
        <f t="shared" si="328"/>
        <v/>
      </c>
      <c r="CJ322" s="151" t="str">
        <f t="shared" si="329"/>
        <v/>
      </c>
      <c r="CK322" s="151" t="str">
        <f t="shared" si="330"/>
        <v/>
      </c>
      <c r="CL322" s="151" t="str">
        <f t="shared" si="331"/>
        <v/>
      </c>
      <c r="CM322" s="151" t="str">
        <f t="shared" si="332"/>
        <v/>
      </c>
      <c r="CN322" s="151" t="str">
        <f t="shared" si="333"/>
        <v/>
      </c>
      <c r="CO322" s="151" t="str">
        <f t="shared" si="334"/>
        <v/>
      </c>
      <c r="CP322" s="151" t="str">
        <f t="shared" si="335"/>
        <v/>
      </c>
      <c r="CQ322" s="151" t="str">
        <f t="shared" si="336"/>
        <v/>
      </c>
      <c r="CR322" s="152" t="str">
        <f t="shared" si="337"/>
        <v/>
      </c>
    </row>
    <row r="323" spans="1:96" x14ac:dyDescent="0.25">
      <c r="A323" s="3"/>
      <c r="B323" s="30"/>
      <c r="C323" s="44"/>
      <c r="D323" s="88"/>
      <c r="E323" s="31"/>
      <c r="F323" s="89"/>
      <c r="G323" s="72"/>
      <c r="H323" s="73"/>
      <c r="I323" s="74"/>
      <c r="J323" s="73"/>
      <c r="K323" s="74"/>
      <c r="L323" s="73"/>
      <c r="M323" s="74"/>
      <c r="N323" s="73"/>
      <c r="O323" s="74"/>
      <c r="P323" s="73"/>
      <c r="Q323" s="74"/>
      <c r="R323" s="75"/>
      <c r="S323" s="3"/>
      <c r="T323" s="61" t="str">
        <f>IF($D323="", "", $D323*'Intro &amp; Setup'!$I$32*24)</f>
        <v/>
      </c>
      <c r="U323" s="3"/>
      <c r="X323" s="36" t="str">
        <f>IF($B323="", "", IF(OR($B323&lt;'Intro &amp; Setup'!$F$26, $B323&gt;'Intro &amp; Setup'!$F$27), "X", ""))</f>
        <v/>
      </c>
      <c r="Z323" s="36" t="str">
        <f t="shared" si="275"/>
        <v/>
      </c>
      <c r="AA323" s="48" t="str">
        <f t="shared" si="276"/>
        <v/>
      </c>
      <c r="AC323" s="53" t="str">
        <f t="shared" si="277"/>
        <v/>
      </c>
      <c r="AD323" s="54" t="str">
        <f t="shared" si="294"/>
        <v/>
      </c>
      <c r="AE323" s="54" t="str">
        <f t="shared" si="295"/>
        <v/>
      </c>
      <c r="AF323" s="54" t="str">
        <f t="shared" si="296"/>
        <v/>
      </c>
      <c r="AG323" s="54" t="str">
        <f t="shared" si="297"/>
        <v/>
      </c>
      <c r="AH323" s="54" t="str">
        <f t="shared" si="298"/>
        <v/>
      </c>
      <c r="AI323" s="54" t="str">
        <f t="shared" si="299"/>
        <v/>
      </c>
      <c r="AJ323" s="54" t="str">
        <f t="shared" si="300"/>
        <v/>
      </c>
      <c r="AK323" s="54" t="str">
        <f t="shared" si="301"/>
        <v/>
      </c>
      <c r="AL323" s="54" t="str">
        <f t="shared" si="302"/>
        <v/>
      </c>
      <c r="AM323" s="54" t="str">
        <f t="shared" si="303"/>
        <v/>
      </c>
      <c r="AN323" s="55" t="str">
        <f t="shared" si="304"/>
        <v/>
      </c>
      <c r="AP323" s="53" t="str">
        <f t="shared" si="278"/>
        <v/>
      </c>
      <c r="AQ323" s="54" t="str">
        <f t="shared" si="305"/>
        <v/>
      </c>
      <c r="AR323" s="54" t="str">
        <f t="shared" si="306"/>
        <v/>
      </c>
      <c r="AS323" s="54" t="str">
        <f t="shared" si="307"/>
        <v/>
      </c>
      <c r="AT323" s="54" t="str">
        <f t="shared" si="308"/>
        <v/>
      </c>
      <c r="AU323" s="54" t="str">
        <f t="shared" si="309"/>
        <v/>
      </c>
      <c r="AV323" s="54" t="str">
        <f t="shared" si="310"/>
        <v/>
      </c>
      <c r="AW323" s="54" t="str">
        <f t="shared" si="311"/>
        <v/>
      </c>
      <c r="AX323" s="54" t="str">
        <f t="shared" si="312"/>
        <v/>
      </c>
      <c r="AY323" s="54" t="str">
        <f t="shared" si="313"/>
        <v/>
      </c>
      <c r="AZ323" s="54" t="str">
        <f t="shared" si="314"/>
        <v/>
      </c>
      <c r="BA323" s="55" t="str">
        <f t="shared" si="315"/>
        <v/>
      </c>
      <c r="BC323" s="36" t="str">
        <f t="shared" si="279"/>
        <v/>
      </c>
      <c r="BE323" s="61" t="str">
        <f>IF($B323="", "", IF(AND($B323&gt;='Intro &amp; Setup'!$B$38, B323&lt;='Intro &amp; Setup'!$H$38), 'Intro &amp; Setup'!$N$38, IF(AND($B323&gt;='Intro &amp; Setup'!$B$39, B323&lt;='Intro &amp; Setup'!$H$39), 'Intro &amp; Setup'!$N$39, IF('Intro &amp; Setup'!$B$39="", 'Intro &amp; Setup'!$N$38, 'Intro &amp; Setup'!$N$39))))</f>
        <v/>
      </c>
      <c r="BG323" s="53" t="str">
        <f t="shared" si="280"/>
        <v/>
      </c>
      <c r="BH323" s="54" t="str">
        <f t="shared" si="316"/>
        <v/>
      </c>
      <c r="BI323" s="54" t="str">
        <f t="shared" si="317"/>
        <v/>
      </c>
      <c r="BJ323" s="54" t="str">
        <f t="shared" si="318"/>
        <v/>
      </c>
      <c r="BK323" s="54" t="str">
        <f t="shared" si="319"/>
        <v/>
      </c>
      <c r="BL323" s="54" t="str">
        <f t="shared" si="320"/>
        <v/>
      </c>
      <c r="BM323" s="54" t="str">
        <f t="shared" si="321"/>
        <v/>
      </c>
      <c r="BN323" s="54" t="str">
        <f t="shared" si="322"/>
        <v/>
      </c>
      <c r="BO323" s="54" t="str">
        <f t="shared" si="323"/>
        <v/>
      </c>
      <c r="BP323" s="54" t="str">
        <f t="shared" si="324"/>
        <v/>
      </c>
      <c r="BQ323" s="54" t="str">
        <f t="shared" si="325"/>
        <v/>
      </c>
      <c r="BR323" s="55" t="str">
        <f t="shared" si="326"/>
        <v/>
      </c>
      <c r="BT323" s="135" t="str">
        <f t="shared" si="281"/>
        <v/>
      </c>
      <c r="BU323" s="136" t="str">
        <f t="shared" si="282"/>
        <v/>
      </c>
      <c r="BV323" s="136" t="str">
        <f t="shared" si="283"/>
        <v/>
      </c>
      <c r="BW323" s="136" t="str">
        <f t="shared" si="284"/>
        <v/>
      </c>
      <c r="BX323" s="136" t="str">
        <f t="shared" si="285"/>
        <v/>
      </c>
      <c r="BY323" s="136" t="str">
        <f t="shared" si="286"/>
        <v/>
      </c>
      <c r="BZ323" s="136" t="str">
        <f t="shared" si="287"/>
        <v/>
      </c>
      <c r="CA323" s="136" t="str">
        <f t="shared" si="288"/>
        <v/>
      </c>
      <c r="CB323" s="136" t="str">
        <f t="shared" si="289"/>
        <v/>
      </c>
      <c r="CC323" s="136" t="str">
        <f t="shared" si="290"/>
        <v/>
      </c>
      <c r="CD323" s="136" t="str">
        <f t="shared" si="291"/>
        <v/>
      </c>
      <c r="CE323" s="137" t="str">
        <f t="shared" si="292"/>
        <v/>
      </c>
      <c r="CG323" s="150" t="str">
        <f t="shared" si="293"/>
        <v/>
      </c>
      <c r="CH323" s="151" t="str">
        <f t="shared" si="327"/>
        <v/>
      </c>
      <c r="CI323" s="151" t="str">
        <f t="shared" si="328"/>
        <v/>
      </c>
      <c r="CJ323" s="151" t="str">
        <f t="shared" si="329"/>
        <v/>
      </c>
      <c r="CK323" s="151" t="str">
        <f t="shared" si="330"/>
        <v/>
      </c>
      <c r="CL323" s="151" t="str">
        <f t="shared" si="331"/>
        <v/>
      </c>
      <c r="CM323" s="151" t="str">
        <f t="shared" si="332"/>
        <v/>
      </c>
      <c r="CN323" s="151" t="str">
        <f t="shared" si="333"/>
        <v/>
      </c>
      <c r="CO323" s="151" t="str">
        <f t="shared" si="334"/>
        <v/>
      </c>
      <c r="CP323" s="151" t="str">
        <f t="shared" si="335"/>
        <v/>
      </c>
      <c r="CQ323" s="151" t="str">
        <f t="shared" si="336"/>
        <v/>
      </c>
      <c r="CR323" s="152" t="str">
        <f t="shared" si="337"/>
        <v/>
      </c>
    </row>
    <row r="324" spans="1:96" x14ac:dyDescent="0.25">
      <c r="A324" s="3"/>
      <c r="B324" s="30"/>
      <c r="C324" s="44"/>
      <c r="D324" s="88"/>
      <c r="E324" s="31"/>
      <c r="F324" s="89"/>
      <c r="G324" s="72"/>
      <c r="H324" s="73"/>
      <c r="I324" s="74"/>
      <c r="J324" s="73"/>
      <c r="K324" s="74"/>
      <c r="L324" s="73"/>
      <c r="M324" s="74"/>
      <c r="N324" s="73"/>
      <c r="O324" s="74"/>
      <c r="P324" s="73"/>
      <c r="Q324" s="74"/>
      <c r="R324" s="75"/>
      <c r="S324" s="3"/>
      <c r="T324" s="61" t="str">
        <f>IF($D324="", "", $D324*'Intro &amp; Setup'!$I$32*24)</f>
        <v/>
      </c>
      <c r="U324" s="3"/>
      <c r="X324" s="36" t="str">
        <f>IF($B324="", "", IF(OR($B324&lt;'Intro &amp; Setup'!$F$26, $B324&gt;'Intro &amp; Setup'!$F$27), "X", ""))</f>
        <v/>
      </c>
      <c r="Z324" s="36" t="str">
        <f t="shared" si="275"/>
        <v/>
      </c>
      <c r="AA324" s="48" t="str">
        <f t="shared" si="276"/>
        <v/>
      </c>
      <c r="AC324" s="53" t="str">
        <f t="shared" si="277"/>
        <v/>
      </c>
      <c r="AD324" s="54" t="str">
        <f t="shared" si="294"/>
        <v/>
      </c>
      <c r="AE324" s="54" t="str">
        <f t="shared" si="295"/>
        <v/>
      </c>
      <c r="AF324" s="54" t="str">
        <f t="shared" si="296"/>
        <v/>
      </c>
      <c r="AG324" s="54" t="str">
        <f t="shared" si="297"/>
        <v/>
      </c>
      <c r="AH324" s="54" t="str">
        <f t="shared" si="298"/>
        <v/>
      </c>
      <c r="AI324" s="54" t="str">
        <f t="shared" si="299"/>
        <v/>
      </c>
      <c r="AJ324" s="54" t="str">
        <f t="shared" si="300"/>
        <v/>
      </c>
      <c r="AK324" s="54" t="str">
        <f t="shared" si="301"/>
        <v/>
      </c>
      <c r="AL324" s="54" t="str">
        <f t="shared" si="302"/>
        <v/>
      </c>
      <c r="AM324" s="54" t="str">
        <f t="shared" si="303"/>
        <v/>
      </c>
      <c r="AN324" s="55" t="str">
        <f t="shared" si="304"/>
        <v/>
      </c>
      <c r="AP324" s="53" t="str">
        <f t="shared" si="278"/>
        <v/>
      </c>
      <c r="AQ324" s="54" t="str">
        <f t="shared" si="305"/>
        <v/>
      </c>
      <c r="AR324" s="54" t="str">
        <f t="shared" si="306"/>
        <v/>
      </c>
      <c r="AS324" s="54" t="str">
        <f t="shared" si="307"/>
        <v/>
      </c>
      <c r="AT324" s="54" t="str">
        <f t="shared" si="308"/>
        <v/>
      </c>
      <c r="AU324" s="54" t="str">
        <f t="shared" si="309"/>
        <v/>
      </c>
      <c r="AV324" s="54" t="str">
        <f t="shared" si="310"/>
        <v/>
      </c>
      <c r="AW324" s="54" t="str">
        <f t="shared" si="311"/>
        <v/>
      </c>
      <c r="AX324" s="54" t="str">
        <f t="shared" si="312"/>
        <v/>
      </c>
      <c r="AY324" s="54" t="str">
        <f t="shared" si="313"/>
        <v/>
      </c>
      <c r="AZ324" s="54" t="str">
        <f t="shared" si="314"/>
        <v/>
      </c>
      <c r="BA324" s="55" t="str">
        <f t="shared" si="315"/>
        <v/>
      </c>
      <c r="BC324" s="36" t="str">
        <f t="shared" si="279"/>
        <v/>
      </c>
      <c r="BE324" s="61" t="str">
        <f>IF($B324="", "", IF(AND($B324&gt;='Intro &amp; Setup'!$B$38, B324&lt;='Intro &amp; Setup'!$H$38), 'Intro &amp; Setup'!$N$38, IF(AND($B324&gt;='Intro &amp; Setup'!$B$39, B324&lt;='Intro &amp; Setup'!$H$39), 'Intro &amp; Setup'!$N$39, IF('Intro &amp; Setup'!$B$39="", 'Intro &amp; Setup'!$N$38, 'Intro &amp; Setup'!$N$39))))</f>
        <v/>
      </c>
      <c r="BG324" s="53" t="str">
        <f t="shared" si="280"/>
        <v/>
      </c>
      <c r="BH324" s="54" t="str">
        <f t="shared" si="316"/>
        <v/>
      </c>
      <c r="BI324" s="54" t="str">
        <f t="shared" si="317"/>
        <v/>
      </c>
      <c r="BJ324" s="54" t="str">
        <f t="shared" si="318"/>
        <v/>
      </c>
      <c r="BK324" s="54" t="str">
        <f t="shared" si="319"/>
        <v/>
      </c>
      <c r="BL324" s="54" t="str">
        <f t="shared" si="320"/>
        <v/>
      </c>
      <c r="BM324" s="54" t="str">
        <f t="shared" si="321"/>
        <v/>
      </c>
      <c r="BN324" s="54" t="str">
        <f t="shared" si="322"/>
        <v/>
      </c>
      <c r="BO324" s="54" t="str">
        <f t="shared" si="323"/>
        <v/>
      </c>
      <c r="BP324" s="54" t="str">
        <f t="shared" si="324"/>
        <v/>
      </c>
      <c r="BQ324" s="54" t="str">
        <f t="shared" si="325"/>
        <v/>
      </c>
      <c r="BR324" s="55" t="str">
        <f t="shared" si="326"/>
        <v/>
      </c>
      <c r="BT324" s="135" t="str">
        <f t="shared" si="281"/>
        <v/>
      </c>
      <c r="BU324" s="136" t="str">
        <f t="shared" si="282"/>
        <v/>
      </c>
      <c r="BV324" s="136" t="str">
        <f t="shared" si="283"/>
        <v/>
      </c>
      <c r="BW324" s="136" t="str">
        <f t="shared" si="284"/>
        <v/>
      </c>
      <c r="BX324" s="136" t="str">
        <f t="shared" si="285"/>
        <v/>
      </c>
      <c r="BY324" s="136" t="str">
        <f t="shared" si="286"/>
        <v/>
      </c>
      <c r="BZ324" s="136" t="str">
        <f t="shared" si="287"/>
        <v/>
      </c>
      <c r="CA324" s="136" t="str">
        <f t="shared" si="288"/>
        <v/>
      </c>
      <c r="CB324" s="136" t="str">
        <f t="shared" si="289"/>
        <v/>
      </c>
      <c r="CC324" s="136" t="str">
        <f t="shared" si="290"/>
        <v/>
      </c>
      <c r="CD324" s="136" t="str">
        <f t="shared" si="291"/>
        <v/>
      </c>
      <c r="CE324" s="137" t="str">
        <f t="shared" si="292"/>
        <v/>
      </c>
      <c r="CG324" s="150" t="str">
        <f t="shared" si="293"/>
        <v/>
      </c>
      <c r="CH324" s="151" t="str">
        <f t="shared" si="327"/>
        <v/>
      </c>
      <c r="CI324" s="151" t="str">
        <f t="shared" si="328"/>
        <v/>
      </c>
      <c r="CJ324" s="151" t="str">
        <f t="shared" si="329"/>
        <v/>
      </c>
      <c r="CK324" s="151" t="str">
        <f t="shared" si="330"/>
        <v/>
      </c>
      <c r="CL324" s="151" t="str">
        <f t="shared" si="331"/>
        <v/>
      </c>
      <c r="CM324" s="151" t="str">
        <f t="shared" si="332"/>
        <v/>
      </c>
      <c r="CN324" s="151" t="str">
        <f t="shared" si="333"/>
        <v/>
      </c>
      <c r="CO324" s="151" t="str">
        <f t="shared" si="334"/>
        <v/>
      </c>
      <c r="CP324" s="151" t="str">
        <f t="shared" si="335"/>
        <v/>
      </c>
      <c r="CQ324" s="151" t="str">
        <f t="shared" si="336"/>
        <v/>
      </c>
      <c r="CR324" s="152" t="str">
        <f t="shared" si="337"/>
        <v/>
      </c>
    </row>
    <row r="325" spans="1:96" x14ac:dyDescent="0.25">
      <c r="A325" s="3"/>
      <c r="B325" s="30"/>
      <c r="C325" s="44"/>
      <c r="D325" s="88"/>
      <c r="E325" s="31"/>
      <c r="F325" s="89"/>
      <c r="G325" s="72"/>
      <c r="H325" s="73"/>
      <c r="I325" s="74"/>
      <c r="J325" s="73"/>
      <c r="K325" s="74"/>
      <c r="L325" s="73"/>
      <c r="M325" s="74"/>
      <c r="N325" s="73"/>
      <c r="O325" s="74"/>
      <c r="P325" s="73"/>
      <c r="Q325" s="74"/>
      <c r="R325" s="75"/>
      <c r="S325" s="3"/>
      <c r="T325" s="61" t="str">
        <f>IF($D325="", "", $D325*'Intro &amp; Setup'!$I$32*24)</f>
        <v/>
      </c>
      <c r="U325" s="3"/>
      <c r="X325" s="36" t="str">
        <f>IF($B325="", "", IF(OR($B325&lt;'Intro &amp; Setup'!$F$26, $B325&gt;'Intro &amp; Setup'!$F$27), "X", ""))</f>
        <v/>
      </c>
      <c r="Z325" s="36" t="str">
        <f t="shared" si="275"/>
        <v/>
      </c>
      <c r="AA325" s="48" t="str">
        <f t="shared" si="276"/>
        <v/>
      </c>
      <c r="AC325" s="53" t="str">
        <f t="shared" si="277"/>
        <v/>
      </c>
      <c r="AD325" s="54" t="str">
        <f t="shared" si="294"/>
        <v/>
      </c>
      <c r="AE325" s="54" t="str">
        <f t="shared" si="295"/>
        <v/>
      </c>
      <c r="AF325" s="54" t="str">
        <f t="shared" si="296"/>
        <v/>
      </c>
      <c r="AG325" s="54" t="str">
        <f t="shared" si="297"/>
        <v/>
      </c>
      <c r="AH325" s="54" t="str">
        <f t="shared" si="298"/>
        <v/>
      </c>
      <c r="AI325" s="54" t="str">
        <f t="shared" si="299"/>
        <v/>
      </c>
      <c r="AJ325" s="54" t="str">
        <f t="shared" si="300"/>
        <v/>
      </c>
      <c r="AK325" s="54" t="str">
        <f t="shared" si="301"/>
        <v/>
      </c>
      <c r="AL325" s="54" t="str">
        <f t="shared" si="302"/>
        <v/>
      </c>
      <c r="AM325" s="54" t="str">
        <f t="shared" si="303"/>
        <v/>
      </c>
      <c r="AN325" s="55" t="str">
        <f t="shared" si="304"/>
        <v/>
      </c>
      <c r="AP325" s="53" t="str">
        <f t="shared" si="278"/>
        <v/>
      </c>
      <c r="AQ325" s="54" t="str">
        <f t="shared" si="305"/>
        <v/>
      </c>
      <c r="AR325" s="54" t="str">
        <f t="shared" si="306"/>
        <v/>
      </c>
      <c r="AS325" s="54" t="str">
        <f t="shared" si="307"/>
        <v/>
      </c>
      <c r="AT325" s="54" t="str">
        <f t="shared" si="308"/>
        <v/>
      </c>
      <c r="AU325" s="54" t="str">
        <f t="shared" si="309"/>
        <v/>
      </c>
      <c r="AV325" s="54" t="str">
        <f t="shared" si="310"/>
        <v/>
      </c>
      <c r="AW325" s="54" t="str">
        <f t="shared" si="311"/>
        <v/>
      </c>
      <c r="AX325" s="54" t="str">
        <f t="shared" si="312"/>
        <v/>
      </c>
      <c r="AY325" s="54" t="str">
        <f t="shared" si="313"/>
        <v/>
      </c>
      <c r="AZ325" s="54" t="str">
        <f t="shared" si="314"/>
        <v/>
      </c>
      <c r="BA325" s="55" t="str">
        <f t="shared" si="315"/>
        <v/>
      </c>
      <c r="BC325" s="36" t="str">
        <f t="shared" si="279"/>
        <v/>
      </c>
      <c r="BE325" s="61" t="str">
        <f>IF($B325="", "", IF(AND($B325&gt;='Intro &amp; Setup'!$B$38, B325&lt;='Intro &amp; Setup'!$H$38), 'Intro &amp; Setup'!$N$38, IF(AND($B325&gt;='Intro &amp; Setup'!$B$39, B325&lt;='Intro &amp; Setup'!$H$39), 'Intro &amp; Setup'!$N$39, IF('Intro &amp; Setup'!$B$39="", 'Intro &amp; Setup'!$N$38, 'Intro &amp; Setup'!$N$39))))</f>
        <v/>
      </c>
      <c r="BG325" s="53" t="str">
        <f t="shared" si="280"/>
        <v/>
      </c>
      <c r="BH325" s="54" t="str">
        <f t="shared" si="316"/>
        <v/>
      </c>
      <c r="BI325" s="54" t="str">
        <f t="shared" si="317"/>
        <v/>
      </c>
      <c r="BJ325" s="54" t="str">
        <f t="shared" si="318"/>
        <v/>
      </c>
      <c r="BK325" s="54" t="str">
        <f t="shared" si="319"/>
        <v/>
      </c>
      <c r="BL325" s="54" t="str">
        <f t="shared" si="320"/>
        <v/>
      </c>
      <c r="BM325" s="54" t="str">
        <f t="shared" si="321"/>
        <v/>
      </c>
      <c r="BN325" s="54" t="str">
        <f t="shared" si="322"/>
        <v/>
      </c>
      <c r="BO325" s="54" t="str">
        <f t="shared" si="323"/>
        <v/>
      </c>
      <c r="BP325" s="54" t="str">
        <f t="shared" si="324"/>
        <v/>
      </c>
      <c r="BQ325" s="54" t="str">
        <f t="shared" si="325"/>
        <v/>
      </c>
      <c r="BR325" s="55" t="str">
        <f t="shared" si="326"/>
        <v/>
      </c>
      <c r="BT325" s="135" t="str">
        <f t="shared" si="281"/>
        <v/>
      </c>
      <c r="BU325" s="136" t="str">
        <f t="shared" si="282"/>
        <v/>
      </c>
      <c r="BV325" s="136" t="str">
        <f t="shared" si="283"/>
        <v/>
      </c>
      <c r="BW325" s="136" t="str">
        <f t="shared" si="284"/>
        <v/>
      </c>
      <c r="BX325" s="136" t="str">
        <f t="shared" si="285"/>
        <v/>
      </c>
      <c r="BY325" s="136" t="str">
        <f t="shared" si="286"/>
        <v/>
      </c>
      <c r="BZ325" s="136" t="str">
        <f t="shared" si="287"/>
        <v/>
      </c>
      <c r="CA325" s="136" t="str">
        <f t="shared" si="288"/>
        <v/>
      </c>
      <c r="CB325" s="136" t="str">
        <f t="shared" si="289"/>
        <v/>
      </c>
      <c r="CC325" s="136" t="str">
        <f t="shared" si="290"/>
        <v/>
      </c>
      <c r="CD325" s="136" t="str">
        <f t="shared" si="291"/>
        <v/>
      </c>
      <c r="CE325" s="137" t="str">
        <f t="shared" si="292"/>
        <v/>
      </c>
      <c r="CG325" s="150" t="str">
        <f t="shared" si="293"/>
        <v/>
      </c>
      <c r="CH325" s="151" t="str">
        <f t="shared" si="327"/>
        <v/>
      </c>
      <c r="CI325" s="151" t="str">
        <f t="shared" si="328"/>
        <v/>
      </c>
      <c r="CJ325" s="151" t="str">
        <f t="shared" si="329"/>
        <v/>
      </c>
      <c r="CK325" s="151" t="str">
        <f t="shared" si="330"/>
        <v/>
      </c>
      <c r="CL325" s="151" t="str">
        <f t="shared" si="331"/>
        <v/>
      </c>
      <c r="CM325" s="151" t="str">
        <f t="shared" si="332"/>
        <v/>
      </c>
      <c r="CN325" s="151" t="str">
        <f t="shared" si="333"/>
        <v/>
      </c>
      <c r="CO325" s="151" t="str">
        <f t="shared" si="334"/>
        <v/>
      </c>
      <c r="CP325" s="151" t="str">
        <f t="shared" si="335"/>
        <v/>
      </c>
      <c r="CQ325" s="151" t="str">
        <f t="shared" si="336"/>
        <v/>
      </c>
      <c r="CR325" s="152" t="str">
        <f t="shared" si="337"/>
        <v/>
      </c>
    </row>
    <row r="326" spans="1:96" x14ac:dyDescent="0.25">
      <c r="A326" s="3"/>
      <c r="B326" s="30"/>
      <c r="C326" s="44"/>
      <c r="D326" s="88"/>
      <c r="E326" s="31"/>
      <c r="F326" s="89"/>
      <c r="G326" s="72"/>
      <c r="H326" s="73"/>
      <c r="I326" s="74"/>
      <c r="J326" s="73"/>
      <c r="K326" s="74"/>
      <c r="L326" s="73"/>
      <c r="M326" s="74"/>
      <c r="N326" s="73"/>
      <c r="O326" s="74"/>
      <c r="P326" s="73"/>
      <c r="Q326" s="74"/>
      <c r="R326" s="75"/>
      <c r="S326" s="3"/>
      <c r="T326" s="61" t="str">
        <f>IF($D326="", "", $D326*'Intro &amp; Setup'!$I$32*24)</f>
        <v/>
      </c>
      <c r="U326" s="3"/>
      <c r="X326" s="36" t="str">
        <f>IF($B326="", "", IF(OR($B326&lt;'Intro &amp; Setup'!$F$26, $B326&gt;'Intro &amp; Setup'!$F$27), "X", ""))</f>
        <v/>
      </c>
      <c r="Z326" s="36" t="str">
        <f t="shared" si="275"/>
        <v/>
      </c>
      <c r="AA326" s="48" t="str">
        <f t="shared" si="276"/>
        <v/>
      </c>
      <c r="AC326" s="53" t="str">
        <f t="shared" si="277"/>
        <v/>
      </c>
      <c r="AD326" s="54" t="str">
        <f t="shared" si="294"/>
        <v/>
      </c>
      <c r="AE326" s="54" t="str">
        <f t="shared" si="295"/>
        <v/>
      </c>
      <c r="AF326" s="54" t="str">
        <f t="shared" si="296"/>
        <v/>
      </c>
      <c r="AG326" s="54" t="str">
        <f t="shared" si="297"/>
        <v/>
      </c>
      <c r="AH326" s="54" t="str">
        <f t="shared" si="298"/>
        <v/>
      </c>
      <c r="AI326" s="54" t="str">
        <f t="shared" si="299"/>
        <v/>
      </c>
      <c r="AJ326" s="54" t="str">
        <f t="shared" si="300"/>
        <v/>
      </c>
      <c r="AK326" s="54" t="str">
        <f t="shared" si="301"/>
        <v/>
      </c>
      <c r="AL326" s="54" t="str">
        <f t="shared" si="302"/>
        <v/>
      </c>
      <c r="AM326" s="54" t="str">
        <f t="shared" si="303"/>
        <v/>
      </c>
      <c r="AN326" s="55" t="str">
        <f t="shared" si="304"/>
        <v/>
      </c>
      <c r="AP326" s="53" t="str">
        <f t="shared" si="278"/>
        <v/>
      </c>
      <c r="AQ326" s="54" t="str">
        <f t="shared" si="305"/>
        <v/>
      </c>
      <c r="AR326" s="54" t="str">
        <f t="shared" si="306"/>
        <v/>
      </c>
      <c r="AS326" s="54" t="str">
        <f t="shared" si="307"/>
        <v/>
      </c>
      <c r="AT326" s="54" t="str">
        <f t="shared" si="308"/>
        <v/>
      </c>
      <c r="AU326" s="54" t="str">
        <f t="shared" si="309"/>
        <v/>
      </c>
      <c r="AV326" s="54" t="str">
        <f t="shared" si="310"/>
        <v/>
      </c>
      <c r="AW326" s="54" t="str">
        <f t="shared" si="311"/>
        <v/>
      </c>
      <c r="AX326" s="54" t="str">
        <f t="shared" si="312"/>
        <v/>
      </c>
      <c r="AY326" s="54" t="str">
        <f t="shared" si="313"/>
        <v/>
      </c>
      <c r="AZ326" s="54" t="str">
        <f t="shared" si="314"/>
        <v/>
      </c>
      <c r="BA326" s="55" t="str">
        <f t="shared" si="315"/>
        <v/>
      </c>
      <c r="BC326" s="36" t="str">
        <f t="shared" si="279"/>
        <v/>
      </c>
      <c r="BE326" s="61" t="str">
        <f>IF($B326="", "", IF(AND($B326&gt;='Intro &amp; Setup'!$B$38, B326&lt;='Intro &amp; Setup'!$H$38), 'Intro &amp; Setup'!$N$38, IF(AND($B326&gt;='Intro &amp; Setup'!$B$39, B326&lt;='Intro &amp; Setup'!$H$39), 'Intro &amp; Setup'!$N$39, IF('Intro &amp; Setup'!$B$39="", 'Intro &amp; Setup'!$N$38, 'Intro &amp; Setup'!$N$39))))</f>
        <v/>
      </c>
      <c r="BG326" s="53" t="str">
        <f t="shared" si="280"/>
        <v/>
      </c>
      <c r="BH326" s="54" t="str">
        <f t="shared" si="316"/>
        <v/>
      </c>
      <c r="BI326" s="54" t="str">
        <f t="shared" si="317"/>
        <v/>
      </c>
      <c r="BJ326" s="54" t="str">
        <f t="shared" si="318"/>
        <v/>
      </c>
      <c r="BK326" s="54" t="str">
        <f t="shared" si="319"/>
        <v/>
      </c>
      <c r="BL326" s="54" t="str">
        <f t="shared" si="320"/>
        <v/>
      </c>
      <c r="BM326" s="54" t="str">
        <f t="shared" si="321"/>
        <v/>
      </c>
      <c r="BN326" s="54" t="str">
        <f t="shared" si="322"/>
        <v/>
      </c>
      <c r="BO326" s="54" t="str">
        <f t="shared" si="323"/>
        <v/>
      </c>
      <c r="BP326" s="54" t="str">
        <f t="shared" si="324"/>
        <v/>
      </c>
      <c r="BQ326" s="54" t="str">
        <f t="shared" si="325"/>
        <v/>
      </c>
      <c r="BR326" s="55" t="str">
        <f t="shared" si="326"/>
        <v/>
      </c>
      <c r="BT326" s="135" t="str">
        <f t="shared" si="281"/>
        <v/>
      </c>
      <c r="BU326" s="136" t="str">
        <f t="shared" si="282"/>
        <v/>
      </c>
      <c r="BV326" s="136" t="str">
        <f t="shared" si="283"/>
        <v/>
      </c>
      <c r="BW326" s="136" t="str">
        <f t="shared" si="284"/>
        <v/>
      </c>
      <c r="BX326" s="136" t="str">
        <f t="shared" si="285"/>
        <v/>
      </c>
      <c r="BY326" s="136" t="str">
        <f t="shared" si="286"/>
        <v/>
      </c>
      <c r="BZ326" s="136" t="str">
        <f t="shared" si="287"/>
        <v/>
      </c>
      <c r="CA326" s="136" t="str">
        <f t="shared" si="288"/>
        <v/>
      </c>
      <c r="CB326" s="136" t="str">
        <f t="shared" si="289"/>
        <v/>
      </c>
      <c r="CC326" s="136" t="str">
        <f t="shared" si="290"/>
        <v/>
      </c>
      <c r="CD326" s="136" t="str">
        <f t="shared" si="291"/>
        <v/>
      </c>
      <c r="CE326" s="137" t="str">
        <f t="shared" si="292"/>
        <v/>
      </c>
      <c r="CG326" s="150" t="str">
        <f t="shared" si="293"/>
        <v/>
      </c>
      <c r="CH326" s="151" t="str">
        <f t="shared" si="327"/>
        <v/>
      </c>
      <c r="CI326" s="151" t="str">
        <f t="shared" si="328"/>
        <v/>
      </c>
      <c r="CJ326" s="151" t="str">
        <f t="shared" si="329"/>
        <v/>
      </c>
      <c r="CK326" s="151" t="str">
        <f t="shared" si="330"/>
        <v/>
      </c>
      <c r="CL326" s="151" t="str">
        <f t="shared" si="331"/>
        <v/>
      </c>
      <c r="CM326" s="151" t="str">
        <f t="shared" si="332"/>
        <v/>
      </c>
      <c r="CN326" s="151" t="str">
        <f t="shared" si="333"/>
        <v/>
      </c>
      <c r="CO326" s="151" t="str">
        <f t="shared" si="334"/>
        <v/>
      </c>
      <c r="CP326" s="151" t="str">
        <f t="shared" si="335"/>
        <v/>
      </c>
      <c r="CQ326" s="151" t="str">
        <f t="shared" si="336"/>
        <v/>
      </c>
      <c r="CR326" s="152" t="str">
        <f t="shared" si="337"/>
        <v/>
      </c>
    </row>
    <row r="327" spans="1:96" x14ac:dyDescent="0.25">
      <c r="A327" s="3"/>
      <c r="B327" s="30"/>
      <c r="C327" s="44"/>
      <c r="D327" s="88"/>
      <c r="E327" s="31"/>
      <c r="F327" s="89"/>
      <c r="G327" s="72"/>
      <c r="H327" s="73"/>
      <c r="I327" s="74"/>
      <c r="J327" s="73"/>
      <c r="K327" s="74"/>
      <c r="L327" s="73"/>
      <c r="M327" s="74"/>
      <c r="N327" s="73"/>
      <c r="O327" s="74"/>
      <c r="P327" s="73"/>
      <c r="Q327" s="74"/>
      <c r="R327" s="75"/>
      <c r="S327" s="3"/>
      <c r="T327" s="61" t="str">
        <f>IF($D327="", "", $D327*'Intro &amp; Setup'!$I$32*24)</f>
        <v/>
      </c>
      <c r="U327" s="3"/>
      <c r="X327" s="36" t="str">
        <f>IF($B327="", "", IF(OR($B327&lt;'Intro &amp; Setup'!$F$26, $B327&gt;'Intro &amp; Setup'!$F$27), "X", ""))</f>
        <v/>
      </c>
      <c r="Z327" s="36" t="str">
        <f t="shared" si="275"/>
        <v/>
      </c>
      <c r="AA327" s="48" t="str">
        <f t="shared" si="276"/>
        <v/>
      </c>
      <c r="AC327" s="53" t="str">
        <f t="shared" si="277"/>
        <v/>
      </c>
      <c r="AD327" s="54" t="str">
        <f t="shared" si="294"/>
        <v/>
      </c>
      <c r="AE327" s="54" t="str">
        <f t="shared" si="295"/>
        <v/>
      </c>
      <c r="AF327" s="54" t="str">
        <f t="shared" si="296"/>
        <v/>
      </c>
      <c r="AG327" s="54" t="str">
        <f t="shared" si="297"/>
        <v/>
      </c>
      <c r="AH327" s="54" t="str">
        <f t="shared" si="298"/>
        <v/>
      </c>
      <c r="AI327" s="54" t="str">
        <f t="shared" si="299"/>
        <v/>
      </c>
      <c r="AJ327" s="54" t="str">
        <f t="shared" si="300"/>
        <v/>
      </c>
      <c r="AK327" s="54" t="str">
        <f t="shared" si="301"/>
        <v/>
      </c>
      <c r="AL327" s="54" t="str">
        <f t="shared" si="302"/>
        <v/>
      </c>
      <c r="AM327" s="54" t="str">
        <f t="shared" si="303"/>
        <v/>
      </c>
      <c r="AN327" s="55" t="str">
        <f t="shared" si="304"/>
        <v/>
      </c>
      <c r="AP327" s="53" t="str">
        <f t="shared" si="278"/>
        <v/>
      </c>
      <c r="AQ327" s="54" t="str">
        <f t="shared" si="305"/>
        <v/>
      </c>
      <c r="AR327" s="54" t="str">
        <f t="shared" si="306"/>
        <v/>
      </c>
      <c r="AS327" s="54" t="str">
        <f t="shared" si="307"/>
        <v/>
      </c>
      <c r="AT327" s="54" t="str">
        <f t="shared" si="308"/>
        <v/>
      </c>
      <c r="AU327" s="54" t="str">
        <f t="shared" si="309"/>
        <v/>
      </c>
      <c r="AV327" s="54" t="str">
        <f t="shared" si="310"/>
        <v/>
      </c>
      <c r="AW327" s="54" t="str">
        <f t="shared" si="311"/>
        <v/>
      </c>
      <c r="AX327" s="54" t="str">
        <f t="shared" si="312"/>
        <v/>
      </c>
      <c r="AY327" s="54" t="str">
        <f t="shared" si="313"/>
        <v/>
      </c>
      <c r="AZ327" s="54" t="str">
        <f t="shared" si="314"/>
        <v/>
      </c>
      <c r="BA327" s="55" t="str">
        <f t="shared" si="315"/>
        <v/>
      </c>
      <c r="BC327" s="36" t="str">
        <f t="shared" si="279"/>
        <v/>
      </c>
      <c r="BE327" s="61" t="str">
        <f>IF($B327="", "", IF(AND($B327&gt;='Intro &amp; Setup'!$B$38, B327&lt;='Intro &amp; Setup'!$H$38), 'Intro &amp; Setup'!$N$38, IF(AND($B327&gt;='Intro &amp; Setup'!$B$39, B327&lt;='Intro &amp; Setup'!$H$39), 'Intro &amp; Setup'!$N$39, IF('Intro &amp; Setup'!$B$39="", 'Intro &amp; Setup'!$N$38, 'Intro &amp; Setup'!$N$39))))</f>
        <v/>
      </c>
      <c r="BG327" s="53" t="str">
        <f t="shared" si="280"/>
        <v/>
      </c>
      <c r="BH327" s="54" t="str">
        <f t="shared" si="316"/>
        <v/>
      </c>
      <c r="BI327" s="54" t="str">
        <f t="shared" si="317"/>
        <v/>
      </c>
      <c r="BJ327" s="54" t="str">
        <f t="shared" si="318"/>
        <v/>
      </c>
      <c r="BK327" s="54" t="str">
        <f t="shared" si="319"/>
        <v/>
      </c>
      <c r="BL327" s="54" t="str">
        <f t="shared" si="320"/>
        <v/>
      </c>
      <c r="BM327" s="54" t="str">
        <f t="shared" si="321"/>
        <v/>
      </c>
      <c r="BN327" s="54" t="str">
        <f t="shared" si="322"/>
        <v/>
      </c>
      <c r="BO327" s="54" t="str">
        <f t="shared" si="323"/>
        <v/>
      </c>
      <c r="BP327" s="54" t="str">
        <f t="shared" si="324"/>
        <v/>
      </c>
      <c r="BQ327" s="54" t="str">
        <f t="shared" si="325"/>
        <v/>
      </c>
      <c r="BR327" s="55" t="str">
        <f t="shared" si="326"/>
        <v/>
      </c>
      <c r="BT327" s="135" t="str">
        <f t="shared" si="281"/>
        <v/>
      </c>
      <c r="BU327" s="136" t="str">
        <f t="shared" si="282"/>
        <v/>
      </c>
      <c r="BV327" s="136" t="str">
        <f t="shared" si="283"/>
        <v/>
      </c>
      <c r="BW327" s="136" t="str">
        <f t="shared" si="284"/>
        <v/>
      </c>
      <c r="BX327" s="136" t="str">
        <f t="shared" si="285"/>
        <v/>
      </c>
      <c r="BY327" s="136" t="str">
        <f t="shared" si="286"/>
        <v/>
      </c>
      <c r="BZ327" s="136" t="str">
        <f t="shared" si="287"/>
        <v/>
      </c>
      <c r="CA327" s="136" t="str">
        <f t="shared" si="288"/>
        <v/>
      </c>
      <c r="CB327" s="136" t="str">
        <f t="shared" si="289"/>
        <v/>
      </c>
      <c r="CC327" s="136" t="str">
        <f t="shared" si="290"/>
        <v/>
      </c>
      <c r="CD327" s="136" t="str">
        <f t="shared" si="291"/>
        <v/>
      </c>
      <c r="CE327" s="137" t="str">
        <f t="shared" si="292"/>
        <v/>
      </c>
      <c r="CG327" s="150" t="str">
        <f t="shared" si="293"/>
        <v/>
      </c>
      <c r="CH327" s="151" t="str">
        <f t="shared" si="327"/>
        <v/>
      </c>
      <c r="CI327" s="151" t="str">
        <f t="shared" si="328"/>
        <v/>
      </c>
      <c r="CJ327" s="151" t="str">
        <f t="shared" si="329"/>
        <v/>
      </c>
      <c r="CK327" s="151" t="str">
        <f t="shared" si="330"/>
        <v/>
      </c>
      <c r="CL327" s="151" t="str">
        <f t="shared" si="331"/>
        <v/>
      </c>
      <c r="CM327" s="151" t="str">
        <f t="shared" si="332"/>
        <v/>
      </c>
      <c r="CN327" s="151" t="str">
        <f t="shared" si="333"/>
        <v/>
      </c>
      <c r="CO327" s="151" t="str">
        <f t="shared" si="334"/>
        <v/>
      </c>
      <c r="CP327" s="151" t="str">
        <f t="shared" si="335"/>
        <v/>
      </c>
      <c r="CQ327" s="151" t="str">
        <f t="shared" si="336"/>
        <v/>
      </c>
      <c r="CR327" s="152" t="str">
        <f t="shared" si="337"/>
        <v/>
      </c>
    </row>
    <row r="328" spans="1:96" x14ac:dyDescent="0.25">
      <c r="A328" s="3"/>
      <c r="B328" s="30"/>
      <c r="C328" s="44"/>
      <c r="D328" s="88"/>
      <c r="E328" s="31"/>
      <c r="F328" s="89"/>
      <c r="G328" s="72"/>
      <c r="H328" s="73"/>
      <c r="I328" s="74"/>
      <c r="J328" s="73"/>
      <c r="K328" s="74"/>
      <c r="L328" s="73"/>
      <c r="M328" s="74"/>
      <c r="N328" s="73"/>
      <c r="O328" s="74"/>
      <c r="P328" s="73"/>
      <c r="Q328" s="74"/>
      <c r="R328" s="75"/>
      <c r="S328" s="3"/>
      <c r="T328" s="61" t="str">
        <f>IF($D328="", "", $D328*'Intro &amp; Setup'!$I$32*24)</f>
        <v/>
      </c>
      <c r="U328" s="3"/>
      <c r="X328" s="36" t="str">
        <f>IF($B328="", "", IF(OR($B328&lt;'Intro &amp; Setup'!$F$26, $B328&gt;'Intro &amp; Setup'!$F$27), "X", ""))</f>
        <v/>
      </c>
      <c r="Z328" s="36" t="str">
        <f t="shared" si="275"/>
        <v/>
      </c>
      <c r="AA328" s="48" t="str">
        <f t="shared" si="276"/>
        <v/>
      </c>
      <c r="AC328" s="53" t="str">
        <f t="shared" si="277"/>
        <v/>
      </c>
      <c r="AD328" s="54" t="str">
        <f t="shared" si="294"/>
        <v/>
      </c>
      <c r="AE328" s="54" t="str">
        <f t="shared" si="295"/>
        <v/>
      </c>
      <c r="AF328" s="54" t="str">
        <f t="shared" si="296"/>
        <v/>
      </c>
      <c r="AG328" s="54" t="str">
        <f t="shared" si="297"/>
        <v/>
      </c>
      <c r="AH328" s="54" t="str">
        <f t="shared" si="298"/>
        <v/>
      </c>
      <c r="AI328" s="54" t="str">
        <f t="shared" si="299"/>
        <v/>
      </c>
      <c r="AJ328" s="54" t="str">
        <f t="shared" si="300"/>
        <v/>
      </c>
      <c r="AK328" s="54" t="str">
        <f t="shared" si="301"/>
        <v/>
      </c>
      <c r="AL328" s="54" t="str">
        <f t="shared" si="302"/>
        <v/>
      </c>
      <c r="AM328" s="54" t="str">
        <f t="shared" si="303"/>
        <v/>
      </c>
      <c r="AN328" s="55" t="str">
        <f t="shared" si="304"/>
        <v/>
      </c>
      <c r="AP328" s="53" t="str">
        <f t="shared" si="278"/>
        <v/>
      </c>
      <c r="AQ328" s="54" t="str">
        <f t="shared" si="305"/>
        <v/>
      </c>
      <c r="AR328" s="54" t="str">
        <f t="shared" si="306"/>
        <v/>
      </c>
      <c r="AS328" s="54" t="str">
        <f t="shared" si="307"/>
        <v/>
      </c>
      <c r="AT328" s="54" t="str">
        <f t="shared" si="308"/>
        <v/>
      </c>
      <c r="AU328" s="54" t="str">
        <f t="shared" si="309"/>
        <v/>
      </c>
      <c r="AV328" s="54" t="str">
        <f t="shared" si="310"/>
        <v/>
      </c>
      <c r="AW328" s="54" t="str">
        <f t="shared" si="311"/>
        <v/>
      </c>
      <c r="AX328" s="54" t="str">
        <f t="shared" si="312"/>
        <v/>
      </c>
      <c r="AY328" s="54" t="str">
        <f t="shared" si="313"/>
        <v/>
      </c>
      <c r="AZ328" s="54" t="str">
        <f t="shared" si="314"/>
        <v/>
      </c>
      <c r="BA328" s="55" t="str">
        <f t="shared" si="315"/>
        <v/>
      </c>
      <c r="BC328" s="36" t="str">
        <f t="shared" si="279"/>
        <v/>
      </c>
      <c r="BE328" s="61" t="str">
        <f>IF($B328="", "", IF(AND($B328&gt;='Intro &amp; Setup'!$B$38, B328&lt;='Intro &amp; Setup'!$H$38), 'Intro &amp; Setup'!$N$38, IF(AND($B328&gt;='Intro &amp; Setup'!$B$39, B328&lt;='Intro &amp; Setup'!$H$39), 'Intro &amp; Setup'!$N$39, IF('Intro &amp; Setup'!$B$39="", 'Intro &amp; Setup'!$N$38, 'Intro &amp; Setup'!$N$39))))</f>
        <v/>
      </c>
      <c r="BG328" s="53" t="str">
        <f t="shared" si="280"/>
        <v/>
      </c>
      <c r="BH328" s="54" t="str">
        <f t="shared" si="316"/>
        <v/>
      </c>
      <c r="BI328" s="54" t="str">
        <f t="shared" si="317"/>
        <v/>
      </c>
      <c r="BJ328" s="54" t="str">
        <f t="shared" si="318"/>
        <v/>
      </c>
      <c r="BK328" s="54" t="str">
        <f t="shared" si="319"/>
        <v/>
      </c>
      <c r="BL328" s="54" t="str">
        <f t="shared" si="320"/>
        <v/>
      </c>
      <c r="BM328" s="54" t="str">
        <f t="shared" si="321"/>
        <v/>
      </c>
      <c r="BN328" s="54" t="str">
        <f t="shared" si="322"/>
        <v/>
      </c>
      <c r="BO328" s="54" t="str">
        <f t="shared" si="323"/>
        <v/>
      </c>
      <c r="BP328" s="54" t="str">
        <f t="shared" si="324"/>
        <v/>
      </c>
      <c r="BQ328" s="54" t="str">
        <f t="shared" si="325"/>
        <v/>
      </c>
      <c r="BR328" s="55" t="str">
        <f t="shared" si="326"/>
        <v/>
      </c>
      <c r="BT328" s="135" t="str">
        <f t="shared" si="281"/>
        <v/>
      </c>
      <c r="BU328" s="136" t="str">
        <f t="shared" si="282"/>
        <v/>
      </c>
      <c r="BV328" s="136" t="str">
        <f t="shared" si="283"/>
        <v/>
      </c>
      <c r="BW328" s="136" t="str">
        <f t="shared" si="284"/>
        <v/>
      </c>
      <c r="BX328" s="136" t="str">
        <f t="shared" si="285"/>
        <v/>
      </c>
      <c r="BY328" s="136" t="str">
        <f t="shared" si="286"/>
        <v/>
      </c>
      <c r="BZ328" s="136" t="str">
        <f t="shared" si="287"/>
        <v/>
      </c>
      <c r="CA328" s="136" t="str">
        <f t="shared" si="288"/>
        <v/>
      </c>
      <c r="CB328" s="136" t="str">
        <f t="shared" si="289"/>
        <v/>
      </c>
      <c r="CC328" s="136" t="str">
        <f t="shared" si="290"/>
        <v/>
      </c>
      <c r="CD328" s="136" t="str">
        <f t="shared" si="291"/>
        <v/>
      </c>
      <c r="CE328" s="137" t="str">
        <f t="shared" si="292"/>
        <v/>
      </c>
      <c r="CG328" s="150" t="str">
        <f t="shared" si="293"/>
        <v/>
      </c>
      <c r="CH328" s="151" t="str">
        <f t="shared" si="327"/>
        <v/>
      </c>
      <c r="CI328" s="151" t="str">
        <f t="shared" si="328"/>
        <v/>
      </c>
      <c r="CJ328" s="151" t="str">
        <f t="shared" si="329"/>
        <v/>
      </c>
      <c r="CK328" s="151" t="str">
        <f t="shared" si="330"/>
        <v/>
      </c>
      <c r="CL328" s="151" t="str">
        <f t="shared" si="331"/>
        <v/>
      </c>
      <c r="CM328" s="151" t="str">
        <f t="shared" si="332"/>
        <v/>
      </c>
      <c r="CN328" s="151" t="str">
        <f t="shared" si="333"/>
        <v/>
      </c>
      <c r="CO328" s="151" t="str">
        <f t="shared" si="334"/>
        <v/>
      </c>
      <c r="CP328" s="151" t="str">
        <f t="shared" si="335"/>
        <v/>
      </c>
      <c r="CQ328" s="151" t="str">
        <f t="shared" si="336"/>
        <v/>
      </c>
      <c r="CR328" s="152" t="str">
        <f t="shared" si="337"/>
        <v/>
      </c>
    </row>
    <row r="329" spans="1:96" x14ac:dyDescent="0.25">
      <c r="A329" s="3"/>
      <c r="B329" s="30"/>
      <c r="C329" s="44"/>
      <c r="D329" s="88"/>
      <c r="E329" s="31"/>
      <c r="F329" s="89"/>
      <c r="G329" s="72"/>
      <c r="H329" s="73"/>
      <c r="I329" s="74"/>
      <c r="J329" s="73"/>
      <c r="K329" s="74"/>
      <c r="L329" s="73"/>
      <c r="M329" s="74"/>
      <c r="N329" s="73"/>
      <c r="O329" s="74"/>
      <c r="P329" s="73"/>
      <c r="Q329" s="74"/>
      <c r="R329" s="75"/>
      <c r="S329" s="3"/>
      <c r="T329" s="61" t="str">
        <f>IF($D329="", "", $D329*'Intro &amp; Setup'!$I$32*24)</f>
        <v/>
      </c>
      <c r="U329" s="3"/>
      <c r="X329" s="36" t="str">
        <f>IF($B329="", "", IF(OR($B329&lt;'Intro &amp; Setup'!$F$26, $B329&gt;'Intro &amp; Setup'!$F$27), "X", ""))</f>
        <v/>
      </c>
      <c r="Z329" s="36" t="str">
        <f t="shared" si="275"/>
        <v/>
      </c>
      <c r="AA329" s="48" t="str">
        <f t="shared" si="276"/>
        <v/>
      </c>
      <c r="AC329" s="53" t="str">
        <f t="shared" si="277"/>
        <v/>
      </c>
      <c r="AD329" s="54" t="str">
        <f t="shared" si="294"/>
        <v/>
      </c>
      <c r="AE329" s="54" t="str">
        <f t="shared" si="295"/>
        <v/>
      </c>
      <c r="AF329" s="54" t="str">
        <f t="shared" si="296"/>
        <v/>
      </c>
      <c r="AG329" s="54" t="str">
        <f t="shared" si="297"/>
        <v/>
      </c>
      <c r="AH329" s="54" t="str">
        <f t="shared" si="298"/>
        <v/>
      </c>
      <c r="AI329" s="54" t="str">
        <f t="shared" si="299"/>
        <v/>
      </c>
      <c r="AJ329" s="54" t="str">
        <f t="shared" si="300"/>
        <v/>
      </c>
      <c r="AK329" s="54" t="str">
        <f t="shared" si="301"/>
        <v/>
      </c>
      <c r="AL329" s="54" t="str">
        <f t="shared" si="302"/>
        <v/>
      </c>
      <c r="AM329" s="54" t="str">
        <f t="shared" si="303"/>
        <v/>
      </c>
      <c r="AN329" s="55" t="str">
        <f t="shared" si="304"/>
        <v/>
      </c>
      <c r="AP329" s="53" t="str">
        <f t="shared" si="278"/>
        <v/>
      </c>
      <c r="AQ329" s="54" t="str">
        <f t="shared" si="305"/>
        <v/>
      </c>
      <c r="AR329" s="54" t="str">
        <f t="shared" si="306"/>
        <v/>
      </c>
      <c r="AS329" s="54" t="str">
        <f t="shared" si="307"/>
        <v/>
      </c>
      <c r="AT329" s="54" t="str">
        <f t="shared" si="308"/>
        <v/>
      </c>
      <c r="AU329" s="54" t="str">
        <f t="shared" si="309"/>
        <v/>
      </c>
      <c r="AV329" s="54" t="str">
        <f t="shared" si="310"/>
        <v/>
      </c>
      <c r="AW329" s="54" t="str">
        <f t="shared" si="311"/>
        <v/>
      </c>
      <c r="AX329" s="54" t="str">
        <f t="shared" si="312"/>
        <v/>
      </c>
      <c r="AY329" s="54" t="str">
        <f t="shared" si="313"/>
        <v/>
      </c>
      <c r="AZ329" s="54" t="str">
        <f t="shared" si="314"/>
        <v/>
      </c>
      <c r="BA329" s="55" t="str">
        <f t="shared" si="315"/>
        <v/>
      </c>
      <c r="BC329" s="36" t="str">
        <f t="shared" si="279"/>
        <v/>
      </c>
      <c r="BE329" s="61" t="str">
        <f>IF($B329="", "", IF(AND($B329&gt;='Intro &amp; Setup'!$B$38, B329&lt;='Intro &amp; Setup'!$H$38), 'Intro &amp; Setup'!$N$38, IF(AND($B329&gt;='Intro &amp; Setup'!$B$39, B329&lt;='Intro &amp; Setup'!$H$39), 'Intro &amp; Setup'!$N$39, IF('Intro &amp; Setup'!$B$39="", 'Intro &amp; Setup'!$N$38, 'Intro &amp; Setup'!$N$39))))</f>
        <v/>
      </c>
      <c r="BG329" s="53" t="str">
        <f t="shared" si="280"/>
        <v/>
      </c>
      <c r="BH329" s="54" t="str">
        <f t="shared" si="316"/>
        <v/>
      </c>
      <c r="BI329" s="54" t="str">
        <f t="shared" si="317"/>
        <v/>
      </c>
      <c r="BJ329" s="54" t="str">
        <f t="shared" si="318"/>
        <v/>
      </c>
      <c r="BK329" s="54" t="str">
        <f t="shared" si="319"/>
        <v/>
      </c>
      <c r="BL329" s="54" t="str">
        <f t="shared" si="320"/>
        <v/>
      </c>
      <c r="BM329" s="54" t="str">
        <f t="shared" si="321"/>
        <v/>
      </c>
      <c r="BN329" s="54" t="str">
        <f t="shared" si="322"/>
        <v/>
      </c>
      <c r="BO329" s="54" t="str">
        <f t="shared" si="323"/>
        <v/>
      </c>
      <c r="BP329" s="54" t="str">
        <f t="shared" si="324"/>
        <v/>
      </c>
      <c r="BQ329" s="54" t="str">
        <f t="shared" si="325"/>
        <v/>
      </c>
      <c r="BR329" s="55" t="str">
        <f t="shared" si="326"/>
        <v/>
      </c>
      <c r="BT329" s="135" t="str">
        <f t="shared" si="281"/>
        <v/>
      </c>
      <c r="BU329" s="136" t="str">
        <f t="shared" si="282"/>
        <v/>
      </c>
      <c r="BV329" s="136" t="str">
        <f t="shared" si="283"/>
        <v/>
      </c>
      <c r="BW329" s="136" t="str">
        <f t="shared" si="284"/>
        <v/>
      </c>
      <c r="BX329" s="136" t="str">
        <f t="shared" si="285"/>
        <v/>
      </c>
      <c r="BY329" s="136" t="str">
        <f t="shared" si="286"/>
        <v/>
      </c>
      <c r="BZ329" s="136" t="str">
        <f t="shared" si="287"/>
        <v/>
      </c>
      <c r="CA329" s="136" t="str">
        <f t="shared" si="288"/>
        <v/>
      </c>
      <c r="CB329" s="136" t="str">
        <f t="shared" si="289"/>
        <v/>
      </c>
      <c r="CC329" s="136" t="str">
        <f t="shared" si="290"/>
        <v/>
      </c>
      <c r="CD329" s="136" t="str">
        <f t="shared" si="291"/>
        <v/>
      </c>
      <c r="CE329" s="137" t="str">
        <f t="shared" si="292"/>
        <v/>
      </c>
      <c r="CG329" s="150" t="str">
        <f t="shared" si="293"/>
        <v/>
      </c>
      <c r="CH329" s="151" t="str">
        <f t="shared" si="327"/>
        <v/>
      </c>
      <c r="CI329" s="151" t="str">
        <f t="shared" si="328"/>
        <v/>
      </c>
      <c r="CJ329" s="151" t="str">
        <f t="shared" si="329"/>
        <v/>
      </c>
      <c r="CK329" s="151" t="str">
        <f t="shared" si="330"/>
        <v/>
      </c>
      <c r="CL329" s="151" t="str">
        <f t="shared" si="331"/>
        <v/>
      </c>
      <c r="CM329" s="151" t="str">
        <f t="shared" si="332"/>
        <v/>
      </c>
      <c r="CN329" s="151" t="str">
        <f t="shared" si="333"/>
        <v/>
      </c>
      <c r="CO329" s="151" t="str">
        <f t="shared" si="334"/>
        <v/>
      </c>
      <c r="CP329" s="151" t="str">
        <f t="shared" si="335"/>
        <v/>
      </c>
      <c r="CQ329" s="151" t="str">
        <f t="shared" si="336"/>
        <v/>
      </c>
      <c r="CR329" s="152" t="str">
        <f t="shared" si="337"/>
        <v/>
      </c>
    </row>
    <row r="330" spans="1:96" x14ac:dyDescent="0.25">
      <c r="A330" s="3"/>
      <c r="B330" s="30"/>
      <c r="C330" s="44"/>
      <c r="D330" s="88"/>
      <c r="E330" s="31"/>
      <c r="F330" s="89"/>
      <c r="G330" s="72"/>
      <c r="H330" s="73"/>
      <c r="I330" s="74"/>
      <c r="J330" s="73"/>
      <c r="K330" s="74"/>
      <c r="L330" s="73"/>
      <c r="M330" s="74"/>
      <c r="N330" s="73"/>
      <c r="O330" s="74"/>
      <c r="P330" s="73"/>
      <c r="Q330" s="74"/>
      <c r="R330" s="75"/>
      <c r="S330" s="3"/>
      <c r="T330" s="61" t="str">
        <f>IF($D330="", "", $D330*'Intro &amp; Setup'!$I$32*24)</f>
        <v/>
      </c>
      <c r="U330" s="3"/>
      <c r="X330" s="36" t="str">
        <f>IF($B330="", "", IF(OR($B330&lt;'Intro &amp; Setup'!$F$26, $B330&gt;'Intro &amp; Setup'!$F$27), "X", ""))</f>
        <v/>
      </c>
      <c r="Z330" s="36" t="str">
        <f t="shared" si="275"/>
        <v/>
      </c>
      <c r="AA330" s="48" t="str">
        <f t="shared" si="276"/>
        <v/>
      </c>
      <c r="AC330" s="53" t="str">
        <f t="shared" si="277"/>
        <v/>
      </c>
      <c r="AD330" s="54" t="str">
        <f t="shared" si="294"/>
        <v/>
      </c>
      <c r="AE330" s="54" t="str">
        <f t="shared" si="295"/>
        <v/>
      </c>
      <c r="AF330" s="54" t="str">
        <f t="shared" si="296"/>
        <v/>
      </c>
      <c r="AG330" s="54" t="str">
        <f t="shared" si="297"/>
        <v/>
      </c>
      <c r="AH330" s="54" t="str">
        <f t="shared" si="298"/>
        <v/>
      </c>
      <c r="AI330" s="54" t="str">
        <f t="shared" si="299"/>
        <v/>
      </c>
      <c r="AJ330" s="54" t="str">
        <f t="shared" si="300"/>
        <v/>
      </c>
      <c r="AK330" s="54" t="str">
        <f t="shared" si="301"/>
        <v/>
      </c>
      <c r="AL330" s="54" t="str">
        <f t="shared" si="302"/>
        <v/>
      </c>
      <c r="AM330" s="54" t="str">
        <f t="shared" si="303"/>
        <v/>
      </c>
      <c r="AN330" s="55" t="str">
        <f t="shared" si="304"/>
        <v/>
      </c>
      <c r="AP330" s="53" t="str">
        <f t="shared" si="278"/>
        <v/>
      </c>
      <c r="AQ330" s="54" t="str">
        <f t="shared" si="305"/>
        <v/>
      </c>
      <c r="AR330" s="54" t="str">
        <f t="shared" si="306"/>
        <v/>
      </c>
      <c r="AS330" s="54" t="str">
        <f t="shared" si="307"/>
        <v/>
      </c>
      <c r="AT330" s="54" t="str">
        <f t="shared" si="308"/>
        <v/>
      </c>
      <c r="AU330" s="54" t="str">
        <f t="shared" si="309"/>
        <v/>
      </c>
      <c r="AV330" s="54" t="str">
        <f t="shared" si="310"/>
        <v/>
      </c>
      <c r="AW330" s="54" t="str">
        <f t="shared" si="311"/>
        <v/>
      </c>
      <c r="AX330" s="54" t="str">
        <f t="shared" si="312"/>
        <v/>
      </c>
      <c r="AY330" s="54" t="str">
        <f t="shared" si="313"/>
        <v/>
      </c>
      <c r="AZ330" s="54" t="str">
        <f t="shared" si="314"/>
        <v/>
      </c>
      <c r="BA330" s="55" t="str">
        <f t="shared" si="315"/>
        <v/>
      </c>
      <c r="BC330" s="36" t="str">
        <f t="shared" si="279"/>
        <v/>
      </c>
      <c r="BE330" s="61" t="str">
        <f>IF($B330="", "", IF(AND($B330&gt;='Intro &amp; Setup'!$B$38, B330&lt;='Intro &amp; Setup'!$H$38), 'Intro &amp; Setup'!$N$38, IF(AND($B330&gt;='Intro &amp; Setup'!$B$39, B330&lt;='Intro &amp; Setup'!$H$39), 'Intro &amp; Setup'!$N$39, IF('Intro &amp; Setup'!$B$39="", 'Intro &amp; Setup'!$N$38, 'Intro &amp; Setup'!$N$39))))</f>
        <v/>
      </c>
      <c r="BG330" s="53" t="str">
        <f t="shared" si="280"/>
        <v/>
      </c>
      <c r="BH330" s="54" t="str">
        <f t="shared" si="316"/>
        <v/>
      </c>
      <c r="BI330" s="54" t="str">
        <f t="shared" si="317"/>
        <v/>
      </c>
      <c r="BJ330" s="54" t="str">
        <f t="shared" si="318"/>
        <v/>
      </c>
      <c r="BK330" s="54" t="str">
        <f t="shared" si="319"/>
        <v/>
      </c>
      <c r="BL330" s="54" t="str">
        <f t="shared" si="320"/>
        <v/>
      </c>
      <c r="BM330" s="54" t="str">
        <f t="shared" si="321"/>
        <v/>
      </c>
      <c r="BN330" s="54" t="str">
        <f t="shared" si="322"/>
        <v/>
      </c>
      <c r="BO330" s="54" t="str">
        <f t="shared" si="323"/>
        <v/>
      </c>
      <c r="BP330" s="54" t="str">
        <f t="shared" si="324"/>
        <v/>
      </c>
      <c r="BQ330" s="54" t="str">
        <f t="shared" si="325"/>
        <v/>
      </c>
      <c r="BR330" s="55" t="str">
        <f t="shared" si="326"/>
        <v/>
      </c>
      <c r="BT330" s="135" t="str">
        <f t="shared" si="281"/>
        <v/>
      </c>
      <c r="BU330" s="136" t="str">
        <f t="shared" si="282"/>
        <v/>
      </c>
      <c r="BV330" s="136" t="str">
        <f t="shared" si="283"/>
        <v/>
      </c>
      <c r="BW330" s="136" t="str">
        <f t="shared" si="284"/>
        <v/>
      </c>
      <c r="BX330" s="136" t="str">
        <f t="shared" si="285"/>
        <v/>
      </c>
      <c r="BY330" s="136" t="str">
        <f t="shared" si="286"/>
        <v/>
      </c>
      <c r="BZ330" s="136" t="str">
        <f t="shared" si="287"/>
        <v/>
      </c>
      <c r="CA330" s="136" t="str">
        <f t="shared" si="288"/>
        <v/>
      </c>
      <c r="CB330" s="136" t="str">
        <f t="shared" si="289"/>
        <v/>
      </c>
      <c r="CC330" s="136" t="str">
        <f t="shared" si="290"/>
        <v/>
      </c>
      <c r="CD330" s="136" t="str">
        <f t="shared" si="291"/>
        <v/>
      </c>
      <c r="CE330" s="137" t="str">
        <f t="shared" si="292"/>
        <v/>
      </c>
      <c r="CG330" s="150" t="str">
        <f t="shared" si="293"/>
        <v/>
      </c>
      <c r="CH330" s="151" t="str">
        <f t="shared" si="327"/>
        <v/>
      </c>
      <c r="CI330" s="151" t="str">
        <f t="shared" si="328"/>
        <v/>
      </c>
      <c r="CJ330" s="151" t="str">
        <f t="shared" si="329"/>
        <v/>
      </c>
      <c r="CK330" s="151" t="str">
        <f t="shared" si="330"/>
        <v/>
      </c>
      <c r="CL330" s="151" t="str">
        <f t="shared" si="331"/>
        <v/>
      </c>
      <c r="CM330" s="151" t="str">
        <f t="shared" si="332"/>
        <v/>
      </c>
      <c r="CN330" s="151" t="str">
        <f t="shared" si="333"/>
        <v/>
      </c>
      <c r="CO330" s="151" t="str">
        <f t="shared" si="334"/>
        <v/>
      </c>
      <c r="CP330" s="151" t="str">
        <f t="shared" si="335"/>
        <v/>
      </c>
      <c r="CQ330" s="151" t="str">
        <f t="shared" si="336"/>
        <v/>
      </c>
      <c r="CR330" s="152" t="str">
        <f t="shared" si="337"/>
        <v/>
      </c>
    </row>
    <row r="331" spans="1:96" x14ac:dyDescent="0.25">
      <c r="A331" s="3"/>
      <c r="B331" s="30"/>
      <c r="C331" s="44"/>
      <c r="D331" s="88"/>
      <c r="E331" s="31"/>
      <c r="F331" s="89"/>
      <c r="G331" s="72"/>
      <c r="H331" s="73"/>
      <c r="I331" s="74"/>
      <c r="J331" s="73"/>
      <c r="K331" s="74"/>
      <c r="L331" s="73"/>
      <c r="M331" s="74"/>
      <c r="N331" s="73"/>
      <c r="O331" s="74"/>
      <c r="P331" s="73"/>
      <c r="Q331" s="74"/>
      <c r="R331" s="75"/>
      <c r="S331" s="3"/>
      <c r="T331" s="61" t="str">
        <f>IF($D331="", "", $D331*'Intro &amp; Setup'!$I$32*24)</f>
        <v/>
      </c>
      <c r="U331" s="3"/>
      <c r="X331" s="36" t="str">
        <f>IF($B331="", "", IF(OR($B331&lt;'Intro &amp; Setup'!$F$26, $B331&gt;'Intro &amp; Setup'!$F$27), "X", ""))</f>
        <v/>
      </c>
      <c r="Z331" s="36" t="str">
        <f t="shared" si="275"/>
        <v/>
      </c>
      <c r="AA331" s="48" t="str">
        <f t="shared" si="276"/>
        <v/>
      </c>
      <c r="AC331" s="53" t="str">
        <f t="shared" si="277"/>
        <v/>
      </c>
      <c r="AD331" s="54" t="str">
        <f t="shared" si="294"/>
        <v/>
      </c>
      <c r="AE331" s="54" t="str">
        <f t="shared" si="295"/>
        <v/>
      </c>
      <c r="AF331" s="54" t="str">
        <f t="shared" si="296"/>
        <v/>
      </c>
      <c r="AG331" s="54" t="str">
        <f t="shared" si="297"/>
        <v/>
      </c>
      <c r="AH331" s="54" t="str">
        <f t="shared" si="298"/>
        <v/>
      </c>
      <c r="AI331" s="54" t="str">
        <f t="shared" si="299"/>
        <v/>
      </c>
      <c r="AJ331" s="54" t="str">
        <f t="shared" si="300"/>
        <v/>
      </c>
      <c r="AK331" s="54" t="str">
        <f t="shared" si="301"/>
        <v/>
      </c>
      <c r="AL331" s="54" t="str">
        <f t="shared" si="302"/>
        <v/>
      </c>
      <c r="AM331" s="54" t="str">
        <f t="shared" si="303"/>
        <v/>
      </c>
      <c r="AN331" s="55" t="str">
        <f t="shared" si="304"/>
        <v/>
      </c>
      <c r="AP331" s="53" t="str">
        <f t="shared" si="278"/>
        <v/>
      </c>
      <c r="AQ331" s="54" t="str">
        <f t="shared" si="305"/>
        <v/>
      </c>
      <c r="AR331" s="54" t="str">
        <f t="shared" si="306"/>
        <v/>
      </c>
      <c r="AS331" s="54" t="str">
        <f t="shared" si="307"/>
        <v/>
      </c>
      <c r="AT331" s="54" t="str">
        <f t="shared" si="308"/>
        <v/>
      </c>
      <c r="AU331" s="54" t="str">
        <f t="shared" si="309"/>
        <v/>
      </c>
      <c r="AV331" s="54" t="str">
        <f t="shared" si="310"/>
        <v/>
      </c>
      <c r="AW331" s="54" t="str">
        <f t="shared" si="311"/>
        <v/>
      </c>
      <c r="AX331" s="54" t="str">
        <f t="shared" si="312"/>
        <v/>
      </c>
      <c r="AY331" s="54" t="str">
        <f t="shared" si="313"/>
        <v/>
      </c>
      <c r="AZ331" s="54" t="str">
        <f t="shared" si="314"/>
        <v/>
      </c>
      <c r="BA331" s="55" t="str">
        <f t="shared" si="315"/>
        <v/>
      </c>
      <c r="BC331" s="36" t="str">
        <f t="shared" si="279"/>
        <v/>
      </c>
      <c r="BE331" s="61" t="str">
        <f>IF($B331="", "", IF(AND($B331&gt;='Intro &amp; Setup'!$B$38, B331&lt;='Intro &amp; Setup'!$H$38), 'Intro &amp; Setup'!$N$38, IF(AND($B331&gt;='Intro &amp; Setup'!$B$39, B331&lt;='Intro &amp; Setup'!$H$39), 'Intro &amp; Setup'!$N$39, IF('Intro &amp; Setup'!$B$39="", 'Intro &amp; Setup'!$N$38, 'Intro &amp; Setup'!$N$39))))</f>
        <v/>
      </c>
      <c r="BG331" s="53" t="str">
        <f t="shared" si="280"/>
        <v/>
      </c>
      <c r="BH331" s="54" t="str">
        <f t="shared" si="316"/>
        <v/>
      </c>
      <c r="BI331" s="54" t="str">
        <f t="shared" si="317"/>
        <v/>
      </c>
      <c r="BJ331" s="54" t="str">
        <f t="shared" si="318"/>
        <v/>
      </c>
      <c r="BK331" s="54" t="str">
        <f t="shared" si="319"/>
        <v/>
      </c>
      <c r="BL331" s="54" t="str">
        <f t="shared" si="320"/>
        <v/>
      </c>
      <c r="BM331" s="54" t="str">
        <f t="shared" si="321"/>
        <v/>
      </c>
      <c r="BN331" s="54" t="str">
        <f t="shared" si="322"/>
        <v/>
      </c>
      <c r="BO331" s="54" t="str">
        <f t="shared" si="323"/>
        <v/>
      </c>
      <c r="BP331" s="54" t="str">
        <f t="shared" si="324"/>
        <v/>
      </c>
      <c r="BQ331" s="54" t="str">
        <f t="shared" si="325"/>
        <v/>
      </c>
      <c r="BR331" s="55" t="str">
        <f t="shared" si="326"/>
        <v/>
      </c>
      <c r="BT331" s="135" t="str">
        <f t="shared" si="281"/>
        <v/>
      </c>
      <c r="BU331" s="136" t="str">
        <f t="shared" si="282"/>
        <v/>
      </c>
      <c r="BV331" s="136" t="str">
        <f t="shared" si="283"/>
        <v/>
      </c>
      <c r="BW331" s="136" t="str">
        <f t="shared" si="284"/>
        <v/>
      </c>
      <c r="BX331" s="136" t="str">
        <f t="shared" si="285"/>
        <v/>
      </c>
      <c r="BY331" s="136" t="str">
        <f t="shared" si="286"/>
        <v/>
      </c>
      <c r="BZ331" s="136" t="str">
        <f t="shared" si="287"/>
        <v/>
      </c>
      <c r="CA331" s="136" t="str">
        <f t="shared" si="288"/>
        <v/>
      </c>
      <c r="CB331" s="136" t="str">
        <f t="shared" si="289"/>
        <v/>
      </c>
      <c r="CC331" s="136" t="str">
        <f t="shared" si="290"/>
        <v/>
      </c>
      <c r="CD331" s="136" t="str">
        <f t="shared" si="291"/>
        <v/>
      </c>
      <c r="CE331" s="137" t="str">
        <f t="shared" si="292"/>
        <v/>
      </c>
      <c r="CG331" s="150" t="str">
        <f t="shared" si="293"/>
        <v/>
      </c>
      <c r="CH331" s="151" t="str">
        <f t="shared" si="327"/>
        <v/>
      </c>
      <c r="CI331" s="151" t="str">
        <f t="shared" si="328"/>
        <v/>
      </c>
      <c r="CJ331" s="151" t="str">
        <f t="shared" si="329"/>
        <v/>
      </c>
      <c r="CK331" s="151" t="str">
        <f t="shared" si="330"/>
        <v/>
      </c>
      <c r="CL331" s="151" t="str">
        <f t="shared" si="331"/>
        <v/>
      </c>
      <c r="CM331" s="151" t="str">
        <f t="shared" si="332"/>
        <v/>
      </c>
      <c r="CN331" s="151" t="str">
        <f t="shared" si="333"/>
        <v/>
      </c>
      <c r="CO331" s="151" t="str">
        <f t="shared" si="334"/>
        <v/>
      </c>
      <c r="CP331" s="151" t="str">
        <f t="shared" si="335"/>
        <v/>
      </c>
      <c r="CQ331" s="151" t="str">
        <f t="shared" si="336"/>
        <v/>
      </c>
      <c r="CR331" s="152" t="str">
        <f t="shared" si="337"/>
        <v/>
      </c>
    </row>
    <row r="332" spans="1:96" x14ac:dyDescent="0.25">
      <c r="A332" s="3"/>
      <c r="B332" s="30"/>
      <c r="C332" s="44"/>
      <c r="D332" s="88"/>
      <c r="E332" s="31"/>
      <c r="F332" s="89"/>
      <c r="G332" s="72"/>
      <c r="H332" s="73"/>
      <c r="I332" s="74"/>
      <c r="J332" s="73"/>
      <c r="K332" s="74"/>
      <c r="L332" s="73"/>
      <c r="M332" s="74"/>
      <c r="N332" s="73"/>
      <c r="O332" s="74"/>
      <c r="P332" s="73"/>
      <c r="Q332" s="74"/>
      <c r="R332" s="75"/>
      <c r="S332" s="3"/>
      <c r="T332" s="61" t="str">
        <f>IF($D332="", "", $D332*'Intro &amp; Setup'!$I$32*24)</f>
        <v/>
      </c>
      <c r="U332" s="3"/>
      <c r="X332" s="36" t="str">
        <f>IF($B332="", "", IF(OR($B332&lt;'Intro &amp; Setup'!$F$26, $B332&gt;'Intro &amp; Setup'!$F$27), "X", ""))</f>
        <v/>
      </c>
      <c r="Z332" s="36" t="str">
        <f t="shared" ref="Z332:Z395" si="338">IF(COUNTIF($G332:$R332, $X$4)=0, "", COUNTIF($G332:$R332, $X$4))</f>
        <v/>
      </c>
      <c r="AA332" s="48" t="str">
        <f t="shared" ref="AA332:AA395" si="339">IF($Z332="", "", IFERROR(INDEX($AC$3:$AN$3, $AB$3, MATCH($Z332, $AC$2:$AN$2, 0)), ""))</f>
        <v/>
      </c>
      <c r="AC332" s="53" t="str">
        <f t="shared" ref="AC332:AC395" si="340">IFERROR(IF(G332="", "", $T332*$AA332), "")</f>
        <v/>
      </c>
      <c r="AD332" s="54" t="str">
        <f t="shared" si="294"/>
        <v/>
      </c>
      <c r="AE332" s="54" t="str">
        <f t="shared" si="295"/>
        <v/>
      </c>
      <c r="AF332" s="54" t="str">
        <f t="shared" si="296"/>
        <v/>
      </c>
      <c r="AG332" s="54" t="str">
        <f t="shared" si="297"/>
        <v/>
      </c>
      <c r="AH332" s="54" t="str">
        <f t="shared" si="298"/>
        <v/>
      </c>
      <c r="AI332" s="54" t="str">
        <f t="shared" si="299"/>
        <v/>
      </c>
      <c r="AJ332" s="54" t="str">
        <f t="shared" si="300"/>
        <v/>
      </c>
      <c r="AK332" s="54" t="str">
        <f t="shared" si="301"/>
        <v/>
      </c>
      <c r="AL332" s="54" t="str">
        <f t="shared" si="302"/>
        <v/>
      </c>
      <c r="AM332" s="54" t="str">
        <f t="shared" si="303"/>
        <v/>
      </c>
      <c r="AN332" s="55" t="str">
        <f t="shared" si="304"/>
        <v/>
      </c>
      <c r="AP332" s="53" t="str">
        <f t="shared" ref="AP332:AP395" si="341">IFERROR(IF(G332="", "", $E332*$AA332), "")</f>
        <v/>
      </c>
      <c r="AQ332" s="54" t="str">
        <f t="shared" si="305"/>
        <v/>
      </c>
      <c r="AR332" s="54" t="str">
        <f t="shared" si="306"/>
        <v/>
      </c>
      <c r="AS332" s="54" t="str">
        <f t="shared" si="307"/>
        <v/>
      </c>
      <c r="AT332" s="54" t="str">
        <f t="shared" si="308"/>
        <v/>
      </c>
      <c r="AU332" s="54" t="str">
        <f t="shared" si="309"/>
        <v/>
      </c>
      <c r="AV332" s="54" t="str">
        <f t="shared" si="310"/>
        <v/>
      </c>
      <c r="AW332" s="54" t="str">
        <f t="shared" si="311"/>
        <v/>
      </c>
      <c r="AX332" s="54" t="str">
        <f t="shared" si="312"/>
        <v/>
      </c>
      <c r="AY332" s="54" t="str">
        <f t="shared" si="313"/>
        <v/>
      </c>
      <c r="AZ332" s="54" t="str">
        <f t="shared" si="314"/>
        <v/>
      </c>
      <c r="BA332" s="55" t="str">
        <f t="shared" si="315"/>
        <v/>
      </c>
      <c r="BC332" s="36" t="str">
        <f t="shared" ref="BC332:BC395" si="342">IF($B332="", "", TEXT($B332, "mmm yyyy"))</f>
        <v/>
      </c>
      <c r="BE332" s="61" t="str">
        <f>IF($B332="", "", IF(AND($B332&gt;='Intro &amp; Setup'!$B$38, B332&lt;='Intro &amp; Setup'!$H$38), 'Intro &amp; Setup'!$N$38, IF(AND($B332&gt;='Intro &amp; Setup'!$B$39, B332&lt;='Intro &amp; Setup'!$H$39), 'Intro &amp; Setup'!$N$39, IF('Intro &amp; Setup'!$B$39="", 'Intro &amp; Setup'!$N$38, 'Intro &amp; Setup'!$N$39))))</f>
        <v/>
      </c>
      <c r="BG332" s="53" t="str">
        <f t="shared" ref="BG332:BG395" si="343">IFERROR(IF(G332="", "", $BE332*$AA332), "")</f>
        <v/>
      </c>
      <c r="BH332" s="54" t="str">
        <f t="shared" si="316"/>
        <v/>
      </c>
      <c r="BI332" s="54" t="str">
        <f t="shared" si="317"/>
        <v/>
      </c>
      <c r="BJ332" s="54" t="str">
        <f t="shared" si="318"/>
        <v/>
      </c>
      <c r="BK332" s="54" t="str">
        <f t="shared" si="319"/>
        <v/>
      </c>
      <c r="BL332" s="54" t="str">
        <f t="shared" si="320"/>
        <v/>
      </c>
      <c r="BM332" s="54" t="str">
        <f t="shared" si="321"/>
        <v/>
      </c>
      <c r="BN332" s="54" t="str">
        <f t="shared" si="322"/>
        <v/>
      </c>
      <c r="BO332" s="54" t="str">
        <f t="shared" si="323"/>
        <v/>
      </c>
      <c r="BP332" s="54" t="str">
        <f t="shared" si="324"/>
        <v/>
      </c>
      <c r="BQ332" s="54" t="str">
        <f t="shared" si="325"/>
        <v/>
      </c>
      <c r="BR332" s="55" t="str">
        <f t="shared" si="326"/>
        <v/>
      </c>
      <c r="BT332" s="135" t="str">
        <f t="shared" ref="BT332:BT395" si="344">IF(G332="", "", $D332*$AA332)</f>
        <v/>
      </c>
      <c r="BU332" s="136" t="str">
        <f t="shared" ref="BU332:BU395" si="345">IF(H332="", "", $D332*$AA332)</f>
        <v/>
      </c>
      <c r="BV332" s="136" t="str">
        <f t="shared" ref="BV332:BV395" si="346">IF(I332="", "", $D332*$AA332)</f>
        <v/>
      </c>
      <c r="BW332" s="136" t="str">
        <f t="shared" ref="BW332:BW395" si="347">IF(J332="", "", $D332*$AA332)</f>
        <v/>
      </c>
      <c r="BX332" s="136" t="str">
        <f t="shared" ref="BX332:BX395" si="348">IF(K332="", "", $D332*$AA332)</f>
        <v/>
      </c>
      <c r="BY332" s="136" t="str">
        <f t="shared" ref="BY332:BY395" si="349">IF(L332="", "", $D332*$AA332)</f>
        <v/>
      </c>
      <c r="BZ332" s="136" t="str">
        <f t="shared" ref="BZ332:BZ395" si="350">IF(M332="", "", $D332*$AA332)</f>
        <v/>
      </c>
      <c r="CA332" s="136" t="str">
        <f t="shared" ref="CA332:CA395" si="351">IF(N332="", "", $D332*$AA332)</f>
        <v/>
      </c>
      <c r="CB332" s="136" t="str">
        <f t="shared" ref="CB332:CB395" si="352">IF(O332="", "", $D332*$AA332)</f>
        <v/>
      </c>
      <c r="CC332" s="136" t="str">
        <f t="shared" ref="CC332:CC395" si="353">IF(P332="", "", $D332*$AA332)</f>
        <v/>
      </c>
      <c r="CD332" s="136" t="str">
        <f t="shared" ref="CD332:CD395" si="354">IF(Q332="", "", $D332*$AA332)</f>
        <v/>
      </c>
      <c r="CE332" s="137" t="str">
        <f t="shared" ref="CE332:CE395" si="355">IF(R332="", "", $D332*$AA332)</f>
        <v/>
      </c>
      <c r="CG332" s="150" t="str">
        <f t="shared" ref="CG332:CG395" si="356">IF(G332="", "", $F332*$AA332)</f>
        <v/>
      </c>
      <c r="CH332" s="151" t="str">
        <f t="shared" si="327"/>
        <v/>
      </c>
      <c r="CI332" s="151" t="str">
        <f t="shared" si="328"/>
        <v/>
      </c>
      <c r="CJ332" s="151" t="str">
        <f t="shared" si="329"/>
        <v/>
      </c>
      <c r="CK332" s="151" t="str">
        <f t="shared" si="330"/>
        <v/>
      </c>
      <c r="CL332" s="151" t="str">
        <f t="shared" si="331"/>
        <v/>
      </c>
      <c r="CM332" s="151" t="str">
        <f t="shared" si="332"/>
        <v/>
      </c>
      <c r="CN332" s="151" t="str">
        <f t="shared" si="333"/>
        <v/>
      </c>
      <c r="CO332" s="151" t="str">
        <f t="shared" si="334"/>
        <v/>
      </c>
      <c r="CP332" s="151" t="str">
        <f t="shared" si="335"/>
        <v/>
      </c>
      <c r="CQ332" s="151" t="str">
        <f t="shared" si="336"/>
        <v/>
      </c>
      <c r="CR332" s="152" t="str">
        <f t="shared" si="337"/>
        <v/>
      </c>
    </row>
    <row r="333" spans="1:96" x14ac:dyDescent="0.25">
      <c r="A333" s="3"/>
      <c r="B333" s="30"/>
      <c r="C333" s="44"/>
      <c r="D333" s="88"/>
      <c r="E333" s="31"/>
      <c r="F333" s="89"/>
      <c r="G333" s="72"/>
      <c r="H333" s="73"/>
      <c r="I333" s="74"/>
      <c r="J333" s="73"/>
      <c r="K333" s="74"/>
      <c r="L333" s="73"/>
      <c r="M333" s="74"/>
      <c r="N333" s="73"/>
      <c r="O333" s="74"/>
      <c r="P333" s="73"/>
      <c r="Q333" s="74"/>
      <c r="R333" s="75"/>
      <c r="S333" s="3"/>
      <c r="T333" s="61" t="str">
        <f>IF($D333="", "", $D333*'Intro &amp; Setup'!$I$32*24)</f>
        <v/>
      </c>
      <c r="U333" s="3"/>
      <c r="X333" s="36" t="str">
        <f>IF($B333="", "", IF(OR($B333&lt;'Intro &amp; Setup'!$F$26, $B333&gt;'Intro &amp; Setup'!$F$27), "X", ""))</f>
        <v/>
      </c>
      <c r="Z333" s="36" t="str">
        <f t="shared" si="338"/>
        <v/>
      </c>
      <c r="AA333" s="48" t="str">
        <f t="shared" si="339"/>
        <v/>
      </c>
      <c r="AC333" s="53" t="str">
        <f t="shared" si="340"/>
        <v/>
      </c>
      <c r="AD333" s="54" t="str">
        <f t="shared" si="294"/>
        <v/>
      </c>
      <c r="AE333" s="54" t="str">
        <f t="shared" si="295"/>
        <v/>
      </c>
      <c r="AF333" s="54" t="str">
        <f t="shared" si="296"/>
        <v/>
      </c>
      <c r="AG333" s="54" t="str">
        <f t="shared" si="297"/>
        <v/>
      </c>
      <c r="AH333" s="54" t="str">
        <f t="shared" si="298"/>
        <v/>
      </c>
      <c r="AI333" s="54" t="str">
        <f t="shared" si="299"/>
        <v/>
      </c>
      <c r="AJ333" s="54" t="str">
        <f t="shared" si="300"/>
        <v/>
      </c>
      <c r="AK333" s="54" t="str">
        <f t="shared" si="301"/>
        <v/>
      </c>
      <c r="AL333" s="54" t="str">
        <f t="shared" si="302"/>
        <v/>
      </c>
      <c r="AM333" s="54" t="str">
        <f t="shared" si="303"/>
        <v/>
      </c>
      <c r="AN333" s="55" t="str">
        <f t="shared" si="304"/>
        <v/>
      </c>
      <c r="AP333" s="53" t="str">
        <f t="shared" si="341"/>
        <v/>
      </c>
      <c r="AQ333" s="54" t="str">
        <f t="shared" si="305"/>
        <v/>
      </c>
      <c r="AR333" s="54" t="str">
        <f t="shared" si="306"/>
        <v/>
      </c>
      <c r="AS333" s="54" t="str">
        <f t="shared" si="307"/>
        <v/>
      </c>
      <c r="AT333" s="54" t="str">
        <f t="shared" si="308"/>
        <v/>
      </c>
      <c r="AU333" s="54" t="str">
        <f t="shared" si="309"/>
        <v/>
      </c>
      <c r="AV333" s="54" t="str">
        <f t="shared" si="310"/>
        <v/>
      </c>
      <c r="AW333" s="54" t="str">
        <f t="shared" si="311"/>
        <v/>
      </c>
      <c r="AX333" s="54" t="str">
        <f t="shared" si="312"/>
        <v/>
      </c>
      <c r="AY333" s="54" t="str">
        <f t="shared" si="313"/>
        <v/>
      </c>
      <c r="AZ333" s="54" t="str">
        <f t="shared" si="314"/>
        <v/>
      </c>
      <c r="BA333" s="55" t="str">
        <f t="shared" si="315"/>
        <v/>
      </c>
      <c r="BC333" s="36" t="str">
        <f t="shared" si="342"/>
        <v/>
      </c>
      <c r="BE333" s="61" t="str">
        <f>IF($B333="", "", IF(AND($B333&gt;='Intro &amp; Setup'!$B$38, B333&lt;='Intro &amp; Setup'!$H$38), 'Intro &amp; Setup'!$N$38, IF(AND($B333&gt;='Intro &amp; Setup'!$B$39, B333&lt;='Intro &amp; Setup'!$H$39), 'Intro &amp; Setup'!$N$39, IF('Intro &amp; Setup'!$B$39="", 'Intro &amp; Setup'!$N$38, 'Intro &amp; Setup'!$N$39))))</f>
        <v/>
      </c>
      <c r="BG333" s="53" t="str">
        <f t="shared" si="343"/>
        <v/>
      </c>
      <c r="BH333" s="54" t="str">
        <f t="shared" si="316"/>
        <v/>
      </c>
      <c r="BI333" s="54" t="str">
        <f t="shared" si="317"/>
        <v/>
      </c>
      <c r="BJ333" s="54" t="str">
        <f t="shared" si="318"/>
        <v/>
      </c>
      <c r="BK333" s="54" t="str">
        <f t="shared" si="319"/>
        <v/>
      </c>
      <c r="BL333" s="54" t="str">
        <f t="shared" si="320"/>
        <v/>
      </c>
      <c r="BM333" s="54" t="str">
        <f t="shared" si="321"/>
        <v/>
      </c>
      <c r="BN333" s="54" t="str">
        <f t="shared" si="322"/>
        <v/>
      </c>
      <c r="BO333" s="54" t="str">
        <f t="shared" si="323"/>
        <v/>
      </c>
      <c r="BP333" s="54" t="str">
        <f t="shared" si="324"/>
        <v/>
      </c>
      <c r="BQ333" s="54" t="str">
        <f t="shared" si="325"/>
        <v/>
      </c>
      <c r="BR333" s="55" t="str">
        <f t="shared" si="326"/>
        <v/>
      </c>
      <c r="BT333" s="135" t="str">
        <f t="shared" si="344"/>
        <v/>
      </c>
      <c r="BU333" s="136" t="str">
        <f t="shared" si="345"/>
        <v/>
      </c>
      <c r="BV333" s="136" t="str">
        <f t="shared" si="346"/>
        <v/>
      </c>
      <c r="BW333" s="136" t="str">
        <f t="shared" si="347"/>
        <v/>
      </c>
      <c r="BX333" s="136" t="str">
        <f t="shared" si="348"/>
        <v/>
      </c>
      <c r="BY333" s="136" t="str">
        <f t="shared" si="349"/>
        <v/>
      </c>
      <c r="BZ333" s="136" t="str">
        <f t="shared" si="350"/>
        <v/>
      </c>
      <c r="CA333" s="136" t="str">
        <f t="shared" si="351"/>
        <v/>
      </c>
      <c r="CB333" s="136" t="str">
        <f t="shared" si="352"/>
        <v/>
      </c>
      <c r="CC333" s="136" t="str">
        <f t="shared" si="353"/>
        <v/>
      </c>
      <c r="CD333" s="136" t="str">
        <f t="shared" si="354"/>
        <v/>
      </c>
      <c r="CE333" s="137" t="str">
        <f t="shared" si="355"/>
        <v/>
      </c>
      <c r="CG333" s="150" t="str">
        <f t="shared" si="356"/>
        <v/>
      </c>
      <c r="CH333" s="151" t="str">
        <f t="shared" si="327"/>
        <v/>
      </c>
      <c r="CI333" s="151" t="str">
        <f t="shared" si="328"/>
        <v/>
      </c>
      <c r="CJ333" s="151" t="str">
        <f t="shared" si="329"/>
        <v/>
      </c>
      <c r="CK333" s="151" t="str">
        <f t="shared" si="330"/>
        <v/>
      </c>
      <c r="CL333" s="151" t="str">
        <f t="shared" si="331"/>
        <v/>
      </c>
      <c r="CM333" s="151" t="str">
        <f t="shared" si="332"/>
        <v/>
      </c>
      <c r="CN333" s="151" t="str">
        <f t="shared" si="333"/>
        <v/>
      </c>
      <c r="CO333" s="151" t="str">
        <f t="shared" si="334"/>
        <v/>
      </c>
      <c r="CP333" s="151" t="str">
        <f t="shared" si="335"/>
        <v/>
      </c>
      <c r="CQ333" s="151" t="str">
        <f t="shared" si="336"/>
        <v/>
      </c>
      <c r="CR333" s="152" t="str">
        <f t="shared" si="337"/>
        <v/>
      </c>
    </row>
    <row r="334" spans="1:96" x14ac:dyDescent="0.25">
      <c r="A334" s="3"/>
      <c r="B334" s="30"/>
      <c r="C334" s="44"/>
      <c r="D334" s="88"/>
      <c r="E334" s="31"/>
      <c r="F334" s="89"/>
      <c r="G334" s="72"/>
      <c r="H334" s="73"/>
      <c r="I334" s="74"/>
      <c r="J334" s="73"/>
      <c r="K334" s="74"/>
      <c r="L334" s="73"/>
      <c r="M334" s="74"/>
      <c r="N334" s="73"/>
      <c r="O334" s="74"/>
      <c r="P334" s="73"/>
      <c r="Q334" s="74"/>
      <c r="R334" s="75"/>
      <c r="S334" s="3"/>
      <c r="T334" s="61" t="str">
        <f>IF($D334="", "", $D334*'Intro &amp; Setup'!$I$32*24)</f>
        <v/>
      </c>
      <c r="U334" s="3"/>
      <c r="X334" s="36" t="str">
        <f>IF($B334="", "", IF(OR($B334&lt;'Intro &amp; Setup'!$F$26, $B334&gt;'Intro &amp; Setup'!$F$27), "X", ""))</f>
        <v/>
      </c>
      <c r="Z334" s="36" t="str">
        <f t="shared" si="338"/>
        <v/>
      </c>
      <c r="AA334" s="48" t="str">
        <f t="shared" si="339"/>
        <v/>
      </c>
      <c r="AC334" s="53" t="str">
        <f t="shared" si="340"/>
        <v/>
      </c>
      <c r="AD334" s="54" t="str">
        <f t="shared" si="294"/>
        <v/>
      </c>
      <c r="AE334" s="54" t="str">
        <f t="shared" si="295"/>
        <v/>
      </c>
      <c r="AF334" s="54" t="str">
        <f t="shared" si="296"/>
        <v/>
      </c>
      <c r="AG334" s="54" t="str">
        <f t="shared" si="297"/>
        <v/>
      </c>
      <c r="AH334" s="54" t="str">
        <f t="shared" si="298"/>
        <v/>
      </c>
      <c r="AI334" s="54" t="str">
        <f t="shared" si="299"/>
        <v/>
      </c>
      <c r="AJ334" s="54" t="str">
        <f t="shared" si="300"/>
        <v/>
      </c>
      <c r="AK334" s="54" t="str">
        <f t="shared" si="301"/>
        <v/>
      </c>
      <c r="AL334" s="54" t="str">
        <f t="shared" si="302"/>
        <v/>
      </c>
      <c r="AM334" s="54" t="str">
        <f t="shared" si="303"/>
        <v/>
      </c>
      <c r="AN334" s="55" t="str">
        <f t="shared" si="304"/>
        <v/>
      </c>
      <c r="AP334" s="53" t="str">
        <f t="shared" si="341"/>
        <v/>
      </c>
      <c r="AQ334" s="54" t="str">
        <f t="shared" si="305"/>
        <v/>
      </c>
      <c r="AR334" s="54" t="str">
        <f t="shared" si="306"/>
        <v/>
      </c>
      <c r="AS334" s="54" t="str">
        <f t="shared" si="307"/>
        <v/>
      </c>
      <c r="AT334" s="54" t="str">
        <f t="shared" si="308"/>
        <v/>
      </c>
      <c r="AU334" s="54" t="str">
        <f t="shared" si="309"/>
        <v/>
      </c>
      <c r="AV334" s="54" t="str">
        <f t="shared" si="310"/>
        <v/>
      </c>
      <c r="AW334" s="54" t="str">
        <f t="shared" si="311"/>
        <v/>
      </c>
      <c r="AX334" s="54" t="str">
        <f t="shared" si="312"/>
        <v/>
      </c>
      <c r="AY334" s="54" t="str">
        <f t="shared" si="313"/>
        <v/>
      </c>
      <c r="AZ334" s="54" t="str">
        <f t="shared" si="314"/>
        <v/>
      </c>
      <c r="BA334" s="55" t="str">
        <f t="shared" si="315"/>
        <v/>
      </c>
      <c r="BC334" s="36" t="str">
        <f t="shared" si="342"/>
        <v/>
      </c>
      <c r="BE334" s="61" t="str">
        <f>IF($B334="", "", IF(AND($B334&gt;='Intro &amp; Setup'!$B$38, B334&lt;='Intro &amp; Setup'!$H$38), 'Intro &amp; Setup'!$N$38, IF(AND($B334&gt;='Intro &amp; Setup'!$B$39, B334&lt;='Intro &amp; Setup'!$H$39), 'Intro &amp; Setup'!$N$39, IF('Intro &amp; Setup'!$B$39="", 'Intro &amp; Setup'!$N$38, 'Intro &amp; Setup'!$N$39))))</f>
        <v/>
      </c>
      <c r="BG334" s="53" t="str">
        <f t="shared" si="343"/>
        <v/>
      </c>
      <c r="BH334" s="54" t="str">
        <f t="shared" si="316"/>
        <v/>
      </c>
      <c r="BI334" s="54" t="str">
        <f t="shared" si="317"/>
        <v/>
      </c>
      <c r="BJ334" s="54" t="str">
        <f t="shared" si="318"/>
        <v/>
      </c>
      <c r="BK334" s="54" t="str">
        <f t="shared" si="319"/>
        <v/>
      </c>
      <c r="BL334" s="54" t="str">
        <f t="shared" si="320"/>
        <v/>
      </c>
      <c r="BM334" s="54" t="str">
        <f t="shared" si="321"/>
        <v/>
      </c>
      <c r="BN334" s="54" t="str">
        <f t="shared" si="322"/>
        <v/>
      </c>
      <c r="BO334" s="54" t="str">
        <f t="shared" si="323"/>
        <v/>
      </c>
      <c r="BP334" s="54" t="str">
        <f t="shared" si="324"/>
        <v/>
      </c>
      <c r="BQ334" s="54" t="str">
        <f t="shared" si="325"/>
        <v/>
      </c>
      <c r="BR334" s="55" t="str">
        <f t="shared" si="326"/>
        <v/>
      </c>
      <c r="BT334" s="135" t="str">
        <f t="shared" si="344"/>
        <v/>
      </c>
      <c r="BU334" s="136" t="str">
        <f t="shared" si="345"/>
        <v/>
      </c>
      <c r="BV334" s="136" t="str">
        <f t="shared" si="346"/>
        <v/>
      </c>
      <c r="BW334" s="136" t="str">
        <f t="shared" si="347"/>
        <v/>
      </c>
      <c r="BX334" s="136" t="str">
        <f t="shared" si="348"/>
        <v/>
      </c>
      <c r="BY334" s="136" t="str">
        <f t="shared" si="349"/>
        <v/>
      </c>
      <c r="BZ334" s="136" t="str">
        <f t="shared" si="350"/>
        <v/>
      </c>
      <c r="CA334" s="136" t="str">
        <f t="shared" si="351"/>
        <v/>
      </c>
      <c r="CB334" s="136" t="str">
        <f t="shared" si="352"/>
        <v/>
      </c>
      <c r="CC334" s="136" t="str">
        <f t="shared" si="353"/>
        <v/>
      </c>
      <c r="CD334" s="136" t="str">
        <f t="shared" si="354"/>
        <v/>
      </c>
      <c r="CE334" s="137" t="str">
        <f t="shared" si="355"/>
        <v/>
      </c>
      <c r="CG334" s="150" t="str">
        <f t="shared" si="356"/>
        <v/>
      </c>
      <c r="CH334" s="151" t="str">
        <f t="shared" si="327"/>
        <v/>
      </c>
      <c r="CI334" s="151" t="str">
        <f t="shared" si="328"/>
        <v/>
      </c>
      <c r="CJ334" s="151" t="str">
        <f t="shared" si="329"/>
        <v/>
      </c>
      <c r="CK334" s="151" t="str">
        <f t="shared" si="330"/>
        <v/>
      </c>
      <c r="CL334" s="151" t="str">
        <f t="shared" si="331"/>
        <v/>
      </c>
      <c r="CM334" s="151" t="str">
        <f t="shared" si="332"/>
        <v/>
      </c>
      <c r="CN334" s="151" t="str">
        <f t="shared" si="333"/>
        <v/>
      </c>
      <c r="CO334" s="151" t="str">
        <f t="shared" si="334"/>
        <v/>
      </c>
      <c r="CP334" s="151" t="str">
        <f t="shared" si="335"/>
        <v/>
      </c>
      <c r="CQ334" s="151" t="str">
        <f t="shared" si="336"/>
        <v/>
      </c>
      <c r="CR334" s="152" t="str">
        <f t="shared" si="337"/>
        <v/>
      </c>
    </row>
    <row r="335" spans="1:96" x14ac:dyDescent="0.25">
      <c r="A335" s="3"/>
      <c r="B335" s="30"/>
      <c r="C335" s="44"/>
      <c r="D335" s="88"/>
      <c r="E335" s="31"/>
      <c r="F335" s="89"/>
      <c r="G335" s="72"/>
      <c r="H335" s="73"/>
      <c r="I335" s="74"/>
      <c r="J335" s="73"/>
      <c r="K335" s="74"/>
      <c r="L335" s="73"/>
      <c r="M335" s="74"/>
      <c r="N335" s="73"/>
      <c r="O335" s="74"/>
      <c r="P335" s="73"/>
      <c r="Q335" s="74"/>
      <c r="R335" s="75"/>
      <c r="S335" s="3"/>
      <c r="T335" s="61" t="str">
        <f>IF($D335="", "", $D335*'Intro &amp; Setup'!$I$32*24)</f>
        <v/>
      </c>
      <c r="U335" s="3"/>
      <c r="X335" s="36" t="str">
        <f>IF($B335="", "", IF(OR($B335&lt;'Intro &amp; Setup'!$F$26, $B335&gt;'Intro &amp; Setup'!$F$27), "X", ""))</f>
        <v/>
      </c>
      <c r="Z335" s="36" t="str">
        <f t="shared" si="338"/>
        <v/>
      </c>
      <c r="AA335" s="48" t="str">
        <f t="shared" si="339"/>
        <v/>
      </c>
      <c r="AC335" s="53" t="str">
        <f t="shared" si="340"/>
        <v/>
      </c>
      <c r="AD335" s="54" t="str">
        <f t="shared" si="294"/>
        <v/>
      </c>
      <c r="AE335" s="54" t="str">
        <f t="shared" si="295"/>
        <v/>
      </c>
      <c r="AF335" s="54" t="str">
        <f t="shared" si="296"/>
        <v/>
      </c>
      <c r="AG335" s="54" t="str">
        <f t="shared" si="297"/>
        <v/>
      </c>
      <c r="AH335" s="54" t="str">
        <f t="shared" si="298"/>
        <v/>
      </c>
      <c r="AI335" s="54" t="str">
        <f t="shared" si="299"/>
        <v/>
      </c>
      <c r="AJ335" s="54" t="str">
        <f t="shared" si="300"/>
        <v/>
      </c>
      <c r="AK335" s="54" t="str">
        <f t="shared" si="301"/>
        <v/>
      </c>
      <c r="AL335" s="54" t="str">
        <f t="shared" si="302"/>
        <v/>
      </c>
      <c r="AM335" s="54" t="str">
        <f t="shared" si="303"/>
        <v/>
      </c>
      <c r="AN335" s="55" t="str">
        <f t="shared" si="304"/>
        <v/>
      </c>
      <c r="AP335" s="53" t="str">
        <f t="shared" si="341"/>
        <v/>
      </c>
      <c r="AQ335" s="54" t="str">
        <f t="shared" si="305"/>
        <v/>
      </c>
      <c r="AR335" s="54" t="str">
        <f t="shared" si="306"/>
        <v/>
      </c>
      <c r="AS335" s="54" t="str">
        <f t="shared" si="307"/>
        <v/>
      </c>
      <c r="AT335" s="54" t="str">
        <f t="shared" si="308"/>
        <v/>
      </c>
      <c r="AU335" s="54" t="str">
        <f t="shared" si="309"/>
        <v/>
      </c>
      <c r="AV335" s="54" t="str">
        <f t="shared" si="310"/>
        <v/>
      </c>
      <c r="AW335" s="54" t="str">
        <f t="shared" si="311"/>
        <v/>
      </c>
      <c r="AX335" s="54" t="str">
        <f t="shared" si="312"/>
        <v/>
      </c>
      <c r="AY335" s="54" t="str">
        <f t="shared" si="313"/>
        <v/>
      </c>
      <c r="AZ335" s="54" t="str">
        <f t="shared" si="314"/>
        <v/>
      </c>
      <c r="BA335" s="55" t="str">
        <f t="shared" si="315"/>
        <v/>
      </c>
      <c r="BC335" s="36" t="str">
        <f t="shared" si="342"/>
        <v/>
      </c>
      <c r="BE335" s="61" t="str">
        <f>IF($B335="", "", IF(AND($B335&gt;='Intro &amp; Setup'!$B$38, B335&lt;='Intro &amp; Setup'!$H$38), 'Intro &amp; Setup'!$N$38, IF(AND($B335&gt;='Intro &amp; Setup'!$B$39, B335&lt;='Intro &amp; Setup'!$H$39), 'Intro &amp; Setup'!$N$39, IF('Intro &amp; Setup'!$B$39="", 'Intro &amp; Setup'!$N$38, 'Intro &amp; Setup'!$N$39))))</f>
        <v/>
      </c>
      <c r="BG335" s="53" t="str">
        <f t="shared" si="343"/>
        <v/>
      </c>
      <c r="BH335" s="54" t="str">
        <f t="shared" si="316"/>
        <v/>
      </c>
      <c r="BI335" s="54" t="str">
        <f t="shared" si="317"/>
        <v/>
      </c>
      <c r="BJ335" s="54" t="str">
        <f t="shared" si="318"/>
        <v/>
      </c>
      <c r="BK335" s="54" t="str">
        <f t="shared" si="319"/>
        <v/>
      </c>
      <c r="BL335" s="54" t="str">
        <f t="shared" si="320"/>
        <v/>
      </c>
      <c r="BM335" s="54" t="str">
        <f t="shared" si="321"/>
        <v/>
      </c>
      <c r="BN335" s="54" t="str">
        <f t="shared" si="322"/>
        <v/>
      </c>
      <c r="BO335" s="54" t="str">
        <f t="shared" si="323"/>
        <v/>
      </c>
      <c r="BP335" s="54" t="str">
        <f t="shared" si="324"/>
        <v/>
      </c>
      <c r="BQ335" s="54" t="str">
        <f t="shared" si="325"/>
        <v/>
      </c>
      <c r="BR335" s="55" t="str">
        <f t="shared" si="326"/>
        <v/>
      </c>
      <c r="BT335" s="135" t="str">
        <f t="shared" si="344"/>
        <v/>
      </c>
      <c r="BU335" s="136" t="str">
        <f t="shared" si="345"/>
        <v/>
      </c>
      <c r="BV335" s="136" t="str">
        <f t="shared" si="346"/>
        <v/>
      </c>
      <c r="BW335" s="136" t="str">
        <f t="shared" si="347"/>
        <v/>
      </c>
      <c r="BX335" s="136" t="str">
        <f t="shared" si="348"/>
        <v/>
      </c>
      <c r="BY335" s="136" t="str">
        <f t="shared" si="349"/>
        <v/>
      </c>
      <c r="BZ335" s="136" t="str">
        <f t="shared" si="350"/>
        <v/>
      </c>
      <c r="CA335" s="136" t="str">
        <f t="shared" si="351"/>
        <v/>
      </c>
      <c r="CB335" s="136" t="str">
        <f t="shared" si="352"/>
        <v/>
      </c>
      <c r="CC335" s="136" t="str">
        <f t="shared" si="353"/>
        <v/>
      </c>
      <c r="CD335" s="136" t="str">
        <f t="shared" si="354"/>
        <v/>
      </c>
      <c r="CE335" s="137" t="str">
        <f t="shared" si="355"/>
        <v/>
      </c>
      <c r="CG335" s="150" t="str">
        <f t="shared" si="356"/>
        <v/>
      </c>
      <c r="CH335" s="151" t="str">
        <f t="shared" si="327"/>
        <v/>
      </c>
      <c r="CI335" s="151" t="str">
        <f t="shared" si="328"/>
        <v/>
      </c>
      <c r="CJ335" s="151" t="str">
        <f t="shared" si="329"/>
        <v/>
      </c>
      <c r="CK335" s="151" t="str">
        <f t="shared" si="330"/>
        <v/>
      </c>
      <c r="CL335" s="151" t="str">
        <f t="shared" si="331"/>
        <v/>
      </c>
      <c r="CM335" s="151" t="str">
        <f t="shared" si="332"/>
        <v/>
      </c>
      <c r="CN335" s="151" t="str">
        <f t="shared" si="333"/>
        <v/>
      </c>
      <c r="CO335" s="151" t="str">
        <f t="shared" si="334"/>
        <v/>
      </c>
      <c r="CP335" s="151" t="str">
        <f t="shared" si="335"/>
        <v/>
      </c>
      <c r="CQ335" s="151" t="str">
        <f t="shared" si="336"/>
        <v/>
      </c>
      <c r="CR335" s="152" t="str">
        <f t="shared" si="337"/>
        <v/>
      </c>
    </row>
    <row r="336" spans="1:96" x14ac:dyDescent="0.25">
      <c r="A336" s="3"/>
      <c r="B336" s="30"/>
      <c r="C336" s="44"/>
      <c r="D336" s="88"/>
      <c r="E336" s="31"/>
      <c r="F336" s="89"/>
      <c r="G336" s="72"/>
      <c r="H336" s="73"/>
      <c r="I336" s="74"/>
      <c r="J336" s="73"/>
      <c r="K336" s="74"/>
      <c r="L336" s="73"/>
      <c r="M336" s="74"/>
      <c r="N336" s="73"/>
      <c r="O336" s="74"/>
      <c r="P336" s="73"/>
      <c r="Q336" s="74"/>
      <c r="R336" s="75"/>
      <c r="S336" s="3"/>
      <c r="T336" s="61" t="str">
        <f>IF($D336="", "", $D336*'Intro &amp; Setup'!$I$32*24)</f>
        <v/>
      </c>
      <c r="U336" s="3"/>
      <c r="X336" s="36" t="str">
        <f>IF($B336="", "", IF(OR($B336&lt;'Intro &amp; Setup'!$F$26, $B336&gt;'Intro &amp; Setup'!$F$27), "X", ""))</f>
        <v/>
      </c>
      <c r="Z336" s="36" t="str">
        <f t="shared" si="338"/>
        <v/>
      </c>
      <c r="AA336" s="48" t="str">
        <f t="shared" si="339"/>
        <v/>
      </c>
      <c r="AC336" s="53" t="str">
        <f t="shared" si="340"/>
        <v/>
      </c>
      <c r="AD336" s="54" t="str">
        <f t="shared" si="294"/>
        <v/>
      </c>
      <c r="AE336" s="54" t="str">
        <f t="shared" si="295"/>
        <v/>
      </c>
      <c r="AF336" s="54" t="str">
        <f t="shared" si="296"/>
        <v/>
      </c>
      <c r="AG336" s="54" t="str">
        <f t="shared" si="297"/>
        <v/>
      </c>
      <c r="AH336" s="54" t="str">
        <f t="shared" si="298"/>
        <v/>
      </c>
      <c r="AI336" s="54" t="str">
        <f t="shared" si="299"/>
        <v/>
      </c>
      <c r="AJ336" s="54" t="str">
        <f t="shared" si="300"/>
        <v/>
      </c>
      <c r="AK336" s="54" t="str">
        <f t="shared" si="301"/>
        <v/>
      </c>
      <c r="AL336" s="54" t="str">
        <f t="shared" si="302"/>
        <v/>
      </c>
      <c r="AM336" s="54" t="str">
        <f t="shared" si="303"/>
        <v/>
      </c>
      <c r="AN336" s="55" t="str">
        <f t="shared" si="304"/>
        <v/>
      </c>
      <c r="AP336" s="53" t="str">
        <f t="shared" si="341"/>
        <v/>
      </c>
      <c r="AQ336" s="54" t="str">
        <f t="shared" si="305"/>
        <v/>
      </c>
      <c r="AR336" s="54" t="str">
        <f t="shared" si="306"/>
        <v/>
      </c>
      <c r="AS336" s="54" t="str">
        <f t="shared" si="307"/>
        <v/>
      </c>
      <c r="AT336" s="54" t="str">
        <f t="shared" si="308"/>
        <v/>
      </c>
      <c r="AU336" s="54" t="str">
        <f t="shared" si="309"/>
        <v/>
      </c>
      <c r="AV336" s="54" t="str">
        <f t="shared" si="310"/>
        <v/>
      </c>
      <c r="AW336" s="54" t="str">
        <f t="shared" si="311"/>
        <v/>
      </c>
      <c r="AX336" s="54" t="str">
        <f t="shared" si="312"/>
        <v/>
      </c>
      <c r="AY336" s="54" t="str">
        <f t="shared" si="313"/>
        <v/>
      </c>
      <c r="AZ336" s="54" t="str">
        <f t="shared" si="314"/>
        <v/>
      </c>
      <c r="BA336" s="55" t="str">
        <f t="shared" si="315"/>
        <v/>
      </c>
      <c r="BC336" s="36" t="str">
        <f t="shared" si="342"/>
        <v/>
      </c>
      <c r="BE336" s="61" t="str">
        <f>IF($B336="", "", IF(AND($B336&gt;='Intro &amp; Setup'!$B$38, B336&lt;='Intro &amp; Setup'!$H$38), 'Intro &amp; Setup'!$N$38, IF(AND($B336&gt;='Intro &amp; Setup'!$B$39, B336&lt;='Intro &amp; Setup'!$H$39), 'Intro &amp; Setup'!$N$39, IF('Intro &amp; Setup'!$B$39="", 'Intro &amp; Setup'!$N$38, 'Intro &amp; Setup'!$N$39))))</f>
        <v/>
      </c>
      <c r="BG336" s="53" t="str">
        <f t="shared" si="343"/>
        <v/>
      </c>
      <c r="BH336" s="54" t="str">
        <f t="shared" si="316"/>
        <v/>
      </c>
      <c r="BI336" s="54" t="str">
        <f t="shared" si="317"/>
        <v/>
      </c>
      <c r="BJ336" s="54" t="str">
        <f t="shared" si="318"/>
        <v/>
      </c>
      <c r="BK336" s="54" t="str">
        <f t="shared" si="319"/>
        <v/>
      </c>
      <c r="BL336" s="54" t="str">
        <f t="shared" si="320"/>
        <v/>
      </c>
      <c r="BM336" s="54" t="str">
        <f t="shared" si="321"/>
        <v/>
      </c>
      <c r="BN336" s="54" t="str">
        <f t="shared" si="322"/>
        <v/>
      </c>
      <c r="BO336" s="54" t="str">
        <f t="shared" si="323"/>
        <v/>
      </c>
      <c r="BP336" s="54" t="str">
        <f t="shared" si="324"/>
        <v/>
      </c>
      <c r="BQ336" s="54" t="str">
        <f t="shared" si="325"/>
        <v/>
      </c>
      <c r="BR336" s="55" t="str">
        <f t="shared" si="326"/>
        <v/>
      </c>
      <c r="BT336" s="135" t="str">
        <f t="shared" si="344"/>
        <v/>
      </c>
      <c r="BU336" s="136" t="str">
        <f t="shared" si="345"/>
        <v/>
      </c>
      <c r="BV336" s="136" t="str">
        <f t="shared" si="346"/>
        <v/>
      </c>
      <c r="BW336" s="136" t="str">
        <f t="shared" si="347"/>
        <v/>
      </c>
      <c r="BX336" s="136" t="str">
        <f t="shared" si="348"/>
        <v/>
      </c>
      <c r="BY336" s="136" t="str">
        <f t="shared" si="349"/>
        <v/>
      </c>
      <c r="BZ336" s="136" t="str">
        <f t="shared" si="350"/>
        <v/>
      </c>
      <c r="CA336" s="136" t="str">
        <f t="shared" si="351"/>
        <v/>
      </c>
      <c r="CB336" s="136" t="str">
        <f t="shared" si="352"/>
        <v/>
      </c>
      <c r="CC336" s="136" t="str">
        <f t="shared" si="353"/>
        <v/>
      </c>
      <c r="CD336" s="136" t="str">
        <f t="shared" si="354"/>
        <v/>
      </c>
      <c r="CE336" s="137" t="str">
        <f t="shared" si="355"/>
        <v/>
      </c>
      <c r="CG336" s="150" t="str">
        <f t="shared" si="356"/>
        <v/>
      </c>
      <c r="CH336" s="151" t="str">
        <f t="shared" si="327"/>
        <v/>
      </c>
      <c r="CI336" s="151" t="str">
        <f t="shared" si="328"/>
        <v/>
      </c>
      <c r="CJ336" s="151" t="str">
        <f t="shared" si="329"/>
        <v/>
      </c>
      <c r="CK336" s="151" t="str">
        <f t="shared" si="330"/>
        <v/>
      </c>
      <c r="CL336" s="151" t="str">
        <f t="shared" si="331"/>
        <v/>
      </c>
      <c r="CM336" s="151" t="str">
        <f t="shared" si="332"/>
        <v/>
      </c>
      <c r="CN336" s="151" t="str">
        <f t="shared" si="333"/>
        <v/>
      </c>
      <c r="CO336" s="151" t="str">
        <f t="shared" si="334"/>
        <v/>
      </c>
      <c r="CP336" s="151" t="str">
        <f t="shared" si="335"/>
        <v/>
      </c>
      <c r="CQ336" s="151" t="str">
        <f t="shared" si="336"/>
        <v/>
      </c>
      <c r="CR336" s="152" t="str">
        <f t="shared" si="337"/>
        <v/>
      </c>
    </row>
    <row r="337" spans="1:96" x14ac:dyDescent="0.25">
      <c r="A337" s="3"/>
      <c r="B337" s="30"/>
      <c r="C337" s="44"/>
      <c r="D337" s="88"/>
      <c r="E337" s="31"/>
      <c r="F337" s="89"/>
      <c r="G337" s="72"/>
      <c r="H337" s="73"/>
      <c r="I337" s="74"/>
      <c r="J337" s="73"/>
      <c r="K337" s="74"/>
      <c r="L337" s="73"/>
      <c r="M337" s="74"/>
      <c r="N337" s="73"/>
      <c r="O337" s="74"/>
      <c r="P337" s="73"/>
      <c r="Q337" s="74"/>
      <c r="R337" s="75"/>
      <c r="S337" s="3"/>
      <c r="T337" s="61" t="str">
        <f>IF($D337="", "", $D337*'Intro &amp; Setup'!$I$32*24)</f>
        <v/>
      </c>
      <c r="U337" s="3"/>
      <c r="X337" s="36" t="str">
        <f>IF($B337="", "", IF(OR($B337&lt;'Intro &amp; Setup'!$F$26, $B337&gt;'Intro &amp; Setup'!$F$27), "X", ""))</f>
        <v/>
      </c>
      <c r="Z337" s="36" t="str">
        <f t="shared" si="338"/>
        <v/>
      </c>
      <c r="AA337" s="48" t="str">
        <f t="shared" si="339"/>
        <v/>
      </c>
      <c r="AC337" s="53" t="str">
        <f t="shared" si="340"/>
        <v/>
      </c>
      <c r="AD337" s="54" t="str">
        <f t="shared" si="294"/>
        <v/>
      </c>
      <c r="AE337" s="54" t="str">
        <f t="shared" si="295"/>
        <v/>
      </c>
      <c r="AF337" s="54" t="str">
        <f t="shared" si="296"/>
        <v/>
      </c>
      <c r="AG337" s="54" t="str">
        <f t="shared" si="297"/>
        <v/>
      </c>
      <c r="AH337" s="54" t="str">
        <f t="shared" si="298"/>
        <v/>
      </c>
      <c r="AI337" s="54" t="str">
        <f t="shared" si="299"/>
        <v/>
      </c>
      <c r="AJ337" s="54" t="str">
        <f t="shared" si="300"/>
        <v/>
      </c>
      <c r="AK337" s="54" t="str">
        <f t="shared" si="301"/>
        <v/>
      </c>
      <c r="AL337" s="54" t="str">
        <f t="shared" si="302"/>
        <v/>
      </c>
      <c r="AM337" s="54" t="str">
        <f t="shared" si="303"/>
        <v/>
      </c>
      <c r="AN337" s="55" t="str">
        <f t="shared" si="304"/>
        <v/>
      </c>
      <c r="AP337" s="53" t="str">
        <f t="shared" si="341"/>
        <v/>
      </c>
      <c r="AQ337" s="54" t="str">
        <f t="shared" si="305"/>
        <v/>
      </c>
      <c r="AR337" s="54" t="str">
        <f t="shared" si="306"/>
        <v/>
      </c>
      <c r="AS337" s="54" t="str">
        <f t="shared" si="307"/>
        <v/>
      </c>
      <c r="AT337" s="54" t="str">
        <f t="shared" si="308"/>
        <v/>
      </c>
      <c r="AU337" s="54" t="str">
        <f t="shared" si="309"/>
        <v/>
      </c>
      <c r="AV337" s="54" t="str">
        <f t="shared" si="310"/>
        <v/>
      </c>
      <c r="AW337" s="54" t="str">
        <f t="shared" si="311"/>
        <v/>
      </c>
      <c r="AX337" s="54" t="str">
        <f t="shared" si="312"/>
        <v/>
      </c>
      <c r="AY337" s="54" t="str">
        <f t="shared" si="313"/>
        <v/>
      </c>
      <c r="AZ337" s="54" t="str">
        <f t="shared" si="314"/>
        <v/>
      </c>
      <c r="BA337" s="55" t="str">
        <f t="shared" si="315"/>
        <v/>
      </c>
      <c r="BC337" s="36" t="str">
        <f t="shared" si="342"/>
        <v/>
      </c>
      <c r="BE337" s="61" t="str">
        <f>IF($B337="", "", IF(AND($B337&gt;='Intro &amp; Setup'!$B$38, B337&lt;='Intro &amp; Setup'!$H$38), 'Intro &amp; Setup'!$N$38, IF(AND($B337&gt;='Intro &amp; Setup'!$B$39, B337&lt;='Intro &amp; Setup'!$H$39), 'Intro &amp; Setup'!$N$39, IF('Intro &amp; Setup'!$B$39="", 'Intro &amp; Setup'!$N$38, 'Intro &amp; Setup'!$N$39))))</f>
        <v/>
      </c>
      <c r="BG337" s="53" t="str">
        <f t="shared" si="343"/>
        <v/>
      </c>
      <c r="BH337" s="54" t="str">
        <f t="shared" si="316"/>
        <v/>
      </c>
      <c r="BI337" s="54" t="str">
        <f t="shared" si="317"/>
        <v/>
      </c>
      <c r="BJ337" s="54" t="str">
        <f t="shared" si="318"/>
        <v/>
      </c>
      <c r="BK337" s="54" t="str">
        <f t="shared" si="319"/>
        <v/>
      </c>
      <c r="BL337" s="54" t="str">
        <f t="shared" si="320"/>
        <v/>
      </c>
      <c r="BM337" s="54" t="str">
        <f t="shared" si="321"/>
        <v/>
      </c>
      <c r="BN337" s="54" t="str">
        <f t="shared" si="322"/>
        <v/>
      </c>
      <c r="BO337" s="54" t="str">
        <f t="shared" si="323"/>
        <v/>
      </c>
      <c r="BP337" s="54" t="str">
        <f t="shared" si="324"/>
        <v/>
      </c>
      <c r="BQ337" s="54" t="str">
        <f t="shared" si="325"/>
        <v/>
      </c>
      <c r="BR337" s="55" t="str">
        <f t="shared" si="326"/>
        <v/>
      </c>
      <c r="BT337" s="135" t="str">
        <f t="shared" si="344"/>
        <v/>
      </c>
      <c r="BU337" s="136" t="str">
        <f t="shared" si="345"/>
        <v/>
      </c>
      <c r="BV337" s="136" t="str">
        <f t="shared" si="346"/>
        <v/>
      </c>
      <c r="BW337" s="136" t="str">
        <f t="shared" si="347"/>
        <v/>
      </c>
      <c r="BX337" s="136" t="str">
        <f t="shared" si="348"/>
        <v/>
      </c>
      <c r="BY337" s="136" t="str">
        <f t="shared" si="349"/>
        <v/>
      </c>
      <c r="BZ337" s="136" t="str">
        <f t="shared" si="350"/>
        <v/>
      </c>
      <c r="CA337" s="136" t="str">
        <f t="shared" si="351"/>
        <v/>
      </c>
      <c r="CB337" s="136" t="str">
        <f t="shared" si="352"/>
        <v/>
      </c>
      <c r="CC337" s="136" t="str">
        <f t="shared" si="353"/>
        <v/>
      </c>
      <c r="CD337" s="136" t="str">
        <f t="shared" si="354"/>
        <v/>
      </c>
      <c r="CE337" s="137" t="str">
        <f t="shared" si="355"/>
        <v/>
      </c>
      <c r="CG337" s="150" t="str">
        <f t="shared" si="356"/>
        <v/>
      </c>
      <c r="CH337" s="151" t="str">
        <f t="shared" si="327"/>
        <v/>
      </c>
      <c r="CI337" s="151" t="str">
        <f t="shared" si="328"/>
        <v/>
      </c>
      <c r="CJ337" s="151" t="str">
        <f t="shared" si="329"/>
        <v/>
      </c>
      <c r="CK337" s="151" t="str">
        <f t="shared" si="330"/>
        <v/>
      </c>
      <c r="CL337" s="151" t="str">
        <f t="shared" si="331"/>
        <v/>
      </c>
      <c r="CM337" s="151" t="str">
        <f t="shared" si="332"/>
        <v/>
      </c>
      <c r="CN337" s="151" t="str">
        <f t="shared" si="333"/>
        <v/>
      </c>
      <c r="CO337" s="151" t="str">
        <f t="shared" si="334"/>
        <v/>
      </c>
      <c r="CP337" s="151" t="str">
        <f t="shared" si="335"/>
        <v/>
      </c>
      <c r="CQ337" s="151" t="str">
        <f t="shared" si="336"/>
        <v/>
      </c>
      <c r="CR337" s="152" t="str">
        <f t="shared" si="337"/>
        <v/>
      </c>
    </row>
    <row r="338" spans="1:96" x14ac:dyDescent="0.25">
      <c r="A338" s="3"/>
      <c r="B338" s="30"/>
      <c r="C338" s="44"/>
      <c r="D338" s="88"/>
      <c r="E338" s="31"/>
      <c r="F338" s="89"/>
      <c r="G338" s="72"/>
      <c r="H338" s="73"/>
      <c r="I338" s="74"/>
      <c r="J338" s="73"/>
      <c r="K338" s="74"/>
      <c r="L338" s="73"/>
      <c r="M338" s="74"/>
      <c r="N338" s="73"/>
      <c r="O338" s="74"/>
      <c r="P338" s="73"/>
      <c r="Q338" s="74"/>
      <c r="R338" s="75"/>
      <c r="S338" s="3"/>
      <c r="T338" s="61" t="str">
        <f>IF($D338="", "", $D338*'Intro &amp; Setup'!$I$32*24)</f>
        <v/>
      </c>
      <c r="U338" s="3"/>
      <c r="X338" s="36" t="str">
        <f>IF($B338="", "", IF(OR($B338&lt;'Intro &amp; Setup'!$F$26, $B338&gt;'Intro &amp; Setup'!$F$27), "X", ""))</f>
        <v/>
      </c>
      <c r="Z338" s="36" t="str">
        <f t="shared" si="338"/>
        <v/>
      </c>
      <c r="AA338" s="48" t="str">
        <f t="shared" si="339"/>
        <v/>
      </c>
      <c r="AC338" s="53" t="str">
        <f t="shared" si="340"/>
        <v/>
      </c>
      <c r="AD338" s="54" t="str">
        <f t="shared" si="294"/>
        <v/>
      </c>
      <c r="AE338" s="54" t="str">
        <f t="shared" si="295"/>
        <v/>
      </c>
      <c r="AF338" s="54" t="str">
        <f t="shared" si="296"/>
        <v/>
      </c>
      <c r="AG338" s="54" t="str">
        <f t="shared" si="297"/>
        <v/>
      </c>
      <c r="AH338" s="54" t="str">
        <f t="shared" si="298"/>
        <v/>
      </c>
      <c r="AI338" s="54" t="str">
        <f t="shared" si="299"/>
        <v/>
      </c>
      <c r="AJ338" s="54" t="str">
        <f t="shared" si="300"/>
        <v/>
      </c>
      <c r="AK338" s="54" t="str">
        <f t="shared" si="301"/>
        <v/>
      </c>
      <c r="AL338" s="54" t="str">
        <f t="shared" si="302"/>
        <v/>
      </c>
      <c r="AM338" s="54" t="str">
        <f t="shared" si="303"/>
        <v/>
      </c>
      <c r="AN338" s="55" t="str">
        <f t="shared" si="304"/>
        <v/>
      </c>
      <c r="AP338" s="53" t="str">
        <f t="shared" si="341"/>
        <v/>
      </c>
      <c r="AQ338" s="54" t="str">
        <f t="shared" si="305"/>
        <v/>
      </c>
      <c r="AR338" s="54" t="str">
        <f t="shared" si="306"/>
        <v/>
      </c>
      <c r="AS338" s="54" t="str">
        <f t="shared" si="307"/>
        <v/>
      </c>
      <c r="AT338" s="54" t="str">
        <f t="shared" si="308"/>
        <v/>
      </c>
      <c r="AU338" s="54" t="str">
        <f t="shared" si="309"/>
        <v/>
      </c>
      <c r="AV338" s="54" t="str">
        <f t="shared" si="310"/>
        <v/>
      </c>
      <c r="AW338" s="54" t="str">
        <f t="shared" si="311"/>
        <v/>
      </c>
      <c r="AX338" s="54" t="str">
        <f t="shared" si="312"/>
        <v/>
      </c>
      <c r="AY338" s="54" t="str">
        <f t="shared" si="313"/>
        <v/>
      </c>
      <c r="AZ338" s="54" t="str">
        <f t="shared" si="314"/>
        <v/>
      </c>
      <c r="BA338" s="55" t="str">
        <f t="shared" si="315"/>
        <v/>
      </c>
      <c r="BC338" s="36" t="str">
        <f t="shared" si="342"/>
        <v/>
      </c>
      <c r="BE338" s="61" t="str">
        <f>IF($B338="", "", IF(AND($B338&gt;='Intro &amp; Setup'!$B$38, B338&lt;='Intro &amp; Setup'!$H$38), 'Intro &amp; Setup'!$N$38, IF(AND($B338&gt;='Intro &amp; Setup'!$B$39, B338&lt;='Intro &amp; Setup'!$H$39), 'Intro &amp; Setup'!$N$39, IF('Intro &amp; Setup'!$B$39="", 'Intro &amp; Setup'!$N$38, 'Intro &amp; Setup'!$N$39))))</f>
        <v/>
      </c>
      <c r="BG338" s="53" t="str">
        <f t="shared" si="343"/>
        <v/>
      </c>
      <c r="BH338" s="54" t="str">
        <f t="shared" si="316"/>
        <v/>
      </c>
      <c r="BI338" s="54" t="str">
        <f t="shared" si="317"/>
        <v/>
      </c>
      <c r="BJ338" s="54" t="str">
        <f t="shared" si="318"/>
        <v/>
      </c>
      <c r="BK338" s="54" t="str">
        <f t="shared" si="319"/>
        <v/>
      </c>
      <c r="BL338" s="54" t="str">
        <f t="shared" si="320"/>
        <v/>
      </c>
      <c r="BM338" s="54" t="str">
        <f t="shared" si="321"/>
        <v/>
      </c>
      <c r="BN338" s="54" t="str">
        <f t="shared" si="322"/>
        <v/>
      </c>
      <c r="BO338" s="54" t="str">
        <f t="shared" si="323"/>
        <v/>
      </c>
      <c r="BP338" s="54" t="str">
        <f t="shared" si="324"/>
        <v/>
      </c>
      <c r="BQ338" s="54" t="str">
        <f t="shared" si="325"/>
        <v/>
      </c>
      <c r="BR338" s="55" t="str">
        <f t="shared" si="326"/>
        <v/>
      </c>
      <c r="BT338" s="135" t="str">
        <f t="shared" si="344"/>
        <v/>
      </c>
      <c r="BU338" s="136" t="str">
        <f t="shared" si="345"/>
        <v/>
      </c>
      <c r="BV338" s="136" t="str">
        <f t="shared" si="346"/>
        <v/>
      </c>
      <c r="BW338" s="136" t="str">
        <f t="shared" si="347"/>
        <v/>
      </c>
      <c r="BX338" s="136" t="str">
        <f t="shared" si="348"/>
        <v/>
      </c>
      <c r="BY338" s="136" t="str">
        <f t="shared" si="349"/>
        <v/>
      </c>
      <c r="BZ338" s="136" t="str">
        <f t="shared" si="350"/>
        <v/>
      </c>
      <c r="CA338" s="136" t="str">
        <f t="shared" si="351"/>
        <v/>
      </c>
      <c r="CB338" s="136" t="str">
        <f t="shared" si="352"/>
        <v/>
      </c>
      <c r="CC338" s="136" t="str">
        <f t="shared" si="353"/>
        <v/>
      </c>
      <c r="CD338" s="136" t="str">
        <f t="shared" si="354"/>
        <v/>
      </c>
      <c r="CE338" s="137" t="str">
        <f t="shared" si="355"/>
        <v/>
      </c>
      <c r="CG338" s="150" t="str">
        <f t="shared" si="356"/>
        <v/>
      </c>
      <c r="CH338" s="151" t="str">
        <f t="shared" si="327"/>
        <v/>
      </c>
      <c r="CI338" s="151" t="str">
        <f t="shared" si="328"/>
        <v/>
      </c>
      <c r="CJ338" s="151" t="str">
        <f t="shared" si="329"/>
        <v/>
      </c>
      <c r="CK338" s="151" t="str">
        <f t="shared" si="330"/>
        <v/>
      </c>
      <c r="CL338" s="151" t="str">
        <f t="shared" si="331"/>
        <v/>
      </c>
      <c r="CM338" s="151" t="str">
        <f t="shared" si="332"/>
        <v/>
      </c>
      <c r="CN338" s="151" t="str">
        <f t="shared" si="333"/>
        <v/>
      </c>
      <c r="CO338" s="151" t="str">
        <f t="shared" si="334"/>
        <v/>
      </c>
      <c r="CP338" s="151" t="str">
        <f t="shared" si="335"/>
        <v/>
      </c>
      <c r="CQ338" s="151" t="str">
        <f t="shared" si="336"/>
        <v/>
      </c>
      <c r="CR338" s="152" t="str">
        <f t="shared" si="337"/>
        <v/>
      </c>
    </row>
    <row r="339" spans="1:96" x14ac:dyDescent="0.25">
      <c r="A339" s="3"/>
      <c r="B339" s="30"/>
      <c r="C339" s="44"/>
      <c r="D339" s="88"/>
      <c r="E339" s="31"/>
      <c r="F339" s="89"/>
      <c r="G339" s="72"/>
      <c r="H339" s="73"/>
      <c r="I339" s="74"/>
      <c r="J339" s="73"/>
      <c r="K339" s="74"/>
      <c r="L339" s="73"/>
      <c r="M339" s="74"/>
      <c r="N339" s="73"/>
      <c r="O339" s="74"/>
      <c r="P339" s="73"/>
      <c r="Q339" s="74"/>
      <c r="R339" s="75"/>
      <c r="S339" s="3"/>
      <c r="T339" s="61" t="str">
        <f>IF($D339="", "", $D339*'Intro &amp; Setup'!$I$32*24)</f>
        <v/>
      </c>
      <c r="U339" s="3"/>
      <c r="X339" s="36" t="str">
        <f>IF($B339="", "", IF(OR($B339&lt;'Intro &amp; Setup'!$F$26, $B339&gt;'Intro &amp; Setup'!$F$27), "X", ""))</f>
        <v/>
      </c>
      <c r="Z339" s="36" t="str">
        <f t="shared" si="338"/>
        <v/>
      </c>
      <c r="AA339" s="48" t="str">
        <f t="shared" si="339"/>
        <v/>
      </c>
      <c r="AC339" s="53" t="str">
        <f t="shared" si="340"/>
        <v/>
      </c>
      <c r="AD339" s="54" t="str">
        <f t="shared" si="294"/>
        <v/>
      </c>
      <c r="AE339" s="54" t="str">
        <f t="shared" si="295"/>
        <v/>
      </c>
      <c r="AF339" s="54" t="str">
        <f t="shared" si="296"/>
        <v/>
      </c>
      <c r="AG339" s="54" t="str">
        <f t="shared" si="297"/>
        <v/>
      </c>
      <c r="AH339" s="54" t="str">
        <f t="shared" si="298"/>
        <v/>
      </c>
      <c r="AI339" s="54" t="str">
        <f t="shared" si="299"/>
        <v/>
      </c>
      <c r="AJ339" s="54" t="str">
        <f t="shared" si="300"/>
        <v/>
      </c>
      <c r="AK339" s="54" t="str">
        <f t="shared" si="301"/>
        <v/>
      </c>
      <c r="AL339" s="54" t="str">
        <f t="shared" si="302"/>
        <v/>
      </c>
      <c r="AM339" s="54" t="str">
        <f t="shared" si="303"/>
        <v/>
      </c>
      <c r="AN339" s="55" t="str">
        <f t="shared" si="304"/>
        <v/>
      </c>
      <c r="AP339" s="53" t="str">
        <f t="shared" si="341"/>
        <v/>
      </c>
      <c r="AQ339" s="54" t="str">
        <f t="shared" si="305"/>
        <v/>
      </c>
      <c r="AR339" s="54" t="str">
        <f t="shared" si="306"/>
        <v/>
      </c>
      <c r="AS339" s="54" t="str">
        <f t="shared" si="307"/>
        <v/>
      </c>
      <c r="AT339" s="54" t="str">
        <f t="shared" si="308"/>
        <v/>
      </c>
      <c r="AU339" s="54" t="str">
        <f t="shared" si="309"/>
        <v/>
      </c>
      <c r="AV339" s="54" t="str">
        <f t="shared" si="310"/>
        <v/>
      </c>
      <c r="AW339" s="54" t="str">
        <f t="shared" si="311"/>
        <v/>
      </c>
      <c r="AX339" s="54" t="str">
        <f t="shared" si="312"/>
        <v/>
      </c>
      <c r="AY339" s="54" t="str">
        <f t="shared" si="313"/>
        <v/>
      </c>
      <c r="AZ339" s="54" t="str">
        <f t="shared" si="314"/>
        <v/>
      </c>
      <c r="BA339" s="55" t="str">
        <f t="shared" si="315"/>
        <v/>
      </c>
      <c r="BC339" s="36" t="str">
        <f t="shared" si="342"/>
        <v/>
      </c>
      <c r="BE339" s="61" t="str">
        <f>IF($B339="", "", IF(AND($B339&gt;='Intro &amp; Setup'!$B$38, B339&lt;='Intro &amp; Setup'!$H$38), 'Intro &amp; Setup'!$N$38, IF(AND($B339&gt;='Intro &amp; Setup'!$B$39, B339&lt;='Intro &amp; Setup'!$H$39), 'Intro &amp; Setup'!$N$39, IF('Intro &amp; Setup'!$B$39="", 'Intro &amp; Setup'!$N$38, 'Intro &amp; Setup'!$N$39))))</f>
        <v/>
      </c>
      <c r="BG339" s="53" t="str">
        <f t="shared" si="343"/>
        <v/>
      </c>
      <c r="BH339" s="54" t="str">
        <f t="shared" si="316"/>
        <v/>
      </c>
      <c r="BI339" s="54" t="str">
        <f t="shared" si="317"/>
        <v/>
      </c>
      <c r="BJ339" s="54" t="str">
        <f t="shared" si="318"/>
        <v/>
      </c>
      <c r="BK339" s="54" t="str">
        <f t="shared" si="319"/>
        <v/>
      </c>
      <c r="BL339" s="54" t="str">
        <f t="shared" si="320"/>
        <v/>
      </c>
      <c r="BM339" s="54" t="str">
        <f t="shared" si="321"/>
        <v/>
      </c>
      <c r="BN339" s="54" t="str">
        <f t="shared" si="322"/>
        <v/>
      </c>
      <c r="BO339" s="54" t="str">
        <f t="shared" si="323"/>
        <v/>
      </c>
      <c r="BP339" s="54" t="str">
        <f t="shared" si="324"/>
        <v/>
      </c>
      <c r="BQ339" s="54" t="str">
        <f t="shared" si="325"/>
        <v/>
      </c>
      <c r="BR339" s="55" t="str">
        <f t="shared" si="326"/>
        <v/>
      </c>
      <c r="BT339" s="135" t="str">
        <f t="shared" si="344"/>
        <v/>
      </c>
      <c r="BU339" s="136" t="str">
        <f t="shared" si="345"/>
        <v/>
      </c>
      <c r="BV339" s="136" t="str">
        <f t="shared" si="346"/>
        <v/>
      </c>
      <c r="BW339" s="136" t="str">
        <f t="shared" si="347"/>
        <v/>
      </c>
      <c r="BX339" s="136" t="str">
        <f t="shared" si="348"/>
        <v/>
      </c>
      <c r="BY339" s="136" t="str">
        <f t="shared" si="349"/>
        <v/>
      </c>
      <c r="BZ339" s="136" t="str">
        <f t="shared" si="350"/>
        <v/>
      </c>
      <c r="CA339" s="136" t="str">
        <f t="shared" si="351"/>
        <v/>
      </c>
      <c r="CB339" s="136" t="str">
        <f t="shared" si="352"/>
        <v/>
      </c>
      <c r="CC339" s="136" t="str">
        <f t="shared" si="353"/>
        <v/>
      </c>
      <c r="CD339" s="136" t="str">
        <f t="shared" si="354"/>
        <v/>
      </c>
      <c r="CE339" s="137" t="str">
        <f t="shared" si="355"/>
        <v/>
      </c>
      <c r="CG339" s="150" t="str">
        <f t="shared" si="356"/>
        <v/>
      </c>
      <c r="CH339" s="151" t="str">
        <f t="shared" si="327"/>
        <v/>
      </c>
      <c r="CI339" s="151" t="str">
        <f t="shared" si="328"/>
        <v/>
      </c>
      <c r="CJ339" s="151" t="str">
        <f t="shared" si="329"/>
        <v/>
      </c>
      <c r="CK339" s="151" t="str">
        <f t="shared" si="330"/>
        <v/>
      </c>
      <c r="CL339" s="151" t="str">
        <f t="shared" si="331"/>
        <v/>
      </c>
      <c r="CM339" s="151" t="str">
        <f t="shared" si="332"/>
        <v/>
      </c>
      <c r="CN339" s="151" t="str">
        <f t="shared" si="333"/>
        <v/>
      </c>
      <c r="CO339" s="151" t="str">
        <f t="shared" si="334"/>
        <v/>
      </c>
      <c r="CP339" s="151" t="str">
        <f t="shared" si="335"/>
        <v/>
      </c>
      <c r="CQ339" s="151" t="str">
        <f t="shared" si="336"/>
        <v/>
      </c>
      <c r="CR339" s="152" t="str">
        <f t="shared" si="337"/>
        <v/>
      </c>
    </row>
    <row r="340" spans="1:96" x14ac:dyDescent="0.25">
      <c r="A340" s="3"/>
      <c r="B340" s="30"/>
      <c r="C340" s="44"/>
      <c r="D340" s="88"/>
      <c r="E340" s="31"/>
      <c r="F340" s="89"/>
      <c r="G340" s="72"/>
      <c r="H340" s="73"/>
      <c r="I340" s="74"/>
      <c r="J340" s="73"/>
      <c r="K340" s="74"/>
      <c r="L340" s="73"/>
      <c r="M340" s="74"/>
      <c r="N340" s="73"/>
      <c r="O340" s="74"/>
      <c r="P340" s="73"/>
      <c r="Q340" s="74"/>
      <c r="R340" s="75"/>
      <c r="S340" s="3"/>
      <c r="T340" s="61" t="str">
        <f>IF($D340="", "", $D340*'Intro &amp; Setup'!$I$32*24)</f>
        <v/>
      </c>
      <c r="U340" s="3"/>
      <c r="X340" s="36" t="str">
        <f>IF($B340="", "", IF(OR($B340&lt;'Intro &amp; Setup'!$F$26, $B340&gt;'Intro &amp; Setup'!$F$27), "X", ""))</f>
        <v/>
      </c>
      <c r="Z340" s="36" t="str">
        <f t="shared" si="338"/>
        <v/>
      </c>
      <c r="AA340" s="48" t="str">
        <f t="shared" si="339"/>
        <v/>
      </c>
      <c r="AC340" s="53" t="str">
        <f t="shared" si="340"/>
        <v/>
      </c>
      <c r="AD340" s="54" t="str">
        <f t="shared" si="294"/>
        <v/>
      </c>
      <c r="AE340" s="54" t="str">
        <f t="shared" si="295"/>
        <v/>
      </c>
      <c r="AF340" s="54" t="str">
        <f t="shared" si="296"/>
        <v/>
      </c>
      <c r="AG340" s="54" t="str">
        <f t="shared" si="297"/>
        <v/>
      </c>
      <c r="AH340" s="54" t="str">
        <f t="shared" si="298"/>
        <v/>
      </c>
      <c r="AI340" s="54" t="str">
        <f t="shared" si="299"/>
        <v/>
      </c>
      <c r="AJ340" s="54" t="str">
        <f t="shared" si="300"/>
        <v/>
      </c>
      <c r="AK340" s="54" t="str">
        <f t="shared" si="301"/>
        <v/>
      </c>
      <c r="AL340" s="54" t="str">
        <f t="shared" si="302"/>
        <v/>
      </c>
      <c r="AM340" s="54" t="str">
        <f t="shared" si="303"/>
        <v/>
      </c>
      <c r="AN340" s="55" t="str">
        <f t="shared" si="304"/>
        <v/>
      </c>
      <c r="AP340" s="53" t="str">
        <f t="shared" si="341"/>
        <v/>
      </c>
      <c r="AQ340" s="54" t="str">
        <f t="shared" si="305"/>
        <v/>
      </c>
      <c r="AR340" s="54" t="str">
        <f t="shared" si="306"/>
        <v/>
      </c>
      <c r="AS340" s="54" t="str">
        <f t="shared" si="307"/>
        <v/>
      </c>
      <c r="AT340" s="54" t="str">
        <f t="shared" si="308"/>
        <v/>
      </c>
      <c r="AU340" s="54" t="str">
        <f t="shared" si="309"/>
        <v/>
      </c>
      <c r="AV340" s="54" t="str">
        <f t="shared" si="310"/>
        <v/>
      </c>
      <c r="AW340" s="54" t="str">
        <f t="shared" si="311"/>
        <v/>
      </c>
      <c r="AX340" s="54" t="str">
        <f t="shared" si="312"/>
        <v/>
      </c>
      <c r="AY340" s="54" t="str">
        <f t="shared" si="313"/>
        <v/>
      </c>
      <c r="AZ340" s="54" t="str">
        <f t="shared" si="314"/>
        <v/>
      </c>
      <c r="BA340" s="55" t="str">
        <f t="shared" si="315"/>
        <v/>
      </c>
      <c r="BC340" s="36" t="str">
        <f t="shared" si="342"/>
        <v/>
      </c>
      <c r="BE340" s="61" t="str">
        <f>IF($B340="", "", IF(AND($B340&gt;='Intro &amp; Setup'!$B$38, B340&lt;='Intro &amp; Setup'!$H$38), 'Intro &amp; Setup'!$N$38, IF(AND($B340&gt;='Intro &amp; Setup'!$B$39, B340&lt;='Intro &amp; Setup'!$H$39), 'Intro &amp; Setup'!$N$39, IF('Intro &amp; Setup'!$B$39="", 'Intro &amp; Setup'!$N$38, 'Intro &amp; Setup'!$N$39))))</f>
        <v/>
      </c>
      <c r="BG340" s="53" t="str">
        <f t="shared" si="343"/>
        <v/>
      </c>
      <c r="BH340" s="54" t="str">
        <f t="shared" si="316"/>
        <v/>
      </c>
      <c r="BI340" s="54" t="str">
        <f t="shared" si="317"/>
        <v/>
      </c>
      <c r="BJ340" s="54" t="str">
        <f t="shared" si="318"/>
        <v/>
      </c>
      <c r="BK340" s="54" t="str">
        <f t="shared" si="319"/>
        <v/>
      </c>
      <c r="BL340" s="54" t="str">
        <f t="shared" si="320"/>
        <v/>
      </c>
      <c r="BM340" s="54" t="str">
        <f t="shared" si="321"/>
        <v/>
      </c>
      <c r="BN340" s="54" t="str">
        <f t="shared" si="322"/>
        <v/>
      </c>
      <c r="BO340" s="54" t="str">
        <f t="shared" si="323"/>
        <v/>
      </c>
      <c r="BP340" s="54" t="str">
        <f t="shared" si="324"/>
        <v/>
      </c>
      <c r="BQ340" s="54" t="str">
        <f t="shared" si="325"/>
        <v/>
      </c>
      <c r="BR340" s="55" t="str">
        <f t="shared" si="326"/>
        <v/>
      </c>
      <c r="BT340" s="135" t="str">
        <f t="shared" si="344"/>
        <v/>
      </c>
      <c r="BU340" s="136" t="str">
        <f t="shared" si="345"/>
        <v/>
      </c>
      <c r="BV340" s="136" t="str">
        <f t="shared" si="346"/>
        <v/>
      </c>
      <c r="BW340" s="136" t="str">
        <f t="shared" si="347"/>
        <v/>
      </c>
      <c r="BX340" s="136" t="str">
        <f t="shared" si="348"/>
        <v/>
      </c>
      <c r="BY340" s="136" t="str">
        <f t="shared" si="349"/>
        <v/>
      </c>
      <c r="BZ340" s="136" t="str">
        <f t="shared" si="350"/>
        <v/>
      </c>
      <c r="CA340" s="136" t="str">
        <f t="shared" si="351"/>
        <v/>
      </c>
      <c r="CB340" s="136" t="str">
        <f t="shared" si="352"/>
        <v/>
      </c>
      <c r="CC340" s="136" t="str">
        <f t="shared" si="353"/>
        <v/>
      </c>
      <c r="CD340" s="136" t="str">
        <f t="shared" si="354"/>
        <v/>
      </c>
      <c r="CE340" s="137" t="str">
        <f t="shared" si="355"/>
        <v/>
      </c>
      <c r="CG340" s="150" t="str">
        <f t="shared" si="356"/>
        <v/>
      </c>
      <c r="CH340" s="151" t="str">
        <f t="shared" si="327"/>
        <v/>
      </c>
      <c r="CI340" s="151" t="str">
        <f t="shared" si="328"/>
        <v/>
      </c>
      <c r="CJ340" s="151" t="str">
        <f t="shared" si="329"/>
        <v/>
      </c>
      <c r="CK340" s="151" t="str">
        <f t="shared" si="330"/>
        <v/>
      </c>
      <c r="CL340" s="151" t="str">
        <f t="shared" si="331"/>
        <v/>
      </c>
      <c r="CM340" s="151" t="str">
        <f t="shared" si="332"/>
        <v/>
      </c>
      <c r="CN340" s="151" t="str">
        <f t="shared" si="333"/>
        <v/>
      </c>
      <c r="CO340" s="151" t="str">
        <f t="shared" si="334"/>
        <v/>
      </c>
      <c r="CP340" s="151" t="str">
        <f t="shared" si="335"/>
        <v/>
      </c>
      <c r="CQ340" s="151" t="str">
        <f t="shared" si="336"/>
        <v/>
      </c>
      <c r="CR340" s="152" t="str">
        <f t="shared" si="337"/>
        <v/>
      </c>
    </row>
    <row r="341" spans="1:96" x14ac:dyDescent="0.25">
      <c r="A341" s="3"/>
      <c r="B341" s="30"/>
      <c r="C341" s="44"/>
      <c r="D341" s="88"/>
      <c r="E341" s="31"/>
      <c r="F341" s="89"/>
      <c r="G341" s="72"/>
      <c r="H341" s="73"/>
      <c r="I341" s="74"/>
      <c r="J341" s="73"/>
      <c r="K341" s="74"/>
      <c r="L341" s="73"/>
      <c r="M341" s="74"/>
      <c r="N341" s="73"/>
      <c r="O341" s="74"/>
      <c r="P341" s="73"/>
      <c r="Q341" s="74"/>
      <c r="R341" s="75"/>
      <c r="S341" s="3"/>
      <c r="T341" s="61" t="str">
        <f>IF($D341="", "", $D341*'Intro &amp; Setup'!$I$32*24)</f>
        <v/>
      </c>
      <c r="U341" s="3"/>
      <c r="X341" s="36" t="str">
        <f>IF($B341="", "", IF(OR($B341&lt;'Intro &amp; Setup'!$F$26, $B341&gt;'Intro &amp; Setup'!$F$27), "X", ""))</f>
        <v/>
      </c>
      <c r="Z341" s="36" t="str">
        <f t="shared" si="338"/>
        <v/>
      </c>
      <c r="AA341" s="48" t="str">
        <f t="shared" si="339"/>
        <v/>
      </c>
      <c r="AC341" s="53" t="str">
        <f t="shared" si="340"/>
        <v/>
      </c>
      <c r="AD341" s="54" t="str">
        <f t="shared" si="294"/>
        <v/>
      </c>
      <c r="AE341" s="54" t="str">
        <f t="shared" si="295"/>
        <v/>
      </c>
      <c r="AF341" s="54" t="str">
        <f t="shared" si="296"/>
        <v/>
      </c>
      <c r="AG341" s="54" t="str">
        <f t="shared" si="297"/>
        <v/>
      </c>
      <c r="AH341" s="54" t="str">
        <f t="shared" si="298"/>
        <v/>
      </c>
      <c r="AI341" s="54" t="str">
        <f t="shared" si="299"/>
        <v/>
      </c>
      <c r="AJ341" s="54" t="str">
        <f t="shared" si="300"/>
        <v/>
      </c>
      <c r="AK341" s="54" t="str">
        <f t="shared" si="301"/>
        <v/>
      </c>
      <c r="AL341" s="54" t="str">
        <f t="shared" si="302"/>
        <v/>
      </c>
      <c r="AM341" s="54" t="str">
        <f t="shared" si="303"/>
        <v/>
      </c>
      <c r="AN341" s="55" t="str">
        <f t="shared" si="304"/>
        <v/>
      </c>
      <c r="AP341" s="53" t="str">
        <f t="shared" si="341"/>
        <v/>
      </c>
      <c r="AQ341" s="54" t="str">
        <f t="shared" si="305"/>
        <v/>
      </c>
      <c r="AR341" s="54" t="str">
        <f t="shared" si="306"/>
        <v/>
      </c>
      <c r="AS341" s="54" t="str">
        <f t="shared" si="307"/>
        <v/>
      </c>
      <c r="AT341" s="54" t="str">
        <f t="shared" si="308"/>
        <v/>
      </c>
      <c r="AU341" s="54" t="str">
        <f t="shared" si="309"/>
        <v/>
      </c>
      <c r="AV341" s="54" t="str">
        <f t="shared" si="310"/>
        <v/>
      </c>
      <c r="AW341" s="54" t="str">
        <f t="shared" si="311"/>
        <v/>
      </c>
      <c r="AX341" s="54" t="str">
        <f t="shared" si="312"/>
        <v/>
      </c>
      <c r="AY341" s="54" t="str">
        <f t="shared" si="313"/>
        <v/>
      </c>
      <c r="AZ341" s="54" t="str">
        <f t="shared" si="314"/>
        <v/>
      </c>
      <c r="BA341" s="55" t="str">
        <f t="shared" si="315"/>
        <v/>
      </c>
      <c r="BC341" s="36" t="str">
        <f t="shared" si="342"/>
        <v/>
      </c>
      <c r="BE341" s="61" t="str">
        <f>IF($B341="", "", IF(AND($B341&gt;='Intro &amp; Setup'!$B$38, B341&lt;='Intro &amp; Setup'!$H$38), 'Intro &amp; Setup'!$N$38, IF(AND($B341&gt;='Intro &amp; Setup'!$B$39, B341&lt;='Intro &amp; Setup'!$H$39), 'Intro &amp; Setup'!$N$39, IF('Intro &amp; Setup'!$B$39="", 'Intro &amp; Setup'!$N$38, 'Intro &amp; Setup'!$N$39))))</f>
        <v/>
      </c>
      <c r="BG341" s="53" t="str">
        <f t="shared" si="343"/>
        <v/>
      </c>
      <c r="BH341" s="54" t="str">
        <f t="shared" si="316"/>
        <v/>
      </c>
      <c r="BI341" s="54" t="str">
        <f t="shared" si="317"/>
        <v/>
      </c>
      <c r="BJ341" s="54" t="str">
        <f t="shared" si="318"/>
        <v/>
      </c>
      <c r="BK341" s="54" t="str">
        <f t="shared" si="319"/>
        <v/>
      </c>
      <c r="BL341" s="54" t="str">
        <f t="shared" si="320"/>
        <v/>
      </c>
      <c r="BM341" s="54" t="str">
        <f t="shared" si="321"/>
        <v/>
      </c>
      <c r="BN341" s="54" t="str">
        <f t="shared" si="322"/>
        <v/>
      </c>
      <c r="BO341" s="54" t="str">
        <f t="shared" si="323"/>
        <v/>
      </c>
      <c r="BP341" s="54" t="str">
        <f t="shared" si="324"/>
        <v/>
      </c>
      <c r="BQ341" s="54" t="str">
        <f t="shared" si="325"/>
        <v/>
      </c>
      <c r="BR341" s="55" t="str">
        <f t="shared" si="326"/>
        <v/>
      </c>
      <c r="BT341" s="135" t="str">
        <f t="shared" si="344"/>
        <v/>
      </c>
      <c r="BU341" s="136" t="str">
        <f t="shared" si="345"/>
        <v/>
      </c>
      <c r="BV341" s="136" t="str">
        <f t="shared" si="346"/>
        <v/>
      </c>
      <c r="BW341" s="136" t="str">
        <f t="shared" si="347"/>
        <v/>
      </c>
      <c r="BX341" s="136" t="str">
        <f t="shared" si="348"/>
        <v/>
      </c>
      <c r="BY341" s="136" t="str">
        <f t="shared" si="349"/>
        <v/>
      </c>
      <c r="BZ341" s="136" t="str">
        <f t="shared" si="350"/>
        <v/>
      </c>
      <c r="CA341" s="136" t="str">
        <f t="shared" si="351"/>
        <v/>
      </c>
      <c r="CB341" s="136" t="str">
        <f t="shared" si="352"/>
        <v/>
      </c>
      <c r="CC341" s="136" t="str">
        <f t="shared" si="353"/>
        <v/>
      </c>
      <c r="CD341" s="136" t="str">
        <f t="shared" si="354"/>
        <v/>
      </c>
      <c r="CE341" s="137" t="str">
        <f t="shared" si="355"/>
        <v/>
      </c>
      <c r="CG341" s="150" t="str">
        <f t="shared" si="356"/>
        <v/>
      </c>
      <c r="CH341" s="151" t="str">
        <f t="shared" si="327"/>
        <v/>
      </c>
      <c r="CI341" s="151" t="str">
        <f t="shared" si="328"/>
        <v/>
      </c>
      <c r="CJ341" s="151" t="str">
        <f t="shared" si="329"/>
        <v/>
      </c>
      <c r="CK341" s="151" t="str">
        <f t="shared" si="330"/>
        <v/>
      </c>
      <c r="CL341" s="151" t="str">
        <f t="shared" si="331"/>
        <v/>
      </c>
      <c r="CM341" s="151" t="str">
        <f t="shared" si="332"/>
        <v/>
      </c>
      <c r="CN341" s="151" t="str">
        <f t="shared" si="333"/>
        <v/>
      </c>
      <c r="CO341" s="151" t="str">
        <f t="shared" si="334"/>
        <v/>
      </c>
      <c r="CP341" s="151" t="str">
        <f t="shared" si="335"/>
        <v/>
      </c>
      <c r="CQ341" s="151" t="str">
        <f t="shared" si="336"/>
        <v/>
      </c>
      <c r="CR341" s="152" t="str">
        <f t="shared" si="337"/>
        <v/>
      </c>
    </row>
    <row r="342" spans="1:96" x14ac:dyDescent="0.25">
      <c r="A342" s="3"/>
      <c r="B342" s="30"/>
      <c r="C342" s="44"/>
      <c r="D342" s="88"/>
      <c r="E342" s="31"/>
      <c r="F342" s="89"/>
      <c r="G342" s="72"/>
      <c r="H342" s="73"/>
      <c r="I342" s="74"/>
      <c r="J342" s="73"/>
      <c r="K342" s="74"/>
      <c r="L342" s="73"/>
      <c r="M342" s="74"/>
      <c r="N342" s="73"/>
      <c r="O342" s="74"/>
      <c r="P342" s="73"/>
      <c r="Q342" s="74"/>
      <c r="R342" s="75"/>
      <c r="S342" s="3"/>
      <c r="T342" s="61" t="str">
        <f>IF($D342="", "", $D342*'Intro &amp; Setup'!$I$32*24)</f>
        <v/>
      </c>
      <c r="U342" s="3"/>
      <c r="X342" s="36" t="str">
        <f>IF($B342="", "", IF(OR($B342&lt;'Intro &amp; Setup'!$F$26, $B342&gt;'Intro &amp; Setup'!$F$27), "X", ""))</f>
        <v/>
      </c>
      <c r="Z342" s="36" t="str">
        <f t="shared" si="338"/>
        <v/>
      </c>
      <c r="AA342" s="48" t="str">
        <f t="shared" si="339"/>
        <v/>
      </c>
      <c r="AC342" s="53" t="str">
        <f t="shared" si="340"/>
        <v/>
      </c>
      <c r="AD342" s="54" t="str">
        <f t="shared" si="294"/>
        <v/>
      </c>
      <c r="AE342" s="54" t="str">
        <f t="shared" si="295"/>
        <v/>
      </c>
      <c r="AF342" s="54" t="str">
        <f t="shared" si="296"/>
        <v/>
      </c>
      <c r="AG342" s="54" t="str">
        <f t="shared" si="297"/>
        <v/>
      </c>
      <c r="AH342" s="54" t="str">
        <f t="shared" si="298"/>
        <v/>
      </c>
      <c r="AI342" s="54" t="str">
        <f t="shared" si="299"/>
        <v/>
      </c>
      <c r="AJ342" s="54" t="str">
        <f t="shared" si="300"/>
        <v/>
      </c>
      <c r="AK342" s="54" t="str">
        <f t="shared" si="301"/>
        <v/>
      </c>
      <c r="AL342" s="54" t="str">
        <f t="shared" si="302"/>
        <v/>
      </c>
      <c r="AM342" s="54" t="str">
        <f t="shared" si="303"/>
        <v/>
      </c>
      <c r="AN342" s="55" t="str">
        <f t="shared" si="304"/>
        <v/>
      </c>
      <c r="AP342" s="53" t="str">
        <f t="shared" si="341"/>
        <v/>
      </c>
      <c r="AQ342" s="54" t="str">
        <f t="shared" si="305"/>
        <v/>
      </c>
      <c r="AR342" s="54" t="str">
        <f t="shared" si="306"/>
        <v/>
      </c>
      <c r="AS342" s="54" t="str">
        <f t="shared" si="307"/>
        <v/>
      </c>
      <c r="AT342" s="54" t="str">
        <f t="shared" si="308"/>
        <v/>
      </c>
      <c r="AU342" s="54" t="str">
        <f t="shared" si="309"/>
        <v/>
      </c>
      <c r="AV342" s="54" t="str">
        <f t="shared" si="310"/>
        <v/>
      </c>
      <c r="AW342" s="54" t="str">
        <f t="shared" si="311"/>
        <v/>
      </c>
      <c r="AX342" s="54" t="str">
        <f t="shared" si="312"/>
        <v/>
      </c>
      <c r="AY342" s="54" t="str">
        <f t="shared" si="313"/>
        <v/>
      </c>
      <c r="AZ342" s="54" t="str">
        <f t="shared" si="314"/>
        <v/>
      </c>
      <c r="BA342" s="55" t="str">
        <f t="shared" si="315"/>
        <v/>
      </c>
      <c r="BC342" s="36" t="str">
        <f t="shared" si="342"/>
        <v/>
      </c>
      <c r="BE342" s="61" t="str">
        <f>IF($B342="", "", IF(AND($B342&gt;='Intro &amp; Setup'!$B$38, B342&lt;='Intro &amp; Setup'!$H$38), 'Intro &amp; Setup'!$N$38, IF(AND($B342&gt;='Intro &amp; Setup'!$B$39, B342&lt;='Intro &amp; Setup'!$H$39), 'Intro &amp; Setup'!$N$39, IF('Intro &amp; Setup'!$B$39="", 'Intro &amp; Setup'!$N$38, 'Intro &amp; Setup'!$N$39))))</f>
        <v/>
      </c>
      <c r="BG342" s="53" t="str">
        <f t="shared" si="343"/>
        <v/>
      </c>
      <c r="BH342" s="54" t="str">
        <f t="shared" si="316"/>
        <v/>
      </c>
      <c r="BI342" s="54" t="str">
        <f t="shared" si="317"/>
        <v/>
      </c>
      <c r="BJ342" s="54" t="str">
        <f t="shared" si="318"/>
        <v/>
      </c>
      <c r="BK342" s="54" t="str">
        <f t="shared" si="319"/>
        <v/>
      </c>
      <c r="BL342" s="54" t="str">
        <f t="shared" si="320"/>
        <v/>
      </c>
      <c r="BM342" s="54" t="str">
        <f t="shared" si="321"/>
        <v/>
      </c>
      <c r="BN342" s="54" t="str">
        <f t="shared" si="322"/>
        <v/>
      </c>
      <c r="BO342" s="54" t="str">
        <f t="shared" si="323"/>
        <v/>
      </c>
      <c r="BP342" s="54" t="str">
        <f t="shared" si="324"/>
        <v/>
      </c>
      <c r="BQ342" s="54" t="str">
        <f t="shared" si="325"/>
        <v/>
      </c>
      <c r="BR342" s="55" t="str">
        <f t="shared" si="326"/>
        <v/>
      </c>
      <c r="BT342" s="135" t="str">
        <f t="shared" si="344"/>
        <v/>
      </c>
      <c r="BU342" s="136" t="str">
        <f t="shared" si="345"/>
        <v/>
      </c>
      <c r="BV342" s="136" t="str">
        <f t="shared" si="346"/>
        <v/>
      </c>
      <c r="BW342" s="136" t="str">
        <f t="shared" si="347"/>
        <v/>
      </c>
      <c r="BX342" s="136" t="str">
        <f t="shared" si="348"/>
        <v/>
      </c>
      <c r="BY342" s="136" t="str">
        <f t="shared" si="349"/>
        <v/>
      </c>
      <c r="BZ342" s="136" t="str">
        <f t="shared" si="350"/>
        <v/>
      </c>
      <c r="CA342" s="136" t="str">
        <f t="shared" si="351"/>
        <v/>
      </c>
      <c r="CB342" s="136" t="str">
        <f t="shared" si="352"/>
        <v/>
      </c>
      <c r="CC342" s="136" t="str">
        <f t="shared" si="353"/>
        <v/>
      </c>
      <c r="CD342" s="136" t="str">
        <f t="shared" si="354"/>
        <v/>
      </c>
      <c r="CE342" s="137" t="str">
        <f t="shared" si="355"/>
        <v/>
      </c>
      <c r="CG342" s="150" t="str">
        <f t="shared" si="356"/>
        <v/>
      </c>
      <c r="CH342" s="151" t="str">
        <f t="shared" si="327"/>
        <v/>
      </c>
      <c r="CI342" s="151" t="str">
        <f t="shared" si="328"/>
        <v/>
      </c>
      <c r="CJ342" s="151" t="str">
        <f t="shared" si="329"/>
        <v/>
      </c>
      <c r="CK342" s="151" t="str">
        <f t="shared" si="330"/>
        <v/>
      </c>
      <c r="CL342" s="151" t="str">
        <f t="shared" si="331"/>
        <v/>
      </c>
      <c r="CM342" s="151" t="str">
        <f t="shared" si="332"/>
        <v/>
      </c>
      <c r="CN342" s="151" t="str">
        <f t="shared" si="333"/>
        <v/>
      </c>
      <c r="CO342" s="151" t="str">
        <f t="shared" si="334"/>
        <v/>
      </c>
      <c r="CP342" s="151" t="str">
        <f t="shared" si="335"/>
        <v/>
      </c>
      <c r="CQ342" s="151" t="str">
        <f t="shared" si="336"/>
        <v/>
      </c>
      <c r="CR342" s="152" t="str">
        <f t="shared" si="337"/>
        <v/>
      </c>
    </row>
    <row r="343" spans="1:96" x14ac:dyDescent="0.25">
      <c r="A343" s="3"/>
      <c r="B343" s="30"/>
      <c r="C343" s="44"/>
      <c r="D343" s="88"/>
      <c r="E343" s="31"/>
      <c r="F343" s="89"/>
      <c r="G343" s="72"/>
      <c r="H343" s="73"/>
      <c r="I343" s="74"/>
      <c r="J343" s="73"/>
      <c r="K343" s="74"/>
      <c r="L343" s="73"/>
      <c r="M343" s="74"/>
      <c r="N343" s="73"/>
      <c r="O343" s="74"/>
      <c r="P343" s="73"/>
      <c r="Q343" s="74"/>
      <c r="R343" s="75"/>
      <c r="S343" s="3"/>
      <c r="T343" s="61" t="str">
        <f>IF($D343="", "", $D343*'Intro &amp; Setup'!$I$32*24)</f>
        <v/>
      </c>
      <c r="U343" s="3"/>
      <c r="X343" s="36" t="str">
        <f>IF($B343="", "", IF(OR($B343&lt;'Intro &amp; Setup'!$F$26, $B343&gt;'Intro &amp; Setup'!$F$27), "X", ""))</f>
        <v/>
      </c>
      <c r="Z343" s="36" t="str">
        <f t="shared" si="338"/>
        <v/>
      </c>
      <c r="AA343" s="48" t="str">
        <f t="shared" si="339"/>
        <v/>
      </c>
      <c r="AC343" s="53" t="str">
        <f t="shared" si="340"/>
        <v/>
      </c>
      <c r="AD343" s="54" t="str">
        <f t="shared" si="294"/>
        <v/>
      </c>
      <c r="AE343" s="54" t="str">
        <f t="shared" si="295"/>
        <v/>
      </c>
      <c r="AF343" s="54" t="str">
        <f t="shared" si="296"/>
        <v/>
      </c>
      <c r="AG343" s="54" t="str">
        <f t="shared" si="297"/>
        <v/>
      </c>
      <c r="AH343" s="54" t="str">
        <f t="shared" si="298"/>
        <v/>
      </c>
      <c r="AI343" s="54" t="str">
        <f t="shared" si="299"/>
        <v/>
      </c>
      <c r="AJ343" s="54" t="str">
        <f t="shared" si="300"/>
        <v/>
      </c>
      <c r="AK343" s="54" t="str">
        <f t="shared" si="301"/>
        <v/>
      </c>
      <c r="AL343" s="54" t="str">
        <f t="shared" si="302"/>
        <v/>
      </c>
      <c r="AM343" s="54" t="str">
        <f t="shared" si="303"/>
        <v/>
      </c>
      <c r="AN343" s="55" t="str">
        <f t="shared" si="304"/>
        <v/>
      </c>
      <c r="AP343" s="53" t="str">
        <f t="shared" si="341"/>
        <v/>
      </c>
      <c r="AQ343" s="54" t="str">
        <f t="shared" si="305"/>
        <v/>
      </c>
      <c r="AR343" s="54" t="str">
        <f t="shared" si="306"/>
        <v/>
      </c>
      <c r="AS343" s="54" t="str">
        <f t="shared" si="307"/>
        <v/>
      </c>
      <c r="AT343" s="54" t="str">
        <f t="shared" si="308"/>
        <v/>
      </c>
      <c r="AU343" s="54" t="str">
        <f t="shared" si="309"/>
        <v/>
      </c>
      <c r="AV343" s="54" t="str">
        <f t="shared" si="310"/>
        <v/>
      </c>
      <c r="AW343" s="54" t="str">
        <f t="shared" si="311"/>
        <v/>
      </c>
      <c r="AX343" s="54" t="str">
        <f t="shared" si="312"/>
        <v/>
      </c>
      <c r="AY343" s="54" t="str">
        <f t="shared" si="313"/>
        <v/>
      </c>
      <c r="AZ343" s="54" t="str">
        <f t="shared" si="314"/>
        <v/>
      </c>
      <c r="BA343" s="55" t="str">
        <f t="shared" si="315"/>
        <v/>
      </c>
      <c r="BC343" s="36" t="str">
        <f t="shared" si="342"/>
        <v/>
      </c>
      <c r="BE343" s="61" t="str">
        <f>IF($B343="", "", IF(AND($B343&gt;='Intro &amp; Setup'!$B$38, B343&lt;='Intro &amp; Setup'!$H$38), 'Intro &amp; Setup'!$N$38, IF(AND($B343&gt;='Intro &amp; Setup'!$B$39, B343&lt;='Intro &amp; Setup'!$H$39), 'Intro &amp; Setup'!$N$39, IF('Intro &amp; Setup'!$B$39="", 'Intro &amp; Setup'!$N$38, 'Intro &amp; Setup'!$N$39))))</f>
        <v/>
      </c>
      <c r="BG343" s="53" t="str">
        <f t="shared" si="343"/>
        <v/>
      </c>
      <c r="BH343" s="54" t="str">
        <f t="shared" si="316"/>
        <v/>
      </c>
      <c r="BI343" s="54" t="str">
        <f t="shared" si="317"/>
        <v/>
      </c>
      <c r="BJ343" s="54" t="str">
        <f t="shared" si="318"/>
        <v/>
      </c>
      <c r="BK343" s="54" t="str">
        <f t="shared" si="319"/>
        <v/>
      </c>
      <c r="BL343" s="54" t="str">
        <f t="shared" si="320"/>
        <v/>
      </c>
      <c r="BM343" s="54" t="str">
        <f t="shared" si="321"/>
        <v/>
      </c>
      <c r="BN343" s="54" t="str">
        <f t="shared" si="322"/>
        <v/>
      </c>
      <c r="BO343" s="54" t="str">
        <f t="shared" si="323"/>
        <v/>
      </c>
      <c r="BP343" s="54" t="str">
        <f t="shared" si="324"/>
        <v/>
      </c>
      <c r="BQ343" s="54" t="str">
        <f t="shared" si="325"/>
        <v/>
      </c>
      <c r="BR343" s="55" t="str">
        <f t="shared" si="326"/>
        <v/>
      </c>
      <c r="BT343" s="135" t="str">
        <f t="shared" si="344"/>
        <v/>
      </c>
      <c r="BU343" s="136" t="str">
        <f t="shared" si="345"/>
        <v/>
      </c>
      <c r="BV343" s="136" t="str">
        <f t="shared" si="346"/>
        <v/>
      </c>
      <c r="BW343" s="136" t="str">
        <f t="shared" si="347"/>
        <v/>
      </c>
      <c r="BX343" s="136" t="str">
        <f t="shared" si="348"/>
        <v/>
      </c>
      <c r="BY343" s="136" t="str">
        <f t="shared" si="349"/>
        <v/>
      </c>
      <c r="BZ343" s="136" t="str">
        <f t="shared" si="350"/>
        <v/>
      </c>
      <c r="CA343" s="136" t="str">
        <f t="shared" si="351"/>
        <v/>
      </c>
      <c r="CB343" s="136" t="str">
        <f t="shared" si="352"/>
        <v/>
      </c>
      <c r="CC343" s="136" t="str">
        <f t="shared" si="353"/>
        <v/>
      </c>
      <c r="CD343" s="136" t="str">
        <f t="shared" si="354"/>
        <v/>
      </c>
      <c r="CE343" s="137" t="str">
        <f t="shared" si="355"/>
        <v/>
      </c>
      <c r="CG343" s="150" t="str">
        <f t="shared" si="356"/>
        <v/>
      </c>
      <c r="CH343" s="151" t="str">
        <f t="shared" si="327"/>
        <v/>
      </c>
      <c r="CI343" s="151" t="str">
        <f t="shared" si="328"/>
        <v/>
      </c>
      <c r="CJ343" s="151" t="str">
        <f t="shared" si="329"/>
        <v/>
      </c>
      <c r="CK343" s="151" t="str">
        <f t="shared" si="330"/>
        <v/>
      </c>
      <c r="CL343" s="151" t="str">
        <f t="shared" si="331"/>
        <v/>
      </c>
      <c r="CM343" s="151" t="str">
        <f t="shared" si="332"/>
        <v/>
      </c>
      <c r="CN343" s="151" t="str">
        <f t="shared" si="333"/>
        <v/>
      </c>
      <c r="CO343" s="151" t="str">
        <f t="shared" si="334"/>
        <v/>
      </c>
      <c r="CP343" s="151" t="str">
        <f t="shared" si="335"/>
        <v/>
      </c>
      <c r="CQ343" s="151" t="str">
        <f t="shared" si="336"/>
        <v/>
      </c>
      <c r="CR343" s="152" t="str">
        <f t="shared" si="337"/>
        <v/>
      </c>
    </row>
    <row r="344" spans="1:96" x14ac:dyDescent="0.25">
      <c r="A344" s="3"/>
      <c r="B344" s="30"/>
      <c r="C344" s="44"/>
      <c r="D344" s="88"/>
      <c r="E344" s="31"/>
      <c r="F344" s="89"/>
      <c r="G344" s="72"/>
      <c r="H344" s="73"/>
      <c r="I344" s="74"/>
      <c r="J344" s="73"/>
      <c r="K344" s="74"/>
      <c r="L344" s="73"/>
      <c r="M344" s="74"/>
      <c r="N344" s="73"/>
      <c r="O344" s="74"/>
      <c r="P344" s="73"/>
      <c r="Q344" s="74"/>
      <c r="R344" s="75"/>
      <c r="S344" s="3"/>
      <c r="T344" s="61" t="str">
        <f>IF($D344="", "", $D344*'Intro &amp; Setup'!$I$32*24)</f>
        <v/>
      </c>
      <c r="U344" s="3"/>
      <c r="X344" s="36" t="str">
        <f>IF($B344="", "", IF(OR($B344&lt;'Intro &amp; Setup'!$F$26, $B344&gt;'Intro &amp; Setup'!$F$27), "X", ""))</f>
        <v/>
      </c>
      <c r="Z344" s="36" t="str">
        <f t="shared" si="338"/>
        <v/>
      </c>
      <c r="AA344" s="48" t="str">
        <f t="shared" si="339"/>
        <v/>
      </c>
      <c r="AC344" s="53" t="str">
        <f t="shared" si="340"/>
        <v/>
      </c>
      <c r="AD344" s="54" t="str">
        <f t="shared" si="294"/>
        <v/>
      </c>
      <c r="AE344" s="54" t="str">
        <f t="shared" si="295"/>
        <v/>
      </c>
      <c r="AF344" s="54" t="str">
        <f t="shared" si="296"/>
        <v/>
      </c>
      <c r="AG344" s="54" t="str">
        <f t="shared" si="297"/>
        <v/>
      </c>
      <c r="AH344" s="54" t="str">
        <f t="shared" si="298"/>
        <v/>
      </c>
      <c r="AI344" s="54" t="str">
        <f t="shared" si="299"/>
        <v/>
      </c>
      <c r="AJ344" s="54" t="str">
        <f t="shared" si="300"/>
        <v/>
      </c>
      <c r="AK344" s="54" t="str">
        <f t="shared" si="301"/>
        <v/>
      </c>
      <c r="AL344" s="54" t="str">
        <f t="shared" si="302"/>
        <v/>
      </c>
      <c r="AM344" s="54" t="str">
        <f t="shared" si="303"/>
        <v/>
      </c>
      <c r="AN344" s="55" t="str">
        <f t="shared" si="304"/>
        <v/>
      </c>
      <c r="AP344" s="53" t="str">
        <f t="shared" si="341"/>
        <v/>
      </c>
      <c r="AQ344" s="54" t="str">
        <f t="shared" si="305"/>
        <v/>
      </c>
      <c r="AR344" s="54" t="str">
        <f t="shared" si="306"/>
        <v/>
      </c>
      <c r="AS344" s="54" t="str">
        <f t="shared" si="307"/>
        <v/>
      </c>
      <c r="AT344" s="54" t="str">
        <f t="shared" si="308"/>
        <v/>
      </c>
      <c r="AU344" s="54" t="str">
        <f t="shared" si="309"/>
        <v/>
      </c>
      <c r="AV344" s="54" t="str">
        <f t="shared" si="310"/>
        <v/>
      </c>
      <c r="AW344" s="54" t="str">
        <f t="shared" si="311"/>
        <v/>
      </c>
      <c r="AX344" s="54" t="str">
        <f t="shared" si="312"/>
        <v/>
      </c>
      <c r="AY344" s="54" t="str">
        <f t="shared" si="313"/>
        <v/>
      </c>
      <c r="AZ344" s="54" t="str">
        <f t="shared" si="314"/>
        <v/>
      </c>
      <c r="BA344" s="55" t="str">
        <f t="shared" si="315"/>
        <v/>
      </c>
      <c r="BC344" s="36" t="str">
        <f t="shared" si="342"/>
        <v/>
      </c>
      <c r="BE344" s="61" t="str">
        <f>IF($B344="", "", IF(AND($B344&gt;='Intro &amp; Setup'!$B$38, B344&lt;='Intro &amp; Setup'!$H$38), 'Intro &amp; Setup'!$N$38, IF(AND($B344&gt;='Intro &amp; Setup'!$B$39, B344&lt;='Intro &amp; Setup'!$H$39), 'Intro &amp; Setup'!$N$39, IF('Intro &amp; Setup'!$B$39="", 'Intro &amp; Setup'!$N$38, 'Intro &amp; Setup'!$N$39))))</f>
        <v/>
      </c>
      <c r="BG344" s="53" t="str">
        <f t="shared" si="343"/>
        <v/>
      </c>
      <c r="BH344" s="54" t="str">
        <f t="shared" si="316"/>
        <v/>
      </c>
      <c r="BI344" s="54" t="str">
        <f t="shared" si="317"/>
        <v/>
      </c>
      <c r="BJ344" s="54" t="str">
        <f t="shared" si="318"/>
        <v/>
      </c>
      <c r="BK344" s="54" t="str">
        <f t="shared" si="319"/>
        <v/>
      </c>
      <c r="BL344" s="54" t="str">
        <f t="shared" si="320"/>
        <v/>
      </c>
      <c r="BM344" s="54" t="str">
        <f t="shared" si="321"/>
        <v/>
      </c>
      <c r="BN344" s="54" t="str">
        <f t="shared" si="322"/>
        <v/>
      </c>
      <c r="BO344" s="54" t="str">
        <f t="shared" si="323"/>
        <v/>
      </c>
      <c r="BP344" s="54" t="str">
        <f t="shared" si="324"/>
        <v/>
      </c>
      <c r="BQ344" s="54" t="str">
        <f t="shared" si="325"/>
        <v/>
      </c>
      <c r="BR344" s="55" t="str">
        <f t="shared" si="326"/>
        <v/>
      </c>
      <c r="BT344" s="135" t="str">
        <f t="shared" si="344"/>
        <v/>
      </c>
      <c r="BU344" s="136" t="str">
        <f t="shared" si="345"/>
        <v/>
      </c>
      <c r="BV344" s="136" t="str">
        <f t="shared" si="346"/>
        <v/>
      </c>
      <c r="BW344" s="136" t="str">
        <f t="shared" si="347"/>
        <v/>
      </c>
      <c r="BX344" s="136" t="str">
        <f t="shared" si="348"/>
        <v/>
      </c>
      <c r="BY344" s="136" t="str">
        <f t="shared" si="349"/>
        <v/>
      </c>
      <c r="BZ344" s="136" t="str">
        <f t="shared" si="350"/>
        <v/>
      </c>
      <c r="CA344" s="136" t="str">
        <f t="shared" si="351"/>
        <v/>
      </c>
      <c r="CB344" s="136" t="str">
        <f t="shared" si="352"/>
        <v/>
      </c>
      <c r="CC344" s="136" t="str">
        <f t="shared" si="353"/>
        <v/>
      </c>
      <c r="CD344" s="136" t="str">
        <f t="shared" si="354"/>
        <v/>
      </c>
      <c r="CE344" s="137" t="str">
        <f t="shared" si="355"/>
        <v/>
      </c>
      <c r="CG344" s="150" t="str">
        <f t="shared" si="356"/>
        <v/>
      </c>
      <c r="CH344" s="151" t="str">
        <f t="shared" si="327"/>
        <v/>
      </c>
      <c r="CI344" s="151" t="str">
        <f t="shared" si="328"/>
        <v/>
      </c>
      <c r="CJ344" s="151" t="str">
        <f t="shared" si="329"/>
        <v/>
      </c>
      <c r="CK344" s="151" t="str">
        <f t="shared" si="330"/>
        <v/>
      </c>
      <c r="CL344" s="151" t="str">
        <f t="shared" si="331"/>
        <v/>
      </c>
      <c r="CM344" s="151" t="str">
        <f t="shared" si="332"/>
        <v/>
      </c>
      <c r="CN344" s="151" t="str">
        <f t="shared" si="333"/>
        <v/>
      </c>
      <c r="CO344" s="151" t="str">
        <f t="shared" si="334"/>
        <v/>
      </c>
      <c r="CP344" s="151" t="str">
        <f t="shared" si="335"/>
        <v/>
      </c>
      <c r="CQ344" s="151" t="str">
        <f t="shared" si="336"/>
        <v/>
      </c>
      <c r="CR344" s="152" t="str">
        <f t="shared" si="337"/>
        <v/>
      </c>
    </row>
    <row r="345" spans="1:96" x14ac:dyDescent="0.25">
      <c r="A345" s="3"/>
      <c r="B345" s="30"/>
      <c r="C345" s="44"/>
      <c r="D345" s="88"/>
      <c r="E345" s="31"/>
      <c r="F345" s="89"/>
      <c r="G345" s="72"/>
      <c r="H345" s="73"/>
      <c r="I345" s="74"/>
      <c r="J345" s="73"/>
      <c r="K345" s="74"/>
      <c r="L345" s="73"/>
      <c r="M345" s="74"/>
      <c r="N345" s="73"/>
      <c r="O345" s="74"/>
      <c r="P345" s="73"/>
      <c r="Q345" s="74"/>
      <c r="R345" s="75"/>
      <c r="S345" s="3"/>
      <c r="T345" s="61" t="str">
        <f>IF($D345="", "", $D345*'Intro &amp; Setup'!$I$32*24)</f>
        <v/>
      </c>
      <c r="U345" s="3"/>
      <c r="X345" s="36" t="str">
        <f>IF($B345="", "", IF(OR($B345&lt;'Intro &amp; Setup'!$F$26, $B345&gt;'Intro &amp; Setup'!$F$27), "X", ""))</f>
        <v/>
      </c>
      <c r="Z345" s="36" t="str">
        <f t="shared" si="338"/>
        <v/>
      </c>
      <c r="AA345" s="48" t="str">
        <f t="shared" si="339"/>
        <v/>
      </c>
      <c r="AC345" s="53" t="str">
        <f t="shared" si="340"/>
        <v/>
      </c>
      <c r="AD345" s="54" t="str">
        <f t="shared" si="294"/>
        <v/>
      </c>
      <c r="AE345" s="54" t="str">
        <f t="shared" si="295"/>
        <v/>
      </c>
      <c r="AF345" s="54" t="str">
        <f t="shared" si="296"/>
        <v/>
      </c>
      <c r="AG345" s="54" t="str">
        <f t="shared" si="297"/>
        <v/>
      </c>
      <c r="AH345" s="54" t="str">
        <f t="shared" si="298"/>
        <v/>
      </c>
      <c r="AI345" s="54" t="str">
        <f t="shared" si="299"/>
        <v/>
      </c>
      <c r="AJ345" s="54" t="str">
        <f t="shared" si="300"/>
        <v/>
      </c>
      <c r="AK345" s="54" t="str">
        <f t="shared" si="301"/>
        <v/>
      </c>
      <c r="AL345" s="54" t="str">
        <f t="shared" si="302"/>
        <v/>
      </c>
      <c r="AM345" s="54" t="str">
        <f t="shared" si="303"/>
        <v/>
      </c>
      <c r="AN345" s="55" t="str">
        <f t="shared" si="304"/>
        <v/>
      </c>
      <c r="AP345" s="53" t="str">
        <f t="shared" si="341"/>
        <v/>
      </c>
      <c r="AQ345" s="54" t="str">
        <f t="shared" si="305"/>
        <v/>
      </c>
      <c r="AR345" s="54" t="str">
        <f t="shared" si="306"/>
        <v/>
      </c>
      <c r="AS345" s="54" t="str">
        <f t="shared" si="307"/>
        <v/>
      </c>
      <c r="AT345" s="54" t="str">
        <f t="shared" si="308"/>
        <v/>
      </c>
      <c r="AU345" s="54" t="str">
        <f t="shared" si="309"/>
        <v/>
      </c>
      <c r="AV345" s="54" t="str">
        <f t="shared" si="310"/>
        <v/>
      </c>
      <c r="AW345" s="54" t="str">
        <f t="shared" si="311"/>
        <v/>
      </c>
      <c r="AX345" s="54" t="str">
        <f t="shared" si="312"/>
        <v/>
      </c>
      <c r="AY345" s="54" t="str">
        <f t="shared" si="313"/>
        <v/>
      </c>
      <c r="AZ345" s="54" t="str">
        <f t="shared" si="314"/>
        <v/>
      </c>
      <c r="BA345" s="55" t="str">
        <f t="shared" si="315"/>
        <v/>
      </c>
      <c r="BC345" s="36" t="str">
        <f t="shared" si="342"/>
        <v/>
      </c>
      <c r="BE345" s="61" t="str">
        <f>IF($B345="", "", IF(AND($B345&gt;='Intro &amp; Setup'!$B$38, B345&lt;='Intro &amp; Setup'!$H$38), 'Intro &amp; Setup'!$N$38, IF(AND($B345&gt;='Intro &amp; Setup'!$B$39, B345&lt;='Intro &amp; Setup'!$H$39), 'Intro &amp; Setup'!$N$39, IF('Intro &amp; Setup'!$B$39="", 'Intro &amp; Setup'!$N$38, 'Intro &amp; Setup'!$N$39))))</f>
        <v/>
      </c>
      <c r="BG345" s="53" t="str">
        <f t="shared" si="343"/>
        <v/>
      </c>
      <c r="BH345" s="54" t="str">
        <f t="shared" si="316"/>
        <v/>
      </c>
      <c r="BI345" s="54" t="str">
        <f t="shared" si="317"/>
        <v/>
      </c>
      <c r="BJ345" s="54" t="str">
        <f t="shared" si="318"/>
        <v/>
      </c>
      <c r="BK345" s="54" t="str">
        <f t="shared" si="319"/>
        <v/>
      </c>
      <c r="BL345" s="54" t="str">
        <f t="shared" si="320"/>
        <v/>
      </c>
      <c r="BM345" s="54" t="str">
        <f t="shared" si="321"/>
        <v/>
      </c>
      <c r="BN345" s="54" t="str">
        <f t="shared" si="322"/>
        <v/>
      </c>
      <c r="BO345" s="54" t="str">
        <f t="shared" si="323"/>
        <v/>
      </c>
      <c r="BP345" s="54" t="str">
        <f t="shared" si="324"/>
        <v/>
      </c>
      <c r="BQ345" s="54" t="str">
        <f t="shared" si="325"/>
        <v/>
      </c>
      <c r="BR345" s="55" t="str">
        <f t="shared" si="326"/>
        <v/>
      </c>
      <c r="BT345" s="135" t="str">
        <f t="shared" si="344"/>
        <v/>
      </c>
      <c r="BU345" s="136" t="str">
        <f t="shared" si="345"/>
        <v/>
      </c>
      <c r="BV345" s="136" t="str">
        <f t="shared" si="346"/>
        <v/>
      </c>
      <c r="BW345" s="136" t="str">
        <f t="shared" si="347"/>
        <v/>
      </c>
      <c r="BX345" s="136" t="str">
        <f t="shared" si="348"/>
        <v/>
      </c>
      <c r="BY345" s="136" t="str">
        <f t="shared" si="349"/>
        <v/>
      </c>
      <c r="BZ345" s="136" t="str">
        <f t="shared" si="350"/>
        <v/>
      </c>
      <c r="CA345" s="136" t="str">
        <f t="shared" si="351"/>
        <v/>
      </c>
      <c r="CB345" s="136" t="str">
        <f t="shared" si="352"/>
        <v/>
      </c>
      <c r="CC345" s="136" t="str">
        <f t="shared" si="353"/>
        <v/>
      </c>
      <c r="CD345" s="136" t="str">
        <f t="shared" si="354"/>
        <v/>
      </c>
      <c r="CE345" s="137" t="str">
        <f t="shared" si="355"/>
        <v/>
      </c>
      <c r="CG345" s="150" t="str">
        <f t="shared" si="356"/>
        <v/>
      </c>
      <c r="CH345" s="151" t="str">
        <f t="shared" si="327"/>
        <v/>
      </c>
      <c r="CI345" s="151" t="str">
        <f t="shared" si="328"/>
        <v/>
      </c>
      <c r="CJ345" s="151" t="str">
        <f t="shared" si="329"/>
        <v/>
      </c>
      <c r="CK345" s="151" t="str">
        <f t="shared" si="330"/>
        <v/>
      </c>
      <c r="CL345" s="151" t="str">
        <f t="shared" si="331"/>
        <v/>
      </c>
      <c r="CM345" s="151" t="str">
        <f t="shared" si="332"/>
        <v/>
      </c>
      <c r="CN345" s="151" t="str">
        <f t="shared" si="333"/>
        <v/>
      </c>
      <c r="CO345" s="151" t="str">
        <f t="shared" si="334"/>
        <v/>
      </c>
      <c r="CP345" s="151" t="str">
        <f t="shared" si="335"/>
        <v/>
      </c>
      <c r="CQ345" s="151" t="str">
        <f t="shared" si="336"/>
        <v/>
      </c>
      <c r="CR345" s="152" t="str">
        <f t="shared" si="337"/>
        <v/>
      </c>
    </row>
    <row r="346" spans="1:96" x14ac:dyDescent="0.25">
      <c r="A346" s="3"/>
      <c r="B346" s="30"/>
      <c r="C346" s="44"/>
      <c r="D346" s="88"/>
      <c r="E346" s="31"/>
      <c r="F346" s="89"/>
      <c r="G346" s="72"/>
      <c r="H346" s="73"/>
      <c r="I346" s="74"/>
      <c r="J346" s="73"/>
      <c r="K346" s="74"/>
      <c r="L346" s="73"/>
      <c r="M346" s="74"/>
      <c r="N346" s="73"/>
      <c r="O346" s="74"/>
      <c r="P346" s="73"/>
      <c r="Q346" s="74"/>
      <c r="R346" s="75"/>
      <c r="S346" s="3"/>
      <c r="T346" s="61" t="str">
        <f>IF($D346="", "", $D346*'Intro &amp; Setup'!$I$32*24)</f>
        <v/>
      </c>
      <c r="U346" s="3"/>
      <c r="X346" s="36" t="str">
        <f>IF($B346="", "", IF(OR($B346&lt;'Intro &amp; Setup'!$F$26, $B346&gt;'Intro &amp; Setup'!$F$27), "X", ""))</f>
        <v/>
      </c>
      <c r="Z346" s="36" t="str">
        <f t="shared" si="338"/>
        <v/>
      </c>
      <c r="AA346" s="48" t="str">
        <f t="shared" si="339"/>
        <v/>
      </c>
      <c r="AC346" s="53" t="str">
        <f t="shared" si="340"/>
        <v/>
      </c>
      <c r="AD346" s="54" t="str">
        <f t="shared" si="294"/>
        <v/>
      </c>
      <c r="AE346" s="54" t="str">
        <f t="shared" si="295"/>
        <v/>
      </c>
      <c r="AF346" s="54" t="str">
        <f t="shared" si="296"/>
        <v/>
      </c>
      <c r="AG346" s="54" t="str">
        <f t="shared" si="297"/>
        <v/>
      </c>
      <c r="AH346" s="54" t="str">
        <f t="shared" si="298"/>
        <v/>
      </c>
      <c r="AI346" s="54" t="str">
        <f t="shared" si="299"/>
        <v/>
      </c>
      <c r="AJ346" s="54" t="str">
        <f t="shared" si="300"/>
        <v/>
      </c>
      <c r="AK346" s="54" t="str">
        <f t="shared" si="301"/>
        <v/>
      </c>
      <c r="AL346" s="54" t="str">
        <f t="shared" si="302"/>
        <v/>
      </c>
      <c r="AM346" s="54" t="str">
        <f t="shared" si="303"/>
        <v/>
      </c>
      <c r="AN346" s="55" t="str">
        <f t="shared" si="304"/>
        <v/>
      </c>
      <c r="AP346" s="53" t="str">
        <f t="shared" si="341"/>
        <v/>
      </c>
      <c r="AQ346" s="54" t="str">
        <f t="shared" si="305"/>
        <v/>
      </c>
      <c r="AR346" s="54" t="str">
        <f t="shared" si="306"/>
        <v/>
      </c>
      <c r="AS346" s="54" t="str">
        <f t="shared" si="307"/>
        <v/>
      </c>
      <c r="AT346" s="54" t="str">
        <f t="shared" si="308"/>
        <v/>
      </c>
      <c r="AU346" s="54" t="str">
        <f t="shared" si="309"/>
        <v/>
      </c>
      <c r="AV346" s="54" t="str">
        <f t="shared" si="310"/>
        <v/>
      </c>
      <c r="AW346" s="54" t="str">
        <f t="shared" si="311"/>
        <v/>
      </c>
      <c r="AX346" s="54" t="str">
        <f t="shared" si="312"/>
        <v/>
      </c>
      <c r="AY346" s="54" t="str">
        <f t="shared" si="313"/>
        <v/>
      </c>
      <c r="AZ346" s="54" t="str">
        <f t="shared" si="314"/>
        <v/>
      </c>
      <c r="BA346" s="55" t="str">
        <f t="shared" si="315"/>
        <v/>
      </c>
      <c r="BC346" s="36" t="str">
        <f t="shared" si="342"/>
        <v/>
      </c>
      <c r="BE346" s="61" t="str">
        <f>IF($B346="", "", IF(AND($B346&gt;='Intro &amp; Setup'!$B$38, B346&lt;='Intro &amp; Setup'!$H$38), 'Intro &amp; Setup'!$N$38, IF(AND($B346&gt;='Intro &amp; Setup'!$B$39, B346&lt;='Intro &amp; Setup'!$H$39), 'Intro &amp; Setup'!$N$39, IF('Intro &amp; Setup'!$B$39="", 'Intro &amp; Setup'!$N$38, 'Intro &amp; Setup'!$N$39))))</f>
        <v/>
      </c>
      <c r="BG346" s="53" t="str">
        <f t="shared" si="343"/>
        <v/>
      </c>
      <c r="BH346" s="54" t="str">
        <f t="shared" si="316"/>
        <v/>
      </c>
      <c r="BI346" s="54" t="str">
        <f t="shared" si="317"/>
        <v/>
      </c>
      <c r="BJ346" s="54" t="str">
        <f t="shared" si="318"/>
        <v/>
      </c>
      <c r="BK346" s="54" t="str">
        <f t="shared" si="319"/>
        <v/>
      </c>
      <c r="BL346" s="54" t="str">
        <f t="shared" si="320"/>
        <v/>
      </c>
      <c r="BM346" s="54" t="str">
        <f t="shared" si="321"/>
        <v/>
      </c>
      <c r="BN346" s="54" t="str">
        <f t="shared" si="322"/>
        <v/>
      </c>
      <c r="BO346" s="54" t="str">
        <f t="shared" si="323"/>
        <v/>
      </c>
      <c r="BP346" s="54" t="str">
        <f t="shared" si="324"/>
        <v/>
      </c>
      <c r="BQ346" s="54" t="str">
        <f t="shared" si="325"/>
        <v/>
      </c>
      <c r="BR346" s="55" t="str">
        <f t="shared" si="326"/>
        <v/>
      </c>
      <c r="BT346" s="135" t="str">
        <f t="shared" si="344"/>
        <v/>
      </c>
      <c r="BU346" s="136" t="str">
        <f t="shared" si="345"/>
        <v/>
      </c>
      <c r="BV346" s="136" t="str">
        <f t="shared" si="346"/>
        <v/>
      </c>
      <c r="BW346" s="136" t="str">
        <f t="shared" si="347"/>
        <v/>
      </c>
      <c r="BX346" s="136" t="str">
        <f t="shared" si="348"/>
        <v/>
      </c>
      <c r="BY346" s="136" t="str">
        <f t="shared" si="349"/>
        <v/>
      </c>
      <c r="BZ346" s="136" t="str">
        <f t="shared" si="350"/>
        <v/>
      </c>
      <c r="CA346" s="136" t="str">
        <f t="shared" si="351"/>
        <v/>
      </c>
      <c r="CB346" s="136" t="str">
        <f t="shared" si="352"/>
        <v/>
      </c>
      <c r="CC346" s="136" t="str">
        <f t="shared" si="353"/>
        <v/>
      </c>
      <c r="CD346" s="136" t="str">
        <f t="shared" si="354"/>
        <v/>
      </c>
      <c r="CE346" s="137" t="str">
        <f t="shared" si="355"/>
        <v/>
      </c>
      <c r="CG346" s="150" t="str">
        <f t="shared" si="356"/>
        <v/>
      </c>
      <c r="CH346" s="151" t="str">
        <f t="shared" si="327"/>
        <v/>
      </c>
      <c r="CI346" s="151" t="str">
        <f t="shared" si="328"/>
        <v/>
      </c>
      <c r="CJ346" s="151" t="str">
        <f t="shared" si="329"/>
        <v/>
      </c>
      <c r="CK346" s="151" t="str">
        <f t="shared" si="330"/>
        <v/>
      </c>
      <c r="CL346" s="151" t="str">
        <f t="shared" si="331"/>
        <v/>
      </c>
      <c r="CM346" s="151" t="str">
        <f t="shared" si="332"/>
        <v/>
      </c>
      <c r="CN346" s="151" t="str">
        <f t="shared" si="333"/>
        <v/>
      </c>
      <c r="CO346" s="151" t="str">
        <f t="shared" si="334"/>
        <v/>
      </c>
      <c r="CP346" s="151" t="str">
        <f t="shared" si="335"/>
        <v/>
      </c>
      <c r="CQ346" s="151" t="str">
        <f t="shared" si="336"/>
        <v/>
      </c>
      <c r="CR346" s="152" t="str">
        <f t="shared" si="337"/>
        <v/>
      </c>
    </row>
    <row r="347" spans="1:96" x14ac:dyDescent="0.25">
      <c r="A347" s="3"/>
      <c r="B347" s="30"/>
      <c r="C347" s="44"/>
      <c r="D347" s="88"/>
      <c r="E347" s="31"/>
      <c r="F347" s="89"/>
      <c r="G347" s="72"/>
      <c r="H347" s="73"/>
      <c r="I347" s="74"/>
      <c r="J347" s="73"/>
      <c r="K347" s="74"/>
      <c r="L347" s="73"/>
      <c r="M347" s="74"/>
      <c r="N347" s="73"/>
      <c r="O347" s="74"/>
      <c r="P347" s="73"/>
      <c r="Q347" s="74"/>
      <c r="R347" s="75"/>
      <c r="S347" s="3"/>
      <c r="T347" s="61" t="str">
        <f>IF($D347="", "", $D347*'Intro &amp; Setup'!$I$32*24)</f>
        <v/>
      </c>
      <c r="U347" s="3"/>
      <c r="X347" s="36" t="str">
        <f>IF($B347="", "", IF(OR($B347&lt;'Intro &amp; Setup'!$F$26, $B347&gt;'Intro &amp; Setup'!$F$27), "X", ""))</f>
        <v/>
      </c>
      <c r="Z347" s="36" t="str">
        <f t="shared" si="338"/>
        <v/>
      </c>
      <c r="AA347" s="48" t="str">
        <f t="shared" si="339"/>
        <v/>
      </c>
      <c r="AC347" s="53" t="str">
        <f t="shared" si="340"/>
        <v/>
      </c>
      <c r="AD347" s="54" t="str">
        <f t="shared" ref="AD347:AD410" si="357">IFERROR(IF(H347="", "", $T347*$AA347), "")</f>
        <v/>
      </c>
      <c r="AE347" s="54" t="str">
        <f t="shared" ref="AE347:AE410" si="358">IFERROR(IF(I347="", "", $T347*$AA347), "")</f>
        <v/>
      </c>
      <c r="AF347" s="54" t="str">
        <f t="shared" ref="AF347:AF410" si="359">IFERROR(IF(J347="", "", $T347*$AA347), "")</f>
        <v/>
      </c>
      <c r="AG347" s="54" t="str">
        <f t="shared" ref="AG347:AG410" si="360">IFERROR(IF(K347="", "", $T347*$AA347), "")</f>
        <v/>
      </c>
      <c r="AH347" s="54" t="str">
        <f t="shared" ref="AH347:AH410" si="361">IFERROR(IF(L347="", "", $T347*$AA347), "")</f>
        <v/>
      </c>
      <c r="AI347" s="54" t="str">
        <f t="shared" ref="AI347:AI410" si="362">IFERROR(IF(M347="", "", $T347*$AA347), "")</f>
        <v/>
      </c>
      <c r="AJ347" s="54" t="str">
        <f t="shared" ref="AJ347:AJ410" si="363">IFERROR(IF(N347="", "", $T347*$AA347), "")</f>
        <v/>
      </c>
      <c r="AK347" s="54" t="str">
        <f t="shared" ref="AK347:AK410" si="364">IFERROR(IF(O347="", "", $T347*$AA347), "")</f>
        <v/>
      </c>
      <c r="AL347" s="54" t="str">
        <f t="shared" ref="AL347:AL410" si="365">IFERROR(IF(P347="", "", $T347*$AA347), "")</f>
        <v/>
      </c>
      <c r="AM347" s="54" t="str">
        <f t="shared" ref="AM347:AM410" si="366">IFERROR(IF(Q347="", "", $T347*$AA347), "")</f>
        <v/>
      </c>
      <c r="AN347" s="55" t="str">
        <f t="shared" ref="AN347:AN410" si="367">IFERROR(IF(R347="", "", $T347*$AA347), "")</f>
        <v/>
      </c>
      <c r="AP347" s="53" t="str">
        <f t="shared" si="341"/>
        <v/>
      </c>
      <c r="AQ347" s="54" t="str">
        <f t="shared" ref="AQ347:AQ410" si="368">IFERROR(IF(H347="", "", $E347*$AA347), "")</f>
        <v/>
      </c>
      <c r="AR347" s="54" t="str">
        <f t="shared" ref="AR347:AR410" si="369">IFERROR(IF(I347="", "", $E347*$AA347), "")</f>
        <v/>
      </c>
      <c r="AS347" s="54" t="str">
        <f t="shared" ref="AS347:AS410" si="370">IFERROR(IF(J347="", "", $E347*$AA347), "")</f>
        <v/>
      </c>
      <c r="AT347" s="54" t="str">
        <f t="shared" ref="AT347:AT410" si="371">IFERROR(IF(K347="", "", $E347*$AA347), "")</f>
        <v/>
      </c>
      <c r="AU347" s="54" t="str">
        <f t="shared" ref="AU347:AU410" si="372">IFERROR(IF(L347="", "", $E347*$AA347), "")</f>
        <v/>
      </c>
      <c r="AV347" s="54" t="str">
        <f t="shared" ref="AV347:AV410" si="373">IFERROR(IF(M347="", "", $E347*$AA347), "")</f>
        <v/>
      </c>
      <c r="AW347" s="54" t="str">
        <f t="shared" ref="AW347:AW410" si="374">IFERROR(IF(N347="", "", $E347*$AA347), "")</f>
        <v/>
      </c>
      <c r="AX347" s="54" t="str">
        <f t="shared" ref="AX347:AX410" si="375">IFERROR(IF(O347="", "", $E347*$AA347), "")</f>
        <v/>
      </c>
      <c r="AY347" s="54" t="str">
        <f t="shared" ref="AY347:AY410" si="376">IFERROR(IF(P347="", "", $E347*$AA347), "")</f>
        <v/>
      </c>
      <c r="AZ347" s="54" t="str">
        <f t="shared" ref="AZ347:AZ410" si="377">IFERROR(IF(Q347="", "", $E347*$AA347), "")</f>
        <v/>
      </c>
      <c r="BA347" s="55" t="str">
        <f t="shared" ref="BA347:BA410" si="378">IFERROR(IF(R347="", "", $E347*$AA347), "")</f>
        <v/>
      </c>
      <c r="BC347" s="36" t="str">
        <f t="shared" si="342"/>
        <v/>
      </c>
      <c r="BE347" s="61" t="str">
        <f>IF($B347="", "", IF(AND($B347&gt;='Intro &amp; Setup'!$B$38, B347&lt;='Intro &amp; Setup'!$H$38), 'Intro &amp; Setup'!$N$38, IF(AND($B347&gt;='Intro &amp; Setup'!$B$39, B347&lt;='Intro &amp; Setup'!$H$39), 'Intro &amp; Setup'!$N$39, IF('Intro &amp; Setup'!$B$39="", 'Intro &amp; Setup'!$N$38, 'Intro &amp; Setup'!$N$39))))</f>
        <v/>
      </c>
      <c r="BG347" s="53" t="str">
        <f t="shared" si="343"/>
        <v/>
      </c>
      <c r="BH347" s="54" t="str">
        <f t="shared" ref="BH347:BH410" si="379">IFERROR(IF(H347="", "", $BE347*$AA347), "")</f>
        <v/>
      </c>
      <c r="BI347" s="54" t="str">
        <f t="shared" ref="BI347:BI410" si="380">IFERROR(IF(I347="", "", $BE347*$AA347), "")</f>
        <v/>
      </c>
      <c r="BJ347" s="54" t="str">
        <f t="shared" ref="BJ347:BJ410" si="381">IFERROR(IF(J347="", "", $BE347*$AA347), "")</f>
        <v/>
      </c>
      <c r="BK347" s="54" t="str">
        <f t="shared" ref="BK347:BK410" si="382">IFERROR(IF(K347="", "", $BE347*$AA347), "")</f>
        <v/>
      </c>
      <c r="BL347" s="54" t="str">
        <f t="shared" ref="BL347:BL410" si="383">IFERROR(IF(L347="", "", $BE347*$AA347), "")</f>
        <v/>
      </c>
      <c r="BM347" s="54" t="str">
        <f t="shared" ref="BM347:BM410" si="384">IFERROR(IF(M347="", "", $BE347*$AA347), "")</f>
        <v/>
      </c>
      <c r="BN347" s="54" t="str">
        <f t="shared" ref="BN347:BN410" si="385">IFERROR(IF(N347="", "", $BE347*$AA347), "")</f>
        <v/>
      </c>
      <c r="BO347" s="54" t="str">
        <f t="shared" ref="BO347:BO410" si="386">IFERROR(IF(O347="", "", $BE347*$AA347), "")</f>
        <v/>
      </c>
      <c r="BP347" s="54" t="str">
        <f t="shared" ref="BP347:BP410" si="387">IFERROR(IF(P347="", "", $BE347*$AA347), "")</f>
        <v/>
      </c>
      <c r="BQ347" s="54" t="str">
        <f t="shared" ref="BQ347:BQ410" si="388">IFERROR(IF(Q347="", "", $BE347*$AA347), "")</f>
        <v/>
      </c>
      <c r="BR347" s="55" t="str">
        <f t="shared" ref="BR347:BR410" si="389">IFERROR(IF(R347="", "", $BE347*$AA347), "")</f>
        <v/>
      </c>
      <c r="BT347" s="135" t="str">
        <f t="shared" si="344"/>
        <v/>
      </c>
      <c r="BU347" s="136" t="str">
        <f t="shared" si="345"/>
        <v/>
      </c>
      <c r="BV347" s="136" t="str">
        <f t="shared" si="346"/>
        <v/>
      </c>
      <c r="BW347" s="136" t="str">
        <f t="shared" si="347"/>
        <v/>
      </c>
      <c r="BX347" s="136" t="str">
        <f t="shared" si="348"/>
        <v/>
      </c>
      <c r="BY347" s="136" t="str">
        <f t="shared" si="349"/>
        <v/>
      </c>
      <c r="BZ347" s="136" t="str">
        <f t="shared" si="350"/>
        <v/>
      </c>
      <c r="CA347" s="136" t="str">
        <f t="shared" si="351"/>
        <v/>
      </c>
      <c r="CB347" s="136" t="str">
        <f t="shared" si="352"/>
        <v/>
      </c>
      <c r="CC347" s="136" t="str">
        <f t="shared" si="353"/>
        <v/>
      </c>
      <c r="CD347" s="136" t="str">
        <f t="shared" si="354"/>
        <v/>
      </c>
      <c r="CE347" s="137" t="str">
        <f t="shared" si="355"/>
        <v/>
      </c>
      <c r="CG347" s="150" t="str">
        <f t="shared" si="356"/>
        <v/>
      </c>
      <c r="CH347" s="151" t="str">
        <f t="shared" ref="CH347:CH410" si="390">IF(H347="", "", $F347*$AA347)</f>
        <v/>
      </c>
      <c r="CI347" s="151" t="str">
        <f t="shared" ref="CI347:CI410" si="391">IF(I347="", "", $F347*$AA347)</f>
        <v/>
      </c>
      <c r="CJ347" s="151" t="str">
        <f t="shared" ref="CJ347:CJ410" si="392">IF(J347="", "", $F347*$AA347)</f>
        <v/>
      </c>
      <c r="CK347" s="151" t="str">
        <f t="shared" ref="CK347:CK410" si="393">IF(K347="", "", $F347*$AA347)</f>
        <v/>
      </c>
      <c r="CL347" s="151" t="str">
        <f t="shared" ref="CL347:CL410" si="394">IF(L347="", "", $F347*$AA347)</f>
        <v/>
      </c>
      <c r="CM347" s="151" t="str">
        <f t="shared" ref="CM347:CM410" si="395">IF(M347="", "", $F347*$AA347)</f>
        <v/>
      </c>
      <c r="CN347" s="151" t="str">
        <f t="shared" ref="CN347:CN410" si="396">IF(N347="", "", $F347*$AA347)</f>
        <v/>
      </c>
      <c r="CO347" s="151" t="str">
        <f t="shared" ref="CO347:CO410" si="397">IF(O347="", "", $F347*$AA347)</f>
        <v/>
      </c>
      <c r="CP347" s="151" t="str">
        <f t="shared" ref="CP347:CP410" si="398">IF(P347="", "", $F347*$AA347)</f>
        <v/>
      </c>
      <c r="CQ347" s="151" t="str">
        <f t="shared" ref="CQ347:CQ410" si="399">IF(Q347="", "", $F347*$AA347)</f>
        <v/>
      </c>
      <c r="CR347" s="152" t="str">
        <f t="shared" ref="CR347:CR410" si="400">IF(R347="", "", $F347*$AA347)</f>
        <v/>
      </c>
    </row>
    <row r="348" spans="1:96" x14ac:dyDescent="0.25">
      <c r="A348" s="3"/>
      <c r="B348" s="30"/>
      <c r="C348" s="44"/>
      <c r="D348" s="88"/>
      <c r="E348" s="31"/>
      <c r="F348" s="89"/>
      <c r="G348" s="72"/>
      <c r="H348" s="73"/>
      <c r="I348" s="74"/>
      <c r="J348" s="73"/>
      <c r="K348" s="74"/>
      <c r="L348" s="73"/>
      <c r="M348" s="74"/>
      <c r="N348" s="73"/>
      <c r="O348" s="74"/>
      <c r="P348" s="73"/>
      <c r="Q348" s="74"/>
      <c r="R348" s="75"/>
      <c r="S348" s="3"/>
      <c r="T348" s="61" t="str">
        <f>IF($D348="", "", $D348*'Intro &amp; Setup'!$I$32*24)</f>
        <v/>
      </c>
      <c r="U348" s="3"/>
      <c r="X348" s="36" t="str">
        <f>IF($B348="", "", IF(OR($B348&lt;'Intro &amp; Setup'!$F$26, $B348&gt;'Intro &amp; Setup'!$F$27), "X", ""))</f>
        <v/>
      </c>
      <c r="Z348" s="36" t="str">
        <f t="shared" si="338"/>
        <v/>
      </c>
      <c r="AA348" s="48" t="str">
        <f t="shared" si="339"/>
        <v/>
      </c>
      <c r="AC348" s="53" t="str">
        <f t="shared" si="340"/>
        <v/>
      </c>
      <c r="AD348" s="54" t="str">
        <f t="shared" si="357"/>
        <v/>
      </c>
      <c r="AE348" s="54" t="str">
        <f t="shared" si="358"/>
        <v/>
      </c>
      <c r="AF348" s="54" t="str">
        <f t="shared" si="359"/>
        <v/>
      </c>
      <c r="AG348" s="54" t="str">
        <f t="shared" si="360"/>
        <v/>
      </c>
      <c r="AH348" s="54" t="str">
        <f t="shared" si="361"/>
        <v/>
      </c>
      <c r="AI348" s="54" t="str">
        <f t="shared" si="362"/>
        <v/>
      </c>
      <c r="AJ348" s="54" t="str">
        <f t="shared" si="363"/>
        <v/>
      </c>
      <c r="AK348" s="54" t="str">
        <f t="shared" si="364"/>
        <v/>
      </c>
      <c r="AL348" s="54" t="str">
        <f t="shared" si="365"/>
        <v/>
      </c>
      <c r="AM348" s="54" t="str">
        <f t="shared" si="366"/>
        <v/>
      </c>
      <c r="AN348" s="55" t="str">
        <f t="shared" si="367"/>
        <v/>
      </c>
      <c r="AP348" s="53" t="str">
        <f t="shared" si="341"/>
        <v/>
      </c>
      <c r="AQ348" s="54" t="str">
        <f t="shared" si="368"/>
        <v/>
      </c>
      <c r="AR348" s="54" t="str">
        <f t="shared" si="369"/>
        <v/>
      </c>
      <c r="AS348" s="54" t="str">
        <f t="shared" si="370"/>
        <v/>
      </c>
      <c r="AT348" s="54" t="str">
        <f t="shared" si="371"/>
        <v/>
      </c>
      <c r="AU348" s="54" t="str">
        <f t="shared" si="372"/>
        <v/>
      </c>
      <c r="AV348" s="54" t="str">
        <f t="shared" si="373"/>
        <v/>
      </c>
      <c r="AW348" s="54" t="str">
        <f t="shared" si="374"/>
        <v/>
      </c>
      <c r="AX348" s="54" t="str">
        <f t="shared" si="375"/>
        <v/>
      </c>
      <c r="AY348" s="54" t="str">
        <f t="shared" si="376"/>
        <v/>
      </c>
      <c r="AZ348" s="54" t="str">
        <f t="shared" si="377"/>
        <v/>
      </c>
      <c r="BA348" s="55" t="str">
        <f t="shared" si="378"/>
        <v/>
      </c>
      <c r="BC348" s="36" t="str">
        <f t="shared" si="342"/>
        <v/>
      </c>
      <c r="BE348" s="61" t="str">
        <f>IF($B348="", "", IF(AND($B348&gt;='Intro &amp; Setup'!$B$38, B348&lt;='Intro &amp; Setup'!$H$38), 'Intro &amp; Setup'!$N$38, IF(AND($B348&gt;='Intro &amp; Setup'!$B$39, B348&lt;='Intro &amp; Setup'!$H$39), 'Intro &amp; Setup'!$N$39, IF('Intro &amp; Setup'!$B$39="", 'Intro &amp; Setup'!$N$38, 'Intro &amp; Setup'!$N$39))))</f>
        <v/>
      </c>
      <c r="BG348" s="53" t="str">
        <f t="shared" si="343"/>
        <v/>
      </c>
      <c r="BH348" s="54" t="str">
        <f t="shared" si="379"/>
        <v/>
      </c>
      <c r="BI348" s="54" t="str">
        <f t="shared" si="380"/>
        <v/>
      </c>
      <c r="BJ348" s="54" t="str">
        <f t="shared" si="381"/>
        <v/>
      </c>
      <c r="BK348" s="54" t="str">
        <f t="shared" si="382"/>
        <v/>
      </c>
      <c r="BL348" s="54" t="str">
        <f t="shared" si="383"/>
        <v/>
      </c>
      <c r="BM348" s="54" t="str">
        <f t="shared" si="384"/>
        <v/>
      </c>
      <c r="BN348" s="54" t="str">
        <f t="shared" si="385"/>
        <v/>
      </c>
      <c r="BO348" s="54" t="str">
        <f t="shared" si="386"/>
        <v/>
      </c>
      <c r="BP348" s="54" t="str">
        <f t="shared" si="387"/>
        <v/>
      </c>
      <c r="BQ348" s="54" t="str">
        <f t="shared" si="388"/>
        <v/>
      </c>
      <c r="BR348" s="55" t="str">
        <f t="shared" si="389"/>
        <v/>
      </c>
      <c r="BT348" s="135" t="str">
        <f t="shared" si="344"/>
        <v/>
      </c>
      <c r="BU348" s="136" t="str">
        <f t="shared" si="345"/>
        <v/>
      </c>
      <c r="BV348" s="136" t="str">
        <f t="shared" si="346"/>
        <v/>
      </c>
      <c r="BW348" s="136" t="str">
        <f t="shared" si="347"/>
        <v/>
      </c>
      <c r="BX348" s="136" t="str">
        <f t="shared" si="348"/>
        <v/>
      </c>
      <c r="BY348" s="136" t="str">
        <f t="shared" si="349"/>
        <v/>
      </c>
      <c r="BZ348" s="136" t="str">
        <f t="shared" si="350"/>
        <v/>
      </c>
      <c r="CA348" s="136" t="str">
        <f t="shared" si="351"/>
        <v/>
      </c>
      <c r="CB348" s="136" t="str">
        <f t="shared" si="352"/>
        <v/>
      </c>
      <c r="CC348" s="136" t="str">
        <f t="shared" si="353"/>
        <v/>
      </c>
      <c r="CD348" s="136" t="str">
        <f t="shared" si="354"/>
        <v/>
      </c>
      <c r="CE348" s="137" t="str">
        <f t="shared" si="355"/>
        <v/>
      </c>
      <c r="CG348" s="150" t="str">
        <f t="shared" si="356"/>
        <v/>
      </c>
      <c r="CH348" s="151" t="str">
        <f t="shared" si="390"/>
        <v/>
      </c>
      <c r="CI348" s="151" t="str">
        <f t="shared" si="391"/>
        <v/>
      </c>
      <c r="CJ348" s="151" t="str">
        <f t="shared" si="392"/>
        <v/>
      </c>
      <c r="CK348" s="151" t="str">
        <f t="shared" si="393"/>
        <v/>
      </c>
      <c r="CL348" s="151" t="str">
        <f t="shared" si="394"/>
        <v/>
      </c>
      <c r="CM348" s="151" t="str">
        <f t="shared" si="395"/>
        <v/>
      </c>
      <c r="CN348" s="151" t="str">
        <f t="shared" si="396"/>
        <v/>
      </c>
      <c r="CO348" s="151" t="str">
        <f t="shared" si="397"/>
        <v/>
      </c>
      <c r="CP348" s="151" t="str">
        <f t="shared" si="398"/>
        <v/>
      </c>
      <c r="CQ348" s="151" t="str">
        <f t="shared" si="399"/>
        <v/>
      </c>
      <c r="CR348" s="152" t="str">
        <f t="shared" si="400"/>
        <v/>
      </c>
    </row>
    <row r="349" spans="1:96" x14ac:dyDescent="0.25">
      <c r="A349" s="3"/>
      <c r="B349" s="30"/>
      <c r="C349" s="44"/>
      <c r="D349" s="88"/>
      <c r="E349" s="31"/>
      <c r="F349" s="89"/>
      <c r="G349" s="72"/>
      <c r="H349" s="73"/>
      <c r="I349" s="74"/>
      <c r="J349" s="73"/>
      <c r="K349" s="74"/>
      <c r="L349" s="73"/>
      <c r="M349" s="74"/>
      <c r="N349" s="73"/>
      <c r="O349" s="74"/>
      <c r="P349" s="73"/>
      <c r="Q349" s="74"/>
      <c r="R349" s="75"/>
      <c r="S349" s="3"/>
      <c r="T349" s="61" t="str">
        <f>IF($D349="", "", $D349*'Intro &amp; Setup'!$I$32*24)</f>
        <v/>
      </c>
      <c r="U349" s="3"/>
      <c r="X349" s="36" t="str">
        <f>IF($B349="", "", IF(OR($B349&lt;'Intro &amp; Setup'!$F$26, $B349&gt;'Intro &amp; Setup'!$F$27), "X", ""))</f>
        <v/>
      </c>
      <c r="Z349" s="36" t="str">
        <f t="shared" si="338"/>
        <v/>
      </c>
      <c r="AA349" s="48" t="str">
        <f t="shared" si="339"/>
        <v/>
      </c>
      <c r="AC349" s="53" t="str">
        <f t="shared" si="340"/>
        <v/>
      </c>
      <c r="AD349" s="54" t="str">
        <f t="shared" si="357"/>
        <v/>
      </c>
      <c r="AE349" s="54" t="str">
        <f t="shared" si="358"/>
        <v/>
      </c>
      <c r="AF349" s="54" t="str">
        <f t="shared" si="359"/>
        <v/>
      </c>
      <c r="AG349" s="54" t="str">
        <f t="shared" si="360"/>
        <v/>
      </c>
      <c r="AH349" s="54" t="str">
        <f t="shared" si="361"/>
        <v/>
      </c>
      <c r="AI349" s="54" t="str">
        <f t="shared" si="362"/>
        <v/>
      </c>
      <c r="AJ349" s="54" t="str">
        <f t="shared" si="363"/>
        <v/>
      </c>
      <c r="AK349" s="54" t="str">
        <f t="shared" si="364"/>
        <v/>
      </c>
      <c r="AL349" s="54" t="str">
        <f t="shared" si="365"/>
        <v/>
      </c>
      <c r="AM349" s="54" t="str">
        <f t="shared" si="366"/>
        <v/>
      </c>
      <c r="AN349" s="55" t="str">
        <f t="shared" si="367"/>
        <v/>
      </c>
      <c r="AP349" s="53" t="str">
        <f t="shared" si="341"/>
        <v/>
      </c>
      <c r="AQ349" s="54" t="str">
        <f t="shared" si="368"/>
        <v/>
      </c>
      <c r="AR349" s="54" t="str">
        <f t="shared" si="369"/>
        <v/>
      </c>
      <c r="AS349" s="54" t="str">
        <f t="shared" si="370"/>
        <v/>
      </c>
      <c r="AT349" s="54" t="str">
        <f t="shared" si="371"/>
        <v/>
      </c>
      <c r="AU349" s="54" t="str">
        <f t="shared" si="372"/>
        <v/>
      </c>
      <c r="AV349" s="54" t="str">
        <f t="shared" si="373"/>
        <v/>
      </c>
      <c r="AW349" s="54" t="str">
        <f t="shared" si="374"/>
        <v/>
      </c>
      <c r="AX349" s="54" t="str">
        <f t="shared" si="375"/>
        <v/>
      </c>
      <c r="AY349" s="54" t="str">
        <f t="shared" si="376"/>
        <v/>
      </c>
      <c r="AZ349" s="54" t="str">
        <f t="shared" si="377"/>
        <v/>
      </c>
      <c r="BA349" s="55" t="str">
        <f t="shared" si="378"/>
        <v/>
      </c>
      <c r="BC349" s="36" t="str">
        <f t="shared" si="342"/>
        <v/>
      </c>
      <c r="BE349" s="61" t="str">
        <f>IF($B349="", "", IF(AND($B349&gt;='Intro &amp; Setup'!$B$38, B349&lt;='Intro &amp; Setup'!$H$38), 'Intro &amp; Setup'!$N$38, IF(AND($B349&gt;='Intro &amp; Setup'!$B$39, B349&lt;='Intro &amp; Setup'!$H$39), 'Intro &amp; Setup'!$N$39, IF('Intro &amp; Setup'!$B$39="", 'Intro &amp; Setup'!$N$38, 'Intro &amp; Setup'!$N$39))))</f>
        <v/>
      </c>
      <c r="BG349" s="53" t="str">
        <f t="shared" si="343"/>
        <v/>
      </c>
      <c r="BH349" s="54" t="str">
        <f t="shared" si="379"/>
        <v/>
      </c>
      <c r="BI349" s="54" t="str">
        <f t="shared" si="380"/>
        <v/>
      </c>
      <c r="BJ349" s="54" t="str">
        <f t="shared" si="381"/>
        <v/>
      </c>
      <c r="BK349" s="54" t="str">
        <f t="shared" si="382"/>
        <v/>
      </c>
      <c r="BL349" s="54" t="str">
        <f t="shared" si="383"/>
        <v/>
      </c>
      <c r="BM349" s="54" t="str">
        <f t="shared" si="384"/>
        <v/>
      </c>
      <c r="BN349" s="54" t="str">
        <f t="shared" si="385"/>
        <v/>
      </c>
      <c r="BO349" s="54" t="str">
        <f t="shared" si="386"/>
        <v/>
      </c>
      <c r="BP349" s="54" t="str">
        <f t="shared" si="387"/>
        <v/>
      </c>
      <c r="BQ349" s="54" t="str">
        <f t="shared" si="388"/>
        <v/>
      </c>
      <c r="BR349" s="55" t="str">
        <f t="shared" si="389"/>
        <v/>
      </c>
      <c r="BT349" s="135" t="str">
        <f t="shared" si="344"/>
        <v/>
      </c>
      <c r="BU349" s="136" t="str">
        <f t="shared" si="345"/>
        <v/>
      </c>
      <c r="BV349" s="136" t="str">
        <f t="shared" si="346"/>
        <v/>
      </c>
      <c r="BW349" s="136" t="str">
        <f t="shared" si="347"/>
        <v/>
      </c>
      <c r="BX349" s="136" t="str">
        <f t="shared" si="348"/>
        <v/>
      </c>
      <c r="BY349" s="136" t="str">
        <f t="shared" si="349"/>
        <v/>
      </c>
      <c r="BZ349" s="136" t="str">
        <f t="shared" si="350"/>
        <v/>
      </c>
      <c r="CA349" s="136" t="str">
        <f t="shared" si="351"/>
        <v/>
      </c>
      <c r="CB349" s="136" t="str">
        <f t="shared" si="352"/>
        <v/>
      </c>
      <c r="CC349" s="136" t="str">
        <f t="shared" si="353"/>
        <v/>
      </c>
      <c r="CD349" s="136" t="str">
        <f t="shared" si="354"/>
        <v/>
      </c>
      <c r="CE349" s="137" t="str">
        <f t="shared" si="355"/>
        <v/>
      </c>
      <c r="CG349" s="150" t="str">
        <f t="shared" si="356"/>
        <v/>
      </c>
      <c r="CH349" s="151" t="str">
        <f t="shared" si="390"/>
        <v/>
      </c>
      <c r="CI349" s="151" t="str">
        <f t="shared" si="391"/>
        <v/>
      </c>
      <c r="CJ349" s="151" t="str">
        <f t="shared" si="392"/>
        <v/>
      </c>
      <c r="CK349" s="151" t="str">
        <f t="shared" si="393"/>
        <v/>
      </c>
      <c r="CL349" s="151" t="str">
        <f t="shared" si="394"/>
        <v/>
      </c>
      <c r="CM349" s="151" t="str">
        <f t="shared" si="395"/>
        <v/>
      </c>
      <c r="CN349" s="151" t="str">
        <f t="shared" si="396"/>
        <v/>
      </c>
      <c r="CO349" s="151" t="str">
        <f t="shared" si="397"/>
        <v/>
      </c>
      <c r="CP349" s="151" t="str">
        <f t="shared" si="398"/>
        <v/>
      </c>
      <c r="CQ349" s="151" t="str">
        <f t="shared" si="399"/>
        <v/>
      </c>
      <c r="CR349" s="152" t="str">
        <f t="shared" si="400"/>
        <v/>
      </c>
    </row>
    <row r="350" spans="1:96" x14ac:dyDescent="0.25">
      <c r="A350" s="3"/>
      <c r="B350" s="30"/>
      <c r="C350" s="44"/>
      <c r="D350" s="88"/>
      <c r="E350" s="31"/>
      <c r="F350" s="89"/>
      <c r="G350" s="72"/>
      <c r="H350" s="73"/>
      <c r="I350" s="74"/>
      <c r="J350" s="73"/>
      <c r="K350" s="74"/>
      <c r="L350" s="73"/>
      <c r="M350" s="74"/>
      <c r="N350" s="73"/>
      <c r="O350" s="74"/>
      <c r="P350" s="73"/>
      <c r="Q350" s="74"/>
      <c r="R350" s="75"/>
      <c r="S350" s="3"/>
      <c r="T350" s="61" t="str">
        <f>IF($D350="", "", $D350*'Intro &amp; Setup'!$I$32*24)</f>
        <v/>
      </c>
      <c r="U350" s="3"/>
      <c r="X350" s="36" t="str">
        <f>IF($B350="", "", IF(OR($B350&lt;'Intro &amp; Setup'!$F$26, $B350&gt;'Intro &amp; Setup'!$F$27), "X", ""))</f>
        <v/>
      </c>
      <c r="Z350" s="36" t="str">
        <f t="shared" si="338"/>
        <v/>
      </c>
      <c r="AA350" s="48" t="str">
        <f t="shared" si="339"/>
        <v/>
      </c>
      <c r="AC350" s="53" t="str">
        <f t="shared" si="340"/>
        <v/>
      </c>
      <c r="AD350" s="54" t="str">
        <f t="shared" si="357"/>
        <v/>
      </c>
      <c r="AE350" s="54" t="str">
        <f t="shared" si="358"/>
        <v/>
      </c>
      <c r="AF350" s="54" t="str">
        <f t="shared" si="359"/>
        <v/>
      </c>
      <c r="AG350" s="54" t="str">
        <f t="shared" si="360"/>
        <v/>
      </c>
      <c r="AH350" s="54" t="str">
        <f t="shared" si="361"/>
        <v/>
      </c>
      <c r="AI350" s="54" t="str">
        <f t="shared" si="362"/>
        <v/>
      </c>
      <c r="AJ350" s="54" t="str">
        <f t="shared" si="363"/>
        <v/>
      </c>
      <c r="AK350" s="54" t="str">
        <f t="shared" si="364"/>
        <v/>
      </c>
      <c r="AL350" s="54" t="str">
        <f t="shared" si="365"/>
        <v/>
      </c>
      <c r="AM350" s="54" t="str">
        <f t="shared" si="366"/>
        <v/>
      </c>
      <c r="AN350" s="55" t="str">
        <f t="shared" si="367"/>
        <v/>
      </c>
      <c r="AP350" s="53" t="str">
        <f t="shared" si="341"/>
        <v/>
      </c>
      <c r="AQ350" s="54" t="str">
        <f t="shared" si="368"/>
        <v/>
      </c>
      <c r="AR350" s="54" t="str">
        <f t="shared" si="369"/>
        <v/>
      </c>
      <c r="AS350" s="54" t="str">
        <f t="shared" si="370"/>
        <v/>
      </c>
      <c r="AT350" s="54" t="str">
        <f t="shared" si="371"/>
        <v/>
      </c>
      <c r="AU350" s="54" t="str">
        <f t="shared" si="372"/>
        <v/>
      </c>
      <c r="AV350" s="54" t="str">
        <f t="shared" si="373"/>
        <v/>
      </c>
      <c r="AW350" s="54" t="str">
        <f t="shared" si="374"/>
        <v/>
      </c>
      <c r="AX350" s="54" t="str">
        <f t="shared" si="375"/>
        <v/>
      </c>
      <c r="AY350" s="54" t="str">
        <f t="shared" si="376"/>
        <v/>
      </c>
      <c r="AZ350" s="54" t="str">
        <f t="shared" si="377"/>
        <v/>
      </c>
      <c r="BA350" s="55" t="str">
        <f t="shared" si="378"/>
        <v/>
      </c>
      <c r="BC350" s="36" t="str">
        <f t="shared" si="342"/>
        <v/>
      </c>
      <c r="BE350" s="61" t="str">
        <f>IF($B350="", "", IF(AND($B350&gt;='Intro &amp; Setup'!$B$38, B350&lt;='Intro &amp; Setup'!$H$38), 'Intro &amp; Setup'!$N$38, IF(AND($B350&gt;='Intro &amp; Setup'!$B$39, B350&lt;='Intro &amp; Setup'!$H$39), 'Intro &amp; Setup'!$N$39, IF('Intro &amp; Setup'!$B$39="", 'Intro &amp; Setup'!$N$38, 'Intro &amp; Setup'!$N$39))))</f>
        <v/>
      </c>
      <c r="BG350" s="53" t="str">
        <f t="shared" si="343"/>
        <v/>
      </c>
      <c r="BH350" s="54" t="str">
        <f t="shared" si="379"/>
        <v/>
      </c>
      <c r="BI350" s="54" t="str">
        <f t="shared" si="380"/>
        <v/>
      </c>
      <c r="BJ350" s="54" t="str">
        <f t="shared" si="381"/>
        <v/>
      </c>
      <c r="BK350" s="54" t="str">
        <f t="shared" si="382"/>
        <v/>
      </c>
      <c r="BL350" s="54" t="str">
        <f t="shared" si="383"/>
        <v/>
      </c>
      <c r="BM350" s="54" t="str">
        <f t="shared" si="384"/>
        <v/>
      </c>
      <c r="BN350" s="54" t="str">
        <f t="shared" si="385"/>
        <v/>
      </c>
      <c r="BO350" s="54" t="str">
        <f t="shared" si="386"/>
        <v/>
      </c>
      <c r="BP350" s="54" t="str">
        <f t="shared" si="387"/>
        <v/>
      </c>
      <c r="BQ350" s="54" t="str">
        <f t="shared" si="388"/>
        <v/>
      </c>
      <c r="BR350" s="55" t="str">
        <f t="shared" si="389"/>
        <v/>
      </c>
      <c r="BT350" s="135" t="str">
        <f t="shared" si="344"/>
        <v/>
      </c>
      <c r="BU350" s="136" t="str">
        <f t="shared" si="345"/>
        <v/>
      </c>
      <c r="BV350" s="136" t="str">
        <f t="shared" si="346"/>
        <v/>
      </c>
      <c r="BW350" s="136" t="str">
        <f t="shared" si="347"/>
        <v/>
      </c>
      <c r="BX350" s="136" t="str">
        <f t="shared" si="348"/>
        <v/>
      </c>
      <c r="BY350" s="136" t="str">
        <f t="shared" si="349"/>
        <v/>
      </c>
      <c r="BZ350" s="136" t="str">
        <f t="shared" si="350"/>
        <v/>
      </c>
      <c r="CA350" s="136" t="str">
        <f t="shared" si="351"/>
        <v/>
      </c>
      <c r="CB350" s="136" t="str">
        <f t="shared" si="352"/>
        <v/>
      </c>
      <c r="CC350" s="136" t="str">
        <f t="shared" si="353"/>
        <v/>
      </c>
      <c r="CD350" s="136" t="str">
        <f t="shared" si="354"/>
        <v/>
      </c>
      <c r="CE350" s="137" t="str">
        <f t="shared" si="355"/>
        <v/>
      </c>
      <c r="CG350" s="150" t="str">
        <f t="shared" si="356"/>
        <v/>
      </c>
      <c r="CH350" s="151" t="str">
        <f t="shared" si="390"/>
        <v/>
      </c>
      <c r="CI350" s="151" t="str">
        <f t="shared" si="391"/>
        <v/>
      </c>
      <c r="CJ350" s="151" t="str">
        <f t="shared" si="392"/>
        <v/>
      </c>
      <c r="CK350" s="151" t="str">
        <f t="shared" si="393"/>
        <v/>
      </c>
      <c r="CL350" s="151" t="str">
        <f t="shared" si="394"/>
        <v/>
      </c>
      <c r="CM350" s="151" t="str">
        <f t="shared" si="395"/>
        <v/>
      </c>
      <c r="CN350" s="151" t="str">
        <f t="shared" si="396"/>
        <v/>
      </c>
      <c r="CO350" s="151" t="str">
        <f t="shared" si="397"/>
        <v/>
      </c>
      <c r="CP350" s="151" t="str">
        <f t="shared" si="398"/>
        <v/>
      </c>
      <c r="CQ350" s="151" t="str">
        <f t="shared" si="399"/>
        <v/>
      </c>
      <c r="CR350" s="152" t="str">
        <f t="shared" si="400"/>
        <v/>
      </c>
    </row>
    <row r="351" spans="1:96" x14ac:dyDescent="0.25">
      <c r="A351" s="3"/>
      <c r="B351" s="30"/>
      <c r="C351" s="44"/>
      <c r="D351" s="88"/>
      <c r="E351" s="31"/>
      <c r="F351" s="89"/>
      <c r="G351" s="72"/>
      <c r="H351" s="73"/>
      <c r="I351" s="74"/>
      <c r="J351" s="73"/>
      <c r="K351" s="74"/>
      <c r="L351" s="73"/>
      <c r="M351" s="74"/>
      <c r="N351" s="73"/>
      <c r="O351" s="74"/>
      <c r="P351" s="73"/>
      <c r="Q351" s="74"/>
      <c r="R351" s="75"/>
      <c r="S351" s="3"/>
      <c r="T351" s="61" t="str">
        <f>IF($D351="", "", $D351*'Intro &amp; Setup'!$I$32*24)</f>
        <v/>
      </c>
      <c r="U351" s="3"/>
      <c r="X351" s="36" t="str">
        <f>IF($B351="", "", IF(OR($B351&lt;'Intro &amp; Setup'!$F$26, $B351&gt;'Intro &amp; Setup'!$F$27), "X", ""))</f>
        <v/>
      </c>
      <c r="Z351" s="36" t="str">
        <f t="shared" si="338"/>
        <v/>
      </c>
      <c r="AA351" s="48" t="str">
        <f t="shared" si="339"/>
        <v/>
      </c>
      <c r="AC351" s="53" t="str">
        <f t="shared" si="340"/>
        <v/>
      </c>
      <c r="AD351" s="54" t="str">
        <f t="shared" si="357"/>
        <v/>
      </c>
      <c r="AE351" s="54" t="str">
        <f t="shared" si="358"/>
        <v/>
      </c>
      <c r="AF351" s="54" t="str">
        <f t="shared" si="359"/>
        <v/>
      </c>
      <c r="AG351" s="54" t="str">
        <f t="shared" si="360"/>
        <v/>
      </c>
      <c r="AH351" s="54" t="str">
        <f t="shared" si="361"/>
        <v/>
      </c>
      <c r="AI351" s="54" t="str">
        <f t="shared" si="362"/>
        <v/>
      </c>
      <c r="AJ351" s="54" t="str">
        <f t="shared" si="363"/>
        <v/>
      </c>
      <c r="AK351" s="54" t="str">
        <f t="shared" si="364"/>
        <v/>
      </c>
      <c r="AL351" s="54" t="str">
        <f t="shared" si="365"/>
        <v/>
      </c>
      <c r="AM351" s="54" t="str">
        <f t="shared" si="366"/>
        <v/>
      </c>
      <c r="AN351" s="55" t="str">
        <f t="shared" si="367"/>
        <v/>
      </c>
      <c r="AP351" s="53" t="str">
        <f t="shared" si="341"/>
        <v/>
      </c>
      <c r="AQ351" s="54" t="str">
        <f t="shared" si="368"/>
        <v/>
      </c>
      <c r="AR351" s="54" t="str">
        <f t="shared" si="369"/>
        <v/>
      </c>
      <c r="AS351" s="54" t="str">
        <f t="shared" si="370"/>
        <v/>
      </c>
      <c r="AT351" s="54" t="str">
        <f t="shared" si="371"/>
        <v/>
      </c>
      <c r="AU351" s="54" t="str">
        <f t="shared" si="372"/>
        <v/>
      </c>
      <c r="AV351" s="54" t="str">
        <f t="shared" si="373"/>
        <v/>
      </c>
      <c r="AW351" s="54" t="str">
        <f t="shared" si="374"/>
        <v/>
      </c>
      <c r="AX351" s="54" t="str">
        <f t="shared" si="375"/>
        <v/>
      </c>
      <c r="AY351" s="54" t="str">
        <f t="shared" si="376"/>
        <v/>
      </c>
      <c r="AZ351" s="54" t="str">
        <f t="shared" si="377"/>
        <v/>
      </c>
      <c r="BA351" s="55" t="str">
        <f t="shared" si="378"/>
        <v/>
      </c>
      <c r="BC351" s="36" t="str">
        <f t="shared" si="342"/>
        <v/>
      </c>
      <c r="BE351" s="61" t="str">
        <f>IF($B351="", "", IF(AND($B351&gt;='Intro &amp; Setup'!$B$38, B351&lt;='Intro &amp; Setup'!$H$38), 'Intro &amp; Setup'!$N$38, IF(AND($B351&gt;='Intro &amp; Setup'!$B$39, B351&lt;='Intro &amp; Setup'!$H$39), 'Intro &amp; Setup'!$N$39, IF('Intro &amp; Setup'!$B$39="", 'Intro &amp; Setup'!$N$38, 'Intro &amp; Setup'!$N$39))))</f>
        <v/>
      </c>
      <c r="BG351" s="53" t="str">
        <f t="shared" si="343"/>
        <v/>
      </c>
      <c r="BH351" s="54" t="str">
        <f t="shared" si="379"/>
        <v/>
      </c>
      <c r="BI351" s="54" t="str">
        <f t="shared" si="380"/>
        <v/>
      </c>
      <c r="BJ351" s="54" t="str">
        <f t="shared" si="381"/>
        <v/>
      </c>
      <c r="BK351" s="54" t="str">
        <f t="shared" si="382"/>
        <v/>
      </c>
      <c r="BL351" s="54" t="str">
        <f t="shared" si="383"/>
        <v/>
      </c>
      <c r="BM351" s="54" t="str">
        <f t="shared" si="384"/>
        <v/>
      </c>
      <c r="BN351" s="54" t="str">
        <f t="shared" si="385"/>
        <v/>
      </c>
      <c r="BO351" s="54" t="str">
        <f t="shared" si="386"/>
        <v/>
      </c>
      <c r="BP351" s="54" t="str">
        <f t="shared" si="387"/>
        <v/>
      </c>
      <c r="BQ351" s="54" t="str">
        <f t="shared" si="388"/>
        <v/>
      </c>
      <c r="BR351" s="55" t="str">
        <f t="shared" si="389"/>
        <v/>
      </c>
      <c r="BT351" s="135" t="str">
        <f t="shared" si="344"/>
        <v/>
      </c>
      <c r="BU351" s="136" t="str">
        <f t="shared" si="345"/>
        <v/>
      </c>
      <c r="BV351" s="136" t="str">
        <f t="shared" si="346"/>
        <v/>
      </c>
      <c r="BW351" s="136" t="str">
        <f t="shared" si="347"/>
        <v/>
      </c>
      <c r="BX351" s="136" t="str">
        <f t="shared" si="348"/>
        <v/>
      </c>
      <c r="BY351" s="136" t="str">
        <f t="shared" si="349"/>
        <v/>
      </c>
      <c r="BZ351" s="136" t="str">
        <f t="shared" si="350"/>
        <v/>
      </c>
      <c r="CA351" s="136" t="str">
        <f t="shared" si="351"/>
        <v/>
      </c>
      <c r="CB351" s="136" t="str">
        <f t="shared" si="352"/>
        <v/>
      </c>
      <c r="CC351" s="136" t="str">
        <f t="shared" si="353"/>
        <v/>
      </c>
      <c r="CD351" s="136" t="str">
        <f t="shared" si="354"/>
        <v/>
      </c>
      <c r="CE351" s="137" t="str">
        <f t="shared" si="355"/>
        <v/>
      </c>
      <c r="CG351" s="150" t="str">
        <f t="shared" si="356"/>
        <v/>
      </c>
      <c r="CH351" s="151" t="str">
        <f t="shared" si="390"/>
        <v/>
      </c>
      <c r="CI351" s="151" t="str">
        <f t="shared" si="391"/>
        <v/>
      </c>
      <c r="CJ351" s="151" t="str">
        <f t="shared" si="392"/>
        <v/>
      </c>
      <c r="CK351" s="151" t="str">
        <f t="shared" si="393"/>
        <v/>
      </c>
      <c r="CL351" s="151" t="str">
        <f t="shared" si="394"/>
        <v/>
      </c>
      <c r="CM351" s="151" t="str">
        <f t="shared" si="395"/>
        <v/>
      </c>
      <c r="CN351" s="151" t="str">
        <f t="shared" si="396"/>
        <v/>
      </c>
      <c r="CO351" s="151" t="str">
        <f t="shared" si="397"/>
        <v/>
      </c>
      <c r="CP351" s="151" t="str">
        <f t="shared" si="398"/>
        <v/>
      </c>
      <c r="CQ351" s="151" t="str">
        <f t="shared" si="399"/>
        <v/>
      </c>
      <c r="CR351" s="152" t="str">
        <f t="shared" si="400"/>
        <v/>
      </c>
    </row>
    <row r="352" spans="1:96" x14ac:dyDescent="0.25">
      <c r="A352" s="3"/>
      <c r="B352" s="30"/>
      <c r="C352" s="44"/>
      <c r="D352" s="88"/>
      <c r="E352" s="31"/>
      <c r="F352" s="89"/>
      <c r="G352" s="72"/>
      <c r="H352" s="73"/>
      <c r="I352" s="74"/>
      <c r="J352" s="73"/>
      <c r="K352" s="74"/>
      <c r="L352" s="73"/>
      <c r="M352" s="74"/>
      <c r="N352" s="73"/>
      <c r="O352" s="74"/>
      <c r="P352" s="73"/>
      <c r="Q352" s="74"/>
      <c r="R352" s="75"/>
      <c r="S352" s="3"/>
      <c r="T352" s="61" t="str">
        <f>IF($D352="", "", $D352*'Intro &amp; Setup'!$I$32*24)</f>
        <v/>
      </c>
      <c r="U352" s="3"/>
      <c r="X352" s="36" t="str">
        <f>IF($B352="", "", IF(OR($B352&lt;'Intro &amp; Setup'!$F$26, $B352&gt;'Intro &amp; Setup'!$F$27), "X", ""))</f>
        <v/>
      </c>
      <c r="Z352" s="36" t="str">
        <f t="shared" si="338"/>
        <v/>
      </c>
      <c r="AA352" s="48" t="str">
        <f t="shared" si="339"/>
        <v/>
      </c>
      <c r="AC352" s="53" t="str">
        <f t="shared" si="340"/>
        <v/>
      </c>
      <c r="AD352" s="54" t="str">
        <f t="shared" si="357"/>
        <v/>
      </c>
      <c r="AE352" s="54" t="str">
        <f t="shared" si="358"/>
        <v/>
      </c>
      <c r="AF352" s="54" t="str">
        <f t="shared" si="359"/>
        <v/>
      </c>
      <c r="AG352" s="54" t="str">
        <f t="shared" si="360"/>
        <v/>
      </c>
      <c r="AH352" s="54" t="str">
        <f t="shared" si="361"/>
        <v/>
      </c>
      <c r="AI352" s="54" t="str">
        <f t="shared" si="362"/>
        <v/>
      </c>
      <c r="AJ352" s="54" t="str">
        <f t="shared" si="363"/>
        <v/>
      </c>
      <c r="AK352" s="54" t="str">
        <f t="shared" si="364"/>
        <v/>
      </c>
      <c r="AL352" s="54" t="str">
        <f t="shared" si="365"/>
        <v/>
      </c>
      <c r="AM352" s="54" t="str">
        <f t="shared" si="366"/>
        <v/>
      </c>
      <c r="AN352" s="55" t="str">
        <f t="shared" si="367"/>
        <v/>
      </c>
      <c r="AP352" s="53" t="str">
        <f t="shared" si="341"/>
        <v/>
      </c>
      <c r="AQ352" s="54" t="str">
        <f t="shared" si="368"/>
        <v/>
      </c>
      <c r="AR352" s="54" t="str">
        <f t="shared" si="369"/>
        <v/>
      </c>
      <c r="AS352" s="54" t="str">
        <f t="shared" si="370"/>
        <v/>
      </c>
      <c r="AT352" s="54" t="str">
        <f t="shared" si="371"/>
        <v/>
      </c>
      <c r="AU352" s="54" t="str">
        <f t="shared" si="372"/>
        <v/>
      </c>
      <c r="AV352" s="54" t="str">
        <f t="shared" si="373"/>
        <v/>
      </c>
      <c r="AW352" s="54" t="str">
        <f t="shared" si="374"/>
        <v/>
      </c>
      <c r="AX352" s="54" t="str">
        <f t="shared" si="375"/>
        <v/>
      </c>
      <c r="AY352" s="54" t="str">
        <f t="shared" si="376"/>
        <v/>
      </c>
      <c r="AZ352" s="54" t="str">
        <f t="shared" si="377"/>
        <v/>
      </c>
      <c r="BA352" s="55" t="str">
        <f t="shared" si="378"/>
        <v/>
      </c>
      <c r="BC352" s="36" t="str">
        <f t="shared" si="342"/>
        <v/>
      </c>
      <c r="BE352" s="61" t="str">
        <f>IF($B352="", "", IF(AND($B352&gt;='Intro &amp; Setup'!$B$38, B352&lt;='Intro &amp; Setup'!$H$38), 'Intro &amp; Setup'!$N$38, IF(AND($B352&gt;='Intro &amp; Setup'!$B$39, B352&lt;='Intro &amp; Setup'!$H$39), 'Intro &amp; Setup'!$N$39, IF('Intro &amp; Setup'!$B$39="", 'Intro &amp; Setup'!$N$38, 'Intro &amp; Setup'!$N$39))))</f>
        <v/>
      </c>
      <c r="BG352" s="53" t="str">
        <f t="shared" si="343"/>
        <v/>
      </c>
      <c r="BH352" s="54" t="str">
        <f t="shared" si="379"/>
        <v/>
      </c>
      <c r="BI352" s="54" t="str">
        <f t="shared" si="380"/>
        <v/>
      </c>
      <c r="BJ352" s="54" t="str">
        <f t="shared" si="381"/>
        <v/>
      </c>
      <c r="BK352" s="54" t="str">
        <f t="shared" si="382"/>
        <v/>
      </c>
      <c r="BL352" s="54" t="str">
        <f t="shared" si="383"/>
        <v/>
      </c>
      <c r="BM352" s="54" t="str">
        <f t="shared" si="384"/>
        <v/>
      </c>
      <c r="BN352" s="54" t="str">
        <f t="shared" si="385"/>
        <v/>
      </c>
      <c r="BO352" s="54" t="str">
        <f t="shared" si="386"/>
        <v/>
      </c>
      <c r="BP352" s="54" t="str">
        <f t="shared" si="387"/>
        <v/>
      </c>
      <c r="BQ352" s="54" t="str">
        <f t="shared" si="388"/>
        <v/>
      </c>
      <c r="BR352" s="55" t="str">
        <f t="shared" si="389"/>
        <v/>
      </c>
      <c r="BT352" s="135" t="str">
        <f t="shared" si="344"/>
        <v/>
      </c>
      <c r="BU352" s="136" t="str">
        <f t="shared" si="345"/>
        <v/>
      </c>
      <c r="BV352" s="136" t="str">
        <f t="shared" si="346"/>
        <v/>
      </c>
      <c r="BW352" s="136" t="str">
        <f t="shared" si="347"/>
        <v/>
      </c>
      <c r="BX352" s="136" t="str">
        <f t="shared" si="348"/>
        <v/>
      </c>
      <c r="BY352" s="136" t="str">
        <f t="shared" si="349"/>
        <v/>
      </c>
      <c r="BZ352" s="136" t="str">
        <f t="shared" si="350"/>
        <v/>
      </c>
      <c r="CA352" s="136" t="str">
        <f t="shared" si="351"/>
        <v/>
      </c>
      <c r="CB352" s="136" t="str">
        <f t="shared" si="352"/>
        <v/>
      </c>
      <c r="CC352" s="136" t="str">
        <f t="shared" si="353"/>
        <v/>
      </c>
      <c r="CD352" s="136" t="str">
        <f t="shared" si="354"/>
        <v/>
      </c>
      <c r="CE352" s="137" t="str">
        <f t="shared" si="355"/>
        <v/>
      </c>
      <c r="CG352" s="150" t="str">
        <f t="shared" si="356"/>
        <v/>
      </c>
      <c r="CH352" s="151" t="str">
        <f t="shared" si="390"/>
        <v/>
      </c>
      <c r="CI352" s="151" t="str">
        <f t="shared" si="391"/>
        <v/>
      </c>
      <c r="CJ352" s="151" t="str">
        <f t="shared" si="392"/>
        <v/>
      </c>
      <c r="CK352" s="151" t="str">
        <f t="shared" si="393"/>
        <v/>
      </c>
      <c r="CL352" s="151" t="str">
        <f t="shared" si="394"/>
        <v/>
      </c>
      <c r="CM352" s="151" t="str">
        <f t="shared" si="395"/>
        <v/>
      </c>
      <c r="CN352" s="151" t="str">
        <f t="shared" si="396"/>
        <v/>
      </c>
      <c r="CO352" s="151" t="str">
        <f t="shared" si="397"/>
        <v/>
      </c>
      <c r="CP352" s="151" t="str">
        <f t="shared" si="398"/>
        <v/>
      </c>
      <c r="CQ352" s="151" t="str">
        <f t="shared" si="399"/>
        <v/>
      </c>
      <c r="CR352" s="152" t="str">
        <f t="shared" si="400"/>
        <v/>
      </c>
    </row>
    <row r="353" spans="1:96" x14ac:dyDescent="0.25">
      <c r="A353" s="3"/>
      <c r="B353" s="30"/>
      <c r="C353" s="44"/>
      <c r="D353" s="88"/>
      <c r="E353" s="31"/>
      <c r="F353" s="89"/>
      <c r="G353" s="72"/>
      <c r="H353" s="73"/>
      <c r="I353" s="74"/>
      <c r="J353" s="73"/>
      <c r="K353" s="74"/>
      <c r="L353" s="73"/>
      <c r="M353" s="74"/>
      <c r="N353" s="73"/>
      <c r="O353" s="74"/>
      <c r="P353" s="73"/>
      <c r="Q353" s="74"/>
      <c r="R353" s="75"/>
      <c r="S353" s="3"/>
      <c r="T353" s="61" t="str">
        <f>IF($D353="", "", $D353*'Intro &amp; Setup'!$I$32*24)</f>
        <v/>
      </c>
      <c r="U353" s="3"/>
      <c r="X353" s="36" t="str">
        <f>IF($B353="", "", IF(OR($B353&lt;'Intro &amp; Setup'!$F$26, $B353&gt;'Intro &amp; Setup'!$F$27), "X", ""))</f>
        <v/>
      </c>
      <c r="Z353" s="36" t="str">
        <f t="shared" si="338"/>
        <v/>
      </c>
      <c r="AA353" s="48" t="str">
        <f t="shared" si="339"/>
        <v/>
      </c>
      <c r="AC353" s="53" t="str">
        <f t="shared" si="340"/>
        <v/>
      </c>
      <c r="AD353" s="54" t="str">
        <f t="shared" si="357"/>
        <v/>
      </c>
      <c r="AE353" s="54" t="str">
        <f t="shared" si="358"/>
        <v/>
      </c>
      <c r="AF353" s="54" t="str">
        <f t="shared" si="359"/>
        <v/>
      </c>
      <c r="AG353" s="54" t="str">
        <f t="shared" si="360"/>
        <v/>
      </c>
      <c r="AH353" s="54" t="str">
        <f t="shared" si="361"/>
        <v/>
      </c>
      <c r="AI353" s="54" t="str">
        <f t="shared" si="362"/>
        <v/>
      </c>
      <c r="AJ353" s="54" t="str">
        <f t="shared" si="363"/>
        <v/>
      </c>
      <c r="AK353" s="54" t="str">
        <f t="shared" si="364"/>
        <v/>
      </c>
      <c r="AL353" s="54" t="str">
        <f t="shared" si="365"/>
        <v/>
      </c>
      <c r="AM353" s="54" t="str">
        <f t="shared" si="366"/>
        <v/>
      </c>
      <c r="AN353" s="55" t="str">
        <f t="shared" si="367"/>
        <v/>
      </c>
      <c r="AP353" s="53" t="str">
        <f t="shared" si="341"/>
        <v/>
      </c>
      <c r="AQ353" s="54" t="str">
        <f t="shared" si="368"/>
        <v/>
      </c>
      <c r="AR353" s="54" t="str">
        <f t="shared" si="369"/>
        <v/>
      </c>
      <c r="AS353" s="54" t="str">
        <f t="shared" si="370"/>
        <v/>
      </c>
      <c r="AT353" s="54" t="str">
        <f t="shared" si="371"/>
        <v/>
      </c>
      <c r="AU353" s="54" t="str">
        <f t="shared" si="372"/>
        <v/>
      </c>
      <c r="AV353" s="54" t="str">
        <f t="shared" si="373"/>
        <v/>
      </c>
      <c r="AW353" s="54" t="str">
        <f t="shared" si="374"/>
        <v/>
      </c>
      <c r="AX353" s="54" t="str">
        <f t="shared" si="375"/>
        <v/>
      </c>
      <c r="AY353" s="54" t="str">
        <f t="shared" si="376"/>
        <v/>
      </c>
      <c r="AZ353" s="54" t="str">
        <f t="shared" si="377"/>
        <v/>
      </c>
      <c r="BA353" s="55" t="str">
        <f t="shared" si="378"/>
        <v/>
      </c>
      <c r="BC353" s="36" t="str">
        <f t="shared" si="342"/>
        <v/>
      </c>
      <c r="BE353" s="61" t="str">
        <f>IF($B353="", "", IF(AND($B353&gt;='Intro &amp; Setup'!$B$38, B353&lt;='Intro &amp; Setup'!$H$38), 'Intro &amp; Setup'!$N$38, IF(AND($B353&gt;='Intro &amp; Setup'!$B$39, B353&lt;='Intro &amp; Setup'!$H$39), 'Intro &amp; Setup'!$N$39, IF('Intro &amp; Setup'!$B$39="", 'Intro &amp; Setup'!$N$38, 'Intro &amp; Setup'!$N$39))))</f>
        <v/>
      </c>
      <c r="BG353" s="53" t="str">
        <f t="shared" si="343"/>
        <v/>
      </c>
      <c r="BH353" s="54" t="str">
        <f t="shared" si="379"/>
        <v/>
      </c>
      <c r="BI353" s="54" t="str">
        <f t="shared" si="380"/>
        <v/>
      </c>
      <c r="BJ353" s="54" t="str">
        <f t="shared" si="381"/>
        <v/>
      </c>
      <c r="BK353" s="54" t="str">
        <f t="shared" si="382"/>
        <v/>
      </c>
      <c r="BL353" s="54" t="str">
        <f t="shared" si="383"/>
        <v/>
      </c>
      <c r="BM353" s="54" t="str">
        <f t="shared" si="384"/>
        <v/>
      </c>
      <c r="BN353" s="54" t="str">
        <f t="shared" si="385"/>
        <v/>
      </c>
      <c r="BO353" s="54" t="str">
        <f t="shared" si="386"/>
        <v/>
      </c>
      <c r="BP353" s="54" t="str">
        <f t="shared" si="387"/>
        <v/>
      </c>
      <c r="BQ353" s="54" t="str">
        <f t="shared" si="388"/>
        <v/>
      </c>
      <c r="BR353" s="55" t="str">
        <f t="shared" si="389"/>
        <v/>
      </c>
      <c r="BT353" s="135" t="str">
        <f t="shared" si="344"/>
        <v/>
      </c>
      <c r="BU353" s="136" t="str">
        <f t="shared" si="345"/>
        <v/>
      </c>
      <c r="BV353" s="136" t="str">
        <f t="shared" si="346"/>
        <v/>
      </c>
      <c r="BW353" s="136" t="str">
        <f t="shared" si="347"/>
        <v/>
      </c>
      <c r="BX353" s="136" t="str">
        <f t="shared" si="348"/>
        <v/>
      </c>
      <c r="BY353" s="136" t="str">
        <f t="shared" si="349"/>
        <v/>
      </c>
      <c r="BZ353" s="136" t="str">
        <f t="shared" si="350"/>
        <v/>
      </c>
      <c r="CA353" s="136" t="str">
        <f t="shared" si="351"/>
        <v/>
      </c>
      <c r="CB353" s="136" t="str">
        <f t="shared" si="352"/>
        <v/>
      </c>
      <c r="CC353" s="136" t="str">
        <f t="shared" si="353"/>
        <v/>
      </c>
      <c r="CD353" s="136" t="str">
        <f t="shared" si="354"/>
        <v/>
      </c>
      <c r="CE353" s="137" t="str">
        <f t="shared" si="355"/>
        <v/>
      </c>
      <c r="CG353" s="150" t="str">
        <f t="shared" si="356"/>
        <v/>
      </c>
      <c r="CH353" s="151" t="str">
        <f t="shared" si="390"/>
        <v/>
      </c>
      <c r="CI353" s="151" t="str">
        <f t="shared" si="391"/>
        <v/>
      </c>
      <c r="CJ353" s="151" t="str">
        <f t="shared" si="392"/>
        <v/>
      </c>
      <c r="CK353" s="151" t="str">
        <f t="shared" si="393"/>
        <v/>
      </c>
      <c r="CL353" s="151" t="str">
        <f t="shared" si="394"/>
        <v/>
      </c>
      <c r="CM353" s="151" t="str">
        <f t="shared" si="395"/>
        <v/>
      </c>
      <c r="CN353" s="151" t="str">
        <f t="shared" si="396"/>
        <v/>
      </c>
      <c r="CO353" s="151" t="str">
        <f t="shared" si="397"/>
        <v/>
      </c>
      <c r="CP353" s="151" t="str">
        <f t="shared" si="398"/>
        <v/>
      </c>
      <c r="CQ353" s="151" t="str">
        <f t="shared" si="399"/>
        <v/>
      </c>
      <c r="CR353" s="152" t="str">
        <f t="shared" si="400"/>
        <v/>
      </c>
    </row>
    <row r="354" spans="1:96" x14ac:dyDescent="0.25">
      <c r="A354" s="3"/>
      <c r="B354" s="30"/>
      <c r="C354" s="44"/>
      <c r="D354" s="88"/>
      <c r="E354" s="31"/>
      <c r="F354" s="89"/>
      <c r="G354" s="72"/>
      <c r="H354" s="73"/>
      <c r="I354" s="74"/>
      <c r="J354" s="73"/>
      <c r="K354" s="74"/>
      <c r="L354" s="73"/>
      <c r="M354" s="74"/>
      <c r="N354" s="73"/>
      <c r="O354" s="74"/>
      <c r="P354" s="73"/>
      <c r="Q354" s="74"/>
      <c r="R354" s="75"/>
      <c r="S354" s="3"/>
      <c r="T354" s="61" t="str">
        <f>IF($D354="", "", $D354*'Intro &amp; Setup'!$I$32*24)</f>
        <v/>
      </c>
      <c r="U354" s="3"/>
      <c r="X354" s="36" t="str">
        <f>IF($B354="", "", IF(OR($B354&lt;'Intro &amp; Setup'!$F$26, $B354&gt;'Intro &amp; Setup'!$F$27), "X", ""))</f>
        <v/>
      </c>
      <c r="Z354" s="36" t="str">
        <f t="shared" si="338"/>
        <v/>
      </c>
      <c r="AA354" s="48" t="str">
        <f t="shared" si="339"/>
        <v/>
      </c>
      <c r="AC354" s="53" t="str">
        <f t="shared" si="340"/>
        <v/>
      </c>
      <c r="AD354" s="54" t="str">
        <f t="shared" si="357"/>
        <v/>
      </c>
      <c r="AE354" s="54" t="str">
        <f t="shared" si="358"/>
        <v/>
      </c>
      <c r="AF354" s="54" t="str">
        <f t="shared" si="359"/>
        <v/>
      </c>
      <c r="AG354" s="54" t="str">
        <f t="shared" si="360"/>
        <v/>
      </c>
      <c r="AH354" s="54" t="str">
        <f t="shared" si="361"/>
        <v/>
      </c>
      <c r="AI354" s="54" t="str">
        <f t="shared" si="362"/>
        <v/>
      </c>
      <c r="AJ354" s="54" t="str">
        <f t="shared" si="363"/>
        <v/>
      </c>
      <c r="AK354" s="54" t="str">
        <f t="shared" si="364"/>
        <v/>
      </c>
      <c r="AL354" s="54" t="str">
        <f t="shared" si="365"/>
        <v/>
      </c>
      <c r="AM354" s="54" t="str">
        <f t="shared" si="366"/>
        <v/>
      </c>
      <c r="AN354" s="55" t="str">
        <f t="shared" si="367"/>
        <v/>
      </c>
      <c r="AP354" s="53" t="str">
        <f t="shared" si="341"/>
        <v/>
      </c>
      <c r="AQ354" s="54" t="str">
        <f t="shared" si="368"/>
        <v/>
      </c>
      <c r="AR354" s="54" t="str">
        <f t="shared" si="369"/>
        <v/>
      </c>
      <c r="AS354" s="54" t="str">
        <f t="shared" si="370"/>
        <v/>
      </c>
      <c r="AT354" s="54" t="str">
        <f t="shared" si="371"/>
        <v/>
      </c>
      <c r="AU354" s="54" t="str">
        <f t="shared" si="372"/>
        <v/>
      </c>
      <c r="AV354" s="54" t="str">
        <f t="shared" si="373"/>
        <v/>
      </c>
      <c r="AW354" s="54" t="str">
        <f t="shared" si="374"/>
        <v/>
      </c>
      <c r="AX354" s="54" t="str">
        <f t="shared" si="375"/>
        <v/>
      </c>
      <c r="AY354" s="54" t="str">
        <f t="shared" si="376"/>
        <v/>
      </c>
      <c r="AZ354" s="54" t="str">
        <f t="shared" si="377"/>
        <v/>
      </c>
      <c r="BA354" s="55" t="str">
        <f t="shared" si="378"/>
        <v/>
      </c>
      <c r="BC354" s="36" t="str">
        <f t="shared" si="342"/>
        <v/>
      </c>
      <c r="BE354" s="61" t="str">
        <f>IF($B354="", "", IF(AND($B354&gt;='Intro &amp; Setup'!$B$38, B354&lt;='Intro &amp; Setup'!$H$38), 'Intro &amp; Setup'!$N$38, IF(AND($B354&gt;='Intro &amp; Setup'!$B$39, B354&lt;='Intro &amp; Setup'!$H$39), 'Intro &amp; Setup'!$N$39, IF('Intro &amp; Setup'!$B$39="", 'Intro &amp; Setup'!$N$38, 'Intro &amp; Setup'!$N$39))))</f>
        <v/>
      </c>
      <c r="BG354" s="53" t="str">
        <f t="shared" si="343"/>
        <v/>
      </c>
      <c r="BH354" s="54" t="str">
        <f t="shared" si="379"/>
        <v/>
      </c>
      <c r="BI354" s="54" t="str">
        <f t="shared" si="380"/>
        <v/>
      </c>
      <c r="BJ354" s="54" t="str">
        <f t="shared" si="381"/>
        <v/>
      </c>
      <c r="BK354" s="54" t="str">
        <f t="shared" si="382"/>
        <v/>
      </c>
      <c r="BL354" s="54" t="str">
        <f t="shared" si="383"/>
        <v/>
      </c>
      <c r="BM354" s="54" t="str">
        <f t="shared" si="384"/>
        <v/>
      </c>
      <c r="BN354" s="54" t="str">
        <f t="shared" si="385"/>
        <v/>
      </c>
      <c r="BO354" s="54" t="str">
        <f t="shared" si="386"/>
        <v/>
      </c>
      <c r="BP354" s="54" t="str">
        <f t="shared" si="387"/>
        <v/>
      </c>
      <c r="BQ354" s="54" t="str">
        <f t="shared" si="388"/>
        <v/>
      </c>
      <c r="BR354" s="55" t="str">
        <f t="shared" si="389"/>
        <v/>
      </c>
      <c r="BT354" s="135" t="str">
        <f t="shared" si="344"/>
        <v/>
      </c>
      <c r="BU354" s="136" t="str">
        <f t="shared" si="345"/>
        <v/>
      </c>
      <c r="BV354" s="136" t="str">
        <f t="shared" si="346"/>
        <v/>
      </c>
      <c r="BW354" s="136" t="str">
        <f t="shared" si="347"/>
        <v/>
      </c>
      <c r="BX354" s="136" t="str">
        <f t="shared" si="348"/>
        <v/>
      </c>
      <c r="BY354" s="136" t="str">
        <f t="shared" si="349"/>
        <v/>
      </c>
      <c r="BZ354" s="136" t="str">
        <f t="shared" si="350"/>
        <v/>
      </c>
      <c r="CA354" s="136" t="str">
        <f t="shared" si="351"/>
        <v/>
      </c>
      <c r="CB354" s="136" t="str">
        <f t="shared" si="352"/>
        <v/>
      </c>
      <c r="CC354" s="136" t="str">
        <f t="shared" si="353"/>
        <v/>
      </c>
      <c r="CD354" s="136" t="str">
        <f t="shared" si="354"/>
        <v/>
      </c>
      <c r="CE354" s="137" t="str">
        <f t="shared" si="355"/>
        <v/>
      </c>
      <c r="CG354" s="150" t="str">
        <f t="shared" si="356"/>
        <v/>
      </c>
      <c r="CH354" s="151" t="str">
        <f t="shared" si="390"/>
        <v/>
      </c>
      <c r="CI354" s="151" t="str">
        <f t="shared" si="391"/>
        <v/>
      </c>
      <c r="CJ354" s="151" t="str">
        <f t="shared" si="392"/>
        <v/>
      </c>
      <c r="CK354" s="151" t="str">
        <f t="shared" si="393"/>
        <v/>
      </c>
      <c r="CL354" s="151" t="str">
        <f t="shared" si="394"/>
        <v/>
      </c>
      <c r="CM354" s="151" t="str">
        <f t="shared" si="395"/>
        <v/>
      </c>
      <c r="CN354" s="151" t="str">
        <f t="shared" si="396"/>
        <v/>
      </c>
      <c r="CO354" s="151" t="str">
        <f t="shared" si="397"/>
        <v/>
      </c>
      <c r="CP354" s="151" t="str">
        <f t="shared" si="398"/>
        <v/>
      </c>
      <c r="CQ354" s="151" t="str">
        <f t="shared" si="399"/>
        <v/>
      </c>
      <c r="CR354" s="152" t="str">
        <f t="shared" si="400"/>
        <v/>
      </c>
    </row>
    <row r="355" spans="1:96" x14ac:dyDescent="0.25">
      <c r="A355" s="3"/>
      <c r="B355" s="30"/>
      <c r="C355" s="44"/>
      <c r="D355" s="88"/>
      <c r="E355" s="31"/>
      <c r="F355" s="89"/>
      <c r="G355" s="72"/>
      <c r="H355" s="73"/>
      <c r="I355" s="74"/>
      <c r="J355" s="73"/>
      <c r="K355" s="74"/>
      <c r="L355" s="73"/>
      <c r="M355" s="74"/>
      <c r="N355" s="73"/>
      <c r="O355" s="74"/>
      <c r="P355" s="73"/>
      <c r="Q355" s="74"/>
      <c r="R355" s="75"/>
      <c r="S355" s="3"/>
      <c r="T355" s="61" t="str">
        <f>IF($D355="", "", $D355*'Intro &amp; Setup'!$I$32*24)</f>
        <v/>
      </c>
      <c r="U355" s="3"/>
      <c r="X355" s="36" t="str">
        <f>IF($B355="", "", IF(OR($B355&lt;'Intro &amp; Setup'!$F$26, $B355&gt;'Intro &amp; Setup'!$F$27), "X", ""))</f>
        <v/>
      </c>
      <c r="Z355" s="36" t="str">
        <f t="shared" si="338"/>
        <v/>
      </c>
      <c r="AA355" s="48" t="str">
        <f t="shared" si="339"/>
        <v/>
      </c>
      <c r="AC355" s="53" t="str">
        <f t="shared" si="340"/>
        <v/>
      </c>
      <c r="AD355" s="54" t="str">
        <f t="shared" si="357"/>
        <v/>
      </c>
      <c r="AE355" s="54" t="str">
        <f t="shared" si="358"/>
        <v/>
      </c>
      <c r="AF355" s="54" t="str">
        <f t="shared" si="359"/>
        <v/>
      </c>
      <c r="AG355" s="54" t="str">
        <f t="shared" si="360"/>
        <v/>
      </c>
      <c r="AH355" s="54" t="str">
        <f t="shared" si="361"/>
        <v/>
      </c>
      <c r="AI355" s="54" t="str">
        <f t="shared" si="362"/>
        <v/>
      </c>
      <c r="AJ355" s="54" t="str">
        <f t="shared" si="363"/>
        <v/>
      </c>
      <c r="AK355" s="54" t="str">
        <f t="shared" si="364"/>
        <v/>
      </c>
      <c r="AL355" s="54" t="str">
        <f t="shared" si="365"/>
        <v/>
      </c>
      <c r="AM355" s="54" t="str">
        <f t="shared" si="366"/>
        <v/>
      </c>
      <c r="AN355" s="55" t="str">
        <f t="shared" si="367"/>
        <v/>
      </c>
      <c r="AP355" s="53" t="str">
        <f t="shared" si="341"/>
        <v/>
      </c>
      <c r="AQ355" s="54" t="str">
        <f t="shared" si="368"/>
        <v/>
      </c>
      <c r="AR355" s="54" t="str">
        <f t="shared" si="369"/>
        <v/>
      </c>
      <c r="AS355" s="54" t="str">
        <f t="shared" si="370"/>
        <v/>
      </c>
      <c r="AT355" s="54" t="str">
        <f t="shared" si="371"/>
        <v/>
      </c>
      <c r="AU355" s="54" t="str">
        <f t="shared" si="372"/>
        <v/>
      </c>
      <c r="AV355" s="54" t="str">
        <f t="shared" si="373"/>
        <v/>
      </c>
      <c r="AW355" s="54" t="str">
        <f t="shared" si="374"/>
        <v/>
      </c>
      <c r="AX355" s="54" t="str">
        <f t="shared" si="375"/>
        <v/>
      </c>
      <c r="AY355" s="54" t="str">
        <f t="shared" si="376"/>
        <v/>
      </c>
      <c r="AZ355" s="54" t="str">
        <f t="shared" si="377"/>
        <v/>
      </c>
      <c r="BA355" s="55" t="str">
        <f t="shared" si="378"/>
        <v/>
      </c>
      <c r="BC355" s="36" t="str">
        <f t="shared" si="342"/>
        <v/>
      </c>
      <c r="BE355" s="61" t="str">
        <f>IF($B355="", "", IF(AND($B355&gt;='Intro &amp; Setup'!$B$38, B355&lt;='Intro &amp; Setup'!$H$38), 'Intro &amp; Setup'!$N$38, IF(AND($B355&gt;='Intro &amp; Setup'!$B$39, B355&lt;='Intro &amp; Setup'!$H$39), 'Intro &amp; Setup'!$N$39, IF('Intro &amp; Setup'!$B$39="", 'Intro &amp; Setup'!$N$38, 'Intro &amp; Setup'!$N$39))))</f>
        <v/>
      </c>
      <c r="BG355" s="53" t="str">
        <f t="shared" si="343"/>
        <v/>
      </c>
      <c r="BH355" s="54" t="str">
        <f t="shared" si="379"/>
        <v/>
      </c>
      <c r="BI355" s="54" t="str">
        <f t="shared" si="380"/>
        <v/>
      </c>
      <c r="BJ355" s="54" t="str">
        <f t="shared" si="381"/>
        <v/>
      </c>
      <c r="BK355" s="54" t="str">
        <f t="shared" si="382"/>
        <v/>
      </c>
      <c r="BL355" s="54" t="str">
        <f t="shared" si="383"/>
        <v/>
      </c>
      <c r="BM355" s="54" t="str">
        <f t="shared" si="384"/>
        <v/>
      </c>
      <c r="BN355" s="54" t="str">
        <f t="shared" si="385"/>
        <v/>
      </c>
      <c r="BO355" s="54" t="str">
        <f t="shared" si="386"/>
        <v/>
      </c>
      <c r="BP355" s="54" t="str">
        <f t="shared" si="387"/>
        <v/>
      </c>
      <c r="BQ355" s="54" t="str">
        <f t="shared" si="388"/>
        <v/>
      </c>
      <c r="BR355" s="55" t="str">
        <f t="shared" si="389"/>
        <v/>
      </c>
      <c r="BT355" s="135" t="str">
        <f t="shared" si="344"/>
        <v/>
      </c>
      <c r="BU355" s="136" t="str">
        <f t="shared" si="345"/>
        <v/>
      </c>
      <c r="BV355" s="136" t="str">
        <f t="shared" si="346"/>
        <v/>
      </c>
      <c r="BW355" s="136" t="str">
        <f t="shared" si="347"/>
        <v/>
      </c>
      <c r="BX355" s="136" t="str">
        <f t="shared" si="348"/>
        <v/>
      </c>
      <c r="BY355" s="136" t="str">
        <f t="shared" si="349"/>
        <v/>
      </c>
      <c r="BZ355" s="136" t="str">
        <f t="shared" si="350"/>
        <v/>
      </c>
      <c r="CA355" s="136" t="str">
        <f t="shared" si="351"/>
        <v/>
      </c>
      <c r="CB355" s="136" t="str">
        <f t="shared" si="352"/>
        <v/>
      </c>
      <c r="CC355" s="136" t="str">
        <f t="shared" si="353"/>
        <v/>
      </c>
      <c r="CD355" s="136" t="str">
        <f t="shared" si="354"/>
        <v/>
      </c>
      <c r="CE355" s="137" t="str">
        <f t="shared" si="355"/>
        <v/>
      </c>
      <c r="CG355" s="150" t="str">
        <f t="shared" si="356"/>
        <v/>
      </c>
      <c r="CH355" s="151" t="str">
        <f t="shared" si="390"/>
        <v/>
      </c>
      <c r="CI355" s="151" t="str">
        <f t="shared" si="391"/>
        <v/>
      </c>
      <c r="CJ355" s="151" t="str">
        <f t="shared" si="392"/>
        <v/>
      </c>
      <c r="CK355" s="151" t="str">
        <f t="shared" si="393"/>
        <v/>
      </c>
      <c r="CL355" s="151" t="str">
        <f t="shared" si="394"/>
        <v/>
      </c>
      <c r="CM355" s="151" t="str">
        <f t="shared" si="395"/>
        <v/>
      </c>
      <c r="CN355" s="151" t="str">
        <f t="shared" si="396"/>
        <v/>
      </c>
      <c r="CO355" s="151" t="str">
        <f t="shared" si="397"/>
        <v/>
      </c>
      <c r="CP355" s="151" t="str">
        <f t="shared" si="398"/>
        <v/>
      </c>
      <c r="CQ355" s="151" t="str">
        <f t="shared" si="399"/>
        <v/>
      </c>
      <c r="CR355" s="152" t="str">
        <f t="shared" si="400"/>
        <v/>
      </c>
    </row>
    <row r="356" spans="1:96" x14ac:dyDescent="0.25">
      <c r="A356" s="3"/>
      <c r="B356" s="30"/>
      <c r="C356" s="44"/>
      <c r="D356" s="88"/>
      <c r="E356" s="31"/>
      <c r="F356" s="89"/>
      <c r="G356" s="72"/>
      <c r="H356" s="73"/>
      <c r="I356" s="74"/>
      <c r="J356" s="73"/>
      <c r="K356" s="74"/>
      <c r="L356" s="73"/>
      <c r="M356" s="74"/>
      <c r="N356" s="73"/>
      <c r="O356" s="74"/>
      <c r="P356" s="73"/>
      <c r="Q356" s="74"/>
      <c r="R356" s="75"/>
      <c r="S356" s="3"/>
      <c r="T356" s="61" t="str">
        <f>IF($D356="", "", $D356*'Intro &amp; Setup'!$I$32*24)</f>
        <v/>
      </c>
      <c r="U356" s="3"/>
      <c r="X356" s="36" t="str">
        <f>IF($B356="", "", IF(OR($B356&lt;'Intro &amp; Setup'!$F$26, $B356&gt;'Intro &amp; Setup'!$F$27), "X", ""))</f>
        <v/>
      </c>
      <c r="Z356" s="36" t="str">
        <f t="shared" si="338"/>
        <v/>
      </c>
      <c r="AA356" s="48" t="str">
        <f t="shared" si="339"/>
        <v/>
      </c>
      <c r="AC356" s="53" t="str">
        <f t="shared" si="340"/>
        <v/>
      </c>
      <c r="AD356" s="54" t="str">
        <f t="shared" si="357"/>
        <v/>
      </c>
      <c r="AE356" s="54" t="str">
        <f t="shared" si="358"/>
        <v/>
      </c>
      <c r="AF356" s="54" t="str">
        <f t="shared" si="359"/>
        <v/>
      </c>
      <c r="AG356" s="54" t="str">
        <f t="shared" si="360"/>
        <v/>
      </c>
      <c r="AH356" s="54" t="str">
        <f t="shared" si="361"/>
        <v/>
      </c>
      <c r="AI356" s="54" t="str">
        <f t="shared" si="362"/>
        <v/>
      </c>
      <c r="AJ356" s="54" t="str">
        <f t="shared" si="363"/>
        <v/>
      </c>
      <c r="AK356" s="54" t="str">
        <f t="shared" si="364"/>
        <v/>
      </c>
      <c r="AL356" s="54" t="str">
        <f t="shared" si="365"/>
        <v/>
      </c>
      <c r="AM356" s="54" t="str">
        <f t="shared" si="366"/>
        <v/>
      </c>
      <c r="AN356" s="55" t="str">
        <f t="shared" si="367"/>
        <v/>
      </c>
      <c r="AP356" s="53" t="str">
        <f t="shared" si="341"/>
        <v/>
      </c>
      <c r="AQ356" s="54" t="str">
        <f t="shared" si="368"/>
        <v/>
      </c>
      <c r="AR356" s="54" t="str">
        <f t="shared" si="369"/>
        <v/>
      </c>
      <c r="AS356" s="54" t="str">
        <f t="shared" si="370"/>
        <v/>
      </c>
      <c r="AT356" s="54" t="str">
        <f t="shared" si="371"/>
        <v/>
      </c>
      <c r="AU356" s="54" t="str">
        <f t="shared" si="372"/>
        <v/>
      </c>
      <c r="AV356" s="54" t="str">
        <f t="shared" si="373"/>
        <v/>
      </c>
      <c r="AW356" s="54" t="str">
        <f t="shared" si="374"/>
        <v/>
      </c>
      <c r="AX356" s="54" t="str">
        <f t="shared" si="375"/>
        <v/>
      </c>
      <c r="AY356" s="54" t="str">
        <f t="shared" si="376"/>
        <v/>
      </c>
      <c r="AZ356" s="54" t="str">
        <f t="shared" si="377"/>
        <v/>
      </c>
      <c r="BA356" s="55" t="str">
        <f t="shared" si="378"/>
        <v/>
      </c>
      <c r="BC356" s="36" t="str">
        <f t="shared" si="342"/>
        <v/>
      </c>
      <c r="BE356" s="61" t="str">
        <f>IF($B356="", "", IF(AND($B356&gt;='Intro &amp; Setup'!$B$38, B356&lt;='Intro &amp; Setup'!$H$38), 'Intro &amp; Setup'!$N$38, IF(AND($B356&gt;='Intro &amp; Setup'!$B$39, B356&lt;='Intro &amp; Setup'!$H$39), 'Intro &amp; Setup'!$N$39, IF('Intro &amp; Setup'!$B$39="", 'Intro &amp; Setup'!$N$38, 'Intro &amp; Setup'!$N$39))))</f>
        <v/>
      </c>
      <c r="BG356" s="53" t="str">
        <f t="shared" si="343"/>
        <v/>
      </c>
      <c r="BH356" s="54" t="str">
        <f t="shared" si="379"/>
        <v/>
      </c>
      <c r="BI356" s="54" t="str">
        <f t="shared" si="380"/>
        <v/>
      </c>
      <c r="BJ356" s="54" t="str">
        <f t="shared" si="381"/>
        <v/>
      </c>
      <c r="BK356" s="54" t="str">
        <f t="shared" si="382"/>
        <v/>
      </c>
      <c r="BL356" s="54" t="str">
        <f t="shared" si="383"/>
        <v/>
      </c>
      <c r="BM356" s="54" t="str">
        <f t="shared" si="384"/>
        <v/>
      </c>
      <c r="BN356" s="54" t="str">
        <f t="shared" si="385"/>
        <v/>
      </c>
      <c r="BO356" s="54" t="str">
        <f t="shared" si="386"/>
        <v/>
      </c>
      <c r="BP356" s="54" t="str">
        <f t="shared" si="387"/>
        <v/>
      </c>
      <c r="BQ356" s="54" t="str">
        <f t="shared" si="388"/>
        <v/>
      </c>
      <c r="BR356" s="55" t="str">
        <f t="shared" si="389"/>
        <v/>
      </c>
      <c r="BT356" s="135" t="str">
        <f t="shared" si="344"/>
        <v/>
      </c>
      <c r="BU356" s="136" t="str">
        <f t="shared" si="345"/>
        <v/>
      </c>
      <c r="BV356" s="136" t="str">
        <f t="shared" si="346"/>
        <v/>
      </c>
      <c r="BW356" s="136" t="str">
        <f t="shared" si="347"/>
        <v/>
      </c>
      <c r="BX356" s="136" t="str">
        <f t="shared" si="348"/>
        <v/>
      </c>
      <c r="BY356" s="136" t="str">
        <f t="shared" si="349"/>
        <v/>
      </c>
      <c r="BZ356" s="136" t="str">
        <f t="shared" si="350"/>
        <v/>
      </c>
      <c r="CA356" s="136" t="str">
        <f t="shared" si="351"/>
        <v/>
      </c>
      <c r="CB356" s="136" t="str">
        <f t="shared" si="352"/>
        <v/>
      </c>
      <c r="CC356" s="136" t="str">
        <f t="shared" si="353"/>
        <v/>
      </c>
      <c r="CD356" s="136" t="str">
        <f t="shared" si="354"/>
        <v/>
      </c>
      <c r="CE356" s="137" t="str">
        <f t="shared" si="355"/>
        <v/>
      </c>
      <c r="CG356" s="150" t="str">
        <f t="shared" si="356"/>
        <v/>
      </c>
      <c r="CH356" s="151" t="str">
        <f t="shared" si="390"/>
        <v/>
      </c>
      <c r="CI356" s="151" t="str">
        <f t="shared" si="391"/>
        <v/>
      </c>
      <c r="CJ356" s="151" t="str">
        <f t="shared" si="392"/>
        <v/>
      </c>
      <c r="CK356" s="151" t="str">
        <f t="shared" si="393"/>
        <v/>
      </c>
      <c r="CL356" s="151" t="str">
        <f t="shared" si="394"/>
        <v/>
      </c>
      <c r="CM356" s="151" t="str">
        <f t="shared" si="395"/>
        <v/>
      </c>
      <c r="CN356" s="151" t="str">
        <f t="shared" si="396"/>
        <v/>
      </c>
      <c r="CO356" s="151" t="str">
        <f t="shared" si="397"/>
        <v/>
      </c>
      <c r="CP356" s="151" t="str">
        <f t="shared" si="398"/>
        <v/>
      </c>
      <c r="CQ356" s="151" t="str">
        <f t="shared" si="399"/>
        <v/>
      </c>
      <c r="CR356" s="152" t="str">
        <f t="shared" si="400"/>
        <v/>
      </c>
    </row>
    <row r="357" spans="1:96" x14ac:dyDescent="0.25">
      <c r="A357" s="3"/>
      <c r="B357" s="30"/>
      <c r="C357" s="44"/>
      <c r="D357" s="88"/>
      <c r="E357" s="31"/>
      <c r="F357" s="89"/>
      <c r="G357" s="72"/>
      <c r="H357" s="73"/>
      <c r="I357" s="74"/>
      <c r="J357" s="73"/>
      <c r="K357" s="74"/>
      <c r="L357" s="73"/>
      <c r="M357" s="74"/>
      <c r="N357" s="73"/>
      <c r="O357" s="74"/>
      <c r="P357" s="73"/>
      <c r="Q357" s="74"/>
      <c r="R357" s="75"/>
      <c r="S357" s="3"/>
      <c r="T357" s="61" t="str">
        <f>IF($D357="", "", $D357*'Intro &amp; Setup'!$I$32*24)</f>
        <v/>
      </c>
      <c r="U357" s="3"/>
      <c r="X357" s="36" t="str">
        <f>IF($B357="", "", IF(OR($B357&lt;'Intro &amp; Setup'!$F$26, $B357&gt;'Intro &amp; Setup'!$F$27), "X", ""))</f>
        <v/>
      </c>
      <c r="Z357" s="36" t="str">
        <f t="shared" si="338"/>
        <v/>
      </c>
      <c r="AA357" s="48" t="str">
        <f t="shared" si="339"/>
        <v/>
      </c>
      <c r="AC357" s="53" t="str">
        <f t="shared" si="340"/>
        <v/>
      </c>
      <c r="AD357" s="54" t="str">
        <f t="shared" si="357"/>
        <v/>
      </c>
      <c r="AE357" s="54" t="str">
        <f t="shared" si="358"/>
        <v/>
      </c>
      <c r="AF357" s="54" t="str">
        <f t="shared" si="359"/>
        <v/>
      </c>
      <c r="AG357" s="54" t="str">
        <f t="shared" si="360"/>
        <v/>
      </c>
      <c r="AH357" s="54" t="str">
        <f t="shared" si="361"/>
        <v/>
      </c>
      <c r="AI357" s="54" t="str">
        <f t="shared" si="362"/>
        <v/>
      </c>
      <c r="AJ357" s="54" t="str">
        <f t="shared" si="363"/>
        <v/>
      </c>
      <c r="AK357" s="54" t="str">
        <f t="shared" si="364"/>
        <v/>
      </c>
      <c r="AL357" s="54" t="str">
        <f t="shared" si="365"/>
        <v/>
      </c>
      <c r="AM357" s="54" t="str">
        <f t="shared" si="366"/>
        <v/>
      </c>
      <c r="AN357" s="55" t="str">
        <f t="shared" si="367"/>
        <v/>
      </c>
      <c r="AP357" s="53" t="str">
        <f t="shared" si="341"/>
        <v/>
      </c>
      <c r="AQ357" s="54" t="str">
        <f t="shared" si="368"/>
        <v/>
      </c>
      <c r="AR357" s="54" t="str">
        <f t="shared" si="369"/>
        <v/>
      </c>
      <c r="AS357" s="54" t="str">
        <f t="shared" si="370"/>
        <v/>
      </c>
      <c r="AT357" s="54" t="str">
        <f t="shared" si="371"/>
        <v/>
      </c>
      <c r="AU357" s="54" t="str">
        <f t="shared" si="372"/>
        <v/>
      </c>
      <c r="AV357" s="54" t="str">
        <f t="shared" si="373"/>
        <v/>
      </c>
      <c r="AW357" s="54" t="str">
        <f t="shared" si="374"/>
        <v/>
      </c>
      <c r="AX357" s="54" t="str">
        <f t="shared" si="375"/>
        <v/>
      </c>
      <c r="AY357" s="54" t="str">
        <f t="shared" si="376"/>
        <v/>
      </c>
      <c r="AZ357" s="54" t="str">
        <f t="shared" si="377"/>
        <v/>
      </c>
      <c r="BA357" s="55" t="str">
        <f t="shared" si="378"/>
        <v/>
      </c>
      <c r="BC357" s="36" t="str">
        <f t="shared" si="342"/>
        <v/>
      </c>
      <c r="BE357" s="61" t="str">
        <f>IF($B357="", "", IF(AND($B357&gt;='Intro &amp; Setup'!$B$38, B357&lt;='Intro &amp; Setup'!$H$38), 'Intro &amp; Setup'!$N$38, IF(AND($B357&gt;='Intro &amp; Setup'!$B$39, B357&lt;='Intro &amp; Setup'!$H$39), 'Intro &amp; Setup'!$N$39, IF('Intro &amp; Setup'!$B$39="", 'Intro &amp; Setup'!$N$38, 'Intro &amp; Setup'!$N$39))))</f>
        <v/>
      </c>
      <c r="BG357" s="53" t="str">
        <f t="shared" si="343"/>
        <v/>
      </c>
      <c r="BH357" s="54" t="str">
        <f t="shared" si="379"/>
        <v/>
      </c>
      <c r="BI357" s="54" t="str">
        <f t="shared" si="380"/>
        <v/>
      </c>
      <c r="BJ357" s="54" t="str">
        <f t="shared" si="381"/>
        <v/>
      </c>
      <c r="BK357" s="54" t="str">
        <f t="shared" si="382"/>
        <v/>
      </c>
      <c r="BL357" s="54" t="str">
        <f t="shared" si="383"/>
        <v/>
      </c>
      <c r="BM357" s="54" t="str">
        <f t="shared" si="384"/>
        <v/>
      </c>
      <c r="BN357" s="54" t="str">
        <f t="shared" si="385"/>
        <v/>
      </c>
      <c r="BO357" s="54" t="str">
        <f t="shared" si="386"/>
        <v/>
      </c>
      <c r="BP357" s="54" t="str">
        <f t="shared" si="387"/>
        <v/>
      </c>
      <c r="BQ357" s="54" t="str">
        <f t="shared" si="388"/>
        <v/>
      </c>
      <c r="BR357" s="55" t="str">
        <f t="shared" si="389"/>
        <v/>
      </c>
      <c r="BT357" s="135" t="str">
        <f t="shared" si="344"/>
        <v/>
      </c>
      <c r="BU357" s="136" t="str">
        <f t="shared" si="345"/>
        <v/>
      </c>
      <c r="BV357" s="136" t="str">
        <f t="shared" si="346"/>
        <v/>
      </c>
      <c r="BW357" s="136" t="str">
        <f t="shared" si="347"/>
        <v/>
      </c>
      <c r="BX357" s="136" t="str">
        <f t="shared" si="348"/>
        <v/>
      </c>
      <c r="BY357" s="136" t="str">
        <f t="shared" si="349"/>
        <v/>
      </c>
      <c r="BZ357" s="136" t="str">
        <f t="shared" si="350"/>
        <v/>
      </c>
      <c r="CA357" s="136" t="str">
        <f t="shared" si="351"/>
        <v/>
      </c>
      <c r="CB357" s="136" t="str">
        <f t="shared" si="352"/>
        <v/>
      </c>
      <c r="CC357" s="136" t="str">
        <f t="shared" si="353"/>
        <v/>
      </c>
      <c r="CD357" s="136" t="str">
        <f t="shared" si="354"/>
        <v/>
      </c>
      <c r="CE357" s="137" t="str">
        <f t="shared" si="355"/>
        <v/>
      </c>
      <c r="CG357" s="150" t="str">
        <f t="shared" si="356"/>
        <v/>
      </c>
      <c r="CH357" s="151" t="str">
        <f t="shared" si="390"/>
        <v/>
      </c>
      <c r="CI357" s="151" t="str">
        <f t="shared" si="391"/>
        <v/>
      </c>
      <c r="CJ357" s="151" t="str">
        <f t="shared" si="392"/>
        <v/>
      </c>
      <c r="CK357" s="151" t="str">
        <f t="shared" si="393"/>
        <v/>
      </c>
      <c r="CL357" s="151" t="str">
        <f t="shared" si="394"/>
        <v/>
      </c>
      <c r="CM357" s="151" t="str">
        <f t="shared" si="395"/>
        <v/>
      </c>
      <c r="CN357" s="151" t="str">
        <f t="shared" si="396"/>
        <v/>
      </c>
      <c r="CO357" s="151" t="str">
        <f t="shared" si="397"/>
        <v/>
      </c>
      <c r="CP357" s="151" t="str">
        <f t="shared" si="398"/>
        <v/>
      </c>
      <c r="CQ357" s="151" t="str">
        <f t="shared" si="399"/>
        <v/>
      </c>
      <c r="CR357" s="152" t="str">
        <f t="shared" si="400"/>
        <v/>
      </c>
    </row>
    <row r="358" spans="1:96" x14ac:dyDescent="0.25">
      <c r="A358" s="3"/>
      <c r="B358" s="30"/>
      <c r="C358" s="44"/>
      <c r="D358" s="88"/>
      <c r="E358" s="31"/>
      <c r="F358" s="89"/>
      <c r="G358" s="72"/>
      <c r="H358" s="73"/>
      <c r="I358" s="74"/>
      <c r="J358" s="73"/>
      <c r="K358" s="74"/>
      <c r="L358" s="73"/>
      <c r="M358" s="74"/>
      <c r="N358" s="73"/>
      <c r="O358" s="74"/>
      <c r="P358" s="73"/>
      <c r="Q358" s="74"/>
      <c r="R358" s="75"/>
      <c r="S358" s="3"/>
      <c r="T358" s="61" t="str">
        <f>IF($D358="", "", $D358*'Intro &amp; Setup'!$I$32*24)</f>
        <v/>
      </c>
      <c r="U358" s="3"/>
      <c r="X358" s="36" t="str">
        <f>IF($B358="", "", IF(OR($B358&lt;'Intro &amp; Setup'!$F$26, $B358&gt;'Intro &amp; Setup'!$F$27), "X", ""))</f>
        <v/>
      </c>
      <c r="Z358" s="36" t="str">
        <f t="shared" si="338"/>
        <v/>
      </c>
      <c r="AA358" s="48" t="str">
        <f t="shared" si="339"/>
        <v/>
      </c>
      <c r="AC358" s="53" t="str">
        <f t="shared" si="340"/>
        <v/>
      </c>
      <c r="AD358" s="54" t="str">
        <f t="shared" si="357"/>
        <v/>
      </c>
      <c r="AE358" s="54" t="str">
        <f t="shared" si="358"/>
        <v/>
      </c>
      <c r="AF358" s="54" t="str">
        <f t="shared" si="359"/>
        <v/>
      </c>
      <c r="AG358" s="54" t="str">
        <f t="shared" si="360"/>
        <v/>
      </c>
      <c r="AH358" s="54" t="str">
        <f t="shared" si="361"/>
        <v/>
      </c>
      <c r="AI358" s="54" t="str">
        <f t="shared" si="362"/>
        <v/>
      </c>
      <c r="AJ358" s="54" t="str">
        <f t="shared" si="363"/>
        <v/>
      </c>
      <c r="AK358" s="54" t="str">
        <f t="shared" si="364"/>
        <v/>
      </c>
      <c r="AL358" s="54" t="str">
        <f t="shared" si="365"/>
        <v/>
      </c>
      <c r="AM358" s="54" t="str">
        <f t="shared" si="366"/>
        <v/>
      </c>
      <c r="AN358" s="55" t="str">
        <f t="shared" si="367"/>
        <v/>
      </c>
      <c r="AP358" s="53" t="str">
        <f t="shared" si="341"/>
        <v/>
      </c>
      <c r="AQ358" s="54" t="str">
        <f t="shared" si="368"/>
        <v/>
      </c>
      <c r="AR358" s="54" t="str">
        <f t="shared" si="369"/>
        <v/>
      </c>
      <c r="AS358" s="54" t="str">
        <f t="shared" si="370"/>
        <v/>
      </c>
      <c r="AT358" s="54" t="str">
        <f t="shared" si="371"/>
        <v/>
      </c>
      <c r="AU358" s="54" t="str">
        <f t="shared" si="372"/>
        <v/>
      </c>
      <c r="AV358" s="54" t="str">
        <f t="shared" si="373"/>
        <v/>
      </c>
      <c r="AW358" s="54" t="str">
        <f t="shared" si="374"/>
        <v/>
      </c>
      <c r="AX358" s="54" t="str">
        <f t="shared" si="375"/>
        <v/>
      </c>
      <c r="AY358" s="54" t="str">
        <f t="shared" si="376"/>
        <v/>
      </c>
      <c r="AZ358" s="54" t="str">
        <f t="shared" si="377"/>
        <v/>
      </c>
      <c r="BA358" s="55" t="str">
        <f t="shared" si="378"/>
        <v/>
      </c>
      <c r="BC358" s="36" t="str">
        <f t="shared" si="342"/>
        <v/>
      </c>
      <c r="BE358" s="61" t="str">
        <f>IF($B358="", "", IF(AND($B358&gt;='Intro &amp; Setup'!$B$38, B358&lt;='Intro &amp; Setup'!$H$38), 'Intro &amp; Setup'!$N$38, IF(AND($B358&gt;='Intro &amp; Setup'!$B$39, B358&lt;='Intro &amp; Setup'!$H$39), 'Intro &amp; Setup'!$N$39, IF('Intro &amp; Setup'!$B$39="", 'Intro &amp; Setup'!$N$38, 'Intro &amp; Setup'!$N$39))))</f>
        <v/>
      </c>
      <c r="BG358" s="53" t="str">
        <f t="shared" si="343"/>
        <v/>
      </c>
      <c r="BH358" s="54" t="str">
        <f t="shared" si="379"/>
        <v/>
      </c>
      <c r="BI358" s="54" t="str">
        <f t="shared" si="380"/>
        <v/>
      </c>
      <c r="BJ358" s="54" t="str">
        <f t="shared" si="381"/>
        <v/>
      </c>
      <c r="BK358" s="54" t="str">
        <f t="shared" si="382"/>
        <v/>
      </c>
      <c r="BL358" s="54" t="str">
        <f t="shared" si="383"/>
        <v/>
      </c>
      <c r="BM358" s="54" t="str">
        <f t="shared" si="384"/>
        <v/>
      </c>
      <c r="BN358" s="54" t="str">
        <f t="shared" si="385"/>
        <v/>
      </c>
      <c r="BO358" s="54" t="str">
        <f t="shared" si="386"/>
        <v/>
      </c>
      <c r="BP358" s="54" t="str">
        <f t="shared" si="387"/>
        <v/>
      </c>
      <c r="BQ358" s="54" t="str">
        <f t="shared" si="388"/>
        <v/>
      </c>
      <c r="BR358" s="55" t="str">
        <f t="shared" si="389"/>
        <v/>
      </c>
      <c r="BT358" s="135" t="str">
        <f t="shared" si="344"/>
        <v/>
      </c>
      <c r="BU358" s="136" t="str">
        <f t="shared" si="345"/>
        <v/>
      </c>
      <c r="BV358" s="136" t="str">
        <f t="shared" si="346"/>
        <v/>
      </c>
      <c r="BW358" s="136" t="str">
        <f t="shared" si="347"/>
        <v/>
      </c>
      <c r="BX358" s="136" t="str">
        <f t="shared" si="348"/>
        <v/>
      </c>
      <c r="BY358" s="136" t="str">
        <f t="shared" si="349"/>
        <v/>
      </c>
      <c r="BZ358" s="136" t="str">
        <f t="shared" si="350"/>
        <v/>
      </c>
      <c r="CA358" s="136" t="str">
        <f t="shared" si="351"/>
        <v/>
      </c>
      <c r="CB358" s="136" t="str">
        <f t="shared" si="352"/>
        <v/>
      </c>
      <c r="CC358" s="136" t="str">
        <f t="shared" si="353"/>
        <v/>
      </c>
      <c r="CD358" s="136" t="str">
        <f t="shared" si="354"/>
        <v/>
      </c>
      <c r="CE358" s="137" t="str">
        <f t="shared" si="355"/>
        <v/>
      </c>
      <c r="CG358" s="150" t="str">
        <f t="shared" si="356"/>
        <v/>
      </c>
      <c r="CH358" s="151" t="str">
        <f t="shared" si="390"/>
        <v/>
      </c>
      <c r="CI358" s="151" t="str">
        <f t="shared" si="391"/>
        <v/>
      </c>
      <c r="CJ358" s="151" t="str">
        <f t="shared" si="392"/>
        <v/>
      </c>
      <c r="CK358" s="151" t="str">
        <f t="shared" si="393"/>
        <v/>
      </c>
      <c r="CL358" s="151" t="str">
        <f t="shared" si="394"/>
        <v/>
      </c>
      <c r="CM358" s="151" t="str">
        <f t="shared" si="395"/>
        <v/>
      </c>
      <c r="CN358" s="151" t="str">
        <f t="shared" si="396"/>
        <v/>
      </c>
      <c r="CO358" s="151" t="str">
        <f t="shared" si="397"/>
        <v/>
      </c>
      <c r="CP358" s="151" t="str">
        <f t="shared" si="398"/>
        <v/>
      </c>
      <c r="CQ358" s="151" t="str">
        <f t="shared" si="399"/>
        <v/>
      </c>
      <c r="CR358" s="152" t="str">
        <f t="shared" si="400"/>
        <v/>
      </c>
    </row>
    <row r="359" spans="1:96" x14ac:dyDescent="0.25">
      <c r="A359" s="3"/>
      <c r="B359" s="30"/>
      <c r="C359" s="44"/>
      <c r="D359" s="88"/>
      <c r="E359" s="31"/>
      <c r="F359" s="89"/>
      <c r="G359" s="72"/>
      <c r="H359" s="73"/>
      <c r="I359" s="74"/>
      <c r="J359" s="73"/>
      <c r="K359" s="74"/>
      <c r="L359" s="73"/>
      <c r="M359" s="74"/>
      <c r="N359" s="73"/>
      <c r="O359" s="74"/>
      <c r="P359" s="73"/>
      <c r="Q359" s="74"/>
      <c r="R359" s="75"/>
      <c r="S359" s="3"/>
      <c r="T359" s="61" t="str">
        <f>IF($D359="", "", $D359*'Intro &amp; Setup'!$I$32*24)</f>
        <v/>
      </c>
      <c r="U359" s="3"/>
      <c r="X359" s="36" t="str">
        <f>IF($B359="", "", IF(OR($B359&lt;'Intro &amp; Setup'!$F$26, $B359&gt;'Intro &amp; Setup'!$F$27), "X", ""))</f>
        <v/>
      </c>
      <c r="Z359" s="36" t="str">
        <f t="shared" si="338"/>
        <v/>
      </c>
      <c r="AA359" s="48" t="str">
        <f t="shared" si="339"/>
        <v/>
      </c>
      <c r="AC359" s="53" t="str">
        <f t="shared" si="340"/>
        <v/>
      </c>
      <c r="AD359" s="54" t="str">
        <f t="shared" si="357"/>
        <v/>
      </c>
      <c r="AE359" s="54" t="str">
        <f t="shared" si="358"/>
        <v/>
      </c>
      <c r="AF359" s="54" t="str">
        <f t="shared" si="359"/>
        <v/>
      </c>
      <c r="AG359" s="54" t="str">
        <f t="shared" si="360"/>
        <v/>
      </c>
      <c r="AH359" s="54" t="str">
        <f t="shared" si="361"/>
        <v/>
      </c>
      <c r="AI359" s="54" t="str">
        <f t="shared" si="362"/>
        <v/>
      </c>
      <c r="AJ359" s="54" t="str">
        <f t="shared" si="363"/>
        <v/>
      </c>
      <c r="AK359" s="54" t="str">
        <f t="shared" si="364"/>
        <v/>
      </c>
      <c r="AL359" s="54" t="str">
        <f t="shared" si="365"/>
        <v/>
      </c>
      <c r="AM359" s="54" t="str">
        <f t="shared" si="366"/>
        <v/>
      </c>
      <c r="AN359" s="55" t="str">
        <f t="shared" si="367"/>
        <v/>
      </c>
      <c r="AP359" s="53" t="str">
        <f t="shared" si="341"/>
        <v/>
      </c>
      <c r="AQ359" s="54" t="str">
        <f t="shared" si="368"/>
        <v/>
      </c>
      <c r="AR359" s="54" t="str">
        <f t="shared" si="369"/>
        <v/>
      </c>
      <c r="AS359" s="54" t="str">
        <f t="shared" si="370"/>
        <v/>
      </c>
      <c r="AT359" s="54" t="str">
        <f t="shared" si="371"/>
        <v/>
      </c>
      <c r="AU359" s="54" t="str">
        <f t="shared" si="372"/>
        <v/>
      </c>
      <c r="AV359" s="54" t="str">
        <f t="shared" si="373"/>
        <v/>
      </c>
      <c r="AW359" s="54" t="str">
        <f t="shared" si="374"/>
        <v/>
      </c>
      <c r="AX359" s="54" t="str">
        <f t="shared" si="375"/>
        <v/>
      </c>
      <c r="AY359" s="54" t="str">
        <f t="shared" si="376"/>
        <v/>
      </c>
      <c r="AZ359" s="54" t="str">
        <f t="shared" si="377"/>
        <v/>
      </c>
      <c r="BA359" s="55" t="str">
        <f t="shared" si="378"/>
        <v/>
      </c>
      <c r="BC359" s="36" t="str">
        <f t="shared" si="342"/>
        <v/>
      </c>
      <c r="BE359" s="61" t="str">
        <f>IF($B359="", "", IF(AND($B359&gt;='Intro &amp; Setup'!$B$38, B359&lt;='Intro &amp; Setup'!$H$38), 'Intro &amp; Setup'!$N$38, IF(AND($B359&gt;='Intro &amp; Setup'!$B$39, B359&lt;='Intro &amp; Setup'!$H$39), 'Intro &amp; Setup'!$N$39, IF('Intro &amp; Setup'!$B$39="", 'Intro &amp; Setup'!$N$38, 'Intro &amp; Setup'!$N$39))))</f>
        <v/>
      </c>
      <c r="BG359" s="53" t="str">
        <f t="shared" si="343"/>
        <v/>
      </c>
      <c r="BH359" s="54" t="str">
        <f t="shared" si="379"/>
        <v/>
      </c>
      <c r="BI359" s="54" t="str">
        <f t="shared" si="380"/>
        <v/>
      </c>
      <c r="BJ359" s="54" t="str">
        <f t="shared" si="381"/>
        <v/>
      </c>
      <c r="BK359" s="54" t="str">
        <f t="shared" si="382"/>
        <v/>
      </c>
      <c r="BL359" s="54" t="str">
        <f t="shared" si="383"/>
        <v/>
      </c>
      <c r="BM359" s="54" t="str">
        <f t="shared" si="384"/>
        <v/>
      </c>
      <c r="BN359" s="54" t="str">
        <f t="shared" si="385"/>
        <v/>
      </c>
      <c r="BO359" s="54" t="str">
        <f t="shared" si="386"/>
        <v/>
      </c>
      <c r="BP359" s="54" t="str">
        <f t="shared" si="387"/>
        <v/>
      </c>
      <c r="BQ359" s="54" t="str">
        <f t="shared" si="388"/>
        <v/>
      </c>
      <c r="BR359" s="55" t="str">
        <f t="shared" si="389"/>
        <v/>
      </c>
      <c r="BT359" s="135" t="str">
        <f t="shared" si="344"/>
        <v/>
      </c>
      <c r="BU359" s="136" t="str">
        <f t="shared" si="345"/>
        <v/>
      </c>
      <c r="BV359" s="136" t="str">
        <f t="shared" si="346"/>
        <v/>
      </c>
      <c r="BW359" s="136" t="str">
        <f t="shared" si="347"/>
        <v/>
      </c>
      <c r="BX359" s="136" t="str">
        <f t="shared" si="348"/>
        <v/>
      </c>
      <c r="BY359" s="136" t="str">
        <f t="shared" si="349"/>
        <v/>
      </c>
      <c r="BZ359" s="136" t="str">
        <f t="shared" si="350"/>
        <v/>
      </c>
      <c r="CA359" s="136" t="str">
        <f t="shared" si="351"/>
        <v/>
      </c>
      <c r="CB359" s="136" t="str">
        <f t="shared" si="352"/>
        <v/>
      </c>
      <c r="CC359" s="136" t="str">
        <f t="shared" si="353"/>
        <v/>
      </c>
      <c r="CD359" s="136" t="str">
        <f t="shared" si="354"/>
        <v/>
      </c>
      <c r="CE359" s="137" t="str">
        <f t="shared" si="355"/>
        <v/>
      </c>
      <c r="CG359" s="150" t="str">
        <f t="shared" si="356"/>
        <v/>
      </c>
      <c r="CH359" s="151" t="str">
        <f t="shared" si="390"/>
        <v/>
      </c>
      <c r="CI359" s="151" t="str">
        <f t="shared" si="391"/>
        <v/>
      </c>
      <c r="CJ359" s="151" t="str">
        <f t="shared" si="392"/>
        <v/>
      </c>
      <c r="CK359" s="151" t="str">
        <f t="shared" si="393"/>
        <v/>
      </c>
      <c r="CL359" s="151" t="str">
        <f t="shared" si="394"/>
        <v/>
      </c>
      <c r="CM359" s="151" t="str">
        <f t="shared" si="395"/>
        <v/>
      </c>
      <c r="CN359" s="151" t="str">
        <f t="shared" si="396"/>
        <v/>
      </c>
      <c r="CO359" s="151" t="str">
        <f t="shared" si="397"/>
        <v/>
      </c>
      <c r="CP359" s="151" t="str">
        <f t="shared" si="398"/>
        <v/>
      </c>
      <c r="CQ359" s="151" t="str">
        <f t="shared" si="399"/>
        <v/>
      </c>
      <c r="CR359" s="152" t="str">
        <f t="shared" si="400"/>
        <v/>
      </c>
    </row>
    <row r="360" spans="1:96" x14ac:dyDescent="0.25">
      <c r="A360" s="3"/>
      <c r="B360" s="30"/>
      <c r="C360" s="44"/>
      <c r="D360" s="88"/>
      <c r="E360" s="31"/>
      <c r="F360" s="89"/>
      <c r="G360" s="72"/>
      <c r="H360" s="73"/>
      <c r="I360" s="74"/>
      <c r="J360" s="73"/>
      <c r="K360" s="74"/>
      <c r="L360" s="73"/>
      <c r="M360" s="74"/>
      <c r="N360" s="73"/>
      <c r="O360" s="74"/>
      <c r="P360" s="73"/>
      <c r="Q360" s="74"/>
      <c r="R360" s="75"/>
      <c r="S360" s="3"/>
      <c r="T360" s="61" t="str">
        <f>IF($D360="", "", $D360*'Intro &amp; Setup'!$I$32*24)</f>
        <v/>
      </c>
      <c r="U360" s="3"/>
      <c r="X360" s="36" t="str">
        <f>IF($B360="", "", IF(OR($B360&lt;'Intro &amp; Setup'!$F$26, $B360&gt;'Intro &amp; Setup'!$F$27), "X", ""))</f>
        <v/>
      </c>
      <c r="Z360" s="36" t="str">
        <f t="shared" si="338"/>
        <v/>
      </c>
      <c r="AA360" s="48" t="str">
        <f t="shared" si="339"/>
        <v/>
      </c>
      <c r="AC360" s="53" t="str">
        <f t="shared" si="340"/>
        <v/>
      </c>
      <c r="AD360" s="54" t="str">
        <f t="shared" si="357"/>
        <v/>
      </c>
      <c r="AE360" s="54" t="str">
        <f t="shared" si="358"/>
        <v/>
      </c>
      <c r="AF360" s="54" t="str">
        <f t="shared" si="359"/>
        <v/>
      </c>
      <c r="AG360" s="54" t="str">
        <f t="shared" si="360"/>
        <v/>
      </c>
      <c r="AH360" s="54" t="str">
        <f t="shared" si="361"/>
        <v/>
      </c>
      <c r="AI360" s="54" t="str">
        <f t="shared" si="362"/>
        <v/>
      </c>
      <c r="AJ360" s="54" t="str">
        <f t="shared" si="363"/>
        <v/>
      </c>
      <c r="AK360" s="54" t="str">
        <f t="shared" si="364"/>
        <v/>
      </c>
      <c r="AL360" s="54" t="str">
        <f t="shared" si="365"/>
        <v/>
      </c>
      <c r="AM360" s="54" t="str">
        <f t="shared" si="366"/>
        <v/>
      </c>
      <c r="AN360" s="55" t="str">
        <f t="shared" si="367"/>
        <v/>
      </c>
      <c r="AP360" s="53" t="str">
        <f t="shared" si="341"/>
        <v/>
      </c>
      <c r="AQ360" s="54" t="str">
        <f t="shared" si="368"/>
        <v/>
      </c>
      <c r="AR360" s="54" t="str">
        <f t="shared" si="369"/>
        <v/>
      </c>
      <c r="AS360" s="54" t="str">
        <f t="shared" si="370"/>
        <v/>
      </c>
      <c r="AT360" s="54" t="str">
        <f t="shared" si="371"/>
        <v/>
      </c>
      <c r="AU360" s="54" t="str">
        <f t="shared" si="372"/>
        <v/>
      </c>
      <c r="AV360" s="54" t="str">
        <f t="shared" si="373"/>
        <v/>
      </c>
      <c r="AW360" s="54" t="str">
        <f t="shared" si="374"/>
        <v/>
      </c>
      <c r="AX360" s="54" t="str">
        <f t="shared" si="375"/>
        <v/>
      </c>
      <c r="AY360" s="54" t="str">
        <f t="shared" si="376"/>
        <v/>
      </c>
      <c r="AZ360" s="54" t="str">
        <f t="shared" si="377"/>
        <v/>
      </c>
      <c r="BA360" s="55" t="str">
        <f t="shared" si="378"/>
        <v/>
      </c>
      <c r="BC360" s="36" t="str">
        <f t="shared" si="342"/>
        <v/>
      </c>
      <c r="BE360" s="61" t="str">
        <f>IF($B360="", "", IF(AND($B360&gt;='Intro &amp; Setup'!$B$38, B360&lt;='Intro &amp; Setup'!$H$38), 'Intro &amp; Setup'!$N$38, IF(AND($B360&gt;='Intro &amp; Setup'!$B$39, B360&lt;='Intro &amp; Setup'!$H$39), 'Intro &amp; Setup'!$N$39, IF('Intro &amp; Setup'!$B$39="", 'Intro &amp; Setup'!$N$38, 'Intro &amp; Setup'!$N$39))))</f>
        <v/>
      </c>
      <c r="BG360" s="53" t="str">
        <f t="shared" si="343"/>
        <v/>
      </c>
      <c r="BH360" s="54" t="str">
        <f t="shared" si="379"/>
        <v/>
      </c>
      <c r="BI360" s="54" t="str">
        <f t="shared" si="380"/>
        <v/>
      </c>
      <c r="BJ360" s="54" t="str">
        <f t="shared" si="381"/>
        <v/>
      </c>
      <c r="BK360" s="54" t="str">
        <f t="shared" si="382"/>
        <v/>
      </c>
      <c r="BL360" s="54" t="str">
        <f t="shared" si="383"/>
        <v/>
      </c>
      <c r="BM360" s="54" t="str">
        <f t="shared" si="384"/>
        <v/>
      </c>
      <c r="BN360" s="54" t="str">
        <f t="shared" si="385"/>
        <v/>
      </c>
      <c r="BO360" s="54" t="str">
        <f t="shared" si="386"/>
        <v/>
      </c>
      <c r="BP360" s="54" t="str">
        <f t="shared" si="387"/>
        <v/>
      </c>
      <c r="BQ360" s="54" t="str">
        <f t="shared" si="388"/>
        <v/>
      </c>
      <c r="BR360" s="55" t="str">
        <f t="shared" si="389"/>
        <v/>
      </c>
      <c r="BT360" s="135" t="str">
        <f t="shared" si="344"/>
        <v/>
      </c>
      <c r="BU360" s="136" t="str">
        <f t="shared" si="345"/>
        <v/>
      </c>
      <c r="BV360" s="136" t="str">
        <f t="shared" si="346"/>
        <v/>
      </c>
      <c r="BW360" s="136" t="str">
        <f t="shared" si="347"/>
        <v/>
      </c>
      <c r="BX360" s="136" t="str">
        <f t="shared" si="348"/>
        <v/>
      </c>
      <c r="BY360" s="136" t="str">
        <f t="shared" si="349"/>
        <v/>
      </c>
      <c r="BZ360" s="136" t="str">
        <f t="shared" si="350"/>
        <v/>
      </c>
      <c r="CA360" s="136" t="str">
        <f t="shared" si="351"/>
        <v/>
      </c>
      <c r="CB360" s="136" t="str">
        <f t="shared" si="352"/>
        <v/>
      </c>
      <c r="CC360" s="136" t="str">
        <f t="shared" si="353"/>
        <v/>
      </c>
      <c r="CD360" s="136" t="str">
        <f t="shared" si="354"/>
        <v/>
      </c>
      <c r="CE360" s="137" t="str">
        <f t="shared" si="355"/>
        <v/>
      </c>
      <c r="CG360" s="150" t="str">
        <f t="shared" si="356"/>
        <v/>
      </c>
      <c r="CH360" s="151" t="str">
        <f t="shared" si="390"/>
        <v/>
      </c>
      <c r="CI360" s="151" t="str">
        <f t="shared" si="391"/>
        <v/>
      </c>
      <c r="CJ360" s="151" t="str">
        <f t="shared" si="392"/>
        <v/>
      </c>
      <c r="CK360" s="151" t="str">
        <f t="shared" si="393"/>
        <v/>
      </c>
      <c r="CL360" s="151" t="str">
        <f t="shared" si="394"/>
        <v/>
      </c>
      <c r="CM360" s="151" t="str">
        <f t="shared" si="395"/>
        <v/>
      </c>
      <c r="CN360" s="151" t="str">
        <f t="shared" si="396"/>
        <v/>
      </c>
      <c r="CO360" s="151" t="str">
        <f t="shared" si="397"/>
        <v/>
      </c>
      <c r="CP360" s="151" t="str">
        <f t="shared" si="398"/>
        <v/>
      </c>
      <c r="CQ360" s="151" t="str">
        <f t="shared" si="399"/>
        <v/>
      </c>
      <c r="CR360" s="152" t="str">
        <f t="shared" si="400"/>
        <v/>
      </c>
    </row>
    <row r="361" spans="1:96" x14ac:dyDescent="0.25">
      <c r="A361" s="3"/>
      <c r="B361" s="30"/>
      <c r="C361" s="44"/>
      <c r="D361" s="88"/>
      <c r="E361" s="31"/>
      <c r="F361" s="89"/>
      <c r="G361" s="72"/>
      <c r="H361" s="73"/>
      <c r="I361" s="74"/>
      <c r="J361" s="73"/>
      <c r="K361" s="74"/>
      <c r="L361" s="73"/>
      <c r="M361" s="74"/>
      <c r="N361" s="73"/>
      <c r="O361" s="74"/>
      <c r="P361" s="73"/>
      <c r="Q361" s="74"/>
      <c r="R361" s="75"/>
      <c r="S361" s="3"/>
      <c r="T361" s="61" t="str">
        <f>IF($D361="", "", $D361*'Intro &amp; Setup'!$I$32*24)</f>
        <v/>
      </c>
      <c r="U361" s="3"/>
      <c r="X361" s="36" t="str">
        <f>IF($B361="", "", IF(OR($B361&lt;'Intro &amp; Setup'!$F$26, $B361&gt;'Intro &amp; Setup'!$F$27), "X", ""))</f>
        <v/>
      </c>
      <c r="Z361" s="36" t="str">
        <f t="shared" si="338"/>
        <v/>
      </c>
      <c r="AA361" s="48" t="str">
        <f t="shared" si="339"/>
        <v/>
      </c>
      <c r="AC361" s="53" t="str">
        <f t="shared" si="340"/>
        <v/>
      </c>
      <c r="AD361" s="54" t="str">
        <f t="shared" si="357"/>
        <v/>
      </c>
      <c r="AE361" s="54" t="str">
        <f t="shared" si="358"/>
        <v/>
      </c>
      <c r="AF361" s="54" t="str">
        <f t="shared" si="359"/>
        <v/>
      </c>
      <c r="AG361" s="54" t="str">
        <f t="shared" si="360"/>
        <v/>
      </c>
      <c r="AH361" s="54" t="str">
        <f t="shared" si="361"/>
        <v/>
      </c>
      <c r="AI361" s="54" t="str">
        <f t="shared" si="362"/>
        <v/>
      </c>
      <c r="AJ361" s="54" t="str">
        <f t="shared" si="363"/>
        <v/>
      </c>
      <c r="AK361" s="54" t="str">
        <f t="shared" si="364"/>
        <v/>
      </c>
      <c r="AL361" s="54" t="str">
        <f t="shared" si="365"/>
        <v/>
      </c>
      <c r="AM361" s="54" t="str">
        <f t="shared" si="366"/>
        <v/>
      </c>
      <c r="AN361" s="55" t="str">
        <f t="shared" si="367"/>
        <v/>
      </c>
      <c r="AP361" s="53" t="str">
        <f t="shared" si="341"/>
        <v/>
      </c>
      <c r="AQ361" s="54" t="str">
        <f t="shared" si="368"/>
        <v/>
      </c>
      <c r="AR361" s="54" t="str">
        <f t="shared" si="369"/>
        <v/>
      </c>
      <c r="AS361" s="54" t="str">
        <f t="shared" si="370"/>
        <v/>
      </c>
      <c r="AT361" s="54" t="str">
        <f t="shared" si="371"/>
        <v/>
      </c>
      <c r="AU361" s="54" t="str">
        <f t="shared" si="372"/>
        <v/>
      </c>
      <c r="AV361" s="54" t="str">
        <f t="shared" si="373"/>
        <v/>
      </c>
      <c r="AW361" s="54" t="str">
        <f t="shared" si="374"/>
        <v/>
      </c>
      <c r="AX361" s="54" t="str">
        <f t="shared" si="375"/>
        <v/>
      </c>
      <c r="AY361" s="54" t="str">
        <f t="shared" si="376"/>
        <v/>
      </c>
      <c r="AZ361" s="54" t="str">
        <f t="shared" si="377"/>
        <v/>
      </c>
      <c r="BA361" s="55" t="str">
        <f t="shared" si="378"/>
        <v/>
      </c>
      <c r="BC361" s="36" t="str">
        <f t="shared" si="342"/>
        <v/>
      </c>
      <c r="BE361" s="61" t="str">
        <f>IF($B361="", "", IF(AND($B361&gt;='Intro &amp; Setup'!$B$38, B361&lt;='Intro &amp; Setup'!$H$38), 'Intro &amp; Setup'!$N$38, IF(AND($B361&gt;='Intro &amp; Setup'!$B$39, B361&lt;='Intro &amp; Setup'!$H$39), 'Intro &amp; Setup'!$N$39, IF('Intro &amp; Setup'!$B$39="", 'Intro &amp; Setup'!$N$38, 'Intro &amp; Setup'!$N$39))))</f>
        <v/>
      </c>
      <c r="BG361" s="53" t="str">
        <f t="shared" si="343"/>
        <v/>
      </c>
      <c r="BH361" s="54" t="str">
        <f t="shared" si="379"/>
        <v/>
      </c>
      <c r="BI361" s="54" t="str">
        <f t="shared" si="380"/>
        <v/>
      </c>
      <c r="BJ361" s="54" t="str">
        <f t="shared" si="381"/>
        <v/>
      </c>
      <c r="BK361" s="54" t="str">
        <f t="shared" si="382"/>
        <v/>
      </c>
      <c r="BL361" s="54" t="str">
        <f t="shared" si="383"/>
        <v/>
      </c>
      <c r="BM361" s="54" t="str">
        <f t="shared" si="384"/>
        <v/>
      </c>
      <c r="BN361" s="54" t="str">
        <f t="shared" si="385"/>
        <v/>
      </c>
      <c r="BO361" s="54" t="str">
        <f t="shared" si="386"/>
        <v/>
      </c>
      <c r="BP361" s="54" t="str">
        <f t="shared" si="387"/>
        <v/>
      </c>
      <c r="BQ361" s="54" t="str">
        <f t="shared" si="388"/>
        <v/>
      </c>
      <c r="BR361" s="55" t="str">
        <f t="shared" si="389"/>
        <v/>
      </c>
      <c r="BT361" s="135" t="str">
        <f t="shared" si="344"/>
        <v/>
      </c>
      <c r="BU361" s="136" t="str">
        <f t="shared" si="345"/>
        <v/>
      </c>
      <c r="BV361" s="136" t="str">
        <f t="shared" si="346"/>
        <v/>
      </c>
      <c r="BW361" s="136" t="str">
        <f t="shared" si="347"/>
        <v/>
      </c>
      <c r="BX361" s="136" t="str">
        <f t="shared" si="348"/>
        <v/>
      </c>
      <c r="BY361" s="136" t="str">
        <f t="shared" si="349"/>
        <v/>
      </c>
      <c r="BZ361" s="136" t="str">
        <f t="shared" si="350"/>
        <v/>
      </c>
      <c r="CA361" s="136" t="str">
        <f t="shared" si="351"/>
        <v/>
      </c>
      <c r="CB361" s="136" t="str">
        <f t="shared" si="352"/>
        <v/>
      </c>
      <c r="CC361" s="136" t="str">
        <f t="shared" si="353"/>
        <v/>
      </c>
      <c r="CD361" s="136" t="str">
        <f t="shared" si="354"/>
        <v/>
      </c>
      <c r="CE361" s="137" t="str">
        <f t="shared" si="355"/>
        <v/>
      </c>
      <c r="CG361" s="150" t="str">
        <f t="shared" si="356"/>
        <v/>
      </c>
      <c r="CH361" s="151" t="str">
        <f t="shared" si="390"/>
        <v/>
      </c>
      <c r="CI361" s="151" t="str">
        <f t="shared" si="391"/>
        <v/>
      </c>
      <c r="CJ361" s="151" t="str">
        <f t="shared" si="392"/>
        <v/>
      </c>
      <c r="CK361" s="151" t="str">
        <f t="shared" si="393"/>
        <v/>
      </c>
      <c r="CL361" s="151" t="str">
        <f t="shared" si="394"/>
        <v/>
      </c>
      <c r="CM361" s="151" t="str">
        <f t="shared" si="395"/>
        <v/>
      </c>
      <c r="CN361" s="151" t="str">
        <f t="shared" si="396"/>
        <v/>
      </c>
      <c r="CO361" s="151" t="str">
        <f t="shared" si="397"/>
        <v/>
      </c>
      <c r="CP361" s="151" t="str">
        <f t="shared" si="398"/>
        <v/>
      </c>
      <c r="CQ361" s="151" t="str">
        <f t="shared" si="399"/>
        <v/>
      </c>
      <c r="CR361" s="152" t="str">
        <f t="shared" si="400"/>
        <v/>
      </c>
    </row>
    <row r="362" spans="1:96" x14ac:dyDescent="0.25">
      <c r="A362" s="3"/>
      <c r="B362" s="30"/>
      <c r="C362" s="44"/>
      <c r="D362" s="88"/>
      <c r="E362" s="31"/>
      <c r="F362" s="89"/>
      <c r="G362" s="72"/>
      <c r="H362" s="73"/>
      <c r="I362" s="74"/>
      <c r="J362" s="73"/>
      <c r="K362" s="74"/>
      <c r="L362" s="73"/>
      <c r="M362" s="74"/>
      <c r="N362" s="73"/>
      <c r="O362" s="74"/>
      <c r="P362" s="73"/>
      <c r="Q362" s="74"/>
      <c r="R362" s="75"/>
      <c r="S362" s="3"/>
      <c r="T362" s="61" t="str">
        <f>IF($D362="", "", $D362*'Intro &amp; Setup'!$I$32*24)</f>
        <v/>
      </c>
      <c r="U362" s="3"/>
      <c r="X362" s="36" t="str">
        <f>IF($B362="", "", IF(OR($B362&lt;'Intro &amp; Setup'!$F$26, $B362&gt;'Intro &amp; Setup'!$F$27), "X", ""))</f>
        <v/>
      </c>
      <c r="Z362" s="36" t="str">
        <f t="shared" si="338"/>
        <v/>
      </c>
      <c r="AA362" s="48" t="str">
        <f t="shared" si="339"/>
        <v/>
      </c>
      <c r="AC362" s="53" t="str">
        <f t="shared" si="340"/>
        <v/>
      </c>
      <c r="AD362" s="54" t="str">
        <f t="shared" si="357"/>
        <v/>
      </c>
      <c r="AE362" s="54" t="str">
        <f t="shared" si="358"/>
        <v/>
      </c>
      <c r="AF362" s="54" t="str">
        <f t="shared" si="359"/>
        <v/>
      </c>
      <c r="AG362" s="54" t="str">
        <f t="shared" si="360"/>
        <v/>
      </c>
      <c r="AH362" s="54" t="str">
        <f t="shared" si="361"/>
        <v/>
      </c>
      <c r="AI362" s="54" t="str">
        <f t="shared" si="362"/>
        <v/>
      </c>
      <c r="AJ362" s="54" t="str">
        <f t="shared" si="363"/>
        <v/>
      </c>
      <c r="AK362" s="54" t="str">
        <f t="shared" si="364"/>
        <v/>
      </c>
      <c r="AL362" s="54" t="str">
        <f t="shared" si="365"/>
        <v/>
      </c>
      <c r="AM362" s="54" t="str">
        <f t="shared" si="366"/>
        <v/>
      </c>
      <c r="AN362" s="55" t="str">
        <f t="shared" si="367"/>
        <v/>
      </c>
      <c r="AP362" s="53" t="str">
        <f t="shared" si="341"/>
        <v/>
      </c>
      <c r="AQ362" s="54" t="str">
        <f t="shared" si="368"/>
        <v/>
      </c>
      <c r="AR362" s="54" t="str">
        <f t="shared" si="369"/>
        <v/>
      </c>
      <c r="AS362" s="54" t="str">
        <f t="shared" si="370"/>
        <v/>
      </c>
      <c r="AT362" s="54" t="str">
        <f t="shared" si="371"/>
        <v/>
      </c>
      <c r="AU362" s="54" t="str">
        <f t="shared" si="372"/>
        <v/>
      </c>
      <c r="AV362" s="54" t="str">
        <f t="shared" si="373"/>
        <v/>
      </c>
      <c r="AW362" s="54" t="str">
        <f t="shared" si="374"/>
        <v/>
      </c>
      <c r="AX362" s="54" t="str">
        <f t="shared" si="375"/>
        <v/>
      </c>
      <c r="AY362" s="54" t="str">
        <f t="shared" si="376"/>
        <v/>
      </c>
      <c r="AZ362" s="54" t="str">
        <f t="shared" si="377"/>
        <v/>
      </c>
      <c r="BA362" s="55" t="str">
        <f t="shared" si="378"/>
        <v/>
      </c>
      <c r="BC362" s="36" t="str">
        <f t="shared" si="342"/>
        <v/>
      </c>
      <c r="BE362" s="61" t="str">
        <f>IF($B362="", "", IF(AND($B362&gt;='Intro &amp; Setup'!$B$38, B362&lt;='Intro &amp; Setup'!$H$38), 'Intro &amp; Setup'!$N$38, IF(AND($B362&gt;='Intro &amp; Setup'!$B$39, B362&lt;='Intro &amp; Setup'!$H$39), 'Intro &amp; Setup'!$N$39, IF('Intro &amp; Setup'!$B$39="", 'Intro &amp; Setup'!$N$38, 'Intro &amp; Setup'!$N$39))))</f>
        <v/>
      </c>
      <c r="BG362" s="53" t="str">
        <f t="shared" si="343"/>
        <v/>
      </c>
      <c r="BH362" s="54" t="str">
        <f t="shared" si="379"/>
        <v/>
      </c>
      <c r="BI362" s="54" t="str">
        <f t="shared" si="380"/>
        <v/>
      </c>
      <c r="BJ362" s="54" t="str">
        <f t="shared" si="381"/>
        <v/>
      </c>
      <c r="BK362" s="54" t="str">
        <f t="shared" si="382"/>
        <v/>
      </c>
      <c r="BL362" s="54" t="str">
        <f t="shared" si="383"/>
        <v/>
      </c>
      <c r="BM362" s="54" t="str">
        <f t="shared" si="384"/>
        <v/>
      </c>
      <c r="BN362" s="54" t="str">
        <f t="shared" si="385"/>
        <v/>
      </c>
      <c r="BO362" s="54" t="str">
        <f t="shared" si="386"/>
        <v/>
      </c>
      <c r="BP362" s="54" t="str">
        <f t="shared" si="387"/>
        <v/>
      </c>
      <c r="BQ362" s="54" t="str">
        <f t="shared" si="388"/>
        <v/>
      </c>
      <c r="BR362" s="55" t="str">
        <f t="shared" si="389"/>
        <v/>
      </c>
      <c r="BT362" s="135" t="str">
        <f t="shared" si="344"/>
        <v/>
      </c>
      <c r="BU362" s="136" t="str">
        <f t="shared" si="345"/>
        <v/>
      </c>
      <c r="BV362" s="136" t="str">
        <f t="shared" si="346"/>
        <v/>
      </c>
      <c r="BW362" s="136" t="str">
        <f t="shared" si="347"/>
        <v/>
      </c>
      <c r="BX362" s="136" t="str">
        <f t="shared" si="348"/>
        <v/>
      </c>
      <c r="BY362" s="136" t="str">
        <f t="shared" si="349"/>
        <v/>
      </c>
      <c r="BZ362" s="136" t="str">
        <f t="shared" si="350"/>
        <v/>
      </c>
      <c r="CA362" s="136" t="str">
        <f t="shared" si="351"/>
        <v/>
      </c>
      <c r="CB362" s="136" t="str">
        <f t="shared" si="352"/>
        <v/>
      </c>
      <c r="CC362" s="136" t="str">
        <f t="shared" si="353"/>
        <v/>
      </c>
      <c r="CD362" s="136" t="str">
        <f t="shared" si="354"/>
        <v/>
      </c>
      <c r="CE362" s="137" t="str">
        <f t="shared" si="355"/>
        <v/>
      </c>
      <c r="CG362" s="150" t="str">
        <f t="shared" si="356"/>
        <v/>
      </c>
      <c r="CH362" s="151" t="str">
        <f t="shared" si="390"/>
        <v/>
      </c>
      <c r="CI362" s="151" t="str">
        <f t="shared" si="391"/>
        <v/>
      </c>
      <c r="CJ362" s="151" t="str">
        <f t="shared" si="392"/>
        <v/>
      </c>
      <c r="CK362" s="151" t="str">
        <f t="shared" si="393"/>
        <v/>
      </c>
      <c r="CL362" s="151" t="str">
        <f t="shared" si="394"/>
        <v/>
      </c>
      <c r="CM362" s="151" t="str">
        <f t="shared" si="395"/>
        <v/>
      </c>
      <c r="CN362" s="151" t="str">
        <f t="shared" si="396"/>
        <v/>
      </c>
      <c r="CO362" s="151" t="str">
        <f t="shared" si="397"/>
        <v/>
      </c>
      <c r="CP362" s="151" t="str">
        <f t="shared" si="398"/>
        <v/>
      </c>
      <c r="CQ362" s="151" t="str">
        <f t="shared" si="399"/>
        <v/>
      </c>
      <c r="CR362" s="152" t="str">
        <f t="shared" si="400"/>
        <v/>
      </c>
    </row>
    <row r="363" spans="1:96" x14ac:dyDescent="0.25">
      <c r="A363" s="3"/>
      <c r="B363" s="30"/>
      <c r="C363" s="44"/>
      <c r="D363" s="88"/>
      <c r="E363" s="31"/>
      <c r="F363" s="89"/>
      <c r="G363" s="72"/>
      <c r="H363" s="73"/>
      <c r="I363" s="74"/>
      <c r="J363" s="73"/>
      <c r="K363" s="74"/>
      <c r="L363" s="73"/>
      <c r="M363" s="74"/>
      <c r="N363" s="73"/>
      <c r="O363" s="74"/>
      <c r="P363" s="73"/>
      <c r="Q363" s="74"/>
      <c r="R363" s="75"/>
      <c r="S363" s="3"/>
      <c r="T363" s="61" t="str">
        <f>IF($D363="", "", $D363*'Intro &amp; Setup'!$I$32*24)</f>
        <v/>
      </c>
      <c r="U363" s="3"/>
      <c r="X363" s="36" t="str">
        <f>IF($B363="", "", IF(OR($B363&lt;'Intro &amp; Setup'!$F$26, $B363&gt;'Intro &amp; Setup'!$F$27), "X", ""))</f>
        <v/>
      </c>
      <c r="Z363" s="36" t="str">
        <f t="shared" si="338"/>
        <v/>
      </c>
      <c r="AA363" s="48" t="str">
        <f t="shared" si="339"/>
        <v/>
      </c>
      <c r="AC363" s="53" t="str">
        <f t="shared" si="340"/>
        <v/>
      </c>
      <c r="AD363" s="54" t="str">
        <f t="shared" si="357"/>
        <v/>
      </c>
      <c r="AE363" s="54" t="str">
        <f t="shared" si="358"/>
        <v/>
      </c>
      <c r="AF363" s="54" t="str">
        <f t="shared" si="359"/>
        <v/>
      </c>
      <c r="AG363" s="54" t="str">
        <f t="shared" si="360"/>
        <v/>
      </c>
      <c r="AH363" s="54" t="str">
        <f t="shared" si="361"/>
        <v/>
      </c>
      <c r="AI363" s="54" t="str">
        <f t="shared" si="362"/>
        <v/>
      </c>
      <c r="AJ363" s="54" t="str">
        <f t="shared" si="363"/>
        <v/>
      </c>
      <c r="AK363" s="54" t="str">
        <f t="shared" si="364"/>
        <v/>
      </c>
      <c r="AL363" s="54" t="str">
        <f t="shared" si="365"/>
        <v/>
      </c>
      <c r="AM363" s="54" t="str">
        <f t="shared" si="366"/>
        <v/>
      </c>
      <c r="AN363" s="55" t="str">
        <f t="shared" si="367"/>
        <v/>
      </c>
      <c r="AP363" s="53" t="str">
        <f t="shared" si="341"/>
        <v/>
      </c>
      <c r="AQ363" s="54" t="str">
        <f t="shared" si="368"/>
        <v/>
      </c>
      <c r="AR363" s="54" t="str">
        <f t="shared" si="369"/>
        <v/>
      </c>
      <c r="AS363" s="54" t="str">
        <f t="shared" si="370"/>
        <v/>
      </c>
      <c r="AT363" s="54" t="str">
        <f t="shared" si="371"/>
        <v/>
      </c>
      <c r="AU363" s="54" t="str">
        <f t="shared" si="372"/>
        <v/>
      </c>
      <c r="AV363" s="54" t="str">
        <f t="shared" si="373"/>
        <v/>
      </c>
      <c r="AW363" s="54" t="str">
        <f t="shared" si="374"/>
        <v/>
      </c>
      <c r="AX363" s="54" t="str">
        <f t="shared" si="375"/>
        <v/>
      </c>
      <c r="AY363" s="54" t="str">
        <f t="shared" si="376"/>
        <v/>
      </c>
      <c r="AZ363" s="54" t="str">
        <f t="shared" si="377"/>
        <v/>
      </c>
      <c r="BA363" s="55" t="str">
        <f t="shared" si="378"/>
        <v/>
      </c>
      <c r="BC363" s="36" t="str">
        <f t="shared" si="342"/>
        <v/>
      </c>
      <c r="BE363" s="61" t="str">
        <f>IF($B363="", "", IF(AND($B363&gt;='Intro &amp; Setup'!$B$38, B363&lt;='Intro &amp; Setup'!$H$38), 'Intro &amp; Setup'!$N$38, IF(AND($B363&gt;='Intro &amp; Setup'!$B$39, B363&lt;='Intro &amp; Setup'!$H$39), 'Intro &amp; Setup'!$N$39, IF('Intro &amp; Setup'!$B$39="", 'Intro &amp; Setup'!$N$38, 'Intro &amp; Setup'!$N$39))))</f>
        <v/>
      </c>
      <c r="BG363" s="53" t="str">
        <f t="shared" si="343"/>
        <v/>
      </c>
      <c r="BH363" s="54" t="str">
        <f t="shared" si="379"/>
        <v/>
      </c>
      <c r="BI363" s="54" t="str">
        <f t="shared" si="380"/>
        <v/>
      </c>
      <c r="BJ363" s="54" t="str">
        <f t="shared" si="381"/>
        <v/>
      </c>
      <c r="BK363" s="54" t="str">
        <f t="shared" si="382"/>
        <v/>
      </c>
      <c r="BL363" s="54" t="str">
        <f t="shared" si="383"/>
        <v/>
      </c>
      <c r="BM363" s="54" t="str">
        <f t="shared" si="384"/>
        <v/>
      </c>
      <c r="BN363" s="54" t="str">
        <f t="shared" si="385"/>
        <v/>
      </c>
      <c r="BO363" s="54" t="str">
        <f t="shared" si="386"/>
        <v/>
      </c>
      <c r="BP363" s="54" t="str">
        <f t="shared" si="387"/>
        <v/>
      </c>
      <c r="BQ363" s="54" t="str">
        <f t="shared" si="388"/>
        <v/>
      </c>
      <c r="BR363" s="55" t="str">
        <f t="shared" si="389"/>
        <v/>
      </c>
      <c r="BT363" s="135" t="str">
        <f t="shared" si="344"/>
        <v/>
      </c>
      <c r="BU363" s="136" t="str">
        <f t="shared" si="345"/>
        <v/>
      </c>
      <c r="BV363" s="136" t="str">
        <f t="shared" si="346"/>
        <v/>
      </c>
      <c r="BW363" s="136" t="str">
        <f t="shared" si="347"/>
        <v/>
      </c>
      <c r="BX363" s="136" t="str">
        <f t="shared" si="348"/>
        <v/>
      </c>
      <c r="BY363" s="136" t="str">
        <f t="shared" si="349"/>
        <v/>
      </c>
      <c r="BZ363" s="136" t="str">
        <f t="shared" si="350"/>
        <v/>
      </c>
      <c r="CA363" s="136" t="str">
        <f t="shared" si="351"/>
        <v/>
      </c>
      <c r="CB363" s="136" t="str">
        <f t="shared" si="352"/>
        <v/>
      </c>
      <c r="CC363" s="136" t="str">
        <f t="shared" si="353"/>
        <v/>
      </c>
      <c r="CD363" s="136" t="str">
        <f t="shared" si="354"/>
        <v/>
      </c>
      <c r="CE363" s="137" t="str">
        <f t="shared" si="355"/>
        <v/>
      </c>
      <c r="CG363" s="150" t="str">
        <f t="shared" si="356"/>
        <v/>
      </c>
      <c r="CH363" s="151" t="str">
        <f t="shared" si="390"/>
        <v/>
      </c>
      <c r="CI363" s="151" t="str">
        <f t="shared" si="391"/>
        <v/>
      </c>
      <c r="CJ363" s="151" t="str">
        <f t="shared" si="392"/>
        <v/>
      </c>
      <c r="CK363" s="151" t="str">
        <f t="shared" si="393"/>
        <v/>
      </c>
      <c r="CL363" s="151" t="str">
        <f t="shared" si="394"/>
        <v/>
      </c>
      <c r="CM363" s="151" t="str">
        <f t="shared" si="395"/>
        <v/>
      </c>
      <c r="CN363" s="151" t="str">
        <f t="shared" si="396"/>
        <v/>
      </c>
      <c r="CO363" s="151" t="str">
        <f t="shared" si="397"/>
        <v/>
      </c>
      <c r="CP363" s="151" t="str">
        <f t="shared" si="398"/>
        <v/>
      </c>
      <c r="CQ363" s="151" t="str">
        <f t="shared" si="399"/>
        <v/>
      </c>
      <c r="CR363" s="152" t="str">
        <f t="shared" si="400"/>
        <v/>
      </c>
    </row>
    <row r="364" spans="1:96" x14ac:dyDescent="0.25">
      <c r="A364" s="3"/>
      <c r="B364" s="30"/>
      <c r="C364" s="44"/>
      <c r="D364" s="88"/>
      <c r="E364" s="31"/>
      <c r="F364" s="89"/>
      <c r="G364" s="72"/>
      <c r="H364" s="73"/>
      <c r="I364" s="74"/>
      <c r="J364" s="73"/>
      <c r="K364" s="74"/>
      <c r="L364" s="73"/>
      <c r="M364" s="74"/>
      <c r="N364" s="73"/>
      <c r="O364" s="74"/>
      <c r="P364" s="73"/>
      <c r="Q364" s="74"/>
      <c r="R364" s="75"/>
      <c r="S364" s="3"/>
      <c r="T364" s="61" t="str">
        <f>IF($D364="", "", $D364*'Intro &amp; Setup'!$I$32*24)</f>
        <v/>
      </c>
      <c r="U364" s="3"/>
      <c r="X364" s="36" t="str">
        <f>IF($B364="", "", IF(OR($B364&lt;'Intro &amp; Setup'!$F$26, $B364&gt;'Intro &amp; Setup'!$F$27), "X", ""))</f>
        <v/>
      </c>
      <c r="Z364" s="36" t="str">
        <f t="shared" si="338"/>
        <v/>
      </c>
      <c r="AA364" s="48" t="str">
        <f t="shared" si="339"/>
        <v/>
      </c>
      <c r="AC364" s="53" t="str">
        <f t="shared" si="340"/>
        <v/>
      </c>
      <c r="AD364" s="54" t="str">
        <f t="shared" si="357"/>
        <v/>
      </c>
      <c r="AE364" s="54" t="str">
        <f t="shared" si="358"/>
        <v/>
      </c>
      <c r="AF364" s="54" t="str">
        <f t="shared" si="359"/>
        <v/>
      </c>
      <c r="AG364" s="54" t="str">
        <f t="shared" si="360"/>
        <v/>
      </c>
      <c r="AH364" s="54" t="str">
        <f t="shared" si="361"/>
        <v/>
      </c>
      <c r="AI364" s="54" t="str">
        <f t="shared" si="362"/>
        <v/>
      </c>
      <c r="AJ364" s="54" t="str">
        <f t="shared" si="363"/>
        <v/>
      </c>
      <c r="AK364" s="54" t="str">
        <f t="shared" si="364"/>
        <v/>
      </c>
      <c r="AL364" s="54" t="str">
        <f t="shared" si="365"/>
        <v/>
      </c>
      <c r="AM364" s="54" t="str">
        <f t="shared" si="366"/>
        <v/>
      </c>
      <c r="AN364" s="55" t="str">
        <f t="shared" si="367"/>
        <v/>
      </c>
      <c r="AP364" s="53" t="str">
        <f t="shared" si="341"/>
        <v/>
      </c>
      <c r="AQ364" s="54" t="str">
        <f t="shared" si="368"/>
        <v/>
      </c>
      <c r="AR364" s="54" t="str">
        <f t="shared" si="369"/>
        <v/>
      </c>
      <c r="AS364" s="54" t="str">
        <f t="shared" si="370"/>
        <v/>
      </c>
      <c r="AT364" s="54" t="str">
        <f t="shared" si="371"/>
        <v/>
      </c>
      <c r="AU364" s="54" t="str">
        <f t="shared" si="372"/>
        <v/>
      </c>
      <c r="AV364" s="54" t="str">
        <f t="shared" si="373"/>
        <v/>
      </c>
      <c r="AW364" s="54" t="str">
        <f t="shared" si="374"/>
        <v/>
      </c>
      <c r="AX364" s="54" t="str">
        <f t="shared" si="375"/>
        <v/>
      </c>
      <c r="AY364" s="54" t="str">
        <f t="shared" si="376"/>
        <v/>
      </c>
      <c r="AZ364" s="54" t="str">
        <f t="shared" si="377"/>
        <v/>
      </c>
      <c r="BA364" s="55" t="str">
        <f t="shared" si="378"/>
        <v/>
      </c>
      <c r="BC364" s="36" t="str">
        <f t="shared" si="342"/>
        <v/>
      </c>
      <c r="BE364" s="61" t="str">
        <f>IF($B364="", "", IF(AND($B364&gt;='Intro &amp; Setup'!$B$38, B364&lt;='Intro &amp; Setup'!$H$38), 'Intro &amp; Setup'!$N$38, IF(AND($B364&gt;='Intro &amp; Setup'!$B$39, B364&lt;='Intro &amp; Setup'!$H$39), 'Intro &amp; Setup'!$N$39, IF('Intro &amp; Setup'!$B$39="", 'Intro &amp; Setup'!$N$38, 'Intro &amp; Setup'!$N$39))))</f>
        <v/>
      </c>
      <c r="BG364" s="53" t="str">
        <f t="shared" si="343"/>
        <v/>
      </c>
      <c r="BH364" s="54" t="str">
        <f t="shared" si="379"/>
        <v/>
      </c>
      <c r="BI364" s="54" t="str">
        <f t="shared" si="380"/>
        <v/>
      </c>
      <c r="BJ364" s="54" t="str">
        <f t="shared" si="381"/>
        <v/>
      </c>
      <c r="BK364" s="54" t="str">
        <f t="shared" si="382"/>
        <v/>
      </c>
      <c r="BL364" s="54" t="str">
        <f t="shared" si="383"/>
        <v/>
      </c>
      <c r="BM364" s="54" t="str">
        <f t="shared" si="384"/>
        <v/>
      </c>
      <c r="BN364" s="54" t="str">
        <f t="shared" si="385"/>
        <v/>
      </c>
      <c r="BO364" s="54" t="str">
        <f t="shared" si="386"/>
        <v/>
      </c>
      <c r="BP364" s="54" t="str">
        <f t="shared" si="387"/>
        <v/>
      </c>
      <c r="BQ364" s="54" t="str">
        <f t="shared" si="388"/>
        <v/>
      </c>
      <c r="BR364" s="55" t="str">
        <f t="shared" si="389"/>
        <v/>
      </c>
      <c r="BT364" s="135" t="str">
        <f t="shared" si="344"/>
        <v/>
      </c>
      <c r="BU364" s="136" t="str">
        <f t="shared" si="345"/>
        <v/>
      </c>
      <c r="BV364" s="136" t="str">
        <f t="shared" si="346"/>
        <v/>
      </c>
      <c r="BW364" s="136" t="str">
        <f t="shared" si="347"/>
        <v/>
      </c>
      <c r="BX364" s="136" t="str">
        <f t="shared" si="348"/>
        <v/>
      </c>
      <c r="BY364" s="136" t="str">
        <f t="shared" si="349"/>
        <v/>
      </c>
      <c r="BZ364" s="136" t="str">
        <f t="shared" si="350"/>
        <v/>
      </c>
      <c r="CA364" s="136" t="str">
        <f t="shared" si="351"/>
        <v/>
      </c>
      <c r="CB364" s="136" t="str">
        <f t="shared" si="352"/>
        <v/>
      </c>
      <c r="CC364" s="136" t="str">
        <f t="shared" si="353"/>
        <v/>
      </c>
      <c r="CD364" s="136" t="str">
        <f t="shared" si="354"/>
        <v/>
      </c>
      <c r="CE364" s="137" t="str">
        <f t="shared" si="355"/>
        <v/>
      </c>
      <c r="CG364" s="150" t="str">
        <f t="shared" si="356"/>
        <v/>
      </c>
      <c r="CH364" s="151" t="str">
        <f t="shared" si="390"/>
        <v/>
      </c>
      <c r="CI364" s="151" t="str">
        <f t="shared" si="391"/>
        <v/>
      </c>
      <c r="CJ364" s="151" t="str">
        <f t="shared" si="392"/>
        <v/>
      </c>
      <c r="CK364" s="151" t="str">
        <f t="shared" si="393"/>
        <v/>
      </c>
      <c r="CL364" s="151" t="str">
        <f t="shared" si="394"/>
        <v/>
      </c>
      <c r="CM364" s="151" t="str">
        <f t="shared" si="395"/>
        <v/>
      </c>
      <c r="CN364" s="151" t="str">
        <f t="shared" si="396"/>
        <v/>
      </c>
      <c r="CO364" s="151" t="str">
        <f t="shared" si="397"/>
        <v/>
      </c>
      <c r="CP364" s="151" t="str">
        <f t="shared" si="398"/>
        <v/>
      </c>
      <c r="CQ364" s="151" t="str">
        <f t="shared" si="399"/>
        <v/>
      </c>
      <c r="CR364" s="152" t="str">
        <f t="shared" si="400"/>
        <v/>
      </c>
    </row>
    <row r="365" spans="1:96" x14ac:dyDescent="0.25">
      <c r="A365" s="3"/>
      <c r="B365" s="30"/>
      <c r="C365" s="44"/>
      <c r="D365" s="88"/>
      <c r="E365" s="31"/>
      <c r="F365" s="89"/>
      <c r="G365" s="72"/>
      <c r="H365" s="73"/>
      <c r="I365" s="74"/>
      <c r="J365" s="73"/>
      <c r="K365" s="74"/>
      <c r="L365" s="73"/>
      <c r="M365" s="74"/>
      <c r="N365" s="73"/>
      <c r="O365" s="74"/>
      <c r="P365" s="73"/>
      <c r="Q365" s="74"/>
      <c r="R365" s="75"/>
      <c r="S365" s="3"/>
      <c r="T365" s="61" t="str">
        <f>IF($D365="", "", $D365*'Intro &amp; Setup'!$I$32*24)</f>
        <v/>
      </c>
      <c r="U365" s="3"/>
      <c r="X365" s="36" t="str">
        <f>IF($B365="", "", IF(OR($B365&lt;'Intro &amp; Setup'!$F$26, $B365&gt;'Intro &amp; Setup'!$F$27), "X", ""))</f>
        <v/>
      </c>
      <c r="Z365" s="36" t="str">
        <f t="shared" si="338"/>
        <v/>
      </c>
      <c r="AA365" s="48" t="str">
        <f t="shared" si="339"/>
        <v/>
      </c>
      <c r="AC365" s="53" t="str">
        <f t="shared" si="340"/>
        <v/>
      </c>
      <c r="AD365" s="54" t="str">
        <f t="shared" si="357"/>
        <v/>
      </c>
      <c r="AE365" s="54" t="str">
        <f t="shared" si="358"/>
        <v/>
      </c>
      <c r="AF365" s="54" t="str">
        <f t="shared" si="359"/>
        <v/>
      </c>
      <c r="AG365" s="54" t="str">
        <f t="shared" si="360"/>
        <v/>
      </c>
      <c r="AH365" s="54" t="str">
        <f t="shared" si="361"/>
        <v/>
      </c>
      <c r="AI365" s="54" t="str">
        <f t="shared" si="362"/>
        <v/>
      </c>
      <c r="AJ365" s="54" t="str">
        <f t="shared" si="363"/>
        <v/>
      </c>
      <c r="AK365" s="54" t="str">
        <f t="shared" si="364"/>
        <v/>
      </c>
      <c r="AL365" s="54" t="str">
        <f t="shared" si="365"/>
        <v/>
      </c>
      <c r="AM365" s="54" t="str">
        <f t="shared" si="366"/>
        <v/>
      </c>
      <c r="AN365" s="55" t="str">
        <f t="shared" si="367"/>
        <v/>
      </c>
      <c r="AP365" s="53" t="str">
        <f t="shared" si="341"/>
        <v/>
      </c>
      <c r="AQ365" s="54" t="str">
        <f t="shared" si="368"/>
        <v/>
      </c>
      <c r="AR365" s="54" t="str">
        <f t="shared" si="369"/>
        <v/>
      </c>
      <c r="AS365" s="54" t="str">
        <f t="shared" si="370"/>
        <v/>
      </c>
      <c r="AT365" s="54" t="str">
        <f t="shared" si="371"/>
        <v/>
      </c>
      <c r="AU365" s="54" t="str">
        <f t="shared" si="372"/>
        <v/>
      </c>
      <c r="AV365" s="54" t="str">
        <f t="shared" si="373"/>
        <v/>
      </c>
      <c r="AW365" s="54" t="str">
        <f t="shared" si="374"/>
        <v/>
      </c>
      <c r="AX365" s="54" t="str">
        <f t="shared" si="375"/>
        <v/>
      </c>
      <c r="AY365" s="54" t="str">
        <f t="shared" si="376"/>
        <v/>
      </c>
      <c r="AZ365" s="54" t="str">
        <f t="shared" si="377"/>
        <v/>
      </c>
      <c r="BA365" s="55" t="str">
        <f t="shared" si="378"/>
        <v/>
      </c>
      <c r="BC365" s="36" t="str">
        <f t="shared" si="342"/>
        <v/>
      </c>
      <c r="BE365" s="61" t="str">
        <f>IF($B365="", "", IF(AND($B365&gt;='Intro &amp; Setup'!$B$38, B365&lt;='Intro &amp; Setup'!$H$38), 'Intro &amp; Setup'!$N$38, IF(AND($B365&gt;='Intro &amp; Setup'!$B$39, B365&lt;='Intro &amp; Setup'!$H$39), 'Intro &amp; Setup'!$N$39, IF('Intro &amp; Setup'!$B$39="", 'Intro &amp; Setup'!$N$38, 'Intro &amp; Setup'!$N$39))))</f>
        <v/>
      </c>
      <c r="BG365" s="53" t="str">
        <f t="shared" si="343"/>
        <v/>
      </c>
      <c r="BH365" s="54" t="str">
        <f t="shared" si="379"/>
        <v/>
      </c>
      <c r="BI365" s="54" t="str">
        <f t="shared" si="380"/>
        <v/>
      </c>
      <c r="BJ365" s="54" t="str">
        <f t="shared" si="381"/>
        <v/>
      </c>
      <c r="BK365" s="54" t="str">
        <f t="shared" si="382"/>
        <v/>
      </c>
      <c r="BL365" s="54" t="str">
        <f t="shared" si="383"/>
        <v/>
      </c>
      <c r="BM365" s="54" t="str">
        <f t="shared" si="384"/>
        <v/>
      </c>
      <c r="BN365" s="54" t="str">
        <f t="shared" si="385"/>
        <v/>
      </c>
      <c r="BO365" s="54" t="str">
        <f t="shared" si="386"/>
        <v/>
      </c>
      <c r="BP365" s="54" t="str">
        <f t="shared" si="387"/>
        <v/>
      </c>
      <c r="BQ365" s="54" t="str">
        <f t="shared" si="388"/>
        <v/>
      </c>
      <c r="BR365" s="55" t="str">
        <f t="shared" si="389"/>
        <v/>
      </c>
      <c r="BT365" s="135" t="str">
        <f t="shared" si="344"/>
        <v/>
      </c>
      <c r="BU365" s="136" t="str">
        <f t="shared" si="345"/>
        <v/>
      </c>
      <c r="BV365" s="136" t="str">
        <f t="shared" si="346"/>
        <v/>
      </c>
      <c r="BW365" s="136" t="str">
        <f t="shared" si="347"/>
        <v/>
      </c>
      <c r="BX365" s="136" t="str">
        <f t="shared" si="348"/>
        <v/>
      </c>
      <c r="BY365" s="136" t="str">
        <f t="shared" si="349"/>
        <v/>
      </c>
      <c r="BZ365" s="136" t="str">
        <f t="shared" si="350"/>
        <v/>
      </c>
      <c r="CA365" s="136" t="str">
        <f t="shared" si="351"/>
        <v/>
      </c>
      <c r="CB365" s="136" t="str">
        <f t="shared" si="352"/>
        <v/>
      </c>
      <c r="CC365" s="136" t="str">
        <f t="shared" si="353"/>
        <v/>
      </c>
      <c r="CD365" s="136" t="str">
        <f t="shared" si="354"/>
        <v/>
      </c>
      <c r="CE365" s="137" t="str">
        <f t="shared" si="355"/>
        <v/>
      </c>
      <c r="CG365" s="150" t="str">
        <f t="shared" si="356"/>
        <v/>
      </c>
      <c r="CH365" s="151" t="str">
        <f t="shared" si="390"/>
        <v/>
      </c>
      <c r="CI365" s="151" t="str">
        <f t="shared" si="391"/>
        <v/>
      </c>
      <c r="CJ365" s="151" t="str">
        <f t="shared" si="392"/>
        <v/>
      </c>
      <c r="CK365" s="151" t="str">
        <f t="shared" si="393"/>
        <v/>
      </c>
      <c r="CL365" s="151" t="str">
        <f t="shared" si="394"/>
        <v/>
      </c>
      <c r="CM365" s="151" t="str">
        <f t="shared" si="395"/>
        <v/>
      </c>
      <c r="CN365" s="151" t="str">
        <f t="shared" si="396"/>
        <v/>
      </c>
      <c r="CO365" s="151" t="str">
        <f t="shared" si="397"/>
        <v/>
      </c>
      <c r="CP365" s="151" t="str">
        <f t="shared" si="398"/>
        <v/>
      </c>
      <c r="CQ365" s="151" t="str">
        <f t="shared" si="399"/>
        <v/>
      </c>
      <c r="CR365" s="152" t="str">
        <f t="shared" si="400"/>
        <v/>
      </c>
    </row>
    <row r="366" spans="1:96" x14ac:dyDescent="0.25">
      <c r="A366" s="3"/>
      <c r="B366" s="30"/>
      <c r="C366" s="44"/>
      <c r="D366" s="88"/>
      <c r="E366" s="31"/>
      <c r="F366" s="89"/>
      <c r="G366" s="72"/>
      <c r="H366" s="73"/>
      <c r="I366" s="74"/>
      <c r="J366" s="73"/>
      <c r="K366" s="74"/>
      <c r="L366" s="73"/>
      <c r="M366" s="74"/>
      <c r="N366" s="73"/>
      <c r="O366" s="74"/>
      <c r="P366" s="73"/>
      <c r="Q366" s="74"/>
      <c r="R366" s="75"/>
      <c r="S366" s="3"/>
      <c r="T366" s="61" t="str">
        <f>IF($D366="", "", $D366*'Intro &amp; Setup'!$I$32*24)</f>
        <v/>
      </c>
      <c r="U366" s="3"/>
      <c r="X366" s="36" t="str">
        <f>IF($B366="", "", IF(OR($B366&lt;'Intro &amp; Setup'!$F$26, $B366&gt;'Intro &amp; Setup'!$F$27), "X", ""))</f>
        <v/>
      </c>
      <c r="Z366" s="36" t="str">
        <f t="shared" si="338"/>
        <v/>
      </c>
      <c r="AA366" s="48" t="str">
        <f t="shared" si="339"/>
        <v/>
      </c>
      <c r="AC366" s="53" t="str">
        <f t="shared" si="340"/>
        <v/>
      </c>
      <c r="AD366" s="54" t="str">
        <f t="shared" si="357"/>
        <v/>
      </c>
      <c r="AE366" s="54" t="str">
        <f t="shared" si="358"/>
        <v/>
      </c>
      <c r="AF366" s="54" t="str">
        <f t="shared" si="359"/>
        <v/>
      </c>
      <c r="AG366" s="54" t="str">
        <f t="shared" si="360"/>
        <v/>
      </c>
      <c r="AH366" s="54" t="str">
        <f t="shared" si="361"/>
        <v/>
      </c>
      <c r="AI366" s="54" t="str">
        <f t="shared" si="362"/>
        <v/>
      </c>
      <c r="AJ366" s="54" t="str">
        <f t="shared" si="363"/>
        <v/>
      </c>
      <c r="AK366" s="54" t="str">
        <f t="shared" si="364"/>
        <v/>
      </c>
      <c r="AL366" s="54" t="str">
        <f t="shared" si="365"/>
        <v/>
      </c>
      <c r="AM366" s="54" t="str">
        <f t="shared" si="366"/>
        <v/>
      </c>
      <c r="AN366" s="55" t="str">
        <f t="shared" si="367"/>
        <v/>
      </c>
      <c r="AP366" s="53" t="str">
        <f t="shared" si="341"/>
        <v/>
      </c>
      <c r="AQ366" s="54" t="str">
        <f t="shared" si="368"/>
        <v/>
      </c>
      <c r="AR366" s="54" t="str">
        <f t="shared" si="369"/>
        <v/>
      </c>
      <c r="AS366" s="54" t="str">
        <f t="shared" si="370"/>
        <v/>
      </c>
      <c r="AT366" s="54" t="str">
        <f t="shared" si="371"/>
        <v/>
      </c>
      <c r="AU366" s="54" t="str">
        <f t="shared" si="372"/>
        <v/>
      </c>
      <c r="AV366" s="54" t="str">
        <f t="shared" si="373"/>
        <v/>
      </c>
      <c r="AW366" s="54" t="str">
        <f t="shared" si="374"/>
        <v/>
      </c>
      <c r="AX366" s="54" t="str">
        <f t="shared" si="375"/>
        <v/>
      </c>
      <c r="AY366" s="54" t="str">
        <f t="shared" si="376"/>
        <v/>
      </c>
      <c r="AZ366" s="54" t="str">
        <f t="shared" si="377"/>
        <v/>
      </c>
      <c r="BA366" s="55" t="str">
        <f t="shared" si="378"/>
        <v/>
      </c>
      <c r="BC366" s="36" t="str">
        <f t="shared" si="342"/>
        <v/>
      </c>
      <c r="BE366" s="61" t="str">
        <f>IF($B366="", "", IF(AND($B366&gt;='Intro &amp; Setup'!$B$38, B366&lt;='Intro &amp; Setup'!$H$38), 'Intro &amp; Setup'!$N$38, IF(AND($B366&gt;='Intro &amp; Setup'!$B$39, B366&lt;='Intro &amp; Setup'!$H$39), 'Intro &amp; Setup'!$N$39, IF('Intro &amp; Setup'!$B$39="", 'Intro &amp; Setup'!$N$38, 'Intro &amp; Setup'!$N$39))))</f>
        <v/>
      </c>
      <c r="BG366" s="53" t="str">
        <f t="shared" si="343"/>
        <v/>
      </c>
      <c r="BH366" s="54" t="str">
        <f t="shared" si="379"/>
        <v/>
      </c>
      <c r="BI366" s="54" t="str">
        <f t="shared" si="380"/>
        <v/>
      </c>
      <c r="BJ366" s="54" t="str">
        <f t="shared" si="381"/>
        <v/>
      </c>
      <c r="BK366" s="54" t="str">
        <f t="shared" si="382"/>
        <v/>
      </c>
      <c r="BL366" s="54" t="str">
        <f t="shared" si="383"/>
        <v/>
      </c>
      <c r="BM366" s="54" t="str">
        <f t="shared" si="384"/>
        <v/>
      </c>
      <c r="BN366" s="54" t="str">
        <f t="shared" si="385"/>
        <v/>
      </c>
      <c r="BO366" s="54" t="str">
        <f t="shared" si="386"/>
        <v/>
      </c>
      <c r="BP366" s="54" t="str">
        <f t="shared" si="387"/>
        <v/>
      </c>
      <c r="BQ366" s="54" t="str">
        <f t="shared" si="388"/>
        <v/>
      </c>
      <c r="BR366" s="55" t="str">
        <f t="shared" si="389"/>
        <v/>
      </c>
      <c r="BT366" s="135" t="str">
        <f t="shared" si="344"/>
        <v/>
      </c>
      <c r="BU366" s="136" t="str">
        <f t="shared" si="345"/>
        <v/>
      </c>
      <c r="BV366" s="136" t="str">
        <f t="shared" si="346"/>
        <v/>
      </c>
      <c r="BW366" s="136" t="str">
        <f t="shared" si="347"/>
        <v/>
      </c>
      <c r="BX366" s="136" t="str">
        <f t="shared" si="348"/>
        <v/>
      </c>
      <c r="BY366" s="136" t="str">
        <f t="shared" si="349"/>
        <v/>
      </c>
      <c r="BZ366" s="136" t="str">
        <f t="shared" si="350"/>
        <v/>
      </c>
      <c r="CA366" s="136" t="str">
        <f t="shared" si="351"/>
        <v/>
      </c>
      <c r="CB366" s="136" t="str">
        <f t="shared" si="352"/>
        <v/>
      </c>
      <c r="CC366" s="136" t="str">
        <f t="shared" si="353"/>
        <v/>
      </c>
      <c r="CD366" s="136" t="str">
        <f t="shared" si="354"/>
        <v/>
      </c>
      <c r="CE366" s="137" t="str">
        <f t="shared" si="355"/>
        <v/>
      </c>
      <c r="CG366" s="150" t="str">
        <f t="shared" si="356"/>
        <v/>
      </c>
      <c r="CH366" s="151" t="str">
        <f t="shared" si="390"/>
        <v/>
      </c>
      <c r="CI366" s="151" t="str">
        <f t="shared" si="391"/>
        <v/>
      </c>
      <c r="CJ366" s="151" t="str">
        <f t="shared" si="392"/>
        <v/>
      </c>
      <c r="CK366" s="151" t="str">
        <f t="shared" si="393"/>
        <v/>
      </c>
      <c r="CL366" s="151" t="str">
        <f t="shared" si="394"/>
        <v/>
      </c>
      <c r="CM366" s="151" t="str">
        <f t="shared" si="395"/>
        <v/>
      </c>
      <c r="CN366" s="151" t="str">
        <f t="shared" si="396"/>
        <v/>
      </c>
      <c r="CO366" s="151" t="str">
        <f t="shared" si="397"/>
        <v/>
      </c>
      <c r="CP366" s="151" t="str">
        <f t="shared" si="398"/>
        <v/>
      </c>
      <c r="CQ366" s="151" t="str">
        <f t="shared" si="399"/>
        <v/>
      </c>
      <c r="CR366" s="152" t="str">
        <f t="shared" si="400"/>
        <v/>
      </c>
    </row>
    <row r="367" spans="1:96" x14ac:dyDescent="0.25">
      <c r="A367" s="3"/>
      <c r="B367" s="30"/>
      <c r="C367" s="44"/>
      <c r="D367" s="88"/>
      <c r="E367" s="31"/>
      <c r="F367" s="89"/>
      <c r="G367" s="72"/>
      <c r="H367" s="73"/>
      <c r="I367" s="74"/>
      <c r="J367" s="73"/>
      <c r="K367" s="74"/>
      <c r="L367" s="73"/>
      <c r="M367" s="74"/>
      <c r="N367" s="73"/>
      <c r="O367" s="74"/>
      <c r="P367" s="73"/>
      <c r="Q367" s="74"/>
      <c r="R367" s="75"/>
      <c r="S367" s="3"/>
      <c r="T367" s="61" t="str">
        <f>IF($D367="", "", $D367*'Intro &amp; Setup'!$I$32*24)</f>
        <v/>
      </c>
      <c r="U367" s="3"/>
      <c r="X367" s="36" t="str">
        <f>IF($B367="", "", IF(OR($B367&lt;'Intro &amp; Setup'!$F$26, $B367&gt;'Intro &amp; Setup'!$F$27), "X", ""))</f>
        <v/>
      </c>
      <c r="Z367" s="36" t="str">
        <f t="shared" si="338"/>
        <v/>
      </c>
      <c r="AA367" s="48" t="str">
        <f t="shared" si="339"/>
        <v/>
      </c>
      <c r="AC367" s="53" t="str">
        <f t="shared" si="340"/>
        <v/>
      </c>
      <c r="AD367" s="54" t="str">
        <f t="shared" si="357"/>
        <v/>
      </c>
      <c r="AE367" s="54" t="str">
        <f t="shared" si="358"/>
        <v/>
      </c>
      <c r="AF367" s="54" t="str">
        <f t="shared" si="359"/>
        <v/>
      </c>
      <c r="AG367" s="54" t="str">
        <f t="shared" si="360"/>
        <v/>
      </c>
      <c r="AH367" s="54" t="str">
        <f t="shared" si="361"/>
        <v/>
      </c>
      <c r="AI367" s="54" t="str">
        <f t="shared" si="362"/>
        <v/>
      </c>
      <c r="AJ367" s="54" t="str">
        <f t="shared" si="363"/>
        <v/>
      </c>
      <c r="AK367" s="54" t="str">
        <f t="shared" si="364"/>
        <v/>
      </c>
      <c r="AL367" s="54" t="str">
        <f t="shared" si="365"/>
        <v/>
      </c>
      <c r="AM367" s="54" t="str">
        <f t="shared" si="366"/>
        <v/>
      </c>
      <c r="AN367" s="55" t="str">
        <f t="shared" si="367"/>
        <v/>
      </c>
      <c r="AP367" s="53" t="str">
        <f t="shared" si="341"/>
        <v/>
      </c>
      <c r="AQ367" s="54" t="str">
        <f t="shared" si="368"/>
        <v/>
      </c>
      <c r="AR367" s="54" t="str">
        <f t="shared" si="369"/>
        <v/>
      </c>
      <c r="AS367" s="54" t="str">
        <f t="shared" si="370"/>
        <v/>
      </c>
      <c r="AT367" s="54" t="str">
        <f t="shared" si="371"/>
        <v/>
      </c>
      <c r="AU367" s="54" t="str">
        <f t="shared" si="372"/>
        <v/>
      </c>
      <c r="AV367" s="54" t="str">
        <f t="shared" si="373"/>
        <v/>
      </c>
      <c r="AW367" s="54" t="str">
        <f t="shared" si="374"/>
        <v/>
      </c>
      <c r="AX367" s="54" t="str">
        <f t="shared" si="375"/>
        <v/>
      </c>
      <c r="AY367" s="54" t="str">
        <f t="shared" si="376"/>
        <v/>
      </c>
      <c r="AZ367" s="54" t="str">
        <f t="shared" si="377"/>
        <v/>
      </c>
      <c r="BA367" s="55" t="str">
        <f t="shared" si="378"/>
        <v/>
      </c>
      <c r="BC367" s="36" t="str">
        <f t="shared" si="342"/>
        <v/>
      </c>
      <c r="BE367" s="61" t="str">
        <f>IF($B367="", "", IF(AND($B367&gt;='Intro &amp; Setup'!$B$38, B367&lt;='Intro &amp; Setup'!$H$38), 'Intro &amp; Setup'!$N$38, IF(AND($B367&gt;='Intro &amp; Setup'!$B$39, B367&lt;='Intro &amp; Setup'!$H$39), 'Intro &amp; Setup'!$N$39, IF('Intro &amp; Setup'!$B$39="", 'Intro &amp; Setup'!$N$38, 'Intro &amp; Setup'!$N$39))))</f>
        <v/>
      </c>
      <c r="BG367" s="53" t="str">
        <f t="shared" si="343"/>
        <v/>
      </c>
      <c r="BH367" s="54" t="str">
        <f t="shared" si="379"/>
        <v/>
      </c>
      <c r="BI367" s="54" t="str">
        <f t="shared" si="380"/>
        <v/>
      </c>
      <c r="BJ367" s="54" t="str">
        <f t="shared" si="381"/>
        <v/>
      </c>
      <c r="BK367" s="54" t="str">
        <f t="shared" si="382"/>
        <v/>
      </c>
      <c r="BL367" s="54" t="str">
        <f t="shared" si="383"/>
        <v/>
      </c>
      <c r="BM367" s="54" t="str">
        <f t="shared" si="384"/>
        <v/>
      </c>
      <c r="BN367" s="54" t="str">
        <f t="shared" si="385"/>
        <v/>
      </c>
      <c r="BO367" s="54" t="str">
        <f t="shared" si="386"/>
        <v/>
      </c>
      <c r="BP367" s="54" t="str">
        <f t="shared" si="387"/>
        <v/>
      </c>
      <c r="BQ367" s="54" t="str">
        <f t="shared" si="388"/>
        <v/>
      </c>
      <c r="BR367" s="55" t="str">
        <f t="shared" si="389"/>
        <v/>
      </c>
      <c r="BT367" s="135" t="str">
        <f t="shared" si="344"/>
        <v/>
      </c>
      <c r="BU367" s="136" t="str">
        <f t="shared" si="345"/>
        <v/>
      </c>
      <c r="BV367" s="136" t="str">
        <f t="shared" si="346"/>
        <v/>
      </c>
      <c r="BW367" s="136" t="str">
        <f t="shared" si="347"/>
        <v/>
      </c>
      <c r="BX367" s="136" t="str">
        <f t="shared" si="348"/>
        <v/>
      </c>
      <c r="BY367" s="136" t="str">
        <f t="shared" si="349"/>
        <v/>
      </c>
      <c r="BZ367" s="136" t="str">
        <f t="shared" si="350"/>
        <v/>
      </c>
      <c r="CA367" s="136" t="str">
        <f t="shared" si="351"/>
        <v/>
      </c>
      <c r="CB367" s="136" t="str">
        <f t="shared" si="352"/>
        <v/>
      </c>
      <c r="CC367" s="136" t="str">
        <f t="shared" si="353"/>
        <v/>
      </c>
      <c r="CD367" s="136" t="str">
        <f t="shared" si="354"/>
        <v/>
      </c>
      <c r="CE367" s="137" t="str">
        <f t="shared" si="355"/>
        <v/>
      </c>
      <c r="CG367" s="150" t="str">
        <f t="shared" si="356"/>
        <v/>
      </c>
      <c r="CH367" s="151" t="str">
        <f t="shared" si="390"/>
        <v/>
      </c>
      <c r="CI367" s="151" t="str">
        <f t="shared" si="391"/>
        <v/>
      </c>
      <c r="CJ367" s="151" t="str">
        <f t="shared" si="392"/>
        <v/>
      </c>
      <c r="CK367" s="151" t="str">
        <f t="shared" si="393"/>
        <v/>
      </c>
      <c r="CL367" s="151" t="str">
        <f t="shared" si="394"/>
        <v/>
      </c>
      <c r="CM367" s="151" t="str">
        <f t="shared" si="395"/>
        <v/>
      </c>
      <c r="CN367" s="151" t="str">
        <f t="shared" si="396"/>
        <v/>
      </c>
      <c r="CO367" s="151" t="str">
        <f t="shared" si="397"/>
        <v/>
      </c>
      <c r="CP367" s="151" t="str">
        <f t="shared" si="398"/>
        <v/>
      </c>
      <c r="CQ367" s="151" t="str">
        <f t="shared" si="399"/>
        <v/>
      </c>
      <c r="CR367" s="152" t="str">
        <f t="shared" si="400"/>
        <v/>
      </c>
    </row>
    <row r="368" spans="1:96" x14ac:dyDescent="0.25">
      <c r="A368" s="3"/>
      <c r="B368" s="30"/>
      <c r="C368" s="44"/>
      <c r="D368" s="88"/>
      <c r="E368" s="31"/>
      <c r="F368" s="89"/>
      <c r="G368" s="72"/>
      <c r="H368" s="73"/>
      <c r="I368" s="74"/>
      <c r="J368" s="73"/>
      <c r="K368" s="74"/>
      <c r="L368" s="73"/>
      <c r="M368" s="74"/>
      <c r="N368" s="73"/>
      <c r="O368" s="74"/>
      <c r="P368" s="73"/>
      <c r="Q368" s="74"/>
      <c r="R368" s="75"/>
      <c r="S368" s="3"/>
      <c r="T368" s="61" t="str">
        <f>IF($D368="", "", $D368*'Intro &amp; Setup'!$I$32*24)</f>
        <v/>
      </c>
      <c r="U368" s="3"/>
      <c r="X368" s="36" t="str">
        <f>IF($B368="", "", IF(OR($B368&lt;'Intro &amp; Setup'!$F$26, $B368&gt;'Intro &amp; Setup'!$F$27), "X", ""))</f>
        <v/>
      </c>
      <c r="Z368" s="36" t="str">
        <f t="shared" si="338"/>
        <v/>
      </c>
      <c r="AA368" s="48" t="str">
        <f t="shared" si="339"/>
        <v/>
      </c>
      <c r="AC368" s="53" t="str">
        <f t="shared" si="340"/>
        <v/>
      </c>
      <c r="AD368" s="54" t="str">
        <f t="shared" si="357"/>
        <v/>
      </c>
      <c r="AE368" s="54" t="str">
        <f t="shared" si="358"/>
        <v/>
      </c>
      <c r="AF368" s="54" t="str">
        <f t="shared" si="359"/>
        <v/>
      </c>
      <c r="AG368" s="54" t="str">
        <f t="shared" si="360"/>
        <v/>
      </c>
      <c r="AH368" s="54" t="str">
        <f t="shared" si="361"/>
        <v/>
      </c>
      <c r="AI368" s="54" t="str">
        <f t="shared" si="362"/>
        <v/>
      </c>
      <c r="AJ368" s="54" t="str">
        <f t="shared" si="363"/>
        <v/>
      </c>
      <c r="AK368" s="54" t="str">
        <f t="shared" si="364"/>
        <v/>
      </c>
      <c r="AL368" s="54" t="str">
        <f t="shared" si="365"/>
        <v/>
      </c>
      <c r="AM368" s="54" t="str">
        <f t="shared" si="366"/>
        <v/>
      </c>
      <c r="AN368" s="55" t="str">
        <f t="shared" si="367"/>
        <v/>
      </c>
      <c r="AP368" s="53" t="str">
        <f t="shared" si="341"/>
        <v/>
      </c>
      <c r="AQ368" s="54" t="str">
        <f t="shared" si="368"/>
        <v/>
      </c>
      <c r="AR368" s="54" t="str">
        <f t="shared" si="369"/>
        <v/>
      </c>
      <c r="AS368" s="54" t="str">
        <f t="shared" si="370"/>
        <v/>
      </c>
      <c r="AT368" s="54" t="str">
        <f t="shared" si="371"/>
        <v/>
      </c>
      <c r="AU368" s="54" t="str">
        <f t="shared" si="372"/>
        <v/>
      </c>
      <c r="AV368" s="54" t="str">
        <f t="shared" si="373"/>
        <v/>
      </c>
      <c r="AW368" s="54" t="str">
        <f t="shared" si="374"/>
        <v/>
      </c>
      <c r="AX368" s="54" t="str">
        <f t="shared" si="375"/>
        <v/>
      </c>
      <c r="AY368" s="54" t="str">
        <f t="shared" si="376"/>
        <v/>
      </c>
      <c r="AZ368" s="54" t="str">
        <f t="shared" si="377"/>
        <v/>
      </c>
      <c r="BA368" s="55" t="str">
        <f t="shared" si="378"/>
        <v/>
      </c>
      <c r="BC368" s="36" t="str">
        <f t="shared" si="342"/>
        <v/>
      </c>
      <c r="BE368" s="61" t="str">
        <f>IF($B368="", "", IF(AND($B368&gt;='Intro &amp; Setup'!$B$38, B368&lt;='Intro &amp; Setup'!$H$38), 'Intro &amp; Setup'!$N$38, IF(AND($B368&gt;='Intro &amp; Setup'!$B$39, B368&lt;='Intro &amp; Setup'!$H$39), 'Intro &amp; Setup'!$N$39, IF('Intro &amp; Setup'!$B$39="", 'Intro &amp; Setup'!$N$38, 'Intro &amp; Setup'!$N$39))))</f>
        <v/>
      </c>
      <c r="BG368" s="53" t="str">
        <f t="shared" si="343"/>
        <v/>
      </c>
      <c r="BH368" s="54" t="str">
        <f t="shared" si="379"/>
        <v/>
      </c>
      <c r="BI368" s="54" t="str">
        <f t="shared" si="380"/>
        <v/>
      </c>
      <c r="BJ368" s="54" t="str">
        <f t="shared" si="381"/>
        <v/>
      </c>
      <c r="BK368" s="54" t="str">
        <f t="shared" si="382"/>
        <v/>
      </c>
      <c r="BL368" s="54" t="str">
        <f t="shared" si="383"/>
        <v/>
      </c>
      <c r="BM368" s="54" t="str">
        <f t="shared" si="384"/>
        <v/>
      </c>
      <c r="BN368" s="54" t="str">
        <f t="shared" si="385"/>
        <v/>
      </c>
      <c r="BO368" s="54" t="str">
        <f t="shared" si="386"/>
        <v/>
      </c>
      <c r="BP368" s="54" t="str">
        <f t="shared" si="387"/>
        <v/>
      </c>
      <c r="BQ368" s="54" t="str">
        <f t="shared" si="388"/>
        <v/>
      </c>
      <c r="BR368" s="55" t="str">
        <f t="shared" si="389"/>
        <v/>
      </c>
      <c r="BT368" s="135" t="str">
        <f t="shared" si="344"/>
        <v/>
      </c>
      <c r="BU368" s="136" t="str">
        <f t="shared" si="345"/>
        <v/>
      </c>
      <c r="BV368" s="136" t="str">
        <f t="shared" si="346"/>
        <v/>
      </c>
      <c r="BW368" s="136" t="str">
        <f t="shared" si="347"/>
        <v/>
      </c>
      <c r="BX368" s="136" t="str">
        <f t="shared" si="348"/>
        <v/>
      </c>
      <c r="BY368" s="136" t="str">
        <f t="shared" si="349"/>
        <v/>
      </c>
      <c r="BZ368" s="136" t="str">
        <f t="shared" si="350"/>
        <v/>
      </c>
      <c r="CA368" s="136" t="str">
        <f t="shared" si="351"/>
        <v/>
      </c>
      <c r="CB368" s="136" t="str">
        <f t="shared" si="352"/>
        <v/>
      </c>
      <c r="CC368" s="136" t="str">
        <f t="shared" si="353"/>
        <v/>
      </c>
      <c r="CD368" s="136" t="str">
        <f t="shared" si="354"/>
        <v/>
      </c>
      <c r="CE368" s="137" t="str">
        <f t="shared" si="355"/>
        <v/>
      </c>
      <c r="CG368" s="150" t="str">
        <f t="shared" si="356"/>
        <v/>
      </c>
      <c r="CH368" s="151" t="str">
        <f t="shared" si="390"/>
        <v/>
      </c>
      <c r="CI368" s="151" t="str">
        <f t="shared" si="391"/>
        <v/>
      </c>
      <c r="CJ368" s="151" t="str">
        <f t="shared" si="392"/>
        <v/>
      </c>
      <c r="CK368" s="151" t="str">
        <f t="shared" si="393"/>
        <v/>
      </c>
      <c r="CL368" s="151" t="str">
        <f t="shared" si="394"/>
        <v/>
      </c>
      <c r="CM368" s="151" t="str">
        <f t="shared" si="395"/>
        <v/>
      </c>
      <c r="CN368" s="151" t="str">
        <f t="shared" si="396"/>
        <v/>
      </c>
      <c r="CO368" s="151" t="str">
        <f t="shared" si="397"/>
        <v/>
      </c>
      <c r="CP368" s="151" t="str">
        <f t="shared" si="398"/>
        <v/>
      </c>
      <c r="CQ368" s="151" t="str">
        <f t="shared" si="399"/>
        <v/>
      </c>
      <c r="CR368" s="152" t="str">
        <f t="shared" si="400"/>
        <v/>
      </c>
    </row>
    <row r="369" spans="1:96" x14ac:dyDescent="0.25">
      <c r="A369" s="3"/>
      <c r="B369" s="30"/>
      <c r="C369" s="44"/>
      <c r="D369" s="88"/>
      <c r="E369" s="31"/>
      <c r="F369" s="89"/>
      <c r="G369" s="72"/>
      <c r="H369" s="73"/>
      <c r="I369" s="74"/>
      <c r="J369" s="73"/>
      <c r="K369" s="74"/>
      <c r="L369" s="73"/>
      <c r="M369" s="74"/>
      <c r="N369" s="73"/>
      <c r="O369" s="74"/>
      <c r="P369" s="73"/>
      <c r="Q369" s="74"/>
      <c r="R369" s="75"/>
      <c r="S369" s="3"/>
      <c r="T369" s="61" t="str">
        <f>IF($D369="", "", $D369*'Intro &amp; Setup'!$I$32*24)</f>
        <v/>
      </c>
      <c r="U369" s="3"/>
      <c r="X369" s="36" t="str">
        <f>IF($B369="", "", IF(OR($B369&lt;'Intro &amp; Setup'!$F$26, $B369&gt;'Intro &amp; Setup'!$F$27), "X", ""))</f>
        <v/>
      </c>
      <c r="Z369" s="36" t="str">
        <f t="shared" si="338"/>
        <v/>
      </c>
      <c r="AA369" s="48" t="str">
        <f t="shared" si="339"/>
        <v/>
      </c>
      <c r="AC369" s="53" t="str">
        <f t="shared" si="340"/>
        <v/>
      </c>
      <c r="AD369" s="54" t="str">
        <f t="shared" si="357"/>
        <v/>
      </c>
      <c r="AE369" s="54" t="str">
        <f t="shared" si="358"/>
        <v/>
      </c>
      <c r="AF369" s="54" t="str">
        <f t="shared" si="359"/>
        <v/>
      </c>
      <c r="AG369" s="54" t="str">
        <f t="shared" si="360"/>
        <v/>
      </c>
      <c r="AH369" s="54" t="str">
        <f t="shared" si="361"/>
        <v/>
      </c>
      <c r="AI369" s="54" t="str">
        <f t="shared" si="362"/>
        <v/>
      </c>
      <c r="AJ369" s="54" t="str">
        <f t="shared" si="363"/>
        <v/>
      </c>
      <c r="AK369" s="54" t="str">
        <f t="shared" si="364"/>
        <v/>
      </c>
      <c r="AL369" s="54" t="str">
        <f t="shared" si="365"/>
        <v/>
      </c>
      <c r="AM369" s="54" t="str">
        <f t="shared" si="366"/>
        <v/>
      </c>
      <c r="AN369" s="55" t="str">
        <f t="shared" si="367"/>
        <v/>
      </c>
      <c r="AP369" s="53" t="str">
        <f t="shared" si="341"/>
        <v/>
      </c>
      <c r="AQ369" s="54" t="str">
        <f t="shared" si="368"/>
        <v/>
      </c>
      <c r="AR369" s="54" t="str">
        <f t="shared" si="369"/>
        <v/>
      </c>
      <c r="AS369" s="54" t="str">
        <f t="shared" si="370"/>
        <v/>
      </c>
      <c r="AT369" s="54" t="str">
        <f t="shared" si="371"/>
        <v/>
      </c>
      <c r="AU369" s="54" t="str">
        <f t="shared" si="372"/>
        <v/>
      </c>
      <c r="AV369" s="54" t="str">
        <f t="shared" si="373"/>
        <v/>
      </c>
      <c r="AW369" s="54" t="str">
        <f t="shared" si="374"/>
        <v/>
      </c>
      <c r="AX369" s="54" t="str">
        <f t="shared" si="375"/>
        <v/>
      </c>
      <c r="AY369" s="54" t="str">
        <f t="shared" si="376"/>
        <v/>
      </c>
      <c r="AZ369" s="54" t="str">
        <f t="shared" si="377"/>
        <v/>
      </c>
      <c r="BA369" s="55" t="str">
        <f t="shared" si="378"/>
        <v/>
      </c>
      <c r="BC369" s="36" t="str">
        <f t="shared" si="342"/>
        <v/>
      </c>
      <c r="BE369" s="61" t="str">
        <f>IF($B369="", "", IF(AND($B369&gt;='Intro &amp; Setup'!$B$38, B369&lt;='Intro &amp; Setup'!$H$38), 'Intro &amp; Setup'!$N$38, IF(AND($B369&gt;='Intro &amp; Setup'!$B$39, B369&lt;='Intro &amp; Setup'!$H$39), 'Intro &amp; Setup'!$N$39, IF('Intro &amp; Setup'!$B$39="", 'Intro &amp; Setup'!$N$38, 'Intro &amp; Setup'!$N$39))))</f>
        <v/>
      </c>
      <c r="BG369" s="53" t="str">
        <f t="shared" si="343"/>
        <v/>
      </c>
      <c r="BH369" s="54" t="str">
        <f t="shared" si="379"/>
        <v/>
      </c>
      <c r="BI369" s="54" t="str">
        <f t="shared" si="380"/>
        <v/>
      </c>
      <c r="BJ369" s="54" t="str">
        <f t="shared" si="381"/>
        <v/>
      </c>
      <c r="BK369" s="54" t="str">
        <f t="shared" si="382"/>
        <v/>
      </c>
      <c r="BL369" s="54" t="str">
        <f t="shared" si="383"/>
        <v/>
      </c>
      <c r="BM369" s="54" t="str">
        <f t="shared" si="384"/>
        <v/>
      </c>
      <c r="BN369" s="54" t="str">
        <f t="shared" si="385"/>
        <v/>
      </c>
      <c r="BO369" s="54" t="str">
        <f t="shared" si="386"/>
        <v/>
      </c>
      <c r="BP369" s="54" t="str">
        <f t="shared" si="387"/>
        <v/>
      </c>
      <c r="BQ369" s="54" t="str">
        <f t="shared" si="388"/>
        <v/>
      </c>
      <c r="BR369" s="55" t="str">
        <f t="shared" si="389"/>
        <v/>
      </c>
      <c r="BT369" s="135" t="str">
        <f t="shared" si="344"/>
        <v/>
      </c>
      <c r="BU369" s="136" t="str">
        <f t="shared" si="345"/>
        <v/>
      </c>
      <c r="BV369" s="136" t="str">
        <f t="shared" si="346"/>
        <v/>
      </c>
      <c r="BW369" s="136" t="str">
        <f t="shared" si="347"/>
        <v/>
      </c>
      <c r="BX369" s="136" t="str">
        <f t="shared" si="348"/>
        <v/>
      </c>
      <c r="BY369" s="136" t="str">
        <f t="shared" si="349"/>
        <v/>
      </c>
      <c r="BZ369" s="136" t="str">
        <f t="shared" si="350"/>
        <v/>
      </c>
      <c r="CA369" s="136" t="str">
        <f t="shared" si="351"/>
        <v/>
      </c>
      <c r="CB369" s="136" t="str">
        <f t="shared" si="352"/>
        <v/>
      </c>
      <c r="CC369" s="136" t="str">
        <f t="shared" si="353"/>
        <v/>
      </c>
      <c r="CD369" s="136" t="str">
        <f t="shared" si="354"/>
        <v/>
      </c>
      <c r="CE369" s="137" t="str">
        <f t="shared" si="355"/>
        <v/>
      </c>
      <c r="CG369" s="150" t="str">
        <f t="shared" si="356"/>
        <v/>
      </c>
      <c r="CH369" s="151" t="str">
        <f t="shared" si="390"/>
        <v/>
      </c>
      <c r="CI369" s="151" t="str">
        <f t="shared" si="391"/>
        <v/>
      </c>
      <c r="CJ369" s="151" t="str">
        <f t="shared" si="392"/>
        <v/>
      </c>
      <c r="CK369" s="151" t="str">
        <f t="shared" si="393"/>
        <v/>
      </c>
      <c r="CL369" s="151" t="str">
        <f t="shared" si="394"/>
        <v/>
      </c>
      <c r="CM369" s="151" t="str">
        <f t="shared" si="395"/>
        <v/>
      </c>
      <c r="CN369" s="151" t="str">
        <f t="shared" si="396"/>
        <v/>
      </c>
      <c r="CO369" s="151" t="str">
        <f t="shared" si="397"/>
        <v/>
      </c>
      <c r="CP369" s="151" t="str">
        <f t="shared" si="398"/>
        <v/>
      </c>
      <c r="CQ369" s="151" t="str">
        <f t="shared" si="399"/>
        <v/>
      </c>
      <c r="CR369" s="152" t="str">
        <f t="shared" si="400"/>
        <v/>
      </c>
    </row>
    <row r="370" spans="1:96" x14ac:dyDescent="0.25">
      <c r="A370" s="3"/>
      <c r="B370" s="30"/>
      <c r="C370" s="44"/>
      <c r="D370" s="88"/>
      <c r="E370" s="31"/>
      <c r="F370" s="89"/>
      <c r="G370" s="72"/>
      <c r="H370" s="73"/>
      <c r="I370" s="74"/>
      <c r="J370" s="73"/>
      <c r="K370" s="74"/>
      <c r="L370" s="73"/>
      <c r="M370" s="74"/>
      <c r="N370" s="73"/>
      <c r="O370" s="74"/>
      <c r="P370" s="73"/>
      <c r="Q370" s="74"/>
      <c r="R370" s="75"/>
      <c r="S370" s="3"/>
      <c r="T370" s="61" t="str">
        <f>IF($D370="", "", $D370*'Intro &amp; Setup'!$I$32*24)</f>
        <v/>
      </c>
      <c r="U370" s="3"/>
      <c r="X370" s="36" t="str">
        <f>IF($B370="", "", IF(OR($B370&lt;'Intro &amp; Setup'!$F$26, $B370&gt;'Intro &amp; Setup'!$F$27), "X", ""))</f>
        <v/>
      </c>
      <c r="Z370" s="36" t="str">
        <f t="shared" si="338"/>
        <v/>
      </c>
      <c r="AA370" s="48" t="str">
        <f t="shared" si="339"/>
        <v/>
      </c>
      <c r="AC370" s="53" t="str">
        <f t="shared" si="340"/>
        <v/>
      </c>
      <c r="AD370" s="54" t="str">
        <f t="shared" si="357"/>
        <v/>
      </c>
      <c r="AE370" s="54" t="str">
        <f t="shared" si="358"/>
        <v/>
      </c>
      <c r="AF370" s="54" t="str">
        <f t="shared" si="359"/>
        <v/>
      </c>
      <c r="AG370" s="54" t="str">
        <f t="shared" si="360"/>
        <v/>
      </c>
      <c r="AH370" s="54" t="str">
        <f t="shared" si="361"/>
        <v/>
      </c>
      <c r="AI370" s="54" t="str">
        <f t="shared" si="362"/>
        <v/>
      </c>
      <c r="AJ370" s="54" t="str">
        <f t="shared" si="363"/>
        <v/>
      </c>
      <c r="AK370" s="54" t="str">
        <f t="shared" si="364"/>
        <v/>
      </c>
      <c r="AL370" s="54" t="str">
        <f t="shared" si="365"/>
        <v/>
      </c>
      <c r="AM370" s="54" t="str">
        <f t="shared" si="366"/>
        <v/>
      </c>
      <c r="AN370" s="55" t="str">
        <f t="shared" si="367"/>
        <v/>
      </c>
      <c r="AP370" s="53" t="str">
        <f t="shared" si="341"/>
        <v/>
      </c>
      <c r="AQ370" s="54" t="str">
        <f t="shared" si="368"/>
        <v/>
      </c>
      <c r="AR370" s="54" t="str">
        <f t="shared" si="369"/>
        <v/>
      </c>
      <c r="AS370" s="54" t="str">
        <f t="shared" si="370"/>
        <v/>
      </c>
      <c r="AT370" s="54" t="str">
        <f t="shared" si="371"/>
        <v/>
      </c>
      <c r="AU370" s="54" t="str">
        <f t="shared" si="372"/>
        <v/>
      </c>
      <c r="AV370" s="54" t="str">
        <f t="shared" si="373"/>
        <v/>
      </c>
      <c r="AW370" s="54" t="str">
        <f t="shared" si="374"/>
        <v/>
      </c>
      <c r="AX370" s="54" t="str">
        <f t="shared" si="375"/>
        <v/>
      </c>
      <c r="AY370" s="54" t="str">
        <f t="shared" si="376"/>
        <v/>
      </c>
      <c r="AZ370" s="54" t="str">
        <f t="shared" si="377"/>
        <v/>
      </c>
      <c r="BA370" s="55" t="str">
        <f t="shared" si="378"/>
        <v/>
      </c>
      <c r="BC370" s="36" t="str">
        <f t="shared" si="342"/>
        <v/>
      </c>
      <c r="BE370" s="61" t="str">
        <f>IF($B370="", "", IF(AND($B370&gt;='Intro &amp; Setup'!$B$38, B370&lt;='Intro &amp; Setup'!$H$38), 'Intro &amp; Setup'!$N$38, IF(AND($B370&gt;='Intro &amp; Setup'!$B$39, B370&lt;='Intro &amp; Setup'!$H$39), 'Intro &amp; Setup'!$N$39, IF('Intro &amp; Setup'!$B$39="", 'Intro &amp; Setup'!$N$38, 'Intro &amp; Setup'!$N$39))))</f>
        <v/>
      </c>
      <c r="BG370" s="53" t="str">
        <f t="shared" si="343"/>
        <v/>
      </c>
      <c r="BH370" s="54" t="str">
        <f t="shared" si="379"/>
        <v/>
      </c>
      <c r="BI370" s="54" t="str">
        <f t="shared" si="380"/>
        <v/>
      </c>
      <c r="BJ370" s="54" t="str">
        <f t="shared" si="381"/>
        <v/>
      </c>
      <c r="BK370" s="54" t="str">
        <f t="shared" si="382"/>
        <v/>
      </c>
      <c r="BL370" s="54" t="str">
        <f t="shared" si="383"/>
        <v/>
      </c>
      <c r="BM370" s="54" t="str">
        <f t="shared" si="384"/>
        <v/>
      </c>
      <c r="BN370" s="54" t="str">
        <f t="shared" si="385"/>
        <v/>
      </c>
      <c r="BO370" s="54" t="str">
        <f t="shared" si="386"/>
        <v/>
      </c>
      <c r="BP370" s="54" t="str">
        <f t="shared" si="387"/>
        <v/>
      </c>
      <c r="BQ370" s="54" t="str">
        <f t="shared" si="388"/>
        <v/>
      </c>
      <c r="BR370" s="55" t="str">
        <f t="shared" si="389"/>
        <v/>
      </c>
      <c r="BT370" s="135" t="str">
        <f t="shared" si="344"/>
        <v/>
      </c>
      <c r="BU370" s="136" t="str">
        <f t="shared" si="345"/>
        <v/>
      </c>
      <c r="BV370" s="136" t="str">
        <f t="shared" si="346"/>
        <v/>
      </c>
      <c r="BW370" s="136" t="str">
        <f t="shared" si="347"/>
        <v/>
      </c>
      <c r="BX370" s="136" t="str">
        <f t="shared" si="348"/>
        <v/>
      </c>
      <c r="BY370" s="136" t="str">
        <f t="shared" si="349"/>
        <v/>
      </c>
      <c r="BZ370" s="136" t="str">
        <f t="shared" si="350"/>
        <v/>
      </c>
      <c r="CA370" s="136" t="str">
        <f t="shared" si="351"/>
        <v/>
      </c>
      <c r="CB370" s="136" t="str">
        <f t="shared" si="352"/>
        <v/>
      </c>
      <c r="CC370" s="136" t="str">
        <f t="shared" si="353"/>
        <v/>
      </c>
      <c r="CD370" s="136" t="str">
        <f t="shared" si="354"/>
        <v/>
      </c>
      <c r="CE370" s="137" t="str">
        <f t="shared" si="355"/>
        <v/>
      </c>
      <c r="CG370" s="150" t="str">
        <f t="shared" si="356"/>
        <v/>
      </c>
      <c r="CH370" s="151" t="str">
        <f t="shared" si="390"/>
        <v/>
      </c>
      <c r="CI370" s="151" t="str">
        <f t="shared" si="391"/>
        <v/>
      </c>
      <c r="CJ370" s="151" t="str">
        <f t="shared" si="392"/>
        <v/>
      </c>
      <c r="CK370" s="151" t="str">
        <f t="shared" si="393"/>
        <v/>
      </c>
      <c r="CL370" s="151" t="str">
        <f t="shared" si="394"/>
        <v/>
      </c>
      <c r="CM370" s="151" t="str">
        <f t="shared" si="395"/>
        <v/>
      </c>
      <c r="CN370" s="151" t="str">
        <f t="shared" si="396"/>
        <v/>
      </c>
      <c r="CO370" s="151" t="str">
        <f t="shared" si="397"/>
        <v/>
      </c>
      <c r="CP370" s="151" t="str">
        <f t="shared" si="398"/>
        <v/>
      </c>
      <c r="CQ370" s="151" t="str">
        <f t="shared" si="399"/>
        <v/>
      </c>
      <c r="CR370" s="152" t="str">
        <f t="shared" si="400"/>
        <v/>
      </c>
    </row>
    <row r="371" spans="1:96" x14ac:dyDescent="0.25">
      <c r="A371" s="3"/>
      <c r="B371" s="30"/>
      <c r="C371" s="44"/>
      <c r="D371" s="88"/>
      <c r="E371" s="31"/>
      <c r="F371" s="89"/>
      <c r="G371" s="72"/>
      <c r="H371" s="73"/>
      <c r="I371" s="74"/>
      <c r="J371" s="73"/>
      <c r="K371" s="74"/>
      <c r="L371" s="73"/>
      <c r="M371" s="74"/>
      <c r="N371" s="73"/>
      <c r="O371" s="74"/>
      <c r="P371" s="73"/>
      <c r="Q371" s="74"/>
      <c r="R371" s="75"/>
      <c r="S371" s="3"/>
      <c r="T371" s="61" t="str">
        <f>IF($D371="", "", $D371*'Intro &amp; Setup'!$I$32*24)</f>
        <v/>
      </c>
      <c r="U371" s="3"/>
      <c r="X371" s="36" t="str">
        <f>IF($B371="", "", IF(OR($B371&lt;'Intro &amp; Setup'!$F$26, $B371&gt;'Intro &amp; Setup'!$F$27), "X", ""))</f>
        <v/>
      </c>
      <c r="Z371" s="36" t="str">
        <f t="shared" si="338"/>
        <v/>
      </c>
      <c r="AA371" s="48" t="str">
        <f t="shared" si="339"/>
        <v/>
      </c>
      <c r="AC371" s="53" t="str">
        <f t="shared" si="340"/>
        <v/>
      </c>
      <c r="AD371" s="54" t="str">
        <f t="shared" si="357"/>
        <v/>
      </c>
      <c r="AE371" s="54" t="str">
        <f t="shared" si="358"/>
        <v/>
      </c>
      <c r="AF371" s="54" t="str">
        <f t="shared" si="359"/>
        <v/>
      </c>
      <c r="AG371" s="54" t="str">
        <f t="shared" si="360"/>
        <v/>
      </c>
      <c r="AH371" s="54" t="str">
        <f t="shared" si="361"/>
        <v/>
      </c>
      <c r="AI371" s="54" t="str">
        <f t="shared" si="362"/>
        <v/>
      </c>
      <c r="AJ371" s="54" t="str">
        <f t="shared" si="363"/>
        <v/>
      </c>
      <c r="AK371" s="54" t="str">
        <f t="shared" si="364"/>
        <v/>
      </c>
      <c r="AL371" s="54" t="str">
        <f t="shared" si="365"/>
        <v/>
      </c>
      <c r="AM371" s="54" t="str">
        <f t="shared" si="366"/>
        <v/>
      </c>
      <c r="AN371" s="55" t="str">
        <f t="shared" si="367"/>
        <v/>
      </c>
      <c r="AP371" s="53" t="str">
        <f t="shared" si="341"/>
        <v/>
      </c>
      <c r="AQ371" s="54" t="str">
        <f t="shared" si="368"/>
        <v/>
      </c>
      <c r="AR371" s="54" t="str">
        <f t="shared" si="369"/>
        <v/>
      </c>
      <c r="AS371" s="54" t="str">
        <f t="shared" si="370"/>
        <v/>
      </c>
      <c r="AT371" s="54" t="str">
        <f t="shared" si="371"/>
        <v/>
      </c>
      <c r="AU371" s="54" t="str">
        <f t="shared" si="372"/>
        <v/>
      </c>
      <c r="AV371" s="54" t="str">
        <f t="shared" si="373"/>
        <v/>
      </c>
      <c r="AW371" s="54" t="str">
        <f t="shared" si="374"/>
        <v/>
      </c>
      <c r="AX371" s="54" t="str">
        <f t="shared" si="375"/>
        <v/>
      </c>
      <c r="AY371" s="54" t="str">
        <f t="shared" si="376"/>
        <v/>
      </c>
      <c r="AZ371" s="54" t="str">
        <f t="shared" si="377"/>
        <v/>
      </c>
      <c r="BA371" s="55" t="str">
        <f t="shared" si="378"/>
        <v/>
      </c>
      <c r="BC371" s="36" t="str">
        <f t="shared" si="342"/>
        <v/>
      </c>
      <c r="BE371" s="61" t="str">
        <f>IF($B371="", "", IF(AND($B371&gt;='Intro &amp; Setup'!$B$38, B371&lt;='Intro &amp; Setup'!$H$38), 'Intro &amp; Setup'!$N$38, IF(AND($B371&gt;='Intro &amp; Setup'!$B$39, B371&lt;='Intro &amp; Setup'!$H$39), 'Intro &amp; Setup'!$N$39, IF('Intro &amp; Setup'!$B$39="", 'Intro &amp; Setup'!$N$38, 'Intro &amp; Setup'!$N$39))))</f>
        <v/>
      </c>
      <c r="BG371" s="53" t="str">
        <f t="shared" si="343"/>
        <v/>
      </c>
      <c r="BH371" s="54" t="str">
        <f t="shared" si="379"/>
        <v/>
      </c>
      <c r="BI371" s="54" t="str">
        <f t="shared" si="380"/>
        <v/>
      </c>
      <c r="BJ371" s="54" t="str">
        <f t="shared" si="381"/>
        <v/>
      </c>
      <c r="BK371" s="54" t="str">
        <f t="shared" si="382"/>
        <v/>
      </c>
      <c r="BL371" s="54" t="str">
        <f t="shared" si="383"/>
        <v/>
      </c>
      <c r="BM371" s="54" t="str">
        <f t="shared" si="384"/>
        <v/>
      </c>
      <c r="BN371" s="54" t="str">
        <f t="shared" si="385"/>
        <v/>
      </c>
      <c r="BO371" s="54" t="str">
        <f t="shared" si="386"/>
        <v/>
      </c>
      <c r="BP371" s="54" t="str">
        <f t="shared" si="387"/>
        <v/>
      </c>
      <c r="BQ371" s="54" t="str">
        <f t="shared" si="388"/>
        <v/>
      </c>
      <c r="BR371" s="55" t="str">
        <f t="shared" si="389"/>
        <v/>
      </c>
      <c r="BT371" s="135" t="str">
        <f t="shared" si="344"/>
        <v/>
      </c>
      <c r="BU371" s="136" t="str">
        <f t="shared" si="345"/>
        <v/>
      </c>
      <c r="BV371" s="136" t="str">
        <f t="shared" si="346"/>
        <v/>
      </c>
      <c r="BW371" s="136" t="str">
        <f t="shared" si="347"/>
        <v/>
      </c>
      <c r="BX371" s="136" t="str">
        <f t="shared" si="348"/>
        <v/>
      </c>
      <c r="BY371" s="136" t="str">
        <f t="shared" si="349"/>
        <v/>
      </c>
      <c r="BZ371" s="136" t="str">
        <f t="shared" si="350"/>
        <v/>
      </c>
      <c r="CA371" s="136" t="str">
        <f t="shared" si="351"/>
        <v/>
      </c>
      <c r="CB371" s="136" t="str">
        <f t="shared" si="352"/>
        <v/>
      </c>
      <c r="CC371" s="136" t="str">
        <f t="shared" si="353"/>
        <v/>
      </c>
      <c r="CD371" s="136" t="str">
        <f t="shared" si="354"/>
        <v/>
      </c>
      <c r="CE371" s="137" t="str">
        <f t="shared" si="355"/>
        <v/>
      </c>
      <c r="CG371" s="150" t="str">
        <f t="shared" si="356"/>
        <v/>
      </c>
      <c r="CH371" s="151" t="str">
        <f t="shared" si="390"/>
        <v/>
      </c>
      <c r="CI371" s="151" t="str">
        <f t="shared" si="391"/>
        <v/>
      </c>
      <c r="CJ371" s="151" t="str">
        <f t="shared" si="392"/>
        <v/>
      </c>
      <c r="CK371" s="151" t="str">
        <f t="shared" si="393"/>
        <v/>
      </c>
      <c r="CL371" s="151" t="str">
        <f t="shared" si="394"/>
        <v/>
      </c>
      <c r="CM371" s="151" t="str">
        <f t="shared" si="395"/>
        <v/>
      </c>
      <c r="CN371" s="151" t="str">
        <f t="shared" si="396"/>
        <v/>
      </c>
      <c r="CO371" s="151" t="str">
        <f t="shared" si="397"/>
        <v/>
      </c>
      <c r="CP371" s="151" t="str">
        <f t="shared" si="398"/>
        <v/>
      </c>
      <c r="CQ371" s="151" t="str">
        <f t="shared" si="399"/>
        <v/>
      </c>
      <c r="CR371" s="152" t="str">
        <f t="shared" si="400"/>
        <v/>
      </c>
    </row>
    <row r="372" spans="1:96" x14ac:dyDescent="0.25">
      <c r="A372" s="3"/>
      <c r="B372" s="30"/>
      <c r="C372" s="44"/>
      <c r="D372" s="88"/>
      <c r="E372" s="31"/>
      <c r="F372" s="89"/>
      <c r="G372" s="72"/>
      <c r="H372" s="73"/>
      <c r="I372" s="74"/>
      <c r="J372" s="73"/>
      <c r="K372" s="74"/>
      <c r="L372" s="73"/>
      <c r="M372" s="74"/>
      <c r="N372" s="73"/>
      <c r="O372" s="74"/>
      <c r="P372" s="73"/>
      <c r="Q372" s="74"/>
      <c r="R372" s="75"/>
      <c r="S372" s="3"/>
      <c r="T372" s="61" t="str">
        <f>IF($D372="", "", $D372*'Intro &amp; Setup'!$I$32*24)</f>
        <v/>
      </c>
      <c r="U372" s="3"/>
      <c r="X372" s="36" t="str">
        <f>IF($B372="", "", IF(OR($B372&lt;'Intro &amp; Setup'!$F$26, $B372&gt;'Intro &amp; Setup'!$F$27), "X", ""))</f>
        <v/>
      </c>
      <c r="Z372" s="36" t="str">
        <f t="shared" si="338"/>
        <v/>
      </c>
      <c r="AA372" s="48" t="str">
        <f t="shared" si="339"/>
        <v/>
      </c>
      <c r="AC372" s="53" t="str">
        <f t="shared" si="340"/>
        <v/>
      </c>
      <c r="AD372" s="54" t="str">
        <f t="shared" si="357"/>
        <v/>
      </c>
      <c r="AE372" s="54" t="str">
        <f t="shared" si="358"/>
        <v/>
      </c>
      <c r="AF372" s="54" t="str">
        <f t="shared" si="359"/>
        <v/>
      </c>
      <c r="AG372" s="54" t="str">
        <f t="shared" si="360"/>
        <v/>
      </c>
      <c r="AH372" s="54" t="str">
        <f t="shared" si="361"/>
        <v/>
      </c>
      <c r="AI372" s="54" t="str">
        <f t="shared" si="362"/>
        <v/>
      </c>
      <c r="AJ372" s="54" t="str">
        <f t="shared" si="363"/>
        <v/>
      </c>
      <c r="AK372" s="54" t="str">
        <f t="shared" si="364"/>
        <v/>
      </c>
      <c r="AL372" s="54" t="str">
        <f t="shared" si="365"/>
        <v/>
      </c>
      <c r="AM372" s="54" t="str">
        <f t="shared" si="366"/>
        <v/>
      </c>
      <c r="AN372" s="55" t="str">
        <f t="shared" si="367"/>
        <v/>
      </c>
      <c r="AP372" s="53" t="str">
        <f t="shared" si="341"/>
        <v/>
      </c>
      <c r="AQ372" s="54" t="str">
        <f t="shared" si="368"/>
        <v/>
      </c>
      <c r="AR372" s="54" t="str">
        <f t="shared" si="369"/>
        <v/>
      </c>
      <c r="AS372" s="54" t="str">
        <f t="shared" si="370"/>
        <v/>
      </c>
      <c r="AT372" s="54" t="str">
        <f t="shared" si="371"/>
        <v/>
      </c>
      <c r="AU372" s="54" t="str">
        <f t="shared" si="372"/>
        <v/>
      </c>
      <c r="AV372" s="54" t="str">
        <f t="shared" si="373"/>
        <v/>
      </c>
      <c r="AW372" s="54" t="str">
        <f t="shared" si="374"/>
        <v/>
      </c>
      <c r="AX372" s="54" t="str">
        <f t="shared" si="375"/>
        <v/>
      </c>
      <c r="AY372" s="54" t="str">
        <f t="shared" si="376"/>
        <v/>
      </c>
      <c r="AZ372" s="54" t="str">
        <f t="shared" si="377"/>
        <v/>
      </c>
      <c r="BA372" s="55" t="str">
        <f t="shared" si="378"/>
        <v/>
      </c>
      <c r="BC372" s="36" t="str">
        <f t="shared" si="342"/>
        <v/>
      </c>
      <c r="BE372" s="61" t="str">
        <f>IF($B372="", "", IF(AND($B372&gt;='Intro &amp; Setup'!$B$38, B372&lt;='Intro &amp; Setup'!$H$38), 'Intro &amp; Setup'!$N$38, IF(AND($B372&gt;='Intro &amp; Setup'!$B$39, B372&lt;='Intro &amp; Setup'!$H$39), 'Intro &amp; Setup'!$N$39, IF('Intro &amp; Setup'!$B$39="", 'Intro &amp; Setup'!$N$38, 'Intro &amp; Setup'!$N$39))))</f>
        <v/>
      </c>
      <c r="BG372" s="53" t="str">
        <f t="shared" si="343"/>
        <v/>
      </c>
      <c r="BH372" s="54" t="str">
        <f t="shared" si="379"/>
        <v/>
      </c>
      <c r="BI372" s="54" t="str">
        <f t="shared" si="380"/>
        <v/>
      </c>
      <c r="BJ372" s="54" t="str">
        <f t="shared" si="381"/>
        <v/>
      </c>
      <c r="BK372" s="54" t="str">
        <f t="shared" si="382"/>
        <v/>
      </c>
      <c r="BL372" s="54" t="str">
        <f t="shared" si="383"/>
        <v/>
      </c>
      <c r="BM372" s="54" t="str">
        <f t="shared" si="384"/>
        <v/>
      </c>
      <c r="BN372" s="54" t="str">
        <f t="shared" si="385"/>
        <v/>
      </c>
      <c r="BO372" s="54" t="str">
        <f t="shared" si="386"/>
        <v/>
      </c>
      <c r="BP372" s="54" t="str">
        <f t="shared" si="387"/>
        <v/>
      </c>
      <c r="BQ372" s="54" t="str">
        <f t="shared" si="388"/>
        <v/>
      </c>
      <c r="BR372" s="55" t="str">
        <f t="shared" si="389"/>
        <v/>
      </c>
      <c r="BT372" s="135" t="str">
        <f t="shared" si="344"/>
        <v/>
      </c>
      <c r="BU372" s="136" t="str">
        <f t="shared" si="345"/>
        <v/>
      </c>
      <c r="BV372" s="136" t="str">
        <f t="shared" si="346"/>
        <v/>
      </c>
      <c r="BW372" s="136" t="str">
        <f t="shared" si="347"/>
        <v/>
      </c>
      <c r="BX372" s="136" t="str">
        <f t="shared" si="348"/>
        <v/>
      </c>
      <c r="BY372" s="136" t="str">
        <f t="shared" si="349"/>
        <v/>
      </c>
      <c r="BZ372" s="136" t="str">
        <f t="shared" si="350"/>
        <v/>
      </c>
      <c r="CA372" s="136" t="str">
        <f t="shared" si="351"/>
        <v/>
      </c>
      <c r="CB372" s="136" t="str">
        <f t="shared" si="352"/>
        <v/>
      </c>
      <c r="CC372" s="136" t="str">
        <f t="shared" si="353"/>
        <v/>
      </c>
      <c r="CD372" s="136" t="str">
        <f t="shared" si="354"/>
        <v/>
      </c>
      <c r="CE372" s="137" t="str">
        <f t="shared" si="355"/>
        <v/>
      </c>
      <c r="CG372" s="150" t="str">
        <f t="shared" si="356"/>
        <v/>
      </c>
      <c r="CH372" s="151" t="str">
        <f t="shared" si="390"/>
        <v/>
      </c>
      <c r="CI372" s="151" t="str">
        <f t="shared" si="391"/>
        <v/>
      </c>
      <c r="CJ372" s="151" t="str">
        <f t="shared" si="392"/>
        <v/>
      </c>
      <c r="CK372" s="151" t="str">
        <f t="shared" si="393"/>
        <v/>
      </c>
      <c r="CL372" s="151" t="str">
        <f t="shared" si="394"/>
        <v/>
      </c>
      <c r="CM372" s="151" t="str">
        <f t="shared" si="395"/>
        <v/>
      </c>
      <c r="CN372" s="151" t="str">
        <f t="shared" si="396"/>
        <v/>
      </c>
      <c r="CO372" s="151" t="str">
        <f t="shared" si="397"/>
        <v/>
      </c>
      <c r="CP372" s="151" t="str">
        <f t="shared" si="398"/>
        <v/>
      </c>
      <c r="CQ372" s="151" t="str">
        <f t="shared" si="399"/>
        <v/>
      </c>
      <c r="CR372" s="152" t="str">
        <f t="shared" si="400"/>
        <v/>
      </c>
    </row>
    <row r="373" spans="1:96" x14ac:dyDescent="0.25">
      <c r="A373" s="3"/>
      <c r="B373" s="30"/>
      <c r="C373" s="44"/>
      <c r="D373" s="88"/>
      <c r="E373" s="31"/>
      <c r="F373" s="89"/>
      <c r="G373" s="72"/>
      <c r="H373" s="73"/>
      <c r="I373" s="74"/>
      <c r="J373" s="73"/>
      <c r="K373" s="74"/>
      <c r="L373" s="73"/>
      <c r="M373" s="74"/>
      <c r="N373" s="73"/>
      <c r="O373" s="74"/>
      <c r="P373" s="73"/>
      <c r="Q373" s="74"/>
      <c r="R373" s="75"/>
      <c r="S373" s="3"/>
      <c r="T373" s="61" t="str">
        <f>IF($D373="", "", $D373*'Intro &amp; Setup'!$I$32*24)</f>
        <v/>
      </c>
      <c r="U373" s="3"/>
      <c r="X373" s="36" t="str">
        <f>IF($B373="", "", IF(OR($B373&lt;'Intro &amp; Setup'!$F$26, $B373&gt;'Intro &amp; Setup'!$F$27), "X", ""))</f>
        <v/>
      </c>
      <c r="Z373" s="36" t="str">
        <f t="shared" si="338"/>
        <v/>
      </c>
      <c r="AA373" s="48" t="str">
        <f t="shared" si="339"/>
        <v/>
      </c>
      <c r="AC373" s="53" t="str">
        <f t="shared" si="340"/>
        <v/>
      </c>
      <c r="AD373" s="54" t="str">
        <f t="shared" si="357"/>
        <v/>
      </c>
      <c r="AE373" s="54" t="str">
        <f t="shared" si="358"/>
        <v/>
      </c>
      <c r="AF373" s="54" t="str">
        <f t="shared" si="359"/>
        <v/>
      </c>
      <c r="AG373" s="54" t="str">
        <f t="shared" si="360"/>
        <v/>
      </c>
      <c r="AH373" s="54" t="str">
        <f t="shared" si="361"/>
        <v/>
      </c>
      <c r="AI373" s="54" t="str">
        <f t="shared" si="362"/>
        <v/>
      </c>
      <c r="AJ373" s="54" t="str">
        <f t="shared" si="363"/>
        <v/>
      </c>
      <c r="AK373" s="54" t="str">
        <f t="shared" si="364"/>
        <v/>
      </c>
      <c r="AL373" s="54" t="str">
        <f t="shared" si="365"/>
        <v/>
      </c>
      <c r="AM373" s="54" t="str">
        <f t="shared" si="366"/>
        <v/>
      </c>
      <c r="AN373" s="55" t="str">
        <f t="shared" si="367"/>
        <v/>
      </c>
      <c r="AP373" s="53" t="str">
        <f t="shared" si="341"/>
        <v/>
      </c>
      <c r="AQ373" s="54" t="str">
        <f t="shared" si="368"/>
        <v/>
      </c>
      <c r="AR373" s="54" t="str">
        <f t="shared" si="369"/>
        <v/>
      </c>
      <c r="AS373" s="54" t="str">
        <f t="shared" si="370"/>
        <v/>
      </c>
      <c r="AT373" s="54" t="str">
        <f t="shared" si="371"/>
        <v/>
      </c>
      <c r="AU373" s="54" t="str">
        <f t="shared" si="372"/>
        <v/>
      </c>
      <c r="AV373" s="54" t="str">
        <f t="shared" si="373"/>
        <v/>
      </c>
      <c r="AW373" s="54" t="str">
        <f t="shared" si="374"/>
        <v/>
      </c>
      <c r="AX373" s="54" t="str">
        <f t="shared" si="375"/>
        <v/>
      </c>
      <c r="AY373" s="54" t="str">
        <f t="shared" si="376"/>
        <v/>
      </c>
      <c r="AZ373" s="54" t="str">
        <f t="shared" si="377"/>
        <v/>
      </c>
      <c r="BA373" s="55" t="str">
        <f t="shared" si="378"/>
        <v/>
      </c>
      <c r="BC373" s="36" t="str">
        <f t="shared" si="342"/>
        <v/>
      </c>
      <c r="BE373" s="61" t="str">
        <f>IF($B373="", "", IF(AND($B373&gt;='Intro &amp; Setup'!$B$38, B373&lt;='Intro &amp; Setup'!$H$38), 'Intro &amp; Setup'!$N$38, IF(AND($B373&gt;='Intro &amp; Setup'!$B$39, B373&lt;='Intro &amp; Setup'!$H$39), 'Intro &amp; Setup'!$N$39, IF('Intro &amp; Setup'!$B$39="", 'Intro &amp; Setup'!$N$38, 'Intro &amp; Setup'!$N$39))))</f>
        <v/>
      </c>
      <c r="BG373" s="53" t="str">
        <f t="shared" si="343"/>
        <v/>
      </c>
      <c r="BH373" s="54" t="str">
        <f t="shared" si="379"/>
        <v/>
      </c>
      <c r="BI373" s="54" t="str">
        <f t="shared" si="380"/>
        <v/>
      </c>
      <c r="BJ373" s="54" t="str">
        <f t="shared" si="381"/>
        <v/>
      </c>
      <c r="BK373" s="54" t="str">
        <f t="shared" si="382"/>
        <v/>
      </c>
      <c r="BL373" s="54" t="str">
        <f t="shared" si="383"/>
        <v/>
      </c>
      <c r="BM373" s="54" t="str">
        <f t="shared" si="384"/>
        <v/>
      </c>
      <c r="BN373" s="54" t="str">
        <f t="shared" si="385"/>
        <v/>
      </c>
      <c r="BO373" s="54" t="str">
        <f t="shared" si="386"/>
        <v/>
      </c>
      <c r="BP373" s="54" t="str">
        <f t="shared" si="387"/>
        <v/>
      </c>
      <c r="BQ373" s="54" t="str">
        <f t="shared" si="388"/>
        <v/>
      </c>
      <c r="BR373" s="55" t="str">
        <f t="shared" si="389"/>
        <v/>
      </c>
      <c r="BT373" s="135" t="str">
        <f t="shared" si="344"/>
        <v/>
      </c>
      <c r="BU373" s="136" t="str">
        <f t="shared" si="345"/>
        <v/>
      </c>
      <c r="BV373" s="136" t="str">
        <f t="shared" si="346"/>
        <v/>
      </c>
      <c r="BW373" s="136" t="str">
        <f t="shared" si="347"/>
        <v/>
      </c>
      <c r="BX373" s="136" t="str">
        <f t="shared" si="348"/>
        <v/>
      </c>
      <c r="BY373" s="136" t="str">
        <f t="shared" si="349"/>
        <v/>
      </c>
      <c r="BZ373" s="136" t="str">
        <f t="shared" si="350"/>
        <v/>
      </c>
      <c r="CA373" s="136" t="str">
        <f t="shared" si="351"/>
        <v/>
      </c>
      <c r="CB373" s="136" t="str">
        <f t="shared" si="352"/>
        <v/>
      </c>
      <c r="CC373" s="136" t="str">
        <f t="shared" si="353"/>
        <v/>
      </c>
      <c r="CD373" s="136" t="str">
        <f t="shared" si="354"/>
        <v/>
      </c>
      <c r="CE373" s="137" t="str">
        <f t="shared" si="355"/>
        <v/>
      </c>
      <c r="CG373" s="150" t="str">
        <f t="shared" si="356"/>
        <v/>
      </c>
      <c r="CH373" s="151" t="str">
        <f t="shared" si="390"/>
        <v/>
      </c>
      <c r="CI373" s="151" t="str">
        <f t="shared" si="391"/>
        <v/>
      </c>
      <c r="CJ373" s="151" t="str">
        <f t="shared" si="392"/>
        <v/>
      </c>
      <c r="CK373" s="151" t="str">
        <f t="shared" si="393"/>
        <v/>
      </c>
      <c r="CL373" s="151" t="str">
        <f t="shared" si="394"/>
        <v/>
      </c>
      <c r="CM373" s="151" t="str">
        <f t="shared" si="395"/>
        <v/>
      </c>
      <c r="CN373" s="151" t="str">
        <f t="shared" si="396"/>
        <v/>
      </c>
      <c r="CO373" s="151" t="str">
        <f t="shared" si="397"/>
        <v/>
      </c>
      <c r="CP373" s="151" t="str">
        <f t="shared" si="398"/>
        <v/>
      </c>
      <c r="CQ373" s="151" t="str">
        <f t="shared" si="399"/>
        <v/>
      </c>
      <c r="CR373" s="152" t="str">
        <f t="shared" si="400"/>
        <v/>
      </c>
    </row>
    <row r="374" spans="1:96" x14ac:dyDescent="0.25">
      <c r="A374" s="3"/>
      <c r="B374" s="30"/>
      <c r="C374" s="44"/>
      <c r="D374" s="88"/>
      <c r="E374" s="31"/>
      <c r="F374" s="89"/>
      <c r="G374" s="72"/>
      <c r="H374" s="73"/>
      <c r="I374" s="74"/>
      <c r="J374" s="73"/>
      <c r="K374" s="74"/>
      <c r="L374" s="73"/>
      <c r="M374" s="74"/>
      <c r="N374" s="73"/>
      <c r="O374" s="74"/>
      <c r="P374" s="73"/>
      <c r="Q374" s="74"/>
      <c r="R374" s="75"/>
      <c r="S374" s="3"/>
      <c r="T374" s="61" t="str">
        <f>IF($D374="", "", $D374*'Intro &amp; Setup'!$I$32*24)</f>
        <v/>
      </c>
      <c r="U374" s="3"/>
      <c r="X374" s="36" t="str">
        <f>IF($B374="", "", IF(OR($B374&lt;'Intro &amp; Setup'!$F$26, $B374&gt;'Intro &amp; Setup'!$F$27), "X", ""))</f>
        <v/>
      </c>
      <c r="Z374" s="36" t="str">
        <f t="shared" si="338"/>
        <v/>
      </c>
      <c r="AA374" s="48" t="str">
        <f t="shared" si="339"/>
        <v/>
      </c>
      <c r="AC374" s="53" t="str">
        <f t="shared" si="340"/>
        <v/>
      </c>
      <c r="AD374" s="54" t="str">
        <f t="shared" si="357"/>
        <v/>
      </c>
      <c r="AE374" s="54" t="str">
        <f t="shared" si="358"/>
        <v/>
      </c>
      <c r="AF374" s="54" t="str">
        <f t="shared" si="359"/>
        <v/>
      </c>
      <c r="AG374" s="54" t="str">
        <f t="shared" si="360"/>
        <v/>
      </c>
      <c r="AH374" s="54" t="str">
        <f t="shared" si="361"/>
        <v/>
      </c>
      <c r="AI374" s="54" t="str">
        <f t="shared" si="362"/>
        <v/>
      </c>
      <c r="AJ374" s="54" t="str">
        <f t="shared" si="363"/>
        <v/>
      </c>
      <c r="AK374" s="54" t="str">
        <f t="shared" si="364"/>
        <v/>
      </c>
      <c r="AL374" s="54" t="str">
        <f t="shared" si="365"/>
        <v/>
      </c>
      <c r="AM374" s="54" t="str">
        <f t="shared" si="366"/>
        <v/>
      </c>
      <c r="AN374" s="55" t="str">
        <f t="shared" si="367"/>
        <v/>
      </c>
      <c r="AP374" s="53" t="str">
        <f t="shared" si="341"/>
        <v/>
      </c>
      <c r="AQ374" s="54" t="str">
        <f t="shared" si="368"/>
        <v/>
      </c>
      <c r="AR374" s="54" t="str">
        <f t="shared" si="369"/>
        <v/>
      </c>
      <c r="AS374" s="54" t="str">
        <f t="shared" si="370"/>
        <v/>
      </c>
      <c r="AT374" s="54" t="str">
        <f t="shared" si="371"/>
        <v/>
      </c>
      <c r="AU374" s="54" t="str">
        <f t="shared" si="372"/>
        <v/>
      </c>
      <c r="AV374" s="54" t="str">
        <f t="shared" si="373"/>
        <v/>
      </c>
      <c r="AW374" s="54" t="str">
        <f t="shared" si="374"/>
        <v/>
      </c>
      <c r="AX374" s="54" t="str">
        <f t="shared" si="375"/>
        <v/>
      </c>
      <c r="AY374" s="54" t="str">
        <f t="shared" si="376"/>
        <v/>
      </c>
      <c r="AZ374" s="54" t="str">
        <f t="shared" si="377"/>
        <v/>
      </c>
      <c r="BA374" s="55" t="str">
        <f t="shared" si="378"/>
        <v/>
      </c>
      <c r="BC374" s="36" t="str">
        <f t="shared" si="342"/>
        <v/>
      </c>
      <c r="BE374" s="61" t="str">
        <f>IF($B374="", "", IF(AND($B374&gt;='Intro &amp; Setup'!$B$38, B374&lt;='Intro &amp; Setup'!$H$38), 'Intro &amp; Setup'!$N$38, IF(AND($B374&gt;='Intro &amp; Setup'!$B$39, B374&lt;='Intro &amp; Setup'!$H$39), 'Intro &amp; Setup'!$N$39, IF('Intro &amp; Setup'!$B$39="", 'Intro &amp; Setup'!$N$38, 'Intro &amp; Setup'!$N$39))))</f>
        <v/>
      </c>
      <c r="BG374" s="53" t="str">
        <f t="shared" si="343"/>
        <v/>
      </c>
      <c r="BH374" s="54" t="str">
        <f t="shared" si="379"/>
        <v/>
      </c>
      <c r="BI374" s="54" t="str">
        <f t="shared" si="380"/>
        <v/>
      </c>
      <c r="BJ374" s="54" t="str">
        <f t="shared" si="381"/>
        <v/>
      </c>
      <c r="BK374" s="54" t="str">
        <f t="shared" si="382"/>
        <v/>
      </c>
      <c r="BL374" s="54" t="str">
        <f t="shared" si="383"/>
        <v/>
      </c>
      <c r="BM374" s="54" t="str">
        <f t="shared" si="384"/>
        <v/>
      </c>
      <c r="BN374" s="54" t="str">
        <f t="shared" si="385"/>
        <v/>
      </c>
      <c r="BO374" s="54" t="str">
        <f t="shared" si="386"/>
        <v/>
      </c>
      <c r="BP374" s="54" t="str">
        <f t="shared" si="387"/>
        <v/>
      </c>
      <c r="BQ374" s="54" t="str">
        <f t="shared" si="388"/>
        <v/>
      </c>
      <c r="BR374" s="55" t="str">
        <f t="shared" si="389"/>
        <v/>
      </c>
      <c r="BT374" s="135" t="str">
        <f t="shared" si="344"/>
        <v/>
      </c>
      <c r="BU374" s="136" t="str">
        <f t="shared" si="345"/>
        <v/>
      </c>
      <c r="BV374" s="136" t="str">
        <f t="shared" si="346"/>
        <v/>
      </c>
      <c r="BW374" s="136" t="str">
        <f t="shared" si="347"/>
        <v/>
      </c>
      <c r="BX374" s="136" t="str">
        <f t="shared" si="348"/>
        <v/>
      </c>
      <c r="BY374" s="136" t="str">
        <f t="shared" si="349"/>
        <v/>
      </c>
      <c r="BZ374" s="136" t="str">
        <f t="shared" si="350"/>
        <v/>
      </c>
      <c r="CA374" s="136" t="str">
        <f t="shared" si="351"/>
        <v/>
      </c>
      <c r="CB374" s="136" t="str">
        <f t="shared" si="352"/>
        <v/>
      </c>
      <c r="CC374" s="136" t="str">
        <f t="shared" si="353"/>
        <v/>
      </c>
      <c r="CD374" s="136" t="str">
        <f t="shared" si="354"/>
        <v/>
      </c>
      <c r="CE374" s="137" t="str">
        <f t="shared" si="355"/>
        <v/>
      </c>
      <c r="CG374" s="150" t="str">
        <f t="shared" si="356"/>
        <v/>
      </c>
      <c r="CH374" s="151" t="str">
        <f t="shared" si="390"/>
        <v/>
      </c>
      <c r="CI374" s="151" t="str">
        <f t="shared" si="391"/>
        <v/>
      </c>
      <c r="CJ374" s="151" t="str">
        <f t="shared" si="392"/>
        <v/>
      </c>
      <c r="CK374" s="151" t="str">
        <f t="shared" si="393"/>
        <v/>
      </c>
      <c r="CL374" s="151" t="str">
        <f t="shared" si="394"/>
        <v/>
      </c>
      <c r="CM374" s="151" t="str">
        <f t="shared" si="395"/>
        <v/>
      </c>
      <c r="CN374" s="151" t="str">
        <f t="shared" si="396"/>
        <v/>
      </c>
      <c r="CO374" s="151" t="str">
        <f t="shared" si="397"/>
        <v/>
      </c>
      <c r="CP374" s="151" t="str">
        <f t="shared" si="398"/>
        <v/>
      </c>
      <c r="CQ374" s="151" t="str">
        <f t="shared" si="399"/>
        <v/>
      </c>
      <c r="CR374" s="152" t="str">
        <f t="shared" si="400"/>
        <v/>
      </c>
    </row>
    <row r="375" spans="1:96" x14ac:dyDescent="0.25">
      <c r="A375" s="3"/>
      <c r="B375" s="30"/>
      <c r="C375" s="44"/>
      <c r="D375" s="88"/>
      <c r="E375" s="31"/>
      <c r="F375" s="89"/>
      <c r="G375" s="72"/>
      <c r="H375" s="73"/>
      <c r="I375" s="74"/>
      <c r="J375" s="73"/>
      <c r="K375" s="74"/>
      <c r="L375" s="73"/>
      <c r="M375" s="74"/>
      <c r="N375" s="73"/>
      <c r="O375" s="74"/>
      <c r="P375" s="73"/>
      <c r="Q375" s="74"/>
      <c r="R375" s="75"/>
      <c r="S375" s="3"/>
      <c r="T375" s="61" t="str">
        <f>IF($D375="", "", $D375*'Intro &amp; Setup'!$I$32*24)</f>
        <v/>
      </c>
      <c r="U375" s="3"/>
      <c r="X375" s="36" t="str">
        <f>IF($B375="", "", IF(OR($B375&lt;'Intro &amp; Setup'!$F$26, $B375&gt;'Intro &amp; Setup'!$F$27), "X", ""))</f>
        <v/>
      </c>
      <c r="Z375" s="36" t="str">
        <f t="shared" si="338"/>
        <v/>
      </c>
      <c r="AA375" s="48" t="str">
        <f t="shared" si="339"/>
        <v/>
      </c>
      <c r="AC375" s="53" t="str">
        <f t="shared" si="340"/>
        <v/>
      </c>
      <c r="AD375" s="54" t="str">
        <f t="shared" si="357"/>
        <v/>
      </c>
      <c r="AE375" s="54" t="str">
        <f t="shared" si="358"/>
        <v/>
      </c>
      <c r="AF375" s="54" t="str">
        <f t="shared" si="359"/>
        <v/>
      </c>
      <c r="AG375" s="54" t="str">
        <f t="shared" si="360"/>
        <v/>
      </c>
      <c r="AH375" s="54" t="str">
        <f t="shared" si="361"/>
        <v/>
      </c>
      <c r="AI375" s="54" t="str">
        <f t="shared" si="362"/>
        <v/>
      </c>
      <c r="AJ375" s="54" t="str">
        <f t="shared" si="363"/>
        <v/>
      </c>
      <c r="AK375" s="54" t="str">
        <f t="shared" si="364"/>
        <v/>
      </c>
      <c r="AL375" s="54" t="str">
        <f t="shared" si="365"/>
        <v/>
      </c>
      <c r="AM375" s="54" t="str">
        <f t="shared" si="366"/>
        <v/>
      </c>
      <c r="AN375" s="55" t="str">
        <f t="shared" si="367"/>
        <v/>
      </c>
      <c r="AP375" s="53" t="str">
        <f t="shared" si="341"/>
        <v/>
      </c>
      <c r="AQ375" s="54" t="str">
        <f t="shared" si="368"/>
        <v/>
      </c>
      <c r="AR375" s="54" t="str">
        <f t="shared" si="369"/>
        <v/>
      </c>
      <c r="AS375" s="54" t="str">
        <f t="shared" si="370"/>
        <v/>
      </c>
      <c r="AT375" s="54" t="str">
        <f t="shared" si="371"/>
        <v/>
      </c>
      <c r="AU375" s="54" t="str">
        <f t="shared" si="372"/>
        <v/>
      </c>
      <c r="AV375" s="54" t="str">
        <f t="shared" si="373"/>
        <v/>
      </c>
      <c r="AW375" s="54" t="str">
        <f t="shared" si="374"/>
        <v/>
      </c>
      <c r="AX375" s="54" t="str">
        <f t="shared" si="375"/>
        <v/>
      </c>
      <c r="AY375" s="54" t="str">
        <f t="shared" si="376"/>
        <v/>
      </c>
      <c r="AZ375" s="54" t="str">
        <f t="shared" si="377"/>
        <v/>
      </c>
      <c r="BA375" s="55" t="str">
        <f t="shared" si="378"/>
        <v/>
      </c>
      <c r="BC375" s="36" t="str">
        <f t="shared" si="342"/>
        <v/>
      </c>
      <c r="BE375" s="61" t="str">
        <f>IF($B375="", "", IF(AND($B375&gt;='Intro &amp; Setup'!$B$38, B375&lt;='Intro &amp; Setup'!$H$38), 'Intro &amp; Setup'!$N$38, IF(AND($B375&gt;='Intro &amp; Setup'!$B$39, B375&lt;='Intro &amp; Setup'!$H$39), 'Intro &amp; Setup'!$N$39, IF('Intro &amp; Setup'!$B$39="", 'Intro &amp; Setup'!$N$38, 'Intro &amp; Setup'!$N$39))))</f>
        <v/>
      </c>
      <c r="BG375" s="53" t="str">
        <f t="shared" si="343"/>
        <v/>
      </c>
      <c r="BH375" s="54" t="str">
        <f t="shared" si="379"/>
        <v/>
      </c>
      <c r="BI375" s="54" t="str">
        <f t="shared" si="380"/>
        <v/>
      </c>
      <c r="BJ375" s="54" t="str">
        <f t="shared" si="381"/>
        <v/>
      </c>
      <c r="BK375" s="54" t="str">
        <f t="shared" si="382"/>
        <v/>
      </c>
      <c r="BL375" s="54" t="str">
        <f t="shared" si="383"/>
        <v/>
      </c>
      <c r="BM375" s="54" t="str">
        <f t="shared" si="384"/>
        <v/>
      </c>
      <c r="BN375" s="54" t="str">
        <f t="shared" si="385"/>
        <v/>
      </c>
      <c r="BO375" s="54" t="str">
        <f t="shared" si="386"/>
        <v/>
      </c>
      <c r="BP375" s="54" t="str">
        <f t="shared" si="387"/>
        <v/>
      </c>
      <c r="BQ375" s="54" t="str">
        <f t="shared" si="388"/>
        <v/>
      </c>
      <c r="BR375" s="55" t="str">
        <f t="shared" si="389"/>
        <v/>
      </c>
      <c r="BT375" s="135" t="str">
        <f t="shared" si="344"/>
        <v/>
      </c>
      <c r="BU375" s="136" t="str">
        <f t="shared" si="345"/>
        <v/>
      </c>
      <c r="BV375" s="136" t="str">
        <f t="shared" si="346"/>
        <v/>
      </c>
      <c r="BW375" s="136" t="str">
        <f t="shared" si="347"/>
        <v/>
      </c>
      <c r="BX375" s="136" t="str">
        <f t="shared" si="348"/>
        <v/>
      </c>
      <c r="BY375" s="136" t="str">
        <f t="shared" si="349"/>
        <v/>
      </c>
      <c r="BZ375" s="136" t="str">
        <f t="shared" si="350"/>
        <v/>
      </c>
      <c r="CA375" s="136" t="str">
        <f t="shared" si="351"/>
        <v/>
      </c>
      <c r="CB375" s="136" t="str">
        <f t="shared" si="352"/>
        <v/>
      </c>
      <c r="CC375" s="136" t="str">
        <f t="shared" si="353"/>
        <v/>
      </c>
      <c r="CD375" s="136" t="str">
        <f t="shared" si="354"/>
        <v/>
      </c>
      <c r="CE375" s="137" t="str">
        <f t="shared" si="355"/>
        <v/>
      </c>
      <c r="CG375" s="150" t="str">
        <f t="shared" si="356"/>
        <v/>
      </c>
      <c r="CH375" s="151" t="str">
        <f t="shared" si="390"/>
        <v/>
      </c>
      <c r="CI375" s="151" t="str">
        <f t="shared" si="391"/>
        <v/>
      </c>
      <c r="CJ375" s="151" t="str">
        <f t="shared" si="392"/>
        <v/>
      </c>
      <c r="CK375" s="151" t="str">
        <f t="shared" si="393"/>
        <v/>
      </c>
      <c r="CL375" s="151" t="str">
        <f t="shared" si="394"/>
        <v/>
      </c>
      <c r="CM375" s="151" t="str">
        <f t="shared" si="395"/>
        <v/>
      </c>
      <c r="CN375" s="151" t="str">
        <f t="shared" si="396"/>
        <v/>
      </c>
      <c r="CO375" s="151" t="str">
        <f t="shared" si="397"/>
        <v/>
      </c>
      <c r="CP375" s="151" t="str">
        <f t="shared" si="398"/>
        <v/>
      </c>
      <c r="CQ375" s="151" t="str">
        <f t="shared" si="399"/>
        <v/>
      </c>
      <c r="CR375" s="152" t="str">
        <f t="shared" si="400"/>
        <v/>
      </c>
    </row>
    <row r="376" spans="1:96" x14ac:dyDescent="0.25">
      <c r="A376" s="3"/>
      <c r="B376" s="30"/>
      <c r="C376" s="44"/>
      <c r="D376" s="88"/>
      <c r="E376" s="31"/>
      <c r="F376" s="89"/>
      <c r="G376" s="72"/>
      <c r="H376" s="73"/>
      <c r="I376" s="74"/>
      <c r="J376" s="73"/>
      <c r="K376" s="74"/>
      <c r="L376" s="73"/>
      <c r="M376" s="74"/>
      <c r="N376" s="73"/>
      <c r="O376" s="74"/>
      <c r="P376" s="73"/>
      <c r="Q376" s="74"/>
      <c r="R376" s="75"/>
      <c r="S376" s="3"/>
      <c r="T376" s="61" t="str">
        <f>IF($D376="", "", $D376*'Intro &amp; Setup'!$I$32*24)</f>
        <v/>
      </c>
      <c r="U376" s="3"/>
      <c r="X376" s="36" t="str">
        <f>IF($B376="", "", IF(OR($B376&lt;'Intro &amp; Setup'!$F$26, $B376&gt;'Intro &amp; Setup'!$F$27), "X", ""))</f>
        <v/>
      </c>
      <c r="Z376" s="36" t="str">
        <f t="shared" si="338"/>
        <v/>
      </c>
      <c r="AA376" s="48" t="str">
        <f t="shared" si="339"/>
        <v/>
      </c>
      <c r="AC376" s="53" t="str">
        <f t="shared" si="340"/>
        <v/>
      </c>
      <c r="AD376" s="54" t="str">
        <f t="shared" si="357"/>
        <v/>
      </c>
      <c r="AE376" s="54" t="str">
        <f t="shared" si="358"/>
        <v/>
      </c>
      <c r="AF376" s="54" t="str">
        <f t="shared" si="359"/>
        <v/>
      </c>
      <c r="AG376" s="54" t="str">
        <f t="shared" si="360"/>
        <v/>
      </c>
      <c r="AH376" s="54" t="str">
        <f t="shared" si="361"/>
        <v/>
      </c>
      <c r="AI376" s="54" t="str">
        <f t="shared" si="362"/>
        <v/>
      </c>
      <c r="AJ376" s="54" t="str">
        <f t="shared" si="363"/>
        <v/>
      </c>
      <c r="AK376" s="54" t="str">
        <f t="shared" si="364"/>
        <v/>
      </c>
      <c r="AL376" s="54" t="str">
        <f t="shared" si="365"/>
        <v/>
      </c>
      <c r="AM376" s="54" t="str">
        <f t="shared" si="366"/>
        <v/>
      </c>
      <c r="AN376" s="55" t="str">
        <f t="shared" si="367"/>
        <v/>
      </c>
      <c r="AP376" s="53" t="str">
        <f t="shared" si="341"/>
        <v/>
      </c>
      <c r="AQ376" s="54" t="str">
        <f t="shared" si="368"/>
        <v/>
      </c>
      <c r="AR376" s="54" t="str">
        <f t="shared" si="369"/>
        <v/>
      </c>
      <c r="AS376" s="54" t="str">
        <f t="shared" si="370"/>
        <v/>
      </c>
      <c r="AT376" s="54" t="str">
        <f t="shared" si="371"/>
        <v/>
      </c>
      <c r="AU376" s="54" t="str">
        <f t="shared" si="372"/>
        <v/>
      </c>
      <c r="AV376" s="54" t="str">
        <f t="shared" si="373"/>
        <v/>
      </c>
      <c r="AW376" s="54" t="str">
        <f t="shared" si="374"/>
        <v/>
      </c>
      <c r="AX376" s="54" t="str">
        <f t="shared" si="375"/>
        <v/>
      </c>
      <c r="AY376" s="54" t="str">
        <f t="shared" si="376"/>
        <v/>
      </c>
      <c r="AZ376" s="54" t="str">
        <f t="shared" si="377"/>
        <v/>
      </c>
      <c r="BA376" s="55" t="str">
        <f t="shared" si="378"/>
        <v/>
      </c>
      <c r="BC376" s="36" t="str">
        <f t="shared" si="342"/>
        <v/>
      </c>
      <c r="BE376" s="61" t="str">
        <f>IF($B376="", "", IF(AND($B376&gt;='Intro &amp; Setup'!$B$38, B376&lt;='Intro &amp; Setup'!$H$38), 'Intro &amp; Setup'!$N$38, IF(AND($B376&gt;='Intro &amp; Setup'!$B$39, B376&lt;='Intro &amp; Setup'!$H$39), 'Intro &amp; Setup'!$N$39, IF('Intro &amp; Setup'!$B$39="", 'Intro &amp; Setup'!$N$38, 'Intro &amp; Setup'!$N$39))))</f>
        <v/>
      </c>
      <c r="BG376" s="53" t="str">
        <f t="shared" si="343"/>
        <v/>
      </c>
      <c r="BH376" s="54" t="str">
        <f t="shared" si="379"/>
        <v/>
      </c>
      <c r="BI376" s="54" t="str">
        <f t="shared" si="380"/>
        <v/>
      </c>
      <c r="BJ376" s="54" t="str">
        <f t="shared" si="381"/>
        <v/>
      </c>
      <c r="BK376" s="54" t="str">
        <f t="shared" si="382"/>
        <v/>
      </c>
      <c r="BL376" s="54" t="str">
        <f t="shared" si="383"/>
        <v/>
      </c>
      <c r="BM376" s="54" t="str">
        <f t="shared" si="384"/>
        <v/>
      </c>
      <c r="BN376" s="54" t="str">
        <f t="shared" si="385"/>
        <v/>
      </c>
      <c r="BO376" s="54" t="str">
        <f t="shared" si="386"/>
        <v/>
      </c>
      <c r="BP376" s="54" t="str">
        <f t="shared" si="387"/>
        <v/>
      </c>
      <c r="BQ376" s="54" t="str">
        <f t="shared" si="388"/>
        <v/>
      </c>
      <c r="BR376" s="55" t="str">
        <f t="shared" si="389"/>
        <v/>
      </c>
      <c r="BT376" s="135" t="str">
        <f t="shared" si="344"/>
        <v/>
      </c>
      <c r="BU376" s="136" t="str">
        <f t="shared" si="345"/>
        <v/>
      </c>
      <c r="BV376" s="136" t="str">
        <f t="shared" si="346"/>
        <v/>
      </c>
      <c r="BW376" s="136" t="str">
        <f t="shared" si="347"/>
        <v/>
      </c>
      <c r="BX376" s="136" t="str">
        <f t="shared" si="348"/>
        <v/>
      </c>
      <c r="BY376" s="136" t="str">
        <f t="shared" si="349"/>
        <v/>
      </c>
      <c r="BZ376" s="136" t="str">
        <f t="shared" si="350"/>
        <v/>
      </c>
      <c r="CA376" s="136" t="str">
        <f t="shared" si="351"/>
        <v/>
      </c>
      <c r="CB376" s="136" t="str">
        <f t="shared" si="352"/>
        <v/>
      </c>
      <c r="CC376" s="136" t="str">
        <f t="shared" si="353"/>
        <v/>
      </c>
      <c r="CD376" s="136" t="str">
        <f t="shared" si="354"/>
        <v/>
      </c>
      <c r="CE376" s="137" t="str">
        <f t="shared" si="355"/>
        <v/>
      </c>
      <c r="CG376" s="150" t="str">
        <f t="shared" si="356"/>
        <v/>
      </c>
      <c r="CH376" s="151" t="str">
        <f t="shared" si="390"/>
        <v/>
      </c>
      <c r="CI376" s="151" t="str">
        <f t="shared" si="391"/>
        <v/>
      </c>
      <c r="CJ376" s="151" t="str">
        <f t="shared" si="392"/>
        <v/>
      </c>
      <c r="CK376" s="151" t="str">
        <f t="shared" si="393"/>
        <v/>
      </c>
      <c r="CL376" s="151" t="str">
        <f t="shared" si="394"/>
        <v/>
      </c>
      <c r="CM376" s="151" t="str">
        <f t="shared" si="395"/>
        <v/>
      </c>
      <c r="CN376" s="151" t="str">
        <f t="shared" si="396"/>
        <v/>
      </c>
      <c r="CO376" s="151" t="str">
        <f t="shared" si="397"/>
        <v/>
      </c>
      <c r="CP376" s="151" t="str">
        <f t="shared" si="398"/>
        <v/>
      </c>
      <c r="CQ376" s="151" t="str">
        <f t="shared" si="399"/>
        <v/>
      </c>
      <c r="CR376" s="152" t="str">
        <f t="shared" si="400"/>
        <v/>
      </c>
    </row>
    <row r="377" spans="1:96" x14ac:dyDescent="0.25">
      <c r="A377" s="3"/>
      <c r="B377" s="30"/>
      <c r="C377" s="44"/>
      <c r="D377" s="88"/>
      <c r="E377" s="31"/>
      <c r="F377" s="89"/>
      <c r="G377" s="72"/>
      <c r="H377" s="73"/>
      <c r="I377" s="74"/>
      <c r="J377" s="73"/>
      <c r="K377" s="74"/>
      <c r="L377" s="73"/>
      <c r="M377" s="74"/>
      <c r="N377" s="73"/>
      <c r="O377" s="74"/>
      <c r="P377" s="73"/>
      <c r="Q377" s="74"/>
      <c r="R377" s="75"/>
      <c r="S377" s="3"/>
      <c r="T377" s="61" t="str">
        <f>IF($D377="", "", $D377*'Intro &amp; Setup'!$I$32*24)</f>
        <v/>
      </c>
      <c r="U377" s="3"/>
      <c r="X377" s="36" t="str">
        <f>IF($B377="", "", IF(OR($B377&lt;'Intro &amp; Setup'!$F$26, $B377&gt;'Intro &amp; Setup'!$F$27), "X", ""))</f>
        <v/>
      </c>
      <c r="Z377" s="36" t="str">
        <f t="shared" si="338"/>
        <v/>
      </c>
      <c r="AA377" s="48" t="str">
        <f t="shared" si="339"/>
        <v/>
      </c>
      <c r="AC377" s="53" t="str">
        <f t="shared" si="340"/>
        <v/>
      </c>
      <c r="AD377" s="54" t="str">
        <f t="shared" si="357"/>
        <v/>
      </c>
      <c r="AE377" s="54" t="str">
        <f t="shared" si="358"/>
        <v/>
      </c>
      <c r="AF377" s="54" t="str">
        <f t="shared" si="359"/>
        <v/>
      </c>
      <c r="AG377" s="54" t="str">
        <f t="shared" si="360"/>
        <v/>
      </c>
      <c r="AH377" s="54" t="str">
        <f t="shared" si="361"/>
        <v/>
      </c>
      <c r="AI377" s="54" t="str">
        <f t="shared" si="362"/>
        <v/>
      </c>
      <c r="AJ377" s="54" t="str">
        <f t="shared" si="363"/>
        <v/>
      </c>
      <c r="AK377" s="54" t="str">
        <f t="shared" si="364"/>
        <v/>
      </c>
      <c r="AL377" s="54" t="str">
        <f t="shared" si="365"/>
        <v/>
      </c>
      <c r="AM377" s="54" t="str">
        <f t="shared" si="366"/>
        <v/>
      </c>
      <c r="AN377" s="55" t="str">
        <f t="shared" si="367"/>
        <v/>
      </c>
      <c r="AP377" s="53" t="str">
        <f t="shared" si="341"/>
        <v/>
      </c>
      <c r="AQ377" s="54" t="str">
        <f t="shared" si="368"/>
        <v/>
      </c>
      <c r="AR377" s="54" t="str">
        <f t="shared" si="369"/>
        <v/>
      </c>
      <c r="AS377" s="54" t="str">
        <f t="shared" si="370"/>
        <v/>
      </c>
      <c r="AT377" s="54" t="str">
        <f t="shared" si="371"/>
        <v/>
      </c>
      <c r="AU377" s="54" t="str">
        <f t="shared" si="372"/>
        <v/>
      </c>
      <c r="AV377" s="54" t="str">
        <f t="shared" si="373"/>
        <v/>
      </c>
      <c r="AW377" s="54" t="str">
        <f t="shared" si="374"/>
        <v/>
      </c>
      <c r="AX377" s="54" t="str">
        <f t="shared" si="375"/>
        <v/>
      </c>
      <c r="AY377" s="54" t="str">
        <f t="shared" si="376"/>
        <v/>
      </c>
      <c r="AZ377" s="54" t="str">
        <f t="shared" si="377"/>
        <v/>
      </c>
      <c r="BA377" s="55" t="str">
        <f t="shared" si="378"/>
        <v/>
      </c>
      <c r="BC377" s="36" t="str">
        <f t="shared" si="342"/>
        <v/>
      </c>
      <c r="BE377" s="61" t="str">
        <f>IF($B377="", "", IF(AND($B377&gt;='Intro &amp; Setup'!$B$38, B377&lt;='Intro &amp; Setup'!$H$38), 'Intro &amp; Setup'!$N$38, IF(AND($B377&gt;='Intro &amp; Setup'!$B$39, B377&lt;='Intro &amp; Setup'!$H$39), 'Intro &amp; Setup'!$N$39, IF('Intro &amp; Setup'!$B$39="", 'Intro &amp; Setup'!$N$38, 'Intro &amp; Setup'!$N$39))))</f>
        <v/>
      </c>
      <c r="BG377" s="53" t="str">
        <f t="shared" si="343"/>
        <v/>
      </c>
      <c r="BH377" s="54" t="str">
        <f t="shared" si="379"/>
        <v/>
      </c>
      <c r="BI377" s="54" t="str">
        <f t="shared" si="380"/>
        <v/>
      </c>
      <c r="BJ377" s="54" t="str">
        <f t="shared" si="381"/>
        <v/>
      </c>
      <c r="BK377" s="54" t="str">
        <f t="shared" si="382"/>
        <v/>
      </c>
      <c r="BL377" s="54" t="str">
        <f t="shared" si="383"/>
        <v/>
      </c>
      <c r="BM377" s="54" t="str">
        <f t="shared" si="384"/>
        <v/>
      </c>
      <c r="BN377" s="54" t="str">
        <f t="shared" si="385"/>
        <v/>
      </c>
      <c r="BO377" s="54" t="str">
        <f t="shared" si="386"/>
        <v/>
      </c>
      <c r="BP377" s="54" t="str">
        <f t="shared" si="387"/>
        <v/>
      </c>
      <c r="BQ377" s="54" t="str">
        <f t="shared" si="388"/>
        <v/>
      </c>
      <c r="BR377" s="55" t="str">
        <f t="shared" si="389"/>
        <v/>
      </c>
      <c r="BT377" s="135" t="str">
        <f t="shared" si="344"/>
        <v/>
      </c>
      <c r="BU377" s="136" t="str">
        <f t="shared" si="345"/>
        <v/>
      </c>
      <c r="BV377" s="136" t="str">
        <f t="shared" si="346"/>
        <v/>
      </c>
      <c r="BW377" s="136" t="str">
        <f t="shared" si="347"/>
        <v/>
      </c>
      <c r="BX377" s="136" t="str">
        <f t="shared" si="348"/>
        <v/>
      </c>
      <c r="BY377" s="136" t="str">
        <f t="shared" si="349"/>
        <v/>
      </c>
      <c r="BZ377" s="136" t="str">
        <f t="shared" si="350"/>
        <v/>
      </c>
      <c r="CA377" s="136" t="str">
        <f t="shared" si="351"/>
        <v/>
      </c>
      <c r="CB377" s="136" t="str">
        <f t="shared" si="352"/>
        <v/>
      </c>
      <c r="CC377" s="136" t="str">
        <f t="shared" si="353"/>
        <v/>
      </c>
      <c r="CD377" s="136" t="str">
        <f t="shared" si="354"/>
        <v/>
      </c>
      <c r="CE377" s="137" t="str">
        <f t="shared" si="355"/>
        <v/>
      </c>
      <c r="CG377" s="150" t="str">
        <f t="shared" si="356"/>
        <v/>
      </c>
      <c r="CH377" s="151" t="str">
        <f t="shared" si="390"/>
        <v/>
      </c>
      <c r="CI377" s="151" t="str">
        <f t="shared" si="391"/>
        <v/>
      </c>
      <c r="CJ377" s="151" t="str">
        <f t="shared" si="392"/>
        <v/>
      </c>
      <c r="CK377" s="151" t="str">
        <f t="shared" si="393"/>
        <v/>
      </c>
      <c r="CL377" s="151" t="str">
        <f t="shared" si="394"/>
        <v/>
      </c>
      <c r="CM377" s="151" t="str">
        <f t="shared" si="395"/>
        <v/>
      </c>
      <c r="CN377" s="151" t="str">
        <f t="shared" si="396"/>
        <v/>
      </c>
      <c r="CO377" s="151" t="str">
        <f t="shared" si="397"/>
        <v/>
      </c>
      <c r="CP377" s="151" t="str">
        <f t="shared" si="398"/>
        <v/>
      </c>
      <c r="CQ377" s="151" t="str">
        <f t="shared" si="399"/>
        <v/>
      </c>
      <c r="CR377" s="152" t="str">
        <f t="shared" si="400"/>
        <v/>
      </c>
    </row>
    <row r="378" spans="1:96" x14ac:dyDescent="0.25">
      <c r="A378" s="3"/>
      <c r="B378" s="30"/>
      <c r="C378" s="44"/>
      <c r="D378" s="88"/>
      <c r="E378" s="31"/>
      <c r="F378" s="89"/>
      <c r="G378" s="72"/>
      <c r="H378" s="73"/>
      <c r="I378" s="74"/>
      <c r="J378" s="73"/>
      <c r="K378" s="74"/>
      <c r="L378" s="73"/>
      <c r="M378" s="74"/>
      <c r="N378" s="73"/>
      <c r="O378" s="74"/>
      <c r="P378" s="73"/>
      <c r="Q378" s="74"/>
      <c r="R378" s="75"/>
      <c r="S378" s="3"/>
      <c r="T378" s="61" t="str">
        <f>IF($D378="", "", $D378*'Intro &amp; Setup'!$I$32*24)</f>
        <v/>
      </c>
      <c r="U378" s="3"/>
      <c r="X378" s="36" t="str">
        <f>IF($B378="", "", IF(OR($B378&lt;'Intro &amp; Setup'!$F$26, $B378&gt;'Intro &amp; Setup'!$F$27), "X", ""))</f>
        <v/>
      </c>
      <c r="Z378" s="36" t="str">
        <f t="shared" si="338"/>
        <v/>
      </c>
      <c r="AA378" s="48" t="str">
        <f t="shared" si="339"/>
        <v/>
      </c>
      <c r="AC378" s="53" t="str">
        <f t="shared" si="340"/>
        <v/>
      </c>
      <c r="AD378" s="54" t="str">
        <f t="shared" si="357"/>
        <v/>
      </c>
      <c r="AE378" s="54" t="str">
        <f t="shared" si="358"/>
        <v/>
      </c>
      <c r="AF378" s="54" t="str">
        <f t="shared" si="359"/>
        <v/>
      </c>
      <c r="AG378" s="54" t="str">
        <f t="shared" si="360"/>
        <v/>
      </c>
      <c r="AH378" s="54" t="str">
        <f t="shared" si="361"/>
        <v/>
      </c>
      <c r="AI378" s="54" t="str">
        <f t="shared" si="362"/>
        <v/>
      </c>
      <c r="AJ378" s="54" t="str">
        <f t="shared" si="363"/>
        <v/>
      </c>
      <c r="AK378" s="54" t="str">
        <f t="shared" si="364"/>
        <v/>
      </c>
      <c r="AL378" s="54" t="str">
        <f t="shared" si="365"/>
        <v/>
      </c>
      <c r="AM378" s="54" t="str">
        <f t="shared" si="366"/>
        <v/>
      </c>
      <c r="AN378" s="55" t="str">
        <f t="shared" si="367"/>
        <v/>
      </c>
      <c r="AP378" s="53" t="str">
        <f t="shared" si="341"/>
        <v/>
      </c>
      <c r="AQ378" s="54" t="str">
        <f t="shared" si="368"/>
        <v/>
      </c>
      <c r="AR378" s="54" t="str">
        <f t="shared" si="369"/>
        <v/>
      </c>
      <c r="AS378" s="54" t="str">
        <f t="shared" si="370"/>
        <v/>
      </c>
      <c r="AT378" s="54" t="str">
        <f t="shared" si="371"/>
        <v/>
      </c>
      <c r="AU378" s="54" t="str">
        <f t="shared" si="372"/>
        <v/>
      </c>
      <c r="AV378" s="54" t="str">
        <f t="shared" si="373"/>
        <v/>
      </c>
      <c r="AW378" s="54" t="str">
        <f t="shared" si="374"/>
        <v/>
      </c>
      <c r="AX378" s="54" t="str">
        <f t="shared" si="375"/>
        <v/>
      </c>
      <c r="AY378" s="54" t="str">
        <f t="shared" si="376"/>
        <v/>
      </c>
      <c r="AZ378" s="54" t="str">
        <f t="shared" si="377"/>
        <v/>
      </c>
      <c r="BA378" s="55" t="str">
        <f t="shared" si="378"/>
        <v/>
      </c>
      <c r="BC378" s="36" t="str">
        <f t="shared" si="342"/>
        <v/>
      </c>
      <c r="BE378" s="61" t="str">
        <f>IF($B378="", "", IF(AND($B378&gt;='Intro &amp; Setup'!$B$38, B378&lt;='Intro &amp; Setup'!$H$38), 'Intro &amp; Setup'!$N$38, IF(AND($B378&gt;='Intro &amp; Setup'!$B$39, B378&lt;='Intro &amp; Setup'!$H$39), 'Intro &amp; Setup'!$N$39, IF('Intro &amp; Setup'!$B$39="", 'Intro &amp; Setup'!$N$38, 'Intro &amp; Setup'!$N$39))))</f>
        <v/>
      </c>
      <c r="BG378" s="53" t="str">
        <f t="shared" si="343"/>
        <v/>
      </c>
      <c r="BH378" s="54" t="str">
        <f t="shared" si="379"/>
        <v/>
      </c>
      <c r="BI378" s="54" t="str">
        <f t="shared" si="380"/>
        <v/>
      </c>
      <c r="BJ378" s="54" t="str">
        <f t="shared" si="381"/>
        <v/>
      </c>
      <c r="BK378" s="54" t="str">
        <f t="shared" si="382"/>
        <v/>
      </c>
      <c r="BL378" s="54" t="str">
        <f t="shared" si="383"/>
        <v/>
      </c>
      <c r="BM378" s="54" t="str">
        <f t="shared" si="384"/>
        <v/>
      </c>
      <c r="BN378" s="54" t="str">
        <f t="shared" si="385"/>
        <v/>
      </c>
      <c r="BO378" s="54" t="str">
        <f t="shared" si="386"/>
        <v/>
      </c>
      <c r="BP378" s="54" t="str">
        <f t="shared" si="387"/>
        <v/>
      </c>
      <c r="BQ378" s="54" t="str">
        <f t="shared" si="388"/>
        <v/>
      </c>
      <c r="BR378" s="55" t="str">
        <f t="shared" si="389"/>
        <v/>
      </c>
      <c r="BT378" s="135" t="str">
        <f t="shared" si="344"/>
        <v/>
      </c>
      <c r="BU378" s="136" t="str">
        <f t="shared" si="345"/>
        <v/>
      </c>
      <c r="BV378" s="136" t="str">
        <f t="shared" si="346"/>
        <v/>
      </c>
      <c r="BW378" s="136" t="str">
        <f t="shared" si="347"/>
        <v/>
      </c>
      <c r="BX378" s="136" t="str">
        <f t="shared" si="348"/>
        <v/>
      </c>
      <c r="BY378" s="136" t="str">
        <f t="shared" si="349"/>
        <v/>
      </c>
      <c r="BZ378" s="136" t="str">
        <f t="shared" si="350"/>
        <v/>
      </c>
      <c r="CA378" s="136" t="str">
        <f t="shared" si="351"/>
        <v/>
      </c>
      <c r="CB378" s="136" t="str">
        <f t="shared" si="352"/>
        <v/>
      </c>
      <c r="CC378" s="136" t="str">
        <f t="shared" si="353"/>
        <v/>
      </c>
      <c r="CD378" s="136" t="str">
        <f t="shared" si="354"/>
        <v/>
      </c>
      <c r="CE378" s="137" t="str">
        <f t="shared" si="355"/>
        <v/>
      </c>
      <c r="CG378" s="150" t="str">
        <f t="shared" si="356"/>
        <v/>
      </c>
      <c r="CH378" s="151" t="str">
        <f t="shared" si="390"/>
        <v/>
      </c>
      <c r="CI378" s="151" t="str">
        <f t="shared" si="391"/>
        <v/>
      </c>
      <c r="CJ378" s="151" t="str">
        <f t="shared" si="392"/>
        <v/>
      </c>
      <c r="CK378" s="151" t="str">
        <f t="shared" si="393"/>
        <v/>
      </c>
      <c r="CL378" s="151" t="str">
        <f t="shared" si="394"/>
        <v/>
      </c>
      <c r="CM378" s="151" t="str">
        <f t="shared" si="395"/>
        <v/>
      </c>
      <c r="CN378" s="151" t="str">
        <f t="shared" si="396"/>
        <v/>
      </c>
      <c r="CO378" s="151" t="str">
        <f t="shared" si="397"/>
        <v/>
      </c>
      <c r="CP378" s="151" t="str">
        <f t="shared" si="398"/>
        <v/>
      </c>
      <c r="CQ378" s="151" t="str">
        <f t="shared" si="399"/>
        <v/>
      </c>
      <c r="CR378" s="152" t="str">
        <f t="shared" si="400"/>
        <v/>
      </c>
    </row>
    <row r="379" spans="1:96" x14ac:dyDescent="0.25">
      <c r="A379" s="3"/>
      <c r="B379" s="30"/>
      <c r="C379" s="44"/>
      <c r="D379" s="88"/>
      <c r="E379" s="31"/>
      <c r="F379" s="89"/>
      <c r="G379" s="72"/>
      <c r="H379" s="73"/>
      <c r="I379" s="74"/>
      <c r="J379" s="73"/>
      <c r="K379" s="74"/>
      <c r="L379" s="73"/>
      <c r="M379" s="74"/>
      <c r="N379" s="73"/>
      <c r="O379" s="74"/>
      <c r="P379" s="73"/>
      <c r="Q379" s="74"/>
      <c r="R379" s="75"/>
      <c r="S379" s="3"/>
      <c r="T379" s="61" t="str">
        <f>IF($D379="", "", $D379*'Intro &amp; Setup'!$I$32*24)</f>
        <v/>
      </c>
      <c r="U379" s="3"/>
      <c r="X379" s="36" t="str">
        <f>IF($B379="", "", IF(OR($B379&lt;'Intro &amp; Setup'!$F$26, $B379&gt;'Intro &amp; Setup'!$F$27), "X", ""))</f>
        <v/>
      </c>
      <c r="Z379" s="36" t="str">
        <f t="shared" si="338"/>
        <v/>
      </c>
      <c r="AA379" s="48" t="str">
        <f t="shared" si="339"/>
        <v/>
      </c>
      <c r="AC379" s="53" t="str">
        <f t="shared" si="340"/>
        <v/>
      </c>
      <c r="AD379" s="54" t="str">
        <f t="shared" si="357"/>
        <v/>
      </c>
      <c r="AE379" s="54" t="str">
        <f t="shared" si="358"/>
        <v/>
      </c>
      <c r="AF379" s="54" t="str">
        <f t="shared" si="359"/>
        <v/>
      </c>
      <c r="AG379" s="54" t="str">
        <f t="shared" si="360"/>
        <v/>
      </c>
      <c r="AH379" s="54" t="str">
        <f t="shared" si="361"/>
        <v/>
      </c>
      <c r="AI379" s="54" t="str">
        <f t="shared" si="362"/>
        <v/>
      </c>
      <c r="AJ379" s="54" t="str">
        <f t="shared" si="363"/>
        <v/>
      </c>
      <c r="AK379" s="54" t="str">
        <f t="shared" si="364"/>
        <v/>
      </c>
      <c r="AL379" s="54" t="str">
        <f t="shared" si="365"/>
        <v/>
      </c>
      <c r="AM379" s="54" t="str">
        <f t="shared" si="366"/>
        <v/>
      </c>
      <c r="AN379" s="55" t="str">
        <f t="shared" si="367"/>
        <v/>
      </c>
      <c r="AP379" s="53" t="str">
        <f t="shared" si="341"/>
        <v/>
      </c>
      <c r="AQ379" s="54" t="str">
        <f t="shared" si="368"/>
        <v/>
      </c>
      <c r="AR379" s="54" t="str">
        <f t="shared" si="369"/>
        <v/>
      </c>
      <c r="AS379" s="54" t="str">
        <f t="shared" si="370"/>
        <v/>
      </c>
      <c r="AT379" s="54" t="str">
        <f t="shared" si="371"/>
        <v/>
      </c>
      <c r="AU379" s="54" t="str">
        <f t="shared" si="372"/>
        <v/>
      </c>
      <c r="AV379" s="54" t="str">
        <f t="shared" si="373"/>
        <v/>
      </c>
      <c r="AW379" s="54" t="str">
        <f t="shared" si="374"/>
        <v/>
      </c>
      <c r="AX379" s="54" t="str">
        <f t="shared" si="375"/>
        <v/>
      </c>
      <c r="AY379" s="54" t="str">
        <f t="shared" si="376"/>
        <v/>
      </c>
      <c r="AZ379" s="54" t="str">
        <f t="shared" si="377"/>
        <v/>
      </c>
      <c r="BA379" s="55" t="str">
        <f t="shared" si="378"/>
        <v/>
      </c>
      <c r="BC379" s="36" t="str">
        <f t="shared" si="342"/>
        <v/>
      </c>
      <c r="BE379" s="61" t="str">
        <f>IF($B379="", "", IF(AND($B379&gt;='Intro &amp; Setup'!$B$38, B379&lt;='Intro &amp; Setup'!$H$38), 'Intro &amp; Setup'!$N$38, IF(AND($B379&gt;='Intro &amp; Setup'!$B$39, B379&lt;='Intro &amp; Setup'!$H$39), 'Intro &amp; Setup'!$N$39, IF('Intro &amp; Setup'!$B$39="", 'Intro &amp; Setup'!$N$38, 'Intro &amp; Setup'!$N$39))))</f>
        <v/>
      </c>
      <c r="BG379" s="53" t="str">
        <f t="shared" si="343"/>
        <v/>
      </c>
      <c r="BH379" s="54" t="str">
        <f t="shared" si="379"/>
        <v/>
      </c>
      <c r="BI379" s="54" t="str">
        <f t="shared" si="380"/>
        <v/>
      </c>
      <c r="BJ379" s="54" t="str">
        <f t="shared" si="381"/>
        <v/>
      </c>
      <c r="BK379" s="54" t="str">
        <f t="shared" si="382"/>
        <v/>
      </c>
      <c r="BL379" s="54" t="str">
        <f t="shared" si="383"/>
        <v/>
      </c>
      <c r="BM379" s="54" t="str">
        <f t="shared" si="384"/>
        <v/>
      </c>
      <c r="BN379" s="54" t="str">
        <f t="shared" si="385"/>
        <v/>
      </c>
      <c r="BO379" s="54" t="str">
        <f t="shared" si="386"/>
        <v/>
      </c>
      <c r="BP379" s="54" t="str">
        <f t="shared" si="387"/>
        <v/>
      </c>
      <c r="BQ379" s="54" t="str">
        <f t="shared" si="388"/>
        <v/>
      </c>
      <c r="BR379" s="55" t="str">
        <f t="shared" si="389"/>
        <v/>
      </c>
      <c r="BT379" s="135" t="str">
        <f t="shared" si="344"/>
        <v/>
      </c>
      <c r="BU379" s="136" t="str">
        <f t="shared" si="345"/>
        <v/>
      </c>
      <c r="BV379" s="136" t="str">
        <f t="shared" si="346"/>
        <v/>
      </c>
      <c r="BW379" s="136" t="str">
        <f t="shared" si="347"/>
        <v/>
      </c>
      <c r="BX379" s="136" t="str">
        <f t="shared" si="348"/>
        <v/>
      </c>
      <c r="BY379" s="136" t="str">
        <f t="shared" si="349"/>
        <v/>
      </c>
      <c r="BZ379" s="136" t="str">
        <f t="shared" si="350"/>
        <v/>
      </c>
      <c r="CA379" s="136" t="str">
        <f t="shared" si="351"/>
        <v/>
      </c>
      <c r="CB379" s="136" t="str">
        <f t="shared" si="352"/>
        <v/>
      </c>
      <c r="CC379" s="136" t="str">
        <f t="shared" si="353"/>
        <v/>
      </c>
      <c r="CD379" s="136" t="str">
        <f t="shared" si="354"/>
        <v/>
      </c>
      <c r="CE379" s="137" t="str">
        <f t="shared" si="355"/>
        <v/>
      </c>
      <c r="CG379" s="150" t="str">
        <f t="shared" si="356"/>
        <v/>
      </c>
      <c r="CH379" s="151" t="str">
        <f t="shared" si="390"/>
        <v/>
      </c>
      <c r="CI379" s="151" t="str">
        <f t="shared" si="391"/>
        <v/>
      </c>
      <c r="CJ379" s="151" t="str">
        <f t="shared" si="392"/>
        <v/>
      </c>
      <c r="CK379" s="151" t="str">
        <f t="shared" si="393"/>
        <v/>
      </c>
      <c r="CL379" s="151" t="str">
        <f t="shared" si="394"/>
        <v/>
      </c>
      <c r="CM379" s="151" t="str">
        <f t="shared" si="395"/>
        <v/>
      </c>
      <c r="CN379" s="151" t="str">
        <f t="shared" si="396"/>
        <v/>
      </c>
      <c r="CO379" s="151" t="str">
        <f t="shared" si="397"/>
        <v/>
      </c>
      <c r="CP379" s="151" t="str">
        <f t="shared" si="398"/>
        <v/>
      </c>
      <c r="CQ379" s="151" t="str">
        <f t="shared" si="399"/>
        <v/>
      </c>
      <c r="CR379" s="152" t="str">
        <f t="shared" si="400"/>
        <v/>
      </c>
    </row>
    <row r="380" spans="1:96" x14ac:dyDescent="0.25">
      <c r="A380" s="3"/>
      <c r="B380" s="30"/>
      <c r="C380" s="44"/>
      <c r="D380" s="88"/>
      <c r="E380" s="31"/>
      <c r="F380" s="89"/>
      <c r="G380" s="72"/>
      <c r="H380" s="73"/>
      <c r="I380" s="74"/>
      <c r="J380" s="73"/>
      <c r="K380" s="74"/>
      <c r="L380" s="73"/>
      <c r="M380" s="74"/>
      <c r="N380" s="73"/>
      <c r="O380" s="74"/>
      <c r="P380" s="73"/>
      <c r="Q380" s="74"/>
      <c r="R380" s="75"/>
      <c r="S380" s="3"/>
      <c r="T380" s="61" t="str">
        <f>IF($D380="", "", $D380*'Intro &amp; Setup'!$I$32*24)</f>
        <v/>
      </c>
      <c r="U380" s="3"/>
      <c r="X380" s="36" t="str">
        <f>IF($B380="", "", IF(OR($B380&lt;'Intro &amp; Setup'!$F$26, $B380&gt;'Intro &amp; Setup'!$F$27), "X", ""))</f>
        <v/>
      </c>
      <c r="Z380" s="36" t="str">
        <f t="shared" si="338"/>
        <v/>
      </c>
      <c r="AA380" s="48" t="str">
        <f t="shared" si="339"/>
        <v/>
      </c>
      <c r="AC380" s="53" t="str">
        <f t="shared" si="340"/>
        <v/>
      </c>
      <c r="AD380" s="54" t="str">
        <f t="shared" si="357"/>
        <v/>
      </c>
      <c r="AE380" s="54" t="str">
        <f t="shared" si="358"/>
        <v/>
      </c>
      <c r="AF380" s="54" t="str">
        <f t="shared" si="359"/>
        <v/>
      </c>
      <c r="AG380" s="54" t="str">
        <f t="shared" si="360"/>
        <v/>
      </c>
      <c r="AH380" s="54" t="str">
        <f t="shared" si="361"/>
        <v/>
      </c>
      <c r="AI380" s="54" t="str">
        <f t="shared" si="362"/>
        <v/>
      </c>
      <c r="AJ380" s="54" t="str">
        <f t="shared" si="363"/>
        <v/>
      </c>
      <c r="AK380" s="54" t="str">
        <f t="shared" si="364"/>
        <v/>
      </c>
      <c r="AL380" s="54" t="str">
        <f t="shared" si="365"/>
        <v/>
      </c>
      <c r="AM380" s="54" t="str">
        <f t="shared" si="366"/>
        <v/>
      </c>
      <c r="AN380" s="55" t="str">
        <f t="shared" si="367"/>
        <v/>
      </c>
      <c r="AP380" s="53" t="str">
        <f t="shared" si="341"/>
        <v/>
      </c>
      <c r="AQ380" s="54" t="str">
        <f t="shared" si="368"/>
        <v/>
      </c>
      <c r="AR380" s="54" t="str">
        <f t="shared" si="369"/>
        <v/>
      </c>
      <c r="AS380" s="54" t="str">
        <f t="shared" si="370"/>
        <v/>
      </c>
      <c r="AT380" s="54" t="str">
        <f t="shared" si="371"/>
        <v/>
      </c>
      <c r="AU380" s="54" t="str">
        <f t="shared" si="372"/>
        <v/>
      </c>
      <c r="AV380" s="54" t="str">
        <f t="shared" si="373"/>
        <v/>
      </c>
      <c r="AW380" s="54" t="str">
        <f t="shared" si="374"/>
        <v/>
      </c>
      <c r="AX380" s="54" t="str">
        <f t="shared" si="375"/>
        <v/>
      </c>
      <c r="AY380" s="54" t="str">
        <f t="shared" si="376"/>
        <v/>
      </c>
      <c r="AZ380" s="54" t="str">
        <f t="shared" si="377"/>
        <v/>
      </c>
      <c r="BA380" s="55" t="str">
        <f t="shared" si="378"/>
        <v/>
      </c>
      <c r="BC380" s="36" t="str">
        <f t="shared" si="342"/>
        <v/>
      </c>
      <c r="BE380" s="61" t="str">
        <f>IF($B380="", "", IF(AND($B380&gt;='Intro &amp; Setup'!$B$38, B380&lt;='Intro &amp; Setup'!$H$38), 'Intro &amp; Setup'!$N$38, IF(AND($B380&gt;='Intro &amp; Setup'!$B$39, B380&lt;='Intro &amp; Setup'!$H$39), 'Intro &amp; Setup'!$N$39, IF('Intro &amp; Setup'!$B$39="", 'Intro &amp; Setup'!$N$38, 'Intro &amp; Setup'!$N$39))))</f>
        <v/>
      </c>
      <c r="BG380" s="53" t="str">
        <f t="shared" si="343"/>
        <v/>
      </c>
      <c r="BH380" s="54" t="str">
        <f t="shared" si="379"/>
        <v/>
      </c>
      <c r="BI380" s="54" t="str">
        <f t="shared" si="380"/>
        <v/>
      </c>
      <c r="BJ380" s="54" t="str">
        <f t="shared" si="381"/>
        <v/>
      </c>
      <c r="BK380" s="54" t="str">
        <f t="shared" si="382"/>
        <v/>
      </c>
      <c r="BL380" s="54" t="str">
        <f t="shared" si="383"/>
        <v/>
      </c>
      <c r="BM380" s="54" t="str">
        <f t="shared" si="384"/>
        <v/>
      </c>
      <c r="BN380" s="54" t="str">
        <f t="shared" si="385"/>
        <v/>
      </c>
      <c r="BO380" s="54" t="str">
        <f t="shared" si="386"/>
        <v/>
      </c>
      <c r="BP380" s="54" t="str">
        <f t="shared" si="387"/>
        <v/>
      </c>
      <c r="BQ380" s="54" t="str">
        <f t="shared" si="388"/>
        <v/>
      </c>
      <c r="BR380" s="55" t="str">
        <f t="shared" si="389"/>
        <v/>
      </c>
      <c r="BT380" s="135" t="str">
        <f t="shared" si="344"/>
        <v/>
      </c>
      <c r="BU380" s="136" t="str">
        <f t="shared" si="345"/>
        <v/>
      </c>
      <c r="BV380" s="136" t="str">
        <f t="shared" si="346"/>
        <v/>
      </c>
      <c r="BW380" s="136" t="str">
        <f t="shared" si="347"/>
        <v/>
      </c>
      <c r="BX380" s="136" t="str">
        <f t="shared" si="348"/>
        <v/>
      </c>
      <c r="BY380" s="136" t="str">
        <f t="shared" si="349"/>
        <v/>
      </c>
      <c r="BZ380" s="136" t="str">
        <f t="shared" si="350"/>
        <v/>
      </c>
      <c r="CA380" s="136" t="str">
        <f t="shared" si="351"/>
        <v/>
      </c>
      <c r="CB380" s="136" t="str">
        <f t="shared" si="352"/>
        <v/>
      </c>
      <c r="CC380" s="136" t="str">
        <f t="shared" si="353"/>
        <v/>
      </c>
      <c r="CD380" s="136" t="str">
        <f t="shared" si="354"/>
        <v/>
      </c>
      <c r="CE380" s="137" t="str">
        <f t="shared" si="355"/>
        <v/>
      </c>
      <c r="CG380" s="150" t="str">
        <f t="shared" si="356"/>
        <v/>
      </c>
      <c r="CH380" s="151" t="str">
        <f t="shared" si="390"/>
        <v/>
      </c>
      <c r="CI380" s="151" t="str">
        <f t="shared" si="391"/>
        <v/>
      </c>
      <c r="CJ380" s="151" t="str">
        <f t="shared" si="392"/>
        <v/>
      </c>
      <c r="CK380" s="151" t="str">
        <f t="shared" si="393"/>
        <v/>
      </c>
      <c r="CL380" s="151" t="str">
        <f t="shared" si="394"/>
        <v/>
      </c>
      <c r="CM380" s="151" t="str">
        <f t="shared" si="395"/>
        <v/>
      </c>
      <c r="CN380" s="151" t="str">
        <f t="shared" si="396"/>
        <v/>
      </c>
      <c r="CO380" s="151" t="str">
        <f t="shared" si="397"/>
        <v/>
      </c>
      <c r="CP380" s="151" t="str">
        <f t="shared" si="398"/>
        <v/>
      </c>
      <c r="CQ380" s="151" t="str">
        <f t="shared" si="399"/>
        <v/>
      </c>
      <c r="CR380" s="152" t="str">
        <f t="shared" si="400"/>
        <v/>
      </c>
    </row>
    <row r="381" spans="1:96" x14ac:dyDescent="0.25">
      <c r="A381" s="3"/>
      <c r="B381" s="30"/>
      <c r="C381" s="44"/>
      <c r="D381" s="88"/>
      <c r="E381" s="31"/>
      <c r="F381" s="89"/>
      <c r="G381" s="72"/>
      <c r="H381" s="73"/>
      <c r="I381" s="74"/>
      <c r="J381" s="73"/>
      <c r="K381" s="74"/>
      <c r="L381" s="73"/>
      <c r="M381" s="74"/>
      <c r="N381" s="73"/>
      <c r="O381" s="74"/>
      <c r="P381" s="73"/>
      <c r="Q381" s="74"/>
      <c r="R381" s="75"/>
      <c r="S381" s="3"/>
      <c r="T381" s="61" t="str">
        <f>IF($D381="", "", $D381*'Intro &amp; Setup'!$I$32*24)</f>
        <v/>
      </c>
      <c r="U381" s="3"/>
      <c r="X381" s="36" t="str">
        <f>IF($B381="", "", IF(OR($B381&lt;'Intro &amp; Setup'!$F$26, $B381&gt;'Intro &amp; Setup'!$F$27), "X", ""))</f>
        <v/>
      </c>
      <c r="Z381" s="36" t="str">
        <f t="shared" si="338"/>
        <v/>
      </c>
      <c r="AA381" s="48" t="str">
        <f t="shared" si="339"/>
        <v/>
      </c>
      <c r="AC381" s="53" t="str">
        <f t="shared" si="340"/>
        <v/>
      </c>
      <c r="AD381" s="54" t="str">
        <f t="shared" si="357"/>
        <v/>
      </c>
      <c r="AE381" s="54" t="str">
        <f t="shared" si="358"/>
        <v/>
      </c>
      <c r="AF381" s="54" t="str">
        <f t="shared" si="359"/>
        <v/>
      </c>
      <c r="AG381" s="54" t="str">
        <f t="shared" si="360"/>
        <v/>
      </c>
      <c r="AH381" s="54" t="str">
        <f t="shared" si="361"/>
        <v/>
      </c>
      <c r="AI381" s="54" t="str">
        <f t="shared" si="362"/>
        <v/>
      </c>
      <c r="AJ381" s="54" t="str">
        <f t="shared" si="363"/>
        <v/>
      </c>
      <c r="AK381" s="54" t="str">
        <f t="shared" si="364"/>
        <v/>
      </c>
      <c r="AL381" s="54" t="str">
        <f t="shared" si="365"/>
        <v/>
      </c>
      <c r="AM381" s="54" t="str">
        <f t="shared" si="366"/>
        <v/>
      </c>
      <c r="AN381" s="55" t="str">
        <f t="shared" si="367"/>
        <v/>
      </c>
      <c r="AP381" s="53" t="str">
        <f t="shared" si="341"/>
        <v/>
      </c>
      <c r="AQ381" s="54" t="str">
        <f t="shared" si="368"/>
        <v/>
      </c>
      <c r="AR381" s="54" t="str">
        <f t="shared" si="369"/>
        <v/>
      </c>
      <c r="AS381" s="54" t="str">
        <f t="shared" si="370"/>
        <v/>
      </c>
      <c r="AT381" s="54" t="str">
        <f t="shared" si="371"/>
        <v/>
      </c>
      <c r="AU381" s="54" t="str">
        <f t="shared" si="372"/>
        <v/>
      </c>
      <c r="AV381" s="54" t="str">
        <f t="shared" si="373"/>
        <v/>
      </c>
      <c r="AW381" s="54" t="str">
        <f t="shared" si="374"/>
        <v/>
      </c>
      <c r="AX381" s="54" t="str">
        <f t="shared" si="375"/>
        <v/>
      </c>
      <c r="AY381" s="54" t="str">
        <f t="shared" si="376"/>
        <v/>
      </c>
      <c r="AZ381" s="54" t="str">
        <f t="shared" si="377"/>
        <v/>
      </c>
      <c r="BA381" s="55" t="str">
        <f t="shared" si="378"/>
        <v/>
      </c>
      <c r="BC381" s="36" t="str">
        <f t="shared" si="342"/>
        <v/>
      </c>
      <c r="BE381" s="61" t="str">
        <f>IF($B381="", "", IF(AND($B381&gt;='Intro &amp; Setup'!$B$38, B381&lt;='Intro &amp; Setup'!$H$38), 'Intro &amp; Setup'!$N$38, IF(AND($B381&gt;='Intro &amp; Setup'!$B$39, B381&lt;='Intro &amp; Setup'!$H$39), 'Intro &amp; Setup'!$N$39, IF('Intro &amp; Setup'!$B$39="", 'Intro &amp; Setup'!$N$38, 'Intro &amp; Setup'!$N$39))))</f>
        <v/>
      </c>
      <c r="BG381" s="53" t="str">
        <f t="shared" si="343"/>
        <v/>
      </c>
      <c r="BH381" s="54" t="str">
        <f t="shared" si="379"/>
        <v/>
      </c>
      <c r="BI381" s="54" t="str">
        <f t="shared" si="380"/>
        <v/>
      </c>
      <c r="BJ381" s="54" t="str">
        <f t="shared" si="381"/>
        <v/>
      </c>
      <c r="BK381" s="54" t="str">
        <f t="shared" si="382"/>
        <v/>
      </c>
      <c r="BL381" s="54" t="str">
        <f t="shared" si="383"/>
        <v/>
      </c>
      <c r="BM381" s="54" t="str">
        <f t="shared" si="384"/>
        <v/>
      </c>
      <c r="BN381" s="54" t="str">
        <f t="shared" si="385"/>
        <v/>
      </c>
      <c r="BO381" s="54" t="str">
        <f t="shared" si="386"/>
        <v/>
      </c>
      <c r="BP381" s="54" t="str">
        <f t="shared" si="387"/>
        <v/>
      </c>
      <c r="BQ381" s="54" t="str">
        <f t="shared" si="388"/>
        <v/>
      </c>
      <c r="BR381" s="55" t="str">
        <f t="shared" si="389"/>
        <v/>
      </c>
      <c r="BT381" s="135" t="str">
        <f t="shared" si="344"/>
        <v/>
      </c>
      <c r="BU381" s="136" t="str">
        <f t="shared" si="345"/>
        <v/>
      </c>
      <c r="BV381" s="136" t="str">
        <f t="shared" si="346"/>
        <v/>
      </c>
      <c r="BW381" s="136" t="str">
        <f t="shared" si="347"/>
        <v/>
      </c>
      <c r="BX381" s="136" t="str">
        <f t="shared" si="348"/>
        <v/>
      </c>
      <c r="BY381" s="136" t="str">
        <f t="shared" si="349"/>
        <v/>
      </c>
      <c r="BZ381" s="136" t="str">
        <f t="shared" si="350"/>
        <v/>
      </c>
      <c r="CA381" s="136" t="str">
        <f t="shared" si="351"/>
        <v/>
      </c>
      <c r="CB381" s="136" t="str">
        <f t="shared" si="352"/>
        <v/>
      </c>
      <c r="CC381" s="136" t="str">
        <f t="shared" si="353"/>
        <v/>
      </c>
      <c r="CD381" s="136" t="str">
        <f t="shared" si="354"/>
        <v/>
      </c>
      <c r="CE381" s="137" t="str">
        <f t="shared" si="355"/>
        <v/>
      </c>
      <c r="CG381" s="150" t="str">
        <f t="shared" si="356"/>
        <v/>
      </c>
      <c r="CH381" s="151" t="str">
        <f t="shared" si="390"/>
        <v/>
      </c>
      <c r="CI381" s="151" t="str">
        <f t="shared" si="391"/>
        <v/>
      </c>
      <c r="CJ381" s="151" t="str">
        <f t="shared" si="392"/>
        <v/>
      </c>
      <c r="CK381" s="151" t="str">
        <f t="shared" si="393"/>
        <v/>
      </c>
      <c r="CL381" s="151" t="str">
        <f t="shared" si="394"/>
        <v/>
      </c>
      <c r="CM381" s="151" t="str">
        <f t="shared" si="395"/>
        <v/>
      </c>
      <c r="CN381" s="151" t="str">
        <f t="shared" si="396"/>
        <v/>
      </c>
      <c r="CO381" s="151" t="str">
        <f t="shared" si="397"/>
        <v/>
      </c>
      <c r="CP381" s="151" t="str">
        <f t="shared" si="398"/>
        <v/>
      </c>
      <c r="CQ381" s="151" t="str">
        <f t="shared" si="399"/>
        <v/>
      </c>
      <c r="CR381" s="152" t="str">
        <f t="shared" si="400"/>
        <v/>
      </c>
    </row>
    <row r="382" spans="1:96" x14ac:dyDescent="0.25">
      <c r="A382" s="3"/>
      <c r="B382" s="30"/>
      <c r="C382" s="44"/>
      <c r="D382" s="88"/>
      <c r="E382" s="31"/>
      <c r="F382" s="89"/>
      <c r="G382" s="72"/>
      <c r="H382" s="73"/>
      <c r="I382" s="74"/>
      <c r="J382" s="73"/>
      <c r="K382" s="74"/>
      <c r="L382" s="73"/>
      <c r="M382" s="74"/>
      <c r="N382" s="73"/>
      <c r="O382" s="74"/>
      <c r="P382" s="73"/>
      <c r="Q382" s="74"/>
      <c r="R382" s="75"/>
      <c r="S382" s="3"/>
      <c r="T382" s="61" t="str">
        <f>IF($D382="", "", $D382*'Intro &amp; Setup'!$I$32*24)</f>
        <v/>
      </c>
      <c r="U382" s="3"/>
      <c r="X382" s="36" t="str">
        <f>IF($B382="", "", IF(OR($B382&lt;'Intro &amp; Setup'!$F$26, $B382&gt;'Intro &amp; Setup'!$F$27), "X", ""))</f>
        <v/>
      </c>
      <c r="Z382" s="36" t="str">
        <f t="shared" si="338"/>
        <v/>
      </c>
      <c r="AA382" s="48" t="str">
        <f t="shared" si="339"/>
        <v/>
      </c>
      <c r="AC382" s="53" t="str">
        <f t="shared" si="340"/>
        <v/>
      </c>
      <c r="AD382" s="54" t="str">
        <f t="shared" si="357"/>
        <v/>
      </c>
      <c r="AE382" s="54" t="str">
        <f t="shared" si="358"/>
        <v/>
      </c>
      <c r="AF382" s="54" t="str">
        <f t="shared" si="359"/>
        <v/>
      </c>
      <c r="AG382" s="54" t="str">
        <f t="shared" si="360"/>
        <v/>
      </c>
      <c r="AH382" s="54" t="str">
        <f t="shared" si="361"/>
        <v/>
      </c>
      <c r="AI382" s="54" t="str">
        <f t="shared" si="362"/>
        <v/>
      </c>
      <c r="AJ382" s="54" t="str">
        <f t="shared" si="363"/>
        <v/>
      </c>
      <c r="AK382" s="54" t="str">
        <f t="shared" si="364"/>
        <v/>
      </c>
      <c r="AL382" s="54" t="str">
        <f t="shared" si="365"/>
        <v/>
      </c>
      <c r="AM382" s="54" t="str">
        <f t="shared" si="366"/>
        <v/>
      </c>
      <c r="AN382" s="55" t="str">
        <f t="shared" si="367"/>
        <v/>
      </c>
      <c r="AP382" s="53" t="str">
        <f t="shared" si="341"/>
        <v/>
      </c>
      <c r="AQ382" s="54" t="str">
        <f t="shared" si="368"/>
        <v/>
      </c>
      <c r="AR382" s="54" t="str">
        <f t="shared" si="369"/>
        <v/>
      </c>
      <c r="AS382" s="54" t="str">
        <f t="shared" si="370"/>
        <v/>
      </c>
      <c r="AT382" s="54" t="str">
        <f t="shared" si="371"/>
        <v/>
      </c>
      <c r="AU382" s="54" t="str">
        <f t="shared" si="372"/>
        <v/>
      </c>
      <c r="AV382" s="54" t="str">
        <f t="shared" si="373"/>
        <v/>
      </c>
      <c r="AW382" s="54" t="str">
        <f t="shared" si="374"/>
        <v/>
      </c>
      <c r="AX382" s="54" t="str">
        <f t="shared" si="375"/>
        <v/>
      </c>
      <c r="AY382" s="54" t="str">
        <f t="shared" si="376"/>
        <v/>
      </c>
      <c r="AZ382" s="54" t="str">
        <f t="shared" si="377"/>
        <v/>
      </c>
      <c r="BA382" s="55" t="str">
        <f t="shared" si="378"/>
        <v/>
      </c>
      <c r="BC382" s="36" t="str">
        <f t="shared" si="342"/>
        <v/>
      </c>
      <c r="BE382" s="61" t="str">
        <f>IF($B382="", "", IF(AND($B382&gt;='Intro &amp; Setup'!$B$38, B382&lt;='Intro &amp; Setup'!$H$38), 'Intro &amp; Setup'!$N$38, IF(AND($B382&gt;='Intro &amp; Setup'!$B$39, B382&lt;='Intro &amp; Setup'!$H$39), 'Intro &amp; Setup'!$N$39, IF('Intro &amp; Setup'!$B$39="", 'Intro &amp; Setup'!$N$38, 'Intro &amp; Setup'!$N$39))))</f>
        <v/>
      </c>
      <c r="BG382" s="53" t="str">
        <f t="shared" si="343"/>
        <v/>
      </c>
      <c r="BH382" s="54" t="str">
        <f t="shared" si="379"/>
        <v/>
      </c>
      <c r="BI382" s="54" t="str">
        <f t="shared" si="380"/>
        <v/>
      </c>
      <c r="BJ382" s="54" t="str">
        <f t="shared" si="381"/>
        <v/>
      </c>
      <c r="BK382" s="54" t="str">
        <f t="shared" si="382"/>
        <v/>
      </c>
      <c r="BL382" s="54" t="str">
        <f t="shared" si="383"/>
        <v/>
      </c>
      <c r="BM382" s="54" t="str">
        <f t="shared" si="384"/>
        <v/>
      </c>
      <c r="BN382" s="54" t="str">
        <f t="shared" si="385"/>
        <v/>
      </c>
      <c r="BO382" s="54" t="str">
        <f t="shared" si="386"/>
        <v/>
      </c>
      <c r="BP382" s="54" t="str">
        <f t="shared" si="387"/>
        <v/>
      </c>
      <c r="BQ382" s="54" t="str">
        <f t="shared" si="388"/>
        <v/>
      </c>
      <c r="BR382" s="55" t="str">
        <f t="shared" si="389"/>
        <v/>
      </c>
      <c r="BT382" s="135" t="str">
        <f t="shared" si="344"/>
        <v/>
      </c>
      <c r="BU382" s="136" t="str">
        <f t="shared" si="345"/>
        <v/>
      </c>
      <c r="BV382" s="136" t="str">
        <f t="shared" si="346"/>
        <v/>
      </c>
      <c r="BW382" s="136" t="str">
        <f t="shared" si="347"/>
        <v/>
      </c>
      <c r="BX382" s="136" t="str">
        <f t="shared" si="348"/>
        <v/>
      </c>
      <c r="BY382" s="136" t="str">
        <f t="shared" si="349"/>
        <v/>
      </c>
      <c r="BZ382" s="136" t="str">
        <f t="shared" si="350"/>
        <v/>
      </c>
      <c r="CA382" s="136" t="str">
        <f t="shared" si="351"/>
        <v/>
      </c>
      <c r="CB382" s="136" t="str">
        <f t="shared" si="352"/>
        <v/>
      </c>
      <c r="CC382" s="136" t="str">
        <f t="shared" si="353"/>
        <v/>
      </c>
      <c r="CD382" s="136" t="str">
        <f t="shared" si="354"/>
        <v/>
      </c>
      <c r="CE382" s="137" t="str">
        <f t="shared" si="355"/>
        <v/>
      </c>
      <c r="CG382" s="150" t="str">
        <f t="shared" si="356"/>
        <v/>
      </c>
      <c r="CH382" s="151" t="str">
        <f t="shared" si="390"/>
        <v/>
      </c>
      <c r="CI382" s="151" t="str">
        <f t="shared" si="391"/>
        <v/>
      </c>
      <c r="CJ382" s="151" t="str">
        <f t="shared" si="392"/>
        <v/>
      </c>
      <c r="CK382" s="151" t="str">
        <f t="shared" si="393"/>
        <v/>
      </c>
      <c r="CL382" s="151" t="str">
        <f t="shared" si="394"/>
        <v/>
      </c>
      <c r="CM382" s="151" t="str">
        <f t="shared" si="395"/>
        <v/>
      </c>
      <c r="CN382" s="151" t="str">
        <f t="shared" si="396"/>
        <v/>
      </c>
      <c r="CO382" s="151" t="str">
        <f t="shared" si="397"/>
        <v/>
      </c>
      <c r="CP382" s="151" t="str">
        <f t="shared" si="398"/>
        <v/>
      </c>
      <c r="CQ382" s="151" t="str">
        <f t="shared" si="399"/>
        <v/>
      </c>
      <c r="CR382" s="152" t="str">
        <f t="shared" si="400"/>
        <v/>
      </c>
    </row>
    <row r="383" spans="1:96" x14ac:dyDescent="0.25">
      <c r="A383" s="3"/>
      <c r="B383" s="30"/>
      <c r="C383" s="44"/>
      <c r="D383" s="88"/>
      <c r="E383" s="31"/>
      <c r="F383" s="89"/>
      <c r="G383" s="72"/>
      <c r="H383" s="73"/>
      <c r="I383" s="74"/>
      <c r="J383" s="73"/>
      <c r="K383" s="74"/>
      <c r="L383" s="73"/>
      <c r="M383" s="74"/>
      <c r="N383" s="73"/>
      <c r="O383" s="74"/>
      <c r="P383" s="73"/>
      <c r="Q383" s="74"/>
      <c r="R383" s="75"/>
      <c r="S383" s="3"/>
      <c r="T383" s="61" t="str">
        <f>IF($D383="", "", $D383*'Intro &amp; Setup'!$I$32*24)</f>
        <v/>
      </c>
      <c r="U383" s="3"/>
      <c r="X383" s="36" t="str">
        <f>IF($B383="", "", IF(OR($B383&lt;'Intro &amp; Setup'!$F$26, $B383&gt;'Intro &amp; Setup'!$F$27), "X", ""))</f>
        <v/>
      </c>
      <c r="Z383" s="36" t="str">
        <f t="shared" si="338"/>
        <v/>
      </c>
      <c r="AA383" s="48" t="str">
        <f t="shared" si="339"/>
        <v/>
      </c>
      <c r="AC383" s="53" t="str">
        <f t="shared" si="340"/>
        <v/>
      </c>
      <c r="AD383" s="54" t="str">
        <f t="shared" si="357"/>
        <v/>
      </c>
      <c r="AE383" s="54" t="str">
        <f t="shared" si="358"/>
        <v/>
      </c>
      <c r="AF383" s="54" t="str">
        <f t="shared" si="359"/>
        <v/>
      </c>
      <c r="AG383" s="54" t="str">
        <f t="shared" si="360"/>
        <v/>
      </c>
      <c r="AH383" s="54" t="str">
        <f t="shared" si="361"/>
        <v/>
      </c>
      <c r="AI383" s="54" t="str">
        <f t="shared" si="362"/>
        <v/>
      </c>
      <c r="AJ383" s="54" t="str">
        <f t="shared" si="363"/>
        <v/>
      </c>
      <c r="AK383" s="54" t="str">
        <f t="shared" si="364"/>
        <v/>
      </c>
      <c r="AL383" s="54" t="str">
        <f t="shared" si="365"/>
        <v/>
      </c>
      <c r="AM383" s="54" t="str">
        <f t="shared" si="366"/>
        <v/>
      </c>
      <c r="AN383" s="55" t="str">
        <f t="shared" si="367"/>
        <v/>
      </c>
      <c r="AP383" s="53" t="str">
        <f t="shared" si="341"/>
        <v/>
      </c>
      <c r="AQ383" s="54" t="str">
        <f t="shared" si="368"/>
        <v/>
      </c>
      <c r="AR383" s="54" t="str">
        <f t="shared" si="369"/>
        <v/>
      </c>
      <c r="AS383" s="54" t="str">
        <f t="shared" si="370"/>
        <v/>
      </c>
      <c r="AT383" s="54" t="str">
        <f t="shared" si="371"/>
        <v/>
      </c>
      <c r="AU383" s="54" t="str">
        <f t="shared" si="372"/>
        <v/>
      </c>
      <c r="AV383" s="54" t="str">
        <f t="shared" si="373"/>
        <v/>
      </c>
      <c r="AW383" s="54" t="str">
        <f t="shared" si="374"/>
        <v/>
      </c>
      <c r="AX383" s="54" t="str">
        <f t="shared" si="375"/>
        <v/>
      </c>
      <c r="AY383" s="54" t="str">
        <f t="shared" si="376"/>
        <v/>
      </c>
      <c r="AZ383" s="54" t="str">
        <f t="shared" si="377"/>
        <v/>
      </c>
      <c r="BA383" s="55" t="str">
        <f t="shared" si="378"/>
        <v/>
      </c>
      <c r="BC383" s="36" t="str">
        <f t="shared" si="342"/>
        <v/>
      </c>
      <c r="BE383" s="61" t="str">
        <f>IF($B383="", "", IF(AND($B383&gt;='Intro &amp; Setup'!$B$38, B383&lt;='Intro &amp; Setup'!$H$38), 'Intro &amp; Setup'!$N$38, IF(AND($B383&gt;='Intro &amp; Setup'!$B$39, B383&lt;='Intro &amp; Setup'!$H$39), 'Intro &amp; Setup'!$N$39, IF('Intro &amp; Setup'!$B$39="", 'Intro &amp; Setup'!$N$38, 'Intro &amp; Setup'!$N$39))))</f>
        <v/>
      </c>
      <c r="BG383" s="53" t="str">
        <f t="shared" si="343"/>
        <v/>
      </c>
      <c r="BH383" s="54" t="str">
        <f t="shared" si="379"/>
        <v/>
      </c>
      <c r="BI383" s="54" t="str">
        <f t="shared" si="380"/>
        <v/>
      </c>
      <c r="BJ383" s="54" t="str">
        <f t="shared" si="381"/>
        <v/>
      </c>
      <c r="BK383" s="54" t="str">
        <f t="shared" si="382"/>
        <v/>
      </c>
      <c r="BL383" s="54" t="str">
        <f t="shared" si="383"/>
        <v/>
      </c>
      <c r="BM383" s="54" t="str">
        <f t="shared" si="384"/>
        <v/>
      </c>
      <c r="BN383" s="54" t="str">
        <f t="shared" si="385"/>
        <v/>
      </c>
      <c r="BO383" s="54" t="str">
        <f t="shared" si="386"/>
        <v/>
      </c>
      <c r="BP383" s="54" t="str">
        <f t="shared" si="387"/>
        <v/>
      </c>
      <c r="BQ383" s="54" t="str">
        <f t="shared" si="388"/>
        <v/>
      </c>
      <c r="BR383" s="55" t="str">
        <f t="shared" si="389"/>
        <v/>
      </c>
      <c r="BT383" s="135" t="str">
        <f t="shared" si="344"/>
        <v/>
      </c>
      <c r="BU383" s="136" t="str">
        <f t="shared" si="345"/>
        <v/>
      </c>
      <c r="BV383" s="136" t="str">
        <f t="shared" si="346"/>
        <v/>
      </c>
      <c r="BW383" s="136" t="str">
        <f t="shared" si="347"/>
        <v/>
      </c>
      <c r="BX383" s="136" t="str">
        <f t="shared" si="348"/>
        <v/>
      </c>
      <c r="BY383" s="136" t="str">
        <f t="shared" si="349"/>
        <v/>
      </c>
      <c r="BZ383" s="136" t="str">
        <f t="shared" si="350"/>
        <v/>
      </c>
      <c r="CA383" s="136" t="str">
        <f t="shared" si="351"/>
        <v/>
      </c>
      <c r="CB383" s="136" t="str">
        <f t="shared" si="352"/>
        <v/>
      </c>
      <c r="CC383" s="136" t="str">
        <f t="shared" si="353"/>
        <v/>
      </c>
      <c r="CD383" s="136" t="str">
        <f t="shared" si="354"/>
        <v/>
      </c>
      <c r="CE383" s="137" t="str">
        <f t="shared" si="355"/>
        <v/>
      </c>
      <c r="CG383" s="150" t="str">
        <f t="shared" si="356"/>
        <v/>
      </c>
      <c r="CH383" s="151" t="str">
        <f t="shared" si="390"/>
        <v/>
      </c>
      <c r="CI383" s="151" t="str">
        <f t="shared" si="391"/>
        <v/>
      </c>
      <c r="CJ383" s="151" t="str">
        <f t="shared" si="392"/>
        <v/>
      </c>
      <c r="CK383" s="151" t="str">
        <f t="shared" si="393"/>
        <v/>
      </c>
      <c r="CL383" s="151" t="str">
        <f t="shared" si="394"/>
        <v/>
      </c>
      <c r="CM383" s="151" t="str">
        <f t="shared" si="395"/>
        <v/>
      </c>
      <c r="CN383" s="151" t="str">
        <f t="shared" si="396"/>
        <v/>
      </c>
      <c r="CO383" s="151" t="str">
        <f t="shared" si="397"/>
        <v/>
      </c>
      <c r="CP383" s="151" t="str">
        <f t="shared" si="398"/>
        <v/>
      </c>
      <c r="CQ383" s="151" t="str">
        <f t="shared" si="399"/>
        <v/>
      </c>
      <c r="CR383" s="152" t="str">
        <f t="shared" si="400"/>
        <v/>
      </c>
    </row>
    <row r="384" spans="1:96" x14ac:dyDescent="0.25">
      <c r="A384" s="3"/>
      <c r="B384" s="30"/>
      <c r="C384" s="44"/>
      <c r="D384" s="88"/>
      <c r="E384" s="31"/>
      <c r="F384" s="89"/>
      <c r="G384" s="72"/>
      <c r="H384" s="73"/>
      <c r="I384" s="74"/>
      <c r="J384" s="73"/>
      <c r="K384" s="74"/>
      <c r="L384" s="73"/>
      <c r="M384" s="74"/>
      <c r="N384" s="73"/>
      <c r="O384" s="74"/>
      <c r="P384" s="73"/>
      <c r="Q384" s="74"/>
      <c r="R384" s="75"/>
      <c r="S384" s="3"/>
      <c r="T384" s="61" t="str">
        <f>IF($D384="", "", $D384*'Intro &amp; Setup'!$I$32*24)</f>
        <v/>
      </c>
      <c r="U384" s="3"/>
      <c r="X384" s="36" t="str">
        <f>IF($B384="", "", IF(OR($B384&lt;'Intro &amp; Setup'!$F$26, $B384&gt;'Intro &amp; Setup'!$F$27), "X", ""))</f>
        <v/>
      </c>
      <c r="Z384" s="36" t="str">
        <f t="shared" si="338"/>
        <v/>
      </c>
      <c r="AA384" s="48" t="str">
        <f t="shared" si="339"/>
        <v/>
      </c>
      <c r="AC384" s="53" t="str">
        <f t="shared" si="340"/>
        <v/>
      </c>
      <c r="AD384" s="54" t="str">
        <f t="shared" si="357"/>
        <v/>
      </c>
      <c r="AE384" s="54" t="str">
        <f t="shared" si="358"/>
        <v/>
      </c>
      <c r="AF384" s="54" t="str">
        <f t="shared" si="359"/>
        <v/>
      </c>
      <c r="AG384" s="54" t="str">
        <f t="shared" si="360"/>
        <v/>
      </c>
      <c r="AH384" s="54" t="str">
        <f t="shared" si="361"/>
        <v/>
      </c>
      <c r="AI384" s="54" t="str">
        <f t="shared" si="362"/>
        <v/>
      </c>
      <c r="AJ384" s="54" t="str">
        <f t="shared" si="363"/>
        <v/>
      </c>
      <c r="AK384" s="54" t="str">
        <f t="shared" si="364"/>
        <v/>
      </c>
      <c r="AL384" s="54" t="str">
        <f t="shared" si="365"/>
        <v/>
      </c>
      <c r="AM384" s="54" t="str">
        <f t="shared" si="366"/>
        <v/>
      </c>
      <c r="AN384" s="55" t="str">
        <f t="shared" si="367"/>
        <v/>
      </c>
      <c r="AP384" s="53" t="str">
        <f t="shared" si="341"/>
        <v/>
      </c>
      <c r="AQ384" s="54" t="str">
        <f t="shared" si="368"/>
        <v/>
      </c>
      <c r="AR384" s="54" t="str">
        <f t="shared" si="369"/>
        <v/>
      </c>
      <c r="AS384" s="54" t="str">
        <f t="shared" si="370"/>
        <v/>
      </c>
      <c r="AT384" s="54" t="str">
        <f t="shared" si="371"/>
        <v/>
      </c>
      <c r="AU384" s="54" t="str">
        <f t="shared" si="372"/>
        <v/>
      </c>
      <c r="AV384" s="54" t="str">
        <f t="shared" si="373"/>
        <v/>
      </c>
      <c r="AW384" s="54" t="str">
        <f t="shared" si="374"/>
        <v/>
      </c>
      <c r="AX384" s="54" t="str">
        <f t="shared" si="375"/>
        <v/>
      </c>
      <c r="AY384" s="54" t="str">
        <f t="shared" si="376"/>
        <v/>
      </c>
      <c r="AZ384" s="54" t="str">
        <f t="shared" si="377"/>
        <v/>
      </c>
      <c r="BA384" s="55" t="str">
        <f t="shared" si="378"/>
        <v/>
      </c>
      <c r="BC384" s="36" t="str">
        <f t="shared" si="342"/>
        <v/>
      </c>
      <c r="BE384" s="61" t="str">
        <f>IF($B384="", "", IF(AND($B384&gt;='Intro &amp; Setup'!$B$38, B384&lt;='Intro &amp; Setup'!$H$38), 'Intro &amp; Setup'!$N$38, IF(AND($B384&gt;='Intro &amp; Setup'!$B$39, B384&lt;='Intro &amp; Setup'!$H$39), 'Intro &amp; Setup'!$N$39, IF('Intro &amp; Setup'!$B$39="", 'Intro &amp; Setup'!$N$38, 'Intro &amp; Setup'!$N$39))))</f>
        <v/>
      </c>
      <c r="BG384" s="53" t="str">
        <f t="shared" si="343"/>
        <v/>
      </c>
      <c r="BH384" s="54" t="str">
        <f t="shared" si="379"/>
        <v/>
      </c>
      <c r="BI384" s="54" t="str">
        <f t="shared" si="380"/>
        <v/>
      </c>
      <c r="BJ384" s="54" t="str">
        <f t="shared" si="381"/>
        <v/>
      </c>
      <c r="BK384" s="54" t="str">
        <f t="shared" si="382"/>
        <v/>
      </c>
      <c r="BL384" s="54" t="str">
        <f t="shared" si="383"/>
        <v/>
      </c>
      <c r="BM384" s="54" t="str">
        <f t="shared" si="384"/>
        <v/>
      </c>
      <c r="BN384" s="54" t="str">
        <f t="shared" si="385"/>
        <v/>
      </c>
      <c r="BO384" s="54" t="str">
        <f t="shared" si="386"/>
        <v/>
      </c>
      <c r="BP384" s="54" t="str">
        <f t="shared" si="387"/>
        <v/>
      </c>
      <c r="BQ384" s="54" t="str">
        <f t="shared" si="388"/>
        <v/>
      </c>
      <c r="BR384" s="55" t="str">
        <f t="shared" si="389"/>
        <v/>
      </c>
      <c r="BT384" s="135" t="str">
        <f t="shared" si="344"/>
        <v/>
      </c>
      <c r="BU384" s="136" t="str">
        <f t="shared" si="345"/>
        <v/>
      </c>
      <c r="BV384" s="136" t="str">
        <f t="shared" si="346"/>
        <v/>
      </c>
      <c r="BW384" s="136" t="str">
        <f t="shared" si="347"/>
        <v/>
      </c>
      <c r="BX384" s="136" t="str">
        <f t="shared" si="348"/>
        <v/>
      </c>
      <c r="BY384" s="136" t="str">
        <f t="shared" si="349"/>
        <v/>
      </c>
      <c r="BZ384" s="136" t="str">
        <f t="shared" si="350"/>
        <v/>
      </c>
      <c r="CA384" s="136" t="str">
        <f t="shared" si="351"/>
        <v/>
      </c>
      <c r="CB384" s="136" t="str">
        <f t="shared" si="352"/>
        <v/>
      </c>
      <c r="CC384" s="136" t="str">
        <f t="shared" si="353"/>
        <v/>
      </c>
      <c r="CD384" s="136" t="str">
        <f t="shared" si="354"/>
        <v/>
      </c>
      <c r="CE384" s="137" t="str">
        <f t="shared" si="355"/>
        <v/>
      </c>
      <c r="CG384" s="150" t="str">
        <f t="shared" si="356"/>
        <v/>
      </c>
      <c r="CH384" s="151" t="str">
        <f t="shared" si="390"/>
        <v/>
      </c>
      <c r="CI384" s="151" t="str">
        <f t="shared" si="391"/>
        <v/>
      </c>
      <c r="CJ384" s="151" t="str">
        <f t="shared" si="392"/>
        <v/>
      </c>
      <c r="CK384" s="151" t="str">
        <f t="shared" si="393"/>
        <v/>
      </c>
      <c r="CL384" s="151" t="str">
        <f t="shared" si="394"/>
        <v/>
      </c>
      <c r="CM384" s="151" t="str">
        <f t="shared" si="395"/>
        <v/>
      </c>
      <c r="CN384" s="151" t="str">
        <f t="shared" si="396"/>
        <v/>
      </c>
      <c r="CO384" s="151" t="str">
        <f t="shared" si="397"/>
        <v/>
      </c>
      <c r="CP384" s="151" t="str">
        <f t="shared" si="398"/>
        <v/>
      </c>
      <c r="CQ384" s="151" t="str">
        <f t="shared" si="399"/>
        <v/>
      </c>
      <c r="CR384" s="152" t="str">
        <f t="shared" si="400"/>
        <v/>
      </c>
    </row>
    <row r="385" spans="1:96" x14ac:dyDescent="0.25">
      <c r="A385" s="3"/>
      <c r="B385" s="30"/>
      <c r="C385" s="44"/>
      <c r="D385" s="88"/>
      <c r="E385" s="31"/>
      <c r="F385" s="89"/>
      <c r="G385" s="72"/>
      <c r="H385" s="73"/>
      <c r="I385" s="74"/>
      <c r="J385" s="73"/>
      <c r="K385" s="74"/>
      <c r="L385" s="73"/>
      <c r="M385" s="74"/>
      <c r="N385" s="73"/>
      <c r="O385" s="74"/>
      <c r="P385" s="73"/>
      <c r="Q385" s="74"/>
      <c r="R385" s="75"/>
      <c r="S385" s="3"/>
      <c r="T385" s="61" t="str">
        <f>IF($D385="", "", $D385*'Intro &amp; Setup'!$I$32*24)</f>
        <v/>
      </c>
      <c r="U385" s="3"/>
      <c r="X385" s="36" t="str">
        <f>IF($B385="", "", IF(OR($B385&lt;'Intro &amp; Setup'!$F$26, $B385&gt;'Intro &amp; Setup'!$F$27), "X", ""))</f>
        <v/>
      </c>
      <c r="Z385" s="36" t="str">
        <f t="shared" si="338"/>
        <v/>
      </c>
      <c r="AA385" s="48" t="str">
        <f t="shared" si="339"/>
        <v/>
      </c>
      <c r="AC385" s="53" t="str">
        <f t="shared" si="340"/>
        <v/>
      </c>
      <c r="AD385" s="54" t="str">
        <f t="shared" si="357"/>
        <v/>
      </c>
      <c r="AE385" s="54" t="str">
        <f t="shared" si="358"/>
        <v/>
      </c>
      <c r="AF385" s="54" t="str">
        <f t="shared" si="359"/>
        <v/>
      </c>
      <c r="AG385" s="54" t="str">
        <f t="shared" si="360"/>
        <v/>
      </c>
      <c r="AH385" s="54" t="str">
        <f t="shared" si="361"/>
        <v/>
      </c>
      <c r="AI385" s="54" t="str">
        <f t="shared" si="362"/>
        <v/>
      </c>
      <c r="AJ385" s="54" t="str">
        <f t="shared" si="363"/>
        <v/>
      </c>
      <c r="AK385" s="54" t="str">
        <f t="shared" si="364"/>
        <v/>
      </c>
      <c r="AL385" s="54" t="str">
        <f t="shared" si="365"/>
        <v/>
      </c>
      <c r="AM385" s="54" t="str">
        <f t="shared" si="366"/>
        <v/>
      </c>
      <c r="AN385" s="55" t="str">
        <f t="shared" si="367"/>
        <v/>
      </c>
      <c r="AP385" s="53" t="str">
        <f t="shared" si="341"/>
        <v/>
      </c>
      <c r="AQ385" s="54" t="str">
        <f t="shared" si="368"/>
        <v/>
      </c>
      <c r="AR385" s="54" t="str">
        <f t="shared" si="369"/>
        <v/>
      </c>
      <c r="AS385" s="54" t="str">
        <f t="shared" si="370"/>
        <v/>
      </c>
      <c r="AT385" s="54" t="str">
        <f t="shared" si="371"/>
        <v/>
      </c>
      <c r="AU385" s="54" t="str">
        <f t="shared" si="372"/>
        <v/>
      </c>
      <c r="AV385" s="54" t="str">
        <f t="shared" si="373"/>
        <v/>
      </c>
      <c r="AW385" s="54" t="str">
        <f t="shared" si="374"/>
        <v/>
      </c>
      <c r="AX385" s="54" t="str">
        <f t="shared" si="375"/>
        <v/>
      </c>
      <c r="AY385" s="54" t="str">
        <f t="shared" si="376"/>
        <v/>
      </c>
      <c r="AZ385" s="54" t="str">
        <f t="shared" si="377"/>
        <v/>
      </c>
      <c r="BA385" s="55" t="str">
        <f t="shared" si="378"/>
        <v/>
      </c>
      <c r="BC385" s="36" t="str">
        <f t="shared" si="342"/>
        <v/>
      </c>
      <c r="BE385" s="61" t="str">
        <f>IF($B385="", "", IF(AND($B385&gt;='Intro &amp; Setup'!$B$38, B385&lt;='Intro &amp; Setup'!$H$38), 'Intro &amp; Setup'!$N$38, IF(AND($B385&gt;='Intro &amp; Setup'!$B$39, B385&lt;='Intro &amp; Setup'!$H$39), 'Intro &amp; Setup'!$N$39, IF('Intro &amp; Setup'!$B$39="", 'Intro &amp; Setup'!$N$38, 'Intro &amp; Setup'!$N$39))))</f>
        <v/>
      </c>
      <c r="BG385" s="53" t="str">
        <f t="shared" si="343"/>
        <v/>
      </c>
      <c r="BH385" s="54" t="str">
        <f t="shared" si="379"/>
        <v/>
      </c>
      <c r="BI385" s="54" t="str">
        <f t="shared" si="380"/>
        <v/>
      </c>
      <c r="BJ385" s="54" t="str">
        <f t="shared" si="381"/>
        <v/>
      </c>
      <c r="BK385" s="54" t="str">
        <f t="shared" si="382"/>
        <v/>
      </c>
      <c r="BL385" s="54" t="str">
        <f t="shared" si="383"/>
        <v/>
      </c>
      <c r="BM385" s="54" t="str">
        <f t="shared" si="384"/>
        <v/>
      </c>
      <c r="BN385" s="54" t="str">
        <f t="shared" si="385"/>
        <v/>
      </c>
      <c r="BO385" s="54" t="str">
        <f t="shared" si="386"/>
        <v/>
      </c>
      <c r="BP385" s="54" t="str">
        <f t="shared" si="387"/>
        <v/>
      </c>
      <c r="BQ385" s="54" t="str">
        <f t="shared" si="388"/>
        <v/>
      </c>
      <c r="BR385" s="55" t="str">
        <f t="shared" si="389"/>
        <v/>
      </c>
      <c r="BT385" s="135" t="str">
        <f t="shared" si="344"/>
        <v/>
      </c>
      <c r="BU385" s="136" t="str">
        <f t="shared" si="345"/>
        <v/>
      </c>
      <c r="BV385" s="136" t="str">
        <f t="shared" si="346"/>
        <v/>
      </c>
      <c r="BW385" s="136" t="str">
        <f t="shared" si="347"/>
        <v/>
      </c>
      <c r="BX385" s="136" t="str">
        <f t="shared" si="348"/>
        <v/>
      </c>
      <c r="BY385" s="136" t="str">
        <f t="shared" si="349"/>
        <v/>
      </c>
      <c r="BZ385" s="136" t="str">
        <f t="shared" si="350"/>
        <v/>
      </c>
      <c r="CA385" s="136" t="str">
        <f t="shared" si="351"/>
        <v/>
      </c>
      <c r="CB385" s="136" t="str">
        <f t="shared" si="352"/>
        <v/>
      </c>
      <c r="CC385" s="136" t="str">
        <f t="shared" si="353"/>
        <v/>
      </c>
      <c r="CD385" s="136" t="str">
        <f t="shared" si="354"/>
        <v/>
      </c>
      <c r="CE385" s="137" t="str">
        <f t="shared" si="355"/>
        <v/>
      </c>
      <c r="CG385" s="150" t="str">
        <f t="shared" si="356"/>
        <v/>
      </c>
      <c r="CH385" s="151" t="str">
        <f t="shared" si="390"/>
        <v/>
      </c>
      <c r="CI385" s="151" t="str">
        <f t="shared" si="391"/>
        <v/>
      </c>
      <c r="CJ385" s="151" t="str">
        <f t="shared" si="392"/>
        <v/>
      </c>
      <c r="CK385" s="151" t="str">
        <f t="shared" si="393"/>
        <v/>
      </c>
      <c r="CL385" s="151" t="str">
        <f t="shared" si="394"/>
        <v/>
      </c>
      <c r="CM385" s="151" t="str">
        <f t="shared" si="395"/>
        <v/>
      </c>
      <c r="CN385" s="151" t="str">
        <f t="shared" si="396"/>
        <v/>
      </c>
      <c r="CO385" s="151" t="str">
        <f t="shared" si="397"/>
        <v/>
      </c>
      <c r="CP385" s="151" t="str">
        <f t="shared" si="398"/>
        <v/>
      </c>
      <c r="CQ385" s="151" t="str">
        <f t="shared" si="399"/>
        <v/>
      </c>
      <c r="CR385" s="152" t="str">
        <f t="shared" si="400"/>
        <v/>
      </c>
    </row>
    <row r="386" spans="1:96" x14ac:dyDescent="0.25">
      <c r="A386" s="3"/>
      <c r="B386" s="30"/>
      <c r="C386" s="44"/>
      <c r="D386" s="88"/>
      <c r="E386" s="31"/>
      <c r="F386" s="89"/>
      <c r="G386" s="72"/>
      <c r="H386" s="73"/>
      <c r="I386" s="74"/>
      <c r="J386" s="73"/>
      <c r="K386" s="74"/>
      <c r="L386" s="73"/>
      <c r="M386" s="74"/>
      <c r="N386" s="73"/>
      <c r="O386" s="74"/>
      <c r="P386" s="73"/>
      <c r="Q386" s="74"/>
      <c r="R386" s="75"/>
      <c r="S386" s="3"/>
      <c r="T386" s="61" t="str">
        <f>IF($D386="", "", $D386*'Intro &amp; Setup'!$I$32*24)</f>
        <v/>
      </c>
      <c r="U386" s="3"/>
      <c r="X386" s="36" t="str">
        <f>IF($B386="", "", IF(OR($B386&lt;'Intro &amp; Setup'!$F$26, $B386&gt;'Intro &amp; Setup'!$F$27), "X", ""))</f>
        <v/>
      </c>
      <c r="Z386" s="36" t="str">
        <f t="shared" si="338"/>
        <v/>
      </c>
      <c r="AA386" s="48" t="str">
        <f t="shared" si="339"/>
        <v/>
      </c>
      <c r="AC386" s="53" t="str">
        <f t="shared" si="340"/>
        <v/>
      </c>
      <c r="AD386" s="54" t="str">
        <f t="shared" si="357"/>
        <v/>
      </c>
      <c r="AE386" s="54" t="str">
        <f t="shared" si="358"/>
        <v/>
      </c>
      <c r="AF386" s="54" t="str">
        <f t="shared" si="359"/>
        <v/>
      </c>
      <c r="AG386" s="54" t="str">
        <f t="shared" si="360"/>
        <v/>
      </c>
      <c r="AH386" s="54" t="str">
        <f t="shared" si="361"/>
        <v/>
      </c>
      <c r="AI386" s="54" t="str">
        <f t="shared" si="362"/>
        <v/>
      </c>
      <c r="AJ386" s="54" t="str">
        <f t="shared" si="363"/>
        <v/>
      </c>
      <c r="AK386" s="54" t="str">
        <f t="shared" si="364"/>
        <v/>
      </c>
      <c r="AL386" s="54" t="str">
        <f t="shared" si="365"/>
        <v/>
      </c>
      <c r="AM386" s="54" t="str">
        <f t="shared" si="366"/>
        <v/>
      </c>
      <c r="AN386" s="55" t="str">
        <f t="shared" si="367"/>
        <v/>
      </c>
      <c r="AP386" s="53" t="str">
        <f t="shared" si="341"/>
        <v/>
      </c>
      <c r="AQ386" s="54" t="str">
        <f t="shared" si="368"/>
        <v/>
      </c>
      <c r="AR386" s="54" t="str">
        <f t="shared" si="369"/>
        <v/>
      </c>
      <c r="AS386" s="54" t="str">
        <f t="shared" si="370"/>
        <v/>
      </c>
      <c r="AT386" s="54" t="str">
        <f t="shared" si="371"/>
        <v/>
      </c>
      <c r="AU386" s="54" t="str">
        <f t="shared" si="372"/>
        <v/>
      </c>
      <c r="AV386" s="54" t="str">
        <f t="shared" si="373"/>
        <v/>
      </c>
      <c r="AW386" s="54" t="str">
        <f t="shared" si="374"/>
        <v/>
      </c>
      <c r="AX386" s="54" t="str">
        <f t="shared" si="375"/>
        <v/>
      </c>
      <c r="AY386" s="54" t="str">
        <f t="shared" si="376"/>
        <v/>
      </c>
      <c r="AZ386" s="54" t="str">
        <f t="shared" si="377"/>
        <v/>
      </c>
      <c r="BA386" s="55" t="str">
        <f t="shared" si="378"/>
        <v/>
      </c>
      <c r="BC386" s="36" t="str">
        <f t="shared" si="342"/>
        <v/>
      </c>
      <c r="BE386" s="61" t="str">
        <f>IF($B386="", "", IF(AND($B386&gt;='Intro &amp; Setup'!$B$38, B386&lt;='Intro &amp; Setup'!$H$38), 'Intro &amp; Setup'!$N$38, IF(AND($B386&gt;='Intro &amp; Setup'!$B$39, B386&lt;='Intro &amp; Setup'!$H$39), 'Intro &amp; Setup'!$N$39, IF('Intro &amp; Setup'!$B$39="", 'Intro &amp; Setup'!$N$38, 'Intro &amp; Setup'!$N$39))))</f>
        <v/>
      </c>
      <c r="BG386" s="53" t="str">
        <f t="shared" si="343"/>
        <v/>
      </c>
      <c r="BH386" s="54" t="str">
        <f t="shared" si="379"/>
        <v/>
      </c>
      <c r="BI386" s="54" t="str">
        <f t="shared" si="380"/>
        <v/>
      </c>
      <c r="BJ386" s="54" t="str">
        <f t="shared" si="381"/>
        <v/>
      </c>
      <c r="BK386" s="54" t="str">
        <f t="shared" si="382"/>
        <v/>
      </c>
      <c r="BL386" s="54" t="str">
        <f t="shared" si="383"/>
        <v/>
      </c>
      <c r="BM386" s="54" t="str">
        <f t="shared" si="384"/>
        <v/>
      </c>
      <c r="BN386" s="54" t="str">
        <f t="shared" si="385"/>
        <v/>
      </c>
      <c r="BO386" s="54" t="str">
        <f t="shared" si="386"/>
        <v/>
      </c>
      <c r="BP386" s="54" t="str">
        <f t="shared" si="387"/>
        <v/>
      </c>
      <c r="BQ386" s="54" t="str">
        <f t="shared" si="388"/>
        <v/>
      </c>
      <c r="BR386" s="55" t="str">
        <f t="shared" si="389"/>
        <v/>
      </c>
      <c r="BT386" s="135" t="str">
        <f t="shared" si="344"/>
        <v/>
      </c>
      <c r="BU386" s="136" t="str">
        <f t="shared" si="345"/>
        <v/>
      </c>
      <c r="BV386" s="136" t="str">
        <f t="shared" si="346"/>
        <v/>
      </c>
      <c r="BW386" s="136" t="str">
        <f t="shared" si="347"/>
        <v/>
      </c>
      <c r="BX386" s="136" t="str">
        <f t="shared" si="348"/>
        <v/>
      </c>
      <c r="BY386" s="136" t="str">
        <f t="shared" si="349"/>
        <v/>
      </c>
      <c r="BZ386" s="136" t="str">
        <f t="shared" si="350"/>
        <v/>
      </c>
      <c r="CA386" s="136" t="str">
        <f t="shared" si="351"/>
        <v/>
      </c>
      <c r="CB386" s="136" t="str">
        <f t="shared" si="352"/>
        <v/>
      </c>
      <c r="CC386" s="136" t="str">
        <f t="shared" si="353"/>
        <v/>
      </c>
      <c r="CD386" s="136" t="str">
        <f t="shared" si="354"/>
        <v/>
      </c>
      <c r="CE386" s="137" t="str">
        <f t="shared" si="355"/>
        <v/>
      </c>
      <c r="CG386" s="150" t="str">
        <f t="shared" si="356"/>
        <v/>
      </c>
      <c r="CH386" s="151" t="str">
        <f t="shared" si="390"/>
        <v/>
      </c>
      <c r="CI386" s="151" t="str">
        <f t="shared" si="391"/>
        <v/>
      </c>
      <c r="CJ386" s="151" t="str">
        <f t="shared" si="392"/>
        <v/>
      </c>
      <c r="CK386" s="151" t="str">
        <f t="shared" si="393"/>
        <v/>
      </c>
      <c r="CL386" s="151" t="str">
        <f t="shared" si="394"/>
        <v/>
      </c>
      <c r="CM386" s="151" t="str">
        <f t="shared" si="395"/>
        <v/>
      </c>
      <c r="CN386" s="151" t="str">
        <f t="shared" si="396"/>
        <v/>
      </c>
      <c r="CO386" s="151" t="str">
        <f t="shared" si="397"/>
        <v/>
      </c>
      <c r="CP386" s="151" t="str">
        <f t="shared" si="398"/>
        <v/>
      </c>
      <c r="CQ386" s="151" t="str">
        <f t="shared" si="399"/>
        <v/>
      </c>
      <c r="CR386" s="152" t="str">
        <f t="shared" si="400"/>
        <v/>
      </c>
    </row>
    <row r="387" spans="1:96" x14ac:dyDescent="0.25">
      <c r="A387" s="3"/>
      <c r="B387" s="30"/>
      <c r="C387" s="44"/>
      <c r="D387" s="88"/>
      <c r="E387" s="31"/>
      <c r="F387" s="89"/>
      <c r="G387" s="72"/>
      <c r="H387" s="73"/>
      <c r="I387" s="74"/>
      <c r="J387" s="73"/>
      <c r="K387" s="74"/>
      <c r="L387" s="73"/>
      <c r="M387" s="74"/>
      <c r="N387" s="73"/>
      <c r="O387" s="74"/>
      <c r="P387" s="73"/>
      <c r="Q387" s="74"/>
      <c r="R387" s="75"/>
      <c r="S387" s="3"/>
      <c r="T387" s="61" t="str">
        <f>IF($D387="", "", $D387*'Intro &amp; Setup'!$I$32*24)</f>
        <v/>
      </c>
      <c r="U387" s="3"/>
      <c r="X387" s="36" t="str">
        <f>IF($B387="", "", IF(OR($B387&lt;'Intro &amp; Setup'!$F$26, $B387&gt;'Intro &amp; Setup'!$F$27), "X", ""))</f>
        <v/>
      </c>
      <c r="Z387" s="36" t="str">
        <f t="shared" si="338"/>
        <v/>
      </c>
      <c r="AA387" s="48" t="str">
        <f t="shared" si="339"/>
        <v/>
      </c>
      <c r="AC387" s="53" t="str">
        <f t="shared" si="340"/>
        <v/>
      </c>
      <c r="AD387" s="54" t="str">
        <f t="shared" si="357"/>
        <v/>
      </c>
      <c r="AE387" s="54" t="str">
        <f t="shared" si="358"/>
        <v/>
      </c>
      <c r="AF387" s="54" t="str">
        <f t="shared" si="359"/>
        <v/>
      </c>
      <c r="AG387" s="54" t="str">
        <f t="shared" si="360"/>
        <v/>
      </c>
      <c r="AH387" s="54" t="str">
        <f t="shared" si="361"/>
        <v/>
      </c>
      <c r="AI387" s="54" t="str">
        <f t="shared" si="362"/>
        <v/>
      </c>
      <c r="AJ387" s="54" t="str">
        <f t="shared" si="363"/>
        <v/>
      </c>
      <c r="AK387" s="54" t="str">
        <f t="shared" si="364"/>
        <v/>
      </c>
      <c r="AL387" s="54" t="str">
        <f t="shared" si="365"/>
        <v/>
      </c>
      <c r="AM387" s="54" t="str">
        <f t="shared" si="366"/>
        <v/>
      </c>
      <c r="AN387" s="55" t="str">
        <f t="shared" si="367"/>
        <v/>
      </c>
      <c r="AP387" s="53" t="str">
        <f t="shared" si="341"/>
        <v/>
      </c>
      <c r="AQ387" s="54" t="str">
        <f t="shared" si="368"/>
        <v/>
      </c>
      <c r="AR387" s="54" t="str">
        <f t="shared" si="369"/>
        <v/>
      </c>
      <c r="AS387" s="54" t="str">
        <f t="shared" si="370"/>
        <v/>
      </c>
      <c r="AT387" s="54" t="str">
        <f t="shared" si="371"/>
        <v/>
      </c>
      <c r="AU387" s="54" t="str">
        <f t="shared" si="372"/>
        <v/>
      </c>
      <c r="AV387" s="54" t="str">
        <f t="shared" si="373"/>
        <v/>
      </c>
      <c r="AW387" s="54" t="str">
        <f t="shared" si="374"/>
        <v/>
      </c>
      <c r="AX387" s="54" t="str">
        <f t="shared" si="375"/>
        <v/>
      </c>
      <c r="AY387" s="54" t="str">
        <f t="shared" si="376"/>
        <v/>
      </c>
      <c r="AZ387" s="54" t="str">
        <f t="shared" si="377"/>
        <v/>
      </c>
      <c r="BA387" s="55" t="str">
        <f t="shared" si="378"/>
        <v/>
      </c>
      <c r="BC387" s="36" t="str">
        <f t="shared" si="342"/>
        <v/>
      </c>
      <c r="BE387" s="61" t="str">
        <f>IF($B387="", "", IF(AND($B387&gt;='Intro &amp; Setup'!$B$38, B387&lt;='Intro &amp; Setup'!$H$38), 'Intro &amp; Setup'!$N$38, IF(AND($B387&gt;='Intro &amp; Setup'!$B$39, B387&lt;='Intro &amp; Setup'!$H$39), 'Intro &amp; Setup'!$N$39, IF('Intro &amp; Setup'!$B$39="", 'Intro &amp; Setup'!$N$38, 'Intro &amp; Setup'!$N$39))))</f>
        <v/>
      </c>
      <c r="BG387" s="53" t="str">
        <f t="shared" si="343"/>
        <v/>
      </c>
      <c r="BH387" s="54" t="str">
        <f t="shared" si="379"/>
        <v/>
      </c>
      <c r="BI387" s="54" t="str">
        <f t="shared" si="380"/>
        <v/>
      </c>
      <c r="BJ387" s="54" t="str">
        <f t="shared" si="381"/>
        <v/>
      </c>
      <c r="BK387" s="54" t="str">
        <f t="shared" si="382"/>
        <v/>
      </c>
      <c r="BL387" s="54" t="str">
        <f t="shared" si="383"/>
        <v/>
      </c>
      <c r="BM387" s="54" t="str">
        <f t="shared" si="384"/>
        <v/>
      </c>
      <c r="BN387" s="54" t="str">
        <f t="shared" si="385"/>
        <v/>
      </c>
      <c r="BO387" s="54" t="str">
        <f t="shared" si="386"/>
        <v/>
      </c>
      <c r="BP387" s="54" t="str">
        <f t="shared" si="387"/>
        <v/>
      </c>
      <c r="BQ387" s="54" t="str">
        <f t="shared" si="388"/>
        <v/>
      </c>
      <c r="BR387" s="55" t="str">
        <f t="shared" si="389"/>
        <v/>
      </c>
      <c r="BT387" s="135" t="str">
        <f t="shared" si="344"/>
        <v/>
      </c>
      <c r="BU387" s="136" t="str">
        <f t="shared" si="345"/>
        <v/>
      </c>
      <c r="BV387" s="136" t="str">
        <f t="shared" si="346"/>
        <v/>
      </c>
      <c r="BW387" s="136" t="str">
        <f t="shared" si="347"/>
        <v/>
      </c>
      <c r="BX387" s="136" t="str">
        <f t="shared" si="348"/>
        <v/>
      </c>
      <c r="BY387" s="136" t="str">
        <f t="shared" si="349"/>
        <v/>
      </c>
      <c r="BZ387" s="136" t="str">
        <f t="shared" si="350"/>
        <v/>
      </c>
      <c r="CA387" s="136" t="str">
        <f t="shared" si="351"/>
        <v/>
      </c>
      <c r="CB387" s="136" t="str">
        <f t="shared" si="352"/>
        <v/>
      </c>
      <c r="CC387" s="136" t="str">
        <f t="shared" si="353"/>
        <v/>
      </c>
      <c r="CD387" s="136" t="str">
        <f t="shared" si="354"/>
        <v/>
      </c>
      <c r="CE387" s="137" t="str">
        <f t="shared" si="355"/>
        <v/>
      </c>
      <c r="CG387" s="150" t="str">
        <f t="shared" si="356"/>
        <v/>
      </c>
      <c r="CH387" s="151" t="str">
        <f t="shared" si="390"/>
        <v/>
      </c>
      <c r="CI387" s="151" t="str">
        <f t="shared" si="391"/>
        <v/>
      </c>
      <c r="CJ387" s="151" t="str">
        <f t="shared" si="392"/>
        <v/>
      </c>
      <c r="CK387" s="151" t="str">
        <f t="shared" si="393"/>
        <v/>
      </c>
      <c r="CL387" s="151" t="str">
        <f t="shared" si="394"/>
        <v/>
      </c>
      <c r="CM387" s="151" t="str">
        <f t="shared" si="395"/>
        <v/>
      </c>
      <c r="CN387" s="151" t="str">
        <f t="shared" si="396"/>
        <v/>
      </c>
      <c r="CO387" s="151" t="str">
        <f t="shared" si="397"/>
        <v/>
      </c>
      <c r="CP387" s="151" t="str">
        <f t="shared" si="398"/>
        <v/>
      </c>
      <c r="CQ387" s="151" t="str">
        <f t="shared" si="399"/>
        <v/>
      </c>
      <c r="CR387" s="152" t="str">
        <f t="shared" si="400"/>
        <v/>
      </c>
    </row>
    <row r="388" spans="1:96" x14ac:dyDescent="0.25">
      <c r="A388" s="3"/>
      <c r="B388" s="30"/>
      <c r="C388" s="44"/>
      <c r="D388" s="88"/>
      <c r="E388" s="31"/>
      <c r="F388" s="89"/>
      <c r="G388" s="72"/>
      <c r="H388" s="73"/>
      <c r="I388" s="74"/>
      <c r="J388" s="73"/>
      <c r="K388" s="74"/>
      <c r="L388" s="73"/>
      <c r="M388" s="74"/>
      <c r="N388" s="73"/>
      <c r="O388" s="74"/>
      <c r="P388" s="73"/>
      <c r="Q388" s="74"/>
      <c r="R388" s="75"/>
      <c r="S388" s="3"/>
      <c r="T388" s="61" t="str">
        <f>IF($D388="", "", $D388*'Intro &amp; Setup'!$I$32*24)</f>
        <v/>
      </c>
      <c r="U388" s="3"/>
      <c r="X388" s="36" t="str">
        <f>IF($B388="", "", IF(OR($B388&lt;'Intro &amp; Setup'!$F$26, $B388&gt;'Intro &amp; Setup'!$F$27), "X", ""))</f>
        <v/>
      </c>
      <c r="Z388" s="36" t="str">
        <f t="shared" si="338"/>
        <v/>
      </c>
      <c r="AA388" s="48" t="str">
        <f t="shared" si="339"/>
        <v/>
      </c>
      <c r="AC388" s="53" t="str">
        <f t="shared" si="340"/>
        <v/>
      </c>
      <c r="AD388" s="54" t="str">
        <f t="shared" si="357"/>
        <v/>
      </c>
      <c r="AE388" s="54" t="str">
        <f t="shared" si="358"/>
        <v/>
      </c>
      <c r="AF388" s="54" t="str">
        <f t="shared" si="359"/>
        <v/>
      </c>
      <c r="AG388" s="54" t="str">
        <f t="shared" si="360"/>
        <v/>
      </c>
      <c r="AH388" s="54" t="str">
        <f t="shared" si="361"/>
        <v/>
      </c>
      <c r="AI388" s="54" t="str">
        <f t="shared" si="362"/>
        <v/>
      </c>
      <c r="AJ388" s="54" t="str">
        <f t="shared" si="363"/>
        <v/>
      </c>
      <c r="AK388" s="54" t="str">
        <f t="shared" si="364"/>
        <v/>
      </c>
      <c r="AL388" s="54" t="str">
        <f t="shared" si="365"/>
        <v/>
      </c>
      <c r="AM388" s="54" t="str">
        <f t="shared" si="366"/>
        <v/>
      </c>
      <c r="AN388" s="55" t="str">
        <f t="shared" si="367"/>
        <v/>
      </c>
      <c r="AP388" s="53" t="str">
        <f t="shared" si="341"/>
        <v/>
      </c>
      <c r="AQ388" s="54" t="str">
        <f t="shared" si="368"/>
        <v/>
      </c>
      <c r="AR388" s="54" t="str">
        <f t="shared" si="369"/>
        <v/>
      </c>
      <c r="AS388" s="54" t="str">
        <f t="shared" si="370"/>
        <v/>
      </c>
      <c r="AT388" s="54" t="str">
        <f t="shared" si="371"/>
        <v/>
      </c>
      <c r="AU388" s="54" t="str">
        <f t="shared" si="372"/>
        <v/>
      </c>
      <c r="AV388" s="54" t="str">
        <f t="shared" si="373"/>
        <v/>
      </c>
      <c r="AW388" s="54" t="str">
        <f t="shared" si="374"/>
        <v/>
      </c>
      <c r="AX388" s="54" t="str">
        <f t="shared" si="375"/>
        <v/>
      </c>
      <c r="AY388" s="54" t="str">
        <f t="shared" si="376"/>
        <v/>
      </c>
      <c r="AZ388" s="54" t="str">
        <f t="shared" si="377"/>
        <v/>
      </c>
      <c r="BA388" s="55" t="str">
        <f t="shared" si="378"/>
        <v/>
      </c>
      <c r="BC388" s="36" t="str">
        <f t="shared" si="342"/>
        <v/>
      </c>
      <c r="BE388" s="61" t="str">
        <f>IF($B388="", "", IF(AND($B388&gt;='Intro &amp; Setup'!$B$38, B388&lt;='Intro &amp; Setup'!$H$38), 'Intro &amp; Setup'!$N$38, IF(AND($B388&gt;='Intro &amp; Setup'!$B$39, B388&lt;='Intro &amp; Setup'!$H$39), 'Intro &amp; Setup'!$N$39, IF('Intro &amp; Setup'!$B$39="", 'Intro &amp; Setup'!$N$38, 'Intro &amp; Setup'!$N$39))))</f>
        <v/>
      </c>
      <c r="BG388" s="53" t="str">
        <f t="shared" si="343"/>
        <v/>
      </c>
      <c r="BH388" s="54" t="str">
        <f t="shared" si="379"/>
        <v/>
      </c>
      <c r="BI388" s="54" t="str">
        <f t="shared" si="380"/>
        <v/>
      </c>
      <c r="BJ388" s="54" t="str">
        <f t="shared" si="381"/>
        <v/>
      </c>
      <c r="BK388" s="54" t="str">
        <f t="shared" si="382"/>
        <v/>
      </c>
      <c r="BL388" s="54" t="str">
        <f t="shared" si="383"/>
        <v/>
      </c>
      <c r="BM388" s="54" t="str">
        <f t="shared" si="384"/>
        <v/>
      </c>
      <c r="BN388" s="54" t="str">
        <f t="shared" si="385"/>
        <v/>
      </c>
      <c r="BO388" s="54" t="str">
        <f t="shared" si="386"/>
        <v/>
      </c>
      <c r="BP388" s="54" t="str">
        <f t="shared" si="387"/>
        <v/>
      </c>
      <c r="BQ388" s="54" t="str">
        <f t="shared" si="388"/>
        <v/>
      </c>
      <c r="BR388" s="55" t="str">
        <f t="shared" si="389"/>
        <v/>
      </c>
      <c r="BT388" s="135" t="str">
        <f t="shared" si="344"/>
        <v/>
      </c>
      <c r="BU388" s="136" t="str">
        <f t="shared" si="345"/>
        <v/>
      </c>
      <c r="BV388" s="136" t="str">
        <f t="shared" si="346"/>
        <v/>
      </c>
      <c r="BW388" s="136" t="str">
        <f t="shared" si="347"/>
        <v/>
      </c>
      <c r="BX388" s="136" t="str">
        <f t="shared" si="348"/>
        <v/>
      </c>
      <c r="BY388" s="136" t="str">
        <f t="shared" si="349"/>
        <v/>
      </c>
      <c r="BZ388" s="136" t="str">
        <f t="shared" si="350"/>
        <v/>
      </c>
      <c r="CA388" s="136" t="str">
        <f t="shared" si="351"/>
        <v/>
      </c>
      <c r="CB388" s="136" t="str">
        <f t="shared" si="352"/>
        <v/>
      </c>
      <c r="CC388" s="136" t="str">
        <f t="shared" si="353"/>
        <v/>
      </c>
      <c r="CD388" s="136" t="str">
        <f t="shared" si="354"/>
        <v/>
      </c>
      <c r="CE388" s="137" t="str">
        <f t="shared" si="355"/>
        <v/>
      </c>
      <c r="CG388" s="150" t="str">
        <f t="shared" si="356"/>
        <v/>
      </c>
      <c r="CH388" s="151" t="str">
        <f t="shared" si="390"/>
        <v/>
      </c>
      <c r="CI388" s="151" t="str">
        <f t="shared" si="391"/>
        <v/>
      </c>
      <c r="CJ388" s="151" t="str">
        <f t="shared" si="392"/>
        <v/>
      </c>
      <c r="CK388" s="151" t="str">
        <f t="shared" si="393"/>
        <v/>
      </c>
      <c r="CL388" s="151" t="str">
        <f t="shared" si="394"/>
        <v/>
      </c>
      <c r="CM388" s="151" t="str">
        <f t="shared" si="395"/>
        <v/>
      </c>
      <c r="CN388" s="151" t="str">
        <f t="shared" si="396"/>
        <v/>
      </c>
      <c r="CO388" s="151" t="str">
        <f t="shared" si="397"/>
        <v/>
      </c>
      <c r="CP388" s="151" t="str">
        <f t="shared" si="398"/>
        <v/>
      </c>
      <c r="CQ388" s="151" t="str">
        <f t="shared" si="399"/>
        <v/>
      </c>
      <c r="CR388" s="152" t="str">
        <f t="shared" si="400"/>
        <v/>
      </c>
    </row>
    <row r="389" spans="1:96" x14ac:dyDescent="0.25">
      <c r="A389" s="3"/>
      <c r="B389" s="30"/>
      <c r="C389" s="44"/>
      <c r="D389" s="88"/>
      <c r="E389" s="31"/>
      <c r="F389" s="89"/>
      <c r="G389" s="72"/>
      <c r="H389" s="73"/>
      <c r="I389" s="74"/>
      <c r="J389" s="73"/>
      <c r="K389" s="74"/>
      <c r="L389" s="73"/>
      <c r="M389" s="74"/>
      <c r="N389" s="73"/>
      <c r="O389" s="74"/>
      <c r="P389" s="73"/>
      <c r="Q389" s="74"/>
      <c r="R389" s="75"/>
      <c r="S389" s="3"/>
      <c r="T389" s="61" t="str">
        <f>IF($D389="", "", $D389*'Intro &amp; Setup'!$I$32*24)</f>
        <v/>
      </c>
      <c r="U389" s="3"/>
      <c r="X389" s="36" t="str">
        <f>IF($B389="", "", IF(OR($B389&lt;'Intro &amp; Setup'!$F$26, $B389&gt;'Intro &amp; Setup'!$F$27), "X", ""))</f>
        <v/>
      </c>
      <c r="Z389" s="36" t="str">
        <f t="shared" si="338"/>
        <v/>
      </c>
      <c r="AA389" s="48" t="str">
        <f t="shared" si="339"/>
        <v/>
      </c>
      <c r="AC389" s="53" t="str">
        <f t="shared" si="340"/>
        <v/>
      </c>
      <c r="AD389" s="54" t="str">
        <f t="shared" si="357"/>
        <v/>
      </c>
      <c r="AE389" s="54" t="str">
        <f t="shared" si="358"/>
        <v/>
      </c>
      <c r="AF389" s="54" t="str">
        <f t="shared" si="359"/>
        <v/>
      </c>
      <c r="AG389" s="54" t="str">
        <f t="shared" si="360"/>
        <v/>
      </c>
      <c r="AH389" s="54" t="str">
        <f t="shared" si="361"/>
        <v/>
      </c>
      <c r="AI389" s="54" t="str">
        <f t="shared" si="362"/>
        <v/>
      </c>
      <c r="AJ389" s="54" t="str">
        <f t="shared" si="363"/>
        <v/>
      </c>
      <c r="AK389" s="54" t="str">
        <f t="shared" si="364"/>
        <v/>
      </c>
      <c r="AL389" s="54" t="str">
        <f t="shared" si="365"/>
        <v/>
      </c>
      <c r="AM389" s="54" t="str">
        <f t="shared" si="366"/>
        <v/>
      </c>
      <c r="AN389" s="55" t="str">
        <f t="shared" si="367"/>
        <v/>
      </c>
      <c r="AP389" s="53" t="str">
        <f t="shared" si="341"/>
        <v/>
      </c>
      <c r="AQ389" s="54" t="str">
        <f t="shared" si="368"/>
        <v/>
      </c>
      <c r="AR389" s="54" t="str">
        <f t="shared" si="369"/>
        <v/>
      </c>
      <c r="AS389" s="54" t="str">
        <f t="shared" si="370"/>
        <v/>
      </c>
      <c r="AT389" s="54" t="str">
        <f t="shared" si="371"/>
        <v/>
      </c>
      <c r="AU389" s="54" t="str">
        <f t="shared" si="372"/>
        <v/>
      </c>
      <c r="AV389" s="54" t="str">
        <f t="shared" si="373"/>
        <v/>
      </c>
      <c r="AW389" s="54" t="str">
        <f t="shared" si="374"/>
        <v/>
      </c>
      <c r="AX389" s="54" t="str">
        <f t="shared" si="375"/>
        <v/>
      </c>
      <c r="AY389" s="54" t="str">
        <f t="shared" si="376"/>
        <v/>
      </c>
      <c r="AZ389" s="54" t="str">
        <f t="shared" si="377"/>
        <v/>
      </c>
      <c r="BA389" s="55" t="str">
        <f t="shared" si="378"/>
        <v/>
      </c>
      <c r="BC389" s="36" t="str">
        <f t="shared" si="342"/>
        <v/>
      </c>
      <c r="BE389" s="61" t="str">
        <f>IF($B389="", "", IF(AND($B389&gt;='Intro &amp; Setup'!$B$38, B389&lt;='Intro &amp; Setup'!$H$38), 'Intro &amp; Setup'!$N$38, IF(AND($B389&gt;='Intro &amp; Setup'!$B$39, B389&lt;='Intro &amp; Setup'!$H$39), 'Intro &amp; Setup'!$N$39, IF('Intro &amp; Setup'!$B$39="", 'Intro &amp; Setup'!$N$38, 'Intro &amp; Setup'!$N$39))))</f>
        <v/>
      </c>
      <c r="BG389" s="53" t="str">
        <f t="shared" si="343"/>
        <v/>
      </c>
      <c r="BH389" s="54" t="str">
        <f t="shared" si="379"/>
        <v/>
      </c>
      <c r="BI389" s="54" t="str">
        <f t="shared" si="380"/>
        <v/>
      </c>
      <c r="BJ389" s="54" t="str">
        <f t="shared" si="381"/>
        <v/>
      </c>
      <c r="BK389" s="54" t="str">
        <f t="shared" si="382"/>
        <v/>
      </c>
      <c r="BL389" s="54" t="str">
        <f t="shared" si="383"/>
        <v/>
      </c>
      <c r="BM389" s="54" t="str">
        <f t="shared" si="384"/>
        <v/>
      </c>
      <c r="BN389" s="54" t="str">
        <f t="shared" si="385"/>
        <v/>
      </c>
      <c r="BO389" s="54" t="str">
        <f t="shared" si="386"/>
        <v/>
      </c>
      <c r="BP389" s="54" t="str">
        <f t="shared" si="387"/>
        <v/>
      </c>
      <c r="BQ389" s="54" t="str">
        <f t="shared" si="388"/>
        <v/>
      </c>
      <c r="BR389" s="55" t="str">
        <f t="shared" si="389"/>
        <v/>
      </c>
      <c r="BT389" s="135" t="str">
        <f t="shared" si="344"/>
        <v/>
      </c>
      <c r="BU389" s="136" t="str">
        <f t="shared" si="345"/>
        <v/>
      </c>
      <c r="BV389" s="136" t="str">
        <f t="shared" si="346"/>
        <v/>
      </c>
      <c r="BW389" s="136" t="str">
        <f t="shared" si="347"/>
        <v/>
      </c>
      <c r="BX389" s="136" t="str">
        <f t="shared" si="348"/>
        <v/>
      </c>
      <c r="BY389" s="136" t="str">
        <f t="shared" si="349"/>
        <v/>
      </c>
      <c r="BZ389" s="136" t="str">
        <f t="shared" si="350"/>
        <v/>
      </c>
      <c r="CA389" s="136" t="str">
        <f t="shared" si="351"/>
        <v/>
      </c>
      <c r="CB389" s="136" t="str">
        <f t="shared" si="352"/>
        <v/>
      </c>
      <c r="CC389" s="136" t="str">
        <f t="shared" si="353"/>
        <v/>
      </c>
      <c r="CD389" s="136" t="str">
        <f t="shared" si="354"/>
        <v/>
      </c>
      <c r="CE389" s="137" t="str">
        <f t="shared" si="355"/>
        <v/>
      </c>
      <c r="CG389" s="150" t="str">
        <f t="shared" si="356"/>
        <v/>
      </c>
      <c r="CH389" s="151" t="str">
        <f t="shared" si="390"/>
        <v/>
      </c>
      <c r="CI389" s="151" t="str">
        <f t="shared" si="391"/>
        <v/>
      </c>
      <c r="CJ389" s="151" t="str">
        <f t="shared" si="392"/>
        <v/>
      </c>
      <c r="CK389" s="151" t="str">
        <f t="shared" si="393"/>
        <v/>
      </c>
      <c r="CL389" s="151" t="str">
        <f t="shared" si="394"/>
        <v/>
      </c>
      <c r="CM389" s="151" t="str">
        <f t="shared" si="395"/>
        <v/>
      </c>
      <c r="CN389" s="151" t="str">
        <f t="shared" si="396"/>
        <v/>
      </c>
      <c r="CO389" s="151" t="str">
        <f t="shared" si="397"/>
        <v/>
      </c>
      <c r="CP389" s="151" t="str">
        <f t="shared" si="398"/>
        <v/>
      </c>
      <c r="CQ389" s="151" t="str">
        <f t="shared" si="399"/>
        <v/>
      </c>
      <c r="CR389" s="152" t="str">
        <f t="shared" si="400"/>
        <v/>
      </c>
    </row>
    <row r="390" spans="1:96" x14ac:dyDescent="0.25">
      <c r="A390" s="3"/>
      <c r="B390" s="30"/>
      <c r="C390" s="44"/>
      <c r="D390" s="88"/>
      <c r="E390" s="31"/>
      <c r="F390" s="89"/>
      <c r="G390" s="72"/>
      <c r="H390" s="73"/>
      <c r="I390" s="74"/>
      <c r="J390" s="73"/>
      <c r="K390" s="74"/>
      <c r="L390" s="73"/>
      <c r="M390" s="74"/>
      <c r="N390" s="73"/>
      <c r="O390" s="74"/>
      <c r="P390" s="73"/>
      <c r="Q390" s="74"/>
      <c r="R390" s="75"/>
      <c r="S390" s="3"/>
      <c r="T390" s="61" t="str">
        <f>IF($D390="", "", $D390*'Intro &amp; Setup'!$I$32*24)</f>
        <v/>
      </c>
      <c r="U390" s="3"/>
      <c r="X390" s="36" t="str">
        <f>IF($B390="", "", IF(OR($B390&lt;'Intro &amp; Setup'!$F$26, $B390&gt;'Intro &amp; Setup'!$F$27), "X", ""))</f>
        <v/>
      </c>
      <c r="Z390" s="36" t="str">
        <f t="shared" si="338"/>
        <v/>
      </c>
      <c r="AA390" s="48" t="str">
        <f t="shared" si="339"/>
        <v/>
      </c>
      <c r="AC390" s="53" t="str">
        <f t="shared" si="340"/>
        <v/>
      </c>
      <c r="AD390" s="54" t="str">
        <f t="shared" si="357"/>
        <v/>
      </c>
      <c r="AE390" s="54" t="str">
        <f t="shared" si="358"/>
        <v/>
      </c>
      <c r="AF390" s="54" t="str">
        <f t="shared" si="359"/>
        <v/>
      </c>
      <c r="AG390" s="54" t="str">
        <f t="shared" si="360"/>
        <v/>
      </c>
      <c r="AH390" s="54" t="str">
        <f t="shared" si="361"/>
        <v/>
      </c>
      <c r="AI390" s="54" t="str">
        <f t="shared" si="362"/>
        <v/>
      </c>
      <c r="AJ390" s="54" t="str">
        <f t="shared" si="363"/>
        <v/>
      </c>
      <c r="AK390" s="54" t="str">
        <f t="shared" si="364"/>
        <v/>
      </c>
      <c r="AL390" s="54" t="str">
        <f t="shared" si="365"/>
        <v/>
      </c>
      <c r="AM390" s="54" t="str">
        <f t="shared" si="366"/>
        <v/>
      </c>
      <c r="AN390" s="55" t="str">
        <f t="shared" si="367"/>
        <v/>
      </c>
      <c r="AP390" s="53" t="str">
        <f t="shared" si="341"/>
        <v/>
      </c>
      <c r="AQ390" s="54" t="str">
        <f t="shared" si="368"/>
        <v/>
      </c>
      <c r="AR390" s="54" t="str">
        <f t="shared" si="369"/>
        <v/>
      </c>
      <c r="AS390" s="54" t="str">
        <f t="shared" si="370"/>
        <v/>
      </c>
      <c r="AT390" s="54" t="str">
        <f t="shared" si="371"/>
        <v/>
      </c>
      <c r="AU390" s="54" t="str">
        <f t="shared" si="372"/>
        <v/>
      </c>
      <c r="AV390" s="54" t="str">
        <f t="shared" si="373"/>
        <v/>
      </c>
      <c r="AW390" s="54" t="str">
        <f t="shared" si="374"/>
        <v/>
      </c>
      <c r="AX390" s="54" t="str">
        <f t="shared" si="375"/>
        <v/>
      </c>
      <c r="AY390" s="54" t="str">
        <f t="shared" si="376"/>
        <v/>
      </c>
      <c r="AZ390" s="54" t="str">
        <f t="shared" si="377"/>
        <v/>
      </c>
      <c r="BA390" s="55" t="str">
        <f t="shared" si="378"/>
        <v/>
      </c>
      <c r="BC390" s="36" t="str">
        <f t="shared" si="342"/>
        <v/>
      </c>
      <c r="BE390" s="61" t="str">
        <f>IF($B390="", "", IF(AND($B390&gt;='Intro &amp; Setup'!$B$38, B390&lt;='Intro &amp; Setup'!$H$38), 'Intro &amp; Setup'!$N$38, IF(AND($B390&gt;='Intro &amp; Setup'!$B$39, B390&lt;='Intro &amp; Setup'!$H$39), 'Intro &amp; Setup'!$N$39, IF('Intro &amp; Setup'!$B$39="", 'Intro &amp; Setup'!$N$38, 'Intro &amp; Setup'!$N$39))))</f>
        <v/>
      </c>
      <c r="BG390" s="53" t="str">
        <f t="shared" si="343"/>
        <v/>
      </c>
      <c r="BH390" s="54" t="str">
        <f t="shared" si="379"/>
        <v/>
      </c>
      <c r="BI390" s="54" t="str">
        <f t="shared" si="380"/>
        <v/>
      </c>
      <c r="BJ390" s="54" t="str">
        <f t="shared" si="381"/>
        <v/>
      </c>
      <c r="BK390" s="54" t="str">
        <f t="shared" si="382"/>
        <v/>
      </c>
      <c r="BL390" s="54" t="str">
        <f t="shared" si="383"/>
        <v/>
      </c>
      <c r="BM390" s="54" t="str">
        <f t="shared" si="384"/>
        <v/>
      </c>
      <c r="BN390" s="54" t="str">
        <f t="shared" si="385"/>
        <v/>
      </c>
      <c r="BO390" s="54" t="str">
        <f t="shared" si="386"/>
        <v/>
      </c>
      <c r="BP390" s="54" t="str">
        <f t="shared" si="387"/>
        <v/>
      </c>
      <c r="BQ390" s="54" t="str">
        <f t="shared" si="388"/>
        <v/>
      </c>
      <c r="BR390" s="55" t="str">
        <f t="shared" si="389"/>
        <v/>
      </c>
      <c r="BT390" s="135" t="str">
        <f t="shared" si="344"/>
        <v/>
      </c>
      <c r="BU390" s="136" t="str">
        <f t="shared" si="345"/>
        <v/>
      </c>
      <c r="BV390" s="136" t="str">
        <f t="shared" si="346"/>
        <v/>
      </c>
      <c r="BW390" s="136" t="str">
        <f t="shared" si="347"/>
        <v/>
      </c>
      <c r="BX390" s="136" t="str">
        <f t="shared" si="348"/>
        <v/>
      </c>
      <c r="BY390" s="136" t="str">
        <f t="shared" si="349"/>
        <v/>
      </c>
      <c r="BZ390" s="136" t="str">
        <f t="shared" si="350"/>
        <v/>
      </c>
      <c r="CA390" s="136" t="str">
        <f t="shared" si="351"/>
        <v/>
      </c>
      <c r="CB390" s="136" t="str">
        <f t="shared" si="352"/>
        <v/>
      </c>
      <c r="CC390" s="136" t="str">
        <f t="shared" si="353"/>
        <v/>
      </c>
      <c r="CD390" s="136" t="str">
        <f t="shared" si="354"/>
        <v/>
      </c>
      <c r="CE390" s="137" t="str">
        <f t="shared" si="355"/>
        <v/>
      </c>
      <c r="CG390" s="150" t="str">
        <f t="shared" si="356"/>
        <v/>
      </c>
      <c r="CH390" s="151" t="str">
        <f t="shared" si="390"/>
        <v/>
      </c>
      <c r="CI390" s="151" t="str">
        <f t="shared" si="391"/>
        <v/>
      </c>
      <c r="CJ390" s="151" t="str">
        <f t="shared" si="392"/>
        <v/>
      </c>
      <c r="CK390" s="151" t="str">
        <f t="shared" si="393"/>
        <v/>
      </c>
      <c r="CL390" s="151" t="str">
        <f t="shared" si="394"/>
        <v/>
      </c>
      <c r="CM390" s="151" t="str">
        <f t="shared" si="395"/>
        <v/>
      </c>
      <c r="CN390" s="151" t="str">
        <f t="shared" si="396"/>
        <v/>
      </c>
      <c r="CO390" s="151" t="str">
        <f t="shared" si="397"/>
        <v/>
      </c>
      <c r="CP390" s="151" t="str">
        <f t="shared" si="398"/>
        <v/>
      </c>
      <c r="CQ390" s="151" t="str">
        <f t="shared" si="399"/>
        <v/>
      </c>
      <c r="CR390" s="152" t="str">
        <f t="shared" si="400"/>
        <v/>
      </c>
    </row>
    <row r="391" spans="1:96" x14ac:dyDescent="0.25">
      <c r="A391" s="3"/>
      <c r="B391" s="30"/>
      <c r="C391" s="44"/>
      <c r="D391" s="88"/>
      <c r="E391" s="31"/>
      <c r="F391" s="89"/>
      <c r="G391" s="72"/>
      <c r="H391" s="73"/>
      <c r="I391" s="74"/>
      <c r="J391" s="73"/>
      <c r="K391" s="74"/>
      <c r="L391" s="73"/>
      <c r="M391" s="74"/>
      <c r="N391" s="73"/>
      <c r="O391" s="74"/>
      <c r="P391" s="73"/>
      <c r="Q391" s="74"/>
      <c r="R391" s="75"/>
      <c r="S391" s="3"/>
      <c r="T391" s="61" t="str">
        <f>IF($D391="", "", $D391*'Intro &amp; Setup'!$I$32*24)</f>
        <v/>
      </c>
      <c r="U391" s="3"/>
      <c r="X391" s="36" t="str">
        <f>IF($B391="", "", IF(OR($B391&lt;'Intro &amp; Setup'!$F$26, $B391&gt;'Intro &amp; Setup'!$F$27), "X", ""))</f>
        <v/>
      </c>
      <c r="Z391" s="36" t="str">
        <f t="shared" si="338"/>
        <v/>
      </c>
      <c r="AA391" s="48" t="str">
        <f t="shared" si="339"/>
        <v/>
      </c>
      <c r="AC391" s="53" t="str">
        <f t="shared" si="340"/>
        <v/>
      </c>
      <c r="AD391" s="54" t="str">
        <f t="shared" si="357"/>
        <v/>
      </c>
      <c r="AE391" s="54" t="str">
        <f t="shared" si="358"/>
        <v/>
      </c>
      <c r="AF391" s="54" t="str">
        <f t="shared" si="359"/>
        <v/>
      </c>
      <c r="AG391" s="54" t="str">
        <f t="shared" si="360"/>
        <v/>
      </c>
      <c r="AH391" s="54" t="str">
        <f t="shared" si="361"/>
        <v/>
      </c>
      <c r="AI391" s="54" t="str">
        <f t="shared" si="362"/>
        <v/>
      </c>
      <c r="AJ391" s="54" t="str">
        <f t="shared" si="363"/>
        <v/>
      </c>
      <c r="AK391" s="54" t="str">
        <f t="shared" si="364"/>
        <v/>
      </c>
      <c r="AL391" s="54" t="str">
        <f t="shared" si="365"/>
        <v/>
      </c>
      <c r="AM391" s="54" t="str">
        <f t="shared" si="366"/>
        <v/>
      </c>
      <c r="AN391" s="55" t="str">
        <f t="shared" si="367"/>
        <v/>
      </c>
      <c r="AP391" s="53" t="str">
        <f t="shared" si="341"/>
        <v/>
      </c>
      <c r="AQ391" s="54" t="str">
        <f t="shared" si="368"/>
        <v/>
      </c>
      <c r="AR391" s="54" t="str">
        <f t="shared" si="369"/>
        <v/>
      </c>
      <c r="AS391" s="54" t="str">
        <f t="shared" si="370"/>
        <v/>
      </c>
      <c r="AT391" s="54" t="str">
        <f t="shared" si="371"/>
        <v/>
      </c>
      <c r="AU391" s="54" t="str">
        <f t="shared" si="372"/>
        <v/>
      </c>
      <c r="AV391" s="54" t="str">
        <f t="shared" si="373"/>
        <v/>
      </c>
      <c r="AW391" s="54" t="str">
        <f t="shared" si="374"/>
        <v/>
      </c>
      <c r="AX391" s="54" t="str">
        <f t="shared" si="375"/>
        <v/>
      </c>
      <c r="AY391" s="54" t="str">
        <f t="shared" si="376"/>
        <v/>
      </c>
      <c r="AZ391" s="54" t="str">
        <f t="shared" si="377"/>
        <v/>
      </c>
      <c r="BA391" s="55" t="str">
        <f t="shared" si="378"/>
        <v/>
      </c>
      <c r="BC391" s="36" t="str">
        <f t="shared" si="342"/>
        <v/>
      </c>
      <c r="BE391" s="61" t="str">
        <f>IF($B391="", "", IF(AND($B391&gt;='Intro &amp; Setup'!$B$38, B391&lt;='Intro &amp; Setup'!$H$38), 'Intro &amp; Setup'!$N$38, IF(AND($B391&gt;='Intro &amp; Setup'!$B$39, B391&lt;='Intro &amp; Setup'!$H$39), 'Intro &amp; Setup'!$N$39, IF('Intro &amp; Setup'!$B$39="", 'Intro &amp; Setup'!$N$38, 'Intro &amp; Setup'!$N$39))))</f>
        <v/>
      </c>
      <c r="BG391" s="53" t="str">
        <f t="shared" si="343"/>
        <v/>
      </c>
      <c r="BH391" s="54" t="str">
        <f t="shared" si="379"/>
        <v/>
      </c>
      <c r="BI391" s="54" t="str">
        <f t="shared" si="380"/>
        <v/>
      </c>
      <c r="BJ391" s="54" t="str">
        <f t="shared" si="381"/>
        <v/>
      </c>
      <c r="BK391" s="54" t="str">
        <f t="shared" si="382"/>
        <v/>
      </c>
      <c r="BL391" s="54" t="str">
        <f t="shared" si="383"/>
        <v/>
      </c>
      <c r="BM391" s="54" t="str">
        <f t="shared" si="384"/>
        <v/>
      </c>
      <c r="BN391" s="54" t="str">
        <f t="shared" si="385"/>
        <v/>
      </c>
      <c r="BO391" s="54" t="str">
        <f t="shared" si="386"/>
        <v/>
      </c>
      <c r="BP391" s="54" t="str">
        <f t="shared" si="387"/>
        <v/>
      </c>
      <c r="BQ391" s="54" t="str">
        <f t="shared" si="388"/>
        <v/>
      </c>
      <c r="BR391" s="55" t="str">
        <f t="shared" si="389"/>
        <v/>
      </c>
      <c r="BT391" s="135" t="str">
        <f t="shared" si="344"/>
        <v/>
      </c>
      <c r="BU391" s="136" t="str">
        <f t="shared" si="345"/>
        <v/>
      </c>
      <c r="BV391" s="136" t="str">
        <f t="shared" si="346"/>
        <v/>
      </c>
      <c r="BW391" s="136" t="str">
        <f t="shared" si="347"/>
        <v/>
      </c>
      <c r="BX391" s="136" t="str">
        <f t="shared" si="348"/>
        <v/>
      </c>
      <c r="BY391" s="136" t="str">
        <f t="shared" si="349"/>
        <v/>
      </c>
      <c r="BZ391" s="136" t="str">
        <f t="shared" si="350"/>
        <v/>
      </c>
      <c r="CA391" s="136" t="str">
        <f t="shared" si="351"/>
        <v/>
      </c>
      <c r="CB391" s="136" t="str">
        <f t="shared" si="352"/>
        <v/>
      </c>
      <c r="CC391" s="136" t="str">
        <f t="shared" si="353"/>
        <v/>
      </c>
      <c r="CD391" s="136" t="str">
        <f t="shared" si="354"/>
        <v/>
      </c>
      <c r="CE391" s="137" t="str">
        <f t="shared" si="355"/>
        <v/>
      </c>
      <c r="CG391" s="150" t="str">
        <f t="shared" si="356"/>
        <v/>
      </c>
      <c r="CH391" s="151" t="str">
        <f t="shared" si="390"/>
        <v/>
      </c>
      <c r="CI391" s="151" t="str">
        <f t="shared" si="391"/>
        <v/>
      </c>
      <c r="CJ391" s="151" t="str">
        <f t="shared" si="392"/>
        <v/>
      </c>
      <c r="CK391" s="151" t="str">
        <f t="shared" si="393"/>
        <v/>
      </c>
      <c r="CL391" s="151" t="str">
        <f t="shared" si="394"/>
        <v/>
      </c>
      <c r="CM391" s="151" t="str">
        <f t="shared" si="395"/>
        <v/>
      </c>
      <c r="CN391" s="151" t="str">
        <f t="shared" si="396"/>
        <v/>
      </c>
      <c r="CO391" s="151" t="str">
        <f t="shared" si="397"/>
        <v/>
      </c>
      <c r="CP391" s="151" t="str">
        <f t="shared" si="398"/>
        <v/>
      </c>
      <c r="CQ391" s="151" t="str">
        <f t="shared" si="399"/>
        <v/>
      </c>
      <c r="CR391" s="152" t="str">
        <f t="shared" si="400"/>
        <v/>
      </c>
    </row>
    <row r="392" spans="1:96" x14ac:dyDescent="0.25">
      <c r="A392" s="3"/>
      <c r="B392" s="30"/>
      <c r="C392" s="44"/>
      <c r="D392" s="88"/>
      <c r="E392" s="31"/>
      <c r="F392" s="89"/>
      <c r="G392" s="72"/>
      <c r="H392" s="73"/>
      <c r="I392" s="74"/>
      <c r="J392" s="73"/>
      <c r="K392" s="74"/>
      <c r="L392" s="73"/>
      <c r="M392" s="74"/>
      <c r="N392" s="73"/>
      <c r="O392" s="74"/>
      <c r="P392" s="73"/>
      <c r="Q392" s="74"/>
      <c r="R392" s="75"/>
      <c r="S392" s="3"/>
      <c r="T392" s="61" t="str">
        <f>IF($D392="", "", $D392*'Intro &amp; Setup'!$I$32*24)</f>
        <v/>
      </c>
      <c r="U392" s="3"/>
      <c r="X392" s="36" t="str">
        <f>IF($B392="", "", IF(OR($B392&lt;'Intro &amp; Setup'!$F$26, $B392&gt;'Intro &amp; Setup'!$F$27), "X", ""))</f>
        <v/>
      </c>
      <c r="Z392" s="36" t="str">
        <f t="shared" si="338"/>
        <v/>
      </c>
      <c r="AA392" s="48" t="str">
        <f t="shared" si="339"/>
        <v/>
      </c>
      <c r="AC392" s="53" t="str">
        <f t="shared" si="340"/>
        <v/>
      </c>
      <c r="AD392" s="54" t="str">
        <f t="shared" si="357"/>
        <v/>
      </c>
      <c r="AE392" s="54" t="str">
        <f t="shared" si="358"/>
        <v/>
      </c>
      <c r="AF392" s="54" t="str">
        <f t="shared" si="359"/>
        <v/>
      </c>
      <c r="AG392" s="54" t="str">
        <f t="shared" si="360"/>
        <v/>
      </c>
      <c r="AH392" s="54" t="str">
        <f t="shared" si="361"/>
        <v/>
      </c>
      <c r="AI392" s="54" t="str">
        <f t="shared" si="362"/>
        <v/>
      </c>
      <c r="AJ392" s="54" t="str">
        <f t="shared" si="363"/>
        <v/>
      </c>
      <c r="AK392" s="54" t="str">
        <f t="shared" si="364"/>
        <v/>
      </c>
      <c r="AL392" s="54" t="str">
        <f t="shared" si="365"/>
        <v/>
      </c>
      <c r="AM392" s="54" t="str">
        <f t="shared" si="366"/>
        <v/>
      </c>
      <c r="AN392" s="55" t="str">
        <f t="shared" si="367"/>
        <v/>
      </c>
      <c r="AP392" s="53" t="str">
        <f t="shared" si="341"/>
        <v/>
      </c>
      <c r="AQ392" s="54" t="str">
        <f t="shared" si="368"/>
        <v/>
      </c>
      <c r="AR392" s="54" t="str">
        <f t="shared" si="369"/>
        <v/>
      </c>
      <c r="AS392" s="54" t="str">
        <f t="shared" si="370"/>
        <v/>
      </c>
      <c r="AT392" s="54" t="str">
        <f t="shared" si="371"/>
        <v/>
      </c>
      <c r="AU392" s="54" t="str">
        <f t="shared" si="372"/>
        <v/>
      </c>
      <c r="AV392" s="54" t="str">
        <f t="shared" si="373"/>
        <v/>
      </c>
      <c r="AW392" s="54" t="str">
        <f t="shared" si="374"/>
        <v/>
      </c>
      <c r="AX392" s="54" t="str">
        <f t="shared" si="375"/>
        <v/>
      </c>
      <c r="AY392" s="54" t="str">
        <f t="shared" si="376"/>
        <v/>
      </c>
      <c r="AZ392" s="54" t="str">
        <f t="shared" si="377"/>
        <v/>
      </c>
      <c r="BA392" s="55" t="str">
        <f t="shared" si="378"/>
        <v/>
      </c>
      <c r="BC392" s="36" t="str">
        <f t="shared" si="342"/>
        <v/>
      </c>
      <c r="BE392" s="61" t="str">
        <f>IF($B392="", "", IF(AND($B392&gt;='Intro &amp; Setup'!$B$38, B392&lt;='Intro &amp; Setup'!$H$38), 'Intro &amp; Setup'!$N$38, IF(AND($B392&gt;='Intro &amp; Setup'!$B$39, B392&lt;='Intro &amp; Setup'!$H$39), 'Intro &amp; Setup'!$N$39, IF('Intro &amp; Setup'!$B$39="", 'Intro &amp; Setup'!$N$38, 'Intro &amp; Setup'!$N$39))))</f>
        <v/>
      </c>
      <c r="BG392" s="53" t="str">
        <f t="shared" si="343"/>
        <v/>
      </c>
      <c r="BH392" s="54" t="str">
        <f t="shared" si="379"/>
        <v/>
      </c>
      <c r="BI392" s="54" t="str">
        <f t="shared" si="380"/>
        <v/>
      </c>
      <c r="BJ392" s="54" t="str">
        <f t="shared" si="381"/>
        <v/>
      </c>
      <c r="BK392" s="54" t="str">
        <f t="shared" si="382"/>
        <v/>
      </c>
      <c r="BL392" s="54" t="str">
        <f t="shared" si="383"/>
        <v/>
      </c>
      <c r="BM392" s="54" t="str">
        <f t="shared" si="384"/>
        <v/>
      </c>
      <c r="BN392" s="54" t="str">
        <f t="shared" si="385"/>
        <v/>
      </c>
      <c r="BO392" s="54" t="str">
        <f t="shared" si="386"/>
        <v/>
      </c>
      <c r="BP392" s="54" t="str">
        <f t="shared" si="387"/>
        <v/>
      </c>
      <c r="BQ392" s="54" t="str">
        <f t="shared" si="388"/>
        <v/>
      </c>
      <c r="BR392" s="55" t="str">
        <f t="shared" si="389"/>
        <v/>
      </c>
      <c r="BT392" s="135" t="str">
        <f t="shared" si="344"/>
        <v/>
      </c>
      <c r="BU392" s="136" t="str">
        <f t="shared" si="345"/>
        <v/>
      </c>
      <c r="BV392" s="136" t="str">
        <f t="shared" si="346"/>
        <v/>
      </c>
      <c r="BW392" s="136" t="str">
        <f t="shared" si="347"/>
        <v/>
      </c>
      <c r="BX392" s="136" t="str">
        <f t="shared" si="348"/>
        <v/>
      </c>
      <c r="BY392" s="136" t="str">
        <f t="shared" si="349"/>
        <v/>
      </c>
      <c r="BZ392" s="136" t="str">
        <f t="shared" si="350"/>
        <v/>
      </c>
      <c r="CA392" s="136" t="str">
        <f t="shared" si="351"/>
        <v/>
      </c>
      <c r="CB392" s="136" t="str">
        <f t="shared" si="352"/>
        <v/>
      </c>
      <c r="CC392" s="136" t="str">
        <f t="shared" si="353"/>
        <v/>
      </c>
      <c r="CD392" s="136" t="str">
        <f t="shared" si="354"/>
        <v/>
      </c>
      <c r="CE392" s="137" t="str">
        <f t="shared" si="355"/>
        <v/>
      </c>
      <c r="CG392" s="150" t="str">
        <f t="shared" si="356"/>
        <v/>
      </c>
      <c r="CH392" s="151" t="str">
        <f t="shared" si="390"/>
        <v/>
      </c>
      <c r="CI392" s="151" t="str">
        <f t="shared" si="391"/>
        <v/>
      </c>
      <c r="CJ392" s="151" t="str">
        <f t="shared" si="392"/>
        <v/>
      </c>
      <c r="CK392" s="151" t="str">
        <f t="shared" si="393"/>
        <v/>
      </c>
      <c r="CL392" s="151" t="str">
        <f t="shared" si="394"/>
        <v/>
      </c>
      <c r="CM392" s="151" t="str">
        <f t="shared" si="395"/>
        <v/>
      </c>
      <c r="CN392" s="151" t="str">
        <f t="shared" si="396"/>
        <v/>
      </c>
      <c r="CO392" s="151" t="str">
        <f t="shared" si="397"/>
        <v/>
      </c>
      <c r="CP392" s="151" t="str">
        <f t="shared" si="398"/>
        <v/>
      </c>
      <c r="CQ392" s="151" t="str">
        <f t="shared" si="399"/>
        <v/>
      </c>
      <c r="CR392" s="152" t="str">
        <f t="shared" si="400"/>
        <v/>
      </c>
    </row>
    <row r="393" spans="1:96" x14ac:dyDescent="0.25">
      <c r="A393" s="3"/>
      <c r="B393" s="30"/>
      <c r="C393" s="44"/>
      <c r="D393" s="88"/>
      <c r="E393" s="31"/>
      <c r="F393" s="89"/>
      <c r="G393" s="72"/>
      <c r="H393" s="73"/>
      <c r="I393" s="74"/>
      <c r="J393" s="73"/>
      <c r="K393" s="74"/>
      <c r="L393" s="73"/>
      <c r="M393" s="74"/>
      <c r="N393" s="73"/>
      <c r="O393" s="74"/>
      <c r="P393" s="73"/>
      <c r="Q393" s="74"/>
      <c r="R393" s="75"/>
      <c r="S393" s="3"/>
      <c r="T393" s="61" t="str">
        <f>IF($D393="", "", $D393*'Intro &amp; Setup'!$I$32*24)</f>
        <v/>
      </c>
      <c r="U393" s="3"/>
      <c r="X393" s="36" t="str">
        <f>IF($B393="", "", IF(OR($B393&lt;'Intro &amp; Setup'!$F$26, $B393&gt;'Intro &amp; Setup'!$F$27), "X", ""))</f>
        <v/>
      </c>
      <c r="Z393" s="36" t="str">
        <f t="shared" si="338"/>
        <v/>
      </c>
      <c r="AA393" s="48" t="str">
        <f t="shared" si="339"/>
        <v/>
      </c>
      <c r="AC393" s="53" t="str">
        <f t="shared" si="340"/>
        <v/>
      </c>
      <c r="AD393" s="54" t="str">
        <f t="shared" si="357"/>
        <v/>
      </c>
      <c r="AE393" s="54" t="str">
        <f t="shared" si="358"/>
        <v/>
      </c>
      <c r="AF393" s="54" t="str">
        <f t="shared" si="359"/>
        <v/>
      </c>
      <c r="AG393" s="54" t="str">
        <f t="shared" si="360"/>
        <v/>
      </c>
      <c r="AH393" s="54" t="str">
        <f t="shared" si="361"/>
        <v/>
      </c>
      <c r="AI393" s="54" t="str">
        <f t="shared" si="362"/>
        <v/>
      </c>
      <c r="AJ393" s="54" t="str">
        <f t="shared" si="363"/>
        <v/>
      </c>
      <c r="AK393" s="54" t="str">
        <f t="shared" si="364"/>
        <v/>
      </c>
      <c r="AL393" s="54" t="str">
        <f t="shared" si="365"/>
        <v/>
      </c>
      <c r="AM393" s="54" t="str">
        <f t="shared" si="366"/>
        <v/>
      </c>
      <c r="AN393" s="55" t="str">
        <f t="shared" si="367"/>
        <v/>
      </c>
      <c r="AP393" s="53" t="str">
        <f t="shared" si="341"/>
        <v/>
      </c>
      <c r="AQ393" s="54" t="str">
        <f t="shared" si="368"/>
        <v/>
      </c>
      <c r="AR393" s="54" t="str">
        <f t="shared" si="369"/>
        <v/>
      </c>
      <c r="AS393" s="54" t="str">
        <f t="shared" si="370"/>
        <v/>
      </c>
      <c r="AT393" s="54" t="str">
        <f t="shared" si="371"/>
        <v/>
      </c>
      <c r="AU393" s="54" t="str">
        <f t="shared" si="372"/>
        <v/>
      </c>
      <c r="AV393" s="54" t="str">
        <f t="shared" si="373"/>
        <v/>
      </c>
      <c r="AW393" s="54" t="str">
        <f t="shared" si="374"/>
        <v/>
      </c>
      <c r="AX393" s="54" t="str">
        <f t="shared" si="375"/>
        <v/>
      </c>
      <c r="AY393" s="54" t="str">
        <f t="shared" si="376"/>
        <v/>
      </c>
      <c r="AZ393" s="54" t="str">
        <f t="shared" si="377"/>
        <v/>
      </c>
      <c r="BA393" s="55" t="str">
        <f t="shared" si="378"/>
        <v/>
      </c>
      <c r="BC393" s="36" t="str">
        <f t="shared" si="342"/>
        <v/>
      </c>
      <c r="BE393" s="61" t="str">
        <f>IF($B393="", "", IF(AND($B393&gt;='Intro &amp; Setup'!$B$38, B393&lt;='Intro &amp; Setup'!$H$38), 'Intro &amp; Setup'!$N$38, IF(AND($B393&gt;='Intro &amp; Setup'!$B$39, B393&lt;='Intro &amp; Setup'!$H$39), 'Intro &amp; Setup'!$N$39, IF('Intro &amp; Setup'!$B$39="", 'Intro &amp; Setup'!$N$38, 'Intro &amp; Setup'!$N$39))))</f>
        <v/>
      </c>
      <c r="BG393" s="53" t="str">
        <f t="shared" si="343"/>
        <v/>
      </c>
      <c r="BH393" s="54" t="str">
        <f t="shared" si="379"/>
        <v/>
      </c>
      <c r="BI393" s="54" t="str">
        <f t="shared" si="380"/>
        <v/>
      </c>
      <c r="BJ393" s="54" t="str">
        <f t="shared" si="381"/>
        <v/>
      </c>
      <c r="BK393" s="54" t="str">
        <f t="shared" si="382"/>
        <v/>
      </c>
      <c r="BL393" s="54" t="str">
        <f t="shared" si="383"/>
        <v/>
      </c>
      <c r="BM393" s="54" t="str">
        <f t="shared" si="384"/>
        <v/>
      </c>
      <c r="BN393" s="54" t="str">
        <f t="shared" si="385"/>
        <v/>
      </c>
      <c r="BO393" s="54" t="str">
        <f t="shared" si="386"/>
        <v/>
      </c>
      <c r="BP393" s="54" t="str">
        <f t="shared" si="387"/>
        <v/>
      </c>
      <c r="BQ393" s="54" t="str">
        <f t="shared" si="388"/>
        <v/>
      </c>
      <c r="BR393" s="55" t="str">
        <f t="shared" si="389"/>
        <v/>
      </c>
      <c r="BT393" s="135" t="str">
        <f t="shared" si="344"/>
        <v/>
      </c>
      <c r="BU393" s="136" t="str">
        <f t="shared" si="345"/>
        <v/>
      </c>
      <c r="BV393" s="136" t="str">
        <f t="shared" si="346"/>
        <v/>
      </c>
      <c r="BW393" s="136" t="str">
        <f t="shared" si="347"/>
        <v/>
      </c>
      <c r="BX393" s="136" t="str">
        <f t="shared" si="348"/>
        <v/>
      </c>
      <c r="BY393" s="136" t="str">
        <f t="shared" si="349"/>
        <v/>
      </c>
      <c r="BZ393" s="136" t="str">
        <f t="shared" si="350"/>
        <v/>
      </c>
      <c r="CA393" s="136" t="str">
        <f t="shared" si="351"/>
        <v/>
      </c>
      <c r="CB393" s="136" t="str">
        <f t="shared" si="352"/>
        <v/>
      </c>
      <c r="CC393" s="136" t="str">
        <f t="shared" si="353"/>
        <v/>
      </c>
      <c r="CD393" s="136" t="str">
        <f t="shared" si="354"/>
        <v/>
      </c>
      <c r="CE393" s="137" t="str">
        <f t="shared" si="355"/>
        <v/>
      </c>
      <c r="CG393" s="150" t="str">
        <f t="shared" si="356"/>
        <v/>
      </c>
      <c r="CH393" s="151" t="str">
        <f t="shared" si="390"/>
        <v/>
      </c>
      <c r="CI393" s="151" t="str">
        <f t="shared" si="391"/>
        <v/>
      </c>
      <c r="CJ393" s="151" t="str">
        <f t="shared" si="392"/>
        <v/>
      </c>
      <c r="CK393" s="151" t="str">
        <f t="shared" si="393"/>
        <v/>
      </c>
      <c r="CL393" s="151" t="str">
        <f t="shared" si="394"/>
        <v/>
      </c>
      <c r="CM393" s="151" t="str">
        <f t="shared" si="395"/>
        <v/>
      </c>
      <c r="CN393" s="151" t="str">
        <f t="shared" si="396"/>
        <v/>
      </c>
      <c r="CO393" s="151" t="str">
        <f t="shared" si="397"/>
        <v/>
      </c>
      <c r="CP393" s="151" t="str">
        <f t="shared" si="398"/>
        <v/>
      </c>
      <c r="CQ393" s="151" t="str">
        <f t="shared" si="399"/>
        <v/>
      </c>
      <c r="CR393" s="152" t="str">
        <f t="shared" si="400"/>
        <v/>
      </c>
    </row>
    <row r="394" spans="1:96" x14ac:dyDescent="0.25">
      <c r="A394" s="3"/>
      <c r="B394" s="30"/>
      <c r="C394" s="44"/>
      <c r="D394" s="88"/>
      <c r="E394" s="31"/>
      <c r="F394" s="89"/>
      <c r="G394" s="72"/>
      <c r="H394" s="73"/>
      <c r="I394" s="74"/>
      <c r="J394" s="73"/>
      <c r="K394" s="74"/>
      <c r="L394" s="73"/>
      <c r="M394" s="74"/>
      <c r="N394" s="73"/>
      <c r="O394" s="74"/>
      <c r="P394" s="73"/>
      <c r="Q394" s="74"/>
      <c r="R394" s="75"/>
      <c r="S394" s="3"/>
      <c r="T394" s="61" t="str">
        <f>IF($D394="", "", $D394*'Intro &amp; Setup'!$I$32*24)</f>
        <v/>
      </c>
      <c r="U394" s="3"/>
      <c r="X394" s="36" t="str">
        <f>IF($B394="", "", IF(OR($B394&lt;'Intro &amp; Setup'!$F$26, $B394&gt;'Intro &amp; Setup'!$F$27), "X", ""))</f>
        <v/>
      </c>
      <c r="Z394" s="36" t="str">
        <f t="shared" si="338"/>
        <v/>
      </c>
      <c r="AA394" s="48" t="str">
        <f t="shared" si="339"/>
        <v/>
      </c>
      <c r="AC394" s="53" t="str">
        <f t="shared" si="340"/>
        <v/>
      </c>
      <c r="AD394" s="54" t="str">
        <f t="shared" si="357"/>
        <v/>
      </c>
      <c r="AE394" s="54" t="str">
        <f t="shared" si="358"/>
        <v/>
      </c>
      <c r="AF394" s="54" t="str">
        <f t="shared" si="359"/>
        <v/>
      </c>
      <c r="AG394" s="54" t="str">
        <f t="shared" si="360"/>
        <v/>
      </c>
      <c r="AH394" s="54" t="str">
        <f t="shared" si="361"/>
        <v/>
      </c>
      <c r="AI394" s="54" t="str">
        <f t="shared" si="362"/>
        <v/>
      </c>
      <c r="AJ394" s="54" t="str">
        <f t="shared" si="363"/>
        <v/>
      </c>
      <c r="AK394" s="54" t="str">
        <f t="shared" si="364"/>
        <v/>
      </c>
      <c r="AL394" s="54" t="str">
        <f t="shared" si="365"/>
        <v/>
      </c>
      <c r="AM394" s="54" t="str">
        <f t="shared" si="366"/>
        <v/>
      </c>
      <c r="AN394" s="55" t="str">
        <f t="shared" si="367"/>
        <v/>
      </c>
      <c r="AP394" s="53" t="str">
        <f t="shared" si="341"/>
        <v/>
      </c>
      <c r="AQ394" s="54" t="str">
        <f t="shared" si="368"/>
        <v/>
      </c>
      <c r="AR394" s="54" t="str">
        <f t="shared" si="369"/>
        <v/>
      </c>
      <c r="AS394" s="54" t="str">
        <f t="shared" si="370"/>
        <v/>
      </c>
      <c r="AT394" s="54" t="str">
        <f t="shared" si="371"/>
        <v/>
      </c>
      <c r="AU394" s="54" t="str">
        <f t="shared" si="372"/>
        <v/>
      </c>
      <c r="AV394" s="54" t="str">
        <f t="shared" si="373"/>
        <v/>
      </c>
      <c r="AW394" s="54" t="str">
        <f t="shared" si="374"/>
        <v/>
      </c>
      <c r="AX394" s="54" t="str">
        <f t="shared" si="375"/>
        <v/>
      </c>
      <c r="AY394" s="54" t="str">
        <f t="shared" si="376"/>
        <v/>
      </c>
      <c r="AZ394" s="54" t="str">
        <f t="shared" si="377"/>
        <v/>
      </c>
      <c r="BA394" s="55" t="str">
        <f t="shared" si="378"/>
        <v/>
      </c>
      <c r="BC394" s="36" t="str">
        <f t="shared" si="342"/>
        <v/>
      </c>
      <c r="BE394" s="61" t="str">
        <f>IF($B394="", "", IF(AND($B394&gt;='Intro &amp; Setup'!$B$38, B394&lt;='Intro &amp; Setup'!$H$38), 'Intro &amp; Setup'!$N$38, IF(AND($B394&gt;='Intro &amp; Setup'!$B$39, B394&lt;='Intro &amp; Setup'!$H$39), 'Intro &amp; Setup'!$N$39, IF('Intro &amp; Setup'!$B$39="", 'Intro &amp; Setup'!$N$38, 'Intro &amp; Setup'!$N$39))))</f>
        <v/>
      </c>
      <c r="BG394" s="53" t="str">
        <f t="shared" si="343"/>
        <v/>
      </c>
      <c r="BH394" s="54" t="str">
        <f t="shared" si="379"/>
        <v/>
      </c>
      <c r="BI394" s="54" t="str">
        <f t="shared" si="380"/>
        <v/>
      </c>
      <c r="BJ394" s="54" t="str">
        <f t="shared" si="381"/>
        <v/>
      </c>
      <c r="BK394" s="54" t="str">
        <f t="shared" si="382"/>
        <v/>
      </c>
      <c r="BL394" s="54" t="str">
        <f t="shared" si="383"/>
        <v/>
      </c>
      <c r="BM394" s="54" t="str">
        <f t="shared" si="384"/>
        <v/>
      </c>
      <c r="BN394" s="54" t="str">
        <f t="shared" si="385"/>
        <v/>
      </c>
      <c r="BO394" s="54" t="str">
        <f t="shared" si="386"/>
        <v/>
      </c>
      <c r="BP394" s="54" t="str">
        <f t="shared" si="387"/>
        <v/>
      </c>
      <c r="BQ394" s="54" t="str">
        <f t="shared" si="388"/>
        <v/>
      </c>
      <c r="BR394" s="55" t="str">
        <f t="shared" si="389"/>
        <v/>
      </c>
      <c r="BT394" s="135" t="str">
        <f t="shared" si="344"/>
        <v/>
      </c>
      <c r="BU394" s="136" t="str">
        <f t="shared" si="345"/>
        <v/>
      </c>
      <c r="BV394" s="136" t="str">
        <f t="shared" si="346"/>
        <v/>
      </c>
      <c r="BW394" s="136" t="str">
        <f t="shared" si="347"/>
        <v/>
      </c>
      <c r="BX394" s="136" t="str">
        <f t="shared" si="348"/>
        <v/>
      </c>
      <c r="BY394" s="136" t="str">
        <f t="shared" si="349"/>
        <v/>
      </c>
      <c r="BZ394" s="136" t="str">
        <f t="shared" si="350"/>
        <v/>
      </c>
      <c r="CA394" s="136" t="str">
        <f t="shared" si="351"/>
        <v/>
      </c>
      <c r="CB394" s="136" t="str">
        <f t="shared" si="352"/>
        <v/>
      </c>
      <c r="CC394" s="136" t="str">
        <f t="shared" si="353"/>
        <v/>
      </c>
      <c r="CD394" s="136" t="str">
        <f t="shared" si="354"/>
        <v/>
      </c>
      <c r="CE394" s="137" t="str">
        <f t="shared" si="355"/>
        <v/>
      </c>
      <c r="CG394" s="150" t="str">
        <f t="shared" si="356"/>
        <v/>
      </c>
      <c r="CH394" s="151" t="str">
        <f t="shared" si="390"/>
        <v/>
      </c>
      <c r="CI394" s="151" t="str">
        <f t="shared" si="391"/>
        <v/>
      </c>
      <c r="CJ394" s="151" t="str">
        <f t="shared" si="392"/>
        <v/>
      </c>
      <c r="CK394" s="151" t="str">
        <f t="shared" si="393"/>
        <v/>
      </c>
      <c r="CL394" s="151" t="str">
        <f t="shared" si="394"/>
        <v/>
      </c>
      <c r="CM394" s="151" t="str">
        <f t="shared" si="395"/>
        <v/>
      </c>
      <c r="CN394" s="151" t="str">
        <f t="shared" si="396"/>
        <v/>
      </c>
      <c r="CO394" s="151" t="str">
        <f t="shared" si="397"/>
        <v/>
      </c>
      <c r="CP394" s="151" t="str">
        <f t="shared" si="398"/>
        <v/>
      </c>
      <c r="CQ394" s="151" t="str">
        <f t="shared" si="399"/>
        <v/>
      </c>
      <c r="CR394" s="152" t="str">
        <f t="shared" si="400"/>
        <v/>
      </c>
    </row>
    <row r="395" spans="1:96" x14ac:dyDescent="0.25">
      <c r="A395" s="3"/>
      <c r="B395" s="30"/>
      <c r="C395" s="44"/>
      <c r="D395" s="88"/>
      <c r="E395" s="31"/>
      <c r="F395" s="89"/>
      <c r="G395" s="72"/>
      <c r="H395" s="73"/>
      <c r="I395" s="74"/>
      <c r="J395" s="73"/>
      <c r="K395" s="74"/>
      <c r="L395" s="73"/>
      <c r="M395" s="74"/>
      <c r="N395" s="73"/>
      <c r="O395" s="74"/>
      <c r="P395" s="73"/>
      <c r="Q395" s="74"/>
      <c r="R395" s="75"/>
      <c r="S395" s="3"/>
      <c r="T395" s="61" t="str">
        <f>IF($D395="", "", $D395*'Intro &amp; Setup'!$I$32*24)</f>
        <v/>
      </c>
      <c r="U395" s="3"/>
      <c r="X395" s="36" t="str">
        <f>IF($B395="", "", IF(OR($B395&lt;'Intro &amp; Setup'!$F$26, $B395&gt;'Intro &amp; Setup'!$F$27), "X", ""))</f>
        <v/>
      </c>
      <c r="Z395" s="36" t="str">
        <f t="shared" si="338"/>
        <v/>
      </c>
      <c r="AA395" s="48" t="str">
        <f t="shared" si="339"/>
        <v/>
      </c>
      <c r="AC395" s="53" t="str">
        <f t="shared" si="340"/>
        <v/>
      </c>
      <c r="AD395" s="54" t="str">
        <f t="shared" si="357"/>
        <v/>
      </c>
      <c r="AE395" s="54" t="str">
        <f t="shared" si="358"/>
        <v/>
      </c>
      <c r="AF395" s="54" t="str">
        <f t="shared" si="359"/>
        <v/>
      </c>
      <c r="AG395" s="54" t="str">
        <f t="shared" si="360"/>
        <v/>
      </c>
      <c r="AH395" s="54" t="str">
        <f t="shared" si="361"/>
        <v/>
      </c>
      <c r="AI395" s="54" t="str">
        <f t="shared" si="362"/>
        <v/>
      </c>
      <c r="AJ395" s="54" t="str">
        <f t="shared" si="363"/>
        <v/>
      </c>
      <c r="AK395" s="54" t="str">
        <f t="shared" si="364"/>
        <v/>
      </c>
      <c r="AL395" s="54" t="str">
        <f t="shared" si="365"/>
        <v/>
      </c>
      <c r="AM395" s="54" t="str">
        <f t="shared" si="366"/>
        <v/>
      </c>
      <c r="AN395" s="55" t="str">
        <f t="shared" si="367"/>
        <v/>
      </c>
      <c r="AP395" s="53" t="str">
        <f t="shared" si="341"/>
        <v/>
      </c>
      <c r="AQ395" s="54" t="str">
        <f t="shared" si="368"/>
        <v/>
      </c>
      <c r="AR395" s="54" t="str">
        <f t="shared" si="369"/>
        <v/>
      </c>
      <c r="AS395" s="54" t="str">
        <f t="shared" si="370"/>
        <v/>
      </c>
      <c r="AT395" s="54" t="str">
        <f t="shared" si="371"/>
        <v/>
      </c>
      <c r="AU395" s="54" t="str">
        <f t="shared" si="372"/>
        <v/>
      </c>
      <c r="AV395" s="54" t="str">
        <f t="shared" si="373"/>
        <v/>
      </c>
      <c r="AW395" s="54" t="str">
        <f t="shared" si="374"/>
        <v/>
      </c>
      <c r="AX395" s="54" t="str">
        <f t="shared" si="375"/>
        <v/>
      </c>
      <c r="AY395" s="54" t="str">
        <f t="shared" si="376"/>
        <v/>
      </c>
      <c r="AZ395" s="54" t="str">
        <f t="shared" si="377"/>
        <v/>
      </c>
      <c r="BA395" s="55" t="str">
        <f t="shared" si="378"/>
        <v/>
      </c>
      <c r="BC395" s="36" t="str">
        <f t="shared" si="342"/>
        <v/>
      </c>
      <c r="BE395" s="61" t="str">
        <f>IF($B395="", "", IF(AND($B395&gt;='Intro &amp; Setup'!$B$38, B395&lt;='Intro &amp; Setup'!$H$38), 'Intro &amp; Setup'!$N$38, IF(AND($B395&gt;='Intro &amp; Setup'!$B$39, B395&lt;='Intro &amp; Setup'!$H$39), 'Intro &amp; Setup'!$N$39, IF('Intro &amp; Setup'!$B$39="", 'Intro &amp; Setup'!$N$38, 'Intro &amp; Setup'!$N$39))))</f>
        <v/>
      </c>
      <c r="BG395" s="53" t="str">
        <f t="shared" si="343"/>
        <v/>
      </c>
      <c r="BH395" s="54" t="str">
        <f t="shared" si="379"/>
        <v/>
      </c>
      <c r="BI395" s="54" t="str">
        <f t="shared" si="380"/>
        <v/>
      </c>
      <c r="BJ395" s="54" t="str">
        <f t="shared" si="381"/>
        <v/>
      </c>
      <c r="BK395" s="54" t="str">
        <f t="shared" si="382"/>
        <v/>
      </c>
      <c r="BL395" s="54" t="str">
        <f t="shared" si="383"/>
        <v/>
      </c>
      <c r="BM395" s="54" t="str">
        <f t="shared" si="384"/>
        <v/>
      </c>
      <c r="BN395" s="54" t="str">
        <f t="shared" si="385"/>
        <v/>
      </c>
      <c r="BO395" s="54" t="str">
        <f t="shared" si="386"/>
        <v/>
      </c>
      <c r="BP395" s="54" t="str">
        <f t="shared" si="387"/>
        <v/>
      </c>
      <c r="BQ395" s="54" t="str">
        <f t="shared" si="388"/>
        <v/>
      </c>
      <c r="BR395" s="55" t="str">
        <f t="shared" si="389"/>
        <v/>
      </c>
      <c r="BT395" s="135" t="str">
        <f t="shared" si="344"/>
        <v/>
      </c>
      <c r="BU395" s="136" t="str">
        <f t="shared" si="345"/>
        <v/>
      </c>
      <c r="BV395" s="136" t="str">
        <f t="shared" si="346"/>
        <v/>
      </c>
      <c r="BW395" s="136" t="str">
        <f t="shared" si="347"/>
        <v/>
      </c>
      <c r="BX395" s="136" t="str">
        <f t="shared" si="348"/>
        <v/>
      </c>
      <c r="BY395" s="136" t="str">
        <f t="shared" si="349"/>
        <v/>
      </c>
      <c r="BZ395" s="136" t="str">
        <f t="shared" si="350"/>
        <v/>
      </c>
      <c r="CA395" s="136" t="str">
        <f t="shared" si="351"/>
        <v/>
      </c>
      <c r="CB395" s="136" t="str">
        <f t="shared" si="352"/>
        <v/>
      </c>
      <c r="CC395" s="136" t="str">
        <f t="shared" si="353"/>
        <v/>
      </c>
      <c r="CD395" s="136" t="str">
        <f t="shared" si="354"/>
        <v/>
      </c>
      <c r="CE395" s="137" t="str">
        <f t="shared" si="355"/>
        <v/>
      </c>
      <c r="CG395" s="150" t="str">
        <f t="shared" si="356"/>
        <v/>
      </c>
      <c r="CH395" s="151" t="str">
        <f t="shared" si="390"/>
        <v/>
      </c>
      <c r="CI395" s="151" t="str">
        <f t="shared" si="391"/>
        <v/>
      </c>
      <c r="CJ395" s="151" t="str">
        <f t="shared" si="392"/>
        <v/>
      </c>
      <c r="CK395" s="151" t="str">
        <f t="shared" si="393"/>
        <v/>
      </c>
      <c r="CL395" s="151" t="str">
        <f t="shared" si="394"/>
        <v/>
      </c>
      <c r="CM395" s="151" t="str">
        <f t="shared" si="395"/>
        <v/>
      </c>
      <c r="CN395" s="151" t="str">
        <f t="shared" si="396"/>
        <v/>
      </c>
      <c r="CO395" s="151" t="str">
        <f t="shared" si="397"/>
        <v/>
      </c>
      <c r="CP395" s="151" t="str">
        <f t="shared" si="398"/>
        <v/>
      </c>
      <c r="CQ395" s="151" t="str">
        <f t="shared" si="399"/>
        <v/>
      </c>
      <c r="CR395" s="152" t="str">
        <f t="shared" si="400"/>
        <v/>
      </c>
    </row>
    <row r="396" spans="1:96" x14ac:dyDescent="0.25">
      <c r="A396" s="3"/>
      <c r="B396" s="30"/>
      <c r="C396" s="44"/>
      <c r="D396" s="88"/>
      <c r="E396" s="31"/>
      <c r="F396" s="89"/>
      <c r="G396" s="72"/>
      <c r="H396" s="73"/>
      <c r="I396" s="74"/>
      <c r="J396" s="73"/>
      <c r="K396" s="74"/>
      <c r="L396" s="73"/>
      <c r="M396" s="74"/>
      <c r="N396" s="73"/>
      <c r="O396" s="74"/>
      <c r="P396" s="73"/>
      <c r="Q396" s="74"/>
      <c r="R396" s="75"/>
      <c r="S396" s="3"/>
      <c r="T396" s="61" t="str">
        <f>IF($D396="", "", $D396*'Intro &amp; Setup'!$I$32*24)</f>
        <v/>
      </c>
      <c r="U396" s="3"/>
      <c r="X396" s="36" t="str">
        <f>IF($B396="", "", IF(OR($B396&lt;'Intro &amp; Setup'!$F$26, $B396&gt;'Intro &amp; Setup'!$F$27), "X", ""))</f>
        <v/>
      </c>
      <c r="Z396" s="36" t="str">
        <f t="shared" ref="Z396:Z459" si="401">IF(COUNTIF($G396:$R396, $X$4)=0, "", COUNTIF($G396:$R396, $X$4))</f>
        <v/>
      </c>
      <c r="AA396" s="48" t="str">
        <f t="shared" ref="AA396:AA459" si="402">IF($Z396="", "", IFERROR(INDEX($AC$3:$AN$3, $AB$3, MATCH($Z396, $AC$2:$AN$2, 0)), ""))</f>
        <v/>
      </c>
      <c r="AC396" s="53" t="str">
        <f t="shared" ref="AC396:AC459" si="403">IFERROR(IF(G396="", "", $T396*$AA396), "")</f>
        <v/>
      </c>
      <c r="AD396" s="54" t="str">
        <f t="shared" si="357"/>
        <v/>
      </c>
      <c r="AE396" s="54" t="str">
        <f t="shared" si="358"/>
        <v/>
      </c>
      <c r="AF396" s="54" t="str">
        <f t="shared" si="359"/>
        <v/>
      </c>
      <c r="AG396" s="54" t="str">
        <f t="shared" si="360"/>
        <v/>
      </c>
      <c r="AH396" s="54" t="str">
        <f t="shared" si="361"/>
        <v/>
      </c>
      <c r="AI396" s="54" t="str">
        <f t="shared" si="362"/>
        <v/>
      </c>
      <c r="AJ396" s="54" t="str">
        <f t="shared" si="363"/>
        <v/>
      </c>
      <c r="AK396" s="54" t="str">
        <f t="shared" si="364"/>
        <v/>
      </c>
      <c r="AL396" s="54" t="str">
        <f t="shared" si="365"/>
        <v/>
      </c>
      <c r="AM396" s="54" t="str">
        <f t="shared" si="366"/>
        <v/>
      </c>
      <c r="AN396" s="55" t="str">
        <f t="shared" si="367"/>
        <v/>
      </c>
      <c r="AP396" s="53" t="str">
        <f t="shared" ref="AP396:AP459" si="404">IFERROR(IF(G396="", "", $E396*$AA396), "")</f>
        <v/>
      </c>
      <c r="AQ396" s="54" t="str">
        <f t="shared" si="368"/>
        <v/>
      </c>
      <c r="AR396" s="54" t="str">
        <f t="shared" si="369"/>
        <v/>
      </c>
      <c r="AS396" s="54" t="str">
        <f t="shared" si="370"/>
        <v/>
      </c>
      <c r="AT396" s="54" t="str">
        <f t="shared" si="371"/>
        <v/>
      </c>
      <c r="AU396" s="54" t="str">
        <f t="shared" si="372"/>
        <v/>
      </c>
      <c r="AV396" s="54" t="str">
        <f t="shared" si="373"/>
        <v/>
      </c>
      <c r="AW396" s="54" t="str">
        <f t="shared" si="374"/>
        <v/>
      </c>
      <c r="AX396" s="54" t="str">
        <f t="shared" si="375"/>
        <v/>
      </c>
      <c r="AY396" s="54" t="str">
        <f t="shared" si="376"/>
        <v/>
      </c>
      <c r="AZ396" s="54" t="str">
        <f t="shared" si="377"/>
        <v/>
      </c>
      <c r="BA396" s="55" t="str">
        <f t="shared" si="378"/>
        <v/>
      </c>
      <c r="BC396" s="36" t="str">
        <f t="shared" ref="BC396:BC459" si="405">IF($B396="", "", TEXT($B396, "mmm yyyy"))</f>
        <v/>
      </c>
      <c r="BE396" s="61" t="str">
        <f>IF($B396="", "", IF(AND($B396&gt;='Intro &amp; Setup'!$B$38, B396&lt;='Intro &amp; Setup'!$H$38), 'Intro &amp; Setup'!$N$38, IF(AND($B396&gt;='Intro &amp; Setup'!$B$39, B396&lt;='Intro &amp; Setup'!$H$39), 'Intro &amp; Setup'!$N$39, IF('Intro &amp; Setup'!$B$39="", 'Intro &amp; Setup'!$N$38, 'Intro &amp; Setup'!$N$39))))</f>
        <v/>
      </c>
      <c r="BG396" s="53" t="str">
        <f t="shared" ref="BG396:BG459" si="406">IFERROR(IF(G396="", "", $BE396*$AA396), "")</f>
        <v/>
      </c>
      <c r="BH396" s="54" t="str">
        <f t="shared" si="379"/>
        <v/>
      </c>
      <c r="BI396" s="54" t="str">
        <f t="shared" si="380"/>
        <v/>
      </c>
      <c r="BJ396" s="54" t="str">
        <f t="shared" si="381"/>
        <v/>
      </c>
      <c r="BK396" s="54" t="str">
        <f t="shared" si="382"/>
        <v/>
      </c>
      <c r="BL396" s="54" t="str">
        <f t="shared" si="383"/>
        <v/>
      </c>
      <c r="BM396" s="54" t="str">
        <f t="shared" si="384"/>
        <v/>
      </c>
      <c r="BN396" s="54" t="str">
        <f t="shared" si="385"/>
        <v/>
      </c>
      <c r="BO396" s="54" t="str">
        <f t="shared" si="386"/>
        <v/>
      </c>
      <c r="BP396" s="54" t="str">
        <f t="shared" si="387"/>
        <v/>
      </c>
      <c r="BQ396" s="54" t="str">
        <f t="shared" si="388"/>
        <v/>
      </c>
      <c r="BR396" s="55" t="str">
        <f t="shared" si="389"/>
        <v/>
      </c>
      <c r="BT396" s="135" t="str">
        <f t="shared" ref="BT396:BT459" si="407">IF(G396="", "", $D396*$AA396)</f>
        <v/>
      </c>
      <c r="BU396" s="136" t="str">
        <f t="shared" ref="BU396:BU459" si="408">IF(H396="", "", $D396*$AA396)</f>
        <v/>
      </c>
      <c r="BV396" s="136" t="str">
        <f t="shared" ref="BV396:BV459" si="409">IF(I396="", "", $D396*$AA396)</f>
        <v/>
      </c>
      <c r="BW396" s="136" t="str">
        <f t="shared" ref="BW396:BW459" si="410">IF(J396="", "", $D396*$AA396)</f>
        <v/>
      </c>
      <c r="BX396" s="136" t="str">
        <f t="shared" ref="BX396:BX459" si="411">IF(K396="", "", $D396*$AA396)</f>
        <v/>
      </c>
      <c r="BY396" s="136" t="str">
        <f t="shared" ref="BY396:BY459" si="412">IF(L396="", "", $D396*$AA396)</f>
        <v/>
      </c>
      <c r="BZ396" s="136" t="str">
        <f t="shared" ref="BZ396:BZ459" si="413">IF(M396="", "", $D396*$AA396)</f>
        <v/>
      </c>
      <c r="CA396" s="136" t="str">
        <f t="shared" ref="CA396:CA459" si="414">IF(N396="", "", $D396*$AA396)</f>
        <v/>
      </c>
      <c r="CB396" s="136" t="str">
        <f t="shared" ref="CB396:CB459" si="415">IF(O396="", "", $D396*$AA396)</f>
        <v/>
      </c>
      <c r="CC396" s="136" t="str">
        <f t="shared" ref="CC396:CC459" si="416">IF(P396="", "", $D396*$AA396)</f>
        <v/>
      </c>
      <c r="CD396" s="136" t="str">
        <f t="shared" ref="CD396:CD459" si="417">IF(Q396="", "", $D396*$AA396)</f>
        <v/>
      </c>
      <c r="CE396" s="137" t="str">
        <f t="shared" ref="CE396:CE459" si="418">IF(R396="", "", $D396*$AA396)</f>
        <v/>
      </c>
      <c r="CG396" s="150" t="str">
        <f t="shared" ref="CG396:CG459" si="419">IF(G396="", "", $F396*$AA396)</f>
        <v/>
      </c>
      <c r="CH396" s="151" t="str">
        <f t="shared" si="390"/>
        <v/>
      </c>
      <c r="CI396" s="151" t="str">
        <f t="shared" si="391"/>
        <v/>
      </c>
      <c r="CJ396" s="151" t="str">
        <f t="shared" si="392"/>
        <v/>
      </c>
      <c r="CK396" s="151" t="str">
        <f t="shared" si="393"/>
        <v/>
      </c>
      <c r="CL396" s="151" t="str">
        <f t="shared" si="394"/>
        <v/>
      </c>
      <c r="CM396" s="151" t="str">
        <f t="shared" si="395"/>
        <v/>
      </c>
      <c r="CN396" s="151" t="str">
        <f t="shared" si="396"/>
        <v/>
      </c>
      <c r="CO396" s="151" t="str">
        <f t="shared" si="397"/>
        <v/>
      </c>
      <c r="CP396" s="151" t="str">
        <f t="shared" si="398"/>
        <v/>
      </c>
      <c r="CQ396" s="151" t="str">
        <f t="shared" si="399"/>
        <v/>
      </c>
      <c r="CR396" s="152" t="str">
        <f t="shared" si="400"/>
        <v/>
      </c>
    </row>
    <row r="397" spans="1:96" x14ac:dyDescent="0.25">
      <c r="A397" s="3"/>
      <c r="B397" s="30"/>
      <c r="C397" s="44"/>
      <c r="D397" s="88"/>
      <c r="E397" s="31"/>
      <c r="F397" s="89"/>
      <c r="G397" s="72"/>
      <c r="H397" s="73"/>
      <c r="I397" s="74"/>
      <c r="J397" s="73"/>
      <c r="K397" s="74"/>
      <c r="L397" s="73"/>
      <c r="M397" s="74"/>
      <c r="N397" s="73"/>
      <c r="O397" s="74"/>
      <c r="P397" s="73"/>
      <c r="Q397" s="74"/>
      <c r="R397" s="75"/>
      <c r="S397" s="3"/>
      <c r="T397" s="61" t="str">
        <f>IF($D397="", "", $D397*'Intro &amp; Setup'!$I$32*24)</f>
        <v/>
      </c>
      <c r="U397" s="3"/>
      <c r="X397" s="36" t="str">
        <f>IF($B397="", "", IF(OR($B397&lt;'Intro &amp; Setup'!$F$26, $B397&gt;'Intro &amp; Setup'!$F$27), "X", ""))</f>
        <v/>
      </c>
      <c r="Z397" s="36" t="str">
        <f t="shared" si="401"/>
        <v/>
      </c>
      <c r="AA397" s="48" t="str">
        <f t="shared" si="402"/>
        <v/>
      </c>
      <c r="AC397" s="53" t="str">
        <f t="shared" si="403"/>
        <v/>
      </c>
      <c r="AD397" s="54" t="str">
        <f t="shared" si="357"/>
        <v/>
      </c>
      <c r="AE397" s="54" t="str">
        <f t="shared" si="358"/>
        <v/>
      </c>
      <c r="AF397" s="54" t="str">
        <f t="shared" si="359"/>
        <v/>
      </c>
      <c r="AG397" s="54" t="str">
        <f t="shared" si="360"/>
        <v/>
      </c>
      <c r="AH397" s="54" t="str">
        <f t="shared" si="361"/>
        <v/>
      </c>
      <c r="AI397" s="54" t="str">
        <f t="shared" si="362"/>
        <v/>
      </c>
      <c r="AJ397" s="54" t="str">
        <f t="shared" si="363"/>
        <v/>
      </c>
      <c r="AK397" s="54" t="str">
        <f t="shared" si="364"/>
        <v/>
      </c>
      <c r="AL397" s="54" t="str">
        <f t="shared" si="365"/>
        <v/>
      </c>
      <c r="AM397" s="54" t="str">
        <f t="shared" si="366"/>
        <v/>
      </c>
      <c r="AN397" s="55" t="str">
        <f t="shared" si="367"/>
        <v/>
      </c>
      <c r="AP397" s="53" t="str">
        <f t="shared" si="404"/>
        <v/>
      </c>
      <c r="AQ397" s="54" t="str">
        <f t="shared" si="368"/>
        <v/>
      </c>
      <c r="AR397" s="54" t="str">
        <f t="shared" si="369"/>
        <v/>
      </c>
      <c r="AS397" s="54" t="str">
        <f t="shared" si="370"/>
        <v/>
      </c>
      <c r="AT397" s="54" t="str">
        <f t="shared" si="371"/>
        <v/>
      </c>
      <c r="AU397" s="54" t="str">
        <f t="shared" si="372"/>
        <v/>
      </c>
      <c r="AV397" s="54" t="str">
        <f t="shared" si="373"/>
        <v/>
      </c>
      <c r="AW397" s="54" t="str">
        <f t="shared" si="374"/>
        <v/>
      </c>
      <c r="AX397" s="54" t="str">
        <f t="shared" si="375"/>
        <v/>
      </c>
      <c r="AY397" s="54" t="str">
        <f t="shared" si="376"/>
        <v/>
      </c>
      <c r="AZ397" s="54" t="str">
        <f t="shared" si="377"/>
        <v/>
      </c>
      <c r="BA397" s="55" t="str">
        <f t="shared" si="378"/>
        <v/>
      </c>
      <c r="BC397" s="36" t="str">
        <f t="shared" si="405"/>
        <v/>
      </c>
      <c r="BE397" s="61" t="str">
        <f>IF($B397="", "", IF(AND($B397&gt;='Intro &amp; Setup'!$B$38, B397&lt;='Intro &amp; Setup'!$H$38), 'Intro &amp; Setup'!$N$38, IF(AND($B397&gt;='Intro &amp; Setup'!$B$39, B397&lt;='Intro &amp; Setup'!$H$39), 'Intro &amp; Setup'!$N$39, IF('Intro &amp; Setup'!$B$39="", 'Intro &amp; Setup'!$N$38, 'Intro &amp; Setup'!$N$39))))</f>
        <v/>
      </c>
      <c r="BG397" s="53" t="str">
        <f t="shared" si="406"/>
        <v/>
      </c>
      <c r="BH397" s="54" t="str">
        <f t="shared" si="379"/>
        <v/>
      </c>
      <c r="BI397" s="54" t="str">
        <f t="shared" si="380"/>
        <v/>
      </c>
      <c r="BJ397" s="54" t="str">
        <f t="shared" si="381"/>
        <v/>
      </c>
      <c r="BK397" s="54" t="str">
        <f t="shared" si="382"/>
        <v/>
      </c>
      <c r="BL397" s="54" t="str">
        <f t="shared" si="383"/>
        <v/>
      </c>
      <c r="BM397" s="54" t="str">
        <f t="shared" si="384"/>
        <v/>
      </c>
      <c r="BN397" s="54" t="str">
        <f t="shared" si="385"/>
        <v/>
      </c>
      <c r="BO397" s="54" t="str">
        <f t="shared" si="386"/>
        <v/>
      </c>
      <c r="BP397" s="54" t="str">
        <f t="shared" si="387"/>
        <v/>
      </c>
      <c r="BQ397" s="54" t="str">
        <f t="shared" si="388"/>
        <v/>
      </c>
      <c r="BR397" s="55" t="str">
        <f t="shared" si="389"/>
        <v/>
      </c>
      <c r="BT397" s="135" t="str">
        <f t="shared" si="407"/>
        <v/>
      </c>
      <c r="BU397" s="136" t="str">
        <f t="shared" si="408"/>
        <v/>
      </c>
      <c r="BV397" s="136" t="str">
        <f t="shared" si="409"/>
        <v/>
      </c>
      <c r="BW397" s="136" t="str">
        <f t="shared" si="410"/>
        <v/>
      </c>
      <c r="BX397" s="136" t="str">
        <f t="shared" si="411"/>
        <v/>
      </c>
      <c r="BY397" s="136" t="str">
        <f t="shared" si="412"/>
        <v/>
      </c>
      <c r="BZ397" s="136" t="str">
        <f t="shared" si="413"/>
        <v/>
      </c>
      <c r="CA397" s="136" t="str">
        <f t="shared" si="414"/>
        <v/>
      </c>
      <c r="CB397" s="136" t="str">
        <f t="shared" si="415"/>
        <v/>
      </c>
      <c r="CC397" s="136" t="str">
        <f t="shared" si="416"/>
        <v/>
      </c>
      <c r="CD397" s="136" t="str">
        <f t="shared" si="417"/>
        <v/>
      </c>
      <c r="CE397" s="137" t="str">
        <f t="shared" si="418"/>
        <v/>
      </c>
      <c r="CG397" s="150" t="str">
        <f t="shared" si="419"/>
        <v/>
      </c>
      <c r="CH397" s="151" t="str">
        <f t="shared" si="390"/>
        <v/>
      </c>
      <c r="CI397" s="151" t="str">
        <f t="shared" si="391"/>
        <v/>
      </c>
      <c r="CJ397" s="151" t="str">
        <f t="shared" si="392"/>
        <v/>
      </c>
      <c r="CK397" s="151" t="str">
        <f t="shared" si="393"/>
        <v/>
      </c>
      <c r="CL397" s="151" t="str">
        <f t="shared" si="394"/>
        <v/>
      </c>
      <c r="CM397" s="151" t="str">
        <f t="shared" si="395"/>
        <v/>
      </c>
      <c r="CN397" s="151" t="str">
        <f t="shared" si="396"/>
        <v/>
      </c>
      <c r="CO397" s="151" t="str">
        <f t="shared" si="397"/>
        <v/>
      </c>
      <c r="CP397" s="151" t="str">
        <f t="shared" si="398"/>
        <v/>
      </c>
      <c r="CQ397" s="151" t="str">
        <f t="shared" si="399"/>
        <v/>
      </c>
      <c r="CR397" s="152" t="str">
        <f t="shared" si="400"/>
        <v/>
      </c>
    </row>
    <row r="398" spans="1:96" x14ac:dyDescent="0.25">
      <c r="A398" s="3"/>
      <c r="B398" s="30"/>
      <c r="C398" s="44"/>
      <c r="D398" s="88"/>
      <c r="E398" s="31"/>
      <c r="F398" s="89"/>
      <c r="G398" s="72"/>
      <c r="H398" s="73"/>
      <c r="I398" s="74"/>
      <c r="J398" s="73"/>
      <c r="K398" s="74"/>
      <c r="L398" s="73"/>
      <c r="M398" s="74"/>
      <c r="N398" s="73"/>
      <c r="O398" s="74"/>
      <c r="P398" s="73"/>
      <c r="Q398" s="74"/>
      <c r="R398" s="75"/>
      <c r="S398" s="3"/>
      <c r="T398" s="61" t="str">
        <f>IF($D398="", "", $D398*'Intro &amp; Setup'!$I$32*24)</f>
        <v/>
      </c>
      <c r="U398" s="3"/>
      <c r="X398" s="36" t="str">
        <f>IF($B398="", "", IF(OR($B398&lt;'Intro &amp; Setup'!$F$26, $B398&gt;'Intro &amp; Setup'!$F$27), "X", ""))</f>
        <v/>
      </c>
      <c r="Z398" s="36" t="str">
        <f t="shared" si="401"/>
        <v/>
      </c>
      <c r="AA398" s="48" t="str">
        <f t="shared" si="402"/>
        <v/>
      </c>
      <c r="AC398" s="53" t="str">
        <f t="shared" si="403"/>
        <v/>
      </c>
      <c r="AD398" s="54" t="str">
        <f t="shared" si="357"/>
        <v/>
      </c>
      <c r="AE398" s="54" t="str">
        <f t="shared" si="358"/>
        <v/>
      </c>
      <c r="AF398" s="54" t="str">
        <f t="shared" si="359"/>
        <v/>
      </c>
      <c r="AG398" s="54" t="str">
        <f t="shared" si="360"/>
        <v/>
      </c>
      <c r="AH398" s="54" t="str">
        <f t="shared" si="361"/>
        <v/>
      </c>
      <c r="AI398" s="54" t="str">
        <f t="shared" si="362"/>
        <v/>
      </c>
      <c r="AJ398" s="54" t="str">
        <f t="shared" si="363"/>
        <v/>
      </c>
      <c r="AK398" s="54" t="str">
        <f t="shared" si="364"/>
        <v/>
      </c>
      <c r="AL398" s="54" t="str">
        <f t="shared" si="365"/>
        <v/>
      </c>
      <c r="AM398" s="54" t="str">
        <f t="shared" si="366"/>
        <v/>
      </c>
      <c r="AN398" s="55" t="str">
        <f t="shared" si="367"/>
        <v/>
      </c>
      <c r="AP398" s="53" t="str">
        <f t="shared" si="404"/>
        <v/>
      </c>
      <c r="AQ398" s="54" t="str">
        <f t="shared" si="368"/>
        <v/>
      </c>
      <c r="AR398" s="54" t="str">
        <f t="shared" si="369"/>
        <v/>
      </c>
      <c r="AS398" s="54" t="str">
        <f t="shared" si="370"/>
        <v/>
      </c>
      <c r="AT398" s="54" t="str">
        <f t="shared" si="371"/>
        <v/>
      </c>
      <c r="AU398" s="54" t="str">
        <f t="shared" si="372"/>
        <v/>
      </c>
      <c r="AV398" s="54" t="str">
        <f t="shared" si="373"/>
        <v/>
      </c>
      <c r="AW398" s="54" t="str">
        <f t="shared" si="374"/>
        <v/>
      </c>
      <c r="AX398" s="54" t="str">
        <f t="shared" si="375"/>
        <v/>
      </c>
      <c r="AY398" s="54" t="str">
        <f t="shared" si="376"/>
        <v/>
      </c>
      <c r="AZ398" s="54" t="str">
        <f t="shared" si="377"/>
        <v/>
      </c>
      <c r="BA398" s="55" t="str">
        <f t="shared" si="378"/>
        <v/>
      </c>
      <c r="BC398" s="36" t="str">
        <f t="shared" si="405"/>
        <v/>
      </c>
      <c r="BE398" s="61" t="str">
        <f>IF($B398="", "", IF(AND($B398&gt;='Intro &amp; Setup'!$B$38, B398&lt;='Intro &amp; Setup'!$H$38), 'Intro &amp; Setup'!$N$38, IF(AND($B398&gt;='Intro &amp; Setup'!$B$39, B398&lt;='Intro &amp; Setup'!$H$39), 'Intro &amp; Setup'!$N$39, IF('Intro &amp; Setup'!$B$39="", 'Intro &amp; Setup'!$N$38, 'Intro &amp; Setup'!$N$39))))</f>
        <v/>
      </c>
      <c r="BG398" s="53" t="str">
        <f t="shared" si="406"/>
        <v/>
      </c>
      <c r="BH398" s="54" t="str">
        <f t="shared" si="379"/>
        <v/>
      </c>
      <c r="BI398" s="54" t="str">
        <f t="shared" si="380"/>
        <v/>
      </c>
      <c r="BJ398" s="54" t="str">
        <f t="shared" si="381"/>
        <v/>
      </c>
      <c r="BK398" s="54" t="str">
        <f t="shared" si="382"/>
        <v/>
      </c>
      <c r="BL398" s="54" t="str">
        <f t="shared" si="383"/>
        <v/>
      </c>
      <c r="BM398" s="54" t="str">
        <f t="shared" si="384"/>
        <v/>
      </c>
      <c r="BN398" s="54" t="str">
        <f t="shared" si="385"/>
        <v/>
      </c>
      <c r="BO398" s="54" t="str">
        <f t="shared" si="386"/>
        <v/>
      </c>
      <c r="BP398" s="54" t="str">
        <f t="shared" si="387"/>
        <v/>
      </c>
      <c r="BQ398" s="54" t="str">
        <f t="shared" si="388"/>
        <v/>
      </c>
      <c r="BR398" s="55" t="str">
        <f t="shared" si="389"/>
        <v/>
      </c>
      <c r="BT398" s="135" t="str">
        <f t="shared" si="407"/>
        <v/>
      </c>
      <c r="BU398" s="136" t="str">
        <f t="shared" si="408"/>
        <v/>
      </c>
      <c r="BV398" s="136" t="str">
        <f t="shared" si="409"/>
        <v/>
      </c>
      <c r="BW398" s="136" t="str">
        <f t="shared" si="410"/>
        <v/>
      </c>
      <c r="BX398" s="136" t="str">
        <f t="shared" si="411"/>
        <v/>
      </c>
      <c r="BY398" s="136" t="str">
        <f t="shared" si="412"/>
        <v/>
      </c>
      <c r="BZ398" s="136" t="str">
        <f t="shared" si="413"/>
        <v/>
      </c>
      <c r="CA398" s="136" t="str">
        <f t="shared" si="414"/>
        <v/>
      </c>
      <c r="CB398" s="136" t="str">
        <f t="shared" si="415"/>
        <v/>
      </c>
      <c r="CC398" s="136" t="str">
        <f t="shared" si="416"/>
        <v/>
      </c>
      <c r="CD398" s="136" t="str">
        <f t="shared" si="417"/>
        <v/>
      </c>
      <c r="CE398" s="137" t="str">
        <f t="shared" si="418"/>
        <v/>
      </c>
      <c r="CG398" s="150" t="str">
        <f t="shared" si="419"/>
        <v/>
      </c>
      <c r="CH398" s="151" t="str">
        <f t="shared" si="390"/>
        <v/>
      </c>
      <c r="CI398" s="151" t="str">
        <f t="shared" si="391"/>
        <v/>
      </c>
      <c r="CJ398" s="151" t="str">
        <f t="shared" si="392"/>
        <v/>
      </c>
      <c r="CK398" s="151" t="str">
        <f t="shared" si="393"/>
        <v/>
      </c>
      <c r="CL398" s="151" t="str">
        <f t="shared" si="394"/>
        <v/>
      </c>
      <c r="CM398" s="151" t="str">
        <f t="shared" si="395"/>
        <v/>
      </c>
      <c r="CN398" s="151" t="str">
        <f t="shared" si="396"/>
        <v/>
      </c>
      <c r="CO398" s="151" t="str">
        <f t="shared" si="397"/>
        <v/>
      </c>
      <c r="CP398" s="151" t="str">
        <f t="shared" si="398"/>
        <v/>
      </c>
      <c r="CQ398" s="151" t="str">
        <f t="shared" si="399"/>
        <v/>
      </c>
      <c r="CR398" s="152" t="str">
        <f t="shared" si="400"/>
        <v/>
      </c>
    </row>
    <row r="399" spans="1:96" x14ac:dyDescent="0.25">
      <c r="A399" s="3"/>
      <c r="B399" s="30"/>
      <c r="C399" s="44"/>
      <c r="D399" s="88"/>
      <c r="E399" s="31"/>
      <c r="F399" s="89"/>
      <c r="G399" s="72"/>
      <c r="H399" s="73"/>
      <c r="I399" s="74"/>
      <c r="J399" s="73"/>
      <c r="K399" s="74"/>
      <c r="L399" s="73"/>
      <c r="M399" s="74"/>
      <c r="N399" s="73"/>
      <c r="O399" s="74"/>
      <c r="P399" s="73"/>
      <c r="Q399" s="74"/>
      <c r="R399" s="75"/>
      <c r="S399" s="3"/>
      <c r="T399" s="61" t="str">
        <f>IF($D399="", "", $D399*'Intro &amp; Setup'!$I$32*24)</f>
        <v/>
      </c>
      <c r="U399" s="3"/>
      <c r="X399" s="36" t="str">
        <f>IF($B399="", "", IF(OR($B399&lt;'Intro &amp; Setup'!$F$26, $B399&gt;'Intro &amp; Setup'!$F$27), "X", ""))</f>
        <v/>
      </c>
      <c r="Z399" s="36" t="str">
        <f t="shared" si="401"/>
        <v/>
      </c>
      <c r="AA399" s="48" t="str">
        <f t="shared" si="402"/>
        <v/>
      </c>
      <c r="AC399" s="53" t="str">
        <f t="shared" si="403"/>
        <v/>
      </c>
      <c r="AD399" s="54" t="str">
        <f t="shared" si="357"/>
        <v/>
      </c>
      <c r="AE399" s="54" t="str">
        <f t="shared" si="358"/>
        <v/>
      </c>
      <c r="AF399" s="54" t="str">
        <f t="shared" si="359"/>
        <v/>
      </c>
      <c r="AG399" s="54" t="str">
        <f t="shared" si="360"/>
        <v/>
      </c>
      <c r="AH399" s="54" t="str">
        <f t="shared" si="361"/>
        <v/>
      </c>
      <c r="AI399" s="54" t="str">
        <f t="shared" si="362"/>
        <v/>
      </c>
      <c r="AJ399" s="54" t="str">
        <f t="shared" si="363"/>
        <v/>
      </c>
      <c r="AK399" s="54" t="str">
        <f t="shared" si="364"/>
        <v/>
      </c>
      <c r="AL399" s="54" t="str">
        <f t="shared" si="365"/>
        <v/>
      </c>
      <c r="AM399" s="54" t="str">
        <f t="shared" si="366"/>
        <v/>
      </c>
      <c r="AN399" s="55" t="str">
        <f t="shared" si="367"/>
        <v/>
      </c>
      <c r="AP399" s="53" t="str">
        <f t="shared" si="404"/>
        <v/>
      </c>
      <c r="AQ399" s="54" t="str">
        <f t="shared" si="368"/>
        <v/>
      </c>
      <c r="AR399" s="54" t="str">
        <f t="shared" si="369"/>
        <v/>
      </c>
      <c r="AS399" s="54" t="str">
        <f t="shared" si="370"/>
        <v/>
      </c>
      <c r="AT399" s="54" t="str">
        <f t="shared" si="371"/>
        <v/>
      </c>
      <c r="AU399" s="54" t="str">
        <f t="shared" si="372"/>
        <v/>
      </c>
      <c r="AV399" s="54" t="str">
        <f t="shared" si="373"/>
        <v/>
      </c>
      <c r="AW399" s="54" t="str">
        <f t="shared" si="374"/>
        <v/>
      </c>
      <c r="AX399" s="54" t="str">
        <f t="shared" si="375"/>
        <v/>
      </c>
      <c r="AY399" s="54" t="str">
        <f t="shared" si="376"/>
        <v/>
      </c>
      <c r="AZ399" s="54" t="str">
        <f t="shared" si="377"/>
        <v/>
      </c>
      <c r="BA399" s="55" t="str">
        <f t="shared" si="378"/>
        <v/>
      </c>
      <c r="BC399" s="36" t="str">
        <f t="shared" si="405"/>
        <v/>
      </c>
      <c r="BE399" s="61" t="str">
        <f>IF($B399="", "", IF(AND($B399&gt;='Intro &amp; Setup'!$B$38, B399&lt;='Intro &amp; Setup'!$H$38), 'Intro &amp; Setup'!$N$38, IF(AND($B399&gt;='Intro &amp; Setup'!$B$39, B399&lt;='Intro &amp; Setup'!$H$39), 'Intro &amp; Setup'!$N$39, IF('Intro &amp; Setup'!$B$39="", 'Intro &amp; Setup'!$N$38, 'Intro &amp; Setup'!$N$39))))</f>
        <v/>
      </c>
      <c r="BG399" s="53" t="str">
        <f t="shared" si="406"/>
        <v/>
      </c>
      <c r="BH399" s="54" t="str">
        <f t="shared" si="379"/>
        <v/>
      </c>
      <c r="BI399" s="54" t="str">
        <f t="shared" si="380"/>
        <v/>
      </c>
      <c r="BJ399" s="54" t="str">
        <f t="shared" si="381"/>
        <v/>
      </c>
      <c r="BK399" s="54" t="str">
        <f t="shared" si="382"/>
        <v/>
      </c>
      <c r="BL399" s="54" t="str">
        <f t="shared" si="383"/>
        <v/>
      </c>
      <c r="BM399" s="54" t="str">
        <f t="shared" si="384"/>
        <v/>
      </c>
      <c r="BN399" s="54" t="str">
        <f t="shared" si="385"/>
        <v/>
      </c>
      <c r="BO399" s="54" t="str">
        <f t="shared" si="386"/>
        <v/>
      </c>
      <c r="BP399" s="54" t="str">
        <f t="shared" si="387"/>
        <v/>
      </c>
      <c r="BQ399" s="54" t="str">
        <f t="shared" si="388"/>
        <v/>
      </c>
      <c r="BR399" s="55" t="str">
        <f t="shared" si="389"/>
        <v/>
      </c>
      <c r="BT399" s="135" t="str">
        <f t="shared" si="407"/>
        <v/>
      </c>
      <c r="BU399" s="136" t="str">
        <f t="shared" si="408"/>
        <v/>
      </c>
      <c r="BV399" s="136" t="str">
        <f t="shared" si="409"/>
        <v/>
      </c>
      <c r="BW399" s="136" t="str">
        <f t="shared" si="410"/>
        <v/>
      </c>
      <c r="BX399" s="136" t="str">
        <f t="shared" si="411"/>
        <v/>
      </c>
      <c r="BY399" s="136" t="str">
        <f t="shared" si="412"/>
        <v/>
      </c>
      <c r="BZ399" s="136" t="str">
        <f t="shared" si="413"/>
        <v/>
      </c>
      <c r="CA399" s="136" t="str">
        <f t="shared" si="414"/>
        <v/>
      </c>
      <c r="CB399" s="136" t="str">
        <f t="shared" si="415"/>
        <v/>
      </c>
      <c r="CC399" s="136" t="str">
        <f t="shared" si="416"/>
        <v/>
      </c>
      <c r="CD399" s="136" t="str">
        <f t="shared" si="417"/>
        <v/>
      </c>
      <c r="CE399" s="137" t="str">
        <f t="shared" si="418"/>
        <v/>
      </c>
      <c r="CG399" s="150" t="str">
        <f t="shared" si="419"/>
        <v/>
      </c>
      <c r="CH399" s="151" t="str">
        <f t="shared" si="390"/>
        <v/>
      </c>
      <c r="CI399" s="151" t="str">
        <f t="shared" si="391"/>
        <v/>
      </c>
      <c r="CJ399" s="151" t="str">
        <f t="shared" si="392"/>
        <v/>
      </c>
      <c r="CK399" s="151" t="str">
        <f t="shared" si="393"/>
        <v/>
      </c>
      <c r="CL399" s="151" t="str">
        <f t="shared" si="394"/>
        <v/>
      </c>
      <c r="CM399" s="151" t="str">
        <f t="shared" si="395"/>
        <v/>
      </c>
      <c r="CN399" s="151" t="str">
        <f t="shared" si="396"/>
        <v/>
      </c>
      <c r="CO399" s="151" t="str">
        <f t="shared" si="397"/>
        <v/>
      </c>
      <c r="CP399" s="151" t="str">
        <f t="shared" si="398"/>
        <v/>
      </c>
      <c r="CQ399" s="151" t="str">
        <f t="shared" si="399"/>
        <v/>
      </c>
      <c r="CR399" s="152" t="str">
        <f t="shared" si="400"/>
        <v/>
      </c>
    </row>
    <row r="400" spans="1:96" x14ac:dyDescent="0.25">
      <c r="A400" s="3"/>
      <c r="B400" s="30"/>
      <c r="C400" s="44"/>
      <c r="D400" s="88"/>
      <c r="E400" s="31"/>
      <c r="F400" s="89"/>
      <c r="G400" s="72"/>
      <c r="H400" s="73"/>
      <c r="I400" s="74"/>
      <c r="J400" s="73"/>
      <c r="K400" s="74"/>
      <c r="L400" s="73"/>
      <c r="M400" s="74"/>
      <c r="N400" s="73"/>
      <c r="O400" s="74"/>
      <c r="P400" s="73"/>
      <c r="Q400" s="74"/>
      <c r="R400" s="75"/>
      <c r="S400" s="3"/>
      <c r="T400" s="61" t="str">
        <f>IF($D400="", "", $D400*'Intro &amp; Setup'!$I$32*24)</f>
        <v/>
      </c>
      <c r="U400" s="3"/>
      <c r="X400" s="36" t="str">
        <f>IF($B400="", "", IF(OR($B400&lt;'Intro &amp; Setup'!$F$26, $B400&gt;'Intro &amp; Setup'!$F$27), "X", ""))</f>
        <v/>
      </c>
      <c r="Z400" s="36" t="str">
        <f t="shared" si="401"/>
        <v/>
      </c>
      <c r="AA400" s="48" t="str">
        <f t="shared" si="402"/>
        <v/>
      </c>
      <c r="AC400" s="53" t="str">
        <f t="shared" si="403"/>
        <v/>
      </c>
      <c r="AD400" s="54" t="str">
        <f t="shared" si="357"/>
        <v/>
      </c>
      <c r="AE400" s="54" t="str">
        <f t="shared" si="358"/>
        <v/>
      </c>
      <c r="AF400" s="54" t="str">
        <f t="shared" si="359"/>
        <v/>
      </c>
      <c r="AG400" s="54" t="str">
        <f t="shared" si="360"/>
        <v/>
      </c>
      <c r="AH400" s="54" t="str">
        <f t="shared" si="361"/>
        <v/>
      </c>
      <c r="AI400" s="54" t="str">
        <f t="shared" si="362"/>
        <v/>
      </c>
      <c r="AJ400" s="54" t="str">
        <f t="shared" si="363"/>
        <v/>
      </c>
      <c r="AK400" s="54" t="str">
        <f t="shared" si="364"/>
        <v/>
      </c>
      <c r="AL400" s="54" t="str">
        <f t="shared" si="365"/>
        <v/>
      </c>
      <c r="AM400" s="54" t="str">
        <f t="shared" si="366"/>
        <v/>
      </c>
      <c r="AN400" s="55" t="str">
        <f t="shared" si="367"/>
        <v/>
      </c>
      <c r="AP400" s="53" t="str">
        <f t="shared" si="404"/>
        <v/>
      </c>
      <c r="AQ400" s="54" t="str">
        <f t="shared" si="368"/>
        <v/>
      </c>
      <c r="AR400" s="54" t="str">
        <f t="shared" si="369"/>
        <v/>
      </c>
      <c r="AS400" s="54" t="str">
        <f t="shared" si="370"/>
        <v/>
      </c>
      <c r="AT400" s="54" t="str">
        <f t="shared" si="371"/>
        <v/>
      </c>
      <c r="AU400" s="54" t="str">
        <f t="shared" si="372"/>
        <v/>
      </c>
      <c r="AV400" s="54" t="str">
        <f t="shared" si="373"/>
        <v/>
      </c>
      <c r="AW400" s="54" t="str">
        <f t="shared" si="374"/>
        <v/>
      </c>
      <c r="AX400" s="54" t="str">
        <f t="shared" si="375"/>
        <v/>
      </c>
      <c r="AY400" s="54" t="str">
        <f t="shared" si="376"/>
        <v/>
      </c>
      <c r="AZ400" s="54" t="str">
        <f t="shared" si="377"/>
        <v/>
      </c>
      <c r="BA400" s="55" t="str">
        <f t="shared" si="378"/>
        <v/>
      </c>
      <c r="BC400" s="36" t="str">
        <f t="shared" si="405"/>
        <v/>
      </c>
      <c r="BE400" s="61" t="str">
        <f>IF($B400="", "", IF(AND($B400&gt;='Intro &amp; Setup'!$B$38, B400&lt;='Intro &amp; Setup'!$H$38), 'Intro &amp; Setup'!$N$38, IF(AND($B400&gt;='Intro &amp; Setup'!$B$39, B400&lt;='Intro &amp; Setup'!$H$39), 'Intro &amp; Setup'!$N$39, IF('Intro &amp; Setup'!$B$39="", 'Intro &amp; Setup'!$N$38, 'Intro &amp; Setup'!$N$39))))</f>
        <v/>
      </c>
      <c r="BG400" s="53" t="str">
        <f t="shared" si="406"/>
        <v/>
      </c>
      <c r="BH400" s="54" t="str">
        <f t="shared" si="379"/>
        <v/>
      </c>
      <c r="BI400" s="54" t="str">
        <f t="shared" si="380"/>
        <v/>
      </c>
      <c r="BJ400" s="54" t="str">
        <f t="shared" si="381"/>
        <v/>
      </c>
      <c r="BK400" s="54" t="str">
        <f t="shared" si="382"/>
        <v/>
      </c>
      <c r="BL400" s="54" t="str">
        <f t="shared" si="383"/>
        <v/>
      </c>
      <c r="BM400" s="54" t="str">
        <f t="shared" si="384"/>
        <v/>
      </c>
      <c r="BN400" s="54" t="str">
        <f t="shared" si="385"/>
        <v/>
      </c>
      <c r="BO400" s="54" t="str">
        <f t="shared" si="386"/>
        <v/>
      </c>
      <c r="BP400" s="54" t="str">
        <f t="shared" si="387"/>
        <v/>
      </c>
      <c r="BQ400" s="54" t="str">
        <f t="shared" si="388"/>
        <v/>
      </c>
      <c r="BR400" s="55" t="str">
        <f t="shared" si="389"/>
        <v/>
      </c>
      <c r="BT400" s="135" t="str">
        <f t="shared" si="407"/>
        <v/>
      </c>
      <c r="BU400" s="136" t="str">
        <f t="shared" si="408"/>
        <v/>
      </c>
      <c r="BV400" s="136" t="str">
        <f t="shared" si="409"/>
        <v/>
      </c>
      <c r="BW400" s="136" t="str">
        <f t="shared" si="410"/>
        <v/>
      </c>
      <c r="BX400" s="136" t="str">
        <f t="shared" si="411"/>
        <v/>
      </c>
      <c r="BY400" s="136" t="str">
        <f t="shared" si="412"/>
        <v/>
      </c>
      <c r="BZ400" s="136" t="str">
        <f t="shared" si="413"/>
        <v/>
      </c>
      <c r="CA400" s="136" t="str">
        <f t="shared" si="414"/>
        <v/>
      </c>
      <c r="CB400" s="136" t="str">
        <f t="shared" si="415"/>
        <v/>
      </c>
      <c r="CC400" s="136" t="str">
        <f t="shared" si="416"/>
        <v/>
      </c>
      <c r="CD400" s="136" t="str">
        <f t="shared" si="417"/>
        <v/>
      </c>
      <c r="CE400" s="137" t="str">
        <f t="shared" si="418"/>
        <v/>
      </c>
      <c r="CG400" s="150" t="str">
        <f t="shared" si="419"/>
        <v/>
      </c>
      <c r="CH400" s="151" t="str">
        <f t="shared" si="390"/>
        <v/>
      </c>
      <c r="CI400" s="151" t="str">
        <f t="shared" si="391"/>
        <v/>
      </c>
      <c r="CJ400" s="151" t="str">
        <f t="shared" si="392"/>
        <v/>
      </c>
      <c r="CK400" s="151" t="str">
        <f t="shared" si="393"/>
        <v/>
      </c>
      <c r="CL400" s="151" t="str">
        <f t="shared" si="394"/>
        <v/>
      </c>
      <c r="CM400" s="151" t="str">
        <f t="shared" si="395"/>
        <v/>
      </c>
      <c r="CN400" s="151" t="str">
        <f t="shared" si="396"/>
        <v/>
      </c>
      <c r="CO400" s="151" t="str">
        <f t="shared" si="397"/>
        <v/>
      </c>
      <c r="CP400" s="151" t="str">
        <f t="shared" si="398"/>
        <v/>
      </c>
      <c r="CQ400" s="151" t="str">
        <f t="shared" si="399"/>
        <v/>
      </c>
      <c r="CR400" s="152" t="str">
        <f t="shared" si="400"/>
        <v/>
      </c>
    </row>
    <row r="401" spans="1:96" x14ac:dyDescent="0.25">
      <c r="A401" s="3"/>
      <c r="B401" s="30"/>
      <c r="C401" s="44"/>
      <c r="D401" s="88"/>
      <c r="E401" s="31"/>
      <c r="F401" s="89"/>
      <c r="G401" s="72"/>
      <c r="H401" s="73"/>
      <c r="I401" s="74"/>
      <c r="J401" s="73"/>
      <c r="K401" s="74"/>
      <c r="L401" s="73"/>
      <c r="M401" s="74"/>
      <c r="N401" s="73"/>
      <c r="O401" s="74"/>
      <c r="P401" s="73"/>
      <c r="Q401" s="74"/>
      <c r="R401" s="75"/>
      <c r="S401" s="3"/>
      <c r="T401" s="61" t="str">
        <f>IF($D401="", "", $D401*'Intro &amp; Setup'!$I$32*24)</f>
        <v/>
      </c>
      <c r="U401" s="3"/>
      <c r="X401" s="36" t="str">
        <f>IF($B401="", "", IF(OR($B401&lt;'Intro &amp; Setup'!$F$26, $B401&gt;'Intro &amp; Setup'!$F$27), "X", ""))</f>
        <v/>
      </c>
      <c r="Z401" s="36" t="str">
        <f t="shared" si="401"/>
        <v/>
      </c>
      <c r="AA401" s="48" t="str">
        <f t="shared" si="402"/>
        <v/>
      </c>
      <c r="AC401" s="53" t="str">
        <f t="shared" si="403"/>
        <v/>
      </c>
      <c r="AD401" s="54" t="str">
        <f t="shared" si="357"/>
        <v/>
      </c>
      <c r="AE401" s="54" t="str">
        <f t="shared" si="358"/>
        <v/>
      </c>
      <c r="AF401" s="54" t="str">
        <f t="shared" si="359"/>
        <v/>
      </c>
      <c r="AG401" s="54" t="str">
        <f t="shared" si="360"/>
        <v/>
      </c>
      <c r="AH401" s="54" t="str">
        <f t="shared" si="361"/>
        <v/>
      </c>
      <c r="AI401" s="54" t="str">
        <f t="shared" si="362"/>
        <v/>
      </c>
      <c r="AJ401" s="54" t="str">
        <f t="shared" si="363"/>
        <v/>
      </c>
      <c r="AK401" s="54" t="str">
        <f t="shared" si="364"/>
        <v/>
      </c>
      <c r="AL401" s="54" t="str">
        <f t="shared" si="365"/>
        <v/>
      </c>
      <c r="AM401" s="54" t="str">
        <f t="shared" si="366"/>
        <v/>
      </c>
      <c r="AN401" s="55" t="str">
        <f t="shared" si="367"/>
        <v/>
      </c>
      <c r="AP401" s="53" t="str">
        <f t="shared" si="404"/>
        <v/>
      </c>
      <c r="AQ401" s="54" t="str">
        <f t="shared" si="368"/>
        <v/>
      </c>
      <c r="AR401" s="54" t="str">
        <f t="shared" si="369"/>
        <v/>
      </c>
      <c r="AS401" s="54" t="str">
        <f t="shared" si="370"/>
        <v/>
      </c>
      <c r="AT401" s="54" t="str">
        <f t="shared" si="371"/>
        <v/>
      </c>
      <c r="AU401" s="54" t="str">
        <f t="shared" si="372"/>
        <v/>
      </c>
      <c r="AV401" s="54" t="str">
        <f t="shared" si="373"/>
        <v/>
      </c>
      <c r="AW401" s="54" t="str">
        <f t="shared" si="374"/>
        <v/>
      </c>
      <c r="AX401" s="54" t="str">
        <f t="shared" si="375"/>
        <v/>
      </c>
      <c r="AY401" s="54" t="str">
        <f t="shared" si="376"/>
        <v/>
      </c>
      <c r="AZ401" s="54" t="str">
        <f t="shared" si="377"/>
        <v/>
      </c>
      <c r="BA401" s="55" t="str">
        <f t="shared" si="378"/>
        <v/>
      </c>
      <c r="BC401" s="36" t="str">
        <f t="shared" si="405"/>
        <v/>
      </c>
      <c r="BE401" s="61" t="str">
        <f>IF($B401="", "", IF(AND($B401&gt;='Intro &amp; Setup'!$B$38, B401&lt;='Intro &amp; Setup'!$H$38), 'Intro &amp; Setup'!$N$38, IF(AND($B401&gt;='Intro &amp; Setup'!$B$39, B401&lt;='Intro &amp; Setup'!$H$39), 'Intro &amp; Setup'!$N$39, IF('Intro &amp; Setup'!$B$39="", 'Intro &amp; Setup'!$N$38, 'Intro &amp; Setup'!$N$39))))</f>
        <v/>
      </c>
      <c r="BG401" s="53" t="str">
        <f t="shared" si="406"/>
        <v/>
      </c>
      <c r="BH401" s="54" t="str">
        <f t="shared" si="379"/>
        <v/>
      </c>
      <c r="BI401" s="54" t="str">
        <f t="shared" si="380"/>
        <v/>
      </c>
      <c r="BJ401" s="54" t="str">
        <f t="shared" si="381"/>
        <v/>
      </c>
      <c r="BK401" s="54" t="str">
        <f t="shared" si="382"/>
        <v/>
      </c>
      <c r="BL401" s="54" t="str">
        <f t="shared" si="383"/>
        <v/>
      </c>
      <c r="BM401" s="54" t="str">
        <f t="shared" si="384"/>
        <v/>
      </c>
      <c r="BN401" s="54" t="str">
        <f t="shared" si="385"/>
        <v/>
      </c>
      <c r="BO401" s="54" t="str">
        <f t="shared" si="386"/>
        <v/>
      </c>
      <c r="BP401" s="54" t="str">
        <f t="shared" si="387"/>
        <v/>
      </c>
      <c r="BQ401" s="54" t="str">
        <f t="shared" si="388"/>
        <v/>
      </c>
      <c r="BR401" s="55" t="str">
        <f t="shared" si="389"/>
        <v/>
      </c>
      <c r="BT401" s="135" t="str">
        <f t="shared" si="407"/>
        <v/>
      </c>
      <c r="BU401" s="136" t="str">
        <f t="shared" si="408"/>
        <v/>
      </c>
      <c r="BV401" s="136" t="str">
        <f t="shared" si="409"/>
        <v/>
      </c>
      <c r="BW401" s="136" t="str">
        <f t="shared" si="410"/>
        <v/>
      </c>
      <c r="BX401" s="136" t="str">
        <f t="shared" si="411"/>
        <v/>
      </c>
      <c r="BY401" s="136" t="str">
        <f t="shared" si="412"/>
        <v/>
      </c>
      <c r="BZ401" s="136" t="str">
        <f t="shared" si="413"/>
        <v/>
      </c>
      <c r="CA401" s="136" t="str">
        <f t="shared" si="414"/>
        <v/>
      </c>
      <c r="CB401" s="136" t="str">
        <f t="shared" si="415"/>
        <v/>
      </c>
      <c r="CC401" s="136" t="str">
        <f t="shared" si="416"/>
        <v/>
      </c>
      <c r="CD401" s="136" t="str">
        <f t="shared" si="417"/>
        <v/>
      </c>
      <c r="CE401" s="137" t="str">
        <f t="shared" si="418"/>
        <v/>
      </c>
      <c r="CG401" s="150" t="str">
        <f t="shared" si="419"/>
        <v/>
      </c>
      <c r="CH401" s="151" t="str">
        <f t="shared" si="390"/>
        <v/>
      </c>
      <c r="CI401" s="151" t="str">
        <f t="shared" si="391"/>
        <v/>
      </c>
      <c r="CJ401" s="151" t="str">
        <f t="shared" si="392"/>
        <v/>
      </c>
      <c r="CK401" s="151" t="str">
        <f t="shared" si="393"/>
        <v/>
      </c>
      <c r="CL401" s="151" t="str">
        <f t="shared" si="394"/>
        <v/>
      </c>
      <c r="CM401" s="151" t="str">
        <f t="shared" si="395"/>
        <v/>
      </c>
      <c r="CN401" s="151" t="str">
        <f t="shared" si="396"/>
        <v/>
      </c>
      <c r="CO401" s="151" t="str">
        <f t="shared" si="397"/>
        <v/>
      </c>
      <c r="CP401" s="151" t="str">
        <f t="shared" si="398"/>
        <v/>
      </c>
      <c r="CQ401" s="151" t="str">
        <f t="shared" si="399"/>
        <v/>
      </c>
      <c r="CR401" s="152" t="str">
        <f t="shared" si="400"/>
        <v/>
      </c>
    </row>
    <row r="402" spans="1:96" x14ac:dyDescent="0.25">
      <c r="A402" s="3"/>
      <c r="B402" s="30"/>
      <c r="C402" s="44"/>
      <c r="D402" s="88"/>
      <c r="E402" s="31"/>
      <c r="F402" s="89"/>
      <c r="G402" s="72"/>
      <c r="H402" s="73"/>
      <c r="I402" s="74"/>
      <c r="J402" s="73"/>
      <c r="K402" s="74"/>
      <c r="L402" s="73"/>
      <c r="M402" s="74"/>
      <c r="N402" s="73"/>
      <c r="O402" s="74"/>
      <c r="P402" s="73"/>
      <c r="Q402" s="74"/>
      <c r="R402" s="75"/>
      <c r="S402" s="3"/>
      <c r="T402" s="61" t="str">
        <f>IF($D402="", "", $D402*'Intro &amp; Setup'!$I$32*24)</f>
        <v/>
      </c>
      <c r="U402" s="3"/>
      <c r="X402" s="36" t="str">
        <f>IF($B402="", "", IF(OR($B402&lt;'Intro &amp; Setup'!$F$26, $B402&gt;'Intro &amp; Setup'!$F$27), "X", ""))</f>
        <v/>
      </c>
      <c r="Z402" s="36" t="str">
        <f t="shared" si="401"/>
        <v/>
      </c>
      <c r="AA402" s="48" t="str">
        <f t="shared" si="402"/>
        <v/>
      </c>
      <c r="AC402" s="53" t="str">
        <f t="shared" si="403"/>
        <v/>
      </c>
      <c r="AD402" s="54" t="str">
        <f t="shared" si="357"/>
        <v/>
      </c>
      <c r="AE402" s="54" t="str">
        <f t="shared" si="358"/>
        <v/>
      </c>
      <c r="AF402" s="54" t="str">
        <f t="shared" si="359"/>
        <v/>
      </c>
      <c r="AG402" s="54" t="str">
        <f t="shared" si="360"/>
        <v/>
      </c>
      <c r="AH402" s="54" t="str">
        <f t="shared" si="361"/>
        <v/>
      </c>
      <c r="AI402" s="54" t="str">
        <f t="shared" si="362"/>
        <v/>
      </c>
      <c r="AJ402" s="54" t="str">
        <f t="shared" si="363"/>
        <v/>
      </c>
      <c r="AK402" s="54" t="str">
        <f t="shared" si="364"/>
        <v/>
      </c>
      <c r="AL402" s="54" t="str">
        <f t="shared" si="365"/>
        <v/>
      </c>
      <c r="AM402" s="54" t="str">
        <f t="shared" si="366"/>
        <v/>
      </c>
      <c r="AN402" s="55" t="str">
        <f t="shared" si="367"/>
        <v/>
      </c>
      <c r="AP402" s="53" t="str">
        <f t="shared" si="404"/>
        <v/>
      </c>
      <c r="AQ402" s="54" t="str">
        <f t="shared" si="368"/>
        <v/>
      </c>
      <c r="AR402" s="54" t="str">
        <f t="shared" si="369"/>
        <v/>
      </c>
      <c r="AS402" s="54" t="str">
        <f t="shared" si="370"/>
        <v/>
      </c>
      <c r="AT402" s="54" t="str">
        <f t="shared" si="371"/>
        <v/>
      </c>
      <c r="AU402" s="54" t="str">
        <f t="shared" si="372"/>
        <v/>
      </c>
      <c r="AV402" s="54" t="str">
        <f t="shared" si="373"/>
        <v/>
      </c>
      <c r="AW402" s="54" t="str">
        <f t="shared" si="374"/>
        <v/>
      </c>
      <c r="AX402" s="54" t="str">
        <f t="shared" si="375"/>
        <v/>
      </c>
      <c r="AY402" s="54" t="str">
        <f t="shared" si="376"/>
        <v/>
      </c>
      <c r="AZ402" s="54" t="str">
        <f t="shared" si="377"/>
        <v/>
      </c>
      <c r="BA402" s="55" t="str">
        <f t="shared" si="378"/>
        <v/>
      </c>
      <c r="BC402" s="36" t="str">
        <f t="shared" si="405"/>
        <v/>
      </c>
      <c r="BE402" s="61" t="str">
        <f>IF($B402="", "", IF(AND($B402&gt;='Intro &amp; Setup'!$B$38, B402&lt;='Intro &amp; Setup'!$H$38), 'Intro &amp; Setup'!$N$38, IF(AND($B402&gt;='Intro &amp; Setup'!$B$39, B402&lt;='Intro &amp; Setup'!$H$39), 'Intro &amp; Setup'!$N$39, IF('Intro &amp; Setup'!$B$39="", 'Intro &amp; Setup'!$N$38, 'Intro &amp; Setup'!$N$39))))</f>
        <v/>
      </c>
      <c r="BG402" s="53" t="str">
        <f t="shared" si="406"/>
        <v/>
      </c>
      <c r="BH402" s="54" t="str">
        <f t="shared" si="379"/>
        <v/>
      </c>
      <c r="BI402" s="54" t="str">
        <f t="shared" si="380"/>
        <v/>
      </c>
      <c r="BJ402" s="54" t="str">
        <f t="shared" si="381"/>
        <v/>
      </c>
      <c r="BK402" s="54" t="str">
        <f t="shared" si="382"/>
        <v/>
      </c>
      <c r="BL402" s="54" t="str">
        <f t="shared" si="383"/>
        <v/>
      </c>
      <c r="BM402" s="54" t="str">
        <f t="shared" si="384"/>
        <v/>
      </c>
      <c r="BN402" s="54" t="str">
        <f t="shared" si="385"/>
        <v/>
      </c>
      <c r="BO402" s="54" t="str">
        <f t="shared" si="386"/>
        <v/>
      </c>
      <c r="BP402" s="54" t="str">
        <f t="shared" si="387"/>
        <v/>
      </c>
      <c r="BQ402" s="54" t="str">
        <f t="shared" si="388"/>
        <v/>
      </c>
      <c r="BR402" s="55" t="str">
        <f t="shared" si="389"/>
        <v/>
      </c>
      <c r="BT402" s="135" t="str">
        <f t="shared" si="407"/>
        <v/>
      </c>
      <c r="BU402" s="136" t="str">
        <f t="shared" si="408"/>
        <v/>
      </c>
      <c r="BV402" s="136" t="str">
        <f t="shared" si="409"/>
        <v/>
      </c>
      <c r="BW402" s="136" t="str">
        <f t="shared" si="410"/>
        <v/>
      </c>
      <c r="BX402" s="136" t="str">
        <f t="shared" si="411"/>
        <v/>
      </c>
      <c r="BY402" s="136" t="str">
        <f t="shared" si="412"/>
        <v/>
      </c>
      <c r="BZ402" s="136" t="str">
        <f t="shared" si="413"/>
        <v/>
      </c>
      <c r="CA402" s="136" t="str">
        <f t="shared" si="414"/>
        <v/>
      </c>
      <c r="CB402" s="136" t="str">
        <f t="shared" si="415"/>
        <v/>
      </c>
      <c r="CC402" s="136" t="str">
        <f t="shared" si="416"/>
        <v/>
      </c>
      <c r="CD402" s="136" t="str">
        <f t="shared" si="417"/>
        <v/>
      </c>
      <c r="CE402" s="137" t="str">
        <f t="shared" si="418"/>
        <v/>
      </c>
      <c r="CG402" s="150" t="str">
        <f t="shared" si="419"/>
        <v/>
      </c>
      <c r="CH402" s="151" t="str">
        <f t="shared" si="390"/>
        <v/>
      </c>
      <c r="CI402" s="151" t="str">
        <f t="shared" si="391"/>
        <v/>
      </c>
      <c r="CJ402" s="151" t="str">
        <f t="shared" si="392"/>
        <v/>
      </c>
      <c r="CK402" s="151" t="str">
        <f t="shared" si="393"/>
        <v/>
      </c>
      <c r="CL402" s="151" t="str">
        <f t="shared" si="394"/>
        <v/>
      </c>
      <c r="CM402" s="151" t="str">
        <f t="shared" si="395"/>
        <v/>
      </c>
      <c r="CN402" s="151" t="str">
        <f t="shared" si="396"/>
        <v/>
      </c>
      <c r="CO402" s="151" t="str">
        <f t="shared" si="397"/>
        <v/>
      </c>
      <c r="CP402" s="151" t="str">
        <f t="shared" si="398"/>
        <v/>
      </c>
      <c r="CQ402" s="151" t="str">
        <f t="shared" si="399"/>
        <v/>
      </c>
      <c r="CR402" s="152" t="str">
        <f t="shared" si="400"/>
        <v/>
      </c>
    </row>
    <row r="403" spans="1:96" x14ac:dyDescent="0.25">
      <c r="A403" s="3"/>
      <c r="B403" s="30"/>
      <c r="C403" s="44"/>
      <c r="D403" s="88"/>
      <c r="E403" s="31"/>
      <c r="F403" s="89"/>
      <c r="G403" s="72"/>
      <c r="H403" s="73"/>
      <c r="I403" s="74"/>
      <c r="J403" s="73"/>
      <c r="K403" s="74"/>
      <c r="L403" s="73"/>
      <c r="M403" s="74"/>
      <c r="N403" s="73"/>
      <c r="O403" s="74"/>
      <c r="P403" s="73"/>
      <c r="Q403" s="74"/>
      <c r="R403" s="75"/>
      <c r="S403" s="3"/>
      <c r="T403" s="61" t="str">
        <f>IF($D403="", "", $D403*'Intro &amp; Setup'!$I$32*24)</f>
        <v/>
      </c>
      <c r="U403" s="3"/>
      <c r="X403" s="36" t="str">
        <f>IF($B403="", "", IF(OR($B403&lt;'Intro &amp; Setup'!$F$26, $B403&gt;'Intro &amp; Setup'!$F$27), "X", ""))</f>
        <v/>
      </c>
      <c r="Z403" s="36" t="str">
        <f t="shared" si="401"/>
        <v/>
      </c>
      <c r="AA403" s="48" t="str">
        <f t="shared" si="402"/>
        <v/>
      </c>
      <c r="AC403" s="53" t="str">
        <f t="shared" si="403"/>
        <v/>
      </c>
      <c r="AD403" s="54" t="str">
        <f t="shared" si="357"/>
        <v/>
      </c>
      <c r="AE403" s="54" t="str">
        <f t="shared" si="358"/>
        <v/>
      </c>
      <c r="AF403" s="54" t="str">
        <f t="shared" si="359"/>
        <v/>
      </c>
      <c r="AG403" s="54" t="str">
        <f t="shared" si="360"/>
        <v/>
      </c>
      <c r="AH403" s="54" t="str">
        <f t="shared" si="361"/>
        <v/>
      </c>
      <c r="AI403" s="54" t="str">
        <f t="shared" si="362"/>
        <v/>
      </c>
      <c r="AJ403" s="54" t="str">
        <f t="shared" si="363"/>
        <v/>
      </c>
      <c r="AK403" s="54" t="str">
        <f t="shared" si="364"/>
        <v/>
      </c>
      <c r="AL403" s="54" t="str">
        <f t="shared" si="365"/>
        <v/>
      </c>
      <c r="AM403" s="54" t="str">
        <f t="shared" si="366"/>
        <v/>
      </c>
      <c r="AN403" s="55" t="str">
        <f t="shared" si="367"/>
        <v/>
      </c>
      <c r="AP403" s="53" t="str">
        <f t="shared" si="404"/>
        <v/>
      </c>
      <c r="AQ403" s="54" t="str">
        <f t="shared" si="368"/>
        <v/>
      </c>
      <c r="AR403" s="54" t="str">
        <f t="shared" si="369"/>
        <v/>
      </c>
      <c r="AS403" s="54" t="str">
        <f t="shared" si="370"/>
        <v/>
      </c>
      <c r="AT403" s="54" t="str">
        <f t="shared" si="371"/>
        <v/>
      </c>
      <c r="AU403" s="54" t="str">
        <f t="shared" si="372"/>
        <v/>
      </c>
      <c r="AV403" s="54" t="str">
        <f t="shared" si="373"/>
        <v/>
      </c>
      <c r="AW403" s="54" t="str">
        <f t="shared" si="374"/>
        <v/>
      </c>
      <c r="AX403" s="54" t="str">
        <f t="shared" si="375"/>
        <v/>
      </c>
      <c r="AY403" s="54" t="str">
        <f t="shared" si="376"/>
        <v/>
      </c>
      <c r="AZ403" s="54" t="str">
        <f t="shared" si="377"/>
        <v/>
      </c>
      <c r="BA403" s="55" t="str">
        <f t="shared" si="378"/>
        <v/>
      </c>
      <c r="BC403" s="36" t="str">
        <f t="shared" si="405"/>
        <v/>
      </c>
      <c r="BE403" s="61" t="str">
        <f>IF($B403="", "", IF(AND($B403&gt;='Intro &amp; Setup'!$B$38, B403&lt;='Intro &amp; Setup'!$H$38), 'Intro &amp; Setup'!$N$38, IF(AND($B403&gt;='Intro &amp; Setup'!$B$39, B403&lt;='Intro &amp; Setup'!$H$39), 'Intro &amp; Setup'!$N$39, IF('Intro &amp; Setup'!$B$39="", 'Intro &amp; Setup'!$N$38, 'Intro &amp; Setup'!$N$39))))</f>
        <v/>
      </c>
      <c r="BG403" s="53" t="str">
        <f t="shared" si="406"/>
        <v/>
      </c>
      <c r="BH403" s="54" t="str">
        <f t="shared" si="379"/>
        <v/>
      </c>
      <c r="BI403" s="54" t="str">
        <f t="shared" si="380"/>
        <v/>
      </c>
      <c r="BJ403" s="54" t="str">
        <f t="shared" si="381"/>
        <v/>
      </c>
      <c r="BK403" s="54" t="str">
        <f t="shared" si="382"/>
        <v/>
      </c>
      <c r="BL403" s="54" t="str">
        <f t="shared" si="383"/>
        <v/>
      </c>
      <c r="BM403" s="54" t="str">
        <f t="shared" si="384"/>
        <v/>
      </c>
      <c r="BN403" s="54" t="str">
        <f t="shared" si="385"/>
        <v/>
      </c>
      <c r="BO403" s="54" t="str">
        <f t="shared" si="386"/>
        <v/>
      </c>
      <c r="BP403" s="54" t="str">
        <f t="shared" si="387"/>
        <v/>
      </c>
      <c r="BQ403" s="54" t="str">
        <f t="shared" si="388"/>
        <v/>
      </c>
      <c r="BR403" s="55" t="str">
        <f t="shared" si="389"/>
        <v/>
      </c>
      <c r="BT403" s="135" t="str">
        <f t="shared" si="407"/>
        <v/>
      </c>
      <c r="BU403" s="136" t="str">
        <f t="shared" si="408"/>
        <v/>
      </c>
      <c r="BV403" s="136" t="str">
        <f t="shared" si="409"/>
        <v/>
      </c>
      <c r="BW403" s="136" t="str">
        <f t="shared" si="410"/>
        <v/>
      </c>
      <c r="BX403" s="136" t="str">
        <f t="shared" si="411"/>
        <v/>
      </c>
      <c r="BY403" s="136" t="str">
        <f t="shared" si="412"/>
        <v/>
      </c>
      <c r="BZ403" s="136" t="str">
        <f t="shared" si="413"/>
        <v/>
      </c>
      <c r="CA403" s="136" t="str">
        <f t="shared" si="414"/>
        <v/>
      </c>
      <c r="CB403" s="136" t="str">
        <f t="shared" si="415"/>
        <v/>
      </c>
      <c r="CC403" s="136" t="str">
        <f t="shared" si="416"/>
        <v/>
      </c>
      <c r="CD403" s="136" t="str">
        <f t="shared" si="417"/>
        <v/>
      </c>
      <c r="CE403" s="137" t="str">
        <f t="shared" si="418"/>
        <v/>
      </c>
      <c r="CG403" s="150" t="str">
        <f t="shared" si="419"/>
        <v/>
      </c>
      <c r="CH403" s="151" t="str">
        <f t="shared" si="390"/>
        <v/>
      </c>
      <c r="CI403" s="151" t="str">
        <f t="shared" si="391"/>
        <v/>
      </c>
      <c r="CJ403" s="151" t="str">
        <f t="shared" si="392"/>
        <v/>
      </c>
      <c r="CK403" s="151" t="str">
        <f t="shared" si="393"/>
        <v/>
      </c>
      <c r="CL403" s="151" t="str">
        <f t="shared" si="394"/>
        <v/>
      </c>
      <c r="CM403" s="151" t="str">
        <f t="shared" si="395"/>
        <v/>
      </c>
      <c r="CN403" s="151" t="str">
        <f t="shared" si="396"/>
        <v/>
      </c>
      <c r="CO403" s="151" t="str">
        <f t="shared" si="397"/>
        <v/>
      </c>
      <c r="CP403" s="151" t="str">
        <f t="shared" si="398"/>
        <v/>
      </c>
      <c r="CQ403" s="151" t="str">
        <f t="shared" si="399"/>
        <v/>
      </c>
      <c r="CR403" s="152" t="str">
        <f t="shared" si="400"/>
        <v/>
      </c>
    </row>
    <row r="404" spans="1:96" x14ac:dyDescent="0.25">
      <c r="A404" s="3"/>
      <c r="B404" s="30"/>
      <c r="C404" s="44"/>
      <c r="D404" s="88"/>
      <c r="E404" s="31"/>
      <c r="F404" s="89"/>
      <c r="G404" s="72"/>
      <c r="H404" s="73"/>
      <c r="I404" s="74"/>
      <c r="J404" s="73"/>
      <c r="K404" s="74"/>
      <c r="L404" s="73"/>
      <c r="M404" s="74"/>
      <c r="N404" s="73"/>
      <c r="O404" s="74"/>
      <c r="P404" s="73"/>
      <c r="Q404" s="74"/>
      <c r="R404" s="75"/>
      <c r="S404" s="3"/>
      <c r="T404" s="61" t="str">
        <f>IF($D404="", "", $D404*'Intro &amp; Setup'!$I$32*24)</f>
        <v/>
      </c>
      <c r="U404" s="3"/>
      <c r="X404" s="36" t="str">
        <f>IF($B404="", "", IF(OR($B404&lt;'Intro &amp; Setup'!$F$26, $B404&gt;'Intro &amp; Setup'!$F$27), "X", ""))</f>
        <v/>
      </c>
      <c r="Z404" s="36" t="str">
        <f t="shared" si="401"/>
        <v/>
      </c>
      <c r="AA404" s="48" t="str">
        <f t="shared" si="402"/>
        <v/>
      </c>
      <c r="AC404" s="53" t="str">
        <f t="shared" si="403"/>
        <v/>
      </c>
      <c r="AD404" s="54" t="str">
        <f t="shared" si="357"/>
        <v/>
      </c>
      <c r="AE404" s="54" t="str">
        <f t="shared" si="358"/>
        <v/>
      </c>
      <c r="AF404" s="54" t="str">
        <f t="shared" si="359"/>
        <v/>
      </c>
      <c r="AG404" s="54" t="str">
        <f t="shared" si="360"/>
        <v/>
      </c>
      <c r="AH404" s="54" t="str">
        <f t="shared" si="361"/>
        <v/>
      </c>
      <c r="AI404" s="54" t="str">
        <f t="shared" si="362"/>
        <v/>
      </c>
      <c r="AJ404" s="54" t="str">
        <f t="shared" si="363"/>
        <v/>
      </c>
      <c r="AK404" s="54" t="str">
        <f t="shared" si="364"/>
        <v/>
      </c>
      <c r="AL404" s="54" t="str">
        <f t="shared" si="365"/>
        <v/>
      </c>
      <c r="AM404" s="54" t="str">
        <f t="shared" si="366"/>
        <v/>
      </c>
      <c r="AN404" s="55" t="str">
        <f t="shared" si="367"/>
        <v/>
      </c>
      <c r="AP404" s="53" t="str">
        <f t="shared" si="404"/>
        <v/>
      </c>
      <c r="AQ404" s="54" t="str">
        <f t="shared" si="368"/>
        <v/>
      </c>
      <c r="AR404" s="54" t="str">
        <f t="shared" si="369"/>
        <v/>
      </c>
      <c r="AS404" s="54" t="str">
        <f t="shared" si="370"/>
        <v/>
      </c>
      <c r="AT404" s="54" t="str">
        <f t="shared" si="371"/>
        <v/>
      </c>
      <c r="AU404" s="54" t="str">
        <f t="shared" si="372"/>
        <v/>
      </c>
      <c r="AV404" s="54" t="str">
        <f t="shared" si="373"/>
        <v/>
      </c>
      <c r="AW404" s="54" t="str">
        <f t="shared" si="374"/>
        <v/>
      </c>
      <c r="AX404" s="54" t="str">
        <f t="shared" si="375"/>
        <v/>
      </c>
      <c r="AY404" s="54" t="str">
        <f t="shared" si="376"/>
        <v/>
      </c>
      <c r="AZ404" s="54" t="str">
        <f t="shared" si="377"/>
        <v/>
      </c>
      <c r="BA404" s="55" t="str">
        <f t="shared" si="378"/>
        <v/>
      </c>
      <c r="BC404" s="36" t="str">
        <f t="shared" si="405"/>
        <v/>
      </c>
      <c r="BE404" s="61" t="str">
        <f>IF($B404="", "", IF(AND($B404&gt;='Intro &amp; Setup'!$B$38, B404&lt;='Intro &amp; Setup'!$H$38), 'Intro &amp; Setup'!$N$38, IF(AND($B404&gt;='Intro &amp; Setup'!$B$39, B404&lt;='Intro &amp; Setup'!$H$39), 'Intro &amp; Setup'!$N$39, IF('Intro &amp; Setup'!$B$39="", 'Intro &amp; Setup'!$N$38, 'Intro &amp; Setup'!$N$39))))</f>
        <v/>
      </c>
      <c r="BG404" s="53" t="str">
        <f t="shared" si="406"/>
        <v/>
      </c>
      <c r="BH404" s="54" t="str">
        <f t="shared" si="379"/>
        <v/>
      </c>
      <c r="BI404" s="54" t="str">
        <f t="shared" si="380"/>
        <v/>
      </c>
      <c r="BJ404" s="54" t="str">
        <f t="shared" si="381"/>
        <v/>
      </c>
      <c r="BK404" s="54" t="str">
        <f t="shared" si="382"/>
        <v/>
      </c>
      <c r="BL404" s="54" t="str">
        <f t="shared" si="383"/>
        <v/>
      </c>
      <c r="BM404" s="54" t="str">
        <f t="shared" si="384"/>
        <v/>
      </c>
      <c r="BN404" s="54" t="str">
        <f t="shared" si="385"/>
        <v/>
      </c>
      <c r="BO404" s="54" t="str">
        <f t="shared" si="386"/>
        <v/>
      </c>
      <c r="BP404" s="54" t="str">
        <f t="shared" si="387"/>
        <v/>
      </c>
      <c r="BQ404" s="54" t="str">
        <f t="shared" si="388"/>
        <v/>
      </c>
      <c r="BR404" s="55" t="str">
        <f t="shared" si="389"/>
        <v/>
      </c>
      <c r="BT404" s="135" t="str">
        <f t="shared" si="407"/>
        <v/>
      </c>
      <c r="BU404" s="136" t="str">
        <f t="shared" si="408"/>
        <v/>
      </c>
      <c r="BV404" s="136" t="str">
        <f t="shared" si="409"/>
        <v/>
      </c>
      <c r="BW404" s="136" t="str">
        <f t="shared" si="410"/>
        <v/>
      </c>
      <c r="BX404" s="136" t="str">
        <f t="shared" si="411"/>
        <v/>
      </c>
      <c r="BY404" s="136" t="str">
        <f t="shared" si="412"/>
        <v/>
      </c>
      <c r="BZ404" s="136" t="str">
        <f t="shared" si="413"/>
        <v/>
      </c>
      <c r="CA404" s="136" t="str">
        <f t="shared" si="414"/>
        <v/>
      </c>
      <c r="CB404" s="136" t="str">
        <f t="shared" si="415"/>
        <v/>
      </c>
      <c r="CC404" s="136" t="str">
        <f t="shared" si="416"/>
        <v/>
      </c>
      <c r="CD404" s="136" t="str">
        <f t="shared" si="417"/>
        <v/>
      </c>
      <c r="CE404" s="137" t="str">
        <f t="shared" si="418"/>
        <v/>
      </c>
      <c r="CG404" s="150" t="str">
        <f t="shared" si="419"/>
        <v/>
      </c>
      <c r="CH404" s="151" t="str">
        <f t="shared" si="390"/>
        <v/>
      </c>
      <c r="CI404" s="151" t="str">
        <f t="shared" si="391"/>
        <v/>
      </c>
      <c r="CJ404" s="151" t="str">
        <f t="shared" si="392"/>
        <v/>
      </c>
      <c r="CK404" s="151" t="str">
        <f t="shared" si="393"/>
        <v/>
      </c>
      <c r="CL404" s="151" t="str">
        <f t="shared" si="394"/>
        <v/>
      </c>
      <c r="CM404" s="151" t="str">
        <f t="shared" si="395"/>
        <v/>
      </c>
      <c r="CN404" s="151" t="str">
        <f t="shared" si="396"/>
        <v/>
      </c>
      <c r="CO404" s="151" t="str">
        <f t="shared" si="397"/>
        <v/>
      </c>
      <c r="CP404" s="151" t="str">
        <f t="shared" si="398"/>
        <v/>
      </c>
      <c r="CQ404" s="151" t="str">
        <f t="shared" si="399"/>
        <v/>
      </c>
      <c r="CR404" s="152" t="str">
        <f t="shared" si="400"/>
        <v/>
      </c>
    </row>
    <row r="405" spans="1:96" x14ac:dyDescent="0.25">
      <c r="A405" s="3"/>
      <c r="B405" s="30"/>
      <c r="C405" s="44"/>
      <c r="D405" s="88"/>
      <c r="E405" s="31"/>
      <c r="F405" s="89"/>
      <c r="G405" s="72"/>
      <c r="H405" s="73"/>
      <c r="I405" s="74"/>
      <c r="J405" s="73"/>
      <c r="K405" s="74"/>
      <c r="L405" s="73"/>
      <c r="M405" s="74"/>
      <c r="N405" s="73"/>
      <c r="O405" s="74"/>
      <c r="P405" s="73"/>
      <c r="Q405" s="74"/>
      <c r="R405" s="75"/>
      <c r="S405" s="3"/>
      <c r="T405" s="61" t="str">
        <f>IF($D405="", "", $D405*'Intro &amp; Setup'!$I$32*24)</f>
        <v/>
      </c>
      <c r="U405" s="3"/>
      <c r="X405" s="36" t="str">
        <f>IF($B405="", "", IF(OR($B405&lt;'Intro &amp; Setup'!$F$26, $B405&gt;'Intro &amp; Setup'!$F$27), "X", ""))</f>
        <v/>
      </c>
      <c r="Z405" s="36" t="str">
        <f t="shared" si="401"/>
        <v/>
      </c>
      <c r="AA405" s="48" t="str">
        <f t="shared" si="402"/>
        <v/>
      </c>
      <c r="AC405" s="53" t="str">
        <f t="shared" si="403"/>
        <v/>
      </c>
      <c r="AD405" s="54" t="str">
        <f t="shared" si="357"/>
        <v/>
      </c>
      <c r="AE405" s="54" t="str">
        <f t="shared" si="358"/>
        <v/>
      </c>
      <c r="AF405" s="54" t="str">
        <f t="shared" si="359"/>
        <v/>
      </c>
      <c r="AG405" s="54" t="str">
        <f t="shared" si="360"/>
        <v/>
      </c>
      <c r="AH405" s="54" t="str">
        <f t="shared" si="361"/>
        <v/>
      </c>
      <c r="AI405" s="54" t="str">
        <f t="shared" si="362"/>
        <v/>
      </c>
      <c r="AJ405" s="54" t="str">
        <f t="shared" si="363"/>
        <v/>
      </c>
      <c r="AK405" s="54" t="str">
        <f t="shared" si="364"/>
        <v/>
      </c>
      <c r="AL405" s="54" t="str">
        <f t="shared" si="365"/>
        <v/>
      </c>
      <c r="AM405" s="54" t="str">
        <f t="shared" si="366"/>
        <v/>
      </c>
      <c r="AN405" s="55" t="str">
        <f t="shared" si="367"/>
        <v/>
      </c>
      <c r="AP405" s="53" t="str">
        <f t="shared" si="404"/>
        <v/>
      </c>
      <c r="AQ405" s="54" t="str">
        <f t="shared" si="368"/>
        <v/>
      </c>
      <c r="AR405" s="54" t="str">
        <f t="shared" si="369"/>
        <v/>
      </c>
      <c r="AS405" s="54" t="str">
        <f t="shared" si="370"/>
        <v/>
      </c>
      <c r="AT405" s="54" t="str">
        <f t="shared" si="371"/>
        <v/>
      </c>
      <c r="AU405" s="54" t="str">
        <f t="shared" si="372"/>
        <v/>
      </c>
      <c r="AV405" s="54" t="str">
        <f t="shared" si="373"/>
        <v/>
      </c>
      <c r="AW405" s="54" t="str">
        <f t="shared" si="374"/>
        <v/>
      </c>
      <c r="AX405" s="54" t="str">
        <f t="shared" si="375"/>
        <v/>
      </c>
      <c r="AY405" s="54" t="str">
        <f t="shared" si="376"/>
        <v/>
      </c>
      <c r="AZ405" s="54" t="str">
        <f t="shared" si="377"/>
        <v/>
      </c>
      <c r="BA405" s="55" t="str">
        <f t="shared" si="378"/>
        <v/>
      </c>
      <c r="BC405" s="36" t="str">
        <f t="shared" si="405"/>
        <v/>
      </c>
      <c r="BE405" s="61" t="str">
        <f>IF($B405="", "", IF(AND($B405&gt;='Intro &amp; Setup'!$B$38, B405&lt;='Intro &amp; Setup'!$H$38), 'Intro &amp; Setup'!$N$38, IF(AND($B405&gt;='Intro &amp; Setup'!$B$39, B405&lt;='Intro &amp; Setup'!$H$39), 'Intro &amp; Setup'!$N$39, IF('Intro &amp; Setup'!$B$39="", 'Intro &amp; Setup'!$N$38, 'Intro &amp; Setup'!$N$39))))</f>
        <v/>
      </c>
      <c r="BG405" s="53" t="str">
        <f t="shared" si="406"/>
        <v/>
      </c>
      <c r="BH405" s="54" t="str">
        <f t="shared" si="379"/>
        <v/>
      </c>
      <c r="BI405" s="54" t="str">
        <f t="shared" si="380"/>
        <v/>
      </c>
      <c r="BJ405" s="54" t="str">
        <f t="shared" si="381"/>
        <v/>
      </c>
      <c r="BK405" s="54" t="str">
        <f t="shared" si="382"/>
        <v/>
      </c>
      <c r="BL405" s="54" t="str">
        <f t="shared" si="383"/>
        <v/>
      </c>
      <c r="BM405" s="54" t="str">
        <f t="shared" si="384"/>
        <v/>
      </c>
      <c r="BN405" s="54" t="str">
        <f t="shared" si="385"/>
        <v/>
      </c>
      <c r="BO405" s="54" t="str">
        <f t="shared" si="386"/>
        <v/>
      </c>
      <c r="BP405" s="54" t="str">
        <f t="shared" si="387"/>
        <v/>
      </c>
      <c r="BQ405" s="54" t="str">
        <f t="shared" si="388"/>
        <v/>
      </c>
      <c r="BR405" s="55" t="str">
        <f t="shared" si="389"/>
        <v/>
      </c>
      <c r="BT405" s="135" t="str">
        <f t="shared" si="407"/>
        <v/>
      </c>
      <c r="BU405" s="136" t="str">
        <f t="shared" si="408"/>
        <v/>
      </c>
      <c r="BV405" s="136" t="str">
        <f t="shared" si="409"/>
        <v/>
      </c>
      <c r="BW405" s="136" t="str">
        <f t="shared" si="410"/>
        <v/>
      </c>
      <c r="BX405" s="136" t="str">
        <f t="shared" si="411"/>
        <v/>
      </c>
      <c r="BY405" s="136" t="str">
        <f t="shared" si="412"/>
        <v/>
      </c>
      <c r="BZ405" s="136" t="str">
        <f t="shared" si="413"/>
        <v/>
      </c>
      <c r="CA405" s="136" t="str">
        <f t="shared" si="414"/>
        <v/>
      </c>
      <c r="CB405" s="136" t="str">
        <f t="shared" si="415"/>
        <v/>
      </c>
      <c r="CC405" s="136" t="str">
        <f t="shared" si="416"/>
        <v/>
      </c>
      <c r="CD405" s="136" t="str">
        <f t="shared" si="417"/>
        <v/>
      </c>
      <c r="CE405" s="137" t="str">
        <f t="shared" si="418"/>
        <v/>
      </c>
      <c r="CG405" s="150" t="str">
        <f t="shared" si="419"/>
        <v/>
      </c>
      <c r="CH405" s="151" t="str">
        <f t="shared" si="390"/>
        <v/>
      </c>
      <c r="CI405" s="151" t="str">
        <f t="shared" si="391"/>
        <v/>
      </c>
      <c r="CJ405" s="151" t="str">
        <f t="shared" si="392"/>
        <v/>
      </c>
      <c r="CK405" s="151" t="str">
        <f t="shared" si="393"/>
        <v/>
      </c>
      <c r="CL405" s="151" t="str">
        <f t="shared" si="394"/>
        <v/>
      </c>
      <c r="CM405" s="151" t="str">
        <f t="shared" si="395"/>
        <v/>
      </c>
      <c r="CN405" s="151" t="str">
        <f t="shared" si="396"/>
        <v/>
      </c>
      <c r="CO405" s="151" t="str">
        <f t="shared" si="397"/>
        <v/>
      </c>
      <c r="CP405" s="151" t="str">
        <f t="shared" si="398"/>
        <v/>
      </c>
      <c r="CQ405" s="151" t="str">
        <f t="shared" si="399"/>
        <v/>
      </c>
      <c r="CR405" s="152" t="str">
        <f t="shared" si="400"/>
        <v/>
      </c>
    </row>
    <row r="406" spans="1:96" x14ac:dyDescent="0.25">
      <c r="A406" s="3"/>
      <c r="B406" s="30"/>
      <c r="C406" s="44"/>
      <c r="D406" s="88"/>
      <c r="E406" s="31"/>
      <c r="F406" s="89"/>
      <c r="G406" s="72"/>
      <c r="H406" s="73"/>
      <c r="I406" s="74"/>
      <c r="J406" s="73"/>
      <c r="K406" s="74"/>
      <c r="L406" s="73"/>
      <c r="M406" s="74"/>
      <c r="N406" s="73"/>
      <c r="O406" s="74"/>
      <c r="P406" s="73"/>
      <c r="Q406" s="74"/>
      <c r="R406" s="75"/>
      <c r="S406" s="3"/>
      <c r="T406" s="61" t="str">
        <f>IF($D406="", "", $D406*'Intro &amp; Setup'!$I$32*24)</f>
        <v/>
      </c>
      <c r="U406" s="3"/>
      <c r="X406" s="36" t="str">
        <f>IF($B406="", "", IF(OR($B406&lt;'Intro &amp; Setup'!$F$26, $B406&gt;'Intro &amp; Setup'!$F$27), "X", ""))</f>
        <v/>
      </c>
      <c r="Z406" s="36" t="str">
        <f t="shared" si="401"/>
        <v/>
      </c>
      <c r="AA406" s="48" t="str">
        <f t="shared" si="402"/>
        <v/>
      </c>
      <c r="AC406" s="53" t="str">
        <f t="shared" si="403"/>
        <v/>
      </c>
      <c r="AD406" s="54" t="str">
        <f t="shared" si="357"/>
        <v/>
      </c>
      <c r="AE406" s="54" t="str">
        <f t="shared" si="358"/>
        <v/>
      </c>
      <c r="AF406" s="54" t="str">
        <f t="shared" si="359"/>
        <v/>
      </c>
      <c r="AG406" s="54" t="str">
        <f t="shared" si="360"/>
        <v/>
      </c>
      <c r="AH406" s="54" t="str">
        <f t="shared" si="361"/>
        <v/>
      </c>
      <c r="AI406" s="54" t="str">
        <f t="shared" si="362"/>
        <v/>
      </c>
      <c r="AJ406" s="54" t="str">
        <f t="shared" si="363"/>
        <v/>
      </c>
      <c r="AK406" s="54" t="str">
        <f t="shared" si="364"/>
        <v/>
      </c>
      <c r="AL406" s="54" t="str">
        <f t="shared" si="365"/>
        <v/>
      </c>
      <c r="AM406" s="54" t="str">
        <f t="shared" si="366"/>
        <v/>
      </c>
      <c r="AN406" s="55" t="str">
        <f t="shared" si="367"/>
        <v/>
      </c>
      <c r="AP406" s="53" t="str">
        <f t="shared" si="404"/>
        <v/>
      </c>
      <c r="AQ406" s="54" t="str">
        <f t="shared" si="368"/>
        <v/>
      </c>
      <c r="AR406" s="54" t="str">
        <f t="shared" si="369"/>
        <v/>
      </c>
      <c r="AS406" s="54" t="str">
        <f t="shared" si="370"/>
        <v/>
      </c>
      <c r="AT406" s="54" t="str">
        <f t="shared" si="371"/>
        <v/>
      </c>
      <c r="AU406" s="54" t="str">
        <f t="shared" si="372"/>
        <v/>
      </c>
      <c r="AV406" s="54" t="str">
        <f t="shared" si="373"/>
        <v/>
      </c>
      <c r="AW406" s="54" t="str">
        <f t="shared" si="374"/>
        <v/>
      </c>
      <c r="AX406" s="54" t="str">
        <f t="shared" si="375"/>
        <v/>
      </c>
      <c r="AY406" s="54" t="str">
        <f t="shared" si="376"/>
        <v/>
      </c>
      <c r="AZ406" s="54" t="str">
        <f t="shared" si="377"/>
        <v/>
      </c>
      <c r="BA406" s="55" t="str">
        <f t="shared" si="378"/>
        <v/>
      </c>
      <c r="BC406" s="36" t="str">
        <f t="shared" si="405"/>
        <v/>
      </c>
      <c r="BE406" s="61" t="str">
        <f>IF($B406="", "", IF(AND($B406&gt;='Intro &amp; Setup'!$B$38, B406&lt;='Intro &amp; Setup'!$H$38), 'Intro &amp; Setup'!$N$38, IF(AND($B406&gt;='Intro &amp; Setup'!$B$39, B406&lt;='Intro &amp; Setup'!$H$39), 'Intro &amp; Setup'!$N$39, IF('Intro &amp; Setup'!$B$39="", 'Intro &amp; Setup'!$N$38, 'Intro &amp; Setup'!$N$39))))</f>
        <v/>
      </c>
      <c r="BG406" s="53" t="str">
        <f t="shared" si="406"/>
        <v/>
      </c>
      <c r="BH406" s="54" t="str">
        <f t="shared" si="379"/>
        <v/>
      </c>
      <c r="BI406" s="54" t="str">
        <f t="shared" si="380"/>
        <v/>
      </c>
      <c r="BJ406" s="54" t="str">
        <f t="shared" si="381"/>
        <v/>
      </c>
      <c r="BK406" s="54" t="str">
        <f t="shared" si="382"/>
        <v/>
      </c>
      <c r="BL406" s="54" t="str">
        <f t="shared" si="383"/>
        <v/>
      </c>
      <c r="BM406" s="54" t="str">
        <f t="shared" si="384"/>
        <v/>
      </c>
      <c r="BN406" s="54" t="str">
        <f t="shared" si="385"/>
        <v/>
      </c>
      <c r="BO406" s="54" t="str">
        <f t="shared" si="386"/>
        <v/>
      </c>
      <c r="BP406" s="54" t="str">
        <f t="shared" si="387"/>
        <v/>
      </c>
      <c r="BQ406" s="54" t="str">
        <f t="shared" si="388"/>
        <v/>
      </c>
      <c r="BR406" s="55" t="str">
        <f t="shared" si="389"/>
        <v/>
      </c>
      <c r="BT406" s="135" t="str">
        <f t="shared" si="407"/>
        <v/>
      </c>
      <c r="BU406" s="136" t="str">
        <f t="shared" si="408"/>
        <v/>
      </c>
      <c r="BV406" s="136" t="str">
        <f t="shared" si="409"/>
        <v/>
      </c>
      <c r="BW406" s="136" t="str">
        <f t="shared" si="410"/>
        <v/>
      </c>
      <c r="BX406" s="136" t="str">
        <f t="shared" si="411"/>
        <v/>
      </c>
      <c r="BY406" s="136" t="str">
        <f t="shared" si="412"/>
        <v/>
      </c>
      <c r="BZ406" s="136" t="str">
        <f t="shared" si="413"/>
        <v/>
      </c>
      <c r="CA406" s="136" t="str">
        <f t="shared" si="414"/>
        <v/>
      </c>
      <c r="CB406" s="136" t="str">
        <f t="shared" si="415"/>
        <v/>
      </c>
      <c r="CC406" s="136" t="str">
        <f t="shared" si="416"/>
        <v/>
      </c>
      <c r="CD406" s="136" t="str">
        <f t="shared" si="417"/>
        <v/>
      </c>
      <c r="CE406" s="137" t="str">
        <f t="shared" si="418"/>
        <v/>
      </c>
      <c r="CG406" s="150" t="str">
        <f t="shared" si="419"/>
        <v/>
      </c>
      <c r="CH406" s="151" t="str">
        <f t="shared" si="390"/>
        <v/>
      </c>
      <c r="CI406" s="151" t="str">
        <f t="shared" si="391"/>
        <v/>
      </c>
      <c r="CJ406" s="151" t="str">
        <f t="shared" si="392"/>
        <v/>
      </c>
      <c r="CK406" s="151" t="str">
        <f t="shared" si="393"/>
        <v/>
      </c>
      <c r="CL406" s="151" t="str">
        <f t="shared" si="394"/>
        <v/>
      </c>
      <c r="CM406" s="151" t="str">
        <f t="shared" si="395"/>
        <v/>
      </c>
      <c r="CN406" s="151" t="str">
        <f t="shared" si="396"/>
        <v/>
      </c>
      <c r="CO406" s="151" t="str">
        <f t="shared" si="397"/>
        <v/>
      </c>
      <c r="CP406" s="151" t="str">
        <f t="shared" si="398"/>
        <v/>
      </c>
      <c r="CQ406" s="151" t="str">
        <f t="shared" si="399"/>
        <v/>
      </c>
      <c r="CR406" s="152" t="str">
        <f t="shared" si="400"/>
        <v/>
      </c>
    </row>
    <row r="407" spans="1:96" x14ac:dyDescent="0.25">
      <c r="A407" s="3"/>
      <c r="B407" s="30"/>
      <c r="C407" s="44"/>
      <c r="D407" s="88"/>
      <c r="E407" s="31"/>
      <c r="F407" s="89"/>
      <c r="G407" s="72"/>
      <c r="H407" s="73"/>
      <c r="I407" s="74"/>
      <c r="J407" s="73"/>
      <c r="K407" s="74"/>
      <c r="L407" s="73"/>
      <c r="M407" s="74"/>
      <c r="N407" s="73"/>
      <c r="O407" s="74"/>
      <c r="P407" s="73"/>
      <c r="Q407" s="74"/>
      <c r="R407" s="75"/>
      <c r="S407" s="3"/>
      <c r="T407" s="61" t="str">
        <f>IF($D407="", "", $D407*'Intro &amp; Setup'!$I$32*24)</f>
        <v/>
      </c>
      <c r="U407" s="3"/>
      <c r="X407" s="36" t="str">
        <f>IF($B407="", "", IF(OR($B407&lt;'Intro &amp; Setup'!$F$26, $B407&gt;'Intro &amp; Setup'!$F$27), "X", ""))</f>
        <v/>
      </c>
      <c r="Z407" s="36" t="str">
        <f t="shared" si="401"/>
        <v/>
      </c>
      <c r="AA407" s="48" t="str">
        <f t="shared" si="402"/>
        <v/>
      </c>
      <c r="AC407" s="53" t="str">
        <f t="shared" si="403"/>
        <v/>
      </c>
      <c r="AD407" s="54" t="str">
        <f t="shared" si="357"/>
        <v/>
      </c>
      <c r="AE407" s="54" t="str">
        <f t="shared" si="358"/>
        <v/>
      </c>
      <c r="AF407" s="54" t="str">
        <f t="shared" si="359"/>
        <v/>
      </c>
      <c r="AG407" s="54" t="str">
        <f t="shared" si="360"/>
        <v/>
      </c>
      <c r="AH407" s="54" t="str">
        <f t="shared" si="361"/>
        <v/>
      </c>
      <c r="AI407" s="54" t="str">
        <f t="shared" si="362"/>
        <v/>
      </c>
      <c r="AJ407" s="54" t="str">
        <f t="shared" si="363"/>
        <v/>
      </c>
      <c r="AK407" s="54" t="str">
        <f t="shared" si="364"/>
        <v/>
      </c>
      <c r="AL407" s="54" t="str">
        <f t="shared" si="365"/>
        <v/>
      </c>
      <c r="AM407" s="54" t="str">
        <f t="shared" si="366"/>
        <v/>
      </c>
      <c r="AN407" s="55" t="str">
        <f t="shared" si="367"/>
        <v/>
      </c>
      <c r="AP407" s="53" t="str">
        <f t="shared" si="404"/>
        <v/>
      </c>
      <c r="AQ407" s="54" t="str">
        <f t="shared" si="368"/>
        <v/>
      </c>
      <c r="AR407" s="54" t="str">
        <f t="shared" si="369"/>
        <v/>
      </c>
      <c r="AS407" s="54" t="str">
        <f t="shared" si="370"/>
        <v/>
      </c>
      <c r="AT407" s="54" t="str">
        <f t="shared" si="371"/>
        <v/>
      </c>
      <c r="AU407" s="54" t="str">
        <f t="shared" si="372"/>
        <v/>
      </c>
      <c r="AV407" s="54" t="str">
        <f t="shared" si="373"/>
        <v/>
      </c>
      <c r="AW407" s="54" t="str">
        <f t="shared" si="374"/>
        <v/>
      </c>
      <c r="AX407" s="54" t="str">
        <f t="shared" si="375"/>
        <v/>
      </c>
      <c r="AY407" s="54" t="str">
        <f t="shared" si="376"/>
        <v/>
      </c>
      <c r="AZ407" s="54" t="str">
        <f t="shared" si="377"/>
        <v/>
      </c>
      <c r="BA407" s="55" t="str">
        <f t="shared" si="378"/>
        <v/>
      </c>
      <c r="BC407" s="36" t="str">
        <f t="shared" si="405"/>
        <v/>
      </c>
      <c r="BE407" s="61" t="str">
        <f>IF($B407="", "", IF(AND($B407&gt;='Intro &amp; Setup'!$B$38, B407&lt;='Intro &amp; Setup'!$H$38), 'Intro &amp; Setup'!$N$38, IF(AND($B407&gt;='Intro &amp; Setup'!$B$39, B407&lt;='Intro &amp; Setup'!$H$39), 'Intro &amp; Setup'!$N$39, IF('Intro &amp; Setup'!$B$39="", 'Intro &amp; Setup'!$N$38, 'Intro &amp; Setup'!$N$39))))</f>
        <v/>
      </c>
      <c r="BG407" s="53" t="str">
        <f t="shared" si="406"/>
        <v/>
      </c>
      <c r="BH407" s="54" t="str">
        <f t="shared" si="379"/>
        <v/>
      </c>
      <c r="BI407" s="54" t="str">
        <f t="shared" si="380"/>
        <v/>
      </c>
      <c r="BJ407" s="54" t="str">
        <f t="shared" si="381"/>
        <v/>
      </c>
      <c r="BK407" s="54" t="str">
        <f t="shared" si="382"/>
        <v/>
      </c>
      <c r="BL407" s="54" t="str">
        <f t="shared" si="383"/>
        <v/>
      </c>
      <c r="BM407" s="54" t="str">
        <f t="shared" si="384"/>
        <v/>
      </c>
      <c r="BN407" s="54" t="str">
        <f t="shared" si="385"/>
        <v/>
      </c>
      <c r="BO407" s="54" t="str">
        <f t="shared" si="386"/>
        <v/>
      </c>
      <c r="BP407" s="54" t="str">
        <f t="shared" si="387"/>
        <v/>
      </c>
      <c r="BQ407" s="54" t="str">
        <f t="shared" si="388"/>
        <v/>
      </c>
      <c r="BR407" s="55" t="str">
        <f t="shared" si="389"/>
        <v/>
      </c>
      <c r="BT407" s="135" t="str">
        <f t="shared" si="407"/>
        <v/>
      </c>
      <c r="BU407" s="136" t="str">
        <f t="shared" si="408"/>
        <v/>
      </c>
      <c r="BV407" s="136" t="str">
        <f t="shared" si="409"/>
        <v/>
      </c>
      <c r="BW407" s="136" t="str">
        <f t="shared" si="410"/>
        <v/>
      </c>
      <c r="BX407" s="136" t="str">
        <f t="shared" si="411"/>
        <v/>
      </c>
      <c r="BY407" s="136" t="str">
        <f t="shared" si="412"/>
        <v/>
      </c>
      <c r="BZ407" s="136" t="str">
        <f t="shared" si="413"/>
        <v/>
      </c>
      <c r="CA407" s="136" t="str">
        <f t="shared" si="414"/>
        <v/>
      </c>
      <c r="CB407" s="136" t="str">
        <f t="shared" si="415"/>
        <v/>
      </c>
      <c r="CC407" s="136" t="str">
        <f t="shared" si="416"/>
        <v/>
      </c>
      <c r="CD407" s="136" t="str">
        <f t="shared" si="417"/>
        <v/>
      </c>
      <c r="CE407" s="137" t="str">
        <f t="shared" si="418"/>
        <v/>
      </c>
      <c r="CG407" s="150" t="str">
        <f t="shared" si="419"/>
        <v/>
      </c>
      <c r="CH407" s="151" t="str">
        <f t="shared" si="390"/>
        <v/>
      </c>
      <c r="CI407" s="151" t="str">
        <f t="shared" si="391"/>
        <v/>
      </c>
      <c r="CJ407" s="151" t="str">
        <f t="shared" si="392"/>
        <v/>
      </c>
      <c r="CK407" s="151" t="str">
        <f t="shared" si="393"/>
        <v/>
      </c>
      <c r="CL407" s="151" t="str">
        <f t="shared" si="394"/>
        <v/>
      </c>
      <c r="CM407" s="151" t="str">
        <f t="shared" si="395"/>
        <v/>
      </c>
      <c r="CN407" s="151" t="str">
        <f t="shared" si="396"/>
        <v/>
      </c>
      <c r="CO407" s="151" t="str">
        <f t="shared" si="397"/>
        <v/>
      </c>
      <c r="CP407" s="151" t="str">
        <f t="shared" si="398"/>
        <v/>
      </c>
      <c r="CQ407" s="151" t="str">
        <f t="shared" si="399"/>
        <v/>
      </c>
      <c r="CR407" s="152" t="str">
        <f t="shared" si="400"/>
        <v/>
      </c>
    </row>
    <row r="408" spans="1:96" x14ac:dyDescent="0.25">
      <c r="A408" s="3"/>
      <c r="B408" s="30"/>
      <c r="C408" s="44"/>
      <c r="D408" s="88"/>
      <c r="E408" s="31"/>
      <c r="F408" s="89"/>
      <c r="G408" s="72"/>
      <c r="H408" s="73"/>
      <c r="I408" s="74"/>
      <c r="J408" s="73"/>
      <c r="K408" s="74"/>
      <c r="L408" s="73"/>
      <c r="M408" s="74"/>
      <c r="N408" s="73"/>
      <c r="O408" s="74"/>
      <c r="P408" s="73"/>
      <c r="Q408" s="74"/>
      <c r="R408" s="75"/>
      <c r="S408" s="3"/>
      <c r="T408" s="61" t="str">
        <f>IF($D408="", "", $D408*'Intro &amp; Setup'!$I$32*24)</f>
        <v/>
      </c>
      <c r="U408" s="3"/>
      <c r="X408" s="36" t="str">
        <f>IF($B408="", "", IF(OR($B408&lt;'Intro &amp; Setup'!$F$26, $B408&gt;'Intro &amp; Setup'!$F$27), "X", ""))</f>
        <v/>
      </c>
      <c r="Z408" s="36" t="str">
        <f t="shared" si="401"/>
        <v/>
      </c>
      <c r="AA408" s="48" t="str">
        <f t="shared" si="402"/>
        <v/>
      </c>
      <c r="AC408" s="53" t="str">
        <f t="shared" si="403"/>
        <v/>
      </c>
      <c r="AD408" s="54" t="str">
        <f t="shared" si="357"/>
        <v/>
      </c>
      <c r="AE408" s="54" t="str">
        <f t="shared" si="358"/>
        <v/>
      </c>
      <c r="AF408" s="54" t="str">
        <f t="shared" si="359"/>
        <v/>
      </c>
      <c r="AG408" s="54" t="str">
        <f t="shared" si="360"/>
        <v/>
      </c>
      <c r="AH408" s="54" t="str">
        <f t="shared" si="361"/>
        <v/>
      </c>
      <c r="AI408" s="54" t="str">
        <f t="shared" si="362"/>
        <v/>
      </c>
      <c r="AJ408" s="54" t="str">
        <f t="shared" si="363"/>
        <v/>
      </c>
      <c r="AK408" s="54" t="str">
        <f t="shared" si="364"/>
        <v/>
      </c>
      <c r="AL408" s="54" t="str">
        <f t="shared" si="365"/>
        <v/>
      </c>
      <c r="AM408" s="54" t="str">
        <f t="shared" si="366"/>
        <v/>
      </c>
      <c r="AN408" s="55" t="str">
        <f t="shared" si="367"/>
        <v/>
      </c>
      <c r="AP408" s="53" t="str">
        <f t="shared" si="404"/>
        <v/>
      </c>
      <c r="AQ408" s="54" t="str">
        <f t="shared" si="368"/>
        <v/>
      </c>
      <c r="AR408" s="54" t="str">
        <f t="shared" si="369"/>
        <v/>
      </c>
      <c r="AS408" s="54" t="str">
        <f t="shared" si="370"/>
        <v/>
      </c>
      <c r="AT408" s="54" t="str">
        <f t="shared" si="371"/>
        <v/>
      </c>
      <c r="AU408" s="54" t="str">
        <f t="shared" si="372"/>
        <v/>
      </c>
      <c r="AV408" s="54" t="str">
        <f t="shared" si="373"/>
        <v/>
      </c>
      <c r="AW408" s="54" t="str">
        <f t="shared" si="374"/>
        <v/>
      </c>
      <c r="AX408" s="54" t="str">
        <f t="shared" si="375"/>
        <v/>
      </c>
      <c r="AY408" s="54" t="str">
        <f t="shared" si="376"/>
        <v/>
      </c>
      <c r="AZ408" s="54" t="str">
        <f t="shared" si="377"/>
        <v/>
      </c>
      <c r="BA408" s="55" t="str">
        <f t="shared" si="378"/>
        <v/>
      </c>
      <c r="BC408" s="36" t="str">
        <f t="shared" si="405"/>
        <v/>
      </c>
      <c r="BE408" s="61" t="str">
        <f>IF($B408="", "", IF(AND($B408&gt;='Intro &amp; Setup'!$B$38, B408&lt;='Intro &amp; Setup'!$H$38), 'Intro &amp; Setup'!$N$38, IF(AND($B408&gt;='Intro &amp; Setup'!$B$39, B408&lt;='Intro &amp; Setup'!$H$39), 'Intro &amp; Setup'!$N$39, IF('Intro &amp; Setup'!$B$39="", 'Intro &amp; Setup'!$N$38, 'Intro &amp; Setup'!$N$39))))</f>
        <v/>
      </c>
      <c r="BG408" s="53" t="str">
        <f t="shared" si="406"/>
        <v/>
      </c>
      <c r="BH408" s="54" t="str">
        <f t="shared" si="379"/>
        <v/>
      </c>
      <c r="BI408" s="54" t="str">
        <f t="shared" si="380"/>
        <v/>
      </c>
      <c r="BJ408" s="54" t="str">
        <f t="shared" si="381"/>
        <v/>
      </c>
      <c r="BK408" s="54" t="str">
        <f t="shared" si="382"/>
        <v/>
      </c>
      <c r="BL408" s="54" t="str">
        <f t="shared" si="383"/>
        <v/>
      </c>
      <c r="BM408" s="54" t="str">
        <f t="shared" si="384"/>
        <v/>
      </c>
      <c r="BN408" s="54" t="str">
        <f t="shared" si="385"/>
        <v/>
      </c>
      <c r="BO408" s="54" t="str">
        <f t="shared" si="386"/>
        <v/>
      </c>
      <c r="BP408" s="54" t="str">
        <f t="shared" si="387"/>
        <v/>
      </c>
      <c r="BQ408" s="54" t="str">
        <f t="shared" si="388"/>
        <v/>
      </c>
      <c r="BR408" s="55" t="str">
        <f t="shared" si="389"/>
        <v/>
      </c>
      <c r="BT408" s="135" t="str">
        <f t="shared" si="407"/>
        <v/>
      </c>
      <c r="BU408" s="136" t="str">
        <f t="shared" si="408"/>
        <v/>
      </c>
      <c r="BV408" s="136" t="str">
        <f t="shared" si="409"/>
        <v/>
      </c>
      <c r="BW408" s="136" t="str">
        <f t="shared" si="410"/>
        <v/>
      </c>
      <c r="BX408" s="136" t="str">
        <f t="shared" si="411"/>
        <v/>
      </c>
      <c r="BY408" s="136" t="str">
        <f t="shared" si="412"/>
        <v/>
      </c>
      <c r="BZ408" s="136" t="str">
        <f t="shared" si="413"/>
        <v/>
      </c>
      <c r="CA408" s="136" t="str">
        <f t="shared" si="414"/>
        <v/>
      </c>
      <c r="CB408" s="136" t="str">
        <f t="shared" si="415"/>
        <v/>
      </c>
      <c r="CC408" s="136" t="str">
        <f t="shared" si="416"/>
        <v/>
      </c>
      <c r="CD408" s="136" t="str">
        <f t="shared" si="417"/>
        <v/>
      </c>
      <c r="CE408" s="137" t="str">
        <f t="shared" si="418"/>
        <v/>
      </c>
      <c r="CG408" s="150" t="str">
        <f t="shared" si="419"/>
        <v/>
      </c>
      <c r="CH408" s="151" t="str">
        <f t="shared" si="390"/>
        <v/>
      </c>
      <c r="CI408" s="151" t="str">
        <f t="shared" si="391"/>
        <v/>
      </c>
      <c r="CJ408" s="151" t="str">
        <f t="shared" si="392"/>
        <v/>
      </c>
      <c r="CK408" s="151" t="str">
        <f t="shared" si="393"/>
        <v/>
      </c>
      <c r="CL408" s="151" t="str">
        <f t="shared" si="394"/>
        <v/>
      </c>
      <c r="CM408" s="151" t="str">
        <f t="shared" si="395"/>
        <v/>
      </c>
      <c r="CN408" s="151" t="str">
        <f t="shared" si="396"/>
        <v/>
      </c>
      <c r="CO408" s="151" t="str">
        <f t="shared" si="397"/>
        <v/>
      </c>
      <c r="CP408" s="151" t="str">
        <f t="shared" si="398"/>
        <v/>
      </c>
      <c r="CQ408" s="151" t="str">
        <f t="shared" si="399"/>
        <v/>
      </c>
      <c r="CR408" s="152" t="str">
        <f t="shared" si="400"/>
        <v/>
      </c>
    </row>
    <row r="409" spans="1:96" x14ac:dyDescent="0.25">
      <c r="A409" s="3"/>
      <c r="B409" s="30"/>
      <c r="C409" s="44"/>
      <c r="D409" s="88"/>
      <c r="E409" s="31"/>
      <c r="F409" s="89"/>
      <c r="G409" s="72"/>
      <c r="H409" s="73"/>
      <c r="I409" s="74"/>
      <c r="J409" s="73"/>
      <c r="K409" s="74"/>
      <c r="L409" s="73"/>
      <c r="M409" s="74"/>
      <c r="N409" s="73"/>
      <c r="O409" s="74"/>
      <c r="P409" s="73"/>
      <c r="Q409" s="74"/>
      <c r="R409" s="75"/>
      <c r="S409" s="3"/>
      <c r="T409" s="61" t="str">
        <f>IF($D409="", "", $D409*'Intro &amp; Setup'!$I$32*24)</f>
        <v/>
      </c>
      <c r="U409" s="3"/>
      <c r="X409" s="36" t="str">
        <f>IF($B409="", "", IF(OR($B409&lt;'Intro &amp; Setup'!$F$26, $B409&gt;'Intro &amp; Setup'!$F$27), "X", ""))</f>
        <v/>
      </c>
      <c r="Z409" s="36" t="str">
        <f t="shared" si="401"/>
        <v/>
      </c>
      <c r="AA409" s="48" t="str">
        <f t="shared" si="402"/>
        <v/>
      </c>
      <c r="AC409" s="53" t="str">
        <f t="shared" si="403"/>
        <v/>
      </c>
      <c r="AD409" s="54" t="str">
        <f t="shared" si="357"/>
        <v/>
      </c>
      <c r="AE409" s="54" t="str">
        <f t="shared" si="358"/>
        <v/>
      </c>
      <c r="AF409" s="54" t="str">
        <f t="shared" si="359"/>
        <v/>
      </c>
      <c r="AG409" s="54" t="str">
        <f t="shared" si="360"/>
        <v/>
      </c>
      <c r="AH409" s="54" t="str">
        <f t="shared" si="361"/>
        <v/>
      </c>
      <c r="AI409" s="54" t="str">
        <f t="shared" si="362"/>
        <v/>
      </c>
      <c r="AJ409" s="54" t="str">
        <f t="shared" si="363"/>
        <v/>
      </c>
      <c r="AK409" s="54" t="str">
        <f t="shared" si="364"/>
        <v/>
      </c>
      <c r="AL409" s="54" t="str">
        <f t="shared" si="365"/>
        <v/>
      </c>
      <c r="AM409" s="54" t="str">
        <f t="shared" si="366"/>
        <v/>
      </c>
      <c r="AN409" s="55" t="str">
        <f t="shared" si="367"/>
        <v/>
      </c>
      <c r="AP409" s="53" t="str">
        <f t="shared" si="404"/>
        <v/>
      </c>
      <c r="AQ409" s="54" t="str">
        <f t="shared" si="368"/>
        <v/>
      </c>
      <c r="AR409" s="54" t="str">
        <f t="shared" si="369"/>
        <v/>
      </c>
      <c r="AS409" s="54" t="str">
        <f t="shared" si="370"/>
        <v/>
      </c>
      <c r="AT409" s="54" t="str">
        <f t="shared" si="371"/>
        <v/>
      </c>
      <c r="AU409" s="54" t="str">
        <f t="shared" si="372"/>
        <v/>
      </c>
      <c r="AV409" s="54" t="str">
        <f t="shared" si="373"/>
        <v/>
      </c>
      <c r="AW409" s="54" t="str">
        <f t="shared" si="374"/>
        <v/>
      </c>
      <c r="AX409" s="54" t="str">
        <f t="shared" si="375"/>
        <v/>
      </c>
      <c r="AY409" s="54" t="str">
        <f t="shared" si="376"/>
        <v/>
      </c>
      <c r="AZ409" s="54" t="str">
        <f t="shared" si="377"/>
        <v/>
      </c>
      <c r="BA409" s="55" t="str">
        <f t="shared" si="378"/>
        <v/>
      </c>
      <c r="BC409" s="36" t="str">
        <f t="shared" si="405"/>
        <v/>
      </c>
      <c r="BE409" s="61" t="str">
        <f>IF($B409="", "", IF(AND($B409&gt;='Intro &amp; Setup'!$B$38, B409&lt;='Intro &amp; Setup'!$H$38), 'Intro &amp; Setup'!$N$38, IF(AND($B409&gt;='Intro &amp; Setup'!$B$39, B409&lt;='Intro &amp; Setup'!$H$39), 'Intro &amp; Setup'!$N$39, IF('Intro &amp; Setup'!$B$39="", 'Intro &amp; Setup'!$N$38, 'Intro &amp; Setup'!$N$39))))</f>
        <v/>
      </c>
      <c r="BG409" s="53" t="str">
        <f t="shared" si="406"/>
        <v/>
      </c>
      <c r="BH409" s="54" t="str">
        <f t="shared" si="379"/>
        <v/>
      </c>
      <c r="BI409" s="54" t="str">
        <f t="shared" si="380"/>
        <v/>
      </c>
      <c r="BJ409" s="54" t="str">
        <f t="shared" si="381"/>
        <v/>
      </c>
      <c r="BK409" s="54" t="str">
        <f t="shared" si="382"/>
        <v/>
      </c>
      <c r="BL409" s="54" t="str">
        <f t="shared" si="383"/>
        <v/>
      </c>
      <c r="BM409" s="54" t="str">
        <f t="shared" si="384"/>
        <v/>
      </c>
      <c r="BN409" s="54" t="str">
        <f t="shared" si="385"/>
        <v/>
      </c>
      <c r="BO409" s="54" t="str">
        <f t="shared" si="386"/>
        <v/>
      </c>
      <c r="BP409" s="54" t="str">
        <f t="shared" si="387"/>
        <v/>
      </c>
      <c r="BQ409" s="54" t="str">
        <f t="shared" si="388"/>
        <v/>
      </c>
      <c r="BR409" s="55" t="str">
        <f t="shared" si="389"/>
        <v/>
      </c>
      <c r="BT409" s="135" t="str">
        <f t="shared" si="407"/>
        <v/>
      </c>
      <c r="BU409" s="136" t="str">
        <f t="shared" si="408"/>
        <v/>
      </c>
      <c r="BV409" s="136" t="str">
        <f t="shared" si="409"/>
        <v/>
      </c>
      <c r="BW409" s="136" t="str">
        <f t="shared" si="410"/>
        <v/>
      </c>
      <c r="BX409" s="136" t="str">
        <f t="shared" si="411"/>
        <v/>
      </c>
      <c r="BY409" s="136" t="str">
        <f t="shared" si="412"/>
        <v/>
      </c>
      <c r="BZ409" s="136" t="str">
        <f t="shared" si="413"/>
        <v/>
      </c>
      <c r="CA409" s="136" t="str">
        <f t="shared" si="414"/>
        <v/>
      </c>
      <c r="CB409" s="136" t="str">
        <f t="shared" si="415"/>
        <v/>
      </c>
      <c r="CC409" s="136" t="str">
        <f t="shared" si="416"/>
        <v/>
      </c>
      <c r="CD409" s="136" t="str">
        <f t="shared" si="417"/>
        <v/>
      </c>
      <c r="CE409" s="137" t="str">
        <f t="shared" si="418"/>
        <v/>
      </c>
      <c r="CG409" s="150" t="str">
        <f t="shared" si="419"/>
        <v/>
      </c>
      <c r="CH409" s="151" t="str">
        <f t="shared" si="390"/>
        <v/>
      </c>
      <c r="CI409" s="151" t="str">
        <f t="shared" si="391"/>
        <v/>
      </c>
      <c r="CJ409" s="151" t="str">
        <f t="shared" si="392"/>
        <v/>
      </c>
      <c r="CK409" s="151" t="str">
        <f t="shared" si="393"/>
        <v/>
      </c>
      <c r="CL409" s="151" t="str">
        <f t="shared" si="394"/>
        <v/>
      </c>
      <c r="CM409" s="151" t="str">
        <f t="shared" si="395"/>
        <v/>
      </c>
      <c r="CN409" s="151" t="str">
        <f t="shared" si="396"/>
        <v/>
      </c>
      <c r="CO409" s="151" t="str">
        <f t="shared" si="397"/>
        <v/>
      </c>
      <c r="CP409" s="151" t="str">
        <f t="shared" si="398"/>
        <v/>
      </c>
      <c r="CQ409" s="151" t="str">
        <f t="shared" si="399"/>
        <v/>
      </c>
      <c r="CR409" s="152" t="str">
        <f t="shared" si="400"/>
        <v/>
      </c>
    </row>
    <row r="410" spans="1:96" x14ac:dyDescent="0.25">
      <c r="A410" s="3"/>
      <c r="B410" s="30"/>
      <c r="C410" s="44"/>
      <c r="D410" s="88"/>
      <c r="E410" s="31"/>
      <c r="F410" s="89"/>
      <c r="G410" s="72"/>
      <c r="H410" s="73"/>
      <c r="I410" s="74"/>
      <c r="J410" s="73"/>
      <c r="K410" s="74"/>
      <c r="L410" s="73"/>
      <c r="M410" s="74"/>
      <c r="N410" s="73"/>
      <c r="O410" s="74"/>
      <c r="P410" s="73"/>
      <c r="Q410" s="74"/>
      <c r="R410" s="75"/>
      <c r="S410" s="3"/>
      <c r="T410" s="61" t="str">
        <f>IF($D410="", "", $D410*'Intro &amp; Setup'!$I$32*24)</f>
        <v/>
      </c>
      <c r="U410" s="3"/>
      <c r="X410" s="36" t="str">
        <f>IF($B410="", "", IF(OR($B410&lt;'Intro &amp; Setup'!$F$26, $B410&gt;'Intro &amp; Setup'!$F$27), "X", ""))</f>
        <v/>
      </c>
      <c r="Z410" s="36" t="str">
        <f t="shared" si="401"/>
        <v/>
      </c>
      <c r="AA410" s="48" t="str">
        <f t="shared" si="402"/>
        <v/>
      </c>
      <c r="AC410" s="53" t="str">
        <f t="shared" si="403"/>
        <v/>
      </c>
      <c r="AD410" s="54" t="str">
        <f t="shared" si="357"/>
        <v/>
      </c>
      <c r="AE410" s="54" t="str">
        <f t="shared" si="358"/>
        <v/>
      </c>
      <c r="AF410" s="54" t="str">
        <f t="shared" si="359"/>
        <v/>
      </c>
      <c r="AG410" s="54" t="str">
        <f t="shared" si="360"/>
        <v/>
      </c>
      <c r="AH410" s="54" t="str">
        <f t="shared" si="361"/>
        <v/>
      </c>
      <c r="AI410" s="54" t="str">
        <f t="shared" si="362"/>
        <v/>
      </c>
      <c r="AJ410" s="54" t="str">
        <f t="shared" si="363"/>
        <v/>
      </c>
      <c r="AK410" s="54" t="str">
        <f t="shared" si="364"/>
        <v/>
      </c>
      <c r="AL410" s="54" t="str">
        <f t="shared" si="365"/>
        <v/>
      </c>
      <c r="AM410" s="54" t="str">
        <f t="shared" si="366"/>
        <v/>
      </c>
      <c r="AN410" s="55" t="str">
        <f t="shared" si="367"/>
        <v/>
      </c>
      <c r="AP410" s="53" t="str">
        <f t="shared" si="404"/>
        <v/>
      </c>
      <c r="AQ410" s="54" t="str">
        <f t="shared" si="368"/>
        <v/>
      </c>
      <c r="AR410" s="54" t="str">
        <f t="shared" si="369"/>
        <v/>
      </c>
      <c r="AS410" s="54" t="str">
        <f t="shared" si="370"/>
        <v/>
      </c>
      <c r="AT410" s="54" t="str">
        <f t="shared" si="371"/>
        <v/>
      </c>
      <c r="AU410" s="54" t="str">
        <f t="shared" si="372"/>
        <v/>
      </c>
      <c r="AV410" s="54" t="str">
        <f t="shared" si="373"/>
        <v/>
      </c>
      <c r="AW410" s="54" t="str">
        <f t="shared" si="374"/>
        <v/>
      </c>
      <c r="AX410" s="54" t="str">
        <f t="shared" si="375"/>
        <v/>
      </c>
      <c r="AY410" s="54" t="str">
        <f t="shared" si="376"/>
        <v/>
      </c>
      <c r="AZ410" s="54" t="str">
        <f t="shared" si="377"/>
        <v/>
      </c>
      <c r="BA410" s="55" t="str">
        <f t="shared" si="378"/>
        <v/>
      </c>
      <c r="BC410" s="36" t="str">
        <f t="shared" si="405"/>
        <v/>
      </c>
      <c r="BE410" s="61" t="str">
        <f>IF($B410="", "", IF(AND($B410&gt;='Intro &amp; Setup'!$B$38, B410&lt;='Intro &amp; Setup'!$H$38), 'Intro &amp; Setup'!$N$38, IF(AND($B410&gt;='Intro &amp; Setup'!$B$39, B410&lt;='Intro &amp; Setup'!$H$39), 'Intro &amp; Setup'!$N$39, IF('Intro &amp; Setup'!$B$39="", 'Intro &amp; Setup'!$N$38, 'Intro &amp; Setup'!$N$39))))</f>
        <v/>
      </c>
      <c r="BG410" s="53" t="str">
        <f t="shared" si="406"/>
        <v/>
      </c>
      <c r="BH410" s="54" t="str">
        <f t="shared" si="379"/>
        <v/>
      </c>
      <c r="BI410" s="54" t="str">
        <f t="shared" si="380"/>
        <v/>
      </c>
      <c r="BJ410" s="54" t="str">
        <f t="shared" si="381"/>
        <v/>
      </c>
      <c r="BK410" s="54" t="str">
        <f t="shared" si="382"/>
        <v/>
      </c>
      <c r="BL410" s="54" t="str">
        <f t="shared" si="383"/>
        <v/>
      </c>
      <c r="BM410" s="54" t="str">
        <f t="shared" si="384"/>
        <v/>
      </c>
      <c r="BN410" s="54" t="str">
        <f t="shared" si="385"/>
        <v/>
      </c>
      <c r="BO410" s="54" t="str">
        <f t="shared" si="386"/>
        <v/>
      </c>
      <c r="BP410" s="54" t="str">
        <f t="shared" si="387"/>
        <v/>
      </c>
      <c r="BQ410" s="54" t="str">
        <f t="shared" si="388"/>
        <v/>
      </c>
      <c r="BR410" s="55" t="str">
        <f t="shared" si="389"/>
        <v/>
      </c>
      <c r="BT410" s="135" t="str">
        <f t="shared" si="407"/>
        <v/>
      </c>
      <c r="BU410" s="136" t="str">
        <f t="shared" si="408"/>
        <v/>
      </c>
      <c r="BV410" s="136" t="str">
        <f t="shared" si="409"/>
        <v/>
      </c>
      <c r="BW410" s="136" t="str">
        <f t="shared" si="410"/>
        <v/>
      </c>
      <c r="BX410" s="136" t="str">
        <f t="shared" si="411"/>
        <v/>
      </c>
      <c r="BY410" s="136" t="str">
        <f t="shared" si="412"/>
        <v/>
      </c>
      <c r="BZ410" s="136" t="str">
        <f t="shared" si="413"/>
        <v/>
      </c>
      <c r="CA410" s="136" t="str">
        <f t="shared" si="414"/>
        <v/>
      </c>
      <c r="CB410" s="136" t="str">
        <f t="shared" si="415"/>
        <v/>
      </c>
      <c r="CC410" s="136" t="str">
        <f t="shared" si="416"/>
        <v/>
      </c>
      <c r="CD410" s="136" t="str">
        <f t="shared" si="417"/>
        <v/>
      </c>
      <c r="CE410" s="137" t="str">
        <f t="shared" si="418"/>
        <v/>
      </c>
      <c r="CG410" s="150" t="str">
        <f t="shared" si="419"/>
        <v/>
      </c>
      <c r="CH410" s="151" t="str">
        <f t="shared" si="390"/>
        <v/>
      </c>
      <c r="CI410" s="151" t="str">
        <f t="shared" si="391"/>
        <v/>
      </c>
      <c r="CJ410" s="151" t="str">
        <f t="shared" si="392"/>
        <v/>
      </c>
      <c r="CK410" s="151" t="str">
        <f t="shared" si="393"/>
        <v/>
      </c>
      <c r="CL410" s="151" t="str">
        <f t="shared" si="394"/>
        <v/>
      </c>
      <c r="CM410" s="151" t="str">
        <f t="shared" si="395"/>
        <v/>
      </c>
      <c r="CN410" s="151" t="str">
        <f t="shared" si="396"/>
        <v/>
      </c>
      <c r="CO410" s="151" t="str">
        <f t="shared" si="397"/>
        <v/>
      </c>
      <c r="CP410" s="151" t="str">
        <f t="shared" si="398"/>
        <v/>
      </c>
      <c r="CQ410" s="151" t="str">
        <f t="shared" si="399"/>
        <v/>
      </c>
      <c r="CR410" s="152" t="str">
        <f t="shared" si="400"/>
        <v/>
      </c>
    </row>
    <row r="411" spans="1:96" x14ac:dyDescent="0.25">
      <c r="A411" s="3"/>
      <c r="B411" s="30"/>
      <c r="C411" s="44"/>
      <c r="D411" s="88"/>
      <c r="E411" s="31"/>
      <c r="F411" s="89"/>
      <c r="G411" s="72"/>
      <c r="H411" s="73"/>
      <c r="I411" s="74"/>
      <c r="J411" s="73"/>
      <c r="K411" s="74"/>
      <c r="L411" s="73"/>
      <c r="M411" s="74"/>
      <c r="N411" s="73"/>
      <c r="O411" s="74"/>
      <c r="P411" s="73"/>
      <c r="Q411" s="74"/>
      <c r="R411" s="75"/>
      <c r="S411" s="3"/>
      <c r="T411" s="61" t="str">
        <f>IF($D411="", "", $D411*'Intro &amp; Setup'!$I$32*24)</f>
        <v/>
      </c>
      <c r="U411" s="3"/>
      <c r="X411" s="36" t="str">
        <f>IF($B411="", "", IF(OR($B411&lt;'Intro &amp; Setup'!$F$26, $B411&gt;'Intro &amp; Setup'!$F$27), "X", ""))</f>
        <v/>
      </c>
      <c r="Z411" s="36" t="str">
        <f t="shared" si="401"/>
        <v/>
      </c>
      <c r="AA411" s="48" t="str">
        <f t="shared" si="402"/>
        <v/>
      </c>
      <c r="AC411" s="53" t="str">
        <f t="shared" si="403"/>
        <v/>
      </c>
      <c r="AD411" s="54" t="str">
        <f t="shared" ref="AD411:AD474" si="420">IFERROR(IF(H411="", "", $T411*$AA411), "")</f>
        <v/>
      </c>
      <c r="AE411" s="54" t="str">
        <f t="shared" ref="AE411:AE474" si="421">IFERROR(IF(I411="", "", $T411*$AA411), "")</f>
        <v/>
      </c>
      <c r="AF411" s="54" t="str">
        <f t="shared" ref="AF411:AF474" si="422">IFERROR(IF(J411="", "", $T411*$AA411), "")</f>
        <v/>
      </c>
      <c r="AG411" s="54" t="str">
        <f t="shared" ref="AG411:AG474" si="423">IFERROR(IF(K411="", "", $T411*$AA411), "")</f>
        <v/>
      </c>
      <c r="AH411" s="54" t="str">
        <f t="shared" ref="AH411:AH474" si="424">IFERROR(IF(L411="", "", $T411*$AA411), "")</f>
        <v/>
      </c>
      <c r="AI411" s="54" t="str">
        <f t="shared" ref="AI411:AI474" si="425">IFERROR(IF(M411="", "", $T411*$AA411), "")</f>
        <v/>
      </c>
      <c r="AJ411" s="54" t="str">
        <f t="shared" ref="AJ411:AJ474" si="426">IFERROR(IF(N411="", "", $T411*$AA411), "")</f>
        <v/>
      </c>
      <c r="AK411" s="54" t="str">
        <f t="shared" ref="AK411:AK474" si="427">IFERROR(IF(O411="", "", $T411*$AA411), "")</f>
        <v/>
      </c>
      <c r="AL411" s="54" t="str">
        <f t="shared" ref="AL411:AL474" si="428">IFERROR(IF(P411="", "", $T411*$AA411), "")</f>
        <v/>
      </c>
      <c r="AM411" s="54" t="str">
        <f t="shared" ref="AM411:AM474" si="429">IFERROR(IF(Q411="", "", $T411*$AA411), "")</f>
        <v/>
      </c>
      <c r="AN411" s="55" t="str">
        <f t="shared" ref="AN411:AN474" si="430">IFERROR(IF(R411="", "", $T411*$AA411), "")</f>
        <v/>
      </c>
      <c r="AP411" s="53" t="str">
        <f t="shared" si="404"/>
        <v/>
      </c>
      <c r="AQ411" s="54" t="str">
        <f t="shared" ref="AQ411:AQ474" si="431">IFERROR(IF(H411="", "", $E411*$AA411), "")</f>
        <v/>
      </c>
      <c r="AR411" s="54" t="str">
        <f t="shared" ref="AR411:AR474" si="432">IFERROR(IF(I411="", "", $E411*$AA411), "")</f>
        <v/>
      </c>
      <c r="AS411" s="54" t="str">
        <f t="shared" ref="AS411:AS474" si="433">IFERROR(IF(J411="", "", $E411*$AA411), "")</f>
        <v/>
      </c>
      <c r="AT411" s="54" t="str">
        <f t="shared" ref="AT411:AT474" si="434">IFERROR(IF(K411="", "", $E411*$AA411), "")</f>
        <v/>
      </c>
      <c r="AU411" s="54" t="str">
        <f t="shared" ref="AU411:AU474" si="435">IFERROR(IF(L411="", "", $E411*$AA411), "")</f>
        <v/>
      </c>
      <c r="AV411" s="54" t="str">
        <f t="shared" ref="AV411:AV474" si="436">IFERROR(IF(M411="", "", $E411*$AA411), "")</f>
        <v/>
      </c>
      <c r="AW411" s="54" t="str">
        <f t="shared" ref="AW411:AW474" si="437">IFERROR(IF(N411="", "", $E411*$AA411), "")</f>
        <v/>
      </c>
      <c r="AX411" s="54" t="str">
        <f t="shared" ref="AX411:AX474" si="438">IFERROR(IF(O411="", "", $E411*$AA411), "")</f>
        <v/>
      </c>
      <c r="AY411" s="54" t="str">
        <f t="shared" ref="AY411:AY474" si="439">IFERROR(IF(P411="", "", $E411*$AA411), "")</f>
        <v/>
      </c>
      <c r="AZ411" s="54" t="str">
        <f t="shared" ref="AZ411:AZ474" si="440">IFERROR(IF(Q411="", "", $E411*$AA411), "")</f>
        <v/>
      </c>
      <c r="BA411" s="55" t="str">
        <f t="shared" ref="BA411:BA474" si="441">IFERROR(IF(R411="", "", $E411*$AA411), "")</f>
        <v/>
      </c>
      <c r="BC411" s="36" t="str">
        <f t="shared" si="405"/>
        <v/>
      </c>
      <c r="BE411" s="61" t="str">
        <f>IF($B411="", "", IF(AND($B411&gt;='Intro &amp; Setup'!$B$38, B411&lt;='Intro &amp; Setup'!$H$38), 'Intro &amp; Setup'!$N$38, IF(AND($B411&gt;='Intro &amp; Setup'!$B$39, B411&lt;='Intro &amp; Setup'!$H$39), 'Intro &amp; Setup'!$N$39, IF('Intro &amp; Setup'!$B$39="", 'Intro &amp; Setup'!$N$38, 'Intro &amp; Setup'!$N$39))))</f>
        <v/>
      </c>
      <c r="BG411" s="53" t="str">
        <f t="shared" si="406"/>
        <v/>
      </c>
      <c r="BH411" s="54" t="str">
        <f t="shared" ref="BH411:BH474" si="442">IFERROR(IF(H411="", "", $BE411*$AA411), "")</f>
        <v/>
      </c>
      <c r="BI411" s="54" t="str">
        <f t="shared" ref="BI411:BI474" si="443">IFERROR(IF(I411="", "", $BE411*$AA411), "")</f>
        <v/>
      </c>
      <c r="BJ411" s="54" t="str">
        <f t="shared" ref="BJ411:BJ474" si="444">IFERROR(IF(J411="", "", $BE411*$AA411), "")</f>
        <v/>
      </c>
      <c r="BK411" s="54" t="str">
        <f t="shared" ref="BK411:BK474" si="445">IFERROR(IF(K411="", "", $BE411*$AA411), "")</f>
        <v/>
      </c>
      <c r="BL411" s="54" t="str">
        <f t="shared" ref="BL411:BL474" si="446">IFERROR(IF(L411="", "", $BE411*$AA411), "")</f>
        <v/>
      </c>
      <c r="BM411" s="54" t="str">
        <f t="shared" ref="BM411:BM474" si="447">IFERROR(IF(M411="", "", $BE411*$AA411), "")</f>
        <v/>
      </c>
      <c r="BN411" s="54" t="str">
        <f t="shared" ref="BN411:BN474" si="448">IFERROR(IF(N411="", "", $BE411*$AA411), "")</f>
        <v/>
      </c>
      <c r="BO411" s="54" t="str">
        <f t="shared" ref="BO411:BO474" si="449">IFERROR(IF(O411="", "", $BE411*$AA411), "")</f>
        <v/>
      </c>
      <c r="BP411" s="54" t="str">
        <f t="shared" ref="BP411:BP474" si="450">IFERROR(IF(P411="", "", $BE411*$AA411), "")</f>
        <v/>
      </c>
      <c r="BQ411" s="54" t="str">
        <f t="shared" ref="BQ411:BQ474" si="451">IFERROR(IF(Q411="", "", $BE411*$AA411), "")</f>
        <v/>
      </c>
      <c r="BR411" s="55" t="str">
        <f t="shared" ref="BR411:BR474" si="452">IFERROR(IF(R411="", "", $BE411*$AA411), "")</f>
        <v/>
      </c>
      <c r="BT411" s="135" t="str">
        <f t="shared" si="407"/>
        <v/>
      </c>
      <c r="BU411" s="136" t="str">
        <f t="shared" si="408"/>
        <v/>
      </c>
      <c r="BV411" s="136" t="str">
        <f t="shared" si="409"/>
        <v/>
      </c>
      <c r="BW411" s="136" t="str">
        <f t="shared" si="410"/>
        <v/>
      </c>
      <c r="BX411" s="136" t="str">
        <f t="shared" si="411"/>
        <v/>
      </c>
      <c r="BY411" s="136" t="str">
        <f t="shared" si="412"/>
        <v/>
      </c>
      <c r="BZ411" s="136" t="str">
        <f t="shared" si="413"/>
        <v/>
      </c>
      <c r="CA411" s="136" t="str">
        <f t="shared" si="414"/>
        <v/>
      </c>
      <c r="CB411" s="136" t="str">
        <f t="shared" si="415"/>
        <v/>
      </c>
      <c r="CC411" s="136" t="str">
        <f t="shared" si="416"/>
        <v/>
      </c>
      <c r="CD411" s="136" t="str">
        <f t="shared" si="417"/>
        <v/>
      </c>
      <c r="CE411" s="137" t="str">
        <f t="shared" si="418"/>
        <v/>
      </c>
      <c r="CG411" s="150" t="str">
        <f t="shared" si="419"/>
        <v/>
      </c>
      <c r="CH411" s="151" t="str">
        <f t="shared" ref="CH411:CH474" si="453">IF(H411="", "", $F411*$AA411)</f>
        <v/>
      </c>
      <c r="CI411" s="151" t="str">
        <f t="shared" ref="CI411:CI474" si="454">IF(I411="", "", $F411*$AA411)</f>
        <v/>
      </c>
      <c r="CJ411" s="151" t="str">
        <f t="shared" ref="CJ411:CJ474" si="455">IF(J411="", "", $F411*$AA411)</f>
        <v/>
      </c>
      <c r="CK411" s="151" t="str">
        <f t="shared" ref="CK411:CK474" si="456">IF(K411="", "", $F411*$AA411)</f>
        <v/>
      </c>
      <c r="CL411" s="151" t="str">
        <f t="shared" ref="CL411:CL474" si="457">IF(L411="", "", $F411*$AA411)</f>
        <v/>
      </c>
      <c r="CM411" s="151" t="str">
        <f t="shared" ref="CM411:CM474" si="458">IF(M411="", "", $F411*$AA411)</f>
        <v/>
      </c>
      <c r="CN411" s="151" t="str">
        <f t="shared" ref="CN411:CN474" si="459">IF(N411="", "", $F411*$AA411)</f>
        <v/>
      </c>
      <c r="CO411" s="151" t="str">
        <f t="shared" ref="CO411:CO474" si="460">IF(O411="", "", $F411*$AA411)</f>
        <v/>
      </c>
      <c r="CP411" s="151" t="str">
        <f t="shared" ref="CP411:CP474" si="461">IF(P411="", "", $F411*$AA411)</f>
        <v/>
      </c>
      <c r="CQ411" s="151" t="str">
        <f t="shared" ref="CQ411:CQ474" si="462">IF(Q411="", "", $F411*$AA411)</f>
        <v/>
      </c>
      <c r="CR411" s="152" t="str">
        <f t="shared" ref="CR411:CR474" si="463">IF(R411="", "", $F411*$AA411)</f>
        <v/>
      </c>
    </row>
    <row r="412" spans="1:96" x14ac:dyDescent="0.25">
      <c r="A412" s="3"/>
      <c r="B412" s="30"/>
      <c r="C412" s="44"/>
      <c r="D412" s="88"/>
      <c r="E412" s="31"/>
      <c r="F412" s="89"/>
      <c r="G412" s="72"/>
      <c r="H412" s="73"/>
      <c r="I412" s="74"/>
      <c r="J412" s="73"/>
      <c r="K412" s="74"/>
      <c r="L412" s="73"/>
      <c r="M412" s="74"/>
      <c r="N412" s="73"/>
      <c r="O412" s="74"/>
      <c r="P412" s="73"/>
      <c r="Q412" s="74"/>
      <c r="R412" s="75"/>
      <c r="S412" s="3"/>
      <c r="T412" s="61" t="str">
        <f>IF($D412="", "", $D412*'Intro &amp; Setup'!$I$32*24)</f>
        <v/>
      </c>
      <c r="U412" s="3"/>
      <c r="X412" s="36" t="str">
        <f>IF($B412="", "", IF(OR($B412&lt;'Intro &amp; Setup'!$F$26, $B412&gt;'Intro &amp; Setup'!$F$27), "X", ""))</f>
        <v/>
      </c>
      <c r="Z412" s="36" t="str">
        <f t="shared" si="401"/>
        <v/>
      </c>
      <c r="AA412" s="48" t="str">
        <f t="shared" si="402"/>
        <v/>
      </c>
      <c r="AC412" s="53" t="str">
        <f t="shared" si="403"/>
        <v/>
      </c>
      <c r="AD412" s="54" t="str">
        <f t="shared" si="420"/>
        <v/>
      </c>
      <c r="AE412" s="54" t="str">
        <f t="shared" si="421"/>
        <v/>
      </c>
      <c r="AF412" s="54" t="str">
        <f t="shared" si="422"/>
        <v/>
      </c>
      <c r="AG412" s="54" t="str">
        <f t="shared" si="423"/>
        <v/>
      </c>
      <c r="AH412" s="54" t="str">
        <f t="shared" si="424"/>
        <v/>
      </c>
      <c r="AI412" s="54" t="str">
        <f t="shared" si="425"/>
        <v/>
      </c>
      <c r="AJ412" s="54" t="str">
        <f t="shared" si="426"/>
        <v/>
      </c>
      <c r="AK412" s="54" t="str">
        <f t="shared" si="427"/>
        <v/>
      </c>
      <c r="AL412" s="54" t="str">
        <f t="shared" si="428"/>
        <v/>
      </c>
      <c r="AM412" s="54" t="str">
        <f t="shared" si="429"/>
        <v/>
      </c>
      <c r="AN412" s="55" t="str">
        <f t="shared" si="430"/>
        <v/>
      </c>
      <c r="AP412" s="53" t="str">
        <f t="shared" si="404"/>
        <v/>
      </c>
      <c r="AQ412" s="54" t="str">
        <f t="shared" si="431"/>
        <v/>
      </c>
      <c r="AR412" s="54" t="str">
        <f t="shared" si="432"/>
        <v/>
      </c>
      <c r="AS412" s="54" t="str">
        <f t="shared" si="433"/>
        <v/>
      </c>
      <c r="AT412" s="54" t="str">
        <f t="shared" si="434"/>
        <v/>
      </c>
      <c r="AU412" s="54" t="str">
        <f t="shared" si="435"/>
        <v/>
      </c>
      <c r="AV412" s="54" t="str">
        <f t="shared" si="436"/>
        <v/>
      </c>
      <c r="AW412" s="54" t="str">
        <f t="shared" si="437"/>
        <v/>
      </c>
      <c r="AX412" s="54" t="str">
        <f t="shared" si="438"/>
        <v/>
      </c>
      <c r="AY412" s="54" t="str">
        <f t="shared" si="439"/>
        <v/>
      </c>
      <c r="AZ412" s="54" t="str">
        <f t="shared" si="440"/>
        <v/>
      </c>
      <c r="BA412" s="55" t="str">
        <f t="shared" si="441"/>
        <v/>
      </c>
      <c r="BC412" s="36" t="str">
        <f t="shared" si="405"/>
        <v/>
      </c>
      <c r="BE412" s="61" t="str">
        <f>IF($B412="", "", IF(AND($B412&gt;='Intro &amp; Setup'!$B$38, B412&lt;='Intro &amp; Setup'!$H$38), 'Intro &amp; Setup'!$N$38, IF(AND($B412&gt;='Intro &amp; Setup'!$B$39, B412&lt;='Intro &amp; Setup'!$H$39), 'Intro &amp; Setup'!$N$39, IF('Intro &amp; Setup'!$B$39="", 'Intro &amp; Setup'!$N$38, 'Intro &amp; Setup'!$N$39))))</f>
        <v/>
      </c>
      <c r="BG412" s="53" t="str">
        <f t="shared" si="406"/>
        <v/>
      </c>
      <c r="BH412" s="54" t="str">
        <f t="shared" si="442"/>
        <v/>
      </c>
      <c r="BI412" s="54" t="str">
        <f t="shared" si="443"/>
        <v/>
      </c>
      <c r="BJ412" s="54" t="str">
        <f t="shared" si="444"/>
        <v/>
      </c>
      <c r="BK412" s="54" t="str">
        <f t="shared" si="445"/>
        <v/>
      </c>
      <c r="BL412" s="54" t="str">
        <f t="shared" si="446"/>
        <v/>
      </c>
      <c r="BM412" s="54" t="str">
        <f t="shared" si="447"/>
        <v/>
      </c>
      <c r="BN412" s="54" t="str">
        <f t="shared" si="448"/>
        <v/>
      </c>
      <c r="BO412" s="54" t="str">
        <f t="shared" si="449"/>
        <v/>
      </c>
      <c r="BP412" s="54" t="str">
        <f t="shared" si="450"/>
        <v/>
      </c>
      <c r="BQ412" s="54" t="str">
        <f t="shared" si="451"/>
        <v/>
      </c>
      <c r="BR412" s="55" t="str">
        <f t="shared" si="452"/>
        <v/>
      </c>
      <c r="BT412" s="135" t="str">
        <f t="shared" si="407"/>
        <v/>
      </c>
      <c r="BU412" s="136" t="str">
        <f t="shared" si="408"/>
        <v/>
      </c>
      <c r="BV412" s="136" t="str">
        <f t="shared" si="409"/>
        <v/>
      </c>
      <c r="BW412" s="136" t="str">
        <f t="shared" si="410"/>
        <v/>
      </c>
      <c r="BX412" s="136" t="str">
        <f t="shared" si="411"/>
        <v/>
      </c>
      <c r="BY412" s="136" t="str">
        <f t="shared" si="412"/>
        <v/>
      </c>
      <c r="BZ412" s="136" t="str">
        <f t="shared" si="413"/>
        <v/>
      </c>
      <c r="CA412" s="136" t="str">
        <f t="shared" si="414"/>
        <v/>
      </c>
      <c r="CB412" s="136" t="str">
        <f t="shared" si="415"/>
        <v/>
      </c>
      <c r="CC412" s="136" t="str">
        <f t="shared" si="416"/>
        <v/>
      </c>
      <c r="CD412" s="136" t="str">
        <f t="shared" si="417"/>
        <v/>
      </c>
      <c r="CE412" s="137" t="str">
        <f t="shared" si="418"/>
        <v/>
      </c>
      <c r="CG412" s="150" t="str">
        <f t="shared" si="419"/>
        <v/>
      </c>
      <c r="CH412" s="151" t="str">
        <f t="shared" si="453"/>
        <v/>
      </c>
      <c r="CI412" s="151" t="str">
        <f t="shared" si="454"/>
        <v/>
      </c>
      <c r="CJ412" s="151" t="str">
        <f t="shared" si="455"/>
        <v/>
      </c>
      <c r="CK412" s="151" t="str">
        <f t="shared" si="456"/>
        <v/>
      </c>
      <c r="CL412" s="151" t="str">
        <f t="shared" si="457"/>
        <v/>
      </c>
      <c r="CM412" s="151" t="str">
        <f t="shared" si="458"/>
        <v/>
      </c>
      <c r="CN412" s="151" t="str">
        <f t="shared" si="459"/>
        <v/>
      </c>
      <c r="CO412" s="151" t="str">
        <f t="shared" si="460"/>
        <v/>
      </c>
      <c r="CP412" s="151" t="str">
        <f t="shared" si="461"/>
        <v/>
      </c>
      <c r="CQ412" s="151" t="str">
        <f t="shared" si="462"/>
        <v/>
      </c>
      <c r="CR412" s="152" t="str">
        <f t="shared" si="463"/>
        <v/>
      </c>
    </row>
    <row r="413" spans="1:96" x14ac:dyDescent="0.25">
      <c r="A413" s="3"/>
      <c r="B413" s="30"/>
      <c r="C413" s="44"/>
      <c r="D413" s="88"/>
      <c r="E413" s="31"/>
      <c r="F413" s="89"/>
      <c r="G413" s="72"/>
      <c r="H413" s="73"/>
      <c r="I413" s="74"/>
      <c r="J413" s="73"/>
      <c r="K413" s="74"/>
      <c r="L413" s="73"/>
      <c r="M413" s="74"/>
      <c r="N413" s="73"/>
      <c r="O413" s="74"/>
      <c r="P413" s="73"/>
      <c r="Q413" s="74"/>
      <c r="R413" s="75"/>
      <c r="S413" s="3"/>
      <c r="T413" s="61" t="str">
        <f>IF($D413="", "", $D413*'Intro &amp; Setup'!$I$32*24)</f>
        <v/>
      </c>
      <c r="U413" s="3"/>
      <c r="X413" s="36" t="str">
        <f>IF($B413="", "", IF(OR($B413&lt;'Intro &amp; Setup'!$F$26, $B413&gt;'Intro &amp; Setup'!$F$27), "X", ""))</f>
        <v/>
      </c>
      <c r="Z413" s="36" t="str">
        <f t="shared" si="401"/>
        <v/>
      </c>
      <c r="AA413" s="48" t="str">
        <f t="shared" si="402"/>
        <v/>
      </c>
      <c r="AC413" s="53" t="str">
        <f t="shared" si="403"/>
        <v/>
      </c>
      <c r="AD413" s="54" t="str">
        <f t="shared" si="420"/>
        <v/>
      </c>
      <c r="AE413" s="54" t="str">
        <f t="shared" si="421"/>
        <v/>
      </c>
      <c r="AF413" s="54" t="str">
        <f t="shared" si="422"/>
        <v/>
      </c>
      <c r="AG413" s="54" t="str">
        <f t="shared" si="423"/>
        <v/>
      </c>
      <c r="AH413" s="54" t="str">
        <f t="shared" si="424"/>
        <v/>
      </c>
      <c r="AI413" s="54" t="str">
        <f t="shared" si="425"/>
        <v/>
      </c>
      <c r="AJ413" s="54" t="str">
        <f t="shared" si="426"/>
        <v/>
      </c>
      <c r="AK413" s="54" t="str">
        <f t="shared" si="427"/>
        <v/>
      </c>
      <c r="AL413" s="54" t="str">
        <f t="shared" si="428"/>
        <v/>
      </c>
      <c r="AM413" s="54" t="str">
        <f t="shared" si="429"/>
        <v/>
      </c>
      <c r="AN413" s="55" t="str">
        <f t="shared" si="430"/>
        <v/>
      </c>
      <c r="AP413" s="53" t="str">
        <f t="shared" si="404"/>
        <v/>
      </c>
      <c r="AQ413" s="54" t="str">
        <f t="shared" si="431"/>
        <v/>
      </c>
      <c r="AR413" s="54" t="str">
        <f t="shared" si="432"/>
        <v/>
      </c>
      <c r="AS413" s="54" t="str">
        <f t="shared" si="433"/>
        <v/>
      </c>
      <c r="AT413" s="54" t="str">
        <f t="shared" si="434"/>
        <v/>
      </c>
      <c r="AU413" s="54" t="str">
        <f t="shared" si="435"/>
        <v/>
      </c>
      <c r="AV413" s="54" t="str">
        <f t="shared" si="436"/>
        <v/>
      </c>
      <c r="AW413" s="54" t="str">
        <f t="shared" si="437"/>
        <v/>
      </c>
      <c r="AX413" s="54" t="str">
        <f t="shared" si="438"/>
        <v/>
      </c>
      <c r="AY413" s="54" t="str">
        <f t="shared" si="439"/>
        <v/>
      </c>
      <c r="AZ413" s="54" t="str">
        <f t="shared" si="440"/>
        <v/>
      </c>
      <c r="BA413" s="55" t="str">
        <f t="shared" si="441"/>
        <v/>
      </c>
      <c r="BC413" s="36" t="str">
        <f t="shared" si="405"/>
        <v/>
      </c>
      <c r="BE413" s="61" t="str">
        <f>IF($B413="", "", IF(AND($B413&gt;='Intro &amp; Setup'!$B$38, B413&lt;='Intro &amp; Setup'!$H$38), 'Intro &amp; Setup'!$N$38, IF(AND($B413&gt;='Intro &amp; Setup'!$B$39, B413&lt;='Intro &amp; Setup'!$H$39), 'Intro &amp; Setup'!$N$39, IF('Intro &amp; Setup'!$B$39="", 'Intro &amp; Setup'!$N$38, 'Intro &amp; Setup'!$N$39))))</f>
        <v/>
      </c>
      <c r="BG413" s="53" t="str">
        <f t="shared" si="406"/>
        <v/>
      </c>
      <c r="BH413" s="54" t="str">
        <f t="shared" si="442"/>
        <v/>
      </c>
      <c r="BI413" s="54" t="str">
        <f t="shared" si="443"/>
        <v/>
      </c>
      <c r="BJ413" s="54" t="str">
        <f t="shared" si="444"/>
        <v/>
      </c>
      <c r="BK413" s="54" t="str">
        <f t="shared" si="445"/>
        <v/>
      </c>
      <c r="BL413" s="54" t="str">
        <f t="shared" si="446"/>
        <v/>
      </c>
      <c r="BM413" s="54" t="str">
        <f t="shared" si="447"/>
        <v/>
      </c>
      <c r="BN413" s="54" t="str">
        <f t="shared" si="448"/>
        <v/>
      </c>
      <c r="BO413" s="54" t="str">
        <f t="shared" si="449"/>
        <v/>
      </c>
      <c r="BP413" s="54" t="str">
        <f t="shared" si="450"/>
        <v/>
      </c>
      <c r="BQ413" s="54" t="str">
        <f t="shared" si="451"/>
        <v/>
      </c>
      <c r="BR413" s="55" t="str">
        <f t="shared" si="452"/>
        <v/>
      </c>
      <c r="BT413" s="135" t="str">
        <f t="shared" si="407"/>
        <v/>
      </c>
      <c r="BU413" s="136" t="str">
        <f t="shared" si="408"/>
        <v/>
      </c>
      <c r="BV413" s="136" t="str">
        <f t="shared" si="409"/>
        <v/>
      </c>
      <c r="BW413" s="136" t="str">
        <f t="shared" si="410"/>
        <v/>
      </c>
      <c r="BX413" s="136" t="str">
        <f t="shared" si="411"/>
        <v/>
      </c>
      <c r="BY413" s="136" t="str">
        <f t="shared" si="412"/>
        <v/>
      </c>
      <c r="BZ413" s="136" t="str">
        <f t="shared" si="413"/>
        <v/>
      </c>
      <c r="CA413" s="136" t="str">
        <f t="shared" si="414"/>
        <v/>
      </c>
      <c r="CB413" s="136" t="str">
        <f t="shared" si="415"/>
        <v/>
      </c>
      <c r="CC413" s="136" t="str">
        <f t="shared" si="416"/>
        <v/>
      </c>
      <c r="CD413" s="136" t="str">
        <f t="shared" si="417"/>
        <v/>
      </c>
      <c r="CE413" s="137" t="str">
        <f t="shared" si="418"/>
        <v/>
      </c>
      <c r="CG413" s="150" t="str">
        <f t="shared" si="419"/>
        <v/>
      </c>
      <c r="CH413" s="151" t="str">
        <f t="shared" si="453"/>
        <v/>
      </c>
      <c r="CI413" s="151" t="str">
        <f t="shared" si="454"/>
        <v/>
      </c>
      <c r="CJ413" s="151" t="str">
        <f t="shared" si="455"/>
        <v/>
      </c>
      <c r="CK413" s="151" t="str">
        <f t="shared" si="456"/>
        <v/>
      </c>
      <c r="CL413" s="151" t="str">
        <f t="shared" si="457"/>
        <v/>
      </c>
      <c r="CM413" s="151" t="str">
        <f t="shared" si="458"/>
        <v/>
      </c>
      <c r="CN413" s="151" t="str">
        <f t="shared" si="459"/>
        <v/>
      </c>
      <c r="CO413" s="151" t="str">
        <f t="shared" si="460"/>
        <v/>
      </c>
      <c r="CP413" s="151" t="str">
        <f t="shared" si="461"/>
        <v/>
      </c>
      <c r="CQ413" s="151" t="str">
        <f t="shared" si="462"/>
        <v/>
      </c>
      <c r="CR413" s="152" t="str">
        <f t="shared" si="463"/>
        <v/>
      </c>
    </row>
    <row r="414" spans="1:96" x14ac:dyDescent="0.25">
      <c r="A414" s="3"/>
      <c r="B414" s="30"/>
      <c r="C414" s="44"/>
      <c r="D414" s="88"/>
      <c r="E414" s="31"/>
      <c r="F414" s="89"/>
      <c r="G414" s="72"/>
      <c r="H414" s="73"/>
      <c r="I414" s="74"/>
      <c r="J414" s="73"/>
      <c r="K414" s="74"/>
      <c r="L414" s="73"/>
      <c r="M414" s="74"/>
      <c r="N414" s="73"/>
      <c r="O414" s="74"/>
      <c r="P414" s="73"/>
      <c r="Q414" s="74"/>
      <c r="R414" s="75"/>
      <c r="S414" s="3"/>
      <c r="T414" s="61" t="str">
        <f>IF($D414="", "", $D414*'Intro &amp; Setup'!$I$32*24)</f>
        <v/>
      </c>
      <c r="U414" s="3"/>
      <c r="X414" s="36" t="str">
        <f>IF($B414="", "", IF(OR($B414&lt;'Intro &amp; Setup'!$F$26, $B414&gt;'Intro &amp; Setup'!$F$27), "X", ""))</f>
        <v/>
      </c>
      <c r="Z414" s="36" t="str">
        <f t="shared" si="401"/>
        <v/>
      </c>
      <c r="AA414" s="48" t="str">
        <f t="shared" si="402"/>
        <v/>
      </c>
      <c r="AC414" s="53" t="str">
        <f t="shared" si="403"/>
        <v/>
      </c>
      <c r="AD414" s="54" t="str">
        <f t="shared" si="420"/>
        <v/>
      </c>
      <c r="AE414" s="54" t="str">
        <f t="shared" si="421"/>
        <v/>
      </c>
      <c r="AF414" s="54" t="str">
        <f t="shared" si="422"/>
        <v/>
      </c>
      <c r="AG414" s="54" t="str">
        <f t="shared" si="423"/>
        <v/>
      </c>
      <c r="AH414" s="54" t="str">
        <f t="shared" si="424"/>
        <v/>
      </c>
      <c r="AI414" s="54" t="str">
        <f t="shared" si="425"/>
        <v/>
      </c>
      <c r="AJ414" s="54" t="str">
        <f t="shared" si="426"/>
        <v/>
      </c>
      <c r="AK414" s="54" t="str">
        <f t="shared" si="427"/>
        <v/>
      </c>
      <c r="AL414" s="54" t="str">
        <f t="shared" si="428"/>
        <v/>
      </c>
      <c r="AM414" s="54" t="str">
        <f t="shared" si="429"/>
        <v/>
      </c>
      <c r="AN414" s="55" t="str">
        <f t="shared" si="430"/>
        <v/>
      </c>
      <c r="AP414" s="53" t="str">
        <f t="shared" si="404"/>
        <v/>
      </c>
      <c r="AQ414" s="54" t="str">
        <f t="shared" si="431"/>
        <v/>
      </c>
      <c r="AR414" s="54" t="str">
        <f t="shared" si="432"/>
        <v/>
      </c>
      <c r="AS414" s="54" t="str">
        <f t="shared" si="433"/>
        <v/>
      </c>
      <c r="AT414" s="54" t="str">
        <f t="shared" si="434"/>
        <v/>
      </c>
      <c r="AU414" s="54" t="str">
        <f t="shared" si="435"/>
        <v/>
      </c>
      <c r="AV414" s="54" t="str">
        <f t="shared" si="436"/>
        <v/>
      </c>
      <c r="AW414" s="54" t="str">
        <f t="shared" si="437"/>
        <v/>
      </c>
      <c r="AX414" s="54" t="str">
        <f t="shared" si="438"/>
        <v/>
      </c>
      <c r="AY414" s="54" t="str">
        <f t="shared" si="439"/>
        <v/>
      </c>
      <c r="AZ414" s="54" t="str">
        <f t="shared" si="440"/>
        <v/>
      </c>
      <c r="BA414" s="55" t="str">
        <f t="shared" si="441"/>
        <v/>
      </c>
      <c r="BC414" s="36" t="str">
        <f t="shared" si="405"/>
        <v/>
      </c>
      <c r="BE414" s="61" t="str">
        <f>IF($B414="", "", IF(AND($B414&gt;='Intro &amp; Setup'!$B$38, B414&lt;='Intro &amp; Setup'!$H$38), 'Intro &amp; Setup'!$N$38, IF(AND($B414&gt;='Intro &amp; Setup'!$B$39, B414&lt;='Intro &amp; Setup'!$H$39), 'Intro &amp; Setup'!$N$39, IF('Intro &amp; Setup'!$B$39="", 'Intro &amp; Setup'!$N$38, 'Intro &amp; Setup'!$N$39))))</f>
        <v/>
      </c>
      <c r="BG414" s="53" t="str">
        <f t="shared" si="406"/>
        <v/>
      </c>
      <c r="BH414" s="54" t="str">
        <f t="shared" si="442"/>
        <v/>
      </c>
      <c r="BI414" s="54" t="str">
        <f t="shared" si="443"/>
        <v/>
      </c>
      <c r="BJ414" s="54" t="str">
        <f t="shared" si="444"/>
        <v/>
      </c>
      <c r="BK414" s="54" t="str">
        <f t="shared" si="445"/>
        <v/>
      </c>
      <c r="BL414" s="54" t="str">
        <f t="shared" si="446"/>
        <v/>
      </c>
      <c r="BM414" s="54" t="str">
        <f t="shared" si="447"/>
        <v/>
      </c>
      <c r="BN414" s="54" t="str">
        <f t="shared" si="448"/>
        <v/>
      </c>
      <c r="BO414" s="54" t="str">
        <f t="shared" si="449"/>
        <v/>
      </c>
      <c r="BP414" s="54" t="str">
        <f t="shared" si="450"/>
        <v/>
      </c>
      <c r="BQ414" s="54" t="str">
        <f t="shared" si="451"/>
        <v/>
      </c>
      <c r="BR414" s="55" t="str">
        <f t="shared" si="452"/>
        <v/>
      </c>
      <c r="BT414" s="135" t="str">
        <f t="shared" si="407"/>
        <v/>
      </c>
      <c r="BU414" s="136" t="str">
        <f t="shared" si="408"/>
        <v/>
      </c>
      <c r="BV414" s="136" t="str">
        <f t="shared" si="409"/>
        <v/>
      </c>
      <c r="BW414" s="136" t="str">
        <f t="shared" si="410"/>
        <v/>
      </c>
      <c r="BX414" s="136" t="str">
        <f t="shared" si="411"/>
        <v/>
      </c>
      <c r="BY414" s="136" t="str">
        <f t="shared" si="412"/>
        <v/>
      </c>
      <c r="BZ414" s="136" t="str">
        <f t="shared" si="413"/>
        <v/>
      </c>
      <c r="CA414" s="136" t="str">
        <f t="shared" si="414"/>
        <v/>
      </c>
      <c r="CB414" s="136" t="str">
        <f t="shared" si="415"/>
        <v/>
      </c>
      <c r="CC414" s="136" t="str">
        <f t="shared" si="416"/>
        <v/>
      </c>
      <c r="CD414" s="136" t="str">
        <f t="shared" si="417"/>
        <v/>
      </c>
      <c r="CE414" s="137" t="str">
        <f t="shared" si="418"/>
        <v/>
      </c>
      <c r="CG414" s="150" t="str">
        <f t="shared" si="419"/>
        <v/>
      </c>
      <c r="CH414" s="151" t="str">
        <f t="shared" si="453"/>
        <v/>
      </c>
      <c r="CI414" s="151" t="str">
        <f t="shared" si="454"/>
        <v/>
      </c>
      <c r="CJ414" s="151" t="str">
        <f t="shared" si="455"/>
        <v/>
      </c>
      <c r="CK414" s="151" t="str">
        <f t="shared" si="456"/>
        <v/>
      </c>
      <c r="CL414" s="151" t="str">
        <f t="shared" si="457"/>
        <v/>
      </c>
      <c r="CM414" s="151" t="str">
        <f t="shared" si="458"/>
        <v/>
      </c>
      <c r="CN414" s="151" t="str">
        <f t="shared" si="459"/>
        <v/>
      </c>
      <c r="CO414" s="151" t="str">
        <f t="shared" si="460"/>
        <v/>
      </c>
      <c r="CP414" s="151" t="str">
        <f t="shared" si="461"/>
        <v/>
      </c>
      <c r="CQ414" s="151" t="str">
        <f t="shared" si="462"/>
        <v/>
      </c>
      <c r="CR414" s="152" t="str">
        <f t="shared" si="463"/>
        <v/>
      </c>
    </row>
    <row r="415" spans="1:96" x14ac:dyDescent="0.25">
      <c r="A415" s="3"/>
      <c r="B415" s="30"/>
      <c r="C415" s="44"/>
      <c r="D415" s="88"/>
      <c r="E415" s="31"/>
      <c r="F415" s="89"/>
      <c r="G415" s="72"/>
      <c r="H415" s="73"/>
      <c r="I415" s="74"/>
      <c r="J415" s="73"/>
      <c r="K415" s="74"/>
      <c r="L415" s="73"/>
      <c r="M415" s="74"/>
      <c r="N415" s="73"/>
      <c r="O415" s="74"/>
      <c r="P415" s="73"/>
      <c r="Q415" s="74"/>
      <c r="R415" s="75"/>
      <c r="S415" s="3"/>
      <c r="T415" s="61" t="str">
        <f>IF($D415="", "", $D415*'Intro &amp; Setup'!$I$32*24)</f>
        <v/>
      </c>
      <c r="U415" s="3"/>
      <c r="X415" s="36" t="str">
        <f>IF($B415="", "", IF(OR($B415&lt;'Intro &amp; Setup'!$F$26, $B415&gt;'Intro &amp; Setup'!$F$27), "X", ""))</f>
        <v/>
      </c>
      <c r="Z415" s="36" t="str">
        <f t="shared" si="401"/>
        <v/>
      </c>
      <c r="AA415" s="48" t="str">
        <f t="shared" si="402"/>
        <v/>
      </c>
      <c r="AC415" s="53" t="str">
        <f t="shared" si="403"/>
        <v/>
      </c>
      <c r="AD415" s="54" t="str">
        <f t="shared" si="420"/>
        <v/>
      </c>
      <c r="AE415" s="54" t="str">
        <f t="shared" si="421"/>
        <v/>
      </c>
      <c r="AF415" s="54" t="str">
        <f t="shared" si="422"/>
        <v/>
      </c>
      <c r="AG415" s="54" t="str">
        <f t="shared" si="423"/>
        <v/>
      </c>
      <c r="AH415" s="54" t="str">
        <f t="shared" si="424"/>
        <v/>
      </c>
      <c r="AI415" s="54" t="str">
        <f t="shared" si="425"/>
        <v/>
      </c>
      <c r="AJ415" s="54" t="str">
        <f t="shared" si="426"/>
        <v/>
      </c>
      <c r="AK415" s="54" t="str">
        <f t="shared" si="427"/>
        <v/>
      </c>
      <c r="AL415" s="54" t="str">
        <f t="shared" si="428"/>
        <v/>
      </c>
      <c r="AM415" s="54" t="str">
        <f t="shared" si="429"/>
        <v/>
      </c>
      <c r="AN415" s="55" t="str">
        <f t="shared" si="430"/>
        <v/>
      </c>
      <c r="AP415" s="53" t="str">
        <f t="shared" si="404"/>
        <v/>
      </c>
      <c r="AQ415" s="54" t="str">
        <f t="shared" si="431"/>
        <v/>
      </c>
      <c r="AR415" s="54" t="str">
        <f t="shared" si="432"/>
        <v/>
      </c>
      <c r="AS415" s="54" t="str">
        <f t="shared" si="433"/>
        <v/>
      </c>
      <c r="AT415" s="54" t="str">
        <f t="shared" si="434"/>
        <v/>
      </c>
      <c r="AU415" s="54" t="str">
        <f t="shared" si="435"/>
        <v/>
      </c>
      <c r="AV415" s="54" t="str">
        <f t="shared" si="436"/>
        <v/>
      </c>
      <c r="AW415" s="54" t="str">
        <f t="shared" si="437"/>
        <v/>
      </c>
      <c r="AX415" s="54" t="str">
        <f t="shared" si="438"/>
        <v/>
      </c>
      <c r="AY415" s="54" t="str">
        <f t="shared" si="439"/>
        <v/>
      </c>
      <c r="AZ415" s="54" t="str">
        <f t="shared" si="440"/>
        <v/>
      </c>
      <c r="BA415" s="55" t="str">
        <f t="shared" si="441"/>
        <v/>
      </c>
      <c r="BC415" s="36" t="str">
        <f t="shared" si="405"/>
        <v/>
      </c>
      <c r="BE415" s="61" t="str">
        <f>IF($B415="", "", IF(AND($B415&gt;='Intro &amp; Setup'!$B$38, B415&lt;='Intro &amp; Setup'!$H$38), 'Intro &amp; Setup'!$N$38, IF(AND($B415&gt;='Intro &amp; Setup'!$B$39, B415&lt;='Intro &amp; Setup'!$H$39), 'Intro &amp; Setup'!$N$39, IF('Intro &amp; Setup'!$B$39="", 'Intro &amp; Setup'!$N$38, 'Intro &amp; Setup'!$N$39))))</f>
        <v/>
      </c>
      <c r="BG415" s="53" t="str">
        <f t="shared" si="406"/>
        <v/>
      </c>
      <c r="BH415" s="54" t="str">
        <f t="shared" si="442"/>
        <v/>
      </c>
      <c r="BI415" s="54" t="str">
        <f t="shared" si="443"/>
        <v/>
      </c>
      <c r="BJ415" s="54" t="str">
        <f t="shared" si="444"/>
        <v/>
      </c>
      <c r="BK415" s="54" t="str">
        <f t="shared" si="445"/>
        <v/>
      </c>
      <c r="BL415" s="54" t="str">
        <f t="shared" si="446"/>
        <v/>
      </c>
      <c r="BM415" s="54" t="str">
        <f t="shared" si="447"/>
        <v/>
      </c>
      <c r="BN415" s="54" t="str">
        <f t="shared" si="448"/>
        <v/>
      </c>
      <c r="BO415" s="54" t="str">
        <f t="shared" si="449"/>
        <v/>
      </c>
      <c r="BP415" s="54" t="str">
        <f t="shared" si="450"/>
        <v/>
      </c>
      <c r="BQ415" s="54" t="str">
        <f t="shared" si="451"/>
        <v/>
      </c>
      <c r="BR415" s="55" t="str">
        <f t="shared" si="452"/>
        <v/>
      </c>
      <c r="BT415" s="135" t="str">
        <f t="shared" si="407"/>
        <v/>
      </c>
      <c r="BU415" s="136" t="str">
        <f t="shared" si="408"/>
        <v/>
      </c>
      <c r="BV415" s="136" t="str">
        <f t="shared" si="409"/>
        <v/>
      </c>
      <c r="BW415" s="136" t="str">
        <f t="shared" si="410"/>
        <v/>
      </c>
      <c r="BX415" s="136" t="str">
        <f t="shared" si="411"/>
        <v/>
      </c>
      <c r="BY415" s="136" t="str">
        <f t="shared" si="412"/>
        <v/>
      </c>
      <c r="BZ415" s="136" t="str">
        <f t="shared" si="413"/>
        <v/>
      </c>
      <c r="CA415" s="136" t="str">
        <f t="shared" si="414"/>
        <v/>
      </c>
      <c r="CB415" s="136" t="str">
        <f t="shared" si="415"/>
        <v/>
      </c>
      <c r="CC415" s="136" t="str">
        <f t="shared" si="416"/>
        <v/>
      </c>
      <c r="CD415" s="136" t="str">
        <f t="shared" si="417"/>
        <v/>
      </c>
      <c r="CE415" s="137" t="str">
        <f t="shared" si="418"/>
        <v/>
      </c>
      <c r="CG415" s="150" t="str">
        <f t="shared" si="419"/>
        <v/>
      </c>
      <c r="CH415" s="151" t="str">
        <f t="shared" si="453"/>
        <v/>
      </c>
      <c r="CI415" s="151" t="str">
        <f t="shared" si="454"/>
        <v/>
      </c>
      <c r="CJ415" s="151" t="str">
        <f t="shared" si="455"/>
        <v/>
      </c>
      <c r="CK415" s="151" t="str">
        <f t="shared" si="456"/>
        <v/>
      </c>
      <c r="CL415" s="151" t="str">
        <f t="shared" si="457"/>
        <v/>
      </c>
      <c r="CM415" s="151" t="str">
        <f t="shared" si="458"/>
        <v/>
      </c>
      <c r="CN415" s="151" t="str">
        <f t="shared" si="459"/>
        <v/>
      </c>
      <c r="CO415" s="151" t="str">
        <f t="shared" si="460"/>
        <v/>
      </c>
      <c r="CP415" s="151" t="str">
        <f t="shared" si="461"/>
        <v/>
      </c>
      <c r="CQ415" s="151" t="str">
        <f t="shared" si="462"/>
        <v/>
      </c>
      <c r="CR415" s="152" t="str">
        <f t="shared" si="463"/>
        <v/>
      </c>
    </row>
    <row r="416" spans="1:96" x14ac:dyDescent="0.25">
      <c r="A416" s="3"/>
      <c r="B416" s="30"/>
      <c r="C416" s="44"/>
      <c r="D416" s="88"/>
      <c r="E416" s="31"/>
      <c r="F416" s="89"/>
      <c r="G416" s="72"/>
      <c r="H416" s="73"/>
      <c r="I416" s="74"/>
      <c r="J416" s="73"/>
      <c r="K416" s="74"/>
      <c r="L416" s="73"/>
      <c r="M416" s="74"/>
      <c r="N416" s="73"/>
      <c r="O416" s="74"/>
      <c r="P416" s="73"/>
      <c r="Q416" s="74"/>
      <c r="R416" s="75"/>
      <c r="S416" s="3"/>
      <c r="T416" s="61" t="str">
        <f>IF($D416="", "", $D416*'Intro &amp; Setup'!$I$32*24)</f>
        <v/>
      </c>
      <c r="U416" s="3"/>
      <c r="X416" s="36" t="str">
        <f>IF($B416="", "", IF(OR($B416&lt;'Intro &amp; Setup'!$F$26, $B416&gt;'Intro &amp; Setup'!$F$27), "X", ""))</f>
        <v/>
      </c>
      <c r="Z416" s="36" t="str">
        <f t="shared" si="401"/>
        <v/>
      </c>
      <c r="AA416" s="48" t="str">
        <f t="shared" si="402"/>
        <v/>
      </c>
      <c r="AC416" s="53" t="str">
        <f t="shared" si="403"/>
        <v/>
      </c>
      <c r="AD416" s="54" t="str">
        <f t="shared" si="420"/>
        <v/>
      </c>
      <c r="AE416" s="54" t="str">
        <f t="shared" si="421"/>
        <v/>
      </c>
      <c r="AF416" s="54" t="str">
        <f t="shared" si="422"/>
        <v/>
      </c>
      <c r="AG416" s="54" t="str">
        <f t="shared" si="423"/>
        <v/>
      </c>
      <c r="AH416" s="54" t="str">
        <f t="shared" si="424"/>
        <v/>
      </c>
      <c r="AI416" s="54" t="str">
        <f t="shared" si="425"/>
        <v/>
      </c>
      <c r="AJ416" s="54" t="str">
        <f t="shared" si="426"/>
        <v/>
      </c>
      <c r="AK416" s="54" t="str">
        <f t="shared" si="427"/>
        <v/>
      </c>
      <c r="AL416" s="54" t="str">
        <f t="shared" si="428"/>
        <v/>
      </c>
      <c r="AM416" s="54" t="str">
        <f t="shared" si="429"/>
        <v/>
      </c>
      <c r="AN416" s="55" t="str">
        <f t="shared" si="430"/>
        <v/>
      </c>
      <c r="AP416" s="53" t="str">
        <f t="shared" si="404"/>
        <v/>
      </c>
      <c r="AQ416" s="54" t="str">
        <f t="shared" si="431"/>
        <v/>
      </c>
      <c r="AR416" s="54" t="str">
        <f t="shared" si="432"/>
        <v/>
      </c>
      <c r="AS416" s="54" t="str">
        <f t="shared" si="433"/>
        <v/>
      </c>
      <c r="AT416" s="54" t="str">
        <f t="shared" si="434"/>
        <v/>
      </c>
      <c r="AU416" s="54" t="str">
        <f t="shared" si="435"/>
        <v/>
      </c>
      <c r="AV416" s="54" t="str">
        <f t="shared" si="436"/>
        <v/>
      </c>
      <c r="AW416" s="54" t="str">
        <f t="shared" si="437"/>
        <v/>
      </c>
      <c r="AX416" s="54" t="str">
        <f t="shared" si="438"/>
        <v/>
      </c>
      <c r="AY416" s="54" t="str">
        <f t="shared" si="439"/>
        <v/>
      </c>
      <c r="AZ416" s="54" t="str">
        <f t="shared" si="440"/>
        <v/>
      </c>
      <c r="BA416" s="55" t="str">
        <f t="shared" si="441"/>
        <v/>
      </c>
      <c r="BC416" s="36" t="str">
        <f t="shared" si="405"/>
        <v/>
      </c>
      <c r="BE416" s="61" t="str">
        <f>IF($B416="", "", IF(AND($B416&gt;='Intro &amp; Setup'!$B$38, B416&lt;='Intro &amp; Setup'!$H$38), 'Intro &amp; Setup'!$N$38, IF(AND($B416&gt;='Intro &amp; Setup'!$B$39, B416&lt;='Intro &amp; Setup'!$H$39), 'Intro &amp; Setup'!$N$39, IF('Intro &amp; Setup'!$B$39="", 'Intro &amp; Setup'!$N$38, 'Intro &amp; Setup'!$N$39))))</f>
        <v/>
      </c>
      <c r="BG416" s="53" t="str">
        <f t="shared" si="406"/>
        <v/>
      </c>
      <c r="BH416" s="54" t="str">
        <f t="shared" si="442"/>
        <v/>
      </c>
      <c r="BI416" s="54" t="str">
        <f t="shared" si="443"/>
        <v/>
      </c>
      <c r="BJ416" s="54" t="str">
        <f t="shared" si="444"/>
        <v/>
      </c>
      <c r="BK416" s="54" t="str">
        <f t="shared" si="445"/>
        <v/>
      </c>
      <c r="BL416" s="54" t="str">
        <f t="shared" si="446"/>
        <v/>
      </c>
      <c r="BM416" s="54" t="str">
        <f t="shared" si="447"/>
        <v/>
      </c>
      <c r="BN416" s="54" t="str">
        <f t="shared" si="448"/>
        <v/>
      </c>
      <c r="BO416" s="54" t="str">
        <f t="shared" si="449"/>
        <v/>
      </c>
      <c r="BP416" s="54" t="str">
        <f t="shared" si="450"/>
        <v/>
      </c>
      <c r="BQ416" s="54" t="str">
        <f t="shared" si="451"/>
        <v/>
      </c>
      <c r="BR416" s="55" t="str">
        <f t="shared" si="452"/>
        <v/>
      </c>
      <c r="BT416" s="135" t="str">
        <f t="shared" si="407"/>
        <v/>
      </c>
      <c r="BU416" s="136" t="str">
        <f t="shared" si="408"/>
        <v/>
      </c>
      <c r="BV416" s="136" t="str">
        <f t="shared" si="409"/>
        <v/>
      </c>
      <c r="BW416" s="136" t="str">
        <f t="shared" si="410"/>
        <v/>
      </c>
      <c r="BX416" s="136" t="str">
        <f t="shared" si="411"/>
        <v/>
      </c>
      <c r="BY416" s="136" t="str">
        <f t="shared" si="412"/>
        <v/>
      </c>
      <c r="BZ416" s="136" t="str">
        <f t="shared" si="413"/>
        <v/>
      </c>
      <c r="CA416" s="136" t="str">
        <f t="shared" si="414"/>
        <v/>
      </c>
      <c r="CB416" s="136" t="str">
        <f t="shared" si="415"/>
        <v/>
      </c>
      <c r="CC416" s="136" t="str">
        <f t="shared" si="416"/>
        <v/>
      </c>
      <c r="CD416" s="136" t="str">
        <f t="shared" si="417"/>
        <v/>
      </c>
      <c r="CE416" s="137" t="str">
        <f t="shared" si="418"/>
        <v/>
      </c>
      <c r="CG416" s="150" t="str">
        <f t="shared" si="419"/>
        <v/>
      </c>
      <c r="CH416" s="151" t="str">
        <f t="shared" si="453"/>
        <v/>
      </c>
      <c r="CI416" s="151" t="str">
        <f t="shared" si="454"/>
        <v/>
      </c>
      <c r="CJ416" s="151" t="str">
        <f t="shared" si="455"/>
        <v/>
      </c>
      <c r="CK416" s="151" t="str">
        <f t="shared" si="456"/>
        <v/>
      </c>
      <c r="CL416" s="151" t="str">
        <f t="shared" si="457"/>
        <v/>
      </c>
      <c r="CM416" s="151" t="str">
        <f t="shared" si="458"/>
        <v/>
      </c>
      <c r="CN416" s="151" t="str">
        <f t="shared" si="459"/>
        <v/>
      </c>
      <c r="CO416" s="151" t="str">
        <f t="shared" si="460"/>
        <v/>
      </c>
      <c r="CP416" s="151" t="str">
        <f t="shared" si="461"/>
        <v/>
      </c>
      <c r="CQ416" s="151" t="str">
        <f t="shared" si="462"/>
        <v/>
      </c>
      <c r="CR416" s="152" t="str">
        <f t="shared" si="463"/>
        <v/>
      </c>
    </row>
    <row r="417" spans="1:96" x14ac:dyDescent="0.25">
      <c r="A417" s="3"/>
      <c r="B417" s="30"/>
      <c r="C417" s="44"/>
      <c r="D417" s="88"/>
      <c r="E417" s="31"/>
      <c r="F417" s="89"/>
      <c r="G417" s="72"/>
      <c r="H417" s="73"/>
      <c r="I417" s="74"/>
      <c r="J417" s="73"/>
      <c r="K417" s="74"/>
      <c r="L417" s="73"/>
      <c r="M417" s="74"/>
      <c r="N417" s="73"/>
      <c r="O417" s="74"/>
      <c r="P417" s="73"/>
      <c r="Q417" s="74"/>
      <c r="R417" s="75"/>
      <c r="S417" s="3"/>
      <c r="T417" s="61" t="str">
        <f>IF($D417="", "", $D417*'Intro &amp; Setup'!$I$32*24)</f>
        <v/>
      </c>
      <c r="U417" s="3"/>
      <c r="X417" s="36" t="str">
        <f>IF($B417="", "", IF(OR($B417&lt;'Intro &amp; Setup'!$F$26, $B417&gt;'Intro &amp; Setup'!$F$27), "X", ""))</f>
        <v/>
      </c>
      <c r="Z417" s="36" t="str">
        <f t="shared" si="401"/>
        <v/>
      </c>
      <c r="AA417" s="48" t="str">
        <f t="shared" si="402"/>
        <v/>
      </c>
      <c r="AC417" s="53" t="str">
        <f t="shared" si="403"/>
        <v/>
      </c>
      <c r="AD417" s="54" t="str">
        <f t="shared" si="420"/>
        <v/>
      </c>
      <c r="AE417" s="54" t="str">
        <f t="shared" si="421"/>
        <v/>
      </c>
      <c r="AF417" s="54" t="str">
        <f t="shared" si="422"/>
        <v/>
      </c>
      <c r="AG417" s="54" t="str">
        <f t="shared" si="423"/>
        <v/>
      </c>
      <c r="AH417" s="54" t="str">
        <f t="shared" si="424"/>
        <v/>
      </c>
      <c r="AI417" s="54" t="str">
        <f t="shared" si="425"/>
        <v/>
      </c>
      <c r="AJ417" s="54" t="str">
        <f t="shared" si="426"/>
        <v/>
      </c>
      <c r="AK417" s="54" t="str">
        <f t="shared" si="427"/>
        <v/>
      </c>
      <c r="AL417" s="54" t="str">
        <f t="shared" si="428"/>
        <v/>
      </c>
      <c r="AM417" s="54" t="str">
        <f t="shared" si="429"/>
        <v/>
      </c>
      <c r="AN417" s="55" t="str">
        <f t="shared" si="430"/>
        <v/>
      </c>
      <c r="AP417" s="53" t="str">
        <f t="shared" si="404"/>
        <v/>
      </c>
      <c r="AQ417" s="54" t="str">
        <f t="shared" si="431"/>
        <v/>
      </c>
      <c r="AR417" s="54" t="str">
        <f t="shared" si="432"/>
        <v/>
      </c>
      <c r="AS417" s="54" t="str">
        <f t="shared" si="433"/>
        <v/>
      </c>
      <c r="AT417" s="54" t="str">
        <f t="shared" si="434"/>
        <v/>
      </c>
      <c r="AU417" s="54" t="str">
        <f t="shared" si="435"/>
        <v/>
      </c>
      <c r="AV417" s="54" t="str">
        <f t="shared" si="436"/>
        <v/>
      </c>
      <c r="AW417" s="54" t="str">
        <f t="shared" si="437"/>
        <v/>
      </c>
      <c r="AX417" s="54" t="str">
        <f t="shared" si="438"/>
        <v/>
      </c>
      <c r="AY417" s="54" t="str">
        <f t="shared" si="439"/>
        <v/>
      </c>
      <c r="AZ417" s="54" t="str">
        <f t="shared" si="440"/>
        <v/>
      </c>
      <c r="BA417" s="55" t="str">
        <f t="shared" si="441"/>
        <v/>
      </c>
      <c r="BC417" s="36" t="str">
        <f t="shared" si="405"/>
        <v/>
      </c>
      <c r="BE417" s="61" t="str">
        <f>IF($B417="", "", IF(AND($B417&gt;='Intro &amp; Setup'!$B$38, B417&lt;='Intro &amp; Setup'!$H$38), 'Intro &amp; Setup'!$N$38, IF(AND($B417&gt;='Intro &amp; Setup'!$B$39, B417&lt;='Intro &amp; Setup'!$H$39), 'Intro &amp; Setup'!$N$39, IF('Intro &amp; Setup'!$B$39="", 'Intro &amp; Setup'!$N$38, 'Intro &amp; Setup'!$N$39))))</f>
        <v/>
      </c>
      <c r="BG417" s="53" t="str">
        <f t="shared" si="406"/>
        <v/>
      </c>
      <c r="BH417" s="54" t="str">
        <f t="shared" si="442"/>
        <v/>
      </c>
      <c r="BI417" s="54" t="str">
        <f t="shared" si="443"/>
        <v/>
      </c>
      <c r="BJ417" s="54" t="str">
        <f t="shared" si="444"/>
        <v/>
      </c>
      <c r="BK417" s="54" t="str">
        <f t="shared" si="445"/>
        <v/>
      </c>
      <c r="BL417" s="54" t="str">
        <f t="shared" si="446"/>
        <v/>
      </c>
      <c r="BM417" s="54" t="str">
        <f t="shared" si="447"/>
        <v/>
      </c>
      <c r="BN417" s="54" t="str">
        <f t="shared" si="448"/>
        <v/>
      </c>
      <c r="BO417" s="54" t="str">
        <f t="shared" si="449"/>
        <v/>
      </c>
      <c r="BP417" s="54" t="str">
        <f t="shared" si="450"/>
        <v/>
      </c>
      <c r="BQ417" s="54" t="str">
        <f t="shared" si="451"/>
        <v/>
      </c>
      <c r="BR417" s="55" t="str">
        <f t="shared" si="452"/>
        <v/>
      </c>
      <c r="BT417" s="135" t="str">
        <f t="shared" si="407"/>
        <v/>
      </c>
      <c r="BU417" s="136" t="str">
        <f t="shared" si="408"/>
        <v/>
      </c>
      <c r="BV417" s="136" t="str">
        <f t="shared" si="409"/>
        <v/>
      </c>
      <c r="BW417" s="136" t="str">
        <f t="shared" si="410"/>
        <v/>
      </c>
      <c r="BX417" s="136" t="str">
        <f t="shared" si="411"/>
        <v/>
      </c>
      <c r="BY417" s="136" t="str">
        <f t="shared" si="412"/>
        <v/>
      </c>
      <c r="BZ417" s="136" t="str">
        <f t="shared" si="413"/>
        <v/>
      </c>
      <c r="CA417" s="136" t="str">
        <f t="shared" si="414"/>
        <v/>
      </c>
      <c r="CB417" s="136" t="str">
        <f t="shared" si="415"/>
        <v/>
      </c>
      <c r="CC417" s="136" t="str">
        <f t="shared" si="416"/>
        <v/>
      </c>
      <c r="CD417" s="136" t="str">
        <f t="shared" si="417"/>
        <v/>
      </c>
      <c r="CE417" s="137" t="str">
        <f t="shared" si="418"/>
        <v/>
      </c>
      <c r="CG417" s="150" t="str">
        <f t="shared" si="419"/>
        <v/>
      </c>
      <c r="CH417" s="151" t="str">
        <f t="shared" si="453"/>
        <v/>
      </c>
      <c r="CI417" s="151" t="str">
        <f t="shared" si="454"/>
        <v/>
      </c>
      <c r="CJ417" s="151" t="str">
        <f t="shared" si="455"/>
        <v/>
      </c>
      <c r="CK417" s="151" t="str">
        <f t="shared" si="456"/>
        <v/>
      </c>
      <c r="CL417" s="151" t="str">
        <f t="shared" si="457"/>
        <v/>
      </c>
      <c r="CM417" s="151" t="str">
        <f t="shared" si="458"/>
        <v/>
      </c>
      <c r="CN417" s="151" t="str">
        <f t="shared" si="459"/>
        <v/>
      </c>
      <c r="CO417" s="151" t="str">
        <f t="shared" si="460"/>
        <v/>
      </c>
      <c r="CP417" s="151" t="str">
        <f t="shared" si="461"/>
        <v/>
      </c>
      <c r="CQ417" s="151" t="str">
        <f t="shared" si="462"/>
        <v/>
      </c>
      <c r="CR417" s="152" t="str">
        <f t="shared" si="463"/>
        <v/>
      </c>
    </row>
    <row r="418" spans="1:96" x14ac:dyDescent="0.25">
      <c r="A418" s="3"/>
      <c r="B418" s="30"/>
      <c r="C418" s="44"/>
      <c r="D418" s="88"/>
      <c r="E418" s="31"/>
      <c r="F418" s="89"/>
      <c r="G418" s="72"/>
      <c r="H418" s="73"/>
      <c r="I418" s="74"/>
      <c r="J418" s="73"/>
      <c r="K418" s="74"/>
      <c r="L418" s="73"/>
      <c r="M418" s="74"/>
      <c r="N418" s="73"/>
      <c r="O418" s="74"/>
      <c r="P418" s="73"/>
      <c r="Q418" s="74"/>
      <c r="R418" s="75"/>
      <c r="S418" s="3"/>
      <c r="T418" s="61" t="str">
        <f>IF($D418="", "", $D418*'Intro &amp; Setup'!$I$32*24)</f>
        <v/>
      </c>
      <c r="U418" s="3"/>
      <c r="X418" s="36" t="str">
        <f>IF($B418="", "", IF(OR($B418&lt;'Intro &amp; Setup'!$F$26, $B418&gt;'Intro &amp; Setup'!$F$27), "X", ""))</f>
        <v/>
      </c>
      <c r="Z418" s="36" t="str">
        <f t="shared" si="401"/>
        <v/>
      </c>
      <c r="AA418" s="48" t="str">
        <f t="shared" si="402"/>
        <v/>
      </c>
      <c r="AC418" s="53" t="str">
        <f t="shared" si="403"/>
        <v/>
      </c>
      <c r="AD418" s="54" t="str">
        <f t="shared" si="420"/>
        <v/>
      </c>
      <c r="AE418" s="54" t="str">
        <f t="shared" si="421"/>
        <v/>
      </c>
      <c r="AF418" s="54" t="str">
        <f t="shared" si="422"/>
        <v/>
      </c>
      <c r="AG418" s="54" t="str">
        <f t="shared" si="423"/>
        <v/>
      </c>
      <c r="AH418" s="54" t="str">
        <f t="shared" si="424"/>
        <v/>
      </c>
      <c r="AI418" s="54" t="str">
        <f t="shared" si="425"/>
        <v/>
      </c>
      <c r="AJ418" s="54" t="str">
        <f t="shared" si="426"/>
        <v/>
      </c>
      <c r="AK418" s="54" t="str">
        <f t="shared" si="427"/>
        <v/>
      </c>
      <c r="AL418" s="54" t="str">
        <f t="shared" si="428"/>
        <v/>
      </c>
      <c r="AM418" s="54" t="str">
        <f t="shared" si="429"/>
        <v/>
      </c>
      <c r="AN418" s="55" t="str">
        <f t="shared" si="430"/>
        <v/>
      </c>
      <c r="AP418" s="53" t="str">
        <f t="shared" si="404"/>
        <v/>
      </c>
      <c r="AQ418" s="54" t="str">
        <f t="shared" si="431"/>
        <v/>
      </c>
      <c r="AR418" s="54" t="str">
        <f t="shared" si="432"/>
        <v/>
      </c>
      <c r="AS418" s="54" t="str">
        <f t="shared" si="433"/>
        <v/>
      </c>
      <c r="AT418" s="54" t="str">
        <f t="shared" si="434"/>
        <v/>
      </c>
      <c r="AU418" s="54" t="str">
        <f t="shared" si="435"/>
        <v/>
      </c>
      <c r="AV418" s="54" t="str">
        <f t="shared" si="436"/>
        <v/>
      </c>
      <c r="AW418" s="54" t="str">
        <f t="shared" si="437"/>
        <v/>
      </c>
      <c r="AX418" s="54" t="str">
        <f t="shared" si="438"/>
        <v/>
      </c>
      <c r="AY418" s="54" t="str">
        <f t="shared" si="439"/>
        <v/>
      </c>
      <c r="AZ418" s="54" t="str">
        <f t="shared" si="440"/>
        <v/>
      </c>
      <c r="BA418" s="55" t="str">
        <f t="shared" si="441"/>
        <v/>
      </c>
      <c r="BC418" s="36" t="str">
        <f t="shared" si="405"/>
        <v/>
      </c>
      <c r="BE418" s="61" t="str">
        <f>IF($B418="", "", IF(AND($B418&gt;='Intro &amp; Setup'!$B$38, B418&lt;='Intro &amp; Setup'!$H$38), 'Intro &amp; Setup'!$N$38, IF(AND($B418&gt;='Intro &amp; Setup'!$B$39, B418&lt;='Intro &amp; Setup'!$H$39), 'Intro &amp; Setup'!$N$39, IF('Intro &amp; Setup'!$B$39="", 'Intro &amp; Setup'!$N$38, 'Intro &amp; Setup'!$N$39))))</f>
        <v/>
      </c>
      <c r="BG418" s="53" t="str">
        <f t="shared" si="406"/>
        <v/>
      </c>
      <c r="BH418" s="54" t="str">
        <f t="shared" si="442"/>
        <v/>
      </c>
      <c r="BI418" s="54" t="str">
        <f t="shared" si="443"/>
        <v/>
      </c>
      <c r="BJ418" s="54" t="str">
        <f t="shared" si="444"/>
        <v/>
      </c>
      <c r="BK418" s="54" t="str">
        <f t="shared" si="445"/>
        <v/>
      </c>
      <c r="BL418" s="54" t="str">
        <f t="shared" si="446"/>
        <v/>
      </c>
      <c r="BM418" s="54" t="str">
        <f t="shared" si="447"/>
        <v/>
      </c>
      <c r="BN418" s="54" t="str">
        <f t="shared" si="448"/>
        <v/>
      </c>
      <c r="BO418" s="54" t="str">
        <f t="shared" si="449"/>
        <v/>
      </c>
      <c r="BP418" s="54" t="str">
        <f t="shared" si="450"/>
        <v/>
      </c>
      <c r="BQ418" s="54" t="str">
        <f t="shared" si="451"/>
        <v/>
      </c>
      <c r="BR418" s="55" t="str">
        <f t="shared" si="452"/>
        <v/>
      </c>
      <c r="BT418" s="135" t="str">
        <f t="shared" si="407"/>
        <v/>
      </c>
      <c r="BU418" s="136" t="str">
        <f t="shared" si="408"/>
        <v/>
      </c>
      <c r="BV418" s="136" t="str">
        <f t="shared" si="409"/>
        <v/>
      </c>
      <c r="BW418" s="136" t="str">
        <f t="shared" si="410"/>
        <v/>
      </c>
      <c r="BX418" s="136" t="str">
        <f t="shared" si="411"/>
        <v/>
      </c>
      <c r="BY418" s="136" t="str">
        <f t="shared" si="412"/>
        <v/>
      </c>
      <c r="BZ418" s="136" t="str">
        <f t="shared" si="413"/>
        <v/>
      </c>
      <c r="CA418" s="136" t="str">
        <f t="shared" si="414"/>
        <v/>
      </c>
      <c r="CB418" s="136" t="str">
        <f t="shared" si="415"/>
        <v/>
      </c>
      <c r="CC418" s="136" t="str">
        <f t="shared" si="416"/>
        <v/>
      </c>
      <c r="CD418" s="136" t="str">
        <f t="shared" si="417"/>
        <v/>
      </c>
      <c r="CE418" s="137" t="str">
        <f t="shared" si="418"/>
        <v/>
      </c>
      <c r="CG418" s="150" t="str">
        <f t="shared" si="419"/>
        <v/>
      </c>
      <c r="CH418" s="151" t="str">
        <f t="shared" si="453"/>
        <v/>
      </c>
      <c r="CI418" s="151" t="str">
        <f t="shared" si="454"/>
        <v/>
      </c>
      <c r="CJ418" s="151" t="str">
        <f t="shared" si="455"/>
        <v/>
      </c>
      <c r="CK418" s="151" t="str">
        <f t="shared" si="456"/>
        <v/>
      </c>
      <c r="CL418" s="151" t="str">
        <f t="shared" si="457"/>
        <v/>
      </c>
      <c r="CM418" s="151" t="str">
        <f t="shared" si="458"/>
        <v/>
      </c>
      <c r="CN418" s="151" t="str">
        <f t="shared" si="459"/>
        <v/>
      </c>
      <c r="CO418" s="151" t="str">
        <f t="shared" si="460"/>
        <v/>
      </c>
      <c r="CP418" s="151" t="str">
        <f t="shared" si="461"/>
        <v/>
      </c>
      <c r="CQ418" s="151" t="str">
        <f t="shared" si="462"/>
        <v/>
      </c>
      <c r="CR418" s="152" t="str">
        <f t="shared" si="463"/>
        <v/>
      </c>
    </row>
    <row r="419" spans="1:96" x14ac:dyDescent="0.25">
      <c r="A419" s="3"/>
      <c r="B419" s="30"/>
      <c r="C419" s="44"/>
      <c r="D419" s="88"/>
      <c r="E419" s="31"/>
      <c r="F419" s="89"/>
      <c r="G419" s="72"/>
      <c r="H419" s="73"/>
      <c r="I419" s="74"/>
      <c r="J419" s="73"/>
      <c r="K419" s="74"/>
      <c r="L419" s="73"/>
      <c r="M419" s="74"/>
      <c r="N419" s="73"/>
      <c r="O419" s="74"/>
      <c r="P419" s="73"/>
      <c r="Q419" s="74"/>
      <c r="R419" s="75"/>
      <c r="S419" s="3"/>
      <c r="T419" s="61" t="str">
        <f>IF($D419="", "", $D419*'Intro &amp; Setup'!$I$32*24)</f>
        <v/>
      </c>
      <c r="U419" s="3"/>
      <c r="X419" s="36" t="str">
        <f>IF($B419="", "", IF(OR($B419&lt;'Intro &amp; Setup'!$F$26, $B419&gt;'Intro &amp; Setup'!$F$27), "X", ""))</f>
        <v/>
      </c>
      <c r="Z419" s="36" t="str">
        <f t="shared" si="401"/>
        <v/>
      </c>
      <c r="AA419" s="48" t="str">
        <f t="shared" si="402"/>
        <v/>
      </c>
      <c r="AC419" s="53" t="str">
        <f t="shared" si="403"/>
        <v/>
      </c>
      <c r="AD419" s="54" t="str">
        <f t="shared" si="420"/>
        <v/>
      </c>
      <c r="AE419" s="54" t="str">
        <f t="shared" si="421"/>
        <v/>
      </c>
      <c r="AF419" s="54" t="str">
        <f t="shared" si="422"/>
        <v/>
      </c>
      <c r="AG419" s="54" t="str">
        <f t="shared" si="423"/>
        <v/>
      </c>
      <c r="AH419" s="54" t="str">
        <f t="shared" si="424"/>
        <v/>
      </c>
      <c r="AI419" s="54" t="str">
        <f t="shared" si="425"/>
        <v/>
      </c>
      <c r="AJ419" s="54" t="str">
        <f t="shared" si="426"/>
        <v/>
      </c>
      <c r="AK419" s="54" t="str">
        <f t="shared" si="427"/>
        <v/>
      </c>
      <c r="AL419" s="54" t="str">
        <f t="shared" si="428"/>
        <v/>
      </c>
      <c r="AM419" s="54" t="str">
        <f t="shared" si="429"/>
        <v/>
      </c>
      <c r="AN419" s="55" t="str">
        <f t="shared" si="430"/>
        <v/>
      </c>
      <c r="AP419" s="53" t="str">
        <f t="shared" si="404"/>
        <v/>
      </c>
      <c r="AQ419" s="54" t="str">
        <f t="shared" si="431"/>
        <v/>
      </c>
      <c r="AR419" s="54" t="str">
        <f t="shared" si="432"/>
        <v/>
      </c>
      <c r="AS419" s="54" t="str">
        <f t="shared" si="433"/>
        <v/>
      </c>
      <c r="AT419" s="54" t="str">
        <f t="shared" si="434"/>
        <v/>
      </c>
      <c r="AU419" s="54" t="str">
        <f t="shared" si="435"/>
        <v/>
      </c>
      <c r="AV419" s="54" t="str">
        <f t="shared" si="436"/>
        <v/>
      </c>
      <c r="AW419" s="54" t="str">
        <f t="shared" si="437"/>
        <v/>
      </c>
      <c r="AX419" s="54" t="str">
        <f t="shared" si="438"/>
        <v/>
      </c>
      <c r="AY419" s="54" t="str">
        <f t="shared" si="439"/>
        <v/>
      </c>
      <c r="AZ419" s="54" t="str">
        <f t="shared" si="440"/>
        <v/>
      </c>
      <c r="BA419" s="55" t="str">
        <f t="shared" si="441"/>
        <v/>
      </c>
      <c r="BC419" s="36" t="str">
        <f t="shared" si="405"/>
        <v/>
      </c>
      <c r="BE419" s="61" t="str">
        <f>IF($B419="", "", IF(AND($B419&gt;='Intro &amp; Setup'!$B$38, B419&lt;='Intro &amp; Setup'!$H$38), 'Intro &amp; Setup'!$N$38, IF(AND($B419&gt;='Intro &amp; Setup'!$B$39, B419&lt;='Intro &amp; Setup'!$H$39), 'Intro &amp; Setup'!$N$39, IF('Intro &amp; Setup'!$B$39="", 'Intro &amp; Setup'!$N$38, 'Intro &amp; Setup'!$N$39))))</f>
        <v/>
      </c>
      <c r="BG419" s="53" t="str">
        <f t="shared" si="406"/>
        <v/>
      </c>
      <c r="BH419" s="54" t="str">
        <f t="shared" si="442"/>
        <v/>
      </c>
      <c r="BI419" s="54" t="str">
        <f t="shared" si="443"/>
        <v/>
      </c>
      <c r="BJ419" s="54" t="str">
        <f t="shared" si="444"/>
        <v/>
      </c>
      <c r="BK419" s="54" t="str">
        <f t="shared" si="445"/>
        <v/>
      </c>
      <c r="BL419" s="54" t="str">
        <f t="shared" si="446"/>
        <v/>
      </c>
      <c r="BM419" s="54" t="str">
        <f t="shared" si="447"/>
        <v/>
      </c>
      <c r="BN419" s="54" t="str">
        <f t="shared" si="448"/>
        <v/>
      </c>
      <c r="BO419" s="54" t="str">
        <f t="shared" si="449"/>
        <v/>
      </c>
      <c r="BP419" s="54" t="str">
        <f t="shared" si="450"/>
        <v/>
      </c>
      <c r="BQ419" s="54" t="str">
        <f t="shared" si="451"/>
        <v/>
      </c>
      <c r="BR419" s="55" t="str">
        <f t="shared" si="452"/>
        <v/>
      </c>
      <c r="BT419" s="135" t="str">
        <f t="shared" si="407"/>
        <v/>
      </c>
      <c r="BU419" s="136" t="str">
        <f t="shared" si="408"/>
        <v/>
      </c>
      <c r="BV419" s="136" t="str">
        <f t="shared" si="409"/>
        <v/>
      </c>
      <c r="BW419" s="136" t="str">
        <f t="shared" si="410"/>
        <v/>
      </c>
      <c r="BX419" s="136" t="str">
        <f t="shared" si="411"/>
        <v/>
      </c>
      <c r="BY419" s="136" t="str">
        <f t="shared" si="412"/>
        <v/>
      </c>
      <c r="BZ419" s="136" t="str">
        <f t="shared" si="413"/>
        <v/>
      </c>
      <c r="CA419" s="136" t="str">
        <f t="shared" si="414"/>
        <v/>
      </c>
      <c r="CB419" s="136" t="str">
        <f t="shared" si="415"/>
        <v/>
      </c>
      <c r="CC419" s="136" t="str">
        <f t="shared" si="416"/>
        <v/>
      </c>
      <c r="CD419" s="136" t="str">
        <f t="shared" si="417"/>
        <v/>
      </c>
      <c r="CE419" s="137" t="str">
        <f t="shared" si="418"/>
        <v/>
      </c>
      <c r="CG419" s="150" t="str">
        <f t="shared" si="419"/>
        <v/>
      </c>
      <c r="CH419" s="151" t="str">
        <f t="shared" si="453"/>
        <v/>
      </c>
      <c r="CI419" s="151" t="str">
        <f t="shared" si="454"/>
        <v/>
      </c>
      <c r="CJ419" s="151" t="str">
        <f t="shared" si="455"/>
        <v/>
      </c>
      <c r="CK419" s="151" t="str">
        <f t="shared" si="456"/>
        <v/>
      </c>
      <c r="CL419" s="151" t="str">
        <f t="shared" si="457"/>
        <v/>
      </c>
      <c r="CM419" s="151" t="str">
        <f t="shared" si="458"/>
        <v/>
      </c>
      <c r="CN419" s="151" t="str">
        <f t="shared" si="459"/>
        <v/>
      </c>
      <c r="CO419" s="151" t="str">
        <f t="shared" si="460"/>
        <v/>
      </c>
      <c r="CP419" s="151" t="str">
        <f t="shared" si="461"/>
        <v/>
      </c>
      <c r="CQ419" s="151" t="str">
        <f t="shared" si="462"/>
        <v/>
      </c>
      <c r="CR419" s="152" t="str">
        <f t="shared" si="463"/>
        <v/>
      </c>
    </row>
    <row r="420" spans="1:96" x14ac:dyDescent="0.25">
      <c r="A420" s="3"/>
      <c r="B420" s="30"/>
      <c r="C420" s="44"/>
      <c r="D420" s="88"/>
      <c r="E420" s="31"/>
      <c r="F420" s="89"/>
      <c r="G420" s="72"/>
      <c r="H420" s="73"/>
      <c r="I420" s="74"/>
      <c r="J420" s="73"/>
      <c r="K420" s="74"/>
      <c r="L420" s="73"/>
      <c r="M420" s="74"/>
      <c r="N420" s="73"/>
      <c r="O420" s="74"/>
      <c r="P420" s="73"/>
      <c r="Q420" s="74"/>
      <c r="R420" s="75"/>
      <c r="S420" s="3"/>
      <c r="T420" s="61" t="str">
        <f>IF($D420="", "", $D420*'Intro &amp; Setup'!$I$32*24)</f>
        <v/>
      </c>
      <c r="U420" s="3"/>
      <c r="X420" s="36" t="str">
        <f>IF($B420="", "", IF(OR($B420&lt;'Intro &amp; Setup'!$F$26, $B420&gt;'Intro &amp; Setup'!$F$27), "X", ""))</f>
        <v/>
      </c>
      <c r="Z420" s="36" t="str">
        <f t="shared" si="401"/>
        <v/>
      </c>
      <c r="AA420" s="48" t="str">
        <f t="shared" si="402"/>
        <v/>
      </c>
      <c r="AC420" s="53" t="str">
        <f t="shared" si="403"/>
        <v/>
      </c>
      <c r="AD420" s="54" t="str">
        <f t="shared" si="420"/>
        <v/>
      </c>
      <c r="AE420" s="54" t="str">
        <f t="shared" si="421"/>
        <v/>
      </c>
      <c r="AF420" s="54" t="str">
        <f t="shared" si="422"/>
        <v/>
      </c>
      <c r="AG420" s="54" t="str">
        <f t="shared" si="423"/>
        <v/>
      </c>
      <c r="AH420" s="54" t="str">
        <f t="shared" si="424"/>
        <v/>
      </c>
      <c r="AI420" s="54" t="str">
        <f t="shared" si="425"/>
        <v/>
      </c>
      <c r="AJ420" s="54" t="str">
        <f t="shared" si="426"/>
        <v/>
      </c>
      <c r="AK420" s="54" t="str">
        <f t="shared" si="427"/>
        <v/>
      </c>
      <c r="AL420" s="54" t="str">
        <f t="shared" si="428"/>
        <v/>
      </c>
      <c r="AM420" s="54" t="str">
        <f t="shared" si="429"/>
        <v/>
      </c>
      <c r="AN420" s="55" t="str">
        <f t="shared" si="430"/>
        <v/>
      </c>
      <c r="AP420" s="53" t="str">
        <f t="shared" si="404"/>
        <v/>
      </c>
      <c r="AQ420" s="54" t="str">
        <f t="shared" si="431"/>
        <v/>
      </c>
      <c r="AR420" s="54" t="str">
        <f t="shared" si="432"/>
        <v/>
      </c>
      <c r="AS420" s="54" t="str">
        <f t="shared" si="433"/>
        <v/>
      </c>
      <c r="AT420" s="54" t="str">
        <f t="shared" si="434"/>
        <v/>
      </c>
      <c r="AU420" s="54" t="str">
        <f t="shared" si="435"/>
        <v/>
      </c>
      <c r="AV420" s="54" t="str">
        <f t="shared" si="436"/>
        <v/>
      </c>
      <c r="AW420" s="54" t="str">
        <f t="shared" si="437"/>
        <v/>
      </c>
      <c r="AX420" s="54" t="str">
        <f t="shared" si="438"/>
        <v/>
      </c>
      <c r="AY420" s="54" t="str">
        <f t="shared" si="439"/>
        <v/>
      </c>
      <c r="AZ420" s="54" t="str">
        <f t="shared" si="440"/>
        <v/>
      </c>
      <c r="BA420" s="55" t="str">
        <f t="shared" si="441"/>
        <v/>
      </c>
      <c r="BC420" s="36" t="str">
        <f t="shared" si="405"/>
        <v/>
      </c>
      <c r="BE420" s="61" t="str">
        <f>IF($B420="", "", IF(AND($B420&gt;='Intro &amp; Setup'!$B$38, B420&lt;='Intro &amp; Setup'!$H$38), 'Intro &amp; Setup'!$N$38, IF(AND($B420&gt;='Intro &amp; Setup'!$B$39, B420&lt;='Intro &amp; Setup'!$H$39), 'Intro &amp; Setup'!$N$39, IF('Intro &amp; Setup'!$B$39="", 'Intro &amp; Setup'!$N$38, 'Intro &amp; Setup'!$N$39))))</f>
        <v/>
      </c>
      <c r="BG420" s="53" t="str">
        <f t="shared" si="406"/>
        <v/>
      </c>
      <c r="BH420" s="54" t="str">
        <f t="shared" si="442"/>
        <v/>
      </c>
      <c r="BI420" s="54" t="str">
        <f t="shared" si="443"/>
        <v/>
      </c>
      <c r="BJ420" s="54" t="str">
        <f t="shared" si="444"/>
        <v/>
      </c>
      <c r="BK420" s="54" t="str">
        <f t="shared" si="445"/>
        <v/>
      </c>
      <c r="BL420" s="54" t="str">
        <f t="shared" si="446"/>
        <v/>
      </c>
      <c r="BM420" s="54" t="str">
        <f t="shared" si="447"/>
        <v/>
      </c>
      <c r="BN420" s="54" t="str">
        <f t="shared" si="448"/>
        <v/>
      </c>
      <c r="BO420" s="54" t="str">
        <f t="shared" si="449"/>
        <v/>
      </c>
      <c r="BP420" s="54" t="str">
        <f t="shared" si="450"/>
        <v/>
      </c>
      <c r="BQ420" s="54" t="str">
        <f t="shared" si="451"/>
        <v/>
      </c>
      <c r="BR420" s="55" t="str">
        <f t="shared" si="452"/>
        <v/>
      </c>
      <c r="BT420" s="135" t="str">
        <f t="shared" si="407"/>
        <v/>
      </c>
      <c r="BU420" s="136" t="str">
        <f t="shared" si="408"/>
        <v/>
      </c>
      <c r="BV420" s="136" t="str">
        <f t="shared" si="409"/>
        <v/>
      </c>
      <c r="BW420" s="136" t="str">
        <f t="shared" si="410"/>
        <v/>
      </c>
      <c r="BX420" s="136" t="str">
        <f t="shared" si="411"/>
        <v/>
      </c>
      <c r="BY420" s="136" t="str">
        <f t="shared" si="412"/>
        <v/>
      </c>
      <c r="BZ420" s="136" t="str">
        <f t="shared" si="413"/>
        <v/>
      </c>
      <c r="CA420" s="136" t="str">
        <f t="shared" si="414"/>
        <v/>
      </c>
      <c r="CB420" s="136" t="str">
        <f t="shared" si="415"/>
        <v/>
      </c>
      <c r="CC420" s="136" t="str">
        <f t="shared" si="416"/>
        <v/>
      </c>
      <c r="CD420" s="136" t="str">
        <f t="shared" si="417"/>
        <v/>
      </c>
      <c r="CE420" s="137" t="str">
        <f t="shared" si="418"/>
        <v/>
      </c>
      <c r="CG420" s="150" t="str">
        <f t="shared" si="419"/>
        <v/>
      </c>
      <c r="CH420" s="151" t="str">
        <f t="shared" si="453"/>
        <v/>
      </c>
      <c r="CI420" s="151" t="str">
        <f t="shared" si="454"/>
        <v/>
      </c>
      <c r="CJ420" s="151" t="str">
        <f t="shared" si="455"/>
        <v/>
      </c>
      <c r="CK420" s="151" t="str">
        <f t="shared" si="456"/>
        <v/>
      </c>
      <c r="CL420" s="151" t="str">
        <f t="shared" si="457"/>
        <v/>
      </c>
      <c r="CM420" s="151" t="str">
        <f t="shared" si="458"/>
        <v/>
      </c>
      <c r="CN420" s="151" t="str">
        <f t="shared" si="459"/>
        <v/>
      </c>
      <c r="CO420" s="151" t="str">
        <f t="shared" si="460"/>
        <v/>
      </c>
      <c r="CP420" s="151" t="str">
        <f t="shared" si="461"/>
        <v/>
      </c>
      <c r="CQ420" s="151" t="str">
        <f t="shared" si="462"/>
        <v/>
      </c>
      <c r="CR420" s="152" t="str">
        <f t="shared" si="463"/>
        <v/>
      </c>
    </row>
    <row r="421" spans="1:96" x14ac:dyDescent="0.25">
      <c r="A421" s="3"/>
      <c r="B421" s="30"/>
      <c r="C421" s="44"/>
      <c r="D421" s="88"/>
      <c r="E421" s="31"/>
      <c r="F421" s="89"/>
      <c r="G421" s="72"/>
      <c r="H421" s="73"/>
      <c r="I421" s="74"/>
      <c r="J421" s="73"/>
      <c r="K421" s="74"/>
      <c r="L421" s="73"/>
      <c r="M421" s="74"/>
      <c r="N421" s="73"/>
      <c r="O421" s="74"/>
      <c r="P421" s="73"/>
      <c r="Q421" s="74"/>
      <c r="R421" s="75"/>
      <c r="S421" s="3"/>
      <c r="T421" s="61" t="str">
        <f>IF($D421="", "", $D421*'Intro &amp; Setup'!$I$32*24)</f>
        <v/>
      </c>
      <c r="U421" s="3"/>
      <c r="X421" s="36" t="str">
        <f>IF($B421="", "", IF(OR($B421&lt;'Intro &amp; Setup'!$F$26, $B421&gt;'Intro &amp; Setup'!$F$27), "X", ""))</f>
        <v/>
      </c>
      <c r="Z421" s="36" t="str">
        <f t="shared" si="401"/>
        <v/>
      </c>
      <c r="AA421" s="48" t="str">
        <f t="shared" si="402"/>
        <v/>
      </c>
      <c r="AC421" s="53" t="str">
        <f t="shared" si="403"/>
        <v/>
      </c>
      <c r="AD421" s="54" t="str">
        <f t="shared" si="420"/>
        <v/>
      </c>
      <c r="AE421" s="54" t="str">
        <f t="shared" si="421"/>
        <v/>
      </c>
      <c r="AF421" s="54" t="str">
        <f t="shared" si="422"/>
        <v/>
      </c>
      <c r="AG421" s="54" t="str">
        <f t="shared" si="423"/>
        <v/>
      </c>
      <c r="AH421" s="54" t="str">
        <f t="shared" si="424"/>
        <v/>
      </c>
      <c r="AI421" s="54" t="str">
        <f t="shared" si="425"/>
        <v/>
      </c>
      <c r="AJ421" s="54" t="str">
        <f t="shared" si="426"/>
        <v/>
      </c>
      <c r="AK421" s="54" t="str">
        <f t="shared" si="427"/>
        <v/>
      </c>
      <c r="AL421" s="54" t="str">
        <f t="shared" si="428"/>
        <v/>
      </c>
      <c r="AM421" s="54" t="str">
        <f t="shared" si="429"/>
        <v/>
      </c>
      <c r="AN421" s="55" t="str">
        <f t="shared" si="430"/>
        <v/>
      </c>
      <c r="AP421" s="53" t="str">
        <f t="shared" si="404"/>
        <v/>
      </c>
      <c r="AQ421" s="54" t="str">
        <f t="shared" si="431"/>
        <v/>
      </c>
      <c r="AR421" s="54" t="str">
        <f t="shared" si="432"/>
        <v/>
      </c>
      <c r="AS421" s="54" t="str">
        <f t="shared" si="433"/>
        <v/>
      </c>
      <c r="AT421" s="54" t="str">
        <f t="shared" si="434"/>
        <v/>
      </c>
      <c r="AU421" s="54" t="str">
        <f t="shared" si="435"/>
        <v/>
      </c>
      <c r="AV421" s="54" t="str">
        <f t="shared" si="436"/>
        <v/>
      </c>
      <c r="AW421" s="54" t="str">
        <f t="shared" si="437"/>
        <v/>
      </c>
      <c r="AX421" s="54" t="str">
        <f t="shared" si="438"/>
        <v/>
      </c>
      <c r="AY421" s="54" t="str">
        <f t="shared" si="439"/>
        <v/>
      </c>
      <c r="AZ421" s="54" t="str">
        <f t="shared" si="440"/>
        <v/>
      </c>
      <c r="BA421" s="55" t="str">
        <f t="shared" si="441"/>
        <v/>
      </c>
      <c r="BC421" s="36" t="str">
        <f t="shared" si="405"/>
        <v/>
      </c>
      <c r="BE421" s="61" t="str">
        <f>IF($B421="", "", IF(AND($B421&gt;='Intro &amp; Setup'!$B$38, B421&lt;='Intro &amp; Setup'!$H$38), 'Intro &amp; Setup'!$N$38, IF(AND($B421&gt;='Intro &amp; Setup'!$B$39, B421&lt;='Intro &amp; Setup'!$H$39), 'Intro &amp; Setup'!$N$39, IF('Intro &amp; Setup'!$B$39="", 'Intro &amp; Setup'!$N$38, 'Intro &amp; Setup'!$N$39))))</f>
        <v/>
      </c>
      <c r="BG421" s="53" t="str">
        <f t="shared" si="406"/>
        <v/>
      </c>
      <c r="BH421" s="54" t="str">
        <f t="shared" si="442"/>
        <v/>
      </c>
      <c r="BI421" s="54" t="str">
        <f t="shared" si="443"/>
        <v/>
      </c>
      <c r="BJ421" s="54" t="str">
        <f t="shared" si="444"/>
        <v/>
      </c>
      <c r="BK421" s="54" t="str">
        <f t="shared" si="445"/>
        <v/>
      </c>
      <c r="BL421" s="54" t="str">
        <f t="shared" si="446"/>
        <v/>
      </c>
      <c r="BM421" s="54" t="str">
        <f t="shared" si="447"/>
        <v/>
      </c>
      <c r="BN421" s="54" t="str">
        <f t="shared" si="448"/>
        <v/>
      </c>
      <c r="BO421" s="54" t="str">
        <f t="shared" si="449"/>
        <v/>
      </c>
      <c r="BP421" s="54" t="str">
        <f t="shared" si="450"/>
        <v/>
      </c>
      <c r="BQ421" s="54" t="str">
        <f t="shared" si="451"/>
        <v/>
      </c>
      <c r="BR421" s="55" t="str">
        <f t="shared" si="452"/>
        <v/>
      </c>
      <c r="BT421" s="135" t="str">
        <f t="shared" si="407"/>
        <v/>
      </c>
      <c r="BU421" s="136" t="str">
        <f t="shared" si="408"/>
        <v/>
      </c>
      <c r="BV421" s="136" t="str">
        <f t="shared" si="409"/>
        <v/>
      </c>
      <c r="BW421" s="136" t="str">
        <f t="shared" si="410"/>
        <v/>
      </c>
      <c r="BX421" s="136" t="str">
        <f t="shared" si="411"/>
        <v/>
      </c>
      <c r="BY421" s="136" t="str">
        <f t="shared" si="412"/>
        <v/>
      </c>
      <c r="BZ421" s="136" t="str">
        <f t="shared" si="413"/>
        <v/>
      </c>
      <c r="CA421" s="136" t="str">
        <f t="shared" si="414"/>
        <v/>
      </c>
      <c r="CB421" s="136" t="str">
        <f t="shared" si="415"/>
        <v/>
      </c>
      <c r="CC421" s="136" t="str">
        <f t="shared" si="416"/>
        <v/>
      </c>
      <c r="CD421" s="136" t="str">
        <f t="shared" si="417"/>
        <v/>
      </c>
      <c r="CE421" s="137" t="str">
        <f t="shared" si="418"/>
        <v/>
      </c>
      <c r="CG421" s="150" t="str">
        <f t="shared" si="419"/>
        <v/>
      </c>
      <c r="CH421" s="151" t="str">
        <f t="shared" si="453"/>
        <v/>
      </c>
      <c r="CI421" s="151" t="str">
        <f t="shared" si="454"/>
        <v/>
      </c>
      <c r="CJ421" s="151" t="str">
        <f t="shared" si="455"/>
        <v/>
      </c>
      <c r="CK421" s="151" t="str">
        <f t="shared" si="456"/>
        <v/>
      </c>
      <c r="CL421" s="151" t="str">
        <f t="shared" si="457"/>
        <v/>
      </c>
      <c r="CM421" s="151" t="str">
        <f t="shared" si="458"/>
        <v/>
      </c>
      <c r="CN421" s="151" t="str">
        <f t="shared" si="459"/>
        <v/>
      </c>
      <c r="CO421" s="151" t="str">
        <f t="shared" si="460"/>
        <v/>
      </c>
      <c r="CP421" s="151" t="str">
        <f t="shared" si="461"/>
        <v/>
      </c>
      <c r="CQ421" s="151" t="str">
        <f t="shared" si="462"/>
        <v/>
      </c>
      <c r="CR421" s="152" t="str">
        <f t="shared" si="463"/>
        <v/>
      </c>
    </row>
    <row r="422" spans="1:96" x14ac:dyDescent="0.25">
      <c r="A422" s="3"/>
      <c r="B422" s="30"/>
      <c r="C422" s="44"/>
      <c r="D422" s="88"/>
      <c r="E422" s="31"/>
      <c r="F422" s="89"/>
      <c r="G422" s="72"/>
      <c r="H422" s="73"/>
      <c r="I422" s="74"/>
      <c r="J422" s="73"/>
      <c r="K422" s="74"/>
      <c r="L422" s="73"/>
      <c r="M422" s="74"/>
      <c r="N422" s="73"/>
      <c r="O422" s="74"/>
      <c r="P422" s="73"/>
      <c r="Q422" s="74"/>
      <c r="R422" s="75"/>
      <c r="S422" s="3"/>
      <c r="T422" s="61" t="str">
        <f>IF($D422="", "", $D422*'Intro &amp; Setup'!$I$32*24)</f>
        <v/>
      </c>
      <c r="U422" s="3"/>
      <c r="X422" s="36" t="str">
        <f>IF($B422="", "", IF(OR($B422&lt;'Intro &amp; Setup'!$F$26, $B422&gt;'Intro &amp; Setup'!$F$27), "X", ""))</f>
        <v/>
      </c>
      <c r="Z422" s="36" t="str">
        <f t="shared" si="401"/>
        <v/>
      </c>
      <c r="AA422" s="48" t="str">
        <f t="shared" si="402"/>
        <v/>
      </c>
      <c r="AC422" s="53" t="str">
        <f t="shared" si="403"/>
        <v/>
      </c>
      <c r="AD422" s="54" t="str">
        <f t="shared" si="420"/>
        <v/>
      </c>
      <c r="AE422" s="54" t="str">
        <f t="shared" si="421"/>
        <v/>
      </c>
      <c r="AF422" s="54" t="str">
        <f t="shared" si="422"/>
        <v/>
      </c>
      <c r="AG422" s="54" t="str">
        <f t="shared" si="423"/>
        <v/>
      </c>
      <c r="AH422" s="54" t="str">
        <f t="shared" si="424"/>
        <v/>
      </c>
      <c r="AI422" s="54" t="str">
        <f t="shared" si="425"/>
        <v/>
      </c>
      <c r="AJ422" s="54" t="str">
        <f t="shared" si="426"/>
        <v/>
      </c>
      <c r="AK422" s="54" t="str">
        <f t="shared" si="427"/>
        <v/>
      </c>
      <c r="AL422" s="54" t="str">
        <f t="shared" si="428"/>
        <v/>
      </c>
      <c r="AM422" s="54" t="str">
        <f t="shared" si="429"/>
        <v/>
      </c>
      <c r="AN422" s="55" t="str">
        <f t="shared" si="430"/>
        <v/>
      </c>
      <c r="AP422" s="53" t="str">
        <f t="shared" si="404"/>
        <v/>
      </c>
      <c r="AQ422" s="54" t="str">
        <f t="shared" si="431"/>
        <v/>
      </c>
      <c r="AR422" s="54" t="str">
        <f t="shared" si="432"/>
        <v/>
      </c>
      <c r="AS422" s="54" t="str">
        <f t="shared" si="433"/>
        <v/>
      </c>
      <c r="AT422" s="54" t="str">
        <f t="shared" si="434"/>
        <v/>
      </c>
      <c r="AU422" s="54" t="str">
        <f t="shared" si="435"/>
        <v/>
      </c>
      <c r="AV422" s="54" t="str">
        <f t="shared" si="436"/>
        <v/>
      </c>
      <c r="AW422" s="54" t="str">
        <f t="shared" si="437"/>
        <v/>
      </c>
      <c r="AX422" s="54" t="str">
        <f t="shared" si="438"/>
        <v/>
      </c>
      <c r="AY422" s="54" t="str">
        <f t="shared" si="439"/>
        <v/>
      </c>
      <c r="AZ422" s="54" t="str">
        <f t="shared" si="440"/>
        <v/>
      </c>
      <c r="BA422" s="55" t="str">
        <f t="shared" si="441"/>
        <v/>
      </c>
      <c r="BC422" s="36" t="str">
        <f t="shared" si="405"/>
        <v/>
      </c>
      <c r="BE422" s="61" t="str">
        <f>IF($B422="", "", IF(AND($B422&gt;='Intro &amp; Setup'!$B$38, B422&lt;='Intro &amp; Setup'!$H$38), 'Intro &amp; Setup'!$N$38, IF(AND($B422&gt;='Intro &amp; Setup'!$B$39, B422&lt;='Intro &amp; Setup'!$H$39), 'Intro &amp; Setup'!$N$39, IF('Intro &amp; Setup'!$B$39="", 'Intro &amp; Setup'!$N$38, 'Intro &amp; Setup'!$N$39))))</f>
        <v/>
      </c>
      <c r="BG422" s="53" t="str">
        <f t="shared" si="406"/>
        <v/>
      </c>
      <c r="BH422" s="54" t="str">
        <f t="shared" si="442"/>
        <v/>
      </c>
      <c r="BI422" s="54" t="str">
        <f t="shared" si="443"/>
        <v/>
      </c>
      <c r="BJ422" s="54" t="str">
        <f t="shared" si="444"/>
        <v/>
      </c>
      <c r="BK422" s="54" t="str">
        <f t="shared" si="445"/>
        <v/>
      </c>
      <c r="BL422" s="54" t="str">
        <f t="shared" si="446"/>
        <v/>
      </c>
      <c r="BM422" s="54" t="str">
        <f t="shared" si="447"/>
        <v/>
      </c>
      <c r="BN422" s="54" t="str">
        <f t="shared" si="448"/>
        <v/>
      </c>
      <c r="BO422" s="54" t="str">
        <f t="shared" si="449"/>
        <v/>
      </c>
      <c r="BP422" s="54" t="str">
        <f t="shared" si="450"/>
        <v/>
      </c>
      <c r="BQ422" s="54" t="str">
        <f t="shared" si="451"/>
        <v/>
      </c>
      <c r="BR422" s="55" t="str">
        <f t="shared" si="452"/>
        <v/>
      </c>
      <c r="BT422" s="135" t="str">
        <f t="shared" si="407"/>
        <v/>
      </c>
      <c r="BU422" s="136" t="str">
        <f t="shared" si="408"/>
        <v/>
      </c>
      <c r="BV422" s="136" t="str">
        <f t="shared" si="409"/>
        <v/>
      </c>
      <c r="BW422" s="136" t="str">
        <f t="shared" si="410"/>
        <v/>
      </c>
      <c r="BX422" s="136" t="str">
        <f t="shared" si="411"/>
        <v/>
      </c>
      <c r="BY422" s="136" t="str">
        <f t="shared" si="412"/>
        <v/>
      </c>
      <c r="BZ422" s="136" t="str">
        <f t="shared" si="413"/>
        <v/>
      </c>
      <c r="CA422" s="136" t="str">
        <f t="shared" si="414"/>
        <v/>
      </c>
      <c r="CB422" s="136" t="str">
        <f t="shared" si="415"/>
        <v/>
      </c>
      <c r="CC422" s="136" t="str">
        <f t="shared" si="416"/>
        <v/>
      </c>
      <c r="CD422" s="136" t="str">
        <f t="shared" si="417"/>
        <v/>
      </c>
      <c r="CE422" s="137" t="str">
        <f t="shared" si="418"/>
        <v/>
      </c>
      <c r="CG422" s="150" t="str">
        <f t="shared" si="419"/>
        <v/>
      </c>
      <c r="CH422" s="151" t="str">
        <f t="shared" si="453"/>
        <v/>
      </c>
      <c r="CI422" s="151" t="str">
        <f t="shared" si="454"/>
        <v/>
      </c>
      <c r="CJ422" s="151" t="str">
        <f t="shared" si="455"/>
        <v/>
      </c>
      <c r="CK422" s="151" t="str">
        <f t="shared" si="456"/>
        <v/>
      </c>
      <c r="CL422" s="151" t="str">
        <f t="shared" si="457"/>
        <v/>
      </c>
      <c r="CM422" s="151" t="str">
        <f t="shared" si="458"/>
        <v/>
      </c>
      <c r="CN422" s="151" t="str">
        <f t="shared" si="459"/>
        <v/>
      </c>
      <c r="CO422" s="151" t="str">
        <f t="shared" si="460"/>
        <v/>
      </c>
      <c r="CP422" s="151" t="str">
        <f t="shared" si="461"/>
        <v/>
      </c>
      <c r="CQ422" s="151" t="str">
        <f t="shared" si="462"/>
        <v/>
      </c>
      <c r="CR422" s="152" t="str">
        <f t="shared" si="463"/>
        <v/>
      </c>
    </row>
    <row r="423" spans="1:96" x14ac:dyDescent="0.25">
      <c r="A423" s="3"/>
      <c r="B423" s="30"/>
      <c r="C423" s="44"/>
      <c r="D423" s="88"/>
      <c r="E423" s="31"/>
      <c r="F423" s="89"/>
      <c r="G423" s="72"/>
      <c r="H423" s="73"/>
      <c r="I423" s="74"/>
      <c r="J423" s="73"/>
      <c r="K423" s="74"/>
      <c r="L423" s="73"/>
      <c r="M423" s="74"/>
      <c r="N423" s="73"/>
      <c r="O423" s="74"/>
      <c r="P423" s="73"/>
      <c r="Q423" s="74"/>
      <c r="R423" s="75"/>
      <c r="S423" s="3"/>
      <c r="T423" s="61" t="str">
        <f>IF($D423="", "", $D423*'Intro &amp; Setup'!$I$32*24)</f>
        <v/>
      </c>
      <c r="U423" s="3"/>
      <c r="X423" s="36" t="str">
        <f>IF($B423="", "", IF(OR($B423&lt;'Intro &amp; Setup'!$F$26, $B423&gt;'Intro &amp; Setup'!$F$27), "X", ""))</f>
        <v/>
      </c>
      <c r="Z423" s="36" t="str">
        <f t="shared" si="401"/>
        <v/>
      </c>
      <c r="AA423" s="48" t="str">
        <f t="shared" si="402"/>
        <v/>
      </c>
      <c r="AC423" s="53" t="str">
        <f t="shared" si="403"/>
        <v/>
      </c>
      <c r="AD423" s="54" t="str">
        <f t="shared" si="420"/>
        <v/>
      </c>
      <c r="AE423" s="54" t="str">
        <f t="shared" si="421"/>
        <v/>
      </c>
      <c r="AF423" s="54" t="str">
        <f t="shared" si="422"/>
        <v/>
      </c>
      <c r="AG423" s="54" t="str">
        <f t="shared" si="423"/>
        <v/>
      </c>
      <c r="AH423" s="54" t="str">
        <f t="shared" si="424"/>
        <v/>
      </c>
      <c r="AI423" s="54" t="str">
        <f t="shared" si="425"/>
        <v/>
      </c>
      <c r="AJ423" s="54" t="str">
        <f t="shared" si="426"/>
        <v/>
      </c>
      <c r="AK423" s="54" t="str">
        <f t="shared" si="427"/>
        <v/>
      </c>
      <c r="AL423" s="54" t="str">
        <f t="shared" si="428"/>
        <v/>
      </c>
      <c r="AM423" s="54" t="str">
        <f t="shared" si="429"/>
        <v/>
      </c>
      <c r="AN423" s="55" t="str">
        <f t="shared" si="430"/>
        <v/>
      </c>
      <c r="AP423" s="53" t="str">
        <f t="shared" si="404"/>
        <v/>
      </c>
      <c r="AQ423" s="54" t="str">
        <f t="shared" si="431"/>
        <v/>
      </c>
      <c r="AR423" s="54" t="str">
        <f t="shared" si="432"/>
        <v/>
      </c>
      <c r="AS423" s="54" t="str">
        <f t="shared" si="433"/>
        <v/>
      </c>
      <c r="AT423" s="54" t="str">
        <f t="shared" si="434"/>
        <v/>
      </c>
      <c r="AU423" s="54" t="str">
        <f t="shared" si="435"/>
        <v/>
      </c>
      <c r="AV423" s="54" t="str">
        <f t="shared" si="436"/>
        <v/>
      </c>
      <c r="AW423" s="54" t="str">
        <f t="shared" si="437"/>
        <v/>
      </c>
      <c r="AX423" s="54" t="str">
        <f t="shared" si="438"/>
        <v/>
      </c>
      <c r="AY423" s="54" t="str">
        <f t="shared" si="439"/>
        <v/>
      </c>
      <c r="AZ423" s="54" t="str">
        <f t="shared" si="440"/>
        <v/>
      </c>
      <c r="BA423" s="55" t="str">
        <f t="shared" si="441"/>
        <v/>
      </c>
      <c r="BC423" s="36" t="str">
        <f t="shared" si="405"/>
        <v/>
      </c>
      <c r="BE423" s="61" t="str">
        <f>IF($B423="", "", IF(AND($B423&gt;='Intro &amp; Setup'!$B$38, B423&lt;='Intro &amp; Setup'!$H$38), 'Intro &amp; Setup'!$N$38, IF(AND($B423&gt;='Intro &amp; Setup'!$B$39, B423&lt;='Intro &amp; Setup'!$H$39), 'Intro &amp; Setup'!$N$39, IF('Intro &amp; Setup'!$B$39="", 'Intro &amp; Setup'!$N$38, 'Intro &amp; Setup'!$N$39))))</f>
        <v/>
      </c>
      <c r="BG423" s="53" t="str">
        <f t="shared" si="406"/>
        <v/>
      </c>
      <c r="BH423" s="54" t="str">
        <f t="shared" si="442"/>
        <v/>
      </c>
      <c r="BI423" s="54" t="str">
        <f t="shared" si="443"/>
        <v/>
      </c>
      <c r="BJ423" s="54" t="str">
        <f t="shared" si="444"/>
        <v/>
      </c>
      <c r="BK423" s="54" t="str">
        <f t="shared" si="445"/>
        <v/>
      </c>
      <c r="BL423" s="54" t="str">
        <f t="shared" si="446"/>
        <v/>
      </c>
      <c r="BM423" s="54" t="str">
        <f t="shared" si="447"/>
        <v/>
      </c>
      <c r="BN423" s="54" t="str">
        <f t="shared" si="448"/>
        <v/>
      </c>
      <c r="BO423" s="54" t="str">
        <f t="shared" si="449"/>
        <v/>
      </c>
      <c r="BP423" s="54" t="str">
        <f t="shared" si="450"/>
        <v/>
      </c>
      <c r="BQ423" s="54" t="str">
        <f t="shared" si="451"/>
        <v/>
      </c>
      <c r="BR423" s="55" t="str">
        <f t="shared" si="452"/>
        <v/>
      </c>
      <c r="BT423" s="135" t="str">
        <f t="shared" si="407"/>
        <v/>
      </c>
      <c r="BU423" s="136" t="str">
        <f t="shared" si="408"/>
        <v/>
      </c>
      <c r="BV423" s="136" t="str">
        <f t="shared" si="409"/>
        <v/>
      </c>
      <c r="BW423" s="136" t="str">
        <f t="shared" si="410"/>
        <v/>
      </c>
      <c r="BX423" s="136" t="str">
        <f t="shared" si="411"/>
        <v/>
      </c>
      <c r="BY423" s="136" t="str">
        <f t="shared" si="412"/>
        <v/>
      </c>
      <c r="BZ423" s="136" t="str">
        <f t="shared" si="413"/>
        <v/>
      </c>
      <c r="CA423" s="136" t="str">
        <f t="shared" si="414"/>
        <v/>
      </c>
      <c r="CB423" s="136" t="str">
        <f t="shared" si="415"/>
        <v/>
      </c>
      <c r="CC423" s="136" t="str">
        <f t="shared" si="416"/>
        <v/>
      </c>
      <c r="CD423" s="136" t="str">
        <f t="shared" si="417"/>
        <v/>
      </c>
      <c r="CE423" s="137" t="str">
        <f t="shared" si="418"/>
        <v/>
      </c>
      <c r="CG423" s="150" t="str">
        <f t="shared" si="419"/>
        <v/>
      </c>
      <c r="CH423" s="151" t="str">
        <f t="shared" si="453"/>
        <v/>
      </c>
      <c r="CI423" s="151" t="str">
        <f t="shared" si="454"/>
        <v/>
      </c>
      <c r="CJ423" s="151" t="str">
        <f t="shared" si="455"/>
        <v/>
      </c>
      <c r="CK423" s="151" t="str">
        <f t="shared" si="456"/>
        <v/>
      </c>
      <c r="CL423" s="151" t="str">
        <f t="shared" si="457"/>
        <v/>
      </c>
      <c r="CM423" s="151" t="str">
        <f t="shared" si="458"/>
        <v/>
      </c>
      <c r="CN423" s="151" t="str">
        <f t="shared" si="459"/>
        <v/>
      </c>
      <c r="CO423" s="151" t="str">
        <f t="shared" si="460"/>
        <v/>
      </c>
      <c r="CP423" s="151" t="str">
        <f t="shared" si="461"/>
        <v/>
      </c>
      <c r="CQ423" s="151" t="str">
        <f t="shared" si="462"/>
        <v/>
      </c>
      <c r="CR423" s="152" t="str">
        <f t="shared" si="463"/>
        <v/>
      </c>
    </row>
    <row r="424" spans="1:96" x14ac:dyDescent="0.25">
      <c r="A424" s="3"/>
      <c r="B424" s="30"/>
      <c r="C424" s="44"/>
      <c r="D424" s="88"/>
      <c r="E424" s="31"/>
      <c r="F424" s="89"/>
      <c r="G424" s="72"/>
      <c r="H424" s="73"/>
      <c r="I424" s="74"/>
      <c r="J424" s="73"/>
      <c r="K424" s="74"/>
      <c r="L424" s="73"/>
      <c r="M424" s="74"/>
      <c r="N424" s="73"/>
      <c r="O424" s="74"/>
      <c r="P424" s="73"/>
      <c r="Q424" s="74"/>
      <c r="R424" s="75"/>
      <c r="S424" s="3"/>
      <c r="T424" s="61" t="str">
        <f>IF($D424="", "", $D424*'Intro &amp; Setup'!$I$32*24)</f>
        <v/>
      </c>
      <c r="U424" s="3"/>
      <c r="X424" s="36" t="str">
        <f>IF($B424="", "", IF(OR($B424&lt;'Intro &amp; Setup'!$F$26, $B424&gt;'Intro &amp; Setup'!$F$27), "X", ""))</f>
        <v/>
      </c>
      <c r="Z424" s="36" t="str">
        <f t="shared" si="401"/>
        <v/>
      </c>
      <c r="AA424" s="48" t="str">
        <f t="shared" si="402"/>
        <v/>
      </c>
      <c r="AC424" s="53" t="str">
        <f t="shared" si="403"/>
        <v/>
      </c>
      <c r="AD424" s="54" t="str">
        <f t="shared" si="420"/>
        <v/>
      </c>
      <c r="AE424" s="54" t="str">
        <f t="shared" si="421"/>
        <v/>
      </c>
      <c r="AF424" s="54" t="str">
        <f t="shared" si="422"/>
        <v/>
      </c>
      <c r="AG424" s="54" t="str">
        <f t="shared" si="423"/>
        <v/>
      </c>
      <c r="AH424" s="54" t="str">
        <f t="shared" si="424"/>
        <v/>
      </c>
      <c r="AI424" s="54" t="str">
        <f t="shared" si="425"/>
        <v/>
      </c>
      <c r="AJ424" s="54" t="str">
        <f t="shared" si="426"/>
        <v/>
      </c>
      <c r="AK424" s="54" t="str">
        <f t="shared" si="427"/>
        <v/>
      </c>
      <c r="AL424" s="54" t="str">
        <f t="shared" si="428"/>
        <v/>
      </c>
      <c r="AM424" s="54" t="str">
        <f t="shared" si="429"/>
        <v/>
      </c>
      <c r="AN424" s="55" t="str">
        <f t="shared" si="430"/>
        <v/>
      </c>
      <c r="AP424" s="53" t="str">
        <f t="shared" si="404"/>
        <v/>
      </c>
      <c r="AQ424" s="54" t="str">
        <f t="shared" si="431"/>
        <v/>
      </c>
      <c r="AR424" s="54" t="str">
        <f t="shared" si="432"/>
        <v/>
      </c>
      <c r="AS424" s="54" t="str">
        <f t="shared" si="433"/>
        <v/>
      </c>
      <c r="AT424" s="54" t="str">
        <f t="shared" si="434"/>
        <v/>
      </c>
      <c r="AU424" s="54" t="str">
        <f t="shared" si="435"/>
        <v/>
      </c>
      <c r="AV424" s="54" t="str">
        <f t="shared" si="436"/>
        <v/>
      </c>
      <c r="AW424" s="54" t="str">
        <f t="shared" si="437"/>
        <v/>
      </c>
      <c r="AX424" s="54" t="str">
        <f t="shared" si="438"/>
        <v/>
      </c>
      <c r="AY424" s="54" t="str">
        <f t="shared" si="439"/>
        <v/>
      </c>
      <c r="AZ424" s="54" t="str">
        <f t="shared" si="440"/>
        <v/>
      </c>
      <c r="BA424" s="55" t="str">
        <f t="shared" si="441"/>
        <v/>
      </c>
      <c r="BC424" s="36" t="str">
        <f t="shared" si="405"/>
        <v/>
      </c>
      <c r="BE424" s="61" t="str">
        <f>IF($B424="", "", IF(AND($B424&gt;='Intro &amp; Setup'!$B$38, B424&lt;='Intro &amp; Setup'!$H$38), 'Intro &amp; Setup'!$N$38, IF(AND($B424&gt;='Intro &amp; Setup'!$B$39, B424&lt;='Intro &amp; Setup'!$H$39), 'Intro &amp; Setup'!$N$39, IF('Intro &amp; Setup'!$B$39="", 'Intro &amp; Setup'!$N$38, 'Intro &amp; Setup'!$N$39))))</f>
        <v/>
      </c>
      <c r="BG424" s="53" t="str">
        <f t="shared" si="406"/>
        <v/>
      </c>
      <c r="BH424" s="54" t="str">
        <f t="shared" si="442"/>
        <v/>
      </c>
      <c r="BI424" s="54" t="str">
        <f t="shared" si="443"/>
        <v/>
      </c>
      <c r="BJ424" s="54" t="str">
        <f t="shared" si="444"/>
        <v/>
      </c>
      <c r="BK424" s="54" t="str">
        <f t="shared" si="445"/>
        <v/>
      </c>
      <c r="BL424" s="54" t="str">
        <f t="shared" si="446"/>
        <v/>
      </c>
      <c r="BM424" s="54" t="str">
        <f t="shared" si="447"/>
        <v/>
      </c>
      <c r="BN424" s="54" t="str">
        <f t="shared" si="448"/>
        <v/>
      </c>
      <c r="BO424" s="54" t="str">
        <f t="shared" si="449"/>
        <v/>
      </c>
      <c r="BP424" s="54" t="str">
        <f t="shared" si="450"/>
        <v/>
      </c>
      <c r="BQ424" s="54" t="str">
        <f t="shared" si="451"/>
        <v/>
      </c>
      <c r="BR424" s="55" t="str">
        <f t="shared" si="452"/>
        <v/>
      </c>
      <c r="BT424" s="135" t="str">
        <f t="shared" si="407"/>
        <v/>
      </c>
      <c r="BU424" s="136" t="str">
        <f t="shared" si="408"/>
        <v/>
      </c>
      <c r="BV424" s="136" t="str">
        <f t="shared" si="409"/>
        <v/>
      </c>
      <c r="BW424" s="136" t="str">
        <f t="shared" si="410"/>
        <v/>
      </c>
      <c r="BX424" s="136" t="str">
        <f t="shared" si="411"/>
        <v/>
      </c>
      <c r="BY424" s="136" t="str">
        <f t="shared" si="412"/>
        <v/>
      </c>
      <c r="BZ424" s="136" t="str">
        <f t="shared" si="413"/>
        <v/>
      </c>
      <c r="CA424" s="136" t="str">
        <f t="shared" si="414"/>
        <v/>
      </c>
      <c r="CB424" s="136" t="str">
        <f t="shared" si="415"/>
        <v/>
      </c>
      <c r="CC424" s="136" t="str">
        <f t="shared" si="416"/>
        <v/>
      </c>
      <c r="CD424" s="136" t="str">
        <f t="shared" si="417"/>
        <v/>
      </c>
      <c r="CE424" s="137" t="str">
        <f t="shared" si="418"/>
        <v/>
      </c>
      <c r="CG424" s="150" t="str">
        <f t="shared" si="419"/>
        <v/>
      </c>
      <c r="CH424" s="151" t="str">
        <f t="shared" si="453"/>
        <v/>
      </c>
      <c r="CI424" s="151" t="str">
        <f t="shared" si="454"/>
        <v/>
      </c>
      <c r="CJ424" s="151" t="str">
        <f t="shared" si="455"/>
        <v/>
      </c>
      <c r="CK424" s="151" t="str">
        <f t="shared" si="456"/>
        <v/>
      </c>
      <c r="CL424" s="151" t="str">
        <f t="shared" si="457"/>
        <v/>
      </c>
      <c r="CM424" s="151" t="str">
        <f t="shared" si="458"/>
        <v/>
      </c>
      <c r="CN424" s="151" t="str">
        <f t="shared" si="459"/>
        <v/>
      </c>
      <c r="CO424" s="151" t="str">
        <f t="shared" si="460"/>
        <v/>
      </c>
      <c r="CP424" s="151" t="str">
        <f t="shared" si="461"/>
        <v/>
      </c>
      <c r="CQ424" s="151" t="str">
        <f t="shared" si="462"/>
        <v/>
      </c>
      <c r="CR424" s="152" t="str">
        <f t="shared" si="463"/>
        <v/>
      </c>
    </row>
    <row r="425" spans="1:96" x14ac:dyDescent="0.25">
      <c r="A425" s="3"/>
      <c r="B425" s="30"/>
      <c r="C425" s="44"/>
      <c r="D425" s="88"/>
      <c r="E425" s="31"/>
      <c r="F425" s="89"/>
      <c r="G425" s="72"/>
      <c r="H425" s="73"/>
      <c r="I425" s="74"/>
      <c r="J425" s="73"/>
      <c r="K425" s="74"/>
      <c r="L425" s="73"/>
      <c r="M425" s="74"/>
      <c r="N425" s="73"/>
      <c r="O425" s="74"/>
      <c r="P425" s="73"/>
      <c r="Q425" s="74"/>
      <c r="R425" s="75"/>
      <c r="S425" s="3"/>
      <c r="T425" s="61" t="str">
        <f>IF($D425="", "", $D425*'Intro &amp; Setup'!$I$32*24)</f>
        <v/>
      </c>
      <c r="U425" s="3"/>
      <c r="X425" s="36" t="str">
        <f>IF($B425="", "", IF(OR($B425&lt;'Intro &amp; Setup'!$F$26, $B425&gt;'Intro &amp; Setup'!$F$27), "X", ""))</f>
        <v/>
      </c>
      <c r="Z425" s="36" t="str">
        <f t="shared" si="401"/>
        <v/>
      </c>
      <c r="AA425" s="48" t="str">
        <f t="shared" si="402"/>
        <v/>
      </c>
      <c r="AC425" s="53" t="str">
        <f t="shared" si="403"/>
        <v/>
      </c>
      <c r="AD425" s="54" t="str">
        <f t="shared" si="420"/>
        <v/>
      </c>
      <c r="AE425" s="54" t="str">
        <f t="shared" si="421"/>
        <v/>
      </c>
      <c r="AF425" s="54" t="str">
        <f t="shared" si="422"/>
        <v/>
      </c>
      <c r="AG425" s="54" t="str">
        <f t="shared" si="423"/>
        <v/>
      </c>
      <c r="AH425" s="54" t="str">
        <f t="shared" si="424"/>
        <v/>
      </c>
      <c r="AI425" s="54" t="str">
        <f t="shared" si="425"/>
        <v/>
      </c>
      <c r="AJ425" s="54" t="str">
        <f t="shared" si="426"/>
        <v/>
      </c>
      <c r="AK425" s="54" t="str">
        <f t="shared" si="427"/>
        <v/>
      </c>
      <c r="AL425" s="54" t="str">
        <f t="shared" si="428"/>
        <v/>
      </c>
      <c r="AM425" s="54" t="str">
        <f t="shared" si="429"/>
        <v/>
      </c>
      <c r="AN425" s="55" t="str">
        <f t="shared" si="430"/>
        <v/>
      </c>
      <c r="AP425" s="53" t="str">
        <f t="shared" si="404"/>
        <v/>
      </c>
      <c r="AQ425" s="54" t="str">
        <f t="shared" si="431"/>
        <v/>
      </c>
      <c r="AR425" s="54" t="str">
        <f t="shared" si="432"/>
        <v/>
      </c>
      <c r="AS425" s="54" t="str">
        <f t="shared" si="433"/>
        <v/>
      </c>
      <c r="AT425" s="54" t="str">
        <f t="shared" si="434"/>
        <v/>
      </c>
      <c r="AU425" s="54" t="str">
        <f t="shared" si="435"/>
        <v/>
      </c>
      <c r="AV425" s="54" t="str">
        <f t="shared" si="436"/>
        <v/>
      </c>
      <c r="AW425" s="54" t="str">
        <f t="shared" si="437"/>
        <v/>
      </c>
      <c r="AX425" s="54" t="str">
        <f t="shared" si="438"/>
        <v/>
      </c>
      <c r="AY425" s="54" t="str">
        <f t="shared" si="439"/>
        <v/>
      </c>
      <c r="AZ425" s="54" t="str">
        <f t="shared" si="440"/>
        <v/>
      </c>
      <c r="BA425" s="55" t="str">
        <f t="shared" si="441"/>
        <v/>
      </c>
      <c r="BC425" s="36" t="str">
        <f t="shared" si="405"/>
        <v/>
      </c>
      <c r="BE425" s="61" t="str">
        <f>IF($B425="", "", IF(AND($B425&gt;='Intro &amp; Setup'!$B$38, B425&lt;='Intro &amp; Setup'!$H$38), 'Intro &amp; Setup'!$N$38, IF(AND($B425&gt;='Intro &amp; Setup'!$B$39, B425&lt;='Intro &amp; Setup'!$H$39), 'Intro &amp; Setup'!$N$39, IF('Intro &amp; Setup'!$B$39="", 'Intro &amp; Setup'!$N$38, 'Intro &amp; Setup'!$N$39))))</f>
        <v/>
      </c>
      <c r="BG425" s="53" t="str">
        <f t="shared" si="406"/>
        <v/>
      </c>
      <c r="BH425" s="54" t="str">
        <f t="shared" si="442"/>
        <v/>
      </c>
      <c r="BI425" s="54" t="str">
        <f t="shared" si="443"/>
        <v/>
      </c>
      <c r="BJ425" s="54" t="str">
        <f t="shared" si="444"/>
        <v/>
      </c>
      <c r="BK425" s="54" t="str">
        <f t="shared" si="445"/>
        <v/>
      </c>
      <c r="BL425" s="54" t="str">
        <f t="shared" si="446"/>
        <v/>
      </c>
      <c r="BM425" s="54" t="str">
        <f t="shared" si="447"/>
        <v/>
      </c>
      <c r="BN425" s="54" t="str">
        <f t="shared" si="448"/>
        <v/>
      </c>
      <c r="BO425" s="54" t="str">
        <f t="shared" si="449"/>
        <v/>
      </c>
      <c r="BP425" s="54" t="str">
        <f t="shared" si="450"/>
        <v/>
      </c>
      <c r="BQ425" s="54" t="str">
        <f t="shared" si="451"/>
        <v/>
      </c>
      <c r="BR425" s="55" t="str">
        <f t="shared" si="452"/>
        <v/>
      </c>
      <c r="BT425" s="135" t="str">
        <f t="shared" si="407"/>
        <v/>
      </c>
      <c r="BU425" s="136" t="str">
        <f t="shared" si="408"/>
        <v/>
      </c>
      <c r="BV425" s="136" t="str">
        <f t="shared" si="409"/>
        <v/>
      </c>
      <c r="BW425" s="136" t="str">
        <f t="shared" si="410"/>
        <v/>
      </c>
      <c r="BX425" s="136" t="str">
        <f t="shared" si="411"/>
        <v/>
      </c>
      <c r="BY425" s="136" t="str">
        <f t="shared" si="412"/>
        <v/>
      </c>
      <c r="BZ425" s="136" t="str">
        <f t="shared" si="413"/>
        <v/>
      </c>
      <c r="CA425" s="136" t="str">
        <f t="shared" si="414"/>
        <v/>
      </c>
      <c r="CB425" s="136" t="str">
        <f t="shared" si="415"/>
        <v/>
      </c>
      <c r="CC425" s="136" t="str">
        <f t="shared" si="416"/>
        <v/>
      </c>
      <c r="CD425" s="136" t="str">
        <f t="shared" si="417"/>
        <v/>
      </c>
      <c r="CE425" s="137" t="str">
        <f t="shared" si="418"/>
        <v/>
      </c>
      <c r="CG425" s="150" t="str">
        <f t="shared" si="419"/>
        <v/>
      </c>
      <c r="CH425" s="151" t="str">
        <f t="shared" si="453"/>
        <v/>
      </c>
      <c r="CI425" s="151" t="str">
        <f t="shared" si="454"/>
        <v/>
      </c>
      <c r="CJ425" s="151" t="str">
        <f t="shared" si="455"/>
        <v/>
      </c>
      <c r="CK425" s="151" t="str">
        <f t="shared" si="456"/>
        <v/>
      </c>
      <c r="CL425" s="151" t="str">
        <f t="shared" si="457"/>
        <v/>
      </c>
      <c r="CM425" s="151" t="str">
        <f t="shared" si="458"/>
        <v/>
      </c>
      <c r="CN425" s="151" t="str">
        <f t="shared" si="459"/>
        <v/>
      </c>
      <c r="CO425" s="151" t="str">
        <f t="shared" si="460"/>
        <v/>
      </c>
      <c r="CP425" s="151" t="str">
        <f t="shared" si="461"/>
        <v/>
      </c>
      <c r="CQ425" s="151" t="str">
        <f t="shared" si="462"/>
        <v/>
      </c>
      <c r="CR425" s="152" t="str">
        <f t="shared" si="463"/>
        <v/>
      </c>
    </row>
    <row r="426" spans="1:96" x14ac:dyDescent="0.25">
      <c r="A426" s="3"/>
      <c r="B426" s="30"/>
      <c r="C426" s="44"/>
      <c r="D426" s="88"/>
      <c r="E426" s="31"/>
      <c r="F426" s="89"/>
      <c r="G426" s="72"/>
      <c r="H426" s="73"/>
      <c r="I426" s="74"/>
      <c r="J426" s="73"/>
      <c r="K426" s="74"/>
      <c r="L426" s="73"/>
      <c r="M426" s="74"/>
      <c r="N426" s="73"/>
      <c r="O426" s="74"/>
      <c r="P426" s="73"/>
      <c r="Q426" s="74"/>
      <c r="R426" s="75"/>
      <c r="S426" s="3"/>
      <c r="T426" s="61" t="str">
        <f>IF($D426="", "", $D426*'Intro &amp; Setup'!$I$32*24)</f>
        <v/>
      </c>
      <c r="U426" s="3"/>
      <c r="X426" s="36" t="str">
        <f>IF($B426="", "", IF(OR($B426&lt;'Intro &amp; Setup'!$F$26, $B426&gt;'Intro &amp; Setup'!$F$27), "X", ""))</f>
        <v/>
      </c>
      <c r="Z426" s="36" t="str">
        <f t="shared" si="401"/>
        <v/>
      </c>
      <c r="AA426" s="48" t="str">
        <f t="shared" si="402"/>
        <v/>
      </c>
      <c r="AC426" s="53" t="str">
        <f t="shared" si="403"/>
        <v/>
      </c>
      <c r="AD426" s="54" t="str">
        <f t="shared" si="420"/>
        <v/>
      </c>
      <c r="AE426" s="54" t="str">
        <f t="shared" si="421"/>
        <v/>
      </c>
      <c r="AF426" s="54" t="str">
        <f t="shared" si="422"/>
        <v/>
      </c>
      <c r="AG426" s="54" t="str">
        <f t="shared" si="423"/>
        <v/>
      </c>
      <c r="AH426" s="54" t="str">
        <f t="shared" si="424"/>
        <v/>
      </c>
      <c r="AI426" s="54" t="str">
        <f t="shared" si="425"/>
        <v/>
      </c>
      <c r="AJ426" s="54" t="str">
        <f t="shared" si="426"/>
        <v/>
      </c>
      <c r="AK426" s="54" t="str">
        <f t="shared" si="427"/>
        <v/>
      </c>
      <c r="AL426" s="54" t="str">
        <f t="shared" si="428"/>
        <v/>
      </c>
      <c r="AM426" s="54" t="str">
        <f t="shared" si="429"/>
        <v/>
      </c>
      <c r="AN426" s="55" t="str">
        <f t="shared" si="430"/>
        <v/>
      </c>
      <c r="AP426" s="53" t="str">
        <f t="shared" si="404"/>
        <v/>
      </c>
      <c r="AQ426" s="54" t="str">
        <f t="shared" si="431"/>
        <v/>
      </c>
      <c r="AR426" s="54" t="str">
        <f t="shared" si="432"/>
        <v/>
      </c>
      <c r="AS426" s="54" t="str">
        <f t="shared" si="433"/>
        <v/>
      </c>
      <c r="AT426" s="54" t="str">
        <f t="shared" si="434"/>
        <v/>
      </c>
      <c r="AU426" s="54" t="str">
        <f t="shared" si="435"/>
        <v/>
      </c>
      <c r="AV426" s="54" t="str">
        <f t="shared" si="436"/>
        <v/>
      </c>
      <c r="AW426" s="54" t="str">
        <f t="shared" si="437"/>
        <v/>
      </c>
      <c r="AX426" s="54" t="str">
        <f t="shared" si="438"/>
        <v/>
      </c>
      <c r="AY426" s="54" t="str">
        <f t="shared" si="439"/>
        <v/>
      </c>
      <c r="AZ426" s="54" t="str">
        <f t="shared" si="440"/>
        <v/>
      </c>
      <c r="BA426" s="55" t="str">
        <f t="shared" si="441"/>
        <v/>
      </c>
      <c r="BC426" s="36" t="str">
        <f t="shared" si="405"/>
        <v/>
      </c>
      <c r="BE426" s="61" t="str">
        <f>IF($B426="", "", IF(AND($B426&gt;='Intro &amp; Setup'!$B$38, B426&lt;='Intro &amp; Setup'!$H$38), 'Intro &amp; Setup'!$N$38, IF(AND($B426&gt;='Intro &amp; Setup'!$B$39, B426&lt;='Intro &amp; Setup'!$H$39), 'Intro &amp; Setup'!$N$39, IF('Intro &amp; Setup'!$B$39="", 'Intro &amp; Setup'!$N$38, 'Intro &amp; Setup'!$N$39))))</f>
        <v/>
      </c>
      <c r="BG426" s="53" t="str">
        <f t="shared" si="406"/>
        <v/>
      </c>
      <c r="BH426" s="54" t="str">
        <f t="shared" si="442"/>
        <v/>
      </c>
      <c r="BI426" s="54" t="str">
        <f t="shared" si="443"/>
        <v/>
      </c>
      <c r="BJ426" s="54" t="str">
        <f t="shared" si="444"/>
        <v/>
      </c>
      <c r="BK426" s="54" t="str">
        <f t="shared" si="445"/>
        <v/>
      </c>
      <c r="BL426" s="54" t="str">
        <f t="shared" si="446"/>
        <v/>
      </c>
      <c r="BM426" s="54" t="str">
        <f t="shared" si="447"/>
        <v/>
      </c>
      <c r="BN426" s="54" t="str">
        <f t="shared" si="448"/>
        <v/>
      </c>
      <c r="BO426" s="54" t="str">
        <f t="shared" si="449"/>
        <v/>
      </c>
      <c r="BP426" s="54" t="str">
        <f t="shared" si="450"/>
        <v/>
      </c>
      <c r="BQ426" s="54" t="str">
        <f t="shared" si="451"/>
        <v/>
      </c>
      <c r="BR426" s="55" t="str">
        <f t="shared" si="452"/>
        <v/>
      </c>
      <c r="BT426" s="135" t="str">
        <f t="shared" si="407"/>
        <v/>
      </c>
      <c r="BU426" s="136" t="str">
        <f t="shared" si="408"/>
        <v/>
      </c>
      <c r="BV426" s="136" t="str">
        <f t="shared" si="409"/>
        <v/>
      </c>
      <c r="BW426" s="136" t="str">
        <f t="shared" si="410"/>
        <v/>
      </c>
      <c r="BX426" s="136" t="str">
        <f t="shared" si="411"/>
        <v/>
      </c>
      <c r="BY426" s="136" t="str">
        <f t="shared" si="412"/>
        <v/>
      </c>
      <c r="BZ426" s="136" t="str">
        <f t="shared" si="413"/>
        <v/>
      </c>
      <c r="CA426" s="136" t="str">
        <f t="shared" si="414"/>
        <v/>
      </c>
      <c r="CB426" s="136" t="str">
        <f t="shared" si="415"/>
        <v/>
      </c>
      <c r="CC426" s="136" t="str">
        <f t="shared" si="416"/>
        <v/>
      </c>
      <c r="CD426" s="136" t="str">
        <f t="shared" si="417"/>
        <v/>
      </c>
      <c r="CE426" s="137" t="str">
        <f t="shared" si="418"/>
        <v/>
      </c>
      <c r="CG426" s="150" t="str">
        <f t="shared" si="419"/>
        <v/>
      </c>
      <c r="CH426" s="151" t="str">
        <f t="shared" si="453"/>
        <v/>
      </c>
      <c r="CI426" s="151" t="str">
        <f t="shared" si="454"/>
        <v/>
      </c>
      <c r="CJ426" s="151" t="str">
        <f t="shared" si="455"/>
        <v/>
      </c>
      <c r="CK426" s="151" t="str">
        <f t="shared" si="456"/>
        <v/>
      </c>
      <c r="CL426" s="151" t="str">
        <f t="shared" si="457"/>
        <v/>
      </c>
      <c r="CM426" s="151" t="str">
        <f t="shared" si="458"/>
        <v/>
      </c>
      <c r="CN426" s="151" t="str">
        <f t="shared" si="459"/>
        <v/>
      </c>
      <c r="CO426" s="151" t="str">
        <f t="shared" si="460"/>
        <v/>
      </c>
      <c r="CP426" s="151" t="str">
        <f t="shared" si="461"/>
        <v/>
      </c>
      <c r="CQ426" s="151" t="str">
        <f t="shared" si="462"/>
        <v/>
      </c>
      <c r="CR426" s="152" t="str">
        <f t="shared" si="463"/>
        <v/>
      </c>
    </row>
    <row r="427" spans="1:96" x14ac:dyDescent="0.25">
      <c r="A427" s="3"/>
      <c r="B427" s="30"/>
      <c r="C427" s="44"/>
      <c r="D427" s="88"/>
      <c r="E427" s="31"/>
      <c r="F427" s="89"/>
      <c r="G427" s="72"/>
      <c r="H427" s="73"/>
      <c r="I427" s="74"/>
      <c r="J427" s="73"/>
      <c r="K427" s="74"/>
      <c r="L427" s="73"/>
      <c r="M427" s="74"/>
      <c r="N427" s="73"/>
      <c r="O427" s="74"/>
      <c r="P427" s="73"/>
      <c r="Q427" s="74"/>
      <c r="R427" s="75"/>
      <c r="S427" s="3"/>
      <c r="T427" s="61" t="str">
        <f>IF($D427="", "", $D427*'Intro &amp; Setup'!$I$32*24)</f>
        <v/>
      </c>
      <c r="U427" s="3"/>
      <c r="X427" s="36" t="str">
        <f>IF($B427="", "", IF(OR($B427&lt;'Intro &amp; Setup'!$F$26, $B427&gt;'Intro &amp; Setup'!$F$27), "X", ""))</f>
        <v/>
      </c>
      <c r="Z427" s="36" t="str">
        <f t="shared" si="401"/>
        <v/>
      </c>
      <c r="AA427" s="48" t="str">
        <f t="shared" si="402"/>
        <v/>
      </c>
      <c r="AC427" s="53" t="str">
        <f t="shared" si="403"/>
        <v/>
      </c>
      <c r="AD427" s="54" t="str">
        <f t="shared" si="420"/>
        <v/>
      </c>
      <c r="AE427" s="54" t="str">
        <f t="shared" si="421"/>
        <v/>
      </c>
      <c r="AF427" s="54" t="str">
        <f t="shared" si="422"/>
        <v/>
      </c>
      <c r="AG427" s="54" t="str">
        <f t="shared" si="423"/>
        <v/>
      </c>
      <c r="AH427" s="54" t="str">
        <f t="shared" si="424"/>
        <v/>
      </c>
      <c r="AI427" s="54" t="str">
        <f t="shared" si="425"/>
        <v/>
      </c>
      <c r="AJ427" s="54" t="str">
        <f t="shared" si="426"/>
        <v/>
      </c>
      <c r="AK427" s="54" t="str">
        <f t="shared" si="427"/>
        <v/>
      </c>
      <c r="AL427" s="54" t="str">
        <f t="shared" si="428"/>
        <v/>
      </c>
      <c r="AM427" s="54" t="str">
        <f t="shared" si="429"/>
        <v/>
      </c>
      <c r="AN427" s="55" t="str">
        <f t="shared" si="430"/>
        <v/>
      </c>
      <c r="AP427" s="53" t="str">
        <f t="shared" si="404"/>
        <v/>
      </c>
      <c r="AQ427" s="54" t="str">
        <f t="shared" si="431"/>
        <v/>
      </c>
      <c r="AR427" s="54" t="str">
        <f t="shared" si="432"/>
        <v/>
      </c>
      <c r="AS427" s="54" t="str">
        <f t="shared" si="433"/>
        <v/>
      </c>
      <c r="AT427" s="54" t="str">
        <f t="shared" si="434"/>
        <v/>
      </c>
      <c r="AU427" s="54" t="str">
        <f t="shared" si="435"/>
        <v/>
      </c>
      <c r="AV427" s="54" t="str">
        <f t="shared" si="436"/>
        <v/>
      </c>
      <c r="AW427" s="54" t="str">
        <f t="shared" si="437"/>
        <v/>
      </c>
      <c r="AX427" s="54" t="str">
        <f t="shared" si="438"/>
        <v/>
      </c>
      <c r="AY427" s="54" t="str">
        <f t="shared" si="439"/>
        <v/>
      </c>
      <c r="AZ427" s="54" t="str">
        <f t="shared" si="440"/>
        <v/>
      </c>
      <c r="BA427" s="55" t="str">
        <f t="shared" si="441"/>
        <v/>
      </c>
      <c r="BC427" s="36" t="str">
        <f t="shared" si="405"/>
        <v/>
      </c>
      <c r="BE427" s="61" t="str">
        <f>IF($B427="", "", IF(AND($B427&gt;='Intro &amp; Setup'!$B$38, B427&lt;='Intro &amp; Setup'!$H$38), 'Intro &amp; Setup'!$N$38, IF(AND($B427&gt;='Intro &amp; Setup'!$B$39, B427&lt;='Intro &amp; Setup'!$H$39), 'Intro &amp; Setup'!$N$39, IF('Intro &amp; Setup'!$B$39="", 'Intro &amp; Setup'!$N$38, 'Intro &amp; Setup'!$N$39))))</f>
        <v/>
      </c>
      <c r="BG427" s="53" t="str">
        <f t="shared" si="406"/>
        <v/>
      </c>
      <c r="BH427" s="54" t="str">
        <f t="shared" si="442"/>
        <v/>
      </c>
      <c r="BI427" s="54" t="str">
        <f t="shared" si="443"/>
        <v/>
      </c>
      <c r="BJ427" s="54" t="str">
        <f t="shared" si="444"/>
        <v/>
      </c>
      <c r="BK427" s="54" t="str">
        <f t="shared" si="445"/>
        <v/>
      </c>
      <c r="BL427" s="54" t="str">
        <f t="shared" si="446"/>
        <v/>
      </c>
      <c r="BM427" s="54" t="str">
        <f t="shared" si="447"/>
        <v/>
      </c>
      <c r="BN427" s="54" t="str">
        <f t="shared" si="448"/>
        <v/>
      </c>
      <c r="BO427" s="54" t="str">
        <f t="shared" si="449"/>
        <v/>
      </c>
      <c r="BP427" s="54" t="str">
        <f t="shared" si="450"/>
        <v/>
      </c>
      <c r="BQ427" s="54" t="str">
        <f t="shared" si="451"/>
        <v/>
      </c>
      <c r="BR427" s="55" t="str">
        <f t="shared" si="452"/>
        <v/>
      </c>
      <c r="BT427" s="135" t="str">
        <f t="shared" si="407"/>
        <v/>
      </c>
      <c r="BU427" s="136" t="str">
        <f t="shared" si="408"/>
        <v/>
      </c>
      <c r="BV427" s="136" t="str">
        <f t="shared" si="409"/>
        <v/>
      </c>
      <c r="BW427" s="136" t="str">
        <f t="shared" si="410"/>
        <v/>
      </c>
      <c r="BX427" s="136" t="str">
        <f t="shared" si="411"/>
        <v/>
      </c>
      <c r="BY427" s="136" t="str">
        <f t="shared" si="412"/>
        <v/>
      </c>
      <c r="BZ427" s="136" t="str">
        <f t="shared" si="413"/>
        <v/>
      </c>
      <c r="CA427" s="136" t="str">
        <f t="shared" si="414"/>
        <v/>
      </c>
      <c r="CB427" s="136" t="str">
        <f t="shared" si="415"/>
        <v/>
      </c>
      <c r="CC427" s="136" t="str">
        <f t="shared" si="416"/>
        <v/>
      </c>
      <c r="CD427" s="136" t="str">
        <f t="shared" si="417"/>
        <v/>
      </c>
      <c r="CE427" s="137" t="str">
        <f t="shared" si="418"/>
        <v/>
      </c>
      <c r="CG427" s="150" t="str">
        <f t="shared" si="419"/>
        <v/>
      </c>
      <c r="CH427" s="151" t="str">
        <f t="shared" si="453"/>
        <v/>
      </c>
      <c r="CI427" s="151" t="str">
        <f t="shared" si="454"/>
        <v/>
      </c>
      <c r="CJ427" s="151" t="str">
        <f t="shared" si="455"/>
        <v/>
      </c>
      <c r="CK427" s="151" t="str">
        <f t="shared" si="456"/>
        <v/>
      </c>
      <c r="CL427" s="151" t="str">
        <f t="shared" si="457"/>
        <v/>
      </c>
      <c r="CM427" s="151" t="str">
        <f t="shared" si="458"/>
        <v/>
      </c>
      <c r="CN427" s="151" t="str">
        <f t="shared" si="459"/>
        <v/>
      </c>
      <c r="CO427" s="151" t="str">
        <f t="shared" si="460"/>
        <v/>
      </c>
      <c r="CP427" s="151" t="str">
        <f t="shared" si="461"/>
        <v/>
      </c>
      <c r="CQ427" s="151" t="str">
        <f t="shared" si="462"/>
        <v/>
      </c>
      <c r="CR427" s="152" t="str">
        <f t="shared" si="463"/>
        <v/>
      </c>
    </row>
    <row r="428" spans="1:96" x14ac:dyDescent="0.25">
      <c r="A428" s="3"/>
      <c r="B428" s="30"/>
      <c r="C428" s="44"/>
      <c r="D428" s="88"/>
      <c r="E428" s="31"/>
      <c r="F428" s="89"/>
      <c r="G428" s="72"/>
      <c r="H428" s="73"/>
      <c r="I428" s="74"/>
      <c r="J428" s="73"/>
      <c r="K428" s="74"/>
      <c r="L428" s="73"/>
      <c r="M428" s="74"/>
      <c r="N428" s="73"/>
      <c r="O428" s="74"/>
      <c r="P428" s="73"/>
      <c r="Q428" s="74"/>
      <c r="R428" s="75"/>
      <c r="S428" s="3"/>
      <c r="T428" s="61" t="str">
        <f>IF($D428="", "", $D428*'Intro &amp; Setup'!$I$32*24)</f>
        <v/>
      </c>
      <c r="U428" s="3"/>
      <c r="X428" s="36" t="str">
        <f>IF($B428="", "", IF(OR($B428&lt;'Intro &amp; Setup'!$F$26, $B428&gt;'Intro &amp; Setup'!$F$27), "X", ""))</f>
        <v/>
      </c>
      <c r="Z428" s="36" t="str">
        <f t="shared" si="401"/>
        <v/>
      </c>
      <c r="AA428" s="48" t="str">
        <f t="shared" si="402"/>
        <v/>
      </c>
      <c r="AC428" s="53" t="str">
        <f t="shared" si="403"/>
        <v/>
      </c>
      <c r="AD428" s="54" t="str">
        <f t="shared" si="420"/>
        <v/>
      </c>
      <c r="AE428" s="54" t="str">
        <f t="shared" si="421"/>
        <v/>
      </c>
      <c r="AF428" s="54" t="str">
        <f t="shared" si="422"/>
        <v/>
      </c>
      <c r="AG428" s="54" t="str">
        <f t="shared" si="423"/>
        <v/>
      </c>
      <c r="AH428" s="54" t="str">
        <f t="shared" si="424"/>
        <v/>
      </c>
      <c r="AI428" s="54" t="str">
        <f t="shared" si="425"/>
        <v/>
      </c>
      <c r="AJ428" s="54" t="str">
        <f t="shared" si="426"/>
        <v/>
      </c>
      <c r="AK428" s="54" t="str">
        <f t="shared" si="427"/>
        <v/>
      </c>
      <c r="AL428" s="54" t="str">
        <f t="shared" si="428"/>
        <v/>
      </c>
      <c r="AM428" s="54" t="str">
        <f t="shared" si="429"/>
        <v/>
      </c>
      <c r="AN428" s="55" t="str">
        <f t="shared" si="430"/>
        <v/>
      </c>
      <c r="AP428" s="53" t="str">
        <f t="shared" si="404"/>
        <v/>
      </c>
      <c r="AQ428" s="54" t="str">
        <f t="shared" si="431"/>
        <v/>
      </c>
      <c r="AR428" s="54" t="str">
        <f t="shared" si="432"/>
        <v/>
      </c>
      <c r="AS428" s="54" t="str">
        <f t="shared" si="433"/>
        <v/>
      </c>
      <c r="AT428" s="54" t="str">
        <f t="shared" si="434"/>
        <v/>
      </c>
      <c r="AU428" s="54" t="str">
        <f t="shared" si="435"/>
        <v/>
      </c>
      <c r="AV428" s="54" t="str">
        <f t="shared" si="436"/>
        <v/>
      </c>
      <c r="AW428" s="54" t="str">
        <f t="shared" si="437"/>
        <v/>
      </c>
      <c r="AX428" s="54" t="str">
        <f t="shared" si="438"/>
        <v/>
      </c>
      <c r="AY428" s="54" t="str">
        <f t="shared" si="439"/>
        <v/>
      </c>
      <c r="AZ428" s="54" t="str">
        <f t="shared" si="440"/>
        <v/>
      </c>
      <c r="BA428" s="55" t="str">
        <f t="shared" si="441"/>
        <v/>
      </c>
      <c r="BC428" s="36" t="str">
        <f t="shared" si="405"/>
        <v/>
      </c>
      <c r="BE428" s="61" t="str">
        <f>IF($B428="", "", IF(AND($B428&gt;='Intro &amp; Setup'!$B$38, B428&lt;='Intro &amp; Setup'!$H$38), 'Intro &amp; Setup'!$N$38, IF(AND($B428&gt;='Intro &amp; Setup'!$B$39, B428&lt;='Intro &amp; Setup'!$H$39), 'Intro &amp; Setup'!$N$39, IF('Intro &amp; Setup'!$B$39="", 'Intro &amp; Setup'!$N$38, 'Intro &amp; Setup'!$N$39))))</f>
        <v/>
      </c>
      <c r="BG428" s="53" t="str">
        <f t="shared" si="406"/>
        <v/>
      </c>
      <c r="BH428" s="54" t="str">
        <f t="shared" si="442"/>
        <v/>
      </c>
      <c r="BI428" s="54" t="str">
        <f t="shared" si="443"/>
        <v/>
      </c>
      <c r="BJ428" s="54" t="str">
        <f t="shared" si="444"/>
        <v/>
      </c>
      <c r="BK428" s="54" t="str">
        <f t="shared" si="445"/>
        <v/>
      </c>
      <c r="BL428" s="54" t="str">
        <f t="shared" si="446"/>
        <v/>
      </c>
      <c r="BM428" s="54" t="str">
        <f t="shared" si="447"/>
        <v/>
      </c>
      <c r="BN428" s="54" t="str">
        <f t="shared" si="448"/>
        <v/>
      </c>
      <c r="BO428" s="54" t="str">
        <f t="shared" si="449"/>
        <v/>
      </c>
      <c r="BP428" s="54" t="str">
        <f t="shared" si="450"/>
        <v/>
      </c>
      <c r="BQ428" s="54" t="str">
        <f t="shared" si="451"/>
        <v/>
      </c>
      <c r="BR428" s="55" t="str">
        <f t="shared" si="452"/>
        <v/>
      </c>
      <c r="BT428" s="135" t="str">
        <f t="shared" si="407"/>
        <v/>
      </c>
      <c r="BU428" s="136" t="str">
        <f t="shared" si="408"/>
        <v/>
      </c>
      <c r="BV428" s="136" t="str">
        <f t="shared" si="409"/>
        <v/>
      </c>
      <c r="BW428" s="136" t="str">
        <f t="shared" si="410"/>
        <v/>
      </c>
      <c r="BX428" s="136" t="str">
        <f t="shared" si="411"/>
        <v/>
      </c>
      <c r="BY428" s="136" t="str">
        <f t="shared" si="412"/>
        <v/>
      </c>
      <c r="BZ428" s="136" t="str">
        <f t="shared" si="413"/>
        <v/>
      </c>
      <c r="CA428" s="136" t="str">
        <f t="shared" si="414"/>
        <v/>
      </c>
      <c r="CB428" s="136" t="str">
        <f t="shared" si="415"/>
        <v/>
      </c>
      <c r="CC428" s="136" t="str">
        <f t="shared" si="416"/>
        <v/>
      </c>
      <c r="CD428" s="136" t="str">
        <f t="shared" si="417"/>
        <v/>
      </c>
      <c r="CE428" s="137" t="str">
        <f t="shared" si="418"/>
        <v/>
      </c>
      <c r="CG428" s="150" t="str">
        <f t="shared" si="419"/>
        <v/>
      </c>
      <c r="CH428" s="151" t="str">
        <f t="shared" si="453"/>
        <v/>
      </c>
      <c r="CI428" s="151" t="str">
        <f t="shared" si="454"/>
        <v/>
      </c>
      <c r="CJ428" s="151" t="str">
        <f t="shared" si="455"/>
        <v/>
      </c>
      <c r="CK428" s="151" t="str">
        <f t="shared" si="456"/>
        <v/>
      </c>
      <c r="CL428" s="151" t="str">
        <f t="shared" si="457"/>
        <v/>
      </c>
      <c r="CM428" s="151" t="str">
        <f t="shared" si="458"/>
        <v/>
      </c>
      <c r="CN428" s="151" t="str">
        <f t="shared" si="459"/>
        <v/>
      </c>
      <c r="CO428" s="151" t="str">
        <f t="shared" si="460"/>
        <v/>
      </c>
      <c r="CP428" s="151" t="str">
        <f t="shared" si="461"/>
        <v/>
      </c>
      <c r="CQ428" s="151" t="str">
        <f t="shared" si="462"/>
        <v/>
      </c>
      <c r="CR428" s="152" t="str">
        <f t="shared" si="463"/>
        <v/>
      </c>
    </row>
    <row r="429" spans="1:96" x14ac:dyDescent="0.25">
      <c r="A429" s="3"/>
      <c r="B429" s="30"/>
      <c r="C429" s="44"/>
      <c r="D429" s="88"/>
      <c r="E429" s="31"/>
      <c r="F429" s="89"/>
      <c r="G429" s="72"/>
      <c r="H429" s="73"/>
      <c r="I429" s="74"/>
      <c r="J429" s="73"/>
      <c r="K429" s="74"/>
      <c r="L429" s="73"/>
      <c r="M429" s="74"/>
      <c r="N429" s="73"/>
      <c r="O429" s="74"/>
      <c r="P429" s="73"/>
      <c r="Q429" s="74"/>
      <c r="R429" s="75"/>
      <c r="S429" s="3"/>
      <c r="T429" s="61" t="str">
        <f>IF($D429="", "", $D429*'Intro &amp; Setup'!$I$32*24)</f>
        <v/>
      </c>
      <c r="U429" s="3"/>
      <c r="X429" s="36" t="str">
        <f>IF($B429="", "", IF(OR($B429&lt;'Intro &amp; Setup'!$F$26, $B429&gt;'Intro &amp; Setup'!$F$27), "X", ""))</f>
        <v/>
      </c>
      <c r="Z429" s="36" t="str">
        <f t="shared" si="401"/>
        <v/>
      </c>
      <c r="AA429" s="48" t="str">
        <f t="shared" si="402"/>
        <v/>
      </c>
      <c r="AC429" s="53" t="str">
        <f t="shared" si="403"/>
        <v/>
      </c>
      <c r="AD429" s="54" t="str">
        <f t="shared" si="420"/>
        <v/>
      </c>
      <c r="AE429" s="54" t="str">
        <f t="shared" si="421"/>
        <v/>
      </c>
      <c r="AF429" s="54" t="str">
        <f t="shared" si="422"/>
        <v/>
      </c>
      <c r="AG429" s="54" t="str">
        <f t="shared" si="423"/>
        <v/>
      </c>
      <c r="AH429" s="54" t="str">
        <f t="shared" si="424"/>
        <v/>
      </c>
      <c r="AI429" s="54" t="str">
        <f t="shared" si="425"/>
        <v/>
      </c>
      <c r="AJ429" s="54" t="str">
        <f t="shared" si="426"/>
        <v/>
      </c>
      <c r="AK429" s="54" t="str">
        <f t="shared" si="427"/>
        <v/>
      </c>
      <c r="AL429" s="54" t="str">
        <f t="shared" si="428"/>
        <v/>
      </c>
      <c r="AM429" s="54" t="str">
        <f t="shared" si="429"/>
        <v/>
      </c>
      <c r="AN429" s="55" t="str">
        <f t="shared" si="430"/>
        <v/>
      </c>
      <c r="AP429" s="53" t="str">
        <f t="shared" si="404"/>
        <v/>
      </c>
      <c r="AQ429" s="54" t="str">
        <f t="shared" si="431"/>
        <v/>
      </c>
      <c r="AR429" s="54" t="str">
        <f t="shared" si="432"/>
        <v/>
      </c>
      <c r="AS429" s="54" t="str">
        <f t="shared" si="433"/>
        <v/>
      </c>
      <c r="AT429" s="54" t="str">
        <f t="shared" si="434"/>
        <v/>
      </c>
      <c r="AU429" s="54" t="str">
        <f t="shared" si="435"/>
        <v/>
      </c>
      <c r="AV429" s="54" t="str">
        <f t="shared" si="436"/>
        <v/>
      </c>
      <c r="AW429" s="54" t="str">
        <f t="shared" si="437"/>
        <v/>
      </c>
      <c r="AX429" s="54" t="str">
        <f t="shared" si="438"/>
        <v/>
      </c>
      <c r="AY429" s="54" t="str">
        <f t="shared" si="439"/>
        <v/>
      </c>
      <c r="AZ429" s="54" t="str">
        <f t="shared" si="440"/>
        <v/>
      </c>
      <c r="BA429" s="55" t="str">
        <f t="shared" si="441"/>
        <v/>
      </c>
      <c r="BC429" s="36" t="str">
        <f t="shared" si="405"/>
        <v/>
      </c>
      <c r="BE429" s="61" t="str">
        <f>IF($B429="", "", IF(AND($B429&gt;='Intro &amp; Setup'!$B$38, B429&lt;='Intro &amp; Setup'!$H$38), 'Intro &amp; Setup'!$N$38, IF(AND($B429&gt;='Intro &amp; Setup'!$B$39, B429&lt;='Intro &amp; Setup'!$H$39), 'Intro &amp; Setup'!$N$39, IF('Intro &amp; Setup'!$B$39="", 'Intro &amp; Setup'!$N$38, 'Intro &amp; Setup'!$N$39))))</f>
        <v/>
      </c>
      <c r="BG429" s="53" t="str">
        <f t="shared" si="406"/>
        <v/>
      </c>
      <c r="BH429" s="54" t="str">
        <f t="shared" si="442"/>
        <v/>
      </c>
      <c r="BI429" s="54" t="str">
        <f t="shared" si="443"/>
        <v/>
      </c>
      <c r="BJ429" s="54" t="str">
        <f t="shared" si="444"/>
        <v/>
      </c>
      <c r="BK429" s="54" t="str">
        <f t="shared" si="445"/>
        <v/>
      </c>
      <c r="BL429" s="54" t="str">
        <f t="shared" si="446"/>
        <v/>
      </c>
      <c r="BM429" s="54" t="str">
        <f t="shared" si="447"/>
        <v/>
      </c>
      <c r="BN429" s="54" t="str">
        <f t="shared" si="448"/>
        <v/>
      </c>
      <c r="BO429" s="54" t="str">
        <f t="shared" si="449"/>
        <v/>
      </c>
      <c r="BP429" s="54" t="str">
        <f t="shared" si="450"/>
        <v/>
      </c>
      <c r="BQ429" s="54" t="str">
        <f t="shared" si="451"/>
        <v/>
      </c>
      <c r="BR429" s="55" t="str">
        <f t="shared" si="452"/>
        <v/>
      </c>
      <c r="BT429" s="135" t="str">
        <f t="shared" si="407"/>
        <v/>
      </c>
      <c r="BU429" s="136" t="str">
        <f t="shared" si="408"/>
        <v/>
      </c>
      <c r="BV429" s="136" t="str">
        <f t="shared" si="409"/>
        <v/>
      </c>
      <c r="BW429" s="136" t="str">
        <f t="shared" si="410"/>
        <v/>
      </c>
      <c r="BX429" s="136" t="str">
        <f t="shared" si="411"/>
        <v/>
      </c>
      <c r="BY429" s="136" t="str">
        <f t="shared" si="412"/>
        <v/>
      </c>
      <c r="BZ429" s="136" t="str">
        <f t="shared" si="413"/>
        <v/>
      </c>
      <c r="CA429" s="136" t="str">
        <f t="shared" si="414"/>
        <v/>
      </c>
      <c r="CB429" s="136" t="str">
        <f t="shared" si="415"/>
        <v/>
      </c>
      <c r="CC429" s="136" t="str">
        <f t="shared" si="416"/>
        <v/>
      </c>
      <c r="CD429" s="136" t="str">
        <f t="shared" si="417"/>
        <v/>
      </c>
      <c r="CE429" s="137" t="str">
        <f t="shared" si="418"/>
        <v/>
      </c>
      <c r="CG429" s="150" t="str">
        <f t="shared" si="419"/>
        <v/>
      </c>
      <c r="CH429" s="151" t="str">
        <f t="shared" si="453"/>
        <v/>
      </c>
      <c r="CI429" s="151" t="str">
        <f t="shared" si="454"/>
        <v/>
      </c>
      <c r="CJ429" s="151" t="str">
        <f t="shared" si="455"/>
        <v/>
      </c>
      <c r="CK429" s="151" t="str">
        <f t="shared" si="456"/>
        <v/>
      </c>
      <c r="CL429" s="151" t="str">
        <f t="shared" si="457"/>
        <v/>
      </c>
      <c r="CM429" s="151" t="str">
        <f t="shared" si="458"/>
        <v/>
      </c>
      <c r="CN429" s="151" t="str">
        <f t="shared" si="459"/>
        <v/>
      </c>
      <c r="CO429" s="151" t="str">
        <f t="shared" si="460"/>
        <v/>
      </c>
      <c r="CP429" s="151" t="str">
        <f t="shared" si="461"/>
        <v/>
      </c>
      <c r="CQ429" s="151" t="str">
        <f t="shared" si="462"/>
        <v/>
      </c>
      <c r="CR429" s="152" t="str">
        <f t="shared" si="463"/>
        <v/>
      </c>
    </row>
    <row r="430" spans="1:96" x14ac:dyDescent="0.25">
      <c r="A430" s="3"/>
      <c r="B430" s="30"/>
      <c r="C430" s="44"/>
      <c r="D430" s="88"/>
      <c r="E430" s="31"/>
      <c r="F430" s="89"/>
      <c r="G430" s="72"/>
      <c r="H430" s="73"/>
      <c r="I430" s="74"/>
      <c r="J430" s="73"/>
      <c r="K430" s="74"/>
      <c r="L430" s="73"/>
      <c r="M430" s="74"/>
      <c r="N430" s="73"/>
      <c r="O430" s="74"/>
      <c r="P430" s="73"/>
      <c r="Q430" s="74"/>
      <c r="R430" s="75"/>
      <c r="S430" s="3"/>
      <c r="T430" s="61" t="str">
        <f>IF($D430="", "", $D430*'Intro &amp; Setup'!$I$32*24)</f>
        <v/>
      </c>
      <c r="U430" s="3"/>
      <c r="X430" s="36" t="str">
        <f>IF($B430="", "", IF(OR($B430&lt;'Intro &amp; Setup'!$F$26, $B430&gt;'Intro &amp; Setup'!$F$27), "X", ""))</f>
        <v/>
      </c>
      <c r="Z430" s="36" t="str">
        <f t="shared" si="401"/>
        <v/>
      </c>
      <c r="AA430" s="48" t="str">
        <f t="shared" si="402"/>
        <v/>
      </c>
      <c r="AC430" s="53" t="str">
        <f t="shared" si="403"/>
        <v/>
      </c>
      <c r="AD430" s="54" t="str">
        <f t="shared" si="420"/>
        <v/>
      </c>
      <c r="AE430" s="54" t="str">
        <f t="shared" si="421"/>
        <v/>
      </c>
      <c r="AF430" s="54" t="str">
        <f t="shared" si="422"/>
        <v/>
      </c>
      <c r="AG430" s="54" t="str">
        <f t="shared" si="423"/>
        <v/>
      </c>
      <c r="AH430" s="54" t="str">
        <f t="shared" si="424"/>
        <v/>
      </c>
      <c r="AI430" s="54" t="str">
        <f t="shared" si="425"/>
        <v/>
      </c>
      <c r="AJ430" s="54" t="str">
        <f t="shared" si="426"/>
        <v/>
      </c>
      <c r="AK430" s="54" t="str">
        <f t="shared" si="427"/>
        <v/>
      </c>
      <c r="AL430" s="54" t="str">
        <f t="shared" si="428"/>
        <v/>
      </c>
      <c r="AM430" s="54" t="str">
        <f t="shared" si="429"/>
        <v/>
      </c>
      <c r="AN430" s="55" t="str">
        <f t="shared" si="430"/>
        <v/>
      </c>
      <c r="AP430" s="53" t="str">
        <f t="shared" si="404"/>
        <v/>
      </c>
      <c r="AQ430" s="54" t="str">
        <f t="shared" si="431"/>
        <v/>
      </c>
      <c r="AR430" s="54" t="str">
        <f t="shared" si="432"/>
        <v/>
      </c>
      <c r="AS430" s="54" t="str">
        <f t="shared" si="433"/>
        <v/>
      </c>
      <c r="AT430" s="54" t="str">
        <f t="shared" si="434"/>
        <v/>
      </c>
      <c r="AU430" s="54" t="str">
        <f t="shared" si="435"/>
        <v/>
      </c>
      <c r="AV430" s="54" t="str">
        <f t="shared" si="436"/>
        <v/>
      </c>
      <c r="AW430" s="54" t="str">
        <f t="shared" si="437"/>
        <v/>
      </c>
      <c r="AX430" s="54" t="str">
        <f t="shared" si="438"/>
        <v/>
      </c>
      <c r="AY430" s="54" t="str">
        <f t="shared" si="439"/>
        <v/>
      </c>
      <c r="AZ430" s="54" t="str">
        <f t="shared" si="440"/>
        <v/>
      </c>
      <c r="BA430" s="55" t="str">
        <f t="shared" si="441"/>
        <v/>
      </c>
      <c r="BC430" s="36" t="str">
        <f t="shared" si="405"/>
        <v/>
      </c>
      <c r="BE430" s="61" t="str">
        <f>IF($B430="", "", IF(AND($B430&gt;='Intro &amp; Setup'!$B$38, B430&lt;='Intro &amp; Setup'!$H$38), 'Intro &amp; Setup'!$N$38, IF(AND($B430&gt;='Intro &amp; Setup'!$B$39, B430&lt;='Intro &amp; Setup'!$H$39), 'Intro &amp; Setup'!$N$39, IF('Intro &amp; Setup'!$B$39="", 'Intro &amp; Setup'!$N$38, 'Intro &amp; Setup'!$N$39))))</f>
        <v/>
      </c>
      <c r="BG430" s="53" t="str">
        <f t="shared" si="406"/>
        <v/>
      </c>
      <c r="BH430" s="54" t="str">
        <f t="shared" si="442"/>
        <v/>
      </c>
      <c r="BI430" s="54" t="str">
        <f t="shared" si="443"/>
        <v/>
      </c>
      <c r="BJ430" s="54" t="str">
        <f t="shared" si="444"/>
        <v/>
      </c>
      <c r="BK430" s="54" t="str">
        <f t="shared" si="445"/>
        <v/>
      </c>
      <c r="BL430" s="54" t="str">
        <f t="shared" si="446"/>
        <v/>
      </c>
      <c r="BM430" s="54" t="str">
        <f t="shared" si="447"/>
        <v/>
      </c>
      <c r="BN430" s="54" t="str">
        <f t="shared" si="448"/>
        <v/>
      </c>
      <c r="BO430" s="54" t="str">
        <f t="shared" si="449"/>
        <v/>
      </c>
      <c r="BP430" s="54" t="str">
        <f t="shared" si="450"/>
        <v/>
      </c>
      <c r="BQ430" s="54" t="str">
        <f t="shared" si="451"/>
        <v/>
      </c>
      <c r="BR430" s="55" t="str">
        <f t="shared" si="452"/>
        <v/>
      </c>
      <c r="BT430" s="135" t="str">
        <f t="shared" si="407"/>
        <v/>
      </c>
      <c r="BU430" s="136" t="str">
        <f t="shared" si="408"/>
        <v/>
      </c>
      <c r="BV430" s="136" t="str">
        <f t="shared" si="409"/>
        <v/>
      </c>
      <c r="BW430" s="136" t="str">
        <f t="shared" si="410"/>
        <v/>
      </c>
      <c r="BX430" s="136" t="str">
        <f t="shared" si="411"/>
        <v/>
      </c>
      <c r="BY430" s="136" t="str">
        <f t="shared" si="412"/>
        <v/>
      </c>
      <c r="BZ430" s="136" t="str">
        <f t="shared" si="413"/>
        <v/>
      </c>
      <c r="CA430" s="136" t="str">
        <f t="shared" si="414"/>
        <v/>
      </c>
      <c r="CB430" s="136" t="str">
        <f t="shared" si="415"/>
        <v/>
      </c>
      <c r="CC430" s="136" t="str">
        <f t="shared" si="416"/>
        <v/>
      </c>
      <c r="CD430" s="136" t="str">
        <f t="shared" si="417"/>
        <v/>
      </c>
      <c r="CE430" s="137" t="str">
        <f t="shared" si="418"/>
        <v/>
      </c>
      <c r="CG430" s="150" t="str">
        <f t="shared" si="419"/>
        <v/>
      </c>
      <c r="CH430" s="151" t="str">
        <f t="shared" si="453"/>
        <v/>
      </c>
      <c r="CI430" s="151" t="str">
        <f t="shared" si="454"/>
        <v/>
      </c>
      <c r="CJ430" s="151" t="str">
        <f t="shared" si="455"/>
        <v/>
      </c>
      <c r="CK430" s="151" t="str">
        <f t="shared" si="456"/>
        <v/>
      </c>
      <c r="CL430" s="151" t="str">
        <f t="shared" si="457"/>
        <v/>
      </c>
      <c r="CM430" s="151" t="str">
        <f t="shared" si="458"/>
        <v/>
      </c>
      <c r="CN430" s="151" t="str">
        <f t="shared" si="459"/>
        <v/>
      </c>
      <c r="CO430" s="151" t="str">
        <f t="shared" si="460"/>
        <v/>
      </c>
      <c r="CP430" s="151" t="str">
        <f t="shared" si="461"/>
        <v/>
      </c>
      <c r="CQ430" s="151" t="str">
        <f t="shared" si="462"/>
        <v/>
      </c>
      <c r="CR430" s="152" t="str">
        <f t="shared" si="463"/>
        <v/>
      </c>
    </row>
    <row r="431" spans="1:96" x14ac:dyDescent="0.25">
      <c r="A431" s="3"/>
      <c r="B431" s="30"/>
      <c r="C431" s="44"/>
      <c r="D431" s="88"/>
      <c r="E431" s="31"/>
      <c r="F431" s="89"/>
      <c r="G431" s="72"/>
      <c r="H431" s="73"/>
      <c r="I431" s="74"/>
      <c r="J431" s="73"/>
      <c r="K431" s="74"/>
      <c r="L431" s="73"/>
      <c r="M431" s="74"/>
      <c r="N431" s="73"/>
      <c r="O431" s="74"/>
      <c r="P431" s="73"/>
      <c r="Q431" s="74"/>
      <c r="R431" s="75"/>
      <c r="S431" s="3"/>
      <c r="T431" s="61" t="str">
        <f>IF($D431="", "", $D431*'Intro &amp; Setup'!$I$32*24)</f>
        <v/>
      </c>
      <c r="U431" s="3"/>
      <c r="X431" s="36" t="str">
        <f>IF($B431="", "", IF(OR($B431&lt;'Intro &amp; Setup'!$F$26, $B431&gt;'Intro &amp; Setup'!$F$27), "X", ""))</f>
        <v/>
      </c>
      <c r="Z431" s="36" t="str">
        <f t="shared" si="401"/>
        <v/>
      </c>
      <c r="AA431" s="48" t="str">
        <f t="shared" si="402"/>
        <v/>
      </c>
      <c r="AC431" s="53" t="str">
        <f t="shared" si="403"/>
        <v/>
      </c>
      <c r="AD431" s="54" t="str">
        <f t="shared" si="420"/>
        <v/>
      </c>
      <c r="AE431" s="54" t="str">
        <f t="shared" si="421"/>
        <v/>
      </c>
      <c r="AF431" s="54" t="str">
        <f t="shared" si="422"/>
        <v/>
      </c>
      <c r="AG431" s="54" t="str">
        <f t="shared" si="423"/>
        <v/>
      </c>
      <c r="AH431" s="54" t="str">
        <f t="shared" si="424"/>
        <v/>
      </c>
      <c r="AI431" s="54" t="str">
        <f t="shared" si="425"/>
        <v/>
      </c>
      <c r="AJ431" s="54" t="str">
        <f t="shared" si="426"/>
        <v/>
      </c>
      <c r="AK431" s="54" t="str">
        <f t="shared" si="427"/>
        <v/>
      </c>
      <c r="AL431" s="54" t="str">
        <f t="shared" si="428"/>
        <v/>
      </c>
      <c r="AM431" s="54" t="str">
        <f t="shared" si="429"/>
        <v/>
      </c>
      <c r="AN431" s="55" t="str">
        <f t="shared" si="430"/>
        <v/>
      </c>
      <c r="AP431" s="53" t="str">
        <f t="shared" si="404"/>
        <v/>
      </c>
      <c r="AQ431" s="54" t="str">
        <f t="shared" si="431"/>
        <v/>
      </c>
      <c r="AR431" s="54" t="str">
        <f t="shared" si="432"/>
        <v/>
      </c>
      <c r="AS431" s="54" t="str">
        <f t="shared" si="433"/>
        <v/>
      </c>
      <c r="AT431" s="54" t="str">
        <f t="shared" si="434"/>
        <v/>
      </c>
      <c r="AU431" s="54" t="str">
        <f t="shared" si="435"/>
        <v/>
      </c>
      <c r="AV431" s="54" t="str">
        <f t="shared" si="436"/>
        <v/>
      </c>
      <c r="AW431" s="54" t="str">
        <f t="shared" si="437"/>
        <v/>
      </c>
      <c r="AX431" s="54" t="str">
        <f t="shared" si="438"/>
        <v/>
      </c>
      <c r="AY431" s="54" t="str">
        <f t="shared" si="439"/>
        <v/>
      </c>
      <c r="AZ431" s="54" t="str">
        <f t="shared" si="440"/>
        <v/>
      </c>
      <c r="BA431" s="55" t="str">
        <f t="shared" si="441"/>
        <v/>
      </c>
      <c r="BC431" s="36" t="str">
        <f t="shared" si="405"/>
        <v/>
      </c>
      <c r="BE431" s="61" t="str">
        <f>IF($B431="", "", IF(AND($B431&gt;='Intro &amp; Setup'!$B$38, B431&lt;='Intro &amp; Setup'!$H$38), 'Intro &amp; Setup'!$N$38, IF(AND($B431&gt;='Intro &amp; Setup'!$B$39, B431&lt;='Intro &amp; Setup'!$H$39), 'Intro &amp; Setup'!$N$39, IF('Intro &amp; Setup'!$B$39="", 'Intro &amp; Setup'!$N$38, 'Intro &amp; Setup'!$N$39))))</f>
        <v/>
      </c>
      <c r="BG431" s="53" t="str">
        <f t="shared" si="406"/>
        <v/>
      </c>
      <c r="BH431" s="54" t="str">
        <f t="shared" si="442"/>
        <v/>
      </c>
      <c r="BI431" s="54" t="str">
        <f t="shared" si="443"/>
        <v/>
      </c>
      <c r="BJ431" s="54" t="str">
        <f t="shared" si="444"/>
        <v/>
      </c>
      <c r="BK431" s="54" t="str">
        <f t="shared" si="445"/>
        <v/>
      </c>
      <c r="BL431" s="54" t="str">
        <f t="shared" si="446"/>
        <v/>
      </c>
      <c r="BM431" s="54" t="str">
        <f t="shared" si="447"/>
        <v/>
      </c>
      <c r="BN431" s="54" t="str">
        <f t="shared" si="448"/>
        <v/>
      </c>
      <c r="BO431" s="54" t="str">
        <f t="shared" si="449"/>
        <v/>
      </c>
      <c r="BP431" s="54" t="str">
        <f t="shared" si="450"/>
        <v/>
      </c>
      <c r="BQ431" s="54" t="str">
        <f t="shared" si="451"/>
        <v/>
      </c>
      <c r="BR431" s="55" t="str">
        <f t="shared" si="452"/>
        <v/>
      </c>
      <c r="BT431" s="135" t="str">
        <f t="shared" si="407"/>
        <v/>
      </c>
      <c r="BU431" s="136" t="str">
        <f t="shared" si="408"/>
        <v/>
      </c>
      <c r="BV431" s="136" t="str">
        <f t="shared" si="409"/>
        <v/>
      </c>
      <c r="BW431" s="136" t="str">
        <f t="shared" si="410"/>
        <v/>
      </c>
      <c r="BX431" s="136" t="str">
        <f t="shared" si="411"/>
        <v/>
      </c>
      <c r="BY431" s="136" t="str">
        <f t="shared" si="412"/>
        <v/>
      </c>
      <c r="BZ431" s="136" t="str">
        <f t="shared" si="413"/>
        <v/>
      </c>
      <c r="CA431" s="136" t="str">
        <f t="shared" si="414"/>
        <v/>
      </c>
      <c r="CB431" s="136" t="str">
        <f t="shared" si="415"/>
        <v/>
      </c>
      <c r="CC431" s="136" t="str">
        <f t="shared" si="416"/>
        <v/>
      </c>
      <c r="CD431" s="136" t="str">
        <f t="shared" si="417"/>
        <v/>
      </c>
      <c r="CE431" s="137" t="str">
        <f t="shared" si="418"/>
        <v/>
      </c>
      <c r="CG431" s="150" t="str">
        <f t="shared" si="419"/>
        <v/>
      </c>
      <c r="CH431" s="151" t="str">
        <f t="shared" si="453"/>
        <v/>
      </c>
      <c r="CI431" s="151" t="str">
        <f t="shared" si="454"/>
        <v/>
      </c>
      <c r="CJ431" s="151" t="str">
        <f t="shared" si="455"/>
        <v/>
      </c>
      <c r="CK431" s="151" t="str">
        <f t="shared" si="456"/>
        <v/>
      </c>
      <c r="CL431" s="151" t="str">
        <f t="shared" si="457"/>
        <v/>
      </c>
      <c r="CM431" s="151" t="str">
        <f t="shared" si="458"/>
        <v/>
      </c>
      <c r="CN431" s="151" t="str">
        <f t="shared" si="459"/>
        <v/>
      </c>
      <c r="CO431" s="151" t="str">
        <f t="shared" si="460"/>
        <v/>
      </c>
      <c r="CP431" s="151" t="str">
        <f t="shared" si="461"/>
        <v/>
      </c>
      <c r="CQ431" s="151" t="str">
        <f t="shared" si="462"/>
        <v/>
      </c>
      <c r="CR431" s="152" t="str">
        <f t="shared" si="463"/>
        <v/>
      </c>
    </row>
    <row r="432" spans="1:96" x14ac:dyDescent="0.25">
      <c r="A432" s="3"/>
      <c r="B432" s="30"/>
      <c r="C432" s="44"/>
      <c r="D432" s="88"/>
      <c r="E432" s="31"/>
      <c r="F432" s="89"/>
      <c r="G432" s="72"/>
      <c r="H432" s="73"/>
      <c r="I432" s="74"/>
      <c r="J432" s="73"/>
      <c r="K432" s="74"/>
      <c r="L432" s="73"/>
      <c r="M432" s="74"/>
      <c r="N432" s="73"/>
      <c r="O432" s="74"/>
      <c r="P432" s="73"/>
      <c r="Q432" s="74"/>
      <c r="R432" s="75"/>
      <c r="S432" s="3"/>
      <c r="T432" s="61" t="str">
        <f>IF($D432="", "", $D432*'Intro &amp; Setup'!$I$32*24)</f>
        <v/>
      </c>
      <c r="U432" s="3"/>
      <c r="X432" s="36" t="str">
        <f>IF($B432="", "", IF(OR($B432&lt;'Intro &amp; Setup'!$F$26, $B432&gt;'Intro &amp; Setup'!$F$27), "X", ""))</f>
        <v/>
      </c>
      <c r="Z432" s="36" t="str">
        <f t="shared" si="401"/>
        <v/>
      </c>
      <c r="AA432" s="48" t="str">
        <f t="shared" si="402"/>
        <v/>
      </c>
      <c r="AC432" s="53" t="str">
        <f t="shared" si="403"/>
        <v/>
      </c>
      <c r="AD432" s="54" t="str">
        <f t="shared" si="420"/>
        <v/>
      </c>
      <c r="AE432" s="54" t="str">
        <f t="shared" si="421"/>
        <v/>
      </c>
      <c r="AF432" s="54" t="str">
        <f t="shared" si="422"/>
        <v/>
      </c>
      <c r="AG432" s="54" t="str">
        <f t="shared" si="423"/>
        <v/>
      </c>
      <c r="AH432" s="54" t="str">
        <f t="shared" si="424"/>
        <v/>
      </c>
      <c r="AI432" s="54" t="str">
        <f t="shared" si="425"/>
        <v/>
      </c>
      <c r="AJ432" s="54" t="str">
        <f t="shared" si="426"/>
        <v/>
      </c>
      <c r="AK432" s="54" t="str">
        <f t="shared" si="427"/>
        <v/>
      </c>
      <c r="AL432" s="54" t="str">
        <f t="shared" si="428"/>
        <v/>
      </c>
      <c r="AM432" s="54" t="str">
        <f t="shared" si="429"/>
        <v/>
      </c>
      <c r="AN432" s="55" t="str">
        <f t="shared" si="430"/>
        <v/>
      </c>
      <c r="AP432" s="53" t="str">
        <f t="shared" si="404"/>
        <v/>
      </c>
      <c r="AQ432" s="54" t="str">
        <f t="shared" si="431"/>
        <v/>
      </c>
      <c r="AR432" s="54" t="str">
        <f t="shared" si="432"/>
        <v/>
      </c>
      <c r="AS432" s="54" t="str">
        <f t="shared" si="433"/>
        <v/>
      </c>
      <c r="AT432" s="54" t="str">
        <f t="shared" si="434"/>
        <v/>
      </c>
      <c r="AU432" s="54" t="str">
        <f t="shared" si="435"/>
        <v/>
      </c>
      <c r="AV432" s="54" t="str">
        <f t="shared" si="436"/>
        <v/>
      </c>
      <c r="AW432" s="54" t="str">
        <f t="shared" si="437"/>
        <v/>
      </c>
      <c r="AX432" s="54" t="str">
        <f t="shared" si="438"/>
        <v/>
      </c>
      <c r="AY432" s="54" t="str">
        <f t="shared" si="439"/>
        <v/>
      </c>
      <c r="AZ432" s="54" t="str">
        <f t="shared" si="440"/>
        <v/>
      </c>
      <c r="BA432" s="55" t="str">
        <f t="shared" si="441"/>
        <v/>
      </c>
      <c r="BC432" s="36" t="str">
        <f t="shared" si="405"/>
        <v/>
      </c>
      <c r="BE432" s="61" t="str">
        <f>IF($B432="", "", IF(AND($B432&gt;='Intro &amp; Setup'!$B$38, B432&lt;='Intro &amp; Setup'!$H$38), 'Intro &amp; Setup'!$N$38, IF(AND($B432&gt;='Intro &amp; Setup'!$B$39, B432&lt;='Intro &amp; Setup'!$H$39), 'Intro &amp; Setup'!$N$39, IF('Intro &amp; Setup'!$B$39="", 'Intro &amp; Setup'!$N$38, 'Intro &amp; Setup'!$N$39))))</f>
        <v/>
      </c>
      <c r="BG432" s="53" t="str">
        <f t="shared" si="406"/>
        <v/>
      </c>
      <c r="BH432" s="54" t="str">
        <f t="shared" si="442"/>
        <v/>
      </c>
      <c r="BI432" s="54" t="str">
        <f t="shared" si="443"/>
        <v/>
      </c>
      <c r="BJ432" s="54" t="str">
        <f t="shared" si="444"/>
        <v/>
      </c>
      <c r="BK432" s="54" t="str">
        <f t="shared" si="445"/>
        <v/>
      </c>
      <c r="BL432" s="54" t="str">
        <f t="shared" si="446"/>
        <v/>
      </c>
      <c r="BM432" s="54" t="str">
        <f t="shared" si="447"/>
        <v/>
      </c>
      <c r="BN432" s="54" t="str">
        <f t="shared" si="448"/>
        <v/>
      </c>
      <c r="BO432" s="54" t="str">
        <f t="shared" si="449"/>
        <v/>
      </c>
      <c r="BP432" s="54" t="str">
        <f t="shared" si="450"/>
        <v/>
      </c>
      <c r="BQ432" s="54" t="str">
        <f t="shared" si="451"/>
        <v/>
      </c>
      <c r="BR432" s="55" t="str">
        <f t="shared" si="452"/>
        <v/>
      </c>
      <c r="BT432" s="135" t="str">
        <f t="shared" si="407"/>
        <v/>
      </c>
      <c r="BU432" s="136" t="str">
        <f t="shared" si="408"/>
        <v/>
      </c>
      <c r="BV432" s="136" t="str">
        <f t="shared" si="409"/>
        <v/>
      </c>
      <c r="BW432" s="136" t="str">
        <f t="shared" si="410"/>
        <v/>
      </c>
      <c r="BX432" s="136" t="str">
        <f t="shared" si="411"/>
        <v/>
      </c>
      <c r="BY432" s="136" t="str">
        <f t="shared" si="412"/>
        <v/>
      </c>
      <c r="BZ432" s="136" t="str">
        <f t="shared" si="413"/>
        <v/>
      </c>
      <c r="CA432" s="136" t="str">
        <f t="shared" si="414"/>
        <v/>
      </c>
      <c r="CB432" s="136" t="str">
        <f t="shared" si="415"/>
        <v/>
      </c>
      <c r="CC432" s="136" t="str">
        <f t="shared" si="416"/>
        <v/>
      </c>
      <c r="CD432" s="136" t="str">
        <f t="shared" si="417"/>
        <v/>
      </c>
      <c r="CE432" s="137" t="str">
        <f t="shared" si="418"/>
        <v/>
      </c>
      <c r="CG432" s="150" t="str">
        <f t="shared" si="419"/>
        <v/>
      </c>
      <c r="CH432" s="151" t="str">
        <f t="shared" si="453"/>
        <v/>
      </c>
      <c r="CI432" s="151" t="str">
        <f t="shared" si="454"/>
        <v/>
      </c>
      <c r="CJ432" s="151" t="str">
        <f t="shared" si="455"/>
        <v/>
      </c>
      <c r="CK432" s="151" t="str">
        <f t="shared" si="456"/>
        <v/>
      </c>
      <c r="CL432" s="151" t="str">
        <f t="shared" si="457"/>
        <v/>
      </c>
      <c r="CM432" s="151" t="str">
        <f t="shared" si="458"/>
        <v/>
      </c>
      <c r="CN432" s="151" t="str">
        <f t="shared" si="459"/>
        <v/>
      </c>
      <c r="CO432" s="151" t="str">
        <f t="shared" si="460"/>
        <v/>
      </c>
      <c r="CP432" s="151" t="str">
        <f t="shared" si="461"/>
        <v/>
      </c>
      <c r="CQ432" s="151" t="str">
        <f t="shared" si="462"/>
        <v/>
      </c>
      <c r="CR432" s="152" t="str">
        <f t="shared" si="463"/>
        <v/>
      </c>
    </row>
    <row r="433" spans="1:96" x14ac:dyDescent="0.25">
      <c r="A433" s="3"/>
      <c r="B433" s="30"/>
      <c r="C433" s="44"/>
      <c r="D433" s="88"/>
      <c r="E433" s="31"/>
      <c r="F433" s="89"/>
      <c r="G433" s="72"/>
      <c r="H433" s="73"/>
      <c r="I433" s="74"/>
      <c r="J433" s="73"/>
      <c r="K433" s="74"/>
      <c r="L433" s="73"/>
      <c r="M433" s="74"/>
      <c r="N433" s="73"/>
      <c r="O433" s="74"/>
      <c r="P433" s="73"/>
      <c r="Q433" s="74"/>
      <c r="R433" s="75"/>
      <c r="S433" s="3"/>
      <c r="T433" s="61" t="str">
        <f>IF($D433="", "", $D433*'Intro &amp; Setup'!$I$32*24)</f>
        <v/>
      </c>
      <c r="U433" s="3"/>
      <c r="X433" s="36" t="str">
        <f>IF($B433="", "", IF(OR($B433&lt;'Intro &amp; Setup'!$F$26, $B433&gt;'Intro &amp; Setup'!$F$27), "X", ""))</f>
        <v/>
      </c>
      <c r="Z433" s="36" t="str">
        <f t="shared" si="401"/>
        <v/>
      </c>
      <c r="AA433" s="48" t="str">
        <f t="shared" si="402"/>
        <v/>
      </c>
      <c r="AC433" s="53" t="str">
        <f t="shared" si="403"/>
        <v/>
      </c>
      <c r="AD433" s="54" t="str">
        <f t="shared" si="420"/>
        <v/>
      </c>
      <c r="AE433" s="54" t="str">
        <f t="shared" si="421"/>
        <v/>
      </c>
      <c r="AF433" s="54" t="str">
        <f t="shared" si="422"/>
        <v/>
      </c>
      <c r="AG433" s="54" t="str">
        <f t="shared" si="423"/>
        <v/>
      </c>
      <c r="AH433" s="54" t="str">
        <f t="shared" si="424"/>
        <v/>
      </c>
      <c r="AI433" s="54" t="str">
        <f t="shared" si="425"/>
        <v/>
      </c>
      <c r="AJ433" s="54" t="str">
        <f t="shared" si="426"/>
        <v/>
      </c>
      <c r="AK433" s="54" t="str">
        <f t="shared" si="427"/>
        <v/>
      </c>
      <c r="AL433" s="54" t="str">
        <f t="shared" si="428"/>
        <v/>
      </c>
      <c r="AM433" s="54" t="str">
        <f t="shared" si="429"/>
        <v/>
      </c>
      <c r="AN433" s="55" t="str">
        <f t="shared" si="430"/>
        <v/>
      </c>
      <c r="AP433" s="53" t="str">
        <f t="shared" si="404"/>
        <v/>
      </c>
      <c r="AQ433" s="54" t="str">
        <f t="shared" si="431"/>
        <v/>
      </c>
      <c r="AR433" s="54" t="str">
        <f t="shared" si="432"/>
        <v/>
      </c>
      <c r="AS433" s="54" t="str">
        <f t="shared" si="433"/>
        <v/>
      </c>
      <c r="AT433" s="54" t="str">
        <f t="shared" si="434"/>
        <v/>
      </c>
      <c r="AU433" s="54" t="str">
        <f t="shared" si="435"/>
        <v/>
      </c>
      <c r="AV433" s="54" t="str">
        <f t="shared" si="436"/>
        <v/>
      </c>
      <c r="AW433" s="54" t="str">
        <f t="shared" si="437"/>
        <v/>
      </c>
      <c r="AX433" s="54" t="str">
        <f t="shared" si="438"/>
        <v/>
      </c>
      <c r="AY433" s="54" t="str">
        <f t="shared" si="439"/>
        <v/>
      </c>
      <c r="AZ433" s="54" t="str">
        <f t="shared" si="440"/>
        <v/>
      </c>
      <c r="BA433" s="55" t="str">
        <f t="shared" si="441"/>
        <v/>
      </c>
      <c r="BC433" s="36" t="str">
        <f t="shared" si="405"/>
        <v/>
      </c>
      <c r="BE433" s="61" t="str">
        <f>IF($B433="", "", IF(AND($B433&gt;='Intro &amp; Setup'!$B$38, B433&lt;='Intro &amp; Setup'!$H$38), 'Intro &amp; Setup'!$N$38, IF(AND($B433&gt;='Intro &amp; Setup'!$B$39, B433&lt;='Intro &amp; Setup'!$H$39), 'Intro &amp; Setup'!$N$39, IF('Intro &amp; Setup'!$B$39="", 'Intro &amp; Setup'!$N$38, 'Intro &amp; Setup'!$N$39))))</f>
        <v/>
      </c>
      <c r="BG433" s="53" t="str">
        <f t="shared" si="406"/>
        <v/>
      </c>
      <c r="BH433" s="54" t="str">
        <f t="shared" si="442"/>
        <v/>
      </c>
      <c r="BI433" s="54" t="str">
        <f t="shared" si="443"/>
        <v/>
      </c>
      <c r="BJ433" s="54" t="str">
        <f t="shared" si="444"/>
        <v/>
      </c>
      <c r="BK433" s="54" t="str">
        <f t="shared" si="445"/>
        <v/>
      </c>
      <c r="BL433" s="54" t="str">
        <f t="shared" si="446"/>
        <v/>
      </c>
      <c r="BM433" s="54" t="str">
        <f t="shared" si="447"/>
        <v/>
      </c>
      <c r="BN433" s="54" t="str">
        <f t="shared" si="448"/>
        <v/>
      </c>
      <c r="BO433" s="54" t="str">
        <f t="shared" si="449"/>
        <v/>
      </c>
      <c r="BP433" s="54" t="str">
        <f t="shared" si="450"/>
        <v/>
      </c>
      <c r="BQ433" s="54" t="str">
        <f t="shared" si="451"/>
        <v/>
      </c>
      <c r="BR433" s="55" t="str">
        <f t="shared" si="452"/>
        <v/>
      </c>
      <c r="BT433" s="135" t="str">
        <f t="shared" si="407"/>
        <v/>
      </c>
      <c r="BU433" s="136" t="str">
        <f t="shared" si="408"/>
        <v/>
      </c>
      <c r="BV433" s="136" t="str">
        <f t="shared" si="409"/>
        <v/>
      </c>
      <c r="BW433" s="136" t="str">
        <f t="shared" si="410"/>
        <v/>
      </c>
      <c r="BX433" s="136" t="str">
        <f t="shared" si="411"/>
        <v/>
      </c>
      <c r="BY433" s="136" t="str">
        <f t="shared" si="412"/>
        <v/>
      </c>
      <c r="BZ433" s="136" t="str">
        <f t="shared" si="413"/>
        <v/>
      </c>
      <c r="CA433" s="136" t="str">
        <f t="shared" si="414"/>
        <v/>
      </c>
      <c r="CB433" s="136" t="str">
        <f t="shared" si="415"/>
        <v/>
      </c>
      <c r="CC433" s="136" t="str">
        <f t="shared" si="416"/>
        <v/>
      </c>
      <c r="CD433" s="136" t="str">
        <f t="shared" si="417"/>
        <v/>
      </c>
      <c r="CE433" s="137" t="str">
        <f t="shared" si="418"/>
        <v/>
      </c>
      <c r="CG433" s="150" t="str">
        <f t="shared" si="419"/>
        <v/>
      </c>
      <c r="CH433" s="151" t="str">
        <f t="shared" si="453"/>
        <v/>
      </c>
      <c r="CI433" s="151" t="str">
        <f t="shared" si="454"/>
        <v/>
      </c>
      <c r="CJ433" s="151" t="str">
        <f t="shared" si="455"/>
        <v/>
      </c>
      <c r="CK433" s="151" t="str">
        <f t="shared" si="456"/>
        <v/>
      </c>
      <c r="CL433" s="151" t="str">
        <f t="shared" si="457"/>
        <v/>
      </c>
      <c r="CM433" s="151" t="str">
        <f t="shared" si="458"/>
        <v/>
      </c>
      <c r="CN433" s="151" t="str">
        <f t="shared" si="459"/>
        <v/>
      </c>
      <c r="CO433" s="151" t="str">
        <f t="shared" si="460"/>
        <v/>
      </c>
      <c r="CP433" s="151" t="str">
        <f t="shared" si="461"/>
        <v/>
      </c>
      <c r="CQ433" s="151" t="str">
        <f t="shared" si="462"/>
        <v/>
      </c>
      <c r="CR433" s="152" t="str">
        <f t="shared" si="463"/>
        <v/>
      </c>
    </row>
    <row r="434" spans="1:96" x14ac:dyDescent="0.25">
      <c r="A434" s="3"/>
      <c r="B434" s="30"/>
      <c r="C434" s="44"/>
      <c r="D434" s="88"/>
      <c r="E434" s="31"/>
      <c r="F434" s="89"/>
      <c r="G434" s="72"/>
      <c r="H434" s="73"/>
      <c r="I434" s="74"/>
      <c r="J434" s="73"/>
      <c r="K434" s="74"/>
      <c r="L434" s="73"/>
      <c r="M434" s="74"/>
      <c r="N434" s="73"/>
      <c r="O434" s="74"/>
      <c r="P434" s="73"/>
      <c r="Q434" s="74"/>
      <c r="R434" s="75"/>
      <c r="S434" s="3"/>
      <c r="T434" s="61" t="str">
        <f>IF($D434="", "", $D434*'Intro &amp; Setup'!$I$32*24)</f>
        <v/>
      </c>
      <c r="U434" s="3"/>
      <c r="X434" s="36" t="str">
        <f>IF($B434="", "", IF(OR($B434&lt;'Intro &amp; Setup'!$F$26, $B434&gt;'Intro &amp; Setup'!$F$27), "X", ""))</f>
        <v/>
      </c>
      <c r="Z434" s="36" t="str">
        <f t="shared" si="401"/>
        <v/>
      </c>
      <c r="AA434" s="48" t="str">
        <f t="shared" si="402"/>
        <v/>
      </c>
      <c r="AC434" s="53" t="str">
        <f t="shared" si="403"/>
        <v/>
      </c>
      <c r="AD434" s="54" t="str">
        <f t="shared" si="420"/>
        <v/>
      </c>
      <c r="AE434" s="54" t="str">
        <f t="shared" si="421"/>
        <v/>
      </c>
      <c r="AF434" s="54" t="str">
        <f t="shared" si="422"/>
        <v/>
      </c>
      <c r="AG434" s="54" t="str">
        <f t="shared" si="423"/>
        <v/>
      </c>
      <c r="AH434" s="54" t="str">
        <f t="shared" si="424"/>
        <v/>
      </c>
      <c r="AI434" s="54" t="str">
        <f t="shared" si="425"/>
        <v/>
      </c>
      <c r="AJ434" s="54" t="str">
        <f t="shared" si="426"/>
        <v/>
      </c>
      <c r="AK434" s="54" t="str">
        <f t="shared" si="427"/>
        <v/>
      </c>
      <c r="AL434" s="54" t="str">
        <f t="shared" si="428"/>
        <v/>
      </c>
      <c r="AM434" s="54" t="str">
        <f t="shared" si="429"/>
        <v/>
      </c>
      <c r="AN434" s="55" t="str">
        <f t="shared" si="430"/>
        <v/>
      </c>
      <c r="AP434" s="53" t="str">
        <f t="shared" si="404"/>
        <v/>
      </c>
      <c r="AQ434" s="54" t="str">
        <f t="shared" si="431"/>
        <v/>
      </c>
      <c r="AR434" s="54" t="str">
        <f t="shared" si="432"/>
        <v/>
      </c>
      <c r="AS434" s="54" t="str">
        <f t="shared" si="433"/>
        <v/>
      </c>
      <c r="AT434" s="54" t="str">
        <f t="shared" si="434"/>
        <v/>
      </c>
      <c r="AU434" s="54" t="str">
        <f t="shared" si="435"/>
        <v/>
      </c>
      <c r="AV434" s="54" t="str">
        <f t="shared" si="436"/>
        <v/>
      </c>
      <c r="AW434" s="54" t="str">
        <f t="shared" si="437"/>
        <v/>
      </c>
      <c r="AX434" s="54" t="str">
        <f t="shared" si="438"/>
        <v/>
      </c>
      <c r="AY434" s="54" t="str">
        <f t="shared" si="439"/>
        <v/>
      </c>
      <c r="AZ434" s="54" t="str">
        <f t="shared" si="440"/>
        <v/>
      </c>
      <c r="BA434" s="55" t="str">
        <f t="shared" si="441"/>
        <v/>
      </c>
      <c r="BC434" s="36" t="str">
        <f t="shared" si="405"/>
        <v/>
      </c>
      <c r="BE434" s="61" t="str">
        <f>IF($B434="", "", IF(AND($B434&gt;='Intro &amp; Setup'!$B$38, B434&lt;='Intro &amp; Setup'!$H$38), 'Intro &amp; Setup'!$N$38, IF(AND($B434&gt;='Intro &amp; Setup'!$B$39, B434&lt;='Intro &amp; Setup'!$H$39), 'Intro &amp; Setup'!$N$39, IF('Intro &amp; Setup'!$B$39="", 'Intro &amp; Setup'!$N$38, 'Intro &amp; Setup'!$N$39))))</f>
        <v/>
      </c>
      <c r="BG434" s="53" t="str">
        <f t="shared" si="406"/>
        <v/>
      </c>
      <c r="BH434" s="54" t="str">
        <f t="shared" si="442"/>
        <v/>
      </c>
      <c r="BI434" s="54" t="str">
        <f t="shared" si="443"/>
        <v/>
      </c>
      <c r="BJ434" s="54" t="str">
        <f t="shared" si="444"/>
        <v/>
      </c>
      <c r="BK434" s="54" t="str">
        <f t="shared" si="445"/>
        <v/>
      </c>
      <c r="BL434" s="54" t="str">
        <f t="shared" si="446"/>
        <v/>
      </c>
      <c r="BM434" s="54" t="str">
        <f t="shared" si="447"/>
        <v/>
      </c>
      <c r="BN434" s="54" t="str">
        <f t="shared" si="448"/>
        <v/>
      </c>
      <c r="BO434" s="54" t="str">
        <f t="shared" si="449"/>
        <v/>
      </c>
      <c r="BP434" s="54" t="str">
        <f t="shared" si="450"/>
        <v/>
      </c>
      <c r="BQ434" s="54" t="str">
        <f t="shared" si="451"/>
        <v/>
      </c>
      <c r="BR434" s="55" t="str">
        <f t="shared" si="452"/>
        <v/>
      </c>
      <c r="BT434" s="135" t="str">
        <f t="shared" si="407"/>
        <v/>
      </c>
      <c r="BU434" s="136" t="str">
        <f t="shared" si="408"/>
        <v/>
      </c>
      <c r="BV434" s="136" t="str">
        <f t="shared" si="409"/>
        <v/>
      </c>
      <c r="BW434" s="136" t="str">
        <f t="shared" si="410"/>
        <v/>
      </c>
      <c r="BX434" s="136" t="str">
        <f t="shared" si="411"/>
        <v/>
      </c>
      <c r="BY434" s="136" t="str">
        <f t="shared" si="412"/>
        <v/>
      </c>
      <c r="BZ434" s="136" t="str">
        <f t="shared" si="413"/>
        <v/>
      </c>
      <c r="CA434" s="136" t="str">
        <f t="shared" si="414"/>
        <v/>
      </c>
      <c r="CB434" s="136" t="str">
        <f t="shared" si="415"/>
        <v/>
      </c>
      <c r="CC434" s="136" t="str">
        <f t="shared" si="416"/>
        <v/>
      </c>
      <c r="CD434" s="136" t="str">
        <f t="shared" si="417"/>
        <v/>
      </c>
      <c r="CE434" s="137" t="str">
        <f t="shared" si="418"/>
        <v/>
      </c>
      <c r="CG434" s="150" t="str">
        <f t="shared" si="419"/>
        <v/>
      </c>
      <c r="CH434" s="151" t="str">
        <f t="shared" si="453"/>
        <v/>
      </c>
      <c r="CI434" s="151" t="str">
        <f t="shared" si="454"/>
        <v/>
      </c>
      <c r="CJ434" s="151" t="str">
        <f t="shared" si="455"/>
        <v/>
      </c>
      <c r="CK434" s="151" t="str">
        <f t="shared" si="456"/>
        <v/>
      </c>
      <c r="CL434" s="151" t="str">
        <f t="shared" si="457"/>
        <v/>
      </c>
      <c r="CM434" s="151" t="str">
        <f t="shared" si="458"/>
        <v/>
      </c>
      <c r="CN434" s="151" t="str">
        <f t="shared" si="459"/>
        <v/>
      </c>
      <c r="CO434" s="151" t="str">
        <f t="shared" si="460"/>
        <v/>
      </c>
      <c r="CP434" s="151" t="str">
        <f t="shared" si="461"/>
        <v/>
      </c>
      <c r="CQ434" s="151" t="str">
        <f t="shared" si="462"/>
        <v/>
      </c>
      <c r="CR434" s="152" t="str">
        <f t="shared" si="463"/>
        <v/>
      </c>
    </row>
    <row r="435" spans="1:96" x14ac:dyDescent="0.25">
      <c r="A435" s="3"/>
      <c r="B435" s="30"/>
      <c r="C435" s="44"/>
      <c r="D435" s="88"/>
      <c r="E435" s="31"/>
      <c r="F435" s="89"/>
      <c r="G435" s="72"/>
      <c r="H435" s="73"/>
      <c r="I435" s="74"/>
      <c r="J435" s="73"/>
      <c r="K435" s="74"/>
      <c r="L435" s="73"/>
      <c r="M435" s="74"/>
      <c r="N435" s="73"/>
      <c r="O435" s="74"/>
      <c r="P435" s="73"/>
      <c r="Q435" s="74"/>
      <c r="R435" s="75"/>
      <c r="S435" s="3"/>
      <c r="T435" s="61" t="str">
        <f>IF($D435="", "", $D435*'Intro &amp; Setup'!$I$32*24)</f>
        <v/>
      </c>
      <c r="U435" s="3"/>
      <c r="X435" s="36" t="str">
        <f>IF($B435="", "", IF(OR($B435&lt;'Intro &amp; Setup'!$F$26, $B435&gt;'Intro &amp; Setup'!$F$27), "X", ""))</f>
        <v/>
      </c>
      <c r="Z435" s="36" t="str">
        <f t="shared" si="401"/>
        <v/>
      </c>
      <c r="AA435" s="48" t="str">
        <f t="shared" si="402"/>
        <v/>
      </c>
      <c r="AC435" s="53" t="str">
        <f t="shared" si="403"/>
        <v/>
      </c>
      <c r="AD435" s="54" t="str">
        <f t="shared" si="420"/>
        <v/>
      </c>
      <c r="AE435" s="54" t="str">
        <f t="shared" si="421"/>
        <v/>
      </c>
      <c r="AF435" s="54" t="str">
        <f t="shared" si="422"/>
        <v/>
      </c>
      <c r="AG435" s="54" t="str">
        <f t="shared" si="423"/>
        <v/>
      </c>
      <c r="AH435" s="54" t="str">
        <f t="shared" si="424"/>
        <v/>
      </c>
      <c r="AI435" s="54" t="str">
        <f t="shared" si="425"/>
        <v/>
      </c>
      <c r="AJ435" s="54" t="str">
        <f t="shared" si="426"/>
        <v/>
      </c>
      <c r="AK435" s="54" t="str">
        <f t="shared" si="427"/>
        <v/>
      </c>
      <c r="AL435" s="54" t="str">
        <f t="shared" si="428"/>
        <v/>
      </c>
      <c r="AM435" s="54" t="str">
        <f t="shared" si="429"/>
        <v/>
      </c>
      <c r="AN435" s="55" t="str">
        <f t="shared" si="430"/>
        <v/>
      </c>
      <c r="AP435" s="53" t="str">
        <f t="shared" si="404"/>
        <v/>
      </c>
      <c r="AQ435" s="54" t="str">
        <f t="shared" si="431"/>
        <v/>
      </c>
      <c r="AR435" s="54" t="str">
        <f t="shared" si="432"/>
        <v/>
      </c>
      <c r="AS435" s="54" t="str">
        <f t="shared" si="433"/>
        <v/>
      </c>
      <c r="AT435" s="54" t="str">
        <f t="shared" si="434"/>
        <v/>
      </c>
      <c r="AU435" s="54" t="str">
        <f t="shared" si="435"/>
        <v/>
      </c>
      <c r="AV435" s="54" t="str">
        <f t="shared" si="436"/>
        <v/>
      </c>
      <c r="AW435" s="54" t="str">
        <f t="shared" si="437"/>
        <v/>
      </c>
      <c r="AX435" s="54" t="str">
        <f t="shared" si="438"/>
        <v/>
      </c>
      <c r="AY435" s="54" t="str">
        <f t="shared" si="439"/>
        <v/>
      </c>
      <c r="AZ435" s="54" t="str">
        <f t="shared" si="440"/>
        <v/>
      </c>
      <c r="BA435" s="55" t="str">
        <f t="shared" si="441"/>
        <v/>
      </c>
      <c r="BC435" s="36" t="str">
        <f t="shared" si="405"/>
        <v/>
      </c>
      <c r="BE435" s="61" t="str">
        <f>IF($B435="", "", IF(AND($B435&gt;='Intro &amp; Setup'!$B$38, B435&lt;='Intro &amp; Setup'!$H$38), 'Intro &amp; Setup'!$N$38, IF(AND($B435&gt;='Intro &amp; Setup'!$B$39, B435&lt;='Intro &amp; Setup'!$H$39), 'Intro &amp; Setup'!$N$39, IF('Intro &amp; Setup'!$B$39="", 'Intro &amp; Setup'!$N$38, 'Intro &amp; Setup'!$N$39))))</f>
        <v/>
      </c>
      <c r="BG435" s="53" t="str">
        <f t="shared" si="406"/>
        <v/>
      </c>
      <c r="BH435" s="54" t="str">
        <f t="shared" si="442"/>
        <v/>
      </c>
      <c r="BI435" s="54" t="str">
        <f t="shared" si="443"/>
        <v/>
      </c>
      <c r="BJ435" s="54" t="str">
        <f t="shared" si="444"/>
        <v/>
      </c>
      <c r="BK435" s="54" t="str">
        <f t="shared" si="445"/>
        <v/>
      </c>
      <c r="BL435" s="54" t="str">
        <f t="shared" si="446"/>
        <v/>
      </c>
      <c r="BM435" s="54" t="str">
        <f t="shared" si="447"/>
        <v/>
      </c>
      <c r="BN435" s="54" t="str">
        <f t="shared" si="448"/>
        <v/>
      </c>
      <c r="BO435" s="54" t="str">
        <f t="shared" si="449"/>
        <v/>
      </c>
      <c r="BP435" s="54" t="str">
        <f t="shared" si="450"/>
        <v/>
      </c>
      <c r="BQ435" s="54" t="str">
        <f t="shared" si="451"/>
        <v/>
      </c>
      <c r="BR435" s="55" t="str">
        <f t="shared" si="452"/>
        <v/>
      </c>
      <c r="BT435" s="135" t="str">
        <f t="shared" si="407"/>
        <v/>
      </c>
      <c r="BU435" s="136" t="str">
        <f t="shared" si="408"/>
        <v/>
      </c>
      <c r="BV435" s="136" t="str">
        <f t="shared" si="409"/>
        <v/>
      </c>
      <c r="BW435" s="136" t="str">
        <f t="shared" si="410"/>
        <v/>
      </c>
      <c r="BX435" s="136" t="str">
        <f t="shared" si="411"/>
        <v/>
      </c>
      <c r="BY435" s="136" t="str">
        <f t="shared" si="412"/>
        <v/>
      </c>
      <c r="BZ435" s="136" t="str">
        <f t="shared" si="413"/>
        <v/>
      </c>
      <c r="CA435" s="136" t="str">
        <f t="shared" si="414"/>
        <v/>
      </c>
      <c r="CB435" s="136" t="str">
        <f t="shared" si="415"/>
        <v/>
      </c>
      <c r="CC435" s="136" t="str">
        <f t="shared" si="416"/>
        <v/>
      </c>
      <c r="CD435" s="136" t="str">
        <f t="shared" si="417"/>
        <v/>
      </c>
      <c r="CE435" s="137" t="str">
        <f t="shared" si="418"/>
        <v/>
      </c>
      <c r="CG435" s="150" t="str">
        <f t="shared" si="419"/>
        <v/>
      </c>
      <c r="CH435" s="151" t="str">
        <f t="shared" si="453"/>
        <v/>
      </c>
      <c r="CI435" s="151" t="str">
        <f t="shared" si="454"/>
        <v/>
      </c>
      <c r="CJ435" s="151" t="str">
        <f t="shared" si="455"/>
        <v/>
      </c>
      <c r="CK435" s="151" t="str">
        <f t="shared" si="456"/>
        <v/>
      </c>
      <c r="CL435" s="151" t="str">
        <f t="shared" si="457"/>
        <v/>
      </c>
      <c r="CM435" s="151" t="str">
        <f t="shared" si="458"/>
        <v/>
      </c>
      <c r="CN435" s="151" t="str">
        <f t="shared" si="459"/>
        <v/>
      </c>
      <c r="CO435" s="151" t="str">
        <f t="shared" si="460"/>
        <v/>
      </c>
      <c r="CP435" s="151" t="str">
        <f t="shared" si="461"/>
        <v/>
      </c>
      <c r="CQ435" s="151" t="str">
        <f t="shared" si="462"/>
        <v/>
      </c>
      <c r="CR435" s="152" t="str">
        <f t="shared" si="463"/>
        <v/>
      </c>
    </row>
    <row r="436" spans="1:96" x14ac:dyDescent="0.25">
      <c r="A436" s="3"/>
      <c r="B436" s="30"/>
      <c r="C436" s="44"/>
      <c r="D436" s="88"/>
      <c r="E436" s="31"/>
      <c r="F436" s="89"/>
      <c r="G436" s="72"/>
      <c r="H436" s="73"/>
      <c r="I436" s="74"/>
      <c r="J436" s="73"/>
      <c r="K436" s="74"/>
      <c r="L436" s="73"/>
      <c r="M436" s="74"/>
      <c r="N436" s="73"/>
      <c r="O436" s="74"/>
      <c r="P436" s="73"/>
      <c r="Q436" s="74"/>
      <c r="R436" s="75"/>
      <c r="S436" s="3"/>
      <c r="T436" s="61" t="str">
        <f>IF($D436="", "", $D436*'Intro &amp; Setup'!$I$32*24)</f>
        <v/>
      </c>
      <c r="U436" s="3"/>
      <c r="X436" s="36" t="str">
        <f>IF($B436="", "", IF(OR($B436&lt;'Intro &amp; Setup'!$F$26, $B436&gt;'Intro &amp; Setup'!$F$27), "X", ""))</f>
        <v/>
      </c>
      <c r="Z436" s="36" t="str">
        <f t="shared" si="401"/>
        <v/>
      </c>
      <c r="AA436" s="48" t="str">
        <f t="shared" si="402"/>
        <v/>
      </c>
      <c r="AC436" s="53" t="str">
        <f t="shared" si="403"/>
        <v/>
      </c>
      <c r="AD436" s="54" t="str">
        <f t="shared" si="420"/>
        <v/>
      </c>
      <c r="AE436" s="54" t="str">
        <f t="shared" si="421"/>
        <v/>
      </c>
      <c r="AF436" s="54" t="str">
        <f t="shared" si="422"/>
        <v/>
      </c>
      <c r="AG436" s="54" t="str">
        <f t="shared" si="423"/>
        <v/>
      </c>
      <c r="AH436" s="54" t="str">
        <f t="shared" si="424"/>
        <v/>
      </c>
      <c r="AI436" s="54" t="str">
        <f t="shared" si="425"/>
        <v/>
      </c>
      <c r="AJ436" s="54" t="str">
        <f t="shared" si="426"/>
        <v/>
      </c>
      <c r="AK436" s="54" t="str">
        <f t="shared" si="427"/>
        <v/>
      </c>
      <c r="AL436" s="54" t="str">
        <f t="shared" si="428"/>
        <v/>
      </c>
      <c r="AM436" s="54" t="str">
        <f t="shared" si="429"/>
        <v/>
      </c>
      <c r="AN436" s="55" t="str">
        <f t="shared" si="430"/>
        <v/>
      </c>
      <c r="AP436" s="53" t="str">
        <f t="shared" si="404"/>
        <v/>
      </c>
      <c r="AQ436" s="54" t="str">
        <f t="shared" si="431"/>
        <v/>
      </c>
      <c r="AR436" s="54" t="str">
        <f t="shared" si="432"/>
        <v/>
      </c>
      <c r="AS436" s="54" t="str">
        <f t="shared" si="433"/>
        <v/>
      </c>
      <c r="AT436" s="54" t="str">
        <f t="shared" si="434"/>
        <v/>
      </c>
      <c r="AU436" s="54" t="str">
        <f t="shared" si="435"/>
        <v/>
      </c>
      <c r="AV436" s="54" t="str">
        <f t="shared" si="436"/>
        <v/>
      </c>
      <c r="AW436" s="54" t="str">
        <f t="shared" si="437"/>
        <v/>
      </c>
      <c r="AX436" s="54" t="str">
        <f t="shared" si="438"/>
        <v/>
      </c>
      <c r="AY436" s="54" t="str">
        <f t="shared" si="439"/>
        <v/>
      </c>
      <c r="AZ436" s="54" t="str">
        <f t="shared" si="440"/>
        <v/>
      </c>
      <c r="BA436" s="55" t="str">
        <f t="shared" si="441"/>
        <v/>
      </c>
      <c r="BC436" s="36" t="str">
        <f t="shared" si="405"/>
        <v/>
      </c>
      <c r="BE436" s="61" t="str">
        <f>IF($B436="", "", IF(AND($B436&gt;='Intro &amp; Setup'!$B$38, B436&lt;='Intro &amp; Setup'!$H$38), 'Intro &amp; Setup'!$N$38, IF(AND($B436&gt;='Intro &amp; Setup'!$B$39, B436&lt;='Intro &amp; Setup'!$H$39), 'Intro &amp; Setup'!$N$39, IF('Intro &amp; Setup'!$B$39="", 'Intro &amp; Setup'!$N$38, 'Intro &amp; Setup'!$N$39))))</f>
        <v/>
      </c>
      <c r="BG436" s="53" t="str">
        <f t="shared" si="406"/>
        <v/>
      </c>
      <c r="BH436" s="54" t="str">
        <f t="shared" si="442"/>
        <v/>
      </c>
      <c r="BI436" s="54" t="str">
        <f t="shared" si="443"/>
        <v/>
      </c>
      <c r="BJ436" s="54" t="str">
        <f t="shared" si="444"/>
        <v/>
      </c>
      <c r="BK436" s="54" t="str">
        <f t="shared" si="445"/>
        <v/>
      </c>
      <c r="BL436" s="54" t="str">
        <f t="shared" si="446"/>
        <v/>
      </c>
      <c r="BM436" s="54" t="str">
        <f t="shared" si="447"/>
        <v/>
      </c>
      <c r="BN436" s="54" t="str">
        <f t="shared" si="448"/>
        <v/>
      </c>
      <c r="BO436" s="54" t="str">
        <f t="shared" si="449"/>
        <v/>
      </c>
      <c r="BP436" s="54" t="str">
        <f t="shared" si="450"/>
        <v/>
      </c>
      <c r="BQ436" s="54" t="str">
        <f t="shared" si="451"/>
        <v/>
      </c>
      <c r="BR436" s="55" t="str">
        <f t="shared" si="452"/>
        <v/>
      </c>
      <c r="BT436" s="135" t="str">
        <f t="shared" si="407"/>
        <v/>
      </c>
      <c r="BU436" s="136" t="str">
        <f t="shared" si="408"/>
        <v/>
      </c>
      <c r="BV436" s="136" t="str">
        <f t="shared" si="409"/>
        <v/>
      </c>
      <c r="BW436" s="136" t="str">
        <f t="shared" si="410"/>
        <v/>
      </c>
      <c r="BX436" s="136" t="str">
        <f t="shared" si="411"/>
        <v/>
      </c>
      <c r="BY436" s="136" t="str">
        <f t="shared" si="412"/>
        <v/>
      </c>
      <c r="BZ436" s="136" t="str">
        <f t="shared" si="413"/>
        <v/>
      </c>
      <c r="CA436" s="136" t="str">
        <f t="shared" si="414"/>
        <v/>
      </c>
      <c r="CB436" s="136" t="str">
        <f t="shared" si="415"/>
        <v/>
      </c>
      <c r="CC436" s="136" t="str">
        <f t="shared" si="416"/>
        <v/>
      </c>
      <c r="CD436" s="136" t="str">
        <f t="shared" si="417"/>
        <v/>
      </c>
      <c r="CE436" s="137" t="str">
        <f t="shared" si="418"/>
        <v/>
      </c>
      <c r="CG436" s="150" t="str">
        <f t="shared" si="419"/>
        <v/>
      </c>
      <c r="CH436" s="151" t="str">
        <f t="shared" si="453"/>
        <v/>
      </c>
      <c r="CI436" s="151" t="str">
        <f t="shared" si="454"/>
        <v/>
      </c>
      <c r="CJ436" s="151" t="str">
        <f t="shared" si="455"/>
        <v/>
      </c>
      <c r="CK436" s="151" t="str">
        <f t="shared" si="456"/>
        <v/>
      </c>
      <c r="CL436" s="151" t="str">
        <f t="shared" si="457"/>
        <v/>
      </c>
      <c r="CM436" s="151" t="str">
        <f t="shared" si="458"/>
        <v/>
      </c>
      <c r="CN436" s="151" t="str">
        <f t="shared" si="459"/>
        <v/>
      </c>
      <c r="CO436" s="151" t="str">
        <f t="shared" si="460"/>
        <v/>
      </c>
      <c r="CP436" s="151" t="str">
        <f t="shared" si="461"/>
        <v/>
      </c>
      <c r="CQ436" s="151" t="str">
        <f t="shared" si="462"/>
        <v/>
      </c>
      <c r="CR436" s="152" t="str">
        <f t="shared" si="463"/>
        <v/>
      </c>
    </row>
    <row r="437" spans="1:96" x14ac:dyDescent="0.25">
      <c r="A437" s="3"/>
      <c r="B437" s="30"/>
      <c r="C437" s="44"/>
      <c r="D437" s="88"/>
      <c r="E437" s="31"/>
      <c r="F437" s="89"/>
      <c r="G437" s="72"/>
      <c r="H437" s="73"/>
      <c r="I437" s="74"/>
      <c r="J437" s="73"/>
      <c r="K437" s="74"/>
      <c r="L437" s="73"/>
      <c r="M437" s="74"/>
      <c r="N437" s="73"/>
      <c r="O437" s="74"/>
      <c r="P437" s="73"/>
      <c r="Q437" s="74"/>
      <c r="R437" s="75"/>
      <c r="S437" s="3"/>
      <c r="T437" s="61" t="str">
        <f>IF($D437="", "", $D437*'Intro &amp; Setup'!$I$32*24)</f>
        <v/>
      </c>
      <c r="U437" s="3"/>
      <c r="X437" s="36" t="str">
        <f>IF($B437="", "", IF(OR($B437&lt;'Intro &amp; Setup'!$F$26, $B437&gt;'Intro &amp; Setup'!$F$27), "X", ""))</f>
        <v/>
      </c>
      <c r="Z437" s="36" t="str">
        <f t="shared" si="401"/>
        <v/>
      </c>
      <c r="AA437" s="48" t="str">
        <f t="shared" si="402"/>
        <v/>
      </c>
      <c r="AC437" s="53" t="str">
        <f t="shared" si="403"/>
        <v/>
      </c>
      <c r="AD437" s="54" t="str">
        <f t="shared" si="420"/>
        <v/>
      </c>
      <c r="AE437" s="54" t="str">
        <f t="shared" si="421"/>
        <v/>
      </c>
      <c r="AF437" s="54" t="str">
        <f t="shared" si="422"/>
        <v/>
      </c>
      <c r="AG437" s="54" t="str">
        <f t="shared" si="423"/>
        <v/>
      </c>
      <c r="AH437" s="54" t="str">
        <f t="shared" si="424"/>
        <v/>
      </c>
      <c r="AI437" s="54" t="str">
        <f t="shared" si="425"/>
        <v/>
      </c>
      <c r="AJ437" s="54" t="str">
        <f t="shared" si="426"/>
        <v/>
      </c>
      <c r="AK437" s="54" t="str">
        <f t="shared" si="427"/>
        <v/>
      </c>
      <c r="AL437" s="54" t="str">
        <f t="shared" si="428"/>
        <v/>
      </c>
      <c r="AM437" s="54" t="str">
        <f t="shared" si="429"/>
        <v/>
      </c>
      <c r="AN437" s="55" t="str">
        <f t="shared" si="430"/>
        <v/>
      </c>
      <c r="AP437" s="53" t="str">
        <f t="shared" si="404"/>
        <v/>
      </c>
      <c r="AQ437" s="54" t="str">
        <f t="shared" si="431"/>
        <v/>
      </c>
      <c r="AR437" s="54" t="str">
        <f t="shared" si="432"/>
        <v/>
      </c>
      <c r="AS437" s="54" t="str">
        <f t="shared" si="433"/>
        <v/>
      </c>
      <c r="AT437" s="54" t="str">
        <f t="shared" si="434"/>
        <v/>
      </c>
      <c r="AU437" s="54" t="str">
        <f t="shared" si="435"/>
        <v/>
      </c>
      <c r="AV437" s="54" t="str">
        <f t="shared" si="436"/>
        <v/>
      </c>
      <c r="AW437" s="54" t="str">
        <f t="shared" si="437"/>
        <v/>
      </c>
      <c r="AX437" s="54" t="str">
        <f t="shared" si="438"/>
        <v/>
      </c>
      <c r="AY437" s="54" t="str">
        <f t="shared" si="439"/>
        <v/>
      </c>
      <c r="AZ437" s="54" t="str">
        <f t="shared" si="440"/>
        <v/>
      </c>
      <c r="BA437" s="55" t="str">
        <f t="shared" si="441"/>
        <v/>
      </c>
      <c r="BC437" s="36" t="str">
        <f t="shared" si="405"/>
        <v/>
      </c>
      <c r="BE437" s="61" t="str">
        <f>IF($B437="", "", IF(AND($B437&gt;='Intro &amp; Setup'!$B$38, B437&lt;='Intro &amp; Setup'!$H$38), 'Intro &amp; Setup'!$N$38, IF(AND($B437&gt;='Intro &amp; Setup'!$B$39, B437&lt;='Intro &amp; Setup'!$H$39), 'Intro &amp; Setup'!$N$39, IF('Intro &amp; Setup'!$B$39="", 'Intro &amp; Setup'!$N$38, 'Intro &amp; Setup'!$N$39))))</f>
        <v/>
      </c>
      <c r="BG437" s="53" t="str">
        <f t="shared" si="406"/>
        <v/>
      </c>
      <c r="BH437" s="54" t="str">
        <f t="shared" si="442"/>
        <v/>
      </c>
      <c r="BI437" s="54" t="str">
        <f t="shared" si="443"/>
        <v/>
      </c>
      <c r="BJ437" s="54" t="str">
        <f t="shared" si="444"/>
        <v/>
      </c>
      <c r="BK437" s="54" t="str">
        <f t="shared" si="445"/>
        <v/>
      </c>
      <c r="BL437" s="54" t="str">
        <f t="shared" si="446"/>
        <v/>
      </c>
      <c r="BM437" s="54" t="str">
        <f t="shared" si="447"/>
        <v/>
      </c>
      <c r="BN437" s="54" t="str">
        <f t="shared" si="448"/>
        <v/>
      </c>
      <c r="BO437" s="54" t="str">
        <f t="shared" si="449"/>
        <v/>
      </c>
      <c r="BP437" s="54" t="str">
        <f t="shared" si="450"/>
        <v/>
      </c>
      <c r="BQ437" s="54" t="str">
        <f t="shared" si="451"/>
        <v/>
      </c>
      <c r="BR437" s="55" t="str">
        <f t="shared" si="452"/>
        <v/>
      </c>
      <c r="BT437" s="135" t="str">
        <f t="shared" si="407"/>
        <v/>
      </c>
      <c r="BU437" s="136" t="str">
        <f t="shared" si="408"/>
        <v/>
      </c>
      <c r="BV437" s="136" t="str">
        <f t="shared" si="409"/>
        <v/>
      </c>
      <c r="BW437" s="136" t="str">
        <f t="shared" si="410"/>
        <v/>
      </c>
      <c r="BX437" s="136" t="str">
        <f t="shared" si="411"/>
        <v/>
      </c>
      <c r="BY437" s="136" t="str">
        <f t="shared" si="412"/>
        <v/>
      </c>
      <c r="BZ437" s="136" t="str">
        <f t="shared" si="413"/>
        <v/>
      </c>
      <c r="CA437" s="136" t="str">
        <f t="shared" si="414"/>
        <v/>
      </c>
      <c r="CB437" s="136" t="str">
        <f t="shared" si="415"/>
        <v/>
      </c>
      <c r="CC437" s="136" t="str">
        <f t="shared" si="416"/>
        <v/>
      </c>
      <c r="CD437" s="136" t="str">
        <f t="shared" si="417"/>
        <v/>
      </c>
      <c r="CE437" s="137" t="str">
        <f t="shared" si="418"/>
        <v/>
      </c>
      <c r="CG437" s="150" t="str">
        <f t="shared" si="419"/>
        <v/>
      </c>
      <c r="CH437" s="151" t="str">
        <f t="shared" si="453"/>
        <v/>
      </c>
      <c r="CI437" s="151" t="str">
        <f t="shared" si="454"/>
        <v/>
      </c>
      <c r="CJ437" s="151" t="str">
        <f t="shared" si="455"/>
        <v/>
      </c>
      <c r="CK437" s="151" t="str">
        <f t="shared" si="456"/>
        <v/>
      </c>
      <c r="CL437" s="151" t="str">
        <f t="shared" si="457"/>
        <v/>
      </c>
      <c r="CM437" s="151" t="str">
        <f t="shared" si="458"/>
        <v/>
      </c>
      <c r="CN437" s="151" t="str">
        <f t="shared" si="459"/>
        <v/>
      </c>
      <c r="CO437" s="151" t="str">
        <f t="shared" si="460"/>
        <v/>
      </c>
      <c r="CP437" s="151" t="str">
        <f t="shared" si="461"/>
        <v/>
      </c>
      <c r="CQ437" s="151" t="str">
        <f t="shared" si="462"/>
        <v/>
      </c>
      <c r="CR437" s="152" t="str">
        <f t="shared" si="463"/>
        <v/>
      </c>
    </row>
    <row r="438" spans="1:96" x14ac:dyDescent="0.25">
      <c r="A438" s="3"/>
      <c r="B438" s="30"/>
      <c r="C438" s="44"/>
      <c r="D438" s="88"/>
      <c r="E438" s="31"/>
      <c r="F438" s="89"/>
      <c r="G438" s="72"/>
      <c r="H438" s="73"/>
      <c r="I438" s="74"/>
      <c r="J438" s="73"/>
      <c r="K438" s="74"/>
      <c r="L438" s="73"/>
      <c r="M438" s="74"/>
      <c r="N438" s="73"/>
      <c r="O438" s="74"/>
      <c r="P438" s="73"/>
      <c r="Q438" s="74"/>
      <c r="R438" s="75"/>
      <c r="S438" s="3"/>
      <c r="T438" s="61" t="str">
        <f>IF($D438="", "", $D438*'Intro &amp; Setup'!$I$32*24)</f>
        <v/>
      </c>
      <c r="U438" s="3"/>
      <c r="X438" s="36" t="str">
        <f>IF($B438="", "", IF(OR($B438&lt;'Intro &amp; Setup'!$F$26, $B438&gt;'Intro &amp; Setup'!$F$27), "X", ""))</f>
        <v/>
      </c>
      <c r="Z438" s="36" t="str">
        <f t="shared" si="401"/>
        <v/>
      </c>
      <c r="AA438" s="48" t="str">
        <f t="shared" si="402"/>
        <v/>
      </c>
      <c r="AC438" s="53" t="str">
        <f t="shared" si="403"/>
        <v/>
      </c>
      <c r="AD438" s="54" t="str">
        <f t="shared" si="420"/>
        <v/>
      </c>
      <c r="AE438" s="54" t="str">
        <f t="shared" si="421"/>
        <v/>
      </c>
      <c r="AF438" s="54" t="str">
        <f t="shared" si="422"/>
        <v/>
      </c>
      <c r="AG438" s="54" t="str">
        <f t="shared" si="423"/>
        <v/>
      </c>
      <c r="AH438" s="54" t="str">
        <f t="shared" si="424"/>
        <v/>
      </c>
      <c r="AI438" s="54" t="str">
        <f t="shared" si="425"/>
        <v/>
      </c>
      <c r="AJ438" s="54" t="str">
        <f t="shared" si="426"/>
        <v/>
      </c>
      <c r="AK438" s="54" t="str">
        <f t="shared" si="427"/>
        <v/>
      </c>
      <c r="AL438" s="54" t="str">
        <f t="shared" si="428"/>
        <v/>
      </c>
      <c r="AM438" s="54" t="str">
        <f t="shared" si="429"/>
        <v/>
      </c>
      <c r="AN438" s="55" t="str">
        <f t="shared" si="430"/>
        <v/>
      </c>
      <c r="AP438" s="53" t="str">
        <f t="shared" si="404"/>
        <v/>
      </c>
      <c r="AQ438" s="54" t="str">
        <f t="shared" si="431"/>
        <v/>
      </c>
      <c r="AR438" s="54" t="str">
        <f t="shared" si="432"/>
        <v/>
      </c>
      <c r="AS438" s="54" t="str">
        <f t="shared" si="433"/>
        <v/>
      </c>
      <c r="AT438" s="54" t="str">
        <f t="shared" si="434"/>
        <v/>
      </c>
      <c r="AU438" s="54" t="str">
        <f t="shared" si="435"/>
        <v/>
      </c>
      <c r="AV438" s="54" t="str">
        <f t="shared" si="436"/>
        <v/>
      </c>
      <c r="AW438" s="54" t="str">
        <f t="shared" si="437"/>
        <v/>
      </c>
      <c r="AX438" s="54" t="str">
        <f t="shared" si="438"/>
        <v/>
      </c>
      <c r="AY438" s="54" t="str">
        <f t="shared" si="439"/>
        <v/>
      </c>
      <c r="AZ438" s="54" t="str">
        <f t="shared" si="440"/>
        <v/>
      </c>
      <c r="BA438" s="55" t="str">
        <f t="shared" si="441"/>
        <v/>
      </c>
      <c r="BC438" s="36" t="str">
        <f t="shared" si="405"/>
        <v/>
      </c>
      <c r="BE438" s="61" t="str">
        <f>IF($B438="", "", IF(AND($B438&gt;='Intro &amp; Setup'!$B$38, B438&lt;='Intro &amp; Setup'!$H$38), 'Intro &amp; Setup'!$N$38, IF(AND($B438&gt;='Intro &amp; Setup'!$B$39, B438&lt;='Intro &amp; Setup'!$H$39), 'Intro &amp; Setup'!$N$39, IF('Intro &amp; Setup'!$B$39="", 'Intro &amp; Setup'!$N$38, 'Intro &amp; Setup'!$N$39))))</f>
        <v/>
      </c>
      <c r="BG438" s="53" t="str">
        <f t="shared" si="406"/>
        <v/>
      </c>
      <c r="BH438" s="54" t="str">
        <f t="shared" si="442"/>
        <v/>
      </c>
      <c r="BI438" s="54" t="str">
        <f t="shared" si="443"/>
        <v/>
      </c>
      <c r="BJ438" s="54" t="str">
        <f t="shared" si="444"/>
        <v/>
      </c>
      <c r="BK438" s="54" t="str">
        <f t="shared" si="445"/>
        <v/>
      </c>
      <c r="BL438" s="54" t="str">
        <f t="shared" si="446"/>
        <v/>
      </c>
      <c r="BM438" s="54" t="str">
        <f t="shared" si="447"/>
        <v/>
      </c>
      <c r="BN438" s="54" t="str">
        <f t="shared" si="448"/>
        <v/>
      </c>
      <c r="BO438" s="54" t="str">
        <f t="shared" si="449"/>
        <v/>
      </c>
      <c r="BP438" s="54" t="str">
        <f t="shared" si="450"/>
        <v/>
      </c>
      <c r="BQ438" s="54" t="str">
        <f t="shared" si="451"/>
        <v/>
      </c>
      <c r="BR438" s="55" t="str">
        <f t="shared" si="452"/>
        <v/>
      </c>
      <c r="BT438" s="135" t="str">
        <f t="shared" si="407"/>
        <v/>
      </c>
      <c r="BU438" s="136" t="str">
        <f t="shared" si="408"/>
        <v/>
      </c>
      <c r="BV438" s="136" t="str">
        <f t="shared" si="409"/>
        <v/>
      </c>
      <c r="BW438" s="136" t="str">
        <f t="shared" si="410"/>
        <v/>
      </c>
      <c r="BX438" s="136" t="str">
        <f t="shared" si="411"/>
        <v/>
      </c>
      <c r="BY438" s="136" t="str">
        <f t="shared" si="412"/>
        <v/>
      </c>
      <c r="BZ438" s="136" t="str">
        <f t="shared" si="413"/>
        <v/>
      </c>
      <c r="CA438" s="136" t="str">
        <f t="shared" si="414"/>
        <v/>
      </c>
      <c r="CB438" s="136" t="str">
        <f t="shared" si="415"/>
        <v/>
      </c>
      <c r="CC438" s="136" t="str">
        <f t="shared" si="416"/>
        <v/>
      </c>
      <c r="CD438" s="136" t="str">
        <f t="shared" si="417"/>
        <v/>
      </c>
      <c r="CE438" s="137" t="str">
        <f t="shared" si="418"/>
        <v/>
      </c>
      <c r="CG438" s="150" t="str">
        <f t="shared" si="419"/>
        <v/>
      </c>
      <c r="CH438" s="151" t="str">
        <f t="shared" si="453"/>
        <v/>
      </c>
      <c r="CI438" s="151" t="str">
        <f t="shared" si="454"/>
        <v/>
      </c>
      <c r="CJ438" s="151" t="str">
        <f t="shared" si="455"/>
        <v/>
      </c>
      <c r="CK438" s="151" t="str">
        <f t="shared" si="456"/>
        <v/>
      </c>
      <c r="CL438" s="151" t="str">
        <f t="shared" si="457"/>
        <v/>
      </c>
      <c r="CM438" s="151" t="str">
        <f t="shared" si="458"/>
        <v/>
      </c>
      <c r="CN438" s="151" t="str">
        <f t="shared" si="459"/>
        <v/>
      </c>
      <c r="CO438" s="151" t="str">
        <f t="shared" si="460"/>
        <v/>
      </c>
      <c r="CP438" s="151" t="str">
        <f t="shared" si="461"/>
        <v/>
      </c>
      <c r="CQ438" s="151" t="str">
        <f t="shared" si="462"/>
        <v/>
      </c>
      <c r="CR438" s="152" t="str">
        <f t="shared" si="463"/>
        <v/>
      </c>
    </row>
    <row r="439" spans="1:96" x14ac:dyDescent="0.25">
      <c r="A439" s="3"/>
      <c r="B439" s="30"/>
      <c r="C439" s="44"/>
      <c r="D439" s="88"/>
      <c r="E439" s="31"/>
      <c r="F439" s="89"/>
      <c r="G439" s="72"/>
      <c r="H439" s="73"/>
      <c r="I439" s="74"/>
      <c r="J439" s="73"/>
      <c r="K439" s="74"/>
      <c r="L439" s="73"/>
      <c r="M439" s="74"/>
      <c r="N439" s="73"/>
      <c r="O439" s="74"/>
      <c r="P439" s="73"/>
      <c r="Q439" s="74"/>
      <c r="R439" s="75"/>
      <c r="S439" s="3"/>
      <c r="T439" s="61" t="str">
        <f>IF($D439="", "", $D439*'Intro &amp; Setup'!$I$32*24)</f>
        <v/>
      </c>
      <c r="U439" s="3"/>
      <c r="X439" s="36" t="str">
        <f>IF($B439="", "", IF(OR($B439&lt;'Intro &amp; Setup'!$F$26, $B439&gt;'Intro &amp; Setup'!$F$27), "X", ""))</f>
        <v/>
      </c>
      <c r="Z439" s="36" t="str">
        <f t="shared" si="401"/>
        <v/>
      </c>
      <c r="AA439" s="48" t="str">
        <f t="shared" si="402"/>
        <v/>
      </c>
      <c r="AC439" s="53" t="str">
        <f t="shared" si="403"/>
        <v/>
      </c>
      <c r="AD439" s="54" t="str">
        <f t="shared" si="420"/>
        <v/>
      </c>
      <c r="AE439" s="54" t="str">
        <f t="shared" si="421"/>
        <v/>
      </c>
      <c r="AF439" s="54" t="str">
        <f t="shared" si="422"/>
        <v/>
      </c>
      <c r="AG439" s="54" t="str">
        <f t="shared" si="423"/>
        <v/>
      </c>
      <c r="AH439" s="54" t="str">
        <f t="shared" si="424"/>
        <v/>
      </c>
      <c r="AI439" s="54" t="str">
        <f t="shared" si="425"/>
        <v/>
      </c>
      <c r="AJ439" s="54" t="str">
        <f t="shared" si="426"/>
        <v/>
      </c>
      <c r="AK439" s="54" t="str">
        <f t="shared" si="427"/>
        <v/>
      </c>
      <c r="AL439" s="54" t="str">
        <f t="shared" si="428"/>
        <v/>
      </c>
      <c r="AM439" s="54" t="str">
        <f t="shared" si="429"/>
        <v/>
      </c>
      <c r="AN439" s="55" t="str">
        <f t="shared" si="430"/>
        <v/>
      </c>
      <c r="AP439" s="53" t="str">
        <f t="shared" si="404"/>
        <v/>
      </c>
      <c r="AQ439" s="54" t="str">
        <f t="shared" si="431"/>
        <v/>
      </c>
      <c r="AR439" s="54" t="str">
        <f t="shared" si="432"/>
        <v/>
      </c>
      <c r="AS439" s="54" t="str">
        <f t="shared" si="433"/>
        <v/>
      </c>
      <c r="AT439" s="54" t="str">
        <f t="shared" si="434"/>
        <v/>
      </c>
      <c r="AU439" s="54" t="str">
        <f t="shared" si="435"/>
        <v/>
      </c>
      <c r="AV439" s="54" t="str">
        <f t="shared" si="436"/>
        <v/>
      </c>
      <c r="AW439" s="54" t="str">
        <f t="shared" si="437"/>
        <v/>
      </c>
      <c r="AX439" s="54" t="str">
        <f t="shared" si="438"/>
        <v/>
      </c>
      <c r="AY439" s="54" t="str">
        <f t="shared" si="439"/>
        <v/>
      </c>
      <c r="AZ439" s="54" t="str">
        <f t="shared" si="440"/>
        <v/>
      </c>
      <c r="BA439" s="55" t="str">
        <f t="shared" si="441"/>
        <v/>
      </c>
      <c r="BC439" s="36" t="str">
        <f t="shared" si="405"/>
        <v/>
      </c>
      <c r="BE439" s="61" t="str">
        <f>IF($B439="", "", IF(AND($B439&gt;='Intro &amp; Setup'!$B$38, B439&lt;='Intro &amp; Setup'!$H$38), 'Intro &amp; Setup'!$N$38, IF(AND($B439&gt;='Intro &amp; Setup'!$B$39, B439&lt;='Intro &amp; Setup'!$H$39), 'Intro &amp; Setup'!$N$39, IF('Intro &amp; Setup'!$B$39="", 'Intro &amp; Setup'!$N$38, 'Intro &amp; Setup'!$N$39))))</f>
        <v/>
      </c>
      <c r="BG439" s="53" t="str">
        <f t="shared" si="406"/>
        <v/>
      </c>
      <c r="BH439" s="54" t="str">
        <f t="shared" si="442"/>
        <v/>
      </c>
      <c r="BI439" s="54" t="str">
        <f t="shared" si="443"/>
        <v/>
      </c>
      <c r="BJ439" s="54" t="str">
        <f t="shared" si="444"/>
        <v/>
      </c>
      <c r="BK439" s="54" t="str">
        <f t="shared" si="445"/>
        <v/>
      </c>
      <c r="BL439" s="54" t="str">
        <f t="shared" si="446"/>
        <v/>
      </c>
      <c r="BM439" s="54" t="str">
        <f t="shared" si="447"/>
        <v/>
      </c>
      <c r="BN439" s="54" t="str">
        <f t="shared" si="448"/>
        <v/>
      </c>
      <c r="BO439" s="54" t="str">
        <f t="shared" si="449"/>
        <v/>
      </c>
      <c r="BP439" s="54" t="str">
        <f t="shared" si="450"/>
        <v/>
      </c>
      <c r="BQ439" s="54" t="str">
        <f t="shared" si="451"/>
        <v/>
      </c>
      <c r="BR439" s="55" t="str">
        <f t="shared" si="452"/>
        <v/>
      </c>
      <c r="BT439" s="135" t="str">
        <f t="shared" si="407"/>
        <v/>
      </c>
      <c r="BU439" s="136" t="str">
        <f t="shared" si="408"/>
        <v/>
      </c>
      <c r="BV439" s="136" t="str">
        <f t="shared" si="409"/>
        <v/>
      </c>
      <c r="BW439" s="136" t="str">
        <f t="shared" si="410"/>
        <v/>
      </c>
      <c r="BX439" s="136" t="str">
        <f t="shared" si="411"/>
        <v/>
      </c>
      <c r="BY439" s="136" t="str">
        <f t="shared" si="412"/>
        <v/>
      </c>
      <c r="BZ439" s="136" t="str">
        <f t="shared" si="413"/>
        <v/>
      </c>
      <c r="CA439" s="136" t="str">
        <f t="shared" si="414"/>
        <v/>
      </c>
      <c r="CB439" s="136" t="str">
        <f t="shared" si="415"/>
        <v/>
      </c>
      <c r="CC439" s="136" t="str">
        <f t="shared" si="416"/>
        <v/>
      </c>
      <c r="CD439" s="136" t="str">
        <f t="shared" si="417"/>
        <v/>
      </c>
      <c r="CE439" s="137" t="str">
        <f t="shared" si="418"/>
        <v/>
      </c>
      <c r="CG439" s="150" t="str">
        <f t="shared" si="419"/>
        <v/>
      </c>
      <c r="CH439" s="151" t="str">
        <f t="shared" si="453"/>
        <v/>
      </c>
      <c r="CI439" s="151" t="str">
        <f t="shared" si="454"/>
        <v/>
      </c>
      <c r="CJ439" s="151" t="str">
        <f t="shared" si="455"/>
        <v/>
      </c>
      <c r="CK439" s="151" t="str">
        <f t="shared" si="456"/>
        <v/>
      </c>
      <c r="CL439" s="151" t="str">
        <f t="shared" si="457"/>
        <v/>
      </c>
      <c r="CM439" s="151" t="str">
        <f t="shared" si="458"/>
        <v/>
      </c>
      <c r="CN439" s="151" t="str">
        <f t="shared" si="459"/>
        <v/>
      </c>
      <c r="CO439" s="151" t="str">
        <f t="shared" si="460"/>
        <v/>
      </c>
      <c r="CP439" s="151" t="str">
        <f t="shared" si="461"/>
        <v/>
      </c>
      <c r="CQ439" s="151" t="str">
        <f t="shared" si="462"/>
        <v/>
      </c>
      <c r="CR439" s="152" t="str">
        <f t="shared" si="463"/>
        <v/>
      </c>
    </row>
    <row r="440" spans="1:96" x14ac:dyDescent="0.25">
      <c r="A440" s="3"/>
      <c r="B440" s="30"/>
      <c r="C440" s="44"/>
      <c r="D440" s="88"/>
      <c r="E440" s="31"/>
      <c r="F440" s="89"/>
      <c r="G440" s="72"/>
      <c r="H440" s="73"/>
      <c r="I440" s="74"/>
      <c r="J440" s="73"/>
      <c r="K440" s="74"/>
      <c r="L440" s="73"/>
      <c r="M440" s="74"/>
      <c r="N440" s="73"/>
      <c r="O440" s="74"/>
      <c r="P440" s="73"/>
      <c r="Q440" s="74"/>
      <c r="R440" s="75"/>
      <c r="S440" s="3"/>
      <c r="T440" s="61" t="str">
        <f>IF($D440="", "", $D440*'Intro &amp; Setup'!$I$32*24)</f>
        <v/>
      </c>
      <c r="U440" s="3"/>
      <c r="X440" s="36" t="str">
        <f>IF($B440="", "", IF(OR($B440&lt;'Intro &amp; Setup'!$F$26, $B440&gt;'Intro &amp; Setup'!$F$27), "X", ""))</f>
        <v/>
      </c>
      <c r="Z440" s="36" t="str">
        <f t="shared" si="401"/>
        <v/>
      </c>
      <c r="AA440" s="48" t="str">
        <f t="shared" si="402"/>
        <v/>
      </c>
      <c r="AC440" s="53" t="str">
        <f t="shared" si="403"/>
        <v/>
      </c>
      <c r="AD440" s="54" t="str">
        <f t="shared" si="420"/>
        <v/>
      </c>
      <c r="AE440" s="54" t="str">
        <f t="shared" si="421"/>
        <v/>
      </c>
      <c r="AF440" s="54" t="str">
        <f t="shared" si="422"/>
        <v/>
      </c>
      <c r="AG440" s="54" t="str">
        <f t="shared" si="423"/>
        <v/>
      </c>
      <c r="AH440" s="54" t="str">
        <f t="shared" si="424"/>
        <v/>
      </c>
      <c r="AI440" s="54" t="str">
        <f t="shared" si="425"/>
        <v/>
      </c>
      <c r="AJ440" s="54" t="str">
        <f t="shared" si="426"/>
        <v/>
      </c>
      <c r="AK440" s="54" t="str">
        <f t="shared" si="427"/>
        <v/>
      </c>
      <c r="AL440" s="54" t="str">
        <f t="shared" si="428"/>
        <v/>
      </c>
      <c r="AM440" s="54" t="str">
        <f t="shared" si="429"/>
        <v/>
      </c>
      <c r="AN440" s="55" t="str">
        <f t="shared" si="430"/>
        <v/>
      </c>
      <c r="AP440" s="53" t="str">
        <f t="shared" si="404"/>
        <v/>
      </c>
      <c r="AQ440" s="54" t="str">
        <f t="shared" si="431"/>
        <v/>
      </c>
      <c r="AR440" s="54" t="str">
        <f t="shared" si="432"/>
        <v/>
      </c>
      <c r="AS440" s="54" t="str">
        <f t="shared" si="433"/>
        <v/>
      </c>
      <c r="AT440" s="54" t="str">
        <f t="shared" si="434"/>
        <v/>
      </c>
      <c r="AU440" s="54" t="str">
        <f t="shared" si="435"/>
        <v/>
      </c>
      <c r="AV440" s="54" t="str">
        <f t="shared" si="436"/>
        <v/>
      </c>
      <c r="AW440" s="54" t="str">
        <f t="shared" si="437"/>
        <v/>
      </c>
      <c r="AX440" s="54" t="str">
        <f t="shared" si="438"/>
        <v/>
      </c>
      <c r="AY440" s="54" t="str">
        <f t="shared" si="439"/>
        <v/>
      </c>
      <c r="AZ440" s="54" t="str">
        <f t="shared" si="440"/>
        <v/>
      </c>
      <c r="BA440" s="55" t="str">
        <f t="shared" si="441"/>
        <v/>
      </c>
      <c r="BC440" s="36" t="str">
        <f t="shared" si="405"/>
        <v/>
      </c>
      <c r="BE440" s="61" t="str">
        <f>IF($B440="", "", IF(AND($B440&gt;='Intro &amp; Setup'!$B$38, B440&lt;='Intro &amp; Setup'!$H$38), 'Intro &amp; Setup'!$N$38, IF(AND($B440&gt;='Intro &amp; Setup'!$B$39, B440&lt;='Intro &amp; Setup'!$H$39), 'Intro &amp; Setup'!$N$39, IF('Intro &amp; Setup'!$B$39="", 'Intro &amp; Setup'!$N$38, 'Intro &amp; Setup'!$N$39))))</f>
        <v/>
      </c>
      <c r="BG440" s="53" t="str">
        <f t="shared" si="406"/>
        <v/>
      </c>
      <c r="BH440" s="54" t="str">
        <f t="shared" si="442"/>
        <v/>
      </c>
      <c r="BI440" s="54" t="str">
        <f t="shared" si="443"/>
        <v/>
      </c>
      <c r="BJ440" s="54" t="str">
        <f t="shared" si="444"/>
        <v/>
      </c>
      <c r="BK440" s="54" t="str">
        <f t="shared" si="445"/>
        <v/>
      </c>
      <c r="BL440" s="54" t="str">
        <f t="shared" si="446"/>
        <v/>
      </c>
      <c r="BM440" s="54" t="str">
        <f t="shared" si="447"/>
        <v/>
      </c>
      <c r="BN440" s="54" t="str">
        <f t="shared" si="448"/>
        <v/>
      </c>
      <c r="BO440" s="54" t="str">
        <f t="shared" si="449"/>
        <v/>
      </c>
      <c r="BP440" s="54" t="str">
        <f t="shared" si="450"/>
        <v/>
      </c>
      <c r="BQ440" s="54" t="str">
        <f t="shared" si="451"/>
        <v/>
      </c>
      <c r="BR440" s="55" t="str">
        <f t="shared" si="452"/>
        <v/>
      </c>
      <c r="BT440" s="135" t="str">
        <f t="shared" si="407"/>
        <v/>
      </c>
      <c r="BU440" s="136" t="str">
        <f t="shared" si="408"/>
        <v/>
      </c>
      <c r="BV440" s="136" t="str">
        <f t="shared" si="409"/>
        <v/>
      </c>
      <c r="BW440" s="136" t="str">
        <f t="shared" si="410"/>
        <v/>
      </c>
      <c r="BX440" s="136" t="str">
        <f t="shared" si="411"/>
        <v/>
      </c>
      <c r="BY440" s="136" t="str">
        <f t="shared" si="412"/>
        <v/>
      </c>
      <c r="BZ440" s="136" t="str">
        <f t="shared" si="413"/>
        <v/>
      </c>
      <c r="CA440" s="136" t="str">
        <f t="shared" si="414"/>
        <v/>
      </c>
      <c r="CB440" s="136" t="str">
        <f t="shared" si="415"/>
        <v/>
      </c>
      <c r="CC440" s="136" t="str">
        <f t="shared" si="416"/>
        <v/>
      </c>
      <c r="CD440" s="136" t="str">
        <f t="shared" si="417"/>
        <v/>
      </c>
      <c r="CE440" s="137" t="str">
        <f t="shared" si="418"/>
        <v/>
      </c>
      <c r="CG440" s="150" t="str">
        <f t="shared" si="419"/>
        <v/>
      </c>
      <c r="CH440" s="151" t="str">
        <f t="shared" si="453"/>
        <v/>
      </c>
      <c r="CI440" s="151" t="str">
        <f t="shared" si="454"/>
        <v/>
      </c>
      <c r="CJ440" s="151" t="str">
        <f t="shared" si="455"/>
        <v/>
      </c>
      <c r="CK440" s="151" t="str">
        <f t="shared" si="456"/>
        <v/>
      </c>
      <c r="CL440" s="151" t="str">
        <f t="shared" si="457"/>
        <v/>
      </c>
      <c r="CM440" s="151" t="str">
        <f t="shared" si="458"/>
        <v/>
      </c>
      <c r="CN440" s="151" t="str">
        <f t="shared" si="459"/>
        <v/>
      </c>
      <c r="CO440" s="151" t="str">
        <f t="shared" si="460"/>
        <v/>
      </c>
      <c r="CP440" s="151" t="str">
        <f t="shared" si="461"/>
        <v/>
      </c>
      <c r="CQ440" s="151" t="str">
        <f t="shared" si="462"/>
        <v/>
      </c>
      <c r="CR440" s="152" t="str">
        <f t="shared" si="463"/>
        <v/>
      </c>
    </row>
    <row r="441" spans="1:96" x14ac:dyDescent="0.25">
      <c r="A441" s="3"/>
      <c r="B441" s="30"/>
      <c r="C441" s="44"/>
      <c r="D441" s="88"/>
      <c r="E441" s="31"/>
      <c r="F441" s="89"/>
      <c r="G441" s="72"/>
      <c r="H441" s="73"/>
      <c r="I441" s="74"/>
      <c r="J441" s="73"/>
      <c r="K441" s="74"/>
      <c r="L441" s="73"/>
      <c r="M441" s="74"/>
      <c r="N441" s="73"/>
      <c r="O441" s="74"/>
      <c r="P441" s="73"/>
      <c r="Q441" s="74"/>
      <c r="R441" s="75"/>
      <c r="S441" s="3"/>
      <c r="T441" s="61" t="str">
        <f>IF($D441="", "", $D441*'Intro &amp; Setup'!$I$32*24)</f>
        <v/>
      </c>
      <c r="U441" s="3"/>
      <c r="X441" s="36" t="str">
        <f>IF($B441="", "", IF(OR($B441&lt;'Intro &amp; Setup'!$F$26, $B441&gt;'Intro &amp; Setup'!$F$27), "X", ""))</f>
        <v/>
      </c>
      <c r="Z441" s="36" t="str">
        <f t="shared" si="401"/>
        <v/>
      </c>
      <c r="AA441" s="48" t="str">
        <f t="shared" si="402"/>
        <v/>
      </c>
      <c r="AC441" s="53" t="str">
        <f t="shared" si="403"/>
        <v/>
      </c>
      <c r="AD441" s="54" t="str">
        <f t="shared" si="420"/>
        <v/>
      </c>
      <c r="AE441" s="54" t="str">
        <f t="shared" si="421"/>
        <v/>
      </c>
      <c r="AF441" s="54" t="str">
        <f t="shared" si="422"/>
        <v/>
      </c>
      <c r="AG441" s="54" t="str">
        <f t="shared" si="423"/>
        <v/>
      </c>
      <c r="AH441" s="54" t="str">
        <f t="shared" si="424"/>
        <v/>
      </c>
      <c r="AI441" s="54" t="str">
        <f t="shared" si="425"/>
        <v/>
      </c>
      <c r="AJ441" s="54" t="str">
        <f t="shared" si="426"/>
        <v/>
      </c>
      <c r="AK441" s="54" t="str">
        <f t="shared" si="427"/>
        <v/>
      </c>
      <c r="AL441" s="54" t="str">
        <f t="shared" si="428"/>
        <v/>
      </c>
      <c r="AM441" s="54" t="str">
        <f t="shared" si="429"/>
        <v/>
      </c>
      <c r="AN441" s="55" t="str">
        <f t="shared" si="430"/>
        <v/>
      </c>
      <c r="AP441" s="53" t="str">
        <f t="shared" si="404"/>
        <v/>
      </c>
      <c r="AQ441" s="54" t="str">
        <f t="shared" si="431"/>
        <v/>
      </c>
      <c r="AR441" s="54" t="str">
        <f t="shared" si="432"/>
        <v/>
      </c>
      <c r="AS441" s="54" t="str">
        <f t="shared" si="433"/>
        <v/>
      </c>
      <c r="AT441" s="54" t="str">
        <f t="shared" si="434"/>
        <v/>
      </c>
      <c r="AU441" s="54" t="str">
        <f t="shared" si="435"/>
        <v/>
      </c>
      <c r="AV441" s="54" t="str">
        <f t="shared" si="436"/>
        <v/>
      </c>
      <c r="AW441" s="54" t="str">
        <f t="shared" si="437"/>
        <v/>
      </c>
      <c r="AX441" s="54" t="str">
        <f t="shared" si="438"/>
        <v/>
      </c>
      <c r="AY441" s="54" t="str">
        <f t="shared" si="439"/>
        <v/>
      </c>
      <c r="AZ441" s="54" t="str">
        <f t="shared" si="440"/>
        <v/>
      </c>
      <c r="BA441" s="55" t="str">
        <f t="shared" si="441"/>
        <v/>
      </c>
      <c r="BC441" s="36" t="str">
        <f t="shared" si="405"/>
        <v/>
      </c>
      <c r="BE441" s="61" t="str">
        <f>IF($B441="", "", IF(AND($B441&gt;='Intro &amp; Setup'!$B$38, B441&lt;='Intro &amp; Setup'!$H$38), 'Intro &amp; Setup'!$N$38, IF(AND($B441&gt;='Intro &amp; Setup'!$B$39, B441&lt;='Intro &amp; Setup'!$H$39), 'Intro &amp; Setup'!$N$39, IF('Intro &amp; Setup'!$B$39="", 'Intro &amp; Setup'!$N$38, 'Intro &amp; Setup'!$N$39))))</f>
        <v/>
      </c>
      <c r="BG441" s="53" t="str">
        <f t="shared" si="406"/>
        <v/>
      </c>
      <c r="BH441" s="54" t="str">
        <f t="shared" si="442"/>
        <v/>
      </c>
      <c r="BI441" s="54" t="str">
        <f t="shared" si="443"/>
        <v/>
      </c>
      <c r="BJ441" s="54" t="str">
        <f t="shared" si="444"/>
        <v/>
      </c>
      <c r="BK441" s="54" t="str">
        <f t="shared" si="445"/>
        <v/>
      </c>
      <c r="BL441" s="54" t="str">
        <f t="shared" si="446"/>
        <v/>
      </c>
      <c r="BM441" s="54" t="str">
        <f t="shared" si="447"/>
        <v/>
      </c>
      <c r="BN441" s="54" t="str">
        <f t="shared" si="448"/>
        <v/>
      </c>
      <c r="BO441" s="54" t="str">
        <f t="shared" si="449"/>
        <v/>
      </c>
      <c r="BP441" s="54" t="str">
        <f t="shared" si="450"/>
        <v/>
      </c>
      <c r="BQ441" s="54" t="str">
        <f t="shared" si="451"/>
        <v/>
      </c>
      <c r="BR441" s="55" t="str">
        <f t="shared" si="452"/>
        <v/>
      </c>
      <c r="BT441" s="135" t="str">
        <f t="shared" si="407"/>
        <v/>
      </c>
      <c r="BU441" s="136" t="str">
        <f t="shared" si="408"/>
        <v/>
      </c>
      <c r="BV441" s="136" t="str">
        <f t="shared" si="409"/>
        <v/>
      </c>
      <c r="BW441" s="136" t="str">
        <f t="shared" si="410"/>
        <v/>
      </c>
      <c r="BX441" s="136" t="str">
        <f t="shared" si="411"/>
        <v/>
      </c>
      <c r="BY441" s="136" t="str">
        <f t="shared" si="412"/>
        <v/>
      </c>
      <c r="BZ441" s="136" t="str">
        <f t="shared" si="413"/>
        <v/>
      </c>
      <c r="CA441" s="136" t="str">
        <f t="shared" si="414"/>
        <v/>
      </c>
      <c r="CB441" s="136" t="str">
        <f t="shared" si="415"/>
        <v/>
      </c>
      <c r="CC441" s="136" t="str">
        <f t="shared" si="416"/>
        <v/>
      </c>
      <c r="CD441" s="136" t="str">
        <f t="shared" si="417"/>
        <v/>
      </c>
      <c r="CE441" s="137" t="str">
        <f t="shared" si="418"/>
        <v/>
      </c>
      <c r="CG441" s="150" t="str">
        <f t="shared" si="419"/>
        <v/>
      </c>
      <c r="CH441" s="151" t="str">
        <f t="shared" si="453"/>
        <v/>
      </c>
      <c r="CI441" s="151" t="str">
        <f t="shared" si="454"/>
        <v/>
      </c>
      <c r="CJ441" s="151" t="str">
        <f t="shared" si="455"/>
        <v/>
      </c>
      <c r="CK441" s="151" t="str">
        <f t="shared" si="456"/>
        <v/>
      </c>
      <c r="CL441" s="151" t="str">
        <f t="shared" si="457"/>
        <v/>
      </c>
      <c r="CM441" s="151" t="str">
        <f t="shared" si="458"/>
        <v/>
      </c>
      <c r="CN441" s="151" t="str">
        <f t="shared" si="459"/>
        <v/>
      </c>
      <c r="CO441" s="151" t="str">
        <f t="shared" si="460"/>
        <v/>
      </c>
      <c r="CP441" s="151" t="str">
        <f t="shared" si="461"/>
        <v/>
      </c>
      <c r="CQ441" s="151" t="str">
        <f t="shared" si="462"/>
        <v/>
      </c>
      <c r="CR441" s="152" t="str">
        <f t="shared" si="463"/>
        <v/>
      </c>
    </row>
    <row r="442" spans="1:96" x14ac:dyDescent="0.25">
      <c r="A442" s="3"/>
      <c r="B442" s="30"/>
      <c r="C442" s="44"/>
      <c r="D442" s="88"/>
      <c r="E442" s="31"/>
      <c r="F442" s="89"/>
      <c r="G442" s="72"/>
      <c r="H442" s="73"/>
      <c r="I442" s="74"/>
      <c r="J442" s="73"/>
      <c r="K442" s="74"/>
      <c r="L442" s="73"/>
      <c r="M442" s="74"/>
      <c r="N442" s="73"/>
      <c r="O442" s="74"/>
      <c r="P442" s="73"/>
      <c r="Q442" s="74"/>
      <c r="R442" s="75"/>
      <c r="S442" s="3"/>
      <c r="T442" s="61" t="str">
        <f>IF($D442="", "", $D442*'Intro &amp; Setup'!$I$32*24)</f>
        <v/>
      </c>
      <c r="U442" s="3"/>
      <c r="X442" s="36" t="str">
        <f>IF($B442="", "", IF(OR($B442&lt;'Intro &amp; Setup'!$F$26, $B442&gt;'Intro &amp; Setup'!$F$27), "X", ""))</f>
        <v/>
      </c>
      <c r="Z442" s="36" t="str">
        <f t="shared" si="401"/>
        <v/>
      </c>
      <c r="AA442" s="48" t="str">
        <f t="shared" si="402"/>
        <v/>
      </c>
      <c r="AC442" s="53" t="str">
        <f t="shared" si="403"/>
        <v/>
      </c>
      <c r="AD442" s="54" t="str">
        <f t="shared" si="420"/>
        <v/>
      </c>
      <c r="AE442" s="54" t="str">
        <f t="shared" si="421"/>
        <v/>
      </c>
      <c r="AF442" s="54" t="str">
        <f t="shared" si="422"/>
        <v/>
      </c>
      <c r="AG442" s="54" t="str">
        <f t="shared" si="423"/>
        <v/>
      </c>
      <c r="AH442" s="54" t="str">
        <f t="shared" si="424"/>
        <v/>
      </c>
      <c r="AI442" s="54" t="str">
        <f t="shared" si="425"/>
        <v/>
      </c>
      <c r="AJ442" s="54" t="str">
        <f t="shared" si="426"/>
        <v/>
      </c>
      <c r="AK442" s="54" t="str">
        <f t="shared" si="427"/>
        <v/>
      </c>
      <c r="AL442" s="54" t="str">
        <f t="shared" si="428"/>
        <v/>
      </c>
      <c r="AM442" s="54" t="str">
        <f t="shared" si="429"/>
        <v/>
      </c>
      <c r="AN442" s="55" t="str">
        <f t="shared" si="430"/>
        <v/>
      </c>
      <c r="AP442" s="53" t="str">
        <f t="shared" si="404"/>
        <v/>
      </c>
      <c r="AQ442" s="54" t="str">
        <f t="shared" si="431"/>
        <v/>
      </c>
      <c r="AR442" s="54" t="str">
        <f t="shared" si="432"/>
        <v/>
      </c>
      <c r="AS442" s="54" t="str">
        <f t="shared" si="433"/>
        <v/>
      </c>
      <c r="AT442" s="54" t="str">
        <f t="shared" si="434"/>
        <v/>
      </c>
      <c r="AU442" s="54" t="str">
        <f t="shared" si="435"/>
        <v/>
      </c>
      <c r="AV442" s="54" t="str">
        <f t="shared" si="436"/>
        <v/>
      </c>
      <c r="AW442" s="54" t="str">
        <f t="shared" si="437"/>
        <v/>
      </c>
      <c r="AX442" s="54" t="str">
        <f t="shared" si="438"/>
        <v/>
      </c>
      <c r="AY442" s="54" t="str">
        <f t="shared" si="439"/>
        <v/>
      </c>
      <c r="AZ442" s="54" t="str">
        <f t="shared" si="440"/>
        <v/>
      </c>
      <c r="BA442" s="55" t="str">
        <f t="shared" si="441"/>
        <v/>
      </c>
      <c r="BC442" s="36" t="str">
        <f t="shared" si="405"/>
        <v/>
      </c>
      <c r="BE442" s="61" t="str">
        <f>IF($B442="", "", IF(AND($B442&gt;='Intro &amp; Setup'!$B$38, B442&lt;='Intro &amp; Setup'!$H$38), 'Intro &amp; Setup'!$N$38, IF(AND($B442&gt;='Intro &amp; Setup'!$B$39, B442&lt;='Intro &amp; Setup'!$H$39), 'Intro &amp; Setup'!$N$39, IF('Intro &amp; Setup'!$B$39="", 'Intro &amp; Setup'!$N$38, 'Intro &amp; Setup'!$N$39))))</f>
        <v/>
      </c>
      <c r="BG442" s="53" t="str">
        <f t="shared" si="406"/>
        <v/>
      </c>
      <c r="BH442" s="54" t="str">
        <f t="shared" si="442"/>
        <v/>
      </c>
      <c r="BI442" s="54" t="str">
        <f t="shared" si="443"/>
        <v/>
      </c>
      <c r="BJ442" s="54" t="str">
        <f t="shared" si="444"/>
        <v/>
      </c>
      <c r="BK442" s="54" t="str">
        <f t="shared" si="445"/>
        <v/>
      </c>
      <c r="BL442" s="54" t="str">
        <f t="shared" si="446"/>
        <v/>
      </c>
      <c r="BM442" s="54" t="str">
        <f t="shared" si="447"/>
        <v/>
      </c>
      <c r="BN442" s="54" t="str">
        <f t="shared" si="448"/>
        <v/>
      </c>
      <c r="BO442" s="54" t="str">
        <f t="shared" si="449"/>
        <v/>
      </c>
      <c r="BP442" s="54" t="str">
        <f t="shared" si="450"/>
        <v/>
      </c>
      <c r="BQ442" s="54" t="str">
        <f t="shared" si="451"/>
        <v/>
      </c>
      <c r="BR442" s="55" t="str">
        <f t="shared" si="452"/>
        <v/>
      </c>
      <c r="BT442" s="135" t="str">
        <f t="shared" si="407"/>
        <v/>
      </c>
      <c r="BU442" s="136" t="str">
        <f t="shared" si="408"/>
        <v/>
      </c>
      <c r="BV442" s="136" t="str">
        <f t="shared" si="409"/>
        <v/>
      </c>
      <c r="BW442" s="136" t="str">
        <f t="shared" si="410"/>
        <v/>
      </c>
      <c r="BX442" s="136" t="str">
        <f t="shared" si="411"/>
        <v/>
      </c>
      <c r="BY442" s="136" t="str">
        <f t="shared" si="412"/>
        <v/>
      </c>
      <c r="BZ442" s="136" t="str">
        <f t="shared" si="413"/>
        <v/>
      </c>
      <c r="CA442" s="136" t="str">
        <f t="shared" si="414"/>
        <v/>
      </c>
      <c r="CB442" s="136" t="str">
        <f t="shared" si="415"/>
        <v/>
      </c>
      <c r="CC442" s="136" t="str">
        <f t="shared" si="416"/>
        <v/>
      </c>
      <c r="CD442" s="136" t="str">
        <f t="shared" si="417"/>
        <v/>
      </c>
      <c r="CE442" s="137" t="str">
        <f t="shared" si="418"/>
        <v/>
      </c>
      <c r="CG442" s="150" t="str">
        <f t="shared" si="419"/>
        <v/>
      </c>
      <c r="CH442" s="151" t="str">
        <f t="shared" si="453"/>
        <v/>
      </c>
      <c r="CI442" s="151" t="str">
        <f t="shared" si="454"/>
        <v/>
      </c>
      <c r="CJ442" s="151" t="str">
        <f t="shared" si="455"/>
        <v/>
      </c>
      <c r="CK442" s="151" t="str">
        <f t="shared" si="456"/>
        <v/>
      </c>
      <c r="CL442" s="151" t="str">
        <f t="shared" si="457"/>
        <v/>
      </c>
      <c r="CM442" s="151" t="str">
        <f t="shared" si="458"/>
        <v/>
      </c>
      <c r="CN442" s="151" t="str">
        <f t="shared" si="459"/>
        <v/>
      </c>
      <c r="CO442" s="151" t="str">
        <f t="shared" si="460"/>
        <v/>
      </c>
      <c r="CP442" s="151" t="str">
        <f t="shared" si="461"/>
        <v/>
      </c>
      <c r="CQ442" s="151" t="str">
        <f t="shared" si="462"/>
        <v/>
      </c>
      <c r="CR442" s="152" t="str">
        <f t="shared" si="463"/>
        <v/>
      </c>
    </row>
    <row r="443" spans="1:96" x14ac:dyDescent="0.25">
      <c r="A443" s="3"/>
      <c r="B443" s="30"/>
      <c r="C443" s="44"/>
      <c r="D443" s="88"/>
      <c r="E443" s="31"/>
      <c r="F443" s="89"/>
      <c r="G443" s="72"/>
      <c r="H443" s="73"/>
      <c r="I443" s="74"/>
      <c r="J443" s="73"/>
      <c r="K443" s="74"/>
      <c r="L443" s="73"/>
      <c r="M443" s="74"/>
      <c r="N443" s="73"/>
      <c r="O443" s="74"/>
      <c r="P443" s="73"/>
      <c r="Q443" s="74"/>
      <c r="R443" s="75"/>
      <c r="S443" s="3"/>
      <c r="T443" s="61" t="str">
        <f>IF($D443="", "", $D443*'Intro &amp; Setup'!$I$32*24)</f>
        <v/>
      </c>
      <c r="U443" s="3"/>
      <c r="X443" s="36" t="str">
        <f>IF($B443="", "", IF(OR($B443&lt;'Intro &amp; Setup'!$F$26, $B443&gt;'Intro &amp; Setup'!$F$27), "X", ""))</f>
        <v/>
      </c>
      <c r="Z443" s="36" t="str">
        <f t="shared" si="401"/>
        <v/>
      </c>
      <c r="AA443" s="48" t="str">
        <f t="shared" si="402"/>
        <v/>
      </c>
      <c r="AC443" s="53" t="str">
        <f t="shared" si="403"/>
        <v/>
      </c>
      <c r="AD443" s="54" t="str">
        <f t="shared" si="420"/>
        <v/>
      </c>
      <c r="AE443" s="54" t="str">
        <f t="shared" si="421"/>
        <v/>
      </c>
      <c r="AF443" s="54" t="str">
        <f t="shared" si="422"/>
        <v/>
      </c>
      <c r="AG443" s="54" t="str">
        <f t="shared" si="423"/>
        <v/>
      </c>
      <c r="AH443" s="54" t="str">
        <f t="shared" si="424"/>
        <v/>
      </c>
      <c r="AI443" s="54" t="str">
        <f t="shared" si="425"/>
        <v/>
      </c>
      <c r="AJ443" s="54" t="str">
        <f t="shared" si="426"/>
        <v/>
      </c>
      <c r="AK443" s="54" t="str">
        <f t="shared" si="427"/>
        <v/>
      </c>
      <c r="AL443" s="54" t="str">
        <f t="shared" si="428"/>
        <v/>
      </c>
      <c r="AM443" s="54" t="str">
        <f t="shared" si="429"/>
        <v/>
      </c>
      <c r="AN443" s="55" t="str">
        <f t="shared" si="430"/>
        <v/>
      </c>
      <c r="AP443" s="53" t="str">
        <f t="shared" si="404"/>
        <v/>
      </c>
      <c r="AQ443" s="54" t="str">
        <f t="shared" si="431"/>
        <v/>
      </c>
      <c r="AR443" s="54" t="str">
        <f t="shared" si="432"/>
        <v/>
      </c>
      <c r="AS443" s="54" t="str">
        <f t="shared" si="433"/>
        <v/>
      </c>
      <c r="AT443" s="54" t="str">
        <f t="shared" si="434"/>
        <v/>
      </c>
      <c r="AU443" s="54" t="str">
        <f t="shared" si="435"/>
        <v/>
      </c>
      <c r="AV443" s="54" t="str">
        <f t="shared" si="436"/>
        <v/>
      </c>
      <c r="AW443" s="54" t="str">
        <f t="shared" si="437"/>
        <v/>
      </c>
      <c r="AX443" s="54" t="str">
        <f t="shared" si="438"/>
        <v/>
      </c>
      <c r="AY443" s="54" t="str">
        <f t="shared" si="439"/>
        <v/>
      </c>
      <c r="AZ443" s="54" t="str">
        <f t="shared" si="440"/>
        <v/>
      </c>
      <c r="BA443" s="55" t="str">
        <f t="shared" si="441"/>
        <v/>
      </c>
      <c r="BC443" s="36" t="str">
        <f t="shared" si="405"/>
        <v/>
      </c>
      <c r="BE443" s="61" t="str">
        <f>IF($B443="", "", IF(AND($B443&gt;='Intro &amp; Setup'!$B$38, B443&lt;='Intro &amp; Setup'!$H$38), 'Intro &amp; Setup'!$N$38, IF(AND($B443&gt;='Intro &amp; Setup'!$B$39, B443&lt;='Intro &amp; Setup'!$H$39), 'Intro &amp; Setup'!$N$39, IF('Intro &amp; Setup'!$B$39="", 'Intro &amp; Setup'!$N$38, 'Intro &amp; Setup'!$N$39))))</f>
        <v/>
      </c>
      <c r="BG443" s="53" t="str">
        <f t="shared" si="406"/>
        <v/>
      </c>
      <c r="BH443" s="54" t="str">
        <f t="shared" si="442"/>
        <v/>
      </c>
      <c r="BI443" s="54" t="str">
        <f t="shared" si="443"/>
        <v/>
      </c>
      <c r="BJ443" s="54" t="str">
        <f t="shared" si="444"/>
        <v/>
      </c>
      <c r="BK443" s="54" t="str">
        <f t="shared" si="445"/>
        <v/>
      </c>
      <c r="BL443" s="54" t="str">
        <f t="shared" si="446"/>
        <v/>
      </c>
      <c r="BM443" s="54" t="str">
        <f t="shared" si="447"/>
        <v/>
      </c>
      <c r="BN443" s="54" t="str">
        <f t="shared" si="448"/>
        <v/>
      </c>
      <c r="BO443" s="54" t="str">
        <f t="shared" si="449"/>
        <v/>
      </c>
      <c r="BP443" s="54" t="str">
        <f t="shared" si="450"/>
        <v/>
      </c>
      <c r="BQ443" s="54" t="str">
        <f t="shared" si="451"/>
        <v/>
      </c>
      <c r="BR443" s="55" t="str">
        <f t="shared" si="452"/>
        <v/>
      </c>
      <c r="BT443" s="135" t="str">
        <f t="shared" si="407"/>
        <v/>
      </c>
      <c r="BU443" s="136" t="str">
        <f t="shared" si="408"/>
        <v/>
      </c>
      <c r="BV443" s="136" t="str">
        <f t="shared" si="409"/>
        <v/>
      </c>
      <c r="BW443" s="136" t="str">
        <f t="shared" si="410"/>
        <v/>
      </c>
      <c r="BX443" s="136" t="str">
        <f t="shared" si="411"/>
        <v/>
      </c>
      <c r="BY443" s="136" t="str">
        <f t="shared" si="412"/>
        <v/>
      </c>
      <c r="BZ443" s="136" t="str">
        <f t="shared" si="413"/>
        <v/>
      </c>
      <c r="CA443" s="136" t="str">
        <f t="shared" si="414"/>
        <v/>
      </c>
      <c r="CB443" s="136" t="str">
        <f t="shared" si="415"/>
        <v/>
      </c>
      <c r="CC443" s="136" t="str">
        <f t="shared" si="416"/>
        <v/>
      </c>
      <c r="CD443" s="136" t="str">
        <f t="shared" si="417"/>
        <v/>
      </c>
      <c r="CE443" s="137" t="str">
        <f t="shared" si="418"/>
        <v/>
      </c>
      <c r="CG443" s="150" t="str">
        <f t="shared" si="419"/>
        <v/>
      </c>
      <c r="CH443" s="151" t="str">
        <f t="shared" si="453"/>
        <v/>
      </c>
      <c r="CI443" s="151" t="str">
        <f t="shared" si="454"/>
        <v/>
      </c>
      <c r="CJ443" s="151" t="str">
        <f t="shared" si="455"/>
        <v/>
      </c>
      <c r="CK443" s="151" t="str">
        <f t="shared" si="456"/>
        <v/>
      </c>
      <c r="CL443" s="151" t="str">
        <f t="shared" si="457"/>
        <v/>
      </c>
      <c r="CM443" s="151" t="str">
        <f t="shared" si="458"/>
        <v/>
      </c>
      <c r="CN443" s="151" t="str">
        <f t="shared" si="459"/>
        <v/>
      </c>
      <c r="CO443" s="151" t="str">
        <f t="shared" si="460"/>
        <v/>
      </c>
      <c r="CP443" s="151" t="str">
        <f t="shared" si="461"/>
        <v/>
      </c>
      <c r="CQ443" s="151" t="str">
        <f t="shared" si="462"/>
        <v/>
      </c>
      <c r="CR443" s="152" t="str">
        <f t="shared" si="463"/>
        <v/>
      </c>
    </row>
    <row r="444" spans="1:96" x14ac:dyDescent="0.25">
      <c r="A444" s="3"/>
      <c r="B444" s="30"/>
      <c r="C444" s="44"/>
      <c r="D444" s="88"/>
      <c r="E444" s="31"/>
      <c r="F444" s="89"/>
      <c r="G444" s="72"/>
      <c r="H444" s="73"/>
      <c r="I444" s="74"/>
      <c r="J444" s="73"/>
      <c r="K444" s="74"/>
      <c r="L444" s="73"/>
      <c r="M444" s="74"/>
      <c r="N444" s="73"/>
      <c r="O444" s="74"/>
      <c r="P444" s="73"/>
      <c r="Q444" s="74"/>
      <c r="R444" s="75"/>
      <c r="S444" s="3"/>
      <c r="T444" s="61" t="str">
        <f>IF($D444="", "", $D444*'Intro &amp; Setup'!$I$32*24)</f>
        <v/>
      </c>
      <c r="U444" s="3"/>
      <c r="X444" s="36" t="str">
        <f>IF($B444="", "", IF(OR($B444&lt;'Intro &amp; Setup'!$F$26, $B444&gt;'Intro &amp; Setup'!$F$27), "X", ""))</f>
        <v/>
      </c>
      <c r="Z444" s="36" t="str">
        <f t="shared" si="401"/>
        <v/>
      </c>
      <c r="AA444" s="48" t="str">
        <f t="shared" si="402"/>
        <v/>
      </c>
      <c r="AC444" s="53" t="str">
        <f t="shared" si="403"/>
        <v/>
      </c>
      <c r="AD444" s="54" t="str">
        <f t="shared" si="420"/>
        <v/>
      </c>
      <c r="AE444" s="54" t="str">
        <f t="shared" si="421"/>
        <v/>
      </c>
      <c r="AF444" s="54" t="str">
        <f t="shared" si="422"/>
        <v/>
      </c>
      <c r="AG444" s="54" t="str">
        <f t="shared" si="423"/>
        <v/>
      </c>
      <c r="AH444" s="54" t="str">
        <f t="shared" si="424"/>
        <v/>
      </c>
      <c r="AI444" s="54" t="str">
        <f t="shared" si="425"/>
        <v/>
      </c>
      <c r="AJ444" s="54" t="str">
        <f t="shared" si="426"/>
        <v/>
      </c>
      <c r="AK444" s="54" t="str">
        <f t="shared" si="427"/>
        <v/>
      </c>
      <c r="AL444" s="54" t="str">
        <f t="shared" si="428"/>
        <v/>
      </c>
      <c r="AM444" s="54" t="str">
        <f t="shared" si="429"/>
        <v/>
      </c>
      <c r="AN444" s="55" t="str">
        <f t="shared" si="430"/>
        <v/>
      </c>
      <c r="AP444" s="53" t="str">
        <f t="shared" si="404"/>
        <v/>
      </c>
      <c r="AQ444" s="54" t="str">
        <f t="shared" si="431"/>
        <v/>
      </c>
      <c r="AR444" s="54" t="str">
        <f t="shared" si="432"/>
        <v/>
      </c>
      <c r="AS444" s="54" t="str">
        <f t="shared" si="433"/>
        <v/>
      </c>
      <c r="AT444" s="54" t="str">
        <f t="shared" si="434"/>
        <v/>
      </c>
      <c r="AU444" s="54" t="str">
        <f t="shared" si="435"/>
        <v/>
      </c>
      <c r="AV444" s="54" t="str">
        <f t="shared" si="436"/>
        <v/>
      </c>
      <c r="AW444" s="54" t="str">
        <f t="shared" si="437"/>
        <v/>
      </c>
      <c r="AX444" s="54" t="str">
        <f t="shared" si="438"/>
        <v/>
      </c>
      <c r="AY444" s="54" t="str">
        <f t="shared" si="439"/>
        <v/>
      </c>
      <c r="AZ444" s="54" t="str">
        <f t="shared" si="440"/>
        <v/>
      </c>
      <c r="BA444" s="55" t="str">
        <f t="shared" si="441"/>
        <v/>
      </c>
      <c r="BC444" s="36" t="str">
        <f t="shared" si="405"/>
        <v/>
      </c>
      <c r="BE444" s="61" t="str">
        <f>IF($B444="", "", IF(AND($B444&gt;='Intro &amp; Setup'!$B$38, B444&lt;='Intro &amp; Setup'!$H$38), 'Intro &amp; Setup'!$N$38, IF(AND($B444&gt;='Intro &amp; Setup'!$B$39, B444&lt;='Intro &amp; Setup'!$H$39), 'Intro &amp; Setup'!$N$39, IF('Intro &amp; Setup'!$B$39="", 'Intro &amp; Setup'!$N$38, 'Intro &amp; Setup'!$N$39))))</f>
        <v/>
      </c>
      <c r="BG444" s="53" t="str">
        <f t="shared" si="406"/>
        <v/>
      </c>
      <c r="BH444" s="54" t="str">
        <f t="shared" si="442"/>
        <v/>
      </c>
      <c r="BI444" s="54" t="str">
        <f t="shared" si="443"/>
        <v/>
      </c>
      <c r="BJ444" s="54" t="str">
        <f t="shared" si="444"/>
        <v/>
      </c>
      <c r="BK444" s="54" t="str">
        <f t="shared" si="445"/>
        <v/>
      </c>
      <c r="BL444" s="54" t="str">
        <f t="shared" si="446"/>
        <v/>
      </c>
      <c r="BM444" s="54" t="str">
        <f t="shared" si="447"/>
        <v/>
      </c>
      <c r="BN444" s="54" t="str">
        <f t="shared" si="448"/>
        <v/>
      </c>
      <c r="BO444" s="54" t="str">
        <f t="shared" si="449"/>
        <v/>
      </c>
      <c r="BP444" s="54" t="str">
        <f t="shared" si="450"/>
        <v/>
      </c>
      <c r="BQ444" s="54" t="str">
        <f t="shared" si="451"/>
        <v/>
      </c>
      <c r="BR444" s="55" t="str">
        <f t="shared" si="452"/>
        <v/>
      </c>
      <c r="BT444" s="135" t="str">
        <f t="shared" si="407"/>
        <v/>
      </c>
      <c r="BU444" s="136" t="str">
        <f t="shared" si="408"/>
        <v/>
      </c>
      <c r="BV444" s="136" t="str">
        <f t="shared" si="409"/>
        <v/>
      </c>
      <c r="BW444" s="136" t="str">
        <f t="shared" si="410"/>
        <v/>
      </c>
      <c r="BX444" s="136" t="str">
        <f t="shared" si="411"/>
        <v/>
      </c>
      <c r="BY444" s="136" t="str">
        <f t="shared" si="412"/>
        <v/>
      </c>
      <c r="BZ444" s="136" t="str">
        <f t="shared" si="413"/>
        <v/>
      </c>
      <c r="CA444" s="136" t="str">
        <f t="shared" si="414"/>
        <v/>
      </c>
      <c r="CB444" s="136" t="str">
        <f t="shared" si="415"/>
        <v/>
      </c>
      <c r="CC444" s="136" t="str">
        <f t="shared" si="416"/>
        <v/>
      </c>
      <c r="CD444" s="136" t="str">
        <f t="shared" si="417"/>
        <v/>
      </c>
      <c r="CE444" s="137" t="str">
        <f t="shared" si="418"/>
        <v/>
      </c>
      <c r="CG444" s="150" t="str">
        <f t="shared" si="419"/>
        <v/>
      </c>
      <c r="CH444" s="151" t="str">
        <f t="shared" si="453"/>
        <v/>
      </c>
      <c r="CI444" s="151" t="str">
        <f t="shared" si="454"/>
        <v/>
      </c>
      <c r="CJ444" s="151" t="str">
        <f t="shared" si="455"/>
        <v/>
      </c>
      <c r="CK444" s="151" t="str">
        <f t="shared" si="456"/>
        <v/>
      </c>
      <c r="CL444" s="151" t="str">
        <f t="shared" si="457"/>
        <v/>
      </c>
      <c r="CM444" s="151" t="str">
        <f t="shared" si="458"/>
        <v/>
      </c>
      <c r="CN444" s="151" t="str">
        <f t="shared" si="459"/>
        <v/>
      </c>
      <c r="CO444" s="151" t="str">
        <f t="shared" si="460"/>
        <v/>
      </c>
      <c r="CP444" s="151" t="str">
        <f t="shared" si="461"/>
        <v/>
      </c>
      <c r="CQ444" s="151" t="str">
        <f t="shared" si="462"/>
        <v/>
      </c>
      <c r="CR444" s="152" t="str">
        <f t="shared" si="463"/>
        <v/>
      </c>
    </row>
    <row r="445" spans="1:96" x14ac:dyDescent="0.25">
      <c r="A445" s="3"/>
      <c r="B445" s="30"/>
      <c r="C445" s="44"/>
      <c r="D445" s="88"/>
      <c r="E445" s="31"/>
      <c r="F445" s="89"/>
      <c r="G445" s="72"/>
      <c r="H445" s="73"/>
      <c r="I445" s="74"/>
      <c r="J445" s="73"/>
      <c r="K445" s="74"/>
      <c r="L445" s="73"/>
      <c r="M445" s="74"/>
      <c r="N445" s="73"/>
      <c r="O445" s="74"/>
      <c r="P445" s="73"/>
      <c r="Q445" s="74"/>
      <c r="R445" s="75"/>
      <c r="S445" s="3"/>
      <c r="T445" s="61" t="str">
        <f>IF($D445="", "", $D445*'Intro &amp; Setup'!$I$32*24)</f>
        <v/>
      </c>
      <c r="U445" s="3"/>
      <c r="X445" s="36" t="str">
        <f>IF($B445="", "", IF(OR($B445&lt;'Intro &amp; Setup'!$F$26, $B445&gt;'Intro &amp; Setup'!$F$27), "X", ""))</f>
        <v/>
      </c>
      <c r="Z445" s="36" t="str">
        <f t="shared" si="401"/>
        <v/>
      </c>
      <c r="AA445" s="48" t="str">
        <f t="shared" si="402"/>
        <v/>
      </c>
      <c r="AC445" s="53" t="str">
        <f t="shared" si="403"/>
        <v/>
      </c>
      <c r="AD445" s="54" t="str">
        <f t="shared" si="420"/>
        <v/>
      </c>
      <c r="AE445" s="54" t="str">
        <f t="shared" si="421"/>
        <v/>
      </c>
      <c r="AF445" s="54" t="str">
        <f t="shared" si="422"/>
        <v/>
      </c>
      <c r="AG445" s="54" t="str">
        <f t="shared" si="423"/>
        <v/>
      </c>
      <c r="AH445" s="54" t="str">
        <f t="shared" si="424"/>
        <v/>
      </c>
      <c r="AI445" s="54" t="str">
        <f t="shared" si="425"/>
        <v/>
      </c>
      <c r="AJ445" s="54" t="str">
        <f t="shared" si="426"/>
        <v/>
      </c>
      <c r="AK445" s="54" t="str">
        <f t="shared" si="427"/>
        <v/>
      </c>
      <c r="AL445" s="54" t="str">
        <f t="shared" si="428"/>
        <v/>
      </c>
      <c r="AM445" s="54" t="str">
        <f t="shared" si="429"/>
        <v/>
      </c>
      <c r="AN445" s="55" t="str">
        <f t="shared" si="430"/>
        <v/>
      </c>
      <c r="AP445" s="53" t="str">
        <f t="shared" si="404"/>
        <v/>
      </c>
      <c r="AQ445" s="54" t="str">
        <f t="shared" si="431"/>
        <v/>
      </c>
      <c r="AR445" s="54" t="str">
        <f t="shared" si="432"/>
        <v/>
      </c>
      <c r="AS445" s="54" t="str">
        <f t="shared" si="433"/>
        <v/>
      </c>
      <c r="AT445" s="54" t="str">
        <f t="shared" si="434"/>
        <v/>
      </c>
      <c r="AU445" s="54" t="str">
        <f t="shared" si="435"/>
        <v/>
      </c>
      <c r="AV445" s="54" t="str">
        <f t="shared" si="436"/>
        <v/>
      </c>
      <c r="AW445" s="54" t="str">
        <f t="shared" si="437"/>
        <v/>
      </c>
      <c r="AX445" s="54" t="str">
        <f t="shared" si="438"/>
        <v/>
      </c>
      <c r="AY445" s="54" t="str">
        <f t="shared" si="439"/>
        <v/>
      </c>
      <c r="AZ445" s="54" t="str">
        <f t="shared" si="440"/>
        <v/>
      </c>
      <c r="BA445" s="55" t="str">
        <f t="shared" si="441"/>
        <v/>
      </c>
      <c r="BC445" s="36" t="str">
        <f t="shared" si="405"/>
        <v/>
      </c>
      <c r="BE445" s="61" t="str">
        <f>IF($B445="", "", IF(AND($B445&gt;='Intro &amp; Setup'!$B$38, B445&lt;='Intro &amp; Setup'!$H$38), 'Intro &amp; Setup'!$N$38, IF(AND($B445&gt;='Intro &amp; Setup'!$B$39, B445&lt;='Intro &amp; Setup'!$H$39), 'Intro &amp; Setup'!$N$39, IF('Intro &amp; Setup'!$B$39="", 'Intro &amp; Setup'!$N$38, 'Intro &amp; Setup'!$N$39))))</f>
        <v/>
      </c>
      <c r="BG445" s="53" t="str">
        <f t="shared" si="406"/>
        <v/>
      </c>
      <c r="BH445" s="54" t="str">
        <f t="shared" si="442"/>
        <v/>
      </c>
      <c r="BI445" s="54" t="str">
        <f t="shared" si="443"/>
        <v/>
      </c>
      <c r="BJ445" s="54" t="str">
        <f t="shared" si="444"/>
        <v/>
      </c>
      <c r="BK445" s="54" t="str">
        <f t="shared" si="445"/>
        <v/>
      </c>
      <c r="BL445" s="54" t="str">
        <f t="shared" si="446"/>
        <v/>
      </c>
      <c r="BM445" s="54" t="str">
        <f t="shared" si="447"/>
        <v/>
      </c>
      <c r="BN445" s="54" t="str">
        <f t="shared" si="448"/>
        <v/>
      </c>
      <c r="BO445" s="54" t="str">
        <f t="shared" si="449"/>
        <v/>
      </c>
      <c r="BP445" s="54" t="str">
        <f t="shared" si="450"/>
        <v/>
      </c>
      <c r="BQ445" s="54" t="str">
        <f t="shared" si="451"/>
        <v/>
      </c>
      <c r="BR445" s="55" t="str">
        <f t="shared" si="452"/>
        <v/>
      </c>
      <c r="BT445" s="135" t="str">
        <f t="shared" si="407"/>
        <v/>
      </c>
      <c r="BU445" s="136" t="str">
        <f t="shared" si="408"/>
        <v/>
      </c>
      <c r="BV445" s="136" t="str">
        <f t="shared" si="409"/>
        <v/>
      </c>
      <c r="BW445" s="136" t="str">
        <f t="shared" si="410"/>
        <v/>
      </c>
      <c r="BX445" s="136" t="str">
        <f t="shared" si="411"/>
        <v/>
      </c>
      <c r="BY445" s="136" t="str">
        <f t="shared" si="412"/>
        <v/>
      </c>
      <c r="BZ445" s="136" t="str">
        <f t="shared" si="413"/>
        <v/>
      </c>
      <c r="CA445" s="136" t="str">
        <f t="shared" si="414"/>
        <v/>
      </c>
      <c r="CB445" s="136" t="str">
        <f t="shared" si="415"/>
        <v/>
      </c>
      <c r="CC445" s="136" t="str">
        <f t="shared" si="416"/>
        <v/>
      </c>
      <c r="CD445" s="136" t="str">
        <f t="shared" si="417"/>
        <v/>
      </c>
      <c r="CE445" s="137" t="str">
        <f t="shared" si="418"/>
        <v/>
      </c>
      <c r="CG445" s="150" t="str">
        <f t="shared" si="419"/>
        <v/>
      </c>
      <c r="CH445" s="151" t="str">
        <f t="shared" si="453"/>
        <v/>
      </c>
      <c r="CI445" s="151" t="str">
        <f t="shared" si="454"/>
        <v/>
      </c>
      <c r="CJ445" s="151" t="str">
        <f t="shared" si="455"/>
        <v/>
      </c>
      <c r="CK445" s="151" t="str">
        <f t="shared" si="456"/>
        <v/>
      </c>
      <c r="CL445" s="151" t="str">
        <f t="shared" si="457"/>
        <v/>
      </c>
      <c r="CM445" s="151" t="str">
        <f t="shared" si="458"/>
        <v/>
      </c>
      <c r="CN445" s="151" t="str">
        <f t="shared" si="459"/>
        <v/>
      </c>
      <c r="CO445" s="151" t="str">
        <f t="shared" si="460"/>
        <v/>
      </c>
      <c r="CP445" s="151" t="str">
        <f t="shared" si="461"/>
        <v/>
      </c>
      <c r="CQ445" s="151" t="str">
        <f t="shared" si="462"/>
        <v/>
      </c>
      <c r="CR445" s="152" t="str">
        <f t="shared" si="463"/>
        <v/>
      </c>
    </row>
    <row r="446" spans="1:96" x14ac:dyDescent="0.25">
      <c r="A446" s="3"/>
      <c r="B446" s="30"/>
      <c r="C446" s="44"/>
      <c r="D446" s="88"/>
      <c r="E446" s="31"/>
      <c r="F446" s="89"/>
      <c r="G446" s="72"/>
      <c r="H446" s="73"/>
      <c r="I446" s="74"/>
      <c r="J446" s="73"/>
      <c r="K446" s="74"/>
      <c r="L446" s="73"/>
      <c r="M446" s="74"/>
      <c r="N446" s="73"/>
      <c r="O446" s="74"/>
      <c r="P446" s="73"/>
      <c r="Q446" s="74"/>
      <c r="R446" s="75"/>
      <c r="S446" s="3"/>
      <c r="T446" s="61" t="str">
        <f>IF($D446="", "", $D446*'Intro &amp; Setup'!$I$32*24)</f>
        <v/>
      </c>
      <c r="U446" s="3"/>
      <c r="X446" s="36" t="str">
        <f>IF($B446="", "", IF(OR($B446&lt;'Intro &amp; Setup'!$F$26, $B446&gt;'Intro &amp; Setup'!$F$27), "X", ""))</f>
        <v/>
      </c>
      <c r="Z446" s="36" t="str">
        <f t="shared" si="401"/>
        <v/>
      </c>
      <c r="AA446" s="48" t="str">
        <f t="shared" si="402"/>
        <v/>
      </c>
      <c r="AC446" s="53" t="str">
        <f t="shared" si="403"/>
        <v/>
      </c>
      <c r="AD446" s="54" t="str">
        <f t="shared" si="420"/>
        <v/>
      </c>
      <c r="AE446" s="54" t="str">
        <f t="shared" si="421"/>
        <v/>
      </c>
      <c r="AF446" s="54" t="str">
        <f t="shared" si="422"/>
        <v/>
      </c>
      <c r="AG446" s="54" t="str">
        <f t="shared" si="423"/>
        <v/>
      </c>
      <c r="AH446" s="54" t="str">
        <f t="shared" si="424"/>
        <v/>
      </c>
      <c r="AI446" s="54" t="str">
        <f t="shared" si="425"/>
        <v/>
      </c>
      <c r="AJ446" s="54" t="str">
        <f t="shared" si="426"/>
        <v/>
      </c>
      <c r="AK446" s="54" t="str">
        <f t="shared" si="427"/>
        <v/>
      </c>
      <c r="AL446" s="54" t="str">
        <f t="shared" si="428"/>
        <v/>
      </c>
      <c r="AM446" s="54" t="str">
        <f t="shared" si="429"/>
        <v/>
      </c>
      <c r="AN446" s="55" t="str">
        <f t="shared" si="430"/>
        <v/>
      </c>
      <c r="AP446" s="53" t="str">
        <f t="shared" si="404"/>
        <v/>
      </c>
      <c r="AQ446" s="54" t="str">
        <f t="shared" si="431"/>
        <v/>
      </c>
      <c r="AR446" s="54" t="str">
        <f t="shared" si="432"/>
        <v/>
      </c>
      <c r="AS446" s="54" t="str">
        <f t="shared" si="433"/>
        <v/>
      </c>
      <c r="AT446" s="54" t="str">
        <f t="shared" si="434"/>
        <v/>
      </c>
      <c r="AU446" s="54" t="str">
        <f t="shared" si="435"/>
        <v/>
      </c>
      <c r="AV446" s="54" t="str">
        <f t="shared" si="436"/>
        <v/>
      </c>
      <c r="AW446" s="54" t="str">
        <f t="shared" si="437"/>
        <v/>
      </c>
      <c r="AX446" s="54" t="str">
        <f t="shared" si="438"/>
        <v/>
      </c>
      <c r="AY446" s="54" t="str">
        <f t="shared" si="439"/>
        <v/>
      </c>
      <c r="AZ446" s="54" t="str">
        <f t="shared" si="440"/>
        <v/>
      </c>
      <c r="BA446" s="55" t="str">
        <f t="shared" si="441"/>
        <v/>
      </c>
      <c r="BC446" s="36" t="str">
        <f t="shared" si="405"/>
        <v/>
      </c>
      <c r="BE446" s="61" t="str">
        <f>IF($B446="", "", IF(AND($B446&gt;='Intro &amp; Setup'!$B$38, B446&lt;='Intro &amp; Setup'!$H$38), 'Intro &amp; Setup'!$N$38, IF(AND($B446&gt;='Intro &amp; Setup'!$B$39, B446&lt;='Intro &amp; Setup'!$H$39), 'Intro &amp; Setup'!$N$39, IF('Intro &amp; Setup'!$B$39="", 'Intro &amp; Setup'!$N$38, 'Intro &amp; Setup'!$N$39))))</f>
        <v/>
      </c>
      <c r="BG446" s="53" t="str">
        <f t="shared" si="406"/>
        <v/>
      </c>
      <c r="BH446" s="54" t="str">
        <f t="shared" si="442"/>
        <v/>
      </c>
      <c r="BI446" s="54" t="str">
        <f t="shared" si="443"/>
        <v/>
      </c>
      <c r="BJ446" s="54" t="str">
        <f t="shared" si="444"/>
        <v/>
      </c>
      <c r="BK446" s="54" t="str">
        <f t="shared" si="445"/>
        <v/>
      </c>
      <c r="BL446" s="54" t="str">
        <f t="shared" si="446"/>
        <v/>
      </c>
      <c r="BM446" s="54" t="str">
        <f t="shared" si="447"/>
        <v/>
      </c>
      <c r="BN446" s="54" t="str">
        <f t="shared" si="448"/>
        <v/>
      </c>
      <c r="BO446" s="54" t="str">
        <f t="shared" si="449"/>
        <v/>
      </c>
      <c r="BP446" s="54" t="str">
        <f t="shared" si="450"/>
        <v/>
      </c>
      <c r="BQ446" s="54" t="str">
        <f t="shared" si="451"/>
        <v/>
      </c>
      <c r="BR446" s="55" t="str">
        <f t="shared" si="452"/>
        <v/>
      </c>
      <c r="BT446" s="135" t="str">
        <f t="shared" si="407"/>
        <v/>
      </c>
      <c r="BU446" s="136" t="str">
        <f t="shared" si="408"/>
        <v/>
      </c>
      <c r="BV446" s="136" t="str">
        <f t="shared" si="409"/>
        <v/>
      </c>
      <c r="BW446" s="136" t="str">
        <f t="shared" si="410"/>
        <v/>
      </c>
      <c r="BX446" s="136" t="str">
        <f t="shared" si="411"/>
        <v/>
      </c>
      <c r="BY446" s="136" t="str">
        <f t="shared" si="412"/>
        <v/>
      </c>
      <c r="BZ446" s="136" t="str">
        <f t="shared" si="413"/>
        <v/>
      </c>
      <c r="CA446" s="136" t="str">
        <f t="shared" si="414"/>
        <v/>
      </c>
      <c r="CB446" s="136" t="str">
        <f t="shared" si="415"/>
        <v/>
      </c>
      <c r="CC446" s="136" t="str">
        <f t="shared" si="416"/>
        <v/>
      </c>
      <c r="CD446" s="136" t="str">
        <f t="shared" si="417"/>
        <v/>
      </c>
      <c r="CE446" s="137" t="str">
        <f t="shared" si="418"/>
        <v/>
      </c>
      <c r="CG446" s="150" t="str">
        <f t="shared" si="419"/>
        <v/>
      </c>
      <c r="CH446" s="151" t="str">
        <f t="shared" si="453"/>
        <v/>
      </c>
      <c r="CI446" s="151" t="str">
        <f t="shared" si="454"/>
        <v/>
      </c>
      <c r="CJ446" s="151" t="str">
        <f t="shared" si="455"/>
        <v/>
      </c>
      <c r="CK446" s="151" t="str">
        <f t="shared" si="456"/>
        <v/>
      </c>
      <c r="CL446" s="151" t="str">
        <f t="shared" si="457"/>
        <v/>
      </c>
      <c r="CM446" s="151" t="str">
        <f t="shared" si="458"/>
        <v/>
      </c>
      <c r="CN446" s="151" t="str">
        <f t="shared" si="459"/>
        <v/>
      </c>
      <c r="CO446" s="151" t="str">
        <f t="shared" si="460"/>
        <v/>
      </c>
      <c r="CP446" s="151" t="str">
        <f t="shared" si="461"/>
        <v/>
      </c>
      <c r="CQ446" s="151" t="str">
        <f t="shared" si="462"/>
        <v/>
      </c>
      <c r="CR446" s="152" t="str">
        <f t="shared" si="463"/>
        <v/>
      </c>
    </row>
    <row r="447" spans="1:96" x14ac:dyDescent="0.25">
      <c r="A447" s="3"/>
      <c r="B447" s="30"/>
      <c r="C447" s="44"/>
      <c r="D447" s="88"/>
      <c r="E447" s="31"/>
      <c r="F447" s="89"/>
      <c r="G447" s="72"/>
      <c r="H447" s="73"/>
      <c r="I447" s="74"/>
      <c r="J447" s="73"/>
      <c r="K447" s="74"/>
      <c r="L447" s="73"/>
      <c r="M447" s="74"/>
      <c r="N447" s="73"/>
      <c r="O447" s="74"/>
      <c r="P447" s="73"/>
      <c r="Q447" s="74"/>
      <c r="R447" s="75"/>
      <c r="S447" s="3"/>
      <c r="T447" s="61" t="str">
        <f>IF($D447="", "", $D447*'Intro &amp; Setup'!$I$32*24)</f>
        <v/>
      </c>
      <c r="U447" s="3"/>
      <c r="X447" s="36" t="str">
        <f>IF($B447="", "", IF(OR($B447&lt;'Intro &amp; Setup'!$F$26, $B447&gt;'Intro &amp; Setup'!$F$27), "X", ""))</f>
        <v/>
      </c>
      <c r="Z447" s="36" t="str">
        <f t="shared" si="401"/>
        <v/>
      </c>
      <c r="AA447" s="48" t="str">
        <f t="shared" si="402"/>
        <v/>
      </c>
      <c r="AC447" s="53" t="str">
        <f t="shared" si="403"/>
        <v/>
      </c>
      <c r="AD447" s="54" t="str">
        <f t="shared" si="420"/>
        <v/>
      </c>
      <c r="AE447" s="54" t="str">
        <f t="shared" si="421"/>
        <v/>
      </c>
      <c r="AF447" s="54" t="str">
        <f t="shared" si="422"/>
        <v/>
      </c>
      <c r="AG447" s="54" t="str">
        <f t="shared" si="423"/>
        <v/>
      </c>
      <c r="AH447" s="54" t="str">
        <f t="shared" si="424"/>
        <v/>
      </c>
      <c r="AI447" s="54" t="str">
        <f t="shared" si="425"/>
        <v/>
      </c>
      <c r="AJ447" s="54" t="str">
        <f t="shared" si="426"/>
        <v/>
      </c>
      <c r="AK447" s="54" t="str">
        <f t="shared" si="427"/>
        <v/>
      </c>
      <c r="AL447" s="54" t="str">
        <f t="shared" si="428"/>
        <v/>
      </c>
      <c r="AM447" s="54" t="str">
        <f t="shared" si="429"/>
        <v/>
      </c>
      <c r="AN447" s="55" t="str">
        <f t="shared" si="430"/>
        <v/>
      </c>
      <c r="AP447" s="53" t="str">
        <f t="shared" si="404"/>
        <v/>
      </c>
      <c r="AQ447" s="54" t="str">
        <f t="shared" si="431"/>
        <v/>
      </c>
      <c r="AR447" s="54" t="str">
        <f t="shared" si="432"/>
        <v/>
      </c>
      <c r="AS447" s="54" t="str">
        <f t="shared" si="433"/>
        <v/>
      </c>
      <c r="AT447" s="54" t="str">
        <f t="shared" si="434"/>
        <v/>
      </c>
      <c r="AU447" s="54" t="str">
        <f t="shared" si="435"/>
        <v/>
      </c>
      <c r="AV447" s="54" t="str">
        <f t="shared" si="436"/>
        <v/>
      </c>
      <c r="AW447" s="54" t="str">
        <f t="shared" si="437"/>
        <v/>
      </c>
      <c r="AX447" s="54" t="str">
        <f t="shared" si="438"/>
        <v/>
      </c>
      <c r="AY447" s="54" t="str">
        <f t="shared" si="439"/>
        <v/>
      </c>
      <c r="AZ447" s="54" t="str">
        <f t="shared" si="440"/>
        <v/>
      </c>
      <c r="BA447" s="55" t="str">
        <f t="shared" si="441"/>
        <v/>
      </c>
      <c r="BC447" s="36" t="str">
        <f t="shared" si="405"/>
        <v/>
      </c>
      <c r="BE447" s="61" t="str">
        <f>IF($B447="", "", IF(AND($B447&gt;='Intro &amp; Setup'!$B$38, B447&lt;='Intro &amp; Setup'!$H$38), 'Intro &amp; Setup'!$N$38, IF(AND($B447&gt;='Intro &amp; Setup'!$B$39, B447&lt;='Intro &amp; Setup'!$H$39), 'Intro &amp; Setup'!$N$39, IF('Intro &amp; Setup'!$B$39="", 'Intro &amp; Setup'!$N$38, 'Intro &amp; Setup'!$N$39))))</f>
        <v/>
      </c>
      <c r="BG447" s="53" t="str">
        <f t="shared" si="406"/>
        <v/>
      </c>
      <c r="BH447" s="54" t="str">
        <f t="shared" si="442"/>
        <v/>
      </c>
      <c r="BI447" s="54" t="str">
        <f t="shared" si="443"/>
        <v/>
      </c>
      <c r="BJ447" s="54" t="str">
        <f t="shared" si="444"/>
        <v/>
      </c>
      <c r="BK447" s="54" t="str">
        <f t="shared" si="445"/>
        <v/>
      </c>
      <c r="BL447" s="54" t="str">
        <f t="shared" si="446"/>
        <v/>
      </c>
      <c r="BM447" s="54" t="str">
        <f t="shared" si="447"/>
        <v/>
      </c>
      <c r="BN447" s="54" t="str">
        <f t="shared" si="448"/>
        <v/>
      </c>
      <c r="BO447" s="54" t="str">
        <f t="shared" si="449"/>
        <v/>
      </c>
      <c r="BP447" s="54" t="str">
        <f t="shared" si="450"/>
        <v/>
      </c>
      <c r="BQ447" s="54" t="str">
        <f t="shared" si="451"/>
        <v/>
      </c>
      <c r="BR447" s="55" t="str">
        <f t="shared" si="452"/>
        <v/>
      </c>
      <c r="BT447" s="135" t="str">
        <f t="shared" si="407"/>
        <v/>
      </c>
      <c r="BU447" s="136" t="str">
        <f t="shared" si="408"/>
        <v/>
      </c>
      <c r="BV447" s="136" t="str">
        <f t="shared" si="409"/>
        <v/>
      </c>
      <c r="BW447" s="136" t="str">
        <f t="shared" si="410"/>
        <v/>
      </c>
      <c r="BX447" s="136" t="str">
        <f t="shared" si="411"/>
        <v/>
      </c>
      <c r="BY447" s="136" t="str">
        <f t="shared" si="412"/>
        <v/>
      </c>
      <c r="BZ447" s="136" t="str">
        <f t="shared" si="413"/>
        <v/>
      </c>
      <c r="CA447" s="136" t="str">
        <f t="shared" si="414"/>
        <v/>
      </c>
      <c r="CB447" s="136" t="str">
        <f t="shared" si="415"/>
        <v/>
      </c>
      <c r="CC447" s="136" t="str">
        <f t="shared" si="416"/>
        <v/>
      </c>
      <c r="CD447" s="136" t="str">
        <f t="shared" si="417"/>
        <v/>
      </c>
      <c r="CE447" s="137" t="str">
        <f t="shared" si="418"/>
        <v/>
      </c>
      <c r="CG447" s="150" t="str">
        <f t="shared" si="419"/>
        <v/>
      </c>
      <c r="CH447" s="151" t="str">
        <f t="shared" si="453"/>
        <v/>
      </c>
      <c r="CI447" s="151" t="str">
        <f t="shared" si="454"/>
        <v/>
      </c>
      <c r="CJ447" s="151" t="str">
        <f t="shared" si="455"/>
        <v/>
      </c>
      <c r="CK447" s="151" t="str">
        <f t="shared" si="456"/>
        <v/>
      </c>
      <c r="CL447" s="151" t="str">
        <f t="shared" si="457"/>
        <v/>
      </c>
      <c r="CM447" s="151" t="str">
        <f t="shared" si="458"/>
        <v/>
      </c>
      <c r="CN447" s="151" t="str">
        <f t="shared" si="459"/>
        <v/>
      </c>
      <c r="CO447" s="151" t="str">
        <f t="shared" si="460"/>
        <v/>
      </c>
      <c r="CP447" s="151" t="str">
        <f t="shared" si="461"/>
        <v/>
      </c>
      <c r="CQ447" s="151" t="str">
        <f t="shared" si="462"/>
        <v/>
      </c>
      <c r="CR447" s="152" t="str">
        <f t="shared" si="463"/>
        <v/>
      </c>
    </row>
    <row r="448" spans="1:96" x14ac:dyDescent="0.25">
      <c r="A448" s="3"/>
      <c r="B448" s="30"/>
      <c r="C448" s="44"/>
      <c r="D448" s="88"/>
      <c r="E448" s="31"/>
      <c r="F448" s="89"/>
      <c r="G448" s="72"/>
      <c r="H448" s="73"/>
      <c r="I448" s="74"/>
      <c r="J448" s="73"/>
      <c r="K448" s="74"/>
      <c r="L448" s="73"/>
      <c r="M448" s="74"/>
      <c r="N448" s="73"/>
      <c r="O448" s="74"/>
      <c r="P448" s="73"/>
      <c r="Q448" s="74"/>
      <c r="R448" s="75"/>
      <c r="S448" s="3"/>
      <c r="T448" s="61" t="str">
        <f>IF($D448="", "", $D448*'Intro &amp; Setup'!$I$32*24)</f>
        <v/>
      </c>
      <c r="U448" s="3"/>
      <c r="X448" s="36" t="str">
        <f>IF($B448="", "", IF(OR($B448&lt;'Intro &amp; Setup'!$F$26, $B448&gt;'Intro &amp; Setup'!$F$27), "X", ""))</f>
        <v/>
      </c>
      <c r="Z448" s="36" t="str">
        <f t="shared" si="401"/>
        <v/>
      </c>
      <c r="AA448" s="48" t="str">
        <f t="shared" si="402"/>
        <v/>
      </c>
      <c r="AC448" s="53" t="str">
        <f t="shared" si="403"/>
        <v/>
      </c>
      <c r="AD448" s="54" t="str">
        <f t="shared" si="420"/>
        <v/>
      </c>
      <c r="AE448" s="54" t="str">
        <f t="shared" si="421"/>
        <v/>
      </c>
      <c r="AF448" s="54" t="str">
        <f t="shared" si="422"/>
        <v/>
      </c>
      <c r="AG448" s="54" t="str">
        <f t="shared" si="423"/>
        <v/>
      </c>
      <c r="AH448" s="54" t="str">
        <f t="shared" si="424"/>
        <v/>
      </c>
      <c r="AI448" s="54" t="str">
        <f t="shared" si="425"/>
        <v/>
      </c>
      <c r="AJ448" s="54" t="str">
        <f t="shared" si="426"/>
        <v/>
      </c>
      <c r="AK448" s="54" t="str">
        <f t="shared" si="427"/>
        <v/>
      </c>
      <c r="AL448" s="54" t="str">
        <f t="shared" si="428"/>
        <v/>
      </c>
      <c r="AM448" s="54" t="str">
        <f t="shared" si="429"/>
        <v/>
      </c>
      <c r="AN448" s="55" t="str">
        <f t="shared" si="430"/>
        <v/>
      </c>
      <c r="AP448" s="53" t="str">
        <f t="shared" si="404"/>
        <v/>
      </c>
      <c r="AQ448" s="54" t="str">
        <f t="shared" si="431"/>
        <v/>
      </c>
      <c r="AR448" s="54" t="str">
        <f t="shared" si="432"/>
        <v/>
      </c>
      <c r="AS448" s="54" t="str">
        <f t="shared" si="433"/>
        <v/>
      </c>
      <c r="AT448" s="54" t="str">
        <f t="shared" si="434"/>
        <v/>
      </c>
      <c r="AU448" s="54" t="str">
        <f t="shared" si="435"/>
        <v/>
      </c>
      <c r="AV448" s="54" t="str">
        <f t="shared" si="436"/>
        <v/>
      </c>
      <c r="AW448" s="54" t="str">
        <f t="shared" si="437"/>
        <v/>
      </c>
      <c r="AX448" s="54" t="str">
        <f t="shared" si="438"/>
        <v/>
      </c>
      <c r="AY448" s="54" t="str">
        <f t="shared" si="439"/>
        <v/>
      </c>
      <c r="AZ448" s="54" t="str">
        <f t="shared" si="440"/>
        <v/>
      </c>
      <c r="BA448" s="55" t="str">
        <f t="shared" si="441"/>
        <v/>
      </c>
      <c r="BC448" s="36" t="str">
        <f t="shared" si="405"/>
        <v/>
      </c>
      <c r="BE448" s="61" t="str">
        <f>IF($B448="", "", IF(AND($B448&gt;='Intro &amp; Setup'!$B$38, B448&lt;='Intro &amp; Setup'!$H$38), 'Intro &amp; Setup'!$N$38, IF(AND($B448&gt;='Intro &amp; Setup'!$B$39, B448&lt;='Intro &amp; Setup'!$H$39), 'Intro &amp; Setup'!$N$39, IF('Intro &amp; Setup'!$B$39="", 'Intro &amp; Setup'!$N$38, 'Intro &amp; Setup'!$N$39))))</f>
        <v/>
      </c>
      <c r="BG448" s="53" t="str">
        <f t="shared" si="406"/>
        <v/>
      </c>
      <c r="BH448" s="54" t="str">
        <f t="shared" si="442"/>
        <v/>
      </c>
      <c r="BI448" s="54" t="str">
        <f t="shared" si="443"/>
        <v/>
      </c>
      <c r="BJ448" s="54" t="str">
        <f t="shared" si="444"/>
        <v/>
      </c>
      <c r="BK448" s="54" t="str">
        <f t="shared" si="445"/>
        <v/>
      </c>
      <c r="BL448" s="54" t="str">
        <f t="shared" si="446"/>
        <v/>
      </c>
      <c r="BM448" s="54" t="str">
        <f t="shared" si="447"/>
        <v/>
      </c>
      <c r="BN448" s="54" t="str">
        <f t="shared" si="448"/>
        <v/>
      </c>
      <c r="BO448" s="54" t="str">
        <f t="shared" si="449"/>
        <v/>
      </c>
      <c r="BP448" s="54" t="str">
        <f t="shared" si="450"/>
        <v/>
      </c>
      <c r="BQ448" s="54" t="str">
        <f t="shared" si="451"/>
        <v/>
      </c>
      <c r="BR448" s="55" t="str">
        <f t="shared" si="452"/>
        <v/>
      </c>
      <c r="BT448" s="135" t="str">
        <f t="shared" si="407"/>
        <v/>
      </c>
      <c r="BU448" s="136" t="str">
        <f t="shared" si="408"/>
        <v/>
      </c>
      <c r="BV448" s="136" t="str">
        <f t="shared" si="409"/>
        <v/>
      </c>
      <c r="BW448" s="136" t="str">
        <f t="shared" si="410"/>
        <v/>
      </c>
      <c r="BX448" s="136" t="str">
        <f t="shared" si="411"/>
        <v/>
      </c>
      <c r="BY448" s="136" t="str">
        <f t="shared" si="412"/>
        <v/>
      </c>
      <c r="BZ448" s="136" t="str">
        <f t="shared" si="413"/>
        <v/>
      </c>
      <c r="CA448" s="136" t="str">
        <f t="shared" si="414"/>
        <v/>
      </c>
      <c r="CB448" s="136" t="str">
        <f t="shared" si="415"/>
        <v/>
      </c>
      <c r="CC448" s="136" t="str">
        <f t="shared" si="416"/>
        <v/>
      </c>
      <c r="CD448" s="136" t="str">
        <f t="shared" si="417"/>
        <v/>
      </c>
      <c r="CE448" s="137" t="str">
        <f t="shared" si="418"/>
        <v/>
      </c>
      <c r="CG448" s="150" t="str">
        <f t="shared" si="419"/>
        <v/>
      </c>
      <c r="CH448" s="151" t="str">
        <f t="shared" si="453"/>
        <v/>
      </c>
      <c r="CI448" s="151" t="str">
        <f t="shared" si="454"/>
        <v/>
      </c>
      <c r="CJ448" s="151" t="str">
        <f t="shared" si="455"/>
        <v/>
      </c>
      <c r="CK448" s="151" t="str">
        <f t="shared" si="456"/>
        <v/>
      </c>
      <c r="CL448" s="151" t="str">
        <f t="shared" si="457"/>
        <v/>
      </c>
      <c r="CM448" s="151" t="str">
        <f t="shared" si="458"/>
        <v/>
      </c>
      <c r="CN448" s="151" t="str">
        <f t="shared" si="459"/>
        <v/>
      </c>
      <c r="CO448" s="151" t="str">
        <f t="shared" si="460"/>
        <v/>
      </c>
      <c r="CP448" s="151" t="str">
        <f t="shared" si="461"/>
        <v/>
      </c>
      <c r="CQ448" s="151" t="str">
        <f t="shared" si="462"/>
        <v/>
      </c>
      <c r="CR448" s="152" t="str">
        <f t="shared" si="463"/>
        <v/>
      </c>
    </row>
    <row r="449" spans="1:96" x14ac:dyDescent="0.25">
      <c r="A449" s="3"/>
      <c r="B449" s="30"/>
      <c r="C449" s="44"/>
      <c r="D449" s="88"/>
      <c r="E449" s="31"/>
      <c r="F449" s="89"/>
      <c r="G449" s="72"/>
      <c r="H449" s="73"/>
      <c r="I449" s="74"/>
      <c r="J449" s="73"/>
      <c r="K449" s="74"/>
      <c r="L449" s="73"/>
      <c r="M449" s="74"/>
      <c r="N449" s="73"/>
      <c r="O449" s="74"/>
      <c r="P449" s="73"/>
      <c r="Q449" s="74"/>
      <c r="R449" s="75"/>
      <c r="S449" s="3"/>
      <c r="T449" s="61" t="str">
        <f>IF($D449="", "", $D449*'Intro &amp; Setup'!$I$32*24)</f>
        <v/>
      </c>
      <c r="U449" s="3"/>
      <c r="X449" s="36" t="str">
        <f>IF($B449="", "", IF(OR($B449&lt;'Intro &amp; Setup'!$F$26, $B449&gt;'Intro &amp; Setup'!$F$27), "X", ""))</f>
        <v/>
      </c>
      <c r="Z449" s="36" t="str">
        <f t="shared" si="401"/>
        <v/>
      </c>
      <c r="AA449" s="48" t="str">
        <f t="shared" si="402"/>
        <v/>
      </c>
      <c r="AC449" s="53" t="str">
        <f t="shared" si="403"/>
        <v/>
      </c>
      <c r="AD449" s="54" t="str">
        <f t="shared" si="420"/>
        <v/>
      </c>
      <c r="AE449" s="54" t="str">
        <f t="shared" si="421"/>
        <v/>
      </c>
      <c r="AF449" s="54" t="str">
        <f t="shared" si="422"/>
        <v/>
      </c>
      <c r="AG449" s="54" t="str">
        <f t="shared" si="423"/>
        <v/>
      </c>
      <c r="AH449" s="54" t="str">
        <f t="shared" si="424"/>
        <v/>
      </c>
      <c r="AI449" s="54" t="str">
        <f t="shared" si="425"/>
        <v/>
      </c>
      <c r="AJ449" s="54" t="str">
        <f t="shared" si="426"/>
        <v/>
      </c>
      <c r="AK449" s="54" t="str">
        <f t="shared" si="427"/>
        <v/>
      </c>
      <c r="AL449" s="54" t="str">
        <f t="shared" si="428"/>
        <v/>
      </c>
      <c r="AM449" s="54" t="str">
        <f t="shared" si="429"/>
        <v/>
      </c>
      <c r="AN449" s="55" t="str">
        <f t="shared" si="430"/>
        <v/>
      </c>
      <c r="AP449" s="53" t="str">
        <f t="shared" si="404"/>
        <v/>
      </c>
      <c r="AQ449" s="54" t="str">
        <f t="shared" si="431"/>
        <v/>
      </c>
      <c r="AR449" s="54" t="str">
        <f t="shared" si="432"/>
        <v/>
      </c>
      <c r="AS449" s="54" t="str">
        <f t="shared" si="433"/>
        <v/>
      </c>
      <c r="AT449" s="54" t="str">
        <f t="shared" si="434"/>
        <v/>
      </c>
      <c r="AU449" s="54" t="str">
        <f t="shared" si="435"/>
        <v/>
      </c>
      <c r="AV449" s="54" t="str">
        <f t="shared" si="436"/>
        <v/>
      </c>
      <c r="AW449" s="54" t="str">
        <f t="shared" si="437"/>
        <v/>
      </c>
      <c r="AX449" s="54" t="str">
        <f t="shared" si="438"/>
        <v/>
      </c>
      <c r="AY449" s="54" t="str">
        <f t="shared" si="439"/>
        <v/>
      </c>
      <c r="AZ449" s="54" t="str">
        <f t="shared" si="440"/>
        <v/>
      </c>
      <c r="BA449" s="55" t="str">
        <f t="shared" si="441"/>
        <v/>
      </c>
      <c r="BC449" s="36" t="str">
        <f t="shared" si="405"/>
        <v/>
      </c>
      <c r="BE449" s="61" t="str">
        <f>IF($B449="", "", IF(AND($B449&gt;='Intro &amp; Setup'!$B$38, B449&lt;='Intro &amp; Setup'!$H$38), 'Intro &amp; Setup'!$N$38, IF(AND($B449&gt;='Intro &amp; Setup'!$B$39, B449&lt;='Intro &amp; Setup'!$H$39), 'Intro &amp; Setup'!$N$39, IF('Intro &amp; Setup'!$B$39="", 'Intro &amp; Setup'!$N$38, 'Intro &amp; Setup'!$N$39))))</f>
        <v/>
      </c>
      <c r="BG449" s="53" t="str">
        <f t="shared" si="406"/>
        <v/>
      </c>
      <c r="BH449" s="54" t="str">
        <f t="shared" si="442"/>
        <v/>
      </c>
      <c r="BI449" s="54" t="str">
        <f t="shared" si="443"/>
        <v/>
      </c>
      <c r="BJ449" s="54" t="str">
        <f t="shared" si="444"/>
        <v/>
      </c>
      <c r="BK449" s="54" t="str">
        <f t="shared" si="445"/>
        <v/>
      </c>
      <c r="BL449" s="54" t="str">
        <f t="shared" si="446"/>
        <v/>
      </c>
      <c r="BM449" s="54" t="str">
        <f t="shared" si="447"/>
        <v/>
      </c>
      <c r="BN449" s="54" t="str">
        <f t="shared" si="448"/>
        <v/>
      </c>
      <c r="BO449" s="54" t="str">
        <f t="shared" si="449"/>
        <v/>
      </c>
      <c r="BP449" s="54" t="str">
        <f t="shared" si="450"/>
        <v/>
      </c>
      <c r="BQ449" s="54" t="str">
        <f t="shared" si="451"/>
        <v/>
      </c>
      <c r="BR449" s="55" t="str">
        <f t="shared" si="452"/>
        <v/>
      </c>
      <c r="BT449" s="135" t="str">
        <f t="shared" si="407"/>
        <v/>
      </c>
      <c r="BU449" s="136" t="str">
        <f t="shared" si="408"/>
        <v/>
      </c>
      <c r="BV449" s="136" t="str">
        <f t="shared" si="409"/>
        <v/>
      </c>
      <c r="BW449" s="136" t="str">
        <f t="shared" si="410"/>
        <v/>
      </c>
      <c r="BX449" s="136" t="str">
        <f t="shared" si="411"/>
        <v/>
      </c>
      <c r="BY449" s="136" t="str">
        <f t="shared" si="412"/>
        <v/>
      </c>
      <c r="BZ449" s="136" t="str">
        <f t="shared" si="413"/>
        <v/>
      </c>
      <c r="CA449" s="136" t="str">
        <f t="shared" si="414"/>
        <v/>
      </c>
      <c r="CB449" s="136" t="str">
        <f t="shared" si="415"/>
        <v/>
      </c>
      <c r="CC449" s="136" t="str">
        <f t="shared" si="416"/>
        <v/>
      </c>
      <c r="CD449" s="136" t="str">
        <f t="shared" si="417"/>
        <v/>
      </c>
      <c r="CE449" s="137" t="str">
        <f t="shared" si="418"/>
        <v/>
      </c>
      <c r="CG449" s="150" t="str">
        <f t="shared" si="419"/>
        <v/>
      </c>
      <c r="CH449" s="151" t="str">
        <f t="shared" si="453"/>
        <v/>
      </c>
      <c r="CI449" s="151" t="str">
        <f t="shared" si="454"/>
        <v/>
      </c>
      <c r="CJ449" s="151" t="str">
        <f t="shared" si="455"/>
        <v/>
      </c>
      <c r="CK449" s="151" t="str">
        <f t="shared" si="456"/>
        <v/>
      </c>
      <c r="CL449" s="151" t="str">
        <f t="shared" si="457"/>
        <v/>
      </c>
      <c r="CM449" s="151" t="str">
        <f t="shared" si="458"/>
        <v/>
      </c>
      <c r="CN449" s="151" t="str">
        <f t="shared" si="459"/>
        <v/>
      </c>
      <c r="CO449" s="151" t="str">
        <f t="shared" si="460"/>
        <v/>
      </c>
      <c r="CP449" s="151" t="str">
        <f t="shared" si="461"/>
        <v/>
      </c>
      <c r="CQ449" s="151" t="str">
        <f t="shared" si="462"/>
        <v/>
      </c>
      <c r="CR449" s="152" t="str">
        <f t="shared" si="463"/>
        <v/>
      </c>
    </row>
    <row r="450" spans="1:96" x14ac:dyDescent="0.25">
      <c r="A450" s="3"/>
      <c r="B450" s="30"/>
      <c r="C450" s="44"/>
      <c r="D450" s="88"/>
      <c r="E450" s="31"/>
      <c r="F450" s="89"/>
      <c r="G450" s="72"/>
      <c r="H450" s="73"/>
      <c r="I450" s="74"/>
      <c r="J450" s="73"/>
      <c r="K450" s="74"/>
      <c r="L450" s="73"/>
      <c r="M450" s="74"/>
      <c r="N450" s="73"/>
      <c r="O450" s="74"/>
      <c r="P450" s="73"/>
      <c r="Q450" s="74"/>
      <c r="R450" s="75"/>
      <c r="S450" s="3"/>
      <c r="T450" s="61" t="str">
        <f>IF($D450="", "", $D450*'Intro &amp; Setup'!$I$32*24)</f>
        <v/>
      </c>
      <c r="U450" s="3"/>
      <c r="X450" s="36" t="str">
        <f>IF($B450="", "", IF(OR($B450&lt;'Intro &amp; Setup'!$F$26, $B450&gt;'Intro &amp; Setup'!$F$27), "X", ""))</f>
        <v/>
      </c>
      <c r="Z450" s="36" t="str">
        <f t="shared" si="401"/>
        <v/>
      </c>
      <c r="AA450" s="48" t="str">
        <f t="shared" si="402"/>
        <v/>
      </c>
      <c r="AC450" s="53" t="str">
        <f t="shared" si="403"/>
        <v/>
      </c>
      <c r="AD450" s="54" t="str">
        <f t="shared" si="420"/>
        <v/>
      </c>
      <c r="AE450" s="54" t="str">
        <f t="shared" si="421"/>
        <v/>
      </c>
      <c r="AF450" s="54" t="str">
        <f t="shared" si="422"/>
        <v/>
      </c>
      <c r="AG450" s="54" t="str">
        <f t="shared" si="423"/>
        <v/>
      </c>
      <c r="AH450" s="54" t="str">
        <f t="shared" si="424"/>
        <v/>
      </c>
      <c r="AI450" s="54" t="str">
        <f t="shared" si="425"/>
        <v/>
      </c>
      <c r="AJ450" s="54" t="str">
        <f t="shared" si="426"/>
        <v/>
      </c>
      <c r="AK450" s="54" t="str">
        <f t="shared" si="427"/>
        <v/>
      </c>
      <c r="AL450" s="54" t="str">
        <f t="shared" si="428"/>
        <v/>
      </c>
      <c r="AM450" s="54" t="str">
        <f t="shared" si="429"/>
        <v/>
      </c>
      <c r="AN450" s="55" t="str">
        <f t="shared" si="430"/>
        <v/>
      </c>
      <c r="AP450" s="53" t="str">
        <f t="shared" si="404"/>
        <v/>
      </c>
      <c r="AQ450" s="54" t="str">
        <f t="shared" si="431"/>
        <v/>
      </c>
      <c r="AR450" s="54" t="str">
        <f t="shared" si="432"/>
        <v/>
      </c>
      <c r="AS450" s="54" t="str">
        <f t="shared" si="433"/>
        <v/>
      </c>
      <c r="AT450" s="54" t="str">
        <f t="shared" si="434"/>
        <v/>
      </c>
      <c r="AU450" s="54" t="str">
        <f t="shared" si="435"/>
        <v/>
      </c>
      <c r="AV450" s="54" t="str">
        <f t="shared" si="436"/>
        <v/>
      </c>
      <c r="AW450" s="54" t="str">
        <f t="shared" si="437"/>
        <v/>
      </c>
      <c r="AX450" s="54" t="str">
        <f t="shared" si="438"/>
        <v/>
      </c>
      <c r="AY450" s="54" t="str">
        <f t="shared" si="439"/>
        <v/>
      </c>
      <c r="AZ450" s="54" t="str">
        <f t="shared" si="440"/>
        <v/>
      </c>
      <c r="BA450" s="55" t="str">
        <f t="shared" si="441"/>
        <v/>
      </c>
      <c r="BC450" s="36" t="str">
        <f t="shared" si="405"/>
        <v/>
      </c>
      <c r="BE450" s="61" t="str">
        <f>IF($B450="", "", IF(AND($B450&gt;='Intro &amp; Setup'!$B$38, B450&lt;='Intro &amp; Setup'!$H$38), 'Intro &amp; Setup'!$N$38, IF(AND($B450&gt;='Intro &amp; Setup'!$B$39, B450&lt;='Intro &amp; Setup'!$H$39), 'Intro &amp; Setup'!$N$39, IF('Intro &amp; Setup'!$B$39="", 'Intro &amp; Setup'!$N$38, 'Intro &amp; Setup'!$N$39))))</f>
        <v/>
      </c>
      <c r="BG450" s="53" t="str">
        <f t="shared" si="406"/>
        <v/>
      </c>
      <c r="BH450" s="54" t="str">
        <f t="shared" si="442"/>
        <v/>
      </c>
      <c r="BI450" s="54" t="str">
        <f t="shared" si="443"/>
        <v/>
      </c>
      <c r="BJ450" s="54" t="str">
        <f t="shared" si="444"/>
        <v/>
      </c>
      <c r="BK450" s="54" t="str">
        <f t="shared" si="445"/>
        <v/>
      </c>
      <c r="BL450" s="54" t="str">
        <f t="shared" si="446"/>
        <v/>
      </c>
      <c r="BM450" s="54" t="str">
        <f t="shared" si="447"/>
        <v/>
      </c>
      <c r="BN450" s="54" t="str">
        <f t="shared" si="448"/>
        <v/>
      </c>
      <c r="BO450" s="54" t="str">
        <f t="shared" si="449"/>
        <v/>
      </c>
      <c r="BP450" s="54" t="str">
        <f t="shared" si="450"/>
        <v/>
      </c>
      <c r="BQ450" s="54" t="str">
        <f t="shared" si="451"/>
        <v/>
      </c>
      <c r="BR450" s="55" t="str">
        <f t="shared" si="452"/>
        <v/>
      </c>
      <c r="BT450" s="135" t="str">
        <f t="shared" si="407"/>
        <v/>
      </c>
      <c r="BU450" s="136" t="str">
        <f t="shared" si="408"/>
        <v/>
      </c>
      <c r="BV450" s="136" t="str">
        <f t="shared" si="409"/>
        <v/>
      </c>
      <c r="BW450" s="136" t="str">
        <f t="shared" si="410"/>
        <v/>
      </c>
      <c r="BX450" s="136" t="str">
        <f t="shared" si="411"/>
        <v/>
      </c>
      <c r="BY450" s="136" t="str">
        <f t="shared" si="412"/>
        <v/>
      </c>
      <c r="BZ450" s="136" t="str">
        <f t="shared" si="413"/>
        <v/>
      </c>
      <c r="CA450" s="136" t="str">
        <f t="shared" si="414"/>
        <v/>
      </c>
      <c r="CB450" s="136" t="str">
        <f t="shared" si="415"/>
        <v/>
      </c>
      <c r="CC450" s="136" t="str">
        <f t="shared" si="416"/>
        <v/>
      </c>
      <c r="CD450" s="136" t="str">
        <f t="shared" si="417"/>
        <v/>
      </c>
      <c r="CE450" s="137" t="str">
        <f t="shared" si="418"/>
        <v/>
      </c>
      <c r="CG450" s="150" t="str">
        <f t="shared" si="419"/>
        <v/>
      </c>
      <c r="CH450" s="151" t="str">
        <f t="shared" si="453"/>
        <v/>
      </c>
      <c r="CI450" s="151" t="str">
        <f t="shared" si="454"/>
        <v/>
      </c>
      <c r="CJ450" s="151" t="str">
        <f t="shared" si="455"/>
        <v/>
      </c>
      <c r="CK450" s="151" t="str">
        <f t="shared" si="456"/>
        <v/>
      </c>
      <c r="CL450" s="151" t="str">
        <f t="shared" si="457"/>
        <v/>
      </c>
      <c r="CM450" s="151" t="str">
        <f t="shared" si="458"/>
        <v/>
      </c>
      <c r="CN450" s="151" t="str">
        <f t="shared" si="459"/>
        <v/>
      </c>
      <c r="CO450" s="151" t="str">
        <f t="shared" si="460"/>
        <v/>
      </c>
      <c r="CP450" s="151" t="str">
        <f t="shared" si="461"/>
        <v/>
      </c>
      <c r="CQ450" s="151" t="str">
        <f t="shared" si="462"/>
        <v/>
      </c>
      <c r="CR450" s="152" t="str">
        <f t="shared" si="463"/>
        <v/>
      </c>
    </row>
    <row r="451" spans="1:96" x14ac:dyDescent="0.25">
      <c r="A451" s="3"/>
      <c r="B451" s="30"/>
      <c r="C451" s="44"/>
      <c r="D451" s="88"/>
      <c r="E451" s="31"/>
      <c r="F451" s="89"/>
      <c r="G451" s="72"/>
      <c r="H451" s="73"/>
      <c r="I451" s="74"/>
      <c r="J451" s="73"/>
      <c r="K451" s="74"/>
      <c r="L451" s="73"/>
      <c r="M451" s="74"/>
      <c r="N451" s="73"/>
      <c r="O451" s="74"/>
      <c r="P451" s="73"/>
      <c r="Q451" s="74"/>
      <c r="R451" s="75"/>
      <c r="S451" s="3"/>
      <c r="T451" s="61" t="str">
        <f>IF($D451="", "", $D451*'Intro &amp; Setup'!$I$32*24)</f>
        <v/>
      </c>
      <c r="U451" s="3"/>
      <c r="X451" s="36" t="str">
        <f>IF($B451="", "", IF(OR($B451&lt;'Intro &amp; Setup'!$F$26, $B451&gt;'Intro &amp; Setup'!$F$27), "X", ""))</f>
        <v/>
      </c>
      <c r="Z451" s="36" t="str">
        <f t="shared" si="401"/>
        <v/>
      </c>
      <c r="AA451" s="48" t="str">
        <f t="shared" si="402"/>
        <v/>
      </c>
      <c r="AC451" s="53" t="str">
        <f t="shared" si="403"/>
        <v/>
      </c>
      <c r="AD451" s="54" t="str">
        <f t="shared" si="420"/>
        <v/>
      </c>
      <c r="AE451" s="54" t="str">
        <f t="shared" si="421"/>
        <v/>
      </c>
      <c r="AF451" s="54" t="str">
        <f t="shared" si="422"/>
        <v/>
      </c>
      <c r="AG451" s="54" t="str">
        <f t="shared" si="423"/>
        <v/>
      </c>
      <c r="AH451" s="54" t="str">
        <f t="shared" si="424"/>
        <v/>
      </c>
      <c r="AI451" s="54" t="str">
        <f t="shared" si="425"/>
        <v/>
      </c>
      <c r="AJ451" s="54" t="str">
        <f t="shared" si="426"/>
        <v/>
      </c>
      <c r="AK451" s="54" t="str">
        <f t="shared" si="427"/>
        <v/>
      </c>
      <c r="AL451" s="54" t="str">
        <f t="shared" si="428"/>
        <v/>
      </c>
      <c r="AM451" s="54" t="str">
        <f t="shared" si="429"/>
        <v/>
      </c>
      <c r="AN451" s="55" t="str">
        <f t="shared" si="430"/>
        <v/>
      </c>
      <c r="AP451" s="53" t="str">
        <f t="shared" si="404"/>
        <v/>
      </c>
      <c r="AQ451" s="54" t="str">
        <f t="shared" si="431"/>
        <v/>
      </c>
      <c r="AR451" s="54" t="str">
        <f t="shared" si="432"/>
        <v/>
      </c>
      <c r="AS451" s="54" t="str">
        <f t="shared" si="433"/>
        <v/>
      </c>
      <c r="AT451" s="54" t="str">
        <f t="shared" si="434"/>
        <v/>
      </c>
      <c r="AU451" s="54" t="str">
        <f t="shared" si="435"/>
        <v/>
      </c>
      <c r="AV451" s="54" t="str">
        <f t="shared" si="436"/>
        <v/>
      </c>
      <c r="AW451" s="54" t="str">
        <f t="shared" si="437"/>
        <v/>
      </c>
      <c r="AX451" s="54" t="str">
        <f t="shared" si="438"/>
        <v/>
      </c>
      <c r="AY451" s="54" t="str">
        <f t="shared" si="439"/>
        <v/>
      </c>
      <c r="AZ451" s="54" t="str">
        <f t="shared" si="440"/>
        <v/>
      </c>
      <c r="BA451" s="55" t="str">
        <f t="shared" si="441"/>
        <v/>
      </c>
      <c r="BC451" s="36" t="str">
        <f t="shared" si="405"/>
        <v/>
      </c>
      <c r="BE451" s="61" t="str">
        <f>IF($B451="", "", IF(AND($B451&gt;='Intro &amp; Setup'!$B$38, B451&lt;='Intro &amp; Setup'!$H$38), 'Intro &amp; Setup'!$N$38, IF(AND($B451&gt;='Intro &amp; Setup'!$B$39, B451&lt;='Intro &amp; Setup'!$H$39), 'Intro &amp; Setup'!$N$39, IF('Intro &amp; Setup'!$B$39="", 'Intro &amp; Setup'!$N$38, 'Intro &amp; Setup'!$N$39))))</f>
        <v/>
      </c>
      <c r="BG451" s="53" t="str">
        <f t="shared" si="406"/>
        <v/>
      </c>
      <c r="BH451" s="54" t="str">
        <f t="shared" si="442"/>
        <v/>
      </c>
      <c r="BI451" s="54" t="str">
        <f t="shared" si="443"/>
        <v/>
      </c>
      <c r="BJ451" s="54" t="str">
        <f t="shared" si="444"/>
        <v/>
      </c>
      <c r="BK451" s="54" t="str">
        <f t="shared" si="445"/>
        <v/>
      </c>
      <c r="BL451" s="54" t="str">
        <f t="shared" si="446"/>
        <v/>
      </c>
      <c r="BM451" s="54" t="str">
        <f t="shared" si="447"/>
        <v/>
      </c>
      <c r="BN451" s="54" t="str">
        <f t="shared" si="448"/>
        <v/>
      </c>
      <c r="BO451" s="54" t="str">
        <f t="shared" si="449"/>
        <v/>
      </c>
      <c r="BP451" s="54" t="str">
        <f t="shared" si="450"/>
        <v/>
      </c>
      <c r="BQ451" s="54" t="str">
        <f t="shared" si="451"/>
        <v/>
      </c>
      <c r="BR451" s="55" t="str">
        <f t="shared" si="452"/>
        <v/>
      </c>
      <c r="BT451" s="135" t="str">
        <f t="shared" si="407"/>
        <v/>
      </c>
      <c r="BU451" s="136" t="str">
        <f t="shared" si="408"/>
        <v/>
      </c>
      <c r="BV451" s="136" t="str">
        <f t="shared" si="409"/>
        <v/>
      </c>
      <c r="BW451" s="136" t="str">
        <f t="shared" si="410"/>
        <v/>
      </c>
      <c r="BX451" s="136" t="str">
        <f t="shared" si="411"/>
        <v/>
      </c>
      <c r="BY451" s="136" t="str">
        <f t="shared" si="412"/>
        <v/>
      </c>
      <c r="BZ451" s="136" t="str">
        <f t="shared" si="413"/>
        <v/>
      </c>
      <c r="CA451" s="136" t="str">
        <f t="shared" si="414"/>
        <v/>
      </c>
      <c r="CB451" s="136" t="str">
        <f t="shared" si="415"/>
        <v/>
      </c>
      <c r="CC451" s="136" t="str">
        <f t="shared" si="416"/>
        <v/>
      </c>
      <c r="CD451" s="136" t="str">
        <f t="shared" si="417"/>
        <v/>
      </c>
      <c r="CE451" s="137" t="str">
        <f t="shared" si="418"/>
        <v/>
      </c>
      <c r="CG451" s="150" t="str">
        <f t="shared" si="419"/>
        <v/>
      </c>
      <c r="CH451" s="151" t="str">
        <f t="shared" si="453"/>
        <v/>
      </c>
      <c r="CI451" s="151" t="str">
        <f t="shared" si="454"/>
        <v/>
      </c>
      <c r="CJ451" s="151" t="str">
        <f t="shared" si="455"/>
        <v/>
      </c>
      <c r="CK451" s="151" t="str">
        <f t="shared" si="456"/>
        <v/>
      </c>
      <c r="CL451" s="151" t="str">
        <f t="shared" si="457"/>
        <v/>
      </c>
      <c r="CM451" s="151" t="str">
        <f t="shared" si="458"/>
        <v/>
      </c>
      <c r="CN451" s="151" t="str">
        <f t="shared" si="459"/>
        <v/>
      </c>
      <c r="CO451" s="151" t="str">
        <f t="shared" si="460"/>
        <v/>
      </c>
      <c r="CP451" s="151" t="str">
        <f t="shared" si="461"/>
        <v/>
      </c>
      <c r="CQ451" s="151" t="str">
        <f t="shared" si="462"/>
        <v/>
      </c>
      <c r="CR451" s="152" t="str">
        <f t="shared" si="463"/>
        <v/>
      </c>
    </row>
    <row r="452" spans="1:96" x14ac:dyDescent="0.25">
      <c r="A452" s="3"/>
      <c r="B452" s="30"/>
      <c r="C452" s="44"/>
      <c r="D452" s="88"/>
      <c r="E452" s="31"/>
      <c r="F452" s="89"/>
      <c r="G452" s="72"/>
      <c r="H452" s="73"/>
      <c r="I452" s="74"/>
      <c r="J452" s="73"/>
      <c r="K452" s="74"/>
      <c r="L452" s="73"/>
      <c r="M452" s="74"/>
      <c r="N452" s="73"/>
      <c r="O452" s="74"/>
      <c r="P452" s="73"/>
      <c r="Q452" s="74"/>
      <c r="R452" s="75"/>
      <c r="S452" s="3"/>
      <c r="T452" s="61" t="str">
        <f>IF($D452="", "", $D452*'Intro &amp; Setup'!$I$32*24)</f>
        <v/>
      </c>
      <c r="U452" s="3"/>
      <c r="X452" s="36" t="str">
        <f>IF($B452="", "", IF(OR($B452&lt;'Intro &amp; Setup'!$F$26, $B452&gt;'Intro &amp; Setup'!$F$27), "X", ""))</f>
        <v/>
      </c>
      <c r="Z452" s="36" t="str">
        <f t="shared" si="401"/>
        <v/>
      </c>
      <c r="AA452" s="48" t="str">
        <f t="shared" si="402"/>
        <v/>
      </c>
      <c r="AC452" s="53" t="str">
        <f t="shared" si="403"/>
        <v/>
      </c>
      <c r="AD452" s="54" t="str">
        <f t="shared" si="420"/>
        <v/>
      </c>
      <c r="AE452" s="54" t="str">
        <f t="shared" si="421"/>
        <v/>
      </c>
      <c r="AF452" s="54" t="str">
        <f t="shared" si="422"/>
        <v/>
      </c>
      <c r="AG452" s="54" t="str">
        <f t="shared" si="423"/>
        <v/>
      </c>
      <c r="AH452" s="54" t="str">
        <f t="shared" si="424"/>
        <v/>
      </c>
      <c r="AI452" s="54" t="str">
        <f t="shared" si="425"/>
        <v/>
      </c>
      <c r="AJ452" s="54" t="str">
        <f t="shared" si="426"/>
        <v/>
      </c>
      <c r="AK452" s="54" t="str">
        <f t="shared" si="427"/>
        <v/>
      </c>
      <c r="AL452" s="54" t="str">
        <f t="shared" si="428"/>
        <v/>
      </c>
      <c r="AM452" s="54" t="str">
        <f t="shared" si="429"/>
        <v/>
      </c>
      <c r="AN452" s="55" t="str">
        <f t="shared" si="430"/>
        <v/>
      </c>
      <c r="AP452" s="53" t="str">
        <f t="shared" si="404"/>
        <v/>
      </c>
      <c r="AQ452" s="54" t="str">
        <f t="shared" si="431"/>
        <v/>
      </c>
      <c r="AR452" s="54" t="str">
        <f t="shared" si="432"/>
        <v/>
      </c>
      <c r="AS452" s="54" t="str">
        <f t="shared" si="433"/>
        <v/>
      </c>
      <c r="AT452" s="54" t="str">
        <f t="shared" si="434"/>
        <v/>
      </c>
      <c r="AU452" s="54" t="str">
        <f t="shared" si="435"/>
        <v/>
      </c>
      <c r="AV452" s="54" t="str">
        <f t="shared" si="436"/>
        <v/>
      </c>
      <c r="AW452" s="54" t="str">
        <f t="shared" si="437"/>
        <v/>
      </c>
      <c r="AX452" s="54" t="str">
        <f t="shared" si="438"/>
        <v/>
      </c>
      <c r="AY452" s="54" t="str">
        <f t="shared" si="439"/>
        <v/>
      </c>
      <c r="AZ452" s="54" t="str">
        <f t="shared" si="440"/>
        <v/>
      </c>
      <c r="BA452" s="55" t="str">
        <f t="shared" si="441"/>
        <v/>
      </c>
      <c r="BC452" s="36" t="str">
        <f t="shared" si="405"/>
        <v/>
      </c>
      <c r="BE452" s="61" t="str">
        <f>IF($B452="", "", IF(AND($B452&gt;='Intro &amp; Setup'!$B$38, B452&lt;='Intro &amp; Setup'!$H$38), 'Intro &amp; Setup'!$N$38, IF(AND($B452&gt;='Intro &amp; Setup'!$B$39, B452&lt;='Intro &amp; Setup'!$H$39), 'Intro &amp; Setup'!$N$39, IF('Intro &amp; Setup'!$B$39="", 'Intro &amp; Setup'!$N$38, 'Intro &amp; Setup'!$N$39))))</f>
        <v/>
      </c>
      <c r="BG452" s="53" t="str">
        <f t="shared" si="406"/>
        <v/>
      </c>
      <c r="BH452" s="54" t="str">
        <f t="shared" si="442"/>
        <v/>
      </c>
      <c r="BI452" s="54" t="str">
        <f t="shared" si="443"/>
        <v/>
      </c>
      <c r="BJ452" s="54" t="str">
        <f t="shared" si="444"/>
        <v/>
      </c>
      <c r="BK452" s="54" t="str">
        <f t="shared" si="445"/>
        <v/>
      </c>
      <c r="BL452" s="54" t="str">
        <f t="shared" si="446"/>
        <v/>
      </c>
      <c r="BM452" s="54" t="str">
        <f t="shared" si="447"/>
        <v/>
      </c>
      <c r="BN452" s="54" t="str">
        <f t="shared" si="448"/>
        <v/>
      </c>
      <c r="BO452" s="54" t="str">
        <f t="shared" si="449"/>
        <v/>
      </c>
      <c r="BP452" s="54" t="str">
        <f t="shared" si="450"/>
        <v/>
      </c>
      <c r="BQ452" s="54" t="str">
        <f t="shared" si="451"/>
        <v/>
      </c>
      <c r="BR452" s="55" t="str">
        <f t="shared" si="452"/>
        <v/>
      </c>
      <c r="BT452" s="135" t="str">
        <f t="shared" si="407"/>
        <v/>
      </c>
      <c r="BU452" s="136" t="str">
        <f t="shared" si="408"/>
        <v/>
      </c>
      <c r="BV452" s="136" t="str">
        <f t="shared" si="409"/>
        <v/>
      </c>
      <c r="BW452" s="136" t="str">
        <f t="shared" si="410"/>
        <v/>
      </c>
      <c r="BX452" s="136" t="str">
        <f t="shared" si="411"/>
        <v/>
      </c>
      <c r="BY452" s="136" t="str">
        <f t="shared" si="412"/>
        <v/>
      </c>
      <c r="BZ452" s="136" t="str">
        <f t="shared" si="413"/>
        <v/>
      </c>
      <c r="CA452" s="136" t="str">
        <f t="shared" si="414"/>
        <v/>
      </c>
      <c r="CB452" s="136" t="str">
        <f t="shared" si="415"/>
        <v/>
      </c>
      <c r="CC452" s="136" t="str">
        <f t="shared" si="416"/>
        <v/>
      </c>
      <c r="CD452" s="136" t="str">
        <f t="shared" si="417"/>
        <v/>
      </c>
      <c r="CE452" s="137" t="str">
        <f t="shared" si="418"/>
        <v/>
      </c>
      <c r="CG452" s="150" t="str">
        <f t="shared" si="419"/>
        <v/>
      </c>
      <c r="CH452" s="151" t="str">
        <f t="shared" si="453"/>
        <v/>
      </c>
      <c r="CI452" s="151" t="str">
        <f t="shared" si="454"/>
        <v/>
      </c>
      <c r="CJ452" s="151" t="str">
        <f t="shared" si="455"/>
        <v/>
      </c>
      <c r="CK452" s="151" t="str">
        <f t="shared" si="456"/>
        <v/>
      </c>
      <c r="CL452" s="151" t="str">
        <f t="shared" si="457"/>
        <v/>
      </c>
      <c r="CM452" s="151" t="str">
        <f t="shared" si="458"/>
        <v/>
      </c>
      <c r="CN452" s="151" t="str">
        <f t="shared" si="459"/>
        <v/>
      </c>
      <c r="CO452" s="151" t="str">
        <f t="shared" si="460"/>
        <v/>
      </c>
      <c r="CP452" s="151" t="str">
        <f t="shared" si="461"/>
        <v/>
      </c>
      <c r="CQ452" s="151" t="str">
        <f t="shared" si="462"/>
        <v/>
      </c>
      <c r="CR452" s="152" t="str">
        <f t="shared" si="463"/>
        <v/>
      </c>
    </row>
    <row r="453" spans="1:96" x14ac:dyDescent="0.25">
      <c r="A453" s="3"/>
      <c r="B453" s="30"/>
      <c r="C453" s="44"/>
      <c r="D453" s="88"/>
      <c r="E453" s="31"/>
      <c r="F453" s="89"/>
      <c r="G453" s="72"/>
      <c r="H453" s="73"/>
      <c r="I453" s="74"/>
      <c r="J453" s="73"/>
      <c r="K453" s="74"/>
      <c r="L453" s="73"/>
      <c r="M453" s="74"/>
      <c r="N453" s="73"/>
      <c r="O453" s="74"/>
      <c r="P453" s="73"/>
      <c r="Q453" s="74"/>
      <c r="R453" s="75"/>
      <c r="S453" s="3"/>
      <c r="T453" s="61" t="str">
        <f>IF($D453="", "", $D453*'Intro &amp; Setup'!$I$32*24)</f>
        <v/>
      </c>
      <c r="U453" s="3"/>
      <c r="X453" s="36" t="str">
        <f>IF($B453="", "", IF(OR($B453&lt;'Intro &amp; Setup'!$F$26, $B453&gt;'Intro &amp; Setup'!$F$27), "X", ""))</f>
        <v/>
      </c>
      <c r="Z453" s="36" t="str">
        <f t="shared" si="401"/>
        <v/>
      </c>
      <c r="AA453" s="48" t="str">
        <f t="shared" si="402"/>
        <v/>
      </c>
      <c r="AC453" s="53" t="str">
        <f t="shared" si="403"/>
        <v/>
      </c>
      <c r="AD453" s="54" t="str">
        <f t="shared" si="420"/>
        <v/>
      </c>
      <c r="AE453" s="54" t="str">
        <f t="shared" si="421"/>
        <v/>
      </c>
      <c r="AF453" s="54" t="str">
        <f t="shared" si="422"/>
        <v/>
      </c>
      <c r="AG453" s="54" t="str">
        <f t="shared" si="423"/>
        <v/>
      </c>
      <c r="AH453" s="54" t="str">
        <f t="shared" si="424"/>
        <v/>
      </c>
      <c r="AI453" s="54" t="str">
        <f t="shared" si="425"/>
        <v/>
      </c>
      <c r="AJ453" s="54" t="str">
        <f t="shared" si="426"/>
        <v/>
      </c>
      <c r="AK453" s="54" t="str">
        <f t="shared" si="427"/>
        <v/>
      </c>
      <c r="AL453" s="54" t="str">
        <f t="shared" si="428"/>
        <v/>
      </c>
      <c r="AM453" s="54" t="str">
        <f t="shared" si="429"/>
        <v/>
      </c>
      <c r="AN453" s="55" t="str">
        <f t="shared" si="430"/>
        <v/>
      </c>
      <c r="AP453" s="53" t="str">
        <f t="shared" si="404"/>
        <v/>
      </c>
      <c r="AQ453" s="54" t="str">
        <f t="shared" si="431"/>
        <v/>
      </c>
      <c r="AR453" s="54" t="str">
        <f t="shared" si="432"/>
        <v/>
      </c>
      <c r="AS453" s="54" t="str">
        <f t="shared" si="433"/>
        <v/>
      </c>
      <c r="AT453" s="54" t="str">
        <f t="shared" si="434"/>
        <v/>
      </c>
      <c r="AU453" s="54" t="str">
        <f t="shared" si="435"/>
        <v/>
      </c>
      <c r="AV453" s="54" t="str">
        <f t="shared" si="436"/>
        <v/>
      </c>
      <c r="AW453" s="54" t="str">
        <f t="shared" si="437"/>
        <v/>
      </c>
      <c r="AX453" s="54" t="str">
        <f t="shared" si="438"/>
        <v/>
      </c>
      <c r="AY453" s="54" t="str">
        <f t="shared" si="439"/>
        <v/>
      </c>
      <c r="AZ453" s="54" t="str">
        <f t="shared" si="440"/>
        <v/>
      </c>
      <c r="BA453" s="55" t="str">
        <f t="shared" si="441"/>
        <v/>
      </c>
      <c r="BC453" s="36" t="str">
        <f t="shared" si="405"/>
        <v/>
      </c>
      <c r="BE453" s="61" t="str">
        <f>IF($B453="", "", IF(AND($B453&gt;='Intro &amp; Setup'!$B$38, B453&lt;='Intro &amp; Setup'!$H$38), 'Intro &amp; Setup'!$N$38, IF(AND($B453&gt;='Intro &amp; Setup'!$B$39, B453&lt;='Intro &amp; Setup'!$H$39), 'Intro &amp; Setup'!$N$39, IF('Intro &amp; Setup'!$B$39="", 'Intro &amp; Setup'!$N$38, 'Intro &amp; Setup'!$N$39))))</f>
        <v/>
      </c>
      <c r="BG453" s="53" t="str">
        <f t="shared" si="406"/>
        <v/>
      </c>
      <c r="BH453" s="54" t="str">
        <f t="shared" si="442"/>
        <v/>
      </c>
      <c r="BI453" s="54" t="str">
        <f t="shared" si="443"/>
        <v/>
      </c>
      <c r="BJ453" s="54" t="str">
        <f t="shared" si="444"/>
        <v/>
      </c>
      <c r="BK453" s="54" t="str">
        <f t="shared" si="445"/>
        <v/>
      </c>
      <c r="BL453" s="54" t="str">
        <f t="shared" si="446"/>
        <v/>
      </c>
      <c r="BM453" s="54" t="str">
        <f t="shared" si="447"/>
        <v/>
      </c>
      <c r="BN453" s="54" t="str">
        <f t="shared" si="448"/>
        <v/>
      </c>
      <c r="BO453" s="54" t="str">
        <f t="shared" si="449"/>
        <v/>
      </c>
      <c r="BP453" s="54" t="str">
        <f t="shared" si="450"/>
        <v/>
      </c>
      <c r="BQ453" s="54" t="str">
        <f t="shared" si="451"/>
        <v/>
      </c>
      <c r="BR453" s="55" t="str">
        <f t="shared" si="452"/>
        <v/>
      </c>
      <c r="BT453" s="135" t="str">
        <f t="shared" si="407"/>
        <v/>
      </c>
      <c r="BU453" s="136" t="str">
        <f t="shared" si="408"/>
        <v/>
      </c>
      <c r="BV453" s="136" t="str">
        <f t="shared" si="409"/>
        <v/>
      </c>
      <c r="BW453" s="136" t="str">
        <f t="shared" si="410"/>
        <v/>
      </c>
      <c r="BX453" s="136" t="str">
        <f t="shared" si="411"/>
        <v/>
      </c>
      <c r="BY453" s="136" t="str">
        <f t="shared" si="412"/>
        <v/>
      </c>
      <c r="BZ453" s="136" t="str">
        <f t="shared" si="413"/>
        <v/>
      </c>
      <c r="CA453" s="136" t="str">
        <f t="shared" si="414"/>
        <v/>
      </c>
      <c r="CB453" s="136" t="str">
        <f t="shared" si="415"/>
        <v/>
      </c>
      <c r="CC453" s="136" t="str">
        <f t="shared" si="416"/>
        <v/>
      </c>
      <c r="CD453" s="136" t="str">
        <f t="shared" si="417"/>
        <v/>
      </c>
      <c r="CE453" s="137" t="str">
        <f t="shared" si="418"/>
        <v/>
      </c>
      <c r="CG453" s="150" t="str">
        <f t="shared" si="419"/>
        <v/>
      </c>
      <c r="CH453" s="151" t="str">
        <f t="shared" si="453"/>
        <v/>
      </c>
      <c r="CI453" s="151" t="str">
        <f t="shared" si="454"/>
        <v/>
      </c>
      <c r="CJ453" s="151" t="str">
        <f t="shared" si="455"/>
        <v/>
      </c>
      <c r="CK453" s="151" t="str">
        <f t="shared" si="456"/>
        <v/>
      </c>
      <c r="CL453" s="151" t="str">
        <f t="shared" si="457"/>
        <v/>
      </c>
      <c r="CM453" s="151" t="str">
        <f t="shared" si="458"/>
        <v/>
      </c>
      <c r="CN453" s="151" t="str">
        <f t="shared" si="459"/>
        <v/>
      </c>
      <c r="CO453" s="151" t="str">
        <f t="shared" si="460"/>
        <v/>
      </c>
      <c r="CP453" s="151" t="str">
        <f t="shared" si="461"/>
        <v/>
      </c>
      <c r="CQ453" s="151" t="str">
        <f t="shared" si="462"/>
        <v/>
      </c>
      <c r="CR453" s="152" t="str">
        <f t="shared" si="463"/>
        <v/>
      </c>
    </row>
    <row r="454" spans="1:96" x14ac:dyDescent="0.25">
      <c r="A454" s="3"/>
      <c r="B454" s="30"/>
      <c r="C454" s="44"/>
      <c r="D454" s="88"/>
      <c r="E454" s="31"/>
      <c r="F454" s="89"/>
      <c r="G454" s="72"/>
      <c r="H454" s="73"/>
      <c r="I454" s="74"/>
      <c r="J454" s="73"/>
      <c r="K454" s="74"/>
      <c r="L454" s="73"/>
      <c r="M454" s="74"/>
      <c r="N454" s="73"/>
      <c r="O454" s="74"/>
      <c r="P454" s="73"/>
      <c r="Q454" s="74"/>
      <c r="R454" s="75"/>
      <c r="S454" s="3"/>
      <c r="T454" s="61" t="str">
        <f>IF($D454="", "", $D454*'Intro &amp; Setup'!$I$32*24)</f>
        <v/>
      </c>
      <c r="U454" s="3"/>
      <c r="X454" s="36" t="str">
        <f>IF($B454="", "", IF(OR($B454&lt;'Intro &amp; Setup'!$F$26, $B454&gt;'Intro &amp; Setup'!$F$27), "X", ""))</f>
        <v/>
      </c>
      <c r="Z454" s="36" t="str">
        <f t="shared" si="401"/>
        <v/>
      </c>
      <c r="AA454" s="48" t="str">
        <f t="shared" si="402"/>
        <v/>
      </c>
      <c r="AC454" s="53" t="str">
        <f t="shared" si="403"/>
        <v/>
      </c>
      <c r="AD454" s="54" t="str">
        <f t="shared" si="420"/>
        <v/>
      </c>
      <c r="AE454" s="54" t="str">
        <f t="shared" si="421"/>
        <v/>
      </c>
      <c r="AF454" s="54" t="str">
        <f t="shared" si="422"/>
        <v/>
      </c>
      <c r="AG454" s="54" t="str">
        <f t="shared" si="423"/>
        <v/>
      </c>
      <c r="AH454" s="54" t="str">
        <f t="shared" si="424"/>
        <v/>
      </c>
      <c r="AI454" s="54" t="str">
        <f t="shared" si="425"/>
        <v/>
      </c>
      <c r="AJ454" s="54" t="str">
        <f t="shared" si="426"/>
        <v/>
      </c>
      <c r="AK454" s="54" t="str">
        <f t="shared" si="427"/>
        <v/>
      </c>
      <c r="AL454" s="54" t="str">
        <f t="shared" si="428"/>
        <v/>
      </c>
      <c r="AM454" s="54" t="str">
        <f t="shared" si="429"/>
        <v/>
      </c>
      <c r="AN454" s="55" t="str">
        <f t="shared" si="430"/>
        <v/>
      </c>
      <c r="AP454" s="53" t="str">
        <f t="shared" si="404"/>
        <v/>
      </c>
      <c r="AQ454" s="54" t="str">
        <f t="shared" si="431"/>
        <v/>
      </c>
      <c r="AR454" s="54" t="str">
        <f t="shared" si="432"/>
        <v/>
      </c>
      <c r="AS454" s="54" t="str">
        <f t="shared" si="433"/>
        <v/>
      </c>
      <c r="AT454" s="54" t="str">
        <f t="shared" si="434"/>
        <v/>
      </c>
      <c r="AU454" s="54" t="str">
        <f t="shared" si="435"/>
        <v/>
      </c>
      <c r="AV454" s="54" t="str">
        <f t="shared" si="436"/>
        <v/>
      </c>
      <c r="AW454" s="54" t="str">
        <f t="shared" si="437"/>
        <v/>
      </c>
      <c r="AX454" s="54" t="str">
        <f t="shared" si="438"/>
        <v/>
      </c>
      <c r="AY454" s="54" t="str">
        <f t="shared" si="439"/>
        <v/>
      </c>
      <c r="AZ454" s="54" t="str">
        <f t="shared" si="440"/>
        <v/>
      </c>
      <c r="BA454" s="55" t="str">
        <f t="shared" si="441"/>
        <v/>
      </c>
      <c r="BC454" s="36" t="str">
        <f t="shared" si="405"/>
        <v/>
      </c>
      <c r="BE454" s="61" t="str">
        <f>IF($B454="", "", IF(AND($B454&gt;='Intro &amp; Setup'!$B$38, B454&lt;='Intro &amp; Setup'!$H$38), 'Intro &amp; Setup'!$N$38, IF(AND($B454&gt;='Intro &amp; Setup'!$B$39, B454&lt;='Intro &amp; Setup'!$H$39), 'Intro &amp; Setup'!$N$39, IF('Intro &amp; Setup'!$B$39="", 'Intro &amp; Setup'!$N$38, 'Intro &amp; Setup'!$N$39))))</f>
        <v/>
      </c>
      <c r="BG454" s="53" t="str">
        <f t="shared" si="406"/>
        <v/>
      </c>
      <c r="BH454" s="54" t="str">
        <f t="shared" si="442"/>
        <v/>
      </c>
      <c r="BI454" s="54" t="str">
        <f t="shared" si="443"/>
        <v/>
      </c>
      <c r="BJ454" s="54" t="str">
        <f t="shared" si="444"/>
        <v/>
      </c>
      <c r="BK454" s="54" t="str">
        <f t="shared" si="445"/>
        <v/>
      </c>
      <c r="BL454" s="54" t="str">
        <f t="shared" si="446"/>
        <v/>
      </c>
      <c r="BM454" s="54" t="str">
        <f t="shared" si="447"/>
        <v/>
      </c>
      <c r="BN454" s="54" t="str">
        <f t="shared" si="448"/>
        <v/>
      </c>
      <c r="BO454" s="54" t="str">
        <f t="shared" si="449"/>
        <v/>
      </c>
      <c r="BP454" s="54" t="str">
        <f t="shared" si="450"/>
        <v/>
      </c>
      <c r="BQ454" s="54" t="str">
        <f t="shared" si="451"/>
        <v/>
      </c>
      <c r="BR454" s="55" t="str">
        <f t="shared" si="452"/>
        <v/>
      </c>
      <c r="BT454" s="135" t="str">
        <f t="shared" si="407"/>
        <v/>
      </c>
      <c r="BU454" s="136" t="str">
        <f t="shared" si="408"/>
        <v/>
      </c>
      <c r="BV454" s="136" t="str">
        <f t="shared" si="409"/>
        <v/>
      </c>
      <c r="BW454" s="136" t="str">
        <f t="shared" si="410"/>
        <v/>
      </c>
      <c r="BX454" s="136" t="str">
        <f t="shared" si="411"/>
        <v/>
      </c>
      <c r="BY454" s="136" t="str">
        <f t="shared" si="412"/>
        <v/>
      </c>
      <c r="BZ454" s="136" t="str">
        <f t="shared" si="413"/>
        <v/>
      </c>
      <c r="CA454" s="136" t="str">
        <f t="shared" si="414"/>
        <v/>
      </c>
      <c r="CB454" s="136" t="str">
        <f t="shared" si="415"/>
        <v/>
      </c>
      <c r="CC454" s="136" t="str">
        <f t="shared" si="416"/>
        <v/>
      </c>
      <c r="CD454" s="136" t="str">
        <f t="shared" si="417"/>
        <v/>
      </c>
      <c r="CE454" s="137" t="str">
        <f t="shared" si="418"/>
        <v/>
      </c>
      <c r="CG454" s="150" t="str">
        <f t="shared" si="419"/>
        <v/>
      </c>
      <c r="CH454" s="151" t="str">
        <f t="shared" si="453"/>
        <v/>
      </c>
      <c r="CI454" s="151" t="str">
        <f t="shared" si="454"/>
        <v/>
      </c>
      <c r="CJ454" s="151" t="str">
        <f t="shared" si="455"/>
        <v/>
      </c>
      <c r="CK454" s="151" t="str">
        <f t="shared" si="456"/>
        <v/>
      </c>
      <c r="CL454" s="151" t="str">
        <f t="shared" si="457"/>
        <v/>
      </c>
      <c r="CM454" s="151" t="str">
        <f t="shared" si="458"/>
        <v/>
      </c>
      <c r="CN454" s="151" t="str">
        <f t="shared" si="459"/>
        <v/>
      </c>
      <c r="CO454" s="151" t="str">
        <f t="shared" si="460"/>
        <v/>
      </c>
      <c r="CP454" s="151" t="str">
        <f t="shared" si="461"/>
        <v/>
      </c>
      <c r="CQ454" s="151" t="str">
        <f t="shared" si="462"/>
        <v/>
      </c>
      <c r="CR454" s="152" t="str">
        <f t="shared" si="463"/>
        <v/>
      </c>
    </row>
    <row r="455" spans="1:96" x14ac:dyDescent="0.25">
      <c r="A455" s="3"/>
      <c r="B455" s="30"/>
      <c r="C455" s="44"/>
      <c r="D455" s="88"/>
      <c r="E455" s="31"/>
      <c r="F455" s="89"/>
      <c r="G455" s="72"/>
      <c r="H455" s="73"/>
      <c r="I455" s="74"/>
      <c r="J455" s="73"/>
      <c r="K455" s="74"/>
      <c r="L455" s="73"/>
      <c r="M455" s="74"/>
      <c r="N455" s="73"/>
      <c r="O455" s="74"/>
      <c r="P455" s="73"/>
      <c r="Q455" s="74"/>
      <c r="R455" s="75"/>
      <c r="S455" s="3"/>
      <c r="T455" s="61" t="str">
        <f>IF($D455="", "", $D455*'Intro &amp; Setup'!$I$32*24)</f>
        <v/>
      </c>
      <c r="U455" s="3"/>
      <c r="X455" s="36" t="str">
        <f>IF($B455="", "", IF(OR($B455&lt;'Intro &amp; Setup'!$F$26, $B455&gt;'Intro &amp; Setup'!$F$27), "X", ""))</f>
        <v/>
      </c>
      <c r="Z455" s="36" t="str">
        <f t="shared" si="401"/>
        <v/>
      </c>
      <c r="AA455" s="48" t="str">
        <f t="shared" si="402"/>
        <v/>
      </c>
      <c r="AC455" s="53" t="str">
        <f t="shared" si="403"/>
        <v/>
      </c>
      <c r="AD455" s="54" t="str">
        <f t="shared" si="420"/>
        <v/>
      </c>
      <c r="AE455" s="54" t="str">
        <f t="shared" si="421"/>
        <v/>
      </c>
      <c r="AF455" s="54" t="str">
        <f t="shared" si="422"/>
        <v/>
      </c>
      <c r="AG455" s="54" t="str">
        <f t="shared" si="423"/>
        <v/>
      </c>
      <c r="AH455" s="54" t="str">
        <f t="shared" si="424"/>
        <v/>
      </c>
      <c r="AI455" s="54" t="str">
        <f t="shared" si="425"/>
        <v/>
      </c>
      <c r="AJ455" s="54" t="str">
        <f t="shared" si="426"/>
        <v/>
      </c>
      <c r="AK455" s="54" t="str">
        <f t="shared" si="427"/>
        <v/>
      </c>
      <c r="AL455" s="54" t="str">
        <f t="shared" si="428"/>
        <v/>
      </c>
      <c r="AM455" s="54" t="str">
        <f t="shared" si="429"/>
        <v/>
      </c>
      <c r="AN455" s="55" t="str">
        <f t="shared" si="430"/>
        <v/>
      </c>
      <c r="AP455" s="53" t="str">
        <f t="shared" si="404"/>
        <v/>
      </c>
      <c r="AQ455" s="54" t="str">
        <f t="shared" si="431"/>
        <v/>
      </c>
      <c r="AR455" s="54" t="str">
        <f t="shared" si="432"/>
        <v/>
      </c>
      <c r="AS455" s="54" t="str">
        <f t="shared" si="433"/>
        <v/>
      </c>
      <c r="AT455" s="54" t="str">
        <f t="shared" si="434"/>
        <v/>
      </c>
      <c r="AU455" s="54" t="str">
        <f t="shared" si="435"/>
        <v/>
      </c>
      <c r="AV455" s="54" t="str">
        <f t="shared" si="436"/>
        <v/>
      </c>
      <c r="AW455" s="54" t="str">
        <f t="shared" si="437"/>
        <v/>
      </c>
      <c r="AX455" s="54" t="str">
        <f t="shared" si="438"/>
        <v/>
      </c>
      <c r="AY455" s="54" t="str">
        <f t="shared" si="439"/>
        <v/>
      </c>
      <c r="AZ455" s="54" t="str">
        <f t="shared" si="440"/>
        <v/>
      </c>
      <c r="BA455" s="55" t="str">
        <f t="shared" si="441"/>
        <v/>
      </c>
      <c r="BC455" s="36" t="str">
        <f t="shared" si="405"/>
        <v/>
      </c>
      <c r="BE455" s="61" t="str">
        <f>IF($B455="", "", IF(AND($B455&gt;='Intro &amp; Setup'!$B$38, B455&lt;='Intro &amp; Setup'!$H$38), 'Intro &amp; Setup'!$N$38, IF(AND($B455&gt;='Intro &amp; Setup'!$B$39, B455&lt;='Intro &amp; Setup'!$H$39), 'Intro &amp; Setup'!$N$39, IF('Intro &amp; Setup'!$B$39="", 'Intro &amp; Setup'!$N$38, 'Intro &amp; Setup'!$N$39))))</f>
        <v/>
      </c>
      <c r="BG455" s="53" t="str">
        <f t="shared" si="406"/>
        <v/>
      </c>
      <c r="BH455" s="54" t="str">
        <f t="shared" si="442"/>
        <v/>
      </c>
      <c r="BI455" s="54" t="str">
        <f t="shared" si="443"/>
        <v/>
      </c>
      <c r="BJ455" s="54" t="str">
        <f t="shared" si="444"/>
        <v/>
      </c>
      <c r="BK455" s="54" t="str">
        <f t="shared" si="445"/>
        <v/>
      </c>
      <c r="BL455" s="54" t="str">
        <f t="shared" si="446"/>
        <v/>
      </c>
      <c r="BM455" s="54" t="str">
        <f t="shared" si="447"/>
        <v/>
      </c>
      <c r="BN455" s="54" t="str">
        <f t="shared" si="448"/>
        <v/>
      </c>
      <c r="BO455" s="54" t="str">
        <f t="shared" si="449"/>
        <v/>
      </c>
      <c r="BP455" s="54" t="str">
        <f t="shared" si="450"/>
        <v/>
      </c>
      <c r="BQ455" s="54" t="str">
        <f t="shared" si="451"/>
        <v/>
      </c>
      <c r="BR455" s="55" t="str">
        <f t="shared" si="452"/>
        <v/>
      </c>
      <c r="BT455" s="135" t="str">
        <f t="shared" si="407"/>
        <v/>
      </c>
      <c r="BU455" s="136" t="str">
        <f t="shared" si="408"/>
        <v/>
      </c>
      <c r="BV455" s="136" t="str">
        <f t="shared" si="409"/>
        <v/>
      </c>
      <c r="BW455" s="136" t="str">
        <f t="shared" si="410"/>
        <v/>
      </c>
      <c r="BX455" s="136" t="str">
        <f t="shared" si="411"/>
        <v/>
      </c>
      <c r="BY455" s="136" t="str">
        <f t="shared" si="412"/>
        <v/>
      </c>
      <c r="BZ455" s="136" t="str">
        <f t="shared" si="413"/>
        <v/>
      </c>
      <c r="CA455" s="136" t="str">
        <f t="shared" si="414"/>
        <v/>
      </c>
      <c r="CB455" s="136" t="str">
        <f t="shared" si="415"/>
        <v/>
      </c>
      <c r="CC455" s="136" t="str">
        <f t="shared" si="416"/>
        <v/>
      </c>
      <c r="CD455" s="136" t="str">
        <f t="shared" si="417"/>
        <v/>
      </c>
      <c r="CE455" s="137" t="str">
        <f t="shared" si="418"/>
        <v/>
      </c>
      <c r="CG455" s="150" t="str">
        <f t="shared" si="419"/>
        <v/>
      </c>
      <c r="CH455" s="151" t="str">
        <f t="shared" si="453"/>
        <v/>
      </c>
      <c r="CI455" s="151" t="str">
        <f t="shared" si="454"/>
        <v/>
      </c>
      <c r="CJ455" s="151" t="str">
        <f t="shared" si="455"/>
        <v/>
      </c>
      <c r="CK455" s="151" t="str">
        <f t="shared" si="456"/>
        <v/>
      </c>
      <c r="CL455" s="151" t="str">
        <f t="shared" si="457"/>
        <v/>
      </c>
      <c r="CM455" s="151" t="str">
        <f t="shared" si="458"/>
        <v/>
      </c>
      <c r="CN455" s="151" t="str">
        <f t="shared" si="459"/>
        <v/>
      </c>
      <c r="CO455" s="151" t="str">
        <f t="shared" si="460"/>
        <v/>
      </c>
      <c r="CP455" s="151" t="str">
        <f t="shared" si="461"/>
        <v/>
      </c>
      <c r="CQ455" s="151" t="str">
        <f t="shared" si="462"/>
        <v/>
      </c>
      <c r="CR455" s="152" t="str">
        <f t="shared" si="463"/>
        <v/>
      </c>
    </row>
    <row r="456" spans="1:96" x14ac:dyDescent="0.25">
      <c r="A456" s="3"/>
      <c r="B456" s="30"/>
      <c r="C456" s="44"/>
      <c r="D456" s="88"/>
      <c r="E456" s="31"/>
      <c r="F456" s="89"/>
      <c r="G456" s="72"/>
      <c r="H456" s="73"/>
      <c r="I456" s="74"/>
      <c r="J456" s="73"/>
      <c r="K456" s="74"/>
      <c r="L456" s="73"/>
      <c r="M456" s="74"/>
      <c r="N456" s="73"/>
      <c r="O456" s="74"/>
      <c r="P456" s="73"/>
      <c r="Q456" s="74"/>
      <c r="R456" s="75"/>
      <c r="S456" s="3"/>
      <c r="T456" s="61" t="str">
        <f>IF($D456="", "", $D456*'Intro &amp; Setup'!$I$32*24)</f>
        <v/>
      </c>
      <c r="U456" s="3"/>
      <c r="X456" s="36" t="str">
        <f>IF($B456="", "", IF(OR($B456&lt;'Intro &amp; Setup'!$F$26, $B456&gt;'Intro &amp; Setup'!$F$27), "X", ""))</f>
        <v/>
      </c>
      <c r="Z456" s="36" t="str">
        <f t="shared" si="401"/>
        <v/>
      </c>
      <c r="AA456" s="48" t="str">
        <f t="shared" si="402"/>
        <v/>
      </c>
      <c r="AC456" s="53" t="str">
        <f t="shared" si="403"/>
        <v/>
      </c>
      <c r="AD456" s="54" t="str">
        <f t="shared" si="420"/>
        <v/>
      </c>
      <c r="AE456" s="54" t="str">
        <f t="shared" si="421"/>
        <v/>
      </c>
      <c r="AF456" s="54" t="str">
        <f t="shared" si="422"/>
        <v/>
      </c>
      <c r="AG456" s="54" t="str">
        <f t="shared" si="423"/>
        <v/>
      </c>
      <c r="AH456" s="54" t="str">
        <f t="shared" si="424"/>
        <v/>
      </c>
      <c r="AI456" s="54" t="str">
        <f t="shared" si="425"/>
        <v/>
      </c>
      <c r="AJ456" s="54" t="str">
        <f t="shared" si="426"/>
        <v/>
      </c>
      <c r="AK456" s="54" t="str">
        <f t="shared" si="427"/>
        <v/>
      </c>
      <c r="AL456" s="54" t="str">
        <f t="shared" si="428"/>
        <v/>
      </c>
      <c r="AM456" s="54" t="str">
        <f t="shared" si="429"/>
        <v/>
      </c>
      <c r="AN456" s="55" t="str">
        <f t="shared" si="430"/>
        <v/>
      </c>
      <c r="AP456" s="53" t="str">
        <f t="shared" si="404"/>
        <v/>
      </c>
      <c r="AQ456" s="54" t="str">
        <f t="shared" si="431"/>
        <v/>
      </c>
      <c r="AR456" s="54" t="str">
        <f t="shared" si="432"/>
        <v/>
      </c>
      <c r="AS456" s="54" t="str">
        <f t="shared" si="433"/>
        <v/>
      </c>
      <c r="AT456" s="54" t="str">
        <f t="shared" si="434"/>
        <v/>
      </c>
      <c r="AU456" s="54" t="str">
        <f t="shared" si="435"/>
        <v/>
      </c>
      <c r="AV456" s="54" t="str">
        <f t="shared" si="436"/>
        <v/>
      </c>
      <c r="AW456" s="54" t="str">
        <f t="shared" si="437"/>
        <v/>
      </c>
      <c r="AX456" s="54" t="str">
        <f t="shared" si="438"/>
        <v/>
      </c>
      <c r="AY456" s="54" t="str">
        <f t="shared" si="439"/>
        <v/>
      </c>
      <c r="AZ456" s="54" t="str">
        <f t="shared" si="440"/>
        <v/>
      </c>
      <c r="BA456" s="55" t="str">
        <f t="shared" si="441"/>
        <v/>
      </c>
      <c r="BC456" s="36" t="str">
        <f t="shared" si="405"/>
        <v/>
      </c>
      <c r="BE456" s="61" t="str">
        <f>IF($B456="", "", IF(AND($B456&gt;='Intro &amp; Setup'!$B$38, B456&lt;='Intro &amp; Setup'!$H$38), 'Intro &amp; Setup'!$N$38, IF(AND($B456&gt;='Intro &amp; Setup'!$B$39, B456&lt;='Intro &amp; Setup'!$H$39), 'Intro &amp; Setup'!$N$39, IF('Intro &amp; Setup'!$B$39="", 'Intro &amp; Setup'!$N$38, 'Intro &amp; Setup'!$N$39))))</f>
        <v/>
      </c>
      <c r="BG456" s="53" t="str">
        <f t="shared" si="406"/>
        <v/>
      </c>
      <c r="BH456" s="54" t="str">
        <f t="shared" si="442"/>
        <v/>
      </c>
      <c r="BI456" s="54" t="str">
        <f t="shared" si="443"/>
        <v/>
      </c>
      <c r="BJ456" s="54" t="str">
        <f t="shared" si="444"/>
        <v/>
      </c>
      <c r="BK456" s="54" t="str">
        <f t="shared" si="445"/>
        <v/>
      </c>
      <c r="BL456" s="54" t="str">
        <f t="shared" si="446"/>
        <v/>
      </c>
      <c r="BM456" s="54" t="str">
        <f t="shared" si="447"/>
        <v/>
      </c>
      <c r="BN456" s="54" t="str">
        <f t="shared" si="448"/>
        <v/>
      </c>
      <c r="BO456" s="54" t="str">
        <f t="shared" si="449"/>
        <v/>
      </c>
      <c r="BP456" s="54" t="str">
        <f t="shared" si="450"/>
        <v/>
      </c>
      <c r="BQ456" s="54" t="str">
        <f t="shared" si="451"/>
        <v/>
      </c>
      <c r="BR456" s="55" t="str">
        <f t="shared" si="452"/>
        <v/>
      </c>
      <c r="BT456" s="135" t="str">
        <f t="shared" si="407"/>
        <v/>
      </c>
      <c r="BU456" s="136" t="str">
        <f t="shared" si="408"/>
        <v/>
      </c>
      <c r="BV456" s="136" t="str">
        <f t="shared" si="409"/>
        <v/>
      </c>
      <c r="BW456" s="136" t="str">
        <f t="shared" si="410"/>
        <v/>
      </c>
      <c r="BX456" s="136" t="str">
        <f t="shared" si="411"/>
        <v/>
      </c>
      <c r="BY456" s="136" t="str">
        <f t="shared" si="412"/>
        <v/>
      </c>
      <c r="BZ456" s="136" t="str">
        <f t="shared" si="413"/>
        <v/>
      </c>
      <c r="CA456" s="136" t="str">
        <f t="shared" si="414"/>
        <v/>
      </c>
      <c r="CB456" s="136" t="str">
        <f t="shared" si="415"/>
        <v/>
      </c>
      <c r="CC456" s="136" t="str">
        <f t="shared" si="416"/>
        <v/>
      </c>
      <c r="CD456" s="136" t="str">
        <f t="shared" si="417"/>
        <v/>
      </c>
      <c r="CE456" s="137" t="str">
        <f t="shared" si="418"/>
        <v/>
      </c>
      <c r="CG456" s="150" t="str">
        <f t="shared" si="419"/>
        <v/>
      </c>
      <c r="CH456" s="151" t="str">
        <f t="shared" si="453"/>
        <v/>
      </c>
      <c r="CI456" s="151" t="str">
        <f t="shared" si="454"/>
        <v/>
      </c>
      <c r="CJ456" s="151" t="str">
        <f t="shared" si="455"/>
        <v/>
      </c>
      <c r="CK456" s="151" t="str">
        <f t="shared" si="456"/>
        <v/>
      </c>
      <c r="CL456" s="151" t="str">
        <f t="shared" si="457"/>
        <v/>
      </c>
      <c r="CM456" s="151" t="str">
        <f t="shared" si="458"/>
        <v/>
      </c>
      <c r="CN456" s="151" t="str">
        <f t="shared" si="459"/>
        <v/>
      </c>
      <c r="CO456" s="151" t="str">
        <f t="shared" si="460"/>
        <v/>
      </c>
      <c r="CP456" s="151" t="str">
        <f t="shared" si="461"/>
        <v/>
      </c>
      <c r="CQ456" s="151" t="str">
        <f t="shared" si="462"/>
        <v/>
      </c>
      <c r="CR456" s="152" t="str">
        <f t="shared" si="463"/>
        <v/>
      </c>
    </row>
    <row r="457" spans="1:96" x14ac:dyDescent="0.25">
      <c r="A457" s="3"/>
      <c r="B457" s="30"/>
      <c r="C457" s="44"/>
      <c r="D457" s="88"/>
      <c r="E457" s="31"/>
      <c r="F457" s="89"/>
      <c r="G457" s="72"/>
      <c r="H457" s="73"/>
      <c r="I457" s="74"/>
      <c r="J457" s="73"/>
      <c r="K457" s="74"/>
      <c r="L457" s="73"/>
      <c r="M457" s="74"/>
      <c r="N457" s="73"/>
      <c r="O457" s="74"/>
      <c r="P457" s="73"/>
      <c r="Q457" s="74"/>
      <c r="R457" s="75"/>
      <c r="S457" s="3"/>
      <c r="T457" s="61" t="str">
        <f>IF($D457="", "", $D457*'Intro &amp; Setup'!$I$32*24)</f>
        <v/>
      </c>
      <c r="U457" s="3"/>
      <c r="X457" s="36" t="str">
        <f>IF($B457="", "", IF(OR($B457&lt;'Intro &amp; Setup'!$F$26, $B457&gt;'Intro &amp; Setup'!$F$27), "X", ""))</f>
        <v/>
      </c>
      <c r="Z457" s="36" t="str">
        <f t="shared" si="401"/>
        <v/>
      </c>
      <c r="AA457" s="48" t="str">
        <f t="shared" si="402"/>
        <v/>
      </c>
      <c r="AC457" s="53" t="str">
        <f t="shared" si="403"/>
        <v/>
      </c>
      <c r="AD457" s="54" t="str">
        <f t="shared" si="420"/>
        <v/>
      </c>
      <c r="AE457" s="54" t="str">
        <f t="shared" si="421"/>
        <v/>
      </c>
      <c r="AF457" s="54" t="str">
        <f t="shared" si="422"/>
        <v/>
      </c>
      <c r="AG457" s="54" t="str">
        <f t="shared" si="423"/>
        <v/>
      </c>
      <c r="AH457" s="54" t="str">
        <f t="shared" si="424"/>
        <v/>
      </c>
      <c r="AI457" s="54" t="str">
        <f t="shared" si="425"/>
        <v/>
      </c>
      <c r="AJ457" s="54" t="str">
        <f t="shared" si="426"/>
        <v/>
      </c>
      <c r="AK457" s="54" t="str">
        <f t="shared" si="427"/>
        <v/>
      </c>
      <c r="AL457" s="54" t="str">
        <f t="shared" si="428"/>
        <v/>
      </c>
      <c r="AM457" s="54" t="str">
        <f t="shared" si="429"/>
        <v/>
      </c>
      <c r="AN457" s="55" t="str">
        <f t="shared" si="430"/>
        <v/>
      </c>
      <c r="AP457" s="53" t="str">
        <f t="shared" si="404"/>
        <v/>
      </c>
      <c r="AQ457" s="54" t="str">
        <f t="shared" si="431"/>
        <v/>
      </c>
      <c r="AR457" s="54" t="str">
        <f t="shared" si="432"/>
        <v/>
      </c>
      <c r="AS457" s="54" t="str">
        <f t="shared" si="433"/>
        <v/>
      </c>
      <c r="AT457" s="54" t="str">
        <f t="shared" si="434"/>
        <v/>
      </c>
      <c r="AU457" s="54" t="str">
        <f t="shared" si="435"/>
        <v/>
      </c>
      <c r="AV457" s="54" t="str">
        <f t="shared" si="436"/>
        <v/>
      </c>
      <c r="AW457" s="54" t="str">
        <f t="shared" si="437"/>
        <v/>
      </c>
      <c r="AX457" s="54" t="str">
        <f t="shared" si="438"/>
        <v/>
      </c>
      <c r="AY457" s="54" t="str">
        <f t="shared" si="439"/>
        <v/>
      </c>
      <c r="AZ457" s="54" t="str">
        <f t="shared" si="440"/>
        <v/>
      </c>
      <c r="BA457" s="55" t="str">
        <f t="shared" si="441"/>
        <v/>
      </c>
      <c r="BC457" s="36" t="str">
        <f t="shared" si="405"/>
        <v/>
      </c>
      <c r="BE457" s="61" t="str">
        <f>IF($B457="", "", IF(AND($B457&gt;='Intro &amp; Setup'!$B$38, B457&lt;='Intro &amp; Setup'!$H$38), 'Intro &amp; Setup'!$N$38, IF(AND($B457&gt;='Intro &amp; Setup'!$B$39, B457&lt;='Intro &amp; Setup'!$H$39), 'Intro &amp; Setup'!$N$39, IF('Intro &amp; Setup'!$B$39="", 'Intro &amp; Setup'!$N$38, 'Intro &amp; Setup'!$N$39))))</f>
        <v/>
      </c>
      <c r="BG457" s="53" t="str">
        <f t="shared" si="406"/>
        <v/>
      </c>
      <c r="BH457" s="54" t="str">
        <f t="shared" si="442"/>
        <v/>
      </c>
      <c r="BI457" s="54" t="str">
        <f t="shared" si="443"/>
        <v/>
      </c>
      <c r="BJ457" s="54" t="str">
        <f t="shared" si="444"/>
        <v/>
      </c>
      <c r="BK457" s="54" t="str">
        <f t="shared" si="445"/>
        <v/>
      </c>
      <c r="BL457" s="54" t="str">
        <f t="shared" si="446"/>
        <v/>
      </c>
      <c r="BM457" s="54" t="str">
        <f t="shared" si="447"/>
        <v/>
      </c>
      <c r="BN457" s="54" t="str">
        <f t="shared" si="448"/>
        <v/>
      </c>
      <c r="BO457" s="54" t="str">
        <f t="shared" si="449"/>
        <v/>
      </c>
      <c r="BP457" s="54" t="str">
        <f t="shared" si="450"/>
        <v/>
      </c>
      <c r="BQ457" s="54" t="str">
        <f t="shared" si="451"/>
        <v/>
      </c>
      <c r="BR457" s="55" t="str">
        <f t="shared" si="452"/>
        <v/>
      </c>
      <c r="BT457" s="135" t="str">
        <f t="shared" si="407"/>
        <v/>
      </c>
      <c r="BU457" s="136" t="str">
        <f t="shared" si="408"/>
        <v/>
      </c>
      <c r="BV457" s="136" t="str">
        <f t="shared" si="409"/>
        <v/>
      </c>
      <c r="BW457" s="136" t="str">
        <f t="shared" si="410"/>
        <v/>
      </c>
      <c r="BX457" s="136" t="str">
        <f t="shared" si="411"/>
        <v/>
      </c>
      <c r="BY457" s="136" t="str">
        <f t="shared" si="412"/>
        <v/>
      </c>
      <c r="BZ457" s="136" t="str">
        <f t="shared" si="413"/>
        <v/>
      </c>
      <c r="CA457" s="136" t="str">
        <f t="shared" si="414"/>
        <v/>
      </c>
      <c r="CB457" s="136" t="str">
        <f t="shared" si="415"/>
        <v/>
      </c>
      <c r="CC457" s="136" t="str">
        <f t="shared" si="416"/>
        <v/>
      </c>
      <c r="CD457" s="136" t="str">
        <f t="shared" si="417"/>
        <v/>
      </c>
      <c r="CE457" s="137" t="str">
        <f t="shared" si="418"/>
        <v/>
      </c>
      <c r="CG457" s="150" t="str">
        <f t="shared" si="419"/>
        <v/>
      </c>
      <c r="CH457" s="151" t="str">
        <f t="shared" si="453"/>
        <v/>
      </c>
      <c r="CI457" s="151" t="str">
        <f t="shared" si="454"/>
        <v/>
      </c>
      <c r="CJ457" s="151" t="str">
        <f t="shared" si="455"/>
        <v/>
      </c>
      <c r="CK457" s="151" t="str">
        <f t="shared" si="456"/>
        <v/>
      </c>
      <c r="CL457" s="151" t="str">
        <f t="shared" si="457"/>
        <v/>
      </c>
      <c r="CM457" s="151" t="str">
        <f t="shared" si="458"/>
        <v/>
      </c>
      <c r="CN457" s="151" t="str">
        <f t="shared" si="459"/>
        <v/>
      </c>
      <c r="CO457" s="151" t="str">
        <f t="shared" si="460"/>
        <v/>
      </c>
      <c r="CP457" s="151" t="str">
        <f t="shared" si="461"/>
        <v/>
      </c>
      <c r="CQ457" s="151" t="str">
        <f t="shared" si="462"/>
        <v/>
      </c>
      <c r="CR457" s="152" t="str">
        <f t="shared" si="463"/>
        <v/>
      </c>
    </row>
    <row r="458" spans="1:96" x14ac:dyDescent="0.25">
      <c r="A458" s="3"/>
      <c r="B458" s="30"/>
      <c r="C458" s="44"/>
      <c r="D458" s="88"/>
      <c r="E458" s="31"/>
      <c r="F458" s="89"/>
      <c r="G458" s="72"/>
      <c r="H458" s="73"/>
      <c r="I458" s="74"/>
      <c r="J458" s="73"/>
      <c r="K458" s="74"/>
      <c r="L458" s="73"/>
      <c r="M458" s="74"/>
      <c r="N458" s="73"/>
      <c r="O458" s="74"/>
      <c r="P458" s="73"/>
      <c r="Q458" s="74"/>
      <c r="R458" s="75"/>
      <c r="S458" s="3"/>
      <c r="T458" s="61" t="str">
        <f>IF($D458="", "", $D458*'Intro &amp; Setup'!$I$32*24)</f>
        <v/>
      </c>
      <c r="U458" s="3"/>
      <c r="X458" s="36" t="str">
        <f>IF($B458="", "", IF(OR($B458&lt;'Intro &amp; Setup'!$F$26, $B458&gt;'Intro &amp; Setup'!$F$27), "X", ""))</f>
        <v/>
      </c>
      <c r="Z458" s="36" t="str">
        <f t="shared" si="401"/>
        <v/>
      </c>
      <c r="AA458" s="48" t="str">
        <f t="shared" si="402"/>
        <v/>
      </c>
      <c r="AC458" s="53" t="str">
        <f t="shared" si="403"/>
        <v/>
      </c>
      <c r="AD458" s="54" t="str">
        <f t="shared" si="420"/>
        <v/>
      </c>
      <c r="AE458" s="54" t="str">
        <f t="shared" si="421"/>
        <v/>
      </c>
      <c r="AF458" s="54" t="str">
        <f t="shared" si="422"/>
        <v/>
      </c>
      <c r="AG458" s="54" t="str">
        <f t="shared" si="423"/>
        <v/>
      </c>
      <c r="AH458" s="54" t="str">
        <f t="shared" si="424"/>
        <v/>
      </c>
      <c r="AI458" s="54" t="str">
        <f t="shared" si="425"/>
        <v/>
      </c>
      <c r="AJ458" s="54" t="str">
        <f t="shared" si="426"/>
        <v/>
      </c>
      <c r="AK458" s="54" t="str">
        <f t="shared" si="427"/>
        <v/>
      </c>
      <c r="AL458" s="54" t="str">
        <f t="shared" si="428"/>
        <v/>
      </c>
      <c r="AM458" s="54" t="str">
        <f t="shared" si="429"/>
        <v/>
      </c>
      <c r="AN458" s="55" t="str">
        <f t="shared" si="430"/>
        <v/>
      </c>
      <c r="AP458" s="53" t="str">
        <f t="shared" si="404"/>
        <v/>
      </c>
      <c r="AQ458" s="54" t="str">
        <f t="shared" si="431"/>
        <v/>
      </c>
      <c r="AR458" s="54" t="str">
        <f t="shared" si="432"/>
        <v/>
      </c>
      <c r="AS458" s="54" t="str">
        <f t="shared" si="433"/>
        <v/>
      </c>
      <c r="AT458" s="54" t="str">
        <f t="shared" si="434"/>
        <v/>
      </c>
      <c r="AU458" s="54" t="str">
        <f t="shared" si="435"/>
        <v/>
      </c>
      <c r="AV458" s="54" t="str">
        <f t="shared" si="436"/>
        <v/>
      </c>
      <c r="AW458" s="54" t="str">
        <f t="shared" si="437"/>
        <v/>
      </c>
      <c r="AX458" s="54" t="str">
        <f t="shared" si="438"/>
        <v/>
      </c>
      <c r="AY458" s="54" t="str">
        <f t="shared" si="439"/>
        <v/>
      </c>
      <c r="AZ458" s="54" t="str">
        <f t="shared" si="440"/>
        <v/>
      </c>
      <c r="BA458" s="55" t="str">
        <f t="shared" si="441"/>
        <v/>
      </c>
      <c r="BC458" s="36" t="str">
        <f t="shared" si="405"/>
        <v/>
      </c>
      <c r="BE458" s="61" t="str">
        <f>IF($B458="", "", IF(AND($B458&gt;='Intro &amp; Setup'!$B$38, B458&lt;='Intro &amp; Setup'!$H$38), 'Intro &amp; Setup'!$N$38, IF(AND($B458&gt;='Intro &amp; Setup'!$B$39, B458&lt;='Intro &amp; Setup'!$H$39), 'Intro &amp; Setup'!$N$39, IF('Intro &amp; Setup'!$B$39="", 'Intro &amp; Setup'!$N$38, 'Intro &amp; Setup'!$N$39))))</f>
        <v/>
      </c>
      <c r="BG458" s="53" t="str">
        <f t="shared" si="406"/>
        <v/>
      </c>
      <c r="BH458" s="54" t="str">
        <f t="shared" si="442"/>
        <v/>
      </c>
      <c r="BI458" s="54" t="str">
        <f t="shared" si="443"/>
        <v/>
      </c>
      <c r="BJ458" s="54" t="str">
        <f t="shared" si="444"/>
        <v/>
      </c>
      <c r="BK458" s="54" t="str">
        <f t="shared" si="445"/>
        <v/>
      </c>
      <c r="BL458" s="54" t="str">
        <f t="shared" si="446"/>
        <v/>
      </c>
      <c r="BM458" s="54" t="str">
        <f t="shared" si="447"/>
        <v/>
      </c>
      <c r="BN458" s="54" t="str">
        <f t="shared" si="448"/>
        <v/>
      </c>
      <c r="BO458" s="54" t="str">
        <f t="shared" si="449"/>
        <v/>
      </c>
      <c r="BP458" s="54" t="str">
        <f t="shared" si="450"/>
        <v/>
      </c>
      <c r="BQ458" s="54" t="str">
        <f t="shared" si="451"/>
        <v/>
      </c>
      <c r="BR458" s="55" t="str">
        <f t="shared" si="452"/>
        <v/>
      </c>
      <c r="BT458" s="135" t="str">
        <f t="shared" si="407"/>
        <v/>
      </c>
      <c r="BU458" s="136" t="str">
        <f t="shared" si="408"/>
        <v/>
      </c>
      <c r="BV458" s="136" t="str">
        <f t="shared" si="409"/>
        <v/>
      </c>
      <c r="BW458" s="136" t="str">
        <f t="shared" si="410"/>
        <v/>
      </c>
      <c r="BX458" s="136" t="str">
        <f t="shared" si="411"/>
        <v/>
      </c>
      <c r="BY458" s="136" t="str">
        <f t="shared" si="412"/>
        <v/>
      </c>
      <c r="BZ458" s="136" t="str">
        <f t="shared" si="413"/>
        <v/>
      </c>
      <c r="CA458" s="136" t="str">
        <f t="shared" si="414"/>
        <v/>
      </c>
      <c r="CB458" s="136" t="str">
        <f t="shared" si="415"/>
        <v/>
      </c>
      <c r="CC458" s="136" t="str">
        <f t="shared" si="416"/>
        <v/>
      </c>
      <c r="CD458" s="136" t="str">
        <f t="shared" si="417"/>
        <v/>
      </c>
      <c r="CE458" s="137" t="str">
        <f t="shared" si="418"/>
        <v/>
      </c>
      <c r="CG458" s="150" t="str">
        <f t="shared" si="419"/>
        <v/>
      </c>
      <c r="CH458" s="151" t="str">
        <f t="shared" si="453"/>
        <v/>
      </c>
      <c r="CI458" s="151" t="str">
        <f t="shared" si="454"/>
        <v/>
      </c>
      <c r="CJ458" s="151" t="str">
        <f t="shared" si="455"/>
        <v/>
      </c>
      <c r="CK458" s="151" t="str">
        <f t="shared" si="456"/>
        <v/>
      </c>
      <c r="CL458" s="151" t="str">
        <f t="shared" si="457"/>
        <v/>
      </c>
      <c r="CM458" s="151" t="str">
        <f t="shared" si="458"/>
        <v/>
      </c>
      <c r="CN458" s="151" t="str">
        <f t="shared" si="459"/>
        <v/>
      </c>
      <c r="CO458" s="151" t="str">
        <f t="shared" si="460"/>
        <v/>
      </c>
      <c r="CP458" s="151" t="str">
        <f t="shared" si="461"/>
        <v/>
      </c>
      <c r="CQ458" s="151" t="str">
        <f t="shared" si="462"/>
        <v/>
      </c>
      <c r="CR458" s="152" t="str">
        <f t="shared" si="463"/>
        <v/>
      </c>
    </row>
    <row r="459" spans="1:96" x14ac:dyDescent="0.25">
      <c r="A459" s="3"/>
      <c r="B459" s="30"/>
      <c r="C459" s="44"/>
      <c r="D459" s="88"/>
      <c r="E459" s="31"/>
      <c r="F459" s="89"/>
      <c r="G459" s="72"/>
      <c r="H459" s="73"/>
      <c r="I459" s="74"/>
      <c r="J459" s="73"/>
      <c r="K459" s="74"/>
      <c r="L459" s="73"/>
      <c r="M459" s="74"/>
      <c r="N459" s="73"/>
      <c r="O459" s="74"/>
      <c r="P459" s="73"/>
      <c r="Q459" s="74"/>
      <c r="R459" s="75"/>
      <c r="S459" s="3"/>
      <c r="T459" s="61" t="str">
        <f>IF($D459="", "", $D459*'Intro &amp; Setup'!$I$32*24)</f>
        <v/>
      </c>
      <c r="U459" s="3"/>
      <c r="X459" s="36" t="str">
        <f>IF($B459="", "", IF(OR($B459&lt;'Intro &amp; Setup'!$F$26, $B459&gt;'Intro &amp; Setup'!$F$27), "X", ""))</f>
        <v/>
      </c>
      <c r="Z459" s="36" t="str">
        <f t="shared" si="401"/>
        <v/>
      </c>
      <c r="AA459" s="48" t="str">
        <f t="shared" si="402"/>
        <v/>
      </c>
      <c r="AC459" s="53" t="str">
        <f t="shared" si="403"/>
        <v/>
      </c>
      <c r="AD459" s="54" t="str">
        <f t="shared" si="420"/>
        <v/>
      </c>
      <c r="AE459" s="54" t="str">
        <f t="shared" si="421"/>
        <v/>
      </c>
      <c r="AF459" s="54" t="str">
        <f t="shared" si="422"/>
        <v/>
      </c>
      <c r="AG459" s="54" t="str">
        <f t="shared" si="423"/>
        <v/>
      </c>
      <c r="AH459" s="54" t="str">
        <f t="shared" si="424"/>
        <v/>
      </c>
      <c r="AI459" s="54" t="str">
        <f t="shared" si="425"/>
        <v/>
      </c>
      <c r="AJ459" s="54" t="str">
        <f t="shared" si="426"/>
        <v/>
      </c>
      <c r="AK459" s="54" t="str">
        <f t="shared" si="427"/>
        <v/>
      </c>
      <c r="AL459" s="54" t="str">
        <f t="shared" si="428"/>
        <v/>
      </c>
      <c r="AM459" s="54" t="str">
        <f t="shared" si="429"/>
        <v/>
      </c>
      <c r="AN459" s="55" t="str">
        <f t="shared" si="430"/>
        <v/>
      </c>
      <c r="AP459" s="53" t="str">
        <f t="shared" si="404"/>
        <v/>
      </c>
      <c r="AQ459" s="54" t="str">
        <f t="shared" si="431"/>
        <v/>
      </c>
      <c r="AR459" s="54" t="str">
        <f t="shared" si="432"/>
        <v/>
      </c>
      <c r="AS459" s="54" t="str">
        <f t="shared" si="433"/>
        <v/>
      </c>
      <c r="AT459" s="54" t="str">
        <f t="shared" si="434"/>
        <v/>
      </c>
      <c r="AU459" s="54" t="str">
        <f t="shared" si="435"/>
        <v/>
      </c>
      <c r="AV459" s="54" t="str">
        <f t="shared" si="436"/>
        <v/>
      </c>
      <c r="AW459" s="54" t="str">
        <f t="shared" si="437"/>
        <v/>
      </c>
      <c r="AX459" s="54" t="str">
        <f t="shared" si="438"/>
        <v/>
      </c>
      <c r="AY459" s="54" t="str">
        <f t="shared" si="439"/>
        <v/>
      </c>
      <c r="AZ459" s="54" t="str">
        <f t="shared" si="440"/>
        <v/>
      </c>
      <c r="BA459" s="55" t="str">
        <f t="shared" si="441"/>
        <v/>
      </c>
      <c r="BC459" s="36" t="str">
        <f t="shared" si="405"/>
        <v/>
      </c>
      <c r="BE459" s="61" t="str">
        <f>IF($B459="", "", IF(AND($B459&gt;='Intro &amp; Setup'!$B$38, B459&lt;='Intro &amp; Setup'!$H$38), 'Intro &amp; Setup'!$N$38, IF(AND($B459&gt;='Intro &amp; Setup'!$B$39, B459&lt;='Intro &amp; Setup'!$H$39), 'Intro &amp; Setup'!$N$39, IF('Intro &amp; Setup'!$B$39="", 'Intro &amp; Setup'!$N$38, 'Intro &amp; Setup'!$N$39))))</f>
        <v/>
      </c>
      <c r="BG459" s="53" t="str">
        <f t="shared" si="406"/>
        <v/>
      </c>
      <c r="BH459" s="54" t="str">
        <f t="shared" si="442"/>
        <v/>
      </c>
      <c r="BI459" s="54" t="str">
        <f t="shared" si="443"/>
        <v/>
      </c>
      <c r="BJ459" s="54" t="str">
        <f t="shared" si="444"/>
        <v/>
      </c>
      <c r="BK459" s="54" t="str">
        <f t="shared" si="445"/>
        <v/>
      </c>
      <c r="BL459" s="54" t="str">
        <f t="shared" si="446"/>
        <v/>
      </c>
      <c r="BM459" s="54" t="str">
        <f t="shared" si="447"/>
        <v/>
      </c>
      <c r="BN459" s="54" t="str">
        <f t="shared" si="448"/>
        <v/>
      </c>
      <c r="BO459" s="54" t="str">
        <f t="shared" si="449"/>
        <v/>
      </c>
      <c r="BP459" s="54" t="str">
        <f t="shared" si="450"/>
        <v/>
      </c>
      <c r="BQ459" s="54" t="str">
        <f t="shared" si="451"/>
        <v/>
      </c>
      <c r="BR459" s="55" t="str">
        <f t="shared" si="452"/>
        <v/>
      </c>
      <c r="BT459" s="135" t="str">
        <f t="shared" si="407"/>
        <v/>
      </c>
      <c r="BU459" s="136" t="str">
        <f t="shared" si="408"/>
        <v/>
      </c>
      <c r="BV459" s="136" t="str">
        <f t="shared" si="409"/>
        <v/>
      </c>
      <c r="BW459" s="136" t="str">
        <f t="shared" si="410"/>
        <v/>
      </c>
      <c r="BX459" s="136" t="str">
        <f t="shared" si="411"/>
        <v/>
      </c>
      <c r="BY459" s="136" t="str">
        <f t="shared" si="412"/>
        <v/>
      </c>
      <c r="BZ459" s="136" t="str">
        <f t="shared" si="413"/>
        <v/>
      </c>
      <c r="CA459" s="136" t="str">
        <f t="shared" si="414"/>
        <v/>
      </c>
      <c r="CB459" s="136" t="str">
        <f t="shared" si="415"/>
        <v/>
      </c>
      <c r="CC459" s="136" t="str">
        <f t="shared" si="416"/>
        <v/>
      </c>
      <c r="CD459" s="136" t="str">
        <f t="shared" si="417"/>
        <v/>
      </c>
      <c r="CE459" s="137" t="str">
        <f t="shared" si="418"/>
        <v/>
      </c>
      <c r="CG459" s="150" t="str">
        <f t="shared" si="419"/>
        <v/>
      </c>
      <c r="CH459" s="151" t="str">
        <f t="shared" si="453"/>
        <v/>
      </c>
      <c r="CI459" s="151" t="str">
        <f t="shared" si="454"/>
        <v/>
      </c>
      <c r="CJ459" s="151" t="str">
        <f t="shared" si="455"/>
        <v/>
      </c>
      <c r="CK459" s="151" t="str">
        <f t="shared" si="456"/>
        <v/>
      </c>
      <c r="CL459" s="151" t="str">
        <f t="shared" si="457"/>
        <v/>
      </c>
      <c r="CM459" s="151" t="str">
        <f t="shared" si="458"/>
        <v/>
      </c>
      <c r="CN459" s="151" t="str">
        <f t="shared" si="459"/>
        <v/>
      </c>
      <c r="CO459" s="151" t="str">
        <f t="shared" si="460"/>
        <v/>
      </c>
      <c r="CP459" s="151" t="str">
        <f t="shared" si="461"/>
        <v/>
      </c>
      <c r="CQ459" s="151" t="str">
        <f t="shared" si="462"/>
        <v/>
      </c>
      <c r="CR459" s="152" t="str">
        <f t="shared" si="463"/>
        <v/>
      </c>
    </row>
    <row r="460" spans="1:96" x14ac:dyDescent="0.25">
      <c r="A460" s="3"/>
      <c r="B460" s="30"/>
      <c r="C460" s="44"/>
      <c r="D460" s="88"/>
      <c r="E460" s="31"/>
      <c r="F460" s="89"/>
      <c r="G460" s="72"/>
      <c r="H460" s="73"/>
      <c r="I460" s="74"/>
      <c r="J460" s="73"/>
      <c r="K460" s="74"/>
      <c r="L460" s="73"/>
      <c r="M460" s="74"/>
      <c r="N460" s="73"/>
      <c r="O460" s="74"/>
      <c r="P460" s="73"/>
      <c r="Q460" s="74"/>
      <c r="R460" s="75"/>
      <c r="S460" s="3"/>
      <c r="T460" s="61" t="str">
        <f>IF($D460="", "", $D460*'Intro &amp; Setup'!$I$32*24)</f>
        <v/>
      </c>
      <c r="U460" s="3"/>
      <c r="X460" s="36" t="str">
        <f>IF($B460="", "", IF(OR($B460&lt;'Intro &amp; Setup'!$F$26, $B460&gt;'Intro &amp; Setup'!$F$27), "X", ""))</f>
        <v/>
      </c>
      <c r="Z460" s="36" t="str">
        <f t="shared" ref="Z460:Z523" si="464">IF(COUNTIF($G460:$R460, $X$4)=0, "", COUNTIF($G460:$R460, $X$4))</f>
        <v/>
      </c>
      <c r="AA460" s="48" t="str">
        <f t="shared" ref="AA460:AA523" si="465">IF($Z460="", "", IFERROR(INDEX($AC$3:$AN$3, $AB$3, MATCH($Z460, $AC$2:$AN$2, 0)), ""))</f>
        <v/>
      </c>
      <c r="AC460" s="53" t="str">
        <f t="shared" ref="AC460:AC523" si="466">IFERROR(IF(G460="", "", $T460*$AA460), "")</f>
        <v/>
      </c>
      <c r="AD460" s="54" t="str">
        <f t="shared" si="420"/>
        <v/>
      </c>
      <c r="AE460" s="54" t="str">
        <f t="shared" si="421"/>
        <v/>
      </c>
      <c r="AF460" s="54" t="str">
        <f t="shared" si="422"/>
        <v/>
      </c>
      <c r="AG460" s="54" t="str">
        <f t="shared" si="423"/>
        <v/>
      </c>
      <c r="AH460" s="54" t="str">
        <f t="shared" si="424"/>
        <v/>
      </c>
      <c r="AI460" s="54" t="str">
        <f t="shared" si="425"/>
        <v/>
      </c>
      <c r="AJ460" s="54" t="str">
        <f t="shared" si="426"/>
        <v/>
      </c>
      <c r="AK460" s="54" t="str">
        <f t="shared" si="427"/>
        <v/>
      </c>
      <c r="AL460" s="54" t="str">
        <f t="shared" si="428"/>
        <v/>
      </c>
      <c r="AM460" s="54" t="str">
        <f t="shared" si="429"/>
        <v/>
      </c>
      <c r="AN460" s="55" t="str">
        <f t="shared" si="430"/>
        <v/>
      </c>
      <c r="AP460" s="53" t="str">
        <f t="shared" ref="AP460:AP523" si="467">IFERROR(IF(G460="", "", $E460*$AA460), "")</f>
        <v/>
      </c>
      <c r="AQ460" s="54" t="str">
        <f t="shared" si="431"/>
        <v/>
      </c>
      <c r="AR460" s="54" t="str">
        <f t="shared" si="432"/>
        <v/>
      </c>
      <c r="AS460" s="54" t="str">
        <f t="shared" si="433"/>
        <v/>
      </c>
      <c r="AT460" s="54" t="str">
        <f t="shared" si="434"/>
        <v/>
      </c>
      <c r="AU460" s="54" t="str">
        <f t="shared" si="435"/>
        <v/>
      </c>
      <c r="AV460" s="54" t="str">
        <f t="shared" si="436"/>
        <v/>
      </c>
      <c r="AW460" s="54" t="str">
        <f t="shared" si="437"/>
        <v/>
      </c>
      <c r="AX460" s="54" t="str">
        <f t="shared" si="438"/>
        <v/>
      </c>
      <c r="AY460" s="54" t="str">
        <f t="shared" si="439"/>
        <v/>
      </c>
      <c r="AZ460" s="54" t="str">
        <f t="shared" si="440"/>
        <v/>
      </c>
      <c r="BA460" s="55" t="str">
        <f t="shared" si="441"/>
        <v/>
      </c>
      <c r="BC460" s="36" t="str">
        <f t="shared" ref="BC460:BC523" si="468">IF($B460="", "", TEXT($B460, "mmm yyyy"))</f>
        <v/>
      </c>
      <c r="BE460" s="61" t="str">
        <f>IF($B460="", "", IF(AND($B460&gt;='Intro &amp; Setup'!$B$38, B460&lt;='Intro &amp; Setup'!$H$38), 'Intro &amp; Setup'!$N$38, IF(AND($B460&gt;='Intro &amp; Setup'!$B$39, B460&lt;='Intro &amp; Setup'!$H$39), 'Intro &amp; Setup'!$N$39, IF('Intro &amp; Setup'!$B$39="", 'Intro &amp; Setup'!$N$38, 'Intro &amp; Setup'!$N$39))))</f>
        <v/>
      </c>
      <c r="BG460" s="53" t="str">
        <f t="shared" ref="BG460:BG523" si="469">IFERROR(IF(G460="", "", $BE460*$AA460), "")</f>
        <v/>
      </c>
      <c r="BH460" s="54" t="str">
        <f t="shared" si="442"/>
        <v/>
      </c>
      <c r="BI460" s="54" t="str">
        <f t="shared" si="443"/>
        <v/>
      </c>
      <c r="BJ460" s="54" t="str">
        <f t="shared" si="444"/>
        <v/>
      </c>
      <c r="BK460" s="54" t="str">
        <f t="shared" si="445"/>
        <v/>
      </c>
      <c r="BL460" s="54" t="str">
        <f t="shared" si="446"/>
        <v/>
      </c>
      <c r="BM460" s="54" t="str">
        <f t="shared" si="447"/>
        <v/>
      </c>
      <c r="BN460" s="54" t="str">
        <f t="shared" si="448"/>
        <v/>
      </c>
      <c r="BO460" s="54" t="str">
        <f t="shared" si="449"/>
        <v/>
      </c>
      <c r="BP460" s="54" t="str">
        <f t="shared" si="450"/>
        <v/>
      </c>
      <c r="BQ460" s="54" t="str">
        <f t="shared" si="451"/>
        <v/>
      </c>
      <c r="BR460" s="55" t="str">
        <f t="shared" si="452"/>
        <v/>
      </c>
      <c r="BT460" s="135" t="str">
        <f t="shared" ref="BT460:BT523" si="470">IF(G460="", "", $D460*$AA460)</f>
        <v/>
      </c>
      <c r="BU460" s="136" t="str">
        <f t="shared" ref="BU460:BU523" si="471">IF(H460="", "", $D460*$AA460)</f>
        <v/>
      </c>
      <c r="BV460" s="136" t="str">
        <f t="shared" ref="BV460:BV523" si="472">IF(I460="", "", $D460*$AA460)</f>
        <v/>
      </c>
      <c r="BW460" s="136" t="str">
        <f t="shared" ref="BW460:BW523" si="473">IF(J460="", "", $D460*$AA460)</f>
        <v/>
      </c>
      <c r="BX460" s="136" t="str">
        <f t="shared" ref="BX460:BX523" si="474">IF(K460="", "", $D460*$AA460)</f>
        <v/>
      </c>
      <c r="BY460" s="136" t="str">
        <f t="shared" ref="BY460:BY523" si="475">IF(L460="", "", $D460*$AA460)</f>
        <v/>
      </c>
      <c r="BZ460" s="136" t="str">
        <f t="shared" ref="BZ460:BZ523" si="476">IF(M460="", "", $D460*$AA460)</f>
        <v/>
      </c>
      <c r="CA460" s="136" t="str">
        <f t="shared" ref="CA460:CA523" si="477">IF(N460="", "", $D460*$AA460)</f>
        <v/>
      </c>
      <c r="CB460" s="136" t="str">
        <f t="shared" ref="CB460:CB523" si="478">IF(O460="", "", $D460*$AA460)</f>
        <v/>
      </c>
      <c r="CC460" s="136" t="str">
        <f t="shared" ref="CC460:CC523" si="479">IF(P460="", "", $D460*$AA460)</f>
        <v/>
      </c>
      <c r="CD460" s="136" t="str">
        <f t="shared" ref="CD460:CD523" si="480">IF(Q460="", "", $D460*$AA460)</f>
        <v/>
      </c>
      <c r="CE460" s="137" t="str">
        <f t="shared" ref="CE460:CE523" si="481">IF(R460="", "", $D460*$AA460)</f>
        <v/>
      </c>
      <c r="CG460" s="150" t="str">
        <f t="shared" ref="CG460:CG523" si="482">IF(G460="", "", $F460*$AA460)</f>
        <v/>
      </c>
      <c r="CH460" s="151" t="str">
        <f t="shared" si="453"/>
        <v/>
      </c>
      <c r="CI460" s="151" t="str">
        <f t="shared" si="454"/>
        <v/>
      </c>
      <c r="CJ460" s="151" t="str">
        <f t="shared" si="455"/>
        <v/>
      </c>
      <c r="CK460" s="151" t="str">
        <f t="shared" si="456"/>
        <v/>
      </c>
      <c r="CL460" s="151" t="str">
        <f t="shared" si="457"/>
        <v/>
      </c>
      <c r="CM460" s="151" t="str">
        <f t="shared" si="458"/>
        <v/>
      </c>
      <c r="CN460" s="151" t="str">
        <f t="shared" si="459"/>
        <v/>
      </c>
      <c r="CO460" s="151" t="str">
        <f t="shared" si="460"/>
        <v/>
      </c>
      <c r="CP460" s="151" t="str">
        <f t="shared" si="461"/>
        <v/>
      </c>
      <c r="CQ460" s="151" t="str">
        <f t="shared" si="462"/>
        <v/>
      </c>
      <c r="CR460" s="152" t="str">
        <f t="shared" si="463"/>
        <v/>
      </c>
    </row>
    <row r="461" spans="1:96" x14ac:dyDescent="0.25">
      <c r="A461" s="3"/>
      <c r="B461" s="30"/>
      <c r="C461" s="44"/>
      <c r="D461" s="88"/>
      <c r="E461" s="31"/>
      <c r="F461" s="89"/>
      <c r="G461" s="72"/>
      <c r="H461" s="73"/>
      <c r="I461" s="74"/>
      <c r="J461" s="73"/>
      <c r="K461" s="74"/>
      <c r="L461" s="73"/>
      <c r="M461" s="74"/>
      <c r="N461" s="73"/>
      <c r="O461" s="74"/>
      <c r="P461" s="73"/>
      <c r="Q461" s="74"/>
      <c r="R461" s="75"/>
      <c r="S461" s="3"/>
      <c r="T461" s="61" t="str">
        <f>IF($D461="", "", $D461*'Intro &amp; Setup'!$I$32*24)</f>
        <v/>
      </c>
      <c r="U461" s="3"/>
      <c r="X461" s="36" t="str">
        <f>IF($B461="", "", IF(OR($B461&lt;'Intro &amp; Setup'!$F$26, $B461&gt;'Intro &amp; Setup'!$F$27), "X", ""))</f>
        <v/>
      </c>
      <c r="Z461" s="36" t="str">
        <f t="shared" si="464"/>
        <v/>
      </c>
      <c r="AA461" s="48" t="str">
        <f t="shared" si="465"/>
        <v/>
      </c>
      <c r="AC461" s="53" t="str">
        <f t="shared" si="466"/>
        <v/>
      </c>
      <c r="AD461" s="54" t="str">
        <f t="shared" si="420"/>
        <v/>
      </c>
      <c r="AE461" s="54" t="str">
        <f t="shared" si="421"/>
        <v/>
      </c>
      <c r="AF461" s="54" t="str">
        <f t="shared" si="422"/>
        <v/>
      </c>
      <c r="AG461" s="54" t="str">
        <f t="shared" si="423"/>
        <v/>
      </c>
      <c r="AH461" s="54" t="str">
        <f t="shared" si="424"/>
        <v/>
      </c>
      <c r="AI461" s="54" t="str">
        <f t="shared" si="425"/>
        <v/>
      </c>
      <c r="AJ461" s="54" t="str">
        <f t="shared" si="426"/>
        <v/>
      </c>
      <c r="AK461" s="54" t="str">
        <f t="shared" si="427"/>
        <v/>
      </c>
      <c r="AL461" s="54" t="str">
        <f t="shared" si="428"/>
        <v/>
      </c>
      <c r="AM461" s="54" t="str">
        <f t="shared" si="429"/>
        <v/>
      </c>
      <c r="AN461" s="55" t="str">
        <f t="shared" si="430"/>
        <v/>
      </c>
      <c r="AP461" s="53" t="str">
        <f t="shared" si="467"/>
        <v/>
      </c>
      <c r="AQ461" s="54" t="str">
        <f t="shared" si="431"/>
        <v/>
      </c>
      <c r="AR461" s="54" t="str">
        <f t="shared" si="432"/>
        <v/>
      </c>
      <c r="AS461" s="54" t="str">
        <f t="shared" si="433"/>
        <v/>
      </c>
      <c r="AT461" s="54" t="str">
        <f t="shared" si="434"/>
        <v/>
      </c>
      <c r="AU461" s="54" t="str">
        <f t="shared" si="435"/>
        <v/>
      </c>
      <c r="AV461" s="54" t="str">
        <f t="shared" si="436"/>
        <v/>
      </c>
      <c r="AW461" s="54" t="str">
        <f t="shared" si="437"/>
        <v/>
      </c>
      <c r="AX461" s="54" t="str">
        <f t="shared" si="438"/>
        <v/>
      </c>
      <c r="AY461" s="54" t="str">
        <f t="shared" si="439"/>
        <v/>
      </c>
      <c r="AZ461" s="54" t="str">
        <f t="shared" si="440"/>
        <v/>
      </c>
      <c r="BA461" s="55" t="str">
        <f t="shared" si="441"/>
        <v/>
      </c>
      <c r="BC461" s="36" t="str">
        <f t="shared" si="468"/>
        <v/>
      </c>
      <c r="BE461" s="61" t="str">
        <f>IF($B461="", "", IF(AND($B461&gt;='Intro &amp; Setup'!$B$38, B461&lt;='Intro &amp; Setup'!$H$38), 'Intro &amp; Setup'!$N$38, IF(AND($B461&gt;='Intro &amp; Setup'!$B$39, B461&lt;='Intro &amp; Setup'!$H$39), 'Intro &amp; Setup'!$N$39, IF('Intro &amp; Setup'!$B$39="", 'Intro &amp; Setup'!$N$38, 'Intro &amp; Setup'!$N$39))))</f>
        <v/>
      </c>
      <c r="BG461" s="53" t="str">
        <f t="shared" si="469"/>
        <v/>
      </c>
      <c r="BH461" s="54" t="str">
        <f t="shared" si="442"/>
        <v/>
      </c>
      <c r="BI461" s="54" t="str">
        <f t="shared" si="443"/>
        <v/>
      </c>
      <c r="BJ461" s="54" t="str">
        <f t="shared" si="444"/>
        <v/>
      </c>
      <c r="BK461" s="54" t="str">
        <f t="shared" si="445"/>
        <v/>
      </c>
      <c r="BL461" s="54" t="str">
        <f t="shared" si="446"/>
        <v/>
      </c>
      <c r="BM461" s="54" t="str">
        <f t="shared" si="447"/>
        <v/>
      </c>
      <c r="BN461" s="54" t="str">
        <f t="shared" si="448"/>
        <v/>
      </c>
      <c r="BO461" s="54" t="str">
        <f t="shared" si="449"/>
        <v/>
      </c>
      <c r="BP461" s="54" t="str">
        <f t="shared" si="450"/>
        <v/>
      </c>
      <c r="BQ461" s="54" t="str">
        <f t="shared" si="451"/>
        <v/>
      </c>
      <c r="BR461" s="55" t="str">
        <f t="shared" si="452"/>
        <v/>
      </c>
      <c r="BT461" s="135" t="str">
        <f t="shared" si="470"/>
        <v/>
      </c>
      <c r="BU461" s="136" t="str">
        <f t="shared" si="471"/>
        <v/>
      </c>
      <c r="BV461" s="136" t="str">
        <f t="shared" si="472"/>
        <v/>
      </c>
      <c r="BW461" s="136" t="str">
        <f t="shared" si="473"/>
        <v/>
      </c>
      <c r="BX461" s="136" t="str">
        <f t="shared" si="474"/>
        <v/>
      </c>
      <c r="BY461" s="136" t="str">
        <f t="shared" si="475"/>
        <v/>
      </c>
      <c r="BZ461" s="136" t="str">
        <f t="shared" si="476"/>
        <v/>
      </c>
      <c r="CA461" s="136" t="str">
        <f t="shared" si="477"/>
        <v/>
      </c>
      <c r="CB461" s="136" t="str">
        <f t="shared" si="478"/>
        <v/>
      </c>
      <c r="CC461" s="136" t="str">
        <f t="shared" si="479"/>
        <v/>
      </c>
      <c r="CD461" s="136" t="str">
        <f t="shared" si="480"/>
        <v/>
      </c>
      <c r="CE461" s="137" t="str">
        <f t="shared" si="481"/>
        <v/>
      </c>
      <c r="CG461" s="150" t="str">
        <f t="shared" si="482"/>
        <v/>
      </c>
      <c r="CH461" s="151" t="str">
        <f t="shared" si="453"/>
        <v/>
      </c>
      <c r="CI461" s="151" t="str">
        <f t="shared" si="454"/>
        <v/>
      </c>
      <c r="CJ461" s="151" t="str">
        <f t="shared" si="455"/>
        <v/>
      </c>
      <c r="CK461" s="151" t="str">
        <f t="shared" si="456"/>
        <v/>
      </c>
      <c r="CL461" s="151" t="str">
        <f t="shared" si="457"/>
        <v/>
      </c>
      <c r="CM461" s="151" t="str">
        <f t="shared" si="458"/>
        <v/>
      </c>
      <c r="CN461" s="151" t="str">
        <f t="shared" si="459"/>
        <v/>
      </c>
      <c r="CO461" s="151" t="str">
        <f t="shared" si="460"/>
        <v/>
      </c>
      <c r="CP461" s="151" t="str">
        <f t="shared" si="461"/>
        <v/>
      </c>
      <c r="CQ461" s="151" t="str">
        <f t="shared" si="462"/>
        <v/>
      </c>
      <c r="CR461" s="152" t="str">
        <f t="shared" si="463"/>
        <v/>
      </c>
    </row>
    <row r="462" spans="1:96" x14ac:dyDescent="0.25">
      <c r="A462" s="3"/>
      <c r="B462" s="30"/>
      <c r="C462" s="44"/>
      <c r="D462" s="88"/>
      <c r="E462" s="31"/>
      <c r="F462" s="89"/>
      <c r="G462" s="72"/>
      <c r="H462" s="73"/>
      <c r="I462" s="74"/>
      <c r="J462" s="73"/>
      <c r="K462" s="74"/>
      <c r="L462" s="73"/>
      <c r="M462" s="74"/>
      <c r="N462" s="73"/>
      <c r="O462" s="74"/>
      <c r="P462" s="73"/>
      <c r="Q462" s="74"/>
      <c r="R462" s="75"/>
      <c r="S462" s="3"/>
      <c r="T462" s="61" t="str">
        <f>IF($D462="", "", $D462*'Intro &amp; Setup'!$I$32*24)</f>
        <v/>
      </c>
      <c r="U462" s="3"/>
      <c r="X462" s="36" t="str">
        <f>IF($B462="", "", IF(OR($B462&lt;'Intro &amp; Setup'!$F$26, $B462&gt;'Intro &amp; Setup'!$F$27), "X", ""))</f>
        <v/>
      </c>
      <c r="Z462" s="36" t="str">
        <f t="shared" si="464"/>
        <v/>
      </c>
      <c r="AA462" s="48" t="str">
        <f t="shared" si="465"/>
        <v/>
      </c>
      <c r="AC462" s="53" t="str">
        <f t="shared" si="466"/>
        <v/>
      </c>
      <c r="AD462" s="54" t="str">
        <f t="shared" si="420"/>
        <v/>
      </c>
      <c r="AE462" s="54" t="str">
        <f t="shared" si="421"/>
        <v/>
      </c>
      <c r="AF462" s="54" t="str">
        <f t="shared" si="422"/>
        <v/>
      </c>
      <c r="AG462" s="54" t="str">
        <f t="shared" si="423"/>
        <v/>
      </c>
      <c r="AH462" s="54" t="str">
        <f t="shared" si="424"/>
        <v/>
      </c>
      <c r="AI462" s="54" t="str">
        <f t="shared" si="425"/>
        <v/>
      </c>
      <c r="AJ462" s="54" t="str">
        <f t="shared" si="426"/>
        <v/>
      </c>
      <c r="AK462" s="54" t="str">
        <f t="shared" si="427"/>
        <v/>
      </c>
      <c r="AL462" s="54" t="str">
        <f t="shared" si="428"/>
        <v/>
      </c>
      <c r="AM462" s="54" t="str">
        <f t="shared" si="429"/>
        <v/>
      </c>
      <c r="AN462" s="55" t="str">
        <f t="shared" si="430"/>
        <v/>
      </c>
      <c r="AP462" s="53" t="str">
        <f t="shared" si="467"/>
        <v/>
      </c>
      <c r="AQ462" s="54" t="str">
        <f t="shared" si="431"/>
        <v/>
      </c>
      <c r="AR462" s="54" t="str">
        <f t="shared" si="432"/>
        <v/>
      </c>
      <c r="AS462" s="54" t="str">
        <f t="shared" si="433"/>
        <v/>
      </c>
      <c r="AT462" s="54" t="str">
        <f t="shared" si="434"/>
        <v/>
      </c>
      <c r="AU462" s="54" t="str">
        <f t="shared" si="435"/>
        <v/>
      </c>
      <c r="AV462" s="54" t="str">
        <f t="shared" si="436"/>
        <v/>
      </c>
      <c r="AW462" s="54" t="str">
        <f t="shared" si="437"/>
        <v/>
      </c>
      <c r="AX462" s="54" t="str">
        <f t="shared" si="438"/>
        <v/>
      </c>
      <c r="AY462" s="54" t="str">
        <f t="shared" si="439"/>
        <v/>
      </c>
      <c r="AZ462" s="54" t="str">
        <f t="shared" si="440"/>
        <v/>
      </c>
      <c r="BA462" s="55" t="str">
        <f t="shared" si="441"/>
        <v/>
      </c>
      <c r="BC462" s="36" t="str">
        <f t="shared" si="468"/>
        <v/>
      </c>
      <c r="BE462" s="61" t="str">
        <f>IF($B462="", "", IF(AND($B462&gt;='Intro &amp; Setup'!$B$38, B462&lt;='Intro &amp; Setup'!$H$38), 'Intro &amp; Setup'!$N$38, IF(AND($B462&gt;='Intro &amp; Setup'!$B$39, B462&lt;='Intro &amp; Setup'!$H$39), 'Intro &amp; Setup'!$N$39, IF('Intro &amp; Setup'!$B$39="", 'Intro &amp; Setup'!$N$38, 'Intro &amp; Setup'!$N$39))))</f>
        <v/>
      </c>
      <c r="BG462" s="53" t="str">
        <f t="shared" si="469"/>
        <v/>
      </c>
      <c r="BH462" s="54" t="str">
        <f t="shared" si="442"/>
        <v/>
      </c>
      <c r="BI462" s="54" t="str">
        <f t="shared" si="443"/>
        <v/>
      </c>
      <c r="BJ462" s="54" t="str">
        <f t="shared" si="444"/>
        <v/>
      </c>
      <c r="BK462" s="54" t="str">
        <f t="shared" si="445"/>
        <v/>
      </c>
      <c r="BL462" s="54" t="str">
        <f t="shared" si="446"/>
        <v/>
      </c>
      <c r="BM462" s="54" t="str">
        <f t="shared" si="447"/>
        <v/>
      </c>
      <c r="BN462" s="54" t="str">
        <f t="shared" si="448"/>
        <v/>
      </c>
      <c r="BO462" s="54" t="str">
        <f t="shared" si="449"/>
        <v/>
      </c>
      <c r="BP462" s="54" t="str">
        <f t="shared" si="450"/>
        <v/>
      </c>
      <c r="BQ462" s="54" t="str">
        <f t="shared" si="451"/>
        <v/>
      </c>
      <c r="BR462" s="55" t="str">
        <f t="shared" si="452"/>
        <v/>
      </c>
      <c r="BT462" s="135" t="str">
        <f t="shared" si="470"/>
        <v/>
      </c>
      <c r="BU462" s="136" t="str">
        <f t="shared" si="471"/>
        <v/>
      </c>
      <c r="BV462" s="136" t="str">
        <f t="shared" si="472"/>
        <v/>
      </c>
      <c r="BW462" s="136" t="str">
        <f t="shared" si="473"/>
        <v/>
      </c>
      <c r="BX462" s="136" t="str">
        <f t="shared" si="474"/>
        <v/>
      </c>
      <c r="BY462" s="136" t="str">
        <f t="shared" si="475"/>
        <v/>
      </c>
      <c r="BZ462" s="136" t="str">
        <f t="shared" si="476"/>
        <v/>
      </c>
      <c r="CA462" s="136" t="str">
        <f t="shared" si="477"/>
        <v/>
      </c>
      <c r="CB462" s="136" t="str">
        <f t="shared" si="478"/>
        <v/>
      </c>
      <c r="CC462" s="136" t="str">
        <f t="shared" si="479"/>
        <v/>
      </c>
      <c r="CD462" s="136" t="str">
        <f t="shared" si="480"/>
        <v/>
      </c>
      <c r="CE462" s="137" t="str">
        <f t="shared" si="481"/>
        <v/>
      </c>
      <c r="CG462" s="150" t="str">
        <f t="shared" si="482"/>
        <v/>
      </c>
      <c r="CH462" s="151" t="str">
        <f t="shared" si="453"/>
        <v/>
      </c>
      <c r="CI462" s="151" t="str">
        <f t="shared" si="454"/>
        <v/>
      </c>
      <c r="CJ462" s="151" t="str">
        <f t="shared" si="455"/>
        <v/>
      </c>
      <c r="CK462" s="151" t="str">
        <f t="shared" si="456"/>
        <v/>
      </c>
      <c r="CL462" s="151" t="str">
        <f t="shared" si="457"/>
        <v/>
      </c>
      <c r="CM462" s="151" t="str">
        <f t="shared" si="458"/>
        <v/>
      </c>
      <c r="CN462" s="151" t="str">
        <f t="shared" si="459"/>
        <v/>
      </c>
      <c r="CO462" s="151" t="str">
        <f t="shared" si="460"/>
        <v/>
      </c>
      <c r="CP462" s="151" t="str">
        <f t="shared" si="461"/>
        <v/>
      </c>
      <c r="CQ462" s="151" t="str">
        <f t="shared" si="462"/>
        <v/>
      </c>
      <c r="CR462" s="152" t="str">
        <f t="shared" si="463"/>
        <v/>
      </c>
    </row>
    <row r="463" spans="1:96" x14ac:dyDescent="0.25">
      <c r="A463" s="3"/>
      <c r="B463" s="30"/>
      <c r="C463" s="44"/>
      <c r="D463" s="88"/>
      <c r="E463" s="31"/>
      <c r="F463" s="89"/>
      <c r="G463" s="72"/>
      <c r="H463" s="73"/>
      <c r="I463" s="74"/>
      <c r="J463" s="73"/>
      <c r="K463" s="74"/>
      <c r="L463" s="73"/>
      <c r="M463" s="74"/>
      <c r="N463" s="73"/>
      <c r="O463" s="74"/>
      <c r="P463" s="73"/>
      <c r="Q463" s="74"/>
      <c r="R463" s="75"/>
      <c r="S463" s="3"/>
      <c r="T463" s="61" t="str">
        <f>IF($D463="", "", $D463*'Intro &amp; Setup'!$I$32*24)</f>
        <v/>
      </c>
      <c r="U463" s="3"/>
      <c r="X463" s="36" t="str">
        <f>IF($B463="", "", IF(OR($B463&lt;'Intro &amp; Setup'!$F$26, $B463&gt;'Intro &amp; Setup'!$F$27), "X", ""))</f>
        <v/>
      </c>
      <c r="Z463" s="36" t="str">
        <f t="shared" si="464"/>
        <v/>
      </c>
      <c r="AA463" s="48" t="str">
        <f t="shared" si="465"/>
        <v/>
      </c>
      <c r="AC463" s="53" t="str">
        <f t="shared" si="466"/>
        <v/>
      </c>
      <c r="AD463" s="54" t="str">
        <f t="shared" si="420"/>
        <v/>
      </c>
      <c r="AE463" s="54" t="str">
        <f t="shared" si="421"/>
        <v/>
      </c>
      <c r="AF463" s="54" t="str">
        <f t="shared" si="422"/>
        <v/>
      </c>
      <c r="AG463" s="54" t="str">
        <f t="shared" si="423"/>
        <v/>
      </c>
      <c r="AH463" s="54" t="str">
        <f t="shared" si="424"/>
        <v/>
      </c>
      <c r="AI463" s="54" t="str">
        <f t="shared" si="425"/>
        <v/>
      </c>
      <c r="AJ463" s="54" t="str">
        <f t="shared" si="426"/>
        <v/>
      </c>
      <c r="AK463" s="54" t="str">
        <f t="shared" si="427"/>
        <v/>
      </c>
      <c r="AL463" s="54" t="str">
        <f t="shared" si="428"/>
        <v/>
      </c>
      <c r="AM463" s="54" t="str">
        <f t="shared" si="429"/>
        <v/>
      </c>
      <c r="AN463" s="55" t="str">
        <f t="shared" si="430"/>
        <v/>
      </c>
      <c r="AP463" s="53" t="str">
        <f t="shared" si="467"/>
        <v/>
      </c>
      <c r="AQ463" s="54" t="str">
        <f t="shared" si="431"/>
        <v/>
      </c>
      <c r="AR463" s="54" t="str">
        <f t="shared" si="432"/>
        <v/>
      </c>
      <c r="AS463" s="54" t="str">
        <f t="shared" si="433"/>
        <v/>
      </c>
      <c r="AT463" s="54" t="str">
        <f t="shared" si="434"/>
        <v/>
      </c>
      <c r="AU463" s="54" t="str">
        <f t="shared" si="435"/>
        <v/>
      </c>
      <c r="AV463" s="54" t="str">
        <f t="shared" si="436"/>
        <v/>
      </c>
      <c r="AW463" s="54" t="str">
        <f t="shared" si="437"/>
        <v/>
      </c>
      <c r="AX463" s="54" t="str">
        <f t="shared" si="438"/>
        <v/>
      </c>
      <c r="AY463" s="54" t="str">
        <f t="shared" si="439"/>
        <v/>
      </c>
      <c r="AZ463" s="54" t="str">
        <f t="shared" si="440"/>
        <v/>
      </c>
      <c r="BA463" s="55" t="str">
        <f t="shared" si="441"/>
        <v/>
      </c>
      <c r="BC463" s="36" t="str">
        <f t="shared" si="468"/>
        <v/>
      </c>
      <c r="BE463" s="61" t="str">
        <f>IF($B463="", "", IF(AND($B463&gt;='Intro &amp; Setup'!$B$38, B463&lt;='Intro &amp; Setup'!$H$38), 'Intro &amp; Setup'!$N$38, IF(AND($B463&gt;='Intro &amp; Setup'!$B$39, B463&lt;='Intro &amp; Setup'!$H$39), 'Intro &amp; Setup'!$N$39, IF('Intro &amp; Setup'!$B$39="", 'Intro &amp; Setup'!$N$38, 'Intro &amp; Setup'!$N$39))))</f>
        <v/>
      </c>
      <c r="BG463" s="53" t="str">
        <f t="shared" si="469"/>
        <v/>
      </c>
      <c r="BH463" s="54" t="str">
        <f t="shared" si="442"/>
        <v/>
      </c>
      <c r="BI463" s="54" t="str">
        <f t="shared" si="443"/>
        <v/>
      </c>
      <c r="BJ463" s="54" t="str">
        <f t="shared" si="444"/>
        <v/>
      </c>
      <c r="BK463" s="54" t="str">
        <f t="shared" si="445"/>
        <v/>
      </c>
      <c r="BL463" s="54" t="str">
        <f t="shared" si="446"/>
        <v/>
      </c>
      <c r="BM463" s="54" t="str">
        <f t="shared" si="447"/>
        <v/>
      </c>
      <c r="BN463" s="54" t="str">
        <f t="shared" si="448"/>
        <v/>
      </c>
      <c r="BO463" s="54" t="str">
        <f t="shared" si="449"/>
        <v/>
      </c>
      <c r="BP463" s="54" t="str">
        <f t="shared" si="450"/>
        <v/>
      </c>
      <c r="BQ463" s="54" t="str">
        <f t="shared" si="451"/>
        <v/>
      </c>
      <c r="BR463" s="55" t="str">
        <f t="shared" si="452"/>
        <v/>
      </c>
      <c r="BT463" s="135" t="str">
        <f t="shared" si="470"/>
        <v/>
      </c>
      <c r="BU463" s="136" t="str">
        <f t="shared" si="471"/>
        <v/>
      </c>
      <c r="BV463" s="136" t="str">
        <f t="shared" si="472"/>
        <v/>
      </c>
      <c r="BW463" s="136" t="str">
        <f t="shared" si="473"/>
        <v/>
      </c>
      <c r="BX463" s="136" t="str">
        <f t="shared" si="474"/>
        <v/>
      </c>
      <c r="BY463" s="136" t="str">
        <f t="shared" si="475"/>
        <v/>
      </c>
      <c r="BZ463" s="136" t="str">
        <f t="shared" si="476"/>
        <v/>
      </c>
      <c r="CA463" s="136" t="str">
        <f t="shared" si="477"/>
        <v/>
      </c>
      <c r="CB463" s="136" t="str">
        <f t="shared" si="478"/>
        <v/>
      </c>
      <c r="CC463" s="136" t="str">
        <f t="shared" si="479"/>
        <v/>
      </c>
      <c r="CD463" s="136" t="str">
        <f t="shared" si="480"/>
        <v/>
      </c>
      <c r="CE463" s="137" t="str">
        <f t="shared" si="481"/>
        <v/>
      </c>
      <c r="CG463" s="150" t="str">
        <f t="shared" si="482"/>
        <v/>
      </c>
      <c r="CH463" s="151" t="str">
        <f t="shared" si="453"/>
        <v/>
      </c>
      <c r="CI463" s="151" t="str">
        <f t="shared" si="454"/>
        <v/>
      </c>
      <c r="CJ463" s="151" t="str">
        <f t="shared" si="455"/>
        <v/>
      </c>
      <c r="CK463" s="151" t="str">
        <f t="shared" si="456"/>
        <v/>
      </c>
      <c r="CL463" s="151" t="str">
        <f t="shared" si="457"/>
        <v/>
      </c>
      <c r="CM463" s="151" t="str">
        <f t="shared" si="458"/>
        <v/>
      </c>
      <c r="CN463" s="151" t="str">
        <f t="shared" si="459"/>
        <v/>
      </c>
      <c r="CO463" s="151" t="str">
        <f t="shared" si="460"/>
        <v/>
      </c>
      <c r="CP463" s="151" t="str">
        <f t="shared" si="461"/>
        <v/>
      </c>
      <c r="CQ463" s="151" t="str">
        <f t="shared" si="462"/>
        <v/>
      </c>
      <c r="CR463" s="152" t="str">
        <f t="shared" si="463"/>
        <v/>
      </c>
    </row>
    <row r="464" spans="1:96" x14ac:dyDescent="0.25">
      <c r="A464" s="3"/>
      <c r="B464" s="30"/>
      <c r="C464" s="44"/>
      <c r="D464" s="88"/>
      <c r="E464" s="31"/>
      <c r="F464" s="89"/>
      <c r="G464" s="72"/>
      <c r="H464" s="73"/>
      <c r="I464" s="74"/>
      <c r="J464" s="73"/>
      <c r="K464" s="74"/>
      <c r="L464" s="73"/>
      <c r="M464" s="74"/>
      <c r="N464" s="73"/>
      <c r="O464" s="74"/>
      <c r="P464" s="73"/>
      <c r="Q464" s="74"/>
      <c r="R464" s="75"/>
      <c r="S464" s="3"/>
      <c r="T464" s="61" t="str">
        <f>IF($D464="", "", $D464*'Intro &amp; Setup'!$I$32*24)</f>
        <v/>
      </c>
      <c r="U464" s="3"/>
      <c r="X464" s="36" t="str">
        <f>IF($B464="", "", IF(OR($B464&lt;'Intro &amp; Setup'!$F$26, $B464&gt;'Intro &amp; Setup'!$F$27), "X", ""))</f>
        <v/>
      </c>
      <c r="Z464" s="36" t="str">
        <f t="shared" si="464"/>
        <v/>
      </c>
      <c r="AA464" s="48" t="str">
        <f t="shared" si="465"/>
        <v/>
      </c>
      <c r="AC464" s="53" t="str">
        <f t="shared" si="466"/>
        <v/>
      </c>
      <c r="AD464" s="54" t="str">
        <f t="shared" si="420"/>
        <v/>
      </c>
      <c r="AE464" s="54" t="str">
        <f t="shared" si="421"/>
        <v/>
      </c>
      <c r="AF464" s="54" t="str">
        <f t="shared" si="422"/>
        <v/>
      </c>
      <c r="AG464" s="54" t="str">
        <f t="shared" si="423"/>
        <v/>
      </c>
      <c r="AH464" s="54" t="str">
        <f t="shared" si="424"/>
        <v/>
      </c>
      <c r="AI464" s="54" t="str">
        <f t="shared" si="425"/>
        <v/>
      </c>
      <c r="AJ464" s="54" t="str">
        <f t="shared" si="426"/>
        <v/>
      </c>
      <c r="AK464" s="54" t="str">
        <f t="shared" si="427"/>
        <v/>
      </c>
      <c r="AL464" s="54" t="str">
        <f t="shared" si="428"/>
        <v/>
      </c>
      <c r="AM464" s="54" t="str">
        <f t="shared" si="429"/>
        <v/>
      </c>
      <c r="AN464" s="55" t="str">
        <f t="shared" si="430"/>
        <v/>
      </c>
      <c r="AP464" s="53" t="str">
        <f t="shared" si="467"/>
        <v/>
      </c>
      <c r="AQ464" s="54" t="str">
        <f t="shared" si="431"/>
        <v/>
      </c>
      <c r="AR464" s="54" t="str">
        <f t="shared" si="432"/>
        <v/>
      </c>
      <c r="AS464" s="54" t="str">
        <f t="shared" si="433"/>
        <v/>
      </c>
      <c r="AT464" s="54" t="str">
        <f t="shared" si="434"/>
        <v/>
      </c>
      <c r="AU464" s="54" t="str">
        <f t="shared" si="435"/>
        <v/>
      </c>
      <c r="AV464" s="54" t="str">
        <f t="shared" si="436"/>
        <v/>
      </c>
      <c r="AW464" s="54" t="str">
        <f t="shared" si="437"/>
        <v/>
      </c>
      <c r="AX464" s="54" t="str">
        <f t="shared" si="438"/>
        <v/>
      </c>
      <c r="AY464" s="54" t="str">
        <f t="shared" si="439"/>
        <v/>
      </c>
      <c r="AZ464" s="54" t="str">
        <f t="shared" si="440"/>
        <v/>
      </c>
      <c r="BA464" s="55" t="str">
        <f t="shared" si="441"/>
        <v/>
      </c>
      <c r="BC464" s="36" t="str">
        <f t="shared" si="468"/>
        <v/>
      </c>
      <c r="BE464" s="61" t="str">
        <f>IF($B464="", "", IF(AND($B464&gt;='Intro &amp; Setup'!$B$38, B464&lt;='Intro &amp; Setup'!$H$38), 'Intro &amp; Setup'!$N$38, IF(AND($B464&gt;='Intro &amp; Setup'!$B$39, B464&lt;='Intro &amp; Setup'!$H$39), 'Intro &amp; Setup'!$N$39, IF('Intro &amp; Setup'!$B$39="", 'Intro &amp; Setup'!$N$38, 'Intro &amp; Setup'!$N$39))))</f>
        <v/>
      </c>
      <c r="BG464" s="53" t="str">
        <f t="shared" si="469"/>
        <v/>
      </c>
      <c r="BH464" s="54" t="str">
        <f t="shared" si="442"/>
        <v/>
      </c>
      <c r="BI464" s="54" t="str">
        <f t="shared" si="443"/>
        <v/>
      </c>
      <c r="BJ464" s="54" t="str">
        <f t="shared" si="444"/>
        <v/>
      </c>
      <c r="BK464" s="54" t="str">
        <f t="shared" si="445"/>
        <v/>
      </c>
      <c r="BL464" s="54" t="str">
        <f t="shared" si="446"/>
        <v/>
      </c>
      <c r="BM464" s="54" t="str">
        <f t="shared" si="447"/>
        <v/>
      </c>
      <c r="BN464" s="54" t="str">
        <f t="shared" si="448"/>
        <v/>
      </c>
      <c r="BO464" s="54" t="str">
        <f t="shared" si="449"/>
        <v/>
      </c>
      <c r="BP464" s="54" t="str">
        <f t="shared" si="450"/>
        <v/>
      </c>
      <c r="BQ464" s="54" t="str">
        <f t="shared" si="451"/>
        <v/>
      </c>
      <c r="BR464" s="55" t="str">
        <f t="shared" si="452"/>
        <v/>
      </c>
      <c r="BT464" s="135" t="str">
        <f t="shared" si="470"/>
        <v/>
      </c>
      <c r="BU464" s="136" t="str">
        <f t="shared" si="471"/>
        <v/>
      </c>
      <c r="BV464" s="136" t="str">
        <f t="shared" si="472"/>
        <v/>
      </c>
      <c r="BW464" s="136" t="str">
        <f t="shared" si="473"/>
        <v/>
      </c>
      <c r="BX464" s="136" t="str">
        <f t="shared" si="474"/>
        <v/>
      </c>
      <c r="BY464" s="136" t="str">
        <f t="shared" si="475"/>
        <v/>
      </c>
      <c r="BZ464" s="136" t="str">
        <f t="shared" si="476"/>
        <v/>
      </c>
      <c r="CA464" s="136" t="str">
        <f t="shared" si="477"/>
        <v/>
      </c>
      <c r="CB464" s="136" t="str">
        <f t="shared" si="478"/>
        <v/>
      </c>
      <c r="CC464" s="136" t="str">
        <f t="shared" si="479"/>
        <v/>
      </c>
      <c r="CD464" s="136" t="str">
        <f t="shared" si="480"/>
        <v/>
      </c>
      <c r="CE464" s="137" t="str">
        <f t="shared" si="481"/>
        <v/>
      </c>
      <c r="CG464" s="150" t="str">
        <f t="shared" si="482"/>
        <v/>
      </c>
      <c r="CH464" s="151" t="str">
        <f t="shared" si="453"/>
        <v/>
      </c>
      <c r="CI464" s="151" t="str">
        <f t="shared" si="454"/>
        <v/>
      </c>
      <c r="CJ464" s="151" t="str">
        <f t="shared" si="455"/>
        <v/>
      </c>
      <c r="CK464" s="151" t="str">
        <f t="shared" si="456"/>
        <v/>
      </c>
      <c r="CL464" s="151" t="str">
        <f t="shared" si="457"/>
        <v/>
      </c>
      <c r="CM464" s="151" t="str">
        <f t="shared" si="458"/>
        <v/>
      </c>
      <c r="CN464" s="151" t="str">
        <f t="shared" si="459"/>
        <v/>
      </c>
      <c r="CO464" s="151" t="str">
        <f t="shared" si="460"/>
        <v/>
      </c>
      <c r="CP464" s="151" t="str">
        <f t="shared" si="461"/>
        <v/>
      </c>
      <c r="CQ464" s="151" t="str">
        <f t="shared" si="462"/>
        <v/>
      </c>
      <c r="CR464" s="152" t="str">
        <f t="shared" si="463"/>
        <v/>
      </c>
    </row>
    <row r="465" spans="1:96" x14ac:dyDescent="0.25">
      <c r="A465" s="3"/>
      <c r="B465" s="30"/>
      <c r="C465" s="44"/>
      <c r="D465" s="88"/>
      <c r="E465" s="31"/>
      <c r="F465" s="89"/>
      <c r="G465" s="72"/>
      <c r="H465" s="73"/>
      <c r="I465" s="74"/>
      <c r="J465" s="73"/>
      <c r="K465" s="74"/>
      <c r="L465" s="73"/>
      <c r="M465" s="74"/>
      <c r="N465" s="73"/>
      <c r="O465" s="74"/>
      <c r="P465" s="73"/>
      <c r="Q465" s="74"/>
      <c r="R465" s="75"/>
      <c r="S465" s="3"/>
      <c r="T465" s="61" t="str">
        <f>IF($D465="", "", $D465*'Intro &amp; Setup'!$I$32*24)</f>
        <v/>
      </c>
      <c r="U465" s="3"/>
      <c r="X465" s="36" t="str">
        <f>IF($B465="", "", IF(OR($B465&lt;'Intro &amp; Setup'!$F$26, $B465&gt;'Intro &amp; Setup'!$F$27), "X", ""))</f>
        <v/>
      </c>
      <c r="Z465" s="36" t="str">
        <f t="shared" si="464"/>
        <v/>
      </c>
      <c r="AA465" s="48" t="str">
        <f t="shared" si="465"/>
        <v/>
      </c>
      <c r="AC465" s="53" t="str">
        <f t="shared" si="466"/>
        <v/>
      </c>
      <c r="AD465" s="54" t="str">
        <f t="shared" si="420"/>
        <v/>
      </c>
      <c r="AE465" s="54" t="str">
        <f t="shared" si="421"/>
        <v/>
      </c>
      <c r="AF465" s="54" t="str">
        <f t="shared" si="422"/>
        <v/>
      </c>
      <c r="AG465" s="54" t="str">
        <f t="shared" si="423"/>
        <v/>
      </c>
      <c r="AH465" s="54" t="str">
        <f t="shared" si="424"/>
        <v/>
      </c>
      <c r="AI465" s="54" t="str">
        <f t="shared" si="425"/>
        <v/>
      </c>
      <c r="AJ465" s="54" t="str">
        <f t="shared" si="426"/>
        <v/>
      </c>
      <c r="AK465" s="54" t="str">
        <f t="shared" si="427"/>
        <v/>
      </c>
      <c r="AL465" s="54" t="str">
        <f t="shared" si="428"/>
        <v/>
      </c>
      <c r="AM465" s="54" t="str">
        <f t="shared" si="429"/>
        <v/>
      </c>
      <c r="AN465" s="55" t="str">
        <f t="shared" si="430"/>
        <v/>
      </c>
      <c r="AP465" s="53" t="str">
        <f t="shared" si="467"/>
        <v/>
      </c>
      <c r="AQ465" s="54" t="str">
        <f t="shared" si="431"/>
        <v/>
      </c>
      <c r="AR465" s="54" t="str">
        <f t="shared" si="432"/>
        <v/>
      </c>
      <c r="AS465" s="54" t="str">
        <f t="shared" si="433"/>
        <v/>
      </c>
      <c r="AT465" s="54" t="str">
        <f t="shared" si="434"/>
        <v/>
      </c>
      <c r="AU465" s="54" t="str">
        <f t="shared" si="435"/>
        <v/>
      </c>
      <c r="AV465" s="54" t="str">
        <f t="shared" si="436"/>
        <v/>
      </c>
      <c r="AW465" s="54" t="str">
        <f t="shared" si="437"/>
        <v/>
      </c>
      <c r="AX465" s="54" t="str">
        <f t="shared" si="438"/>
        <v/>
      </c>
      <c r="AY465" s="54" t="str">
        <f t="shared" si="439"/>
        <v/>
      </c>
      <c r="AZ465" s="54" t="str">
        <f t="shared" si="440"/>
        <v/>
      </c>
      <c r="BA465" s="55" t="str">
        <f t="shared" si="441"/>
        <v/>
      </c>
      <c r="BC465" s="36" t="str">
        <f t="shared" si="468"/>
        <v/>
      </c>
      <c r="BE465" s="61" t="str">
        <f>IF($B465="", "", IF(AND($B465&gt;='Intro &amp; Setup'!$B$38, B465&lt;='Intro &amp; Setup'!$H$38), 'Intro &amp; Setup'!$N$38, IF(AND($B465&gt;='Intro &amp; Setup'!$B$39, B465&lt;='Intro &amp; Setup'!$H$39), 'Intro &amp; Setup'!$N$39, IF('Intro &amp; Setup'!$B$39="", 'Intro &amp; Setup'!$N$38, 'Intro &amp; Setup'!$N$39))))</f>
        <v/>
      </c>
      <c r="BG465" s="53" t="str">
        <f t="shared" si="469"/>
        <v/>
      </c>
      <c r="BH465" s="54" t="str">
        <f t="shared" si="442"/>
        <v/>
      </c>
      <c r="BI465" s="54" t="str">
        <f t="shared" si="443"/>
        <v/>
      </c>
      <c r="BJ465" s="54" t="str">
        <f t="shared" si="444"/>
        <v/>
      </c>
      <c r="BK465" s="54" t="str">
        <f t="shared" si="445"/>
        <v/>
      </c>
      <c r="BL465" s="54" t="str">
        <f t="shared" si="446"/>
        <v/>
      </c>
      <c r="BM465" s="54" t="str">
        <f t="shared" si="447"/>
        <v/>
      </c>
      <c r="BN465" s="54" t="str">
        <f t="shared" si="448"/>
        <v/>
      </c>
      <c r="BO465" s="54" t="str">
        <f t="shared" si="449"/>
        <v/>
      </c>
      <c r="BP465" s="54" t="str">
        <f t="shared" si="450"/>
        <v/>
      </c>
      <c r="BQ465" s="54" t="str">
        <f t="shared" si="451"/>
        <v/>
      </c>
      <c r="BR465" s="55" t="str">
        <f t="shared" si="452"/>
        <v/>
      </c>
      <c r="BT465" s="135" t="str">
        <f t="shared" si="470"/>
        <v/>
      </c>
      <c r="BU465" s="136" t="str">
        <f t="shared" si="471"/>
        <v/>
      </c>
      <c r="BV465" s="136" t="str">
        <f t="shared" si="472"/>
        <v/>
      </c>
      <c r="BW465" s="136" t="str">
        <f t="shared" si="473"/>
        <v/>
      </c>
      <c r="BX465" s="136" t="str">
        <f t="shared" si="474"/>
        <v/>
      </c>
      <c r="BY465" s="136" t="str">
        <f t="shared" si="475"/>
        <v/>
      </c>
      <c r="BZ465" s="136" t="str">
        <f t="shared" si="476"/>
        <v/>
      </c>
      <c r="CA465" s="136" t="str">
        <f t="shared" si="477"/>
        <v/>
      </c>
      <c r="CB465" s="136" t="str">
        <f t="shared" si="478"/>
        <v/>
      </c>
      <c r="CC465" s="136" t="str">
        <f t="shared" si="479"/>
        <v/>
      </c>
      <c r="CD465" s="136" t="str">
        <f t="shared" si="480"/>
        <v/>
      </c>
      <c r="CE465" s="137" t="str">
        <f t="shared" si="481"/>
        <v/>
      </c>
      <c r="CG465" s="150" t="str">
        <f t="shared" si="482"/>
        <v/>
      </c>
      <c r="CH465" s="151" t="str">
        <f t="shared" si="453"/>
        <v/>
      </c>
      <c r="CI465" s="151" t="str">
        <f t="shared" si="454"/>
        <v/>
      </c>
      <c r="CJ465" s="151" t="str">
        <f t="shared" si="455"/>
        <v/>
      </c>
      <c r="CK465" s="151" t="str">
        <f t="shared" si="456"/>
        <v/>
      </c>
      <c r="CL465" s="151" t="str">
        <f t="shared" si="457"/>
        <v/>
      </c>
      <c r="CM465" s="151" t="str">
        <f t="shared" si="458"/>
        <v/>
      </c>
      <c r="CN465" s="151" t="str">
        <f t="shared" si="459"/>
        <v/>
      </c>
      <c r="CO465" s="151" t="str">
        <f t="shared" si="460"/>
        <v/>
      </c>
      <c r="CP465" s="151" t="str">
        <f t="shared" si="461"/>
        <v/>
      </c>
      <c r="CQ465" s="151" t="str">
        <f t="shared" si="462"/>
        <v/>
      </c>
      <c r="CR465" s="152" t="str">
        <f t="shared" si="463"/>
        <v/>
      </c>
    </row>
    <row r="466" spans="1:96" x14ac:dyDescent="0.25">
      <c r="A466" s="3"/>
      <c r="B466" s="30"/>
      <c r="C466" s="44"/>
      <c r="D466" s="88"/>
      <c r="E466" s="31"/>
      <c r="F466" s="89"/>
      <c r="G466" s="72"/>
      <c r="H466" s="73"/>
      <c r="I466" s="74"/>
      <c r="J466" s="73"/>
      <c r="K466" s="74"/>
      <c r="L466" s="73"/>
      <c r="M466" s="74"/>
      <c r="N466" s="73"/>
      <c r="O466" s="74"/>
      <c r="P466" s="73"/>
      <c r="Q466" s="74"/>
      <c r="R466" s="75"/>
      <c r="S466" s="3"/>
      <c r="T466" s="61" t="str">
        <f>IF($D466="", "", $D466*'Intro &amp; Setup'!$I$32*24)</f>
        <v/>
      </c>
      <c r="U466" s="3"/>
      <c r="X466" s="36" t="str">
        <f>IF($B466="", "", IF(OR($B466&lt;'Intro &amp; Setup'!$F$26, $B466&gt;'Intro &amp; Setup'!$F$27), "X", ""))</f>
        <v/>
      </c>
      <c r="Z466" s="36" t="str">
        <f t="shared" si="464"/>
        <v/>
      </c>
      <c r="AA466" s="48" t="str">
        <f t="shared" si="465"/>
        <v/>
      </c>
      <c r="AC466" s="53" t="str">
        <f t="shared" si="466"/>
        <v/>
      </c>
      <c r="AD466" s="54" t="str">
        <f t="shared" si="420"/>
        <v/>
      </c>
      <c r="AE466" s="54" t="str">
        <f t="shared" si="421"/>
        <v/>
      </c>
      <c r="AF466" s="54" t="str">
        <f t="shared" si="422"/>
        <v/>
      </c>
      <c r="AG466" s="54" t="str">
        <f t="shared" si="423"/>
        <v/>
      </c>
      <c r="AH466" s="54" t="str">
        <f t="shared" si="424"/>
        <v/>
      </c>
      <c r="AI466" s="54" t="str">
        <f t="shared" si="425"/>
        <v/>
      </c>
      <c r="AJ466" s="54" t="str">
        <f t="shared" si="426"/>
        <v/>
      </c>
      <c r="AK466" s="54" t="str">
        <f t="shared" si="427"/>
        <v/>
      </c>
      <c r="AL466" s="54" t="str">
        <f t="shared" si="428"/>
        <v/>
      </c>
      <c r="AM466" s="54" t="str">
        <f t="shared" si="429"/>
        <v/>
      </c>
      <c r="AN466" s="55" t="str">
        <f t="shared" si="430"/>
        <v/>
      </c>
      <c r="AP466" s="53" t="str">
        <f t="shared" si="467"/>
        <v/>
      </c>
      <c r="AQ466" s="54" t="str">
        <f t="shared" si="431"/>
        <v/>
      </c>
      <c r="AR466" s="54" t="str">
        <f t="shared" si="432"/>
        <v/>
      </c>
      <c r="AS466" s="54" t="str">
        <f t="shared" si="433"/>
        <v/>
      </c>
      <c r="AT466" s="54" t="str">
        <f t="shared" si="434"/>
        <v/>
      </c>
      <c r="AU466" s="54" t="str">
        <f t="shared" si="435"/>
        <v/>
      </c>
      <c r="AV466" s="54" t="str">
        <f t="shared" si="436"/>
        <v/>
      </c>
      <c r="AW466" s="54" t="str">
        <f t="shared" si="437"/>
        <v/>
      </c>
      <c r="AX466" s="54" t="str">
        <f t="shared" si="438"/>
        <v/>
      </c>
      <c r="AY466" s="54" t="str">
        <f t="shared" si="439"/>
        <v/>
      </c>
      <c r="AZ466" s="54" t="str">
        <f t="shared" si="440"/>
        <v/>
      </c>
      <c r="BA466" s="55" t="str">
        <f t="shared" si="441"/>
        <v/>
      </c>
      <c r="BC466" s="36" t="str">
        <f t="shared" si="468"/>
        <v/>
      </c>
      <c r="BE466" s="61" t="str">
        <f>IF($B466="", "", IF(AND($B466&gt;='Intro &amp; Setup'!$B$38, B466&lt;='Intro &amp; Setup'!$H$38), 'Intro &amp; Setup'!$N$38, IF(AND($B466&gt;='Intro &amp; Setup'!$B$39, B466&lt;='Intro &amp; Setup'!$H$39), 'Intro &amp; Setup'!$N$39, IF('Intro &amp; Setup'!$B$39="", 'Intro &amp; Setup'!$N$38, 'Intro &amp; Setup'!$N$39))))</f>
        <v/>
      </c>
      <c r="BG466" s="53" t="str">
        <f t="shared" si="469"/>
        <v/>
      </c>
      <c r="BH466" s="54" t="str">
        <f t="shared" si="442"/>
        <v/>
      </c>
      <c r="BI466" s="54" t="str">
        <f t="shared" si="443"/>
        <v/>
      </c>
      <c r="BJ466" s="54" t="str">
        <f t="shared" si="444"/>
        <v/>
      </c>
      <c r="BK466" s="54" t="str">
        <f t="shared" si="445"/>
        <v/>
      </c>
      <c r="BL466" s="54" t="str">
        <f t="shared" si="446"/>
        <v/>
      </c>
      <c r="BM466" s="54" t="str">
        <f t="shared" si="447"/>
        <v/>
      </c>
      <c r="BN466" s="54" t="str">
        <f t="shared" si="448"/>
        <v/>
      </c>
      <c r="BO466" s="54" t="str">
        <f t="shared" si="449"/>
        <v/>
      </c>
      <c r="BP466" s="54" t="str">
        <f t="shared" si="450"/>
        <v/>
      </c>
      <c r="BQ466" s="54" t="str">
        <f t="shared" si="451"/>
        <v/>
      </c>
      <c r="BR466" s="55" t="str">
        <f t="shared" si="452"/>
        <v/>
      </c>
      <c r="BT466" s="135" t="str">
        <f t="shared" si="470"/>
        <v/>
      </c>
      <c r="BU466" s="136" t="str">
        <f t="shared" si="471"/>
        <v/>
      </c>
      <c r="BV466" s="136" t="str">
        <f t="shared" si="472"/>
        <v/>
      </c>
      <c r="BW466" s="136" t="str">
        <f t="shared" si="473"/>
        <v/>
      </c>
      <c r="BX466" s="136" t="str">
        <f t="shared" si="474"/>
        <v/>
      </c>
      <c r="BY466" s="136" t="str">
        <f t="shared" si="475"/>
        <v/>
      </c>
      <c r="BZ466" s="136" t="str">
        <f t="shared" si="476"/>
        <v/>
      </c>
      <c r="CA466" s="136" t="str">
        <f t="shared" si="477"/>
        <v/>
      </c>
      <c r="CB466" s="136" t="str">
        <f t="shared" si="478"/>
        <v/>
      </c>
      <c r="CC466" s="136" t="str">
        <f t="shared" si="479"/>
        <v/>
      </c>
      <c r="CD466" s="136" t="str">
        <f t="shared" si="480"/>
        <v/>
      </c>
      <c r="CE466" s="137" t="str">
        <f t="shared" si="481"/>
        <v/>
      </c>
      <c r="CG466" s="150" t="str">
        <f t="shared" si="482"/>
        <v/>
      </c>
      <c r="CH466" s="151" t="str">
        <f t="shared" si="453"/>
        <v/>
      </c>
      <c r="CI466" s="151" t="str">
        <f t="shared" si="454"/>
        <v/>
      </c>
      <c r="CJ466" s="151" t="str">
        <f t="shared" si="455"/>
        <v/>
      </c>
      <c r="CK466" s="151" t="str">
        <f t="shared" si="456"/>
        <v/>
      </c>
      <c r="CL466" s="151" t="str">
        <f t="shared" si="457"/>
        <v/>
      </c>
      <c r="CM466" s="151" t="str">
        <f t="shared" si="458"/>
        <v/>
      </c>
      <c r="CN466" s="151" t="str">
        <f t="shared" si="459"/>
        <v/>
      </c>
      <c r="CO466" s="151" t="str">
        <f t="shared" si="460"/>
        <v/>
      </c>
      <c r="CP466" s="151" t="str">
        <f t="shared" si="461"/>
        <v/>
      </c>
      <c r="CQ466" s="151" t="str">
        <f t="shared" si="462"/>
        <v/>
      </c>
      <c r="CR466" s="152" t="str">
        <f t="shared" si="463"/>
        <v/>
      </c>
    </row>
    <row r="467" spans="1:96" x14ac:dyDescent="0.25">
      <c r="A467" s="3"/>
      <c r="B467" s="30"/>
      <c r="C467" s="44"/>
      <c r="D467" s="88"/>
      <c r="E467" s="31"/>
      <c r="F467" s="89"/>
      <c r="G467" s="72"/>
      <c r="H467" s="73"/>
      <c r="I467" s="74"/>
      <c r="J467" s="73"/>
      <c r="K467" s="74"/>
      <c r="L467" s="73"/>
      <c r="M467" s="74"/>
      <c r="N467" s="73"/>
      <c r="O467" s="74"/>
      <c r="P467" s="73"/>
      <c r="Q467" s="74"/>
      <c r="R467" s="75"/>
      <c r="S467" s="3"/>
      <c r="T467" s="61" t="str">
        <f>IF($D467="", "", $D467*'Intro &amp; Setup'!$I$32*24)</f>
        <v/>
      </c>
      <c r="U467" s="3"/>
      <c r="X467" s="36" t="str">
        <f>IF($B467="", "", IF(OR($B467&lt;'Intro &amp; Setup'!$F$26, $B467&gt;'Intro &amp; Setup'!$F$27), "X", ""))</f>
        <v/>
      </c>
      <c r="Z467" s="36" t="str">
        <f t="shared" si="464"/>
        <v/>
      </c>
      <c r="AA467" s="48" t="str">
        <f t="shared" si="465"/>
        <v/>
      </c>
      <c r="AC467" s="53" t="str">
        <f t="shared" si="466"/>
        <v/>
      </c>
      <c r="AD467" s="54" t="str">
        <f t="shared" si="420"/>
        <v/>
      </c>
      <c r="AE467" s="54" t="str">
        <f t="shared" si="421"/>
        <v/>
      </c>
      <c r="AF467" s="54" t="str">
        <f t="shared" si="422"/>
        <v/>
      </c>
      <c r="AG467" s="54" t="str">
        <f t="shared" si="423"/>
        <v/>
      </c>
      <c r="AH467" s="54" t="str">
        <f t="shared" si="424"/>
        <v/>
      </c>
      <c r="AI467" s="54" t="str">
        <f t="shared" si="425"/>
        <v/>
      </c>
      <c r="AJ467" s="54" t="str">
        <f t="shared" si="426"/>
        <v/>
      </c>
      <c r="AK467" s="54" t="str">
        <f t="shared" si="427"/>
        <v/>
      </c>
      <c r="AL467" s="54" t="str">
        <f t="shared" si="428"/>
        <v/>
      </c>
      <c r="AM467" s="54" t="str">
        <f t="shared" si="429"/>
        <v/>
      </c>
      <c r="AN467" s="55" t="str">
        <f t="shared" si="430"/>
        <v/>
      </c>
      <c r="AP467" s="53" t="str">
        <f t="shared" si="467"/>
        <v/>
      </c>
      <c r="AQ467" s="54" t="str">
        <f t="shared" si="431"/>
        <v/>
      </c>
      <c r="AR467" s="54" t="str">
        <f t="shared" si="432"/>
        <v/>
      </c>
      <c r="AS467" s="54" t="str">
        <f t="shared" si="433"/>
        <v/>
      </c>
      <c r="AT467" s="54" t="str">
        <f t="shared" si="434"/>
        <v/>
      </c>
      <c r="AU467" s="54" t="str">
        <f t="shared" si="435"/>
        <v/>
      </c>
      <c r="AV467" s="54" t="str">
        <f t="shared" si="436"/>
        <v/>
      </c>
      <c r="AW467" s="54" t="str">
        <f t="shared" si="437"/>
        <v/>
      </c>
      <c r="AX467" s="54" t="str">
        <f t="shared" si="438"/>
        <v/>
      </c>
      <c r="AY467" s="54" t="str">
        <f t="shared" si="439"/>
        <v/>
      </c>
      <c r="AZ467" s="54" t="str">
        <f t="shared" si="440"/>
        <v/>
      </c>
      <c r="BA467" s="55" t="str">
        <f t="shared" si="441"/>
        <v/>
      </c>
      <c r="BC467" s="36" t="str">
        <f t="shared" si="468"/>
        <v/>
      </c>
      <c r="BE467" s="61" t="str">
        <f>IF($B467="", "", IF(AND($B467&gt;='Intro &amp; Setup'!$B$38, B467&lt;='Intro &amp; Setup'!$H$38), 'Intro &amp; Setup'!$N$38, IF(AND($B467&gt;='Intro &amp; Setup'!$B$39, B467&lt;='Intro &amp; Setup'!$H$39), 'Intro &amp; Setup'!$N$39, IF('Intro &amp; Setup'!$B$39="", 'Intro &amp; Setup'!$N$38, 'Intro &amp; Setup'!$N$39))))</f>
        <v/>
      </c>
      <c r="BG467" s="53" t="str">
        <f t="shared" si="469"/>
        <v/>
      </c>
      <c r="BH467" s="54" t="str">
        <f t="shared" si="442"/>
        <v/>
      </c>
      <c r="BI467" s="54" t="str">
        <f t="shared" si="443"/>
        <v/>
      </c>
      <c r="BJ467" s="54" t="str">
        <f t="shared" si="444"/>
        <v/>
      </c>
      <c r="BK467" s="54" t="str">
        <f t="shared" si="445"/>
        <v/>
      </c>
      <c r="BL467" s="54" t="str">
        <f t="shared" si="446"/>
        <v/>
      </c>
      <c r="BM467" s="54" t="str">
        <f t="shared" si="447"/>
        <v/>
      </c>
      <c r="BN467" s="54" t="str">
        <f t="shared" si="448"/>
        <v/>
      </c>
      <c r="BO467" s="54" t="str">
        <f t="shared" si="449"/>
        <v/>
      </c>
      <c r="BP467" s="54" t="str">
        <f t="shared" si="450"/>
        <v/>
      </c>
      <c r="BQ467" s="54" t="str">
        <f t="shared" si="451"/>
        <v/>
      </c>
      <c r="BR467" s="55" t="str">
        <f t="shared" si="452"/>
        <v/>
      </c>
      <c r="BT467" s="135" t="str">
        <f t="shared" si="470"/>
        <v/>
      </c>
      <c r="BU467" s="136" t="str">
        <f t="shared" si="471"/>
        <v/>
      </c>
      <c r="BV467" s="136" t="str">
        <f t="shared" si="472"/>
        <v/>
      </c>
      <c r="BW467" s="136" t="str">
        <f t="shared" si="473"/>
        <v/>
      </c>
      <c r="BX467" s="136" t="str">
        <f t="shared" si="474"/>
        <v/>
      </c>
      <c r="BY467" s="136" t="str">
        <f t="shared" si="475"/>
        <v/>
      </c>
      <c r="BZ467" s="136" t="str">
        <f t="shared" si="476"/>
        <v/>
      </c>
      <c r="CA467" s="136" t="str">
        <f t="shared" si="477"/>
        <v/>
      </c>
      <c r="CB467" s="136" t="str">
        <f t="shared" si="478"/>
        <v/>
      </c>
      <c r="CC467" s="136" t="str">
        <f t="shared" si="479"/>
        <v/>
      </c>
      <c r="CD467" s="136" t="str">
        <f t="shared" si="480"/>
        <v/>
      </c>
      <c r="CE467" s="137" t="str">
        <f t="shared" si="481"/>
        <v/>
      </c>
      <c r="CG467" s="150" t="str">
        <f t="shared" si="482"/>
        <v/>
      </c>
      <c r="CH467" s="151" t="str">
        <f t="shared" si="453"/>
        <v/>
      </c>
      <c r="CI467" s="151" t="str">
        <f t="shared" si="454"/>
        <v/>
      </c>
      <c r="CJ467" s="151" t="str">
        <f t="shared" si="455"/>
        <v/>
      </c>
      <c r="CK467" s="151" t="str">
        <f t="shared" si="456"/>
        <v/>
      </c>
      <c r="CL467" s="151" t="str">
        <f t="shared" si="457"/>
        <v/>
      </c>
      <c r="CM467" s="151" t="str">
        <f t="shared" si="458"/>
        <v/>
      </c>
      <c r="CN467" s="151" t="str">
        <f t="shared" si="459"/>
        <v/>
      </c>
      <c r="CO467" s="151" t="str">
        <f t="shared" si="460"/>
        <v/>
      </c>
      <c r="CP467" s="151" t="str">
        <f t="shared" si="461"/>
        <v/>
      </c>
      <c r="CQ467" s="151" t="str">
        <f t="shared" si="462"/>
        <v/>
      </c>
      <c r="CR467" s="152" t="str">
        <f t="shared" si="463"/>
        <v/>
      </c>
    </row>
    <row r="468" spans="1:96" x14ac:dyDescent="0.25">
      <c r="A468" s="3"/>
      <c r="B468" s="30"/>
      <c r="C468" s="44"/>
      <c r="D468" s="88"/>
      <c r="E468" s="31"/>
      <c r="F468" s="89"/>
      <c r="G468" s="72"/>
      <c r="H468" s="73"/>
      <c r="I468" s="74"/>
      <c r="J468" s="73"/>
      <c r="K468" s="74"/>
      <c r="L468" s="73"/>
      <c r="M468" s="74"/>
      <c r="N468" s="73"/>
      <c r="O468" s="74"/>
      <c r="P468" s="73"/>
      <c r="Q468" s="74"/>
      <c r="R468" s="75"/>
      <c r="S468" s="3"/>
      <c r="T468" s="61" t="str">
        <f>IF($D468="", "", $D468*'Intro &amp; Setup'!$I$32*24)</f>
        <v/>
      </c>
      <c r="U468" s="3"/>
      <c r="X468" s="36" t="str">
        <f>IF($B468="", "", IF(OR($B468&lt;'Intro &amp; Setup'!$F$26, $B468&gt;'Intro &amp; Setup'!$F$27), "X", ""))</f>
        <v/>
      </c>
      <c r="Z468" s="36" t="str">
        <f t="shared" si="464"/>
        <v/>
      </c>
      <c r="AA468" s="48" t="str">
        <f t="shared" si="465"/>
        <v/>
      </c>
      <c r="AC468" s="53" t="str">
        <f t="shared" si="466"/>
        <v/>
      </c>
      <c r="AD468" s="54" t="str">
        <f t="shared" si="420"/>
        <v/>
      </c>
      <c r="AE468" s="54" t="str">
        <f t="shared" si="421"/>
        <v/>
      </c>
      <c r="AF468" s="54" t="str">
        <f t="shared" si="422"/>
        <v/>
      </c>
      <c r="AG468" s="54" t="str">
        <f t="shared" si="423"/>
        <v/>
      </c>
      <c r="AH468" s="54" t="str">
        <f t="shared" si="424"/>
        <v/>
      </c>
      <c r="AI468" s="54" t="str">
        <f t="shared" si="425"/>
        <v/>
      </c>
      <c r="AJ468" s="54" t="str">
        <f t="shared" si="426"/>
        <v/>
      </c>
      <c r="AK468" s="54" t="str">
        <f t="shared" si="427"/>
        <v/>
      </c>
      <c r="AL468" s="54" t="str">
        <f t="shared" si="428"/>
        <v/>
      </c>
      <c r="AM468" s="54" t="str">
        <f t="shared" si="429"/>
        <v/>
      </c>
      <c r="AN468" s="55" t="str">
        <f t="shared" si="430"/>
        <v/>
      </c>
      <c r="AP468" s="53" t="str">
        <f t="shared" si="467"/>
        <v/>
      </c>
      <c r="AQ468" s="54" t="str">
        <f t="shared" si="431"/>
        <v/>
      </c>
      <c r="AR468" s="54" t="str">
        <f t="shared" si="432"/>
        <v/>
      </c>
      <c r="AS468" s="54" t="str">
        <f t="shared" si="433"/>
        <v/>
      </c>
      <c r="AT468" s="54" t="str">
        <f t="shared" si="434"/>
        <v/>
      </c>
      <c r="AU468" s="54" t="str">
        <f t="shared" si="435"/>
        <v/>
      </c>
      <c r="AV468" s="54" t="str">
        <f t="shared" si="436"/>
        <v/>
      </c>
      <c r="AW468" s="54" t="str">
        <f t="shared" si="437"/>
        <v/>
      </c>
      <c r="AX468" s="54" t="str">
        <f t="shared" si="438"/>
        <v/>
      </c>
      <c r="AY468" s="54" t="str">
        <f t="shared" si="439"/>
        <v/>
      </c>
      <c r="AZ468" s="54" t="str">
        <f t="shared" si="440"/>
        <v/>
      </c>
      <c r="BA468" s="55" t="str">
        <f t="shared" si="441"/>
        <v/>
      </c>
      <c r="BC468" s="36" t="str">
        <f t="shared" si="468"/>
        <v/>
      </c>
      <c r="BE468" s="61" t="str">
        <f>IF($B468="", "", IF(AND($B468&gt;='Intro &amp; Setup'!$B$38, B468&lt;='Intro &amp; Setup'!$H$38), 'Intro &amp; Setup'!$N$38, IF(AND($B468&gt;='Intro &amp; Setup'!$B$39, B468&lt;='Intro &amp; Setup'!$H$39), 'Intro &amp; Setup'!$N$39, IF('Intro &amp; Setup'!$B$39="", 'Intro &amp; Setup'!$N$38, 'Intro &amp; Setup'!$N$39))))</f>
        <v/>
      </c>
      <c r="BG468" s="53" t="str">
        <f t="shared" si="469"/>
        <v/>
      </c>
      <c r="BH468" s="54" t="str">
        <f t="shared" si="442"/>
        <v/>
      </c>
      <c r="BI468" s="54" t="str">
        <f t="shared" si="443"/>
        <v/>
      </c>
      <c r="BJ468" s="54" t="str">
        <f t="shared" si="444"/>
        <v/>
      </c>
      <c r="BK468" s="54" t="str">
        <f t="shared" si="445"/>
        <v/>
      </c>
      <c r="BL468" s="54" t="str">
        <f t="shared" si="446"/>
        <v/>
      </c>
      <c r="BM468" s="54" t="str">
        <f t="shared" si="447"/>
        <v/>
      </c>
      <c r="BN468" s="54" t="str">
        <f t="shared" si="448"/>
        <v/>
      </c>
      <c r="BO468" s="54" t="str">
        <f t="shared" si="449"/>
        <v/>
      </c>
      <c r="BP468" s="54" t="str">
        <f t="shared" si="450"/>
        <v/>
      </c>
      <c r="BQ468" s="54" t="str">
        <f t="shared" si="451"/>
        <v/>
      </c>
      <c r="BR468" s="55" t="str">
        <f t="shared" si="452"/>
        <v/>
      </c>
      <c r="BT468" s="135" t="str">
        <f t="shared" si="470"/>
        <v/>
      </c>
      <c r="BU468" s="136" t="str">
        <f t="shared" si="471"/>
        <v/>
      </c>
      <c r="BV468" s="136" t="str">
        <f t="shared" si="472"/>
        <v/>
      </c>
      <c r="BW468" s="136" t="str">
        <f t="shared" si="473"/>
        <v/>
      </c>
      <c r="BX468" s="136" t="str">
        <f t="shared" si="474"/>
        <v/>
      </c>
      <c r="BY468" s="136" t="str">
        <f t="shared" si="475"/>
        <v/>
      </c>
      <c r="BZ468" s="136" t="str">
        <f t="shared" si="476"/>
        <v/>
      </c>
      <c r="CA468" s="136" t="str">
        <f t="shared" si="477"/>
        <v/>
      </c>
      <c r="CB468" s="136" t="str">
        <f t="shared" si="478"/>
        <v/>
      </c>
      <c r="CC468" s="136" t="str">
        <f t="shared" si="479"/>
        <v/>
      </c>
      <c r="CD468" s="136" t="str">
        <f t="shared" si="480"/>
        <v/>
      </c>
      <c r="CE468" s="137" t="str">
        <f t="shared" si="481"/>
        <v/>
      </c>
      <c r="CG468" s="150" t="str">
        <f t="shared" si="482"/>
        <v/>
      </c>
      <c r="CH468" s="151" t="str">
        <f t="shared" si="453"/>
        <v/>
      </c>
      <c r="CI468" s="151" t="str">
        <f t="shared" si="454"/>
        <v/>
      </c>
      <c r="CJ468" s="151" t="str">
        <f t="shared" si="455"/>
        <v/>
      </c>
      <c r="CK468" s="151" t="str">
        <f t="shared" si="456"/>
        <v/>
      </c>
      <c r="CL468" s="151" t="str">
        <f t="shared" si="457"/>
        <v/>
      </c>
      <c r="CM468" s="151" t="str">
        <f t="shared" si="458"/>
        <v/>
      </c>
      <c r="CN468" s="151" t="str">
        <f t="shared" si="459"/>
        <v/>
      </c>
      <c r="CO468" s="151" t="str">
        <f t="shared" si="460"/>
        <v/>
      </c>
      <c r="CP468" s="151" t="str">
        <f t="shared" si="461"/>
        <v/>
      </c>
      <c r="CQ468" s="151" t="str">
        <f t="shared" si="462"/>
        <v/>
      </c>
      <c r="CR468" s="152" t="str">
        <f t="shared" si="463"/>
        <v/>
      </c>
    </row>
    <row r="469" spans="1:96" x14ac:dyDescent="0.25">
      <c r="A469" s="3"/>
      <c r="B469" s="30"/>
      <c r="C469" s="44"/>
      <c r="D469" s="88"/>
      <c r="E469" s="31"/>
      <c r="F469" s="89"/>
      <c r="G469" s="72"/>
      <c r="H469" s="73"/>
      <c r="I469" s="74"/>
      <c r="J469" s="73"/>
      <c r="K469" s="74"/>
      <c r="L469" s="73"/>
      <c r="M469" s="74"/>
      <c r="N469" s="73"/>
      <c r="O469" s="74"/>
      <c r="P469" s="73"/>
      <c r="Q469" s="74"/>
      <c r="R469" s="75"/>
      <c r="S469" s="3"/>
      <c r="T469" s="61" t="str">
        <f>IF($D469="", "", $D469*'Intro &amp; Setup'!$I$32*24)</f>
        <v/>
      </c>
      <c r="U469" s="3"/>
      <c r="X469" s="36" t="str">
        <f>IF($B469="", "", IF(OR($B469&lt;'Intro &amp; Setup'!$F$26, $B469&gt;'Intro &amp; Setup'!$F$27), "X", ""))</f>
        <v/>
      </c>
      <c r="Z469" s="36" t="str">
        <f t="shared" si="464"/>
        <v/>
      </c>
      <c r="AA469" s="48" t="str">
        <f t="shared" si="465"/>
        <v/>
      </c>
      <c r="AC469" s="53" t="str">
        <f t="shared" si="466"/>
        <v/>
      </c>
      <c r="AD469" s="54" t="str">
        <f t="shared" si="420"/>
        <v/>
      </c>
      <c r="AE469" s="54" t="str">
        <f t="shared" si="421"/>
        <v/>
      </c>
      <c r="AF469" s="54" t="str">
        <f t="shared" si="422"/>
        <v/>
      </c>
      <c r="AG469" s="54" t="str">
        <f t="shared" si="423"/>
        <v/>
      </c>
      <c r="AH469" s="54" t="str">
        <f t="shared" si="424"/>
        <v/>
      </c>
      <c r="AI469" s="54" t="str">
        <f t="shared" si="425"/>
        <v/>
      </c>
      <c r="AJ469" s="54" t="str">
        <f t="shared" si="426"/>
        <v/>
      </c>
      <c r="AK469" s="54" t="str">
        <f t="shared" si="427"/>
        <v/>
      </c>
      <c r="AL469" s="54" t="str">
        <f t="shared" si="428"/>
        <v/>
      </c>
      <c r="AM469" s="54" t="str">
        <f t="shared" si="429"/>
        <v/>
      </c>
      <c r="AN469" s="55" t="str">
        <f t="shared" si="430"/>
        <v/>
      </c>
      <c r="AP469" s="53" t="str">
        <f t="shared" si="467"/>
        <v/>
      </c>
      <c r="AQ469" s="54" t="str">
        <f t="shared" si="431"/>
        <v/>
      </c>
      <c r="AR469" s="54" t="str">
        <f t="shared" si="432"/>
        <v/>
      </c>
      <c r="AS469" s="54" t="str">
        <f t="shared" si="433"/>
        <v/>
      </c>
      <c r="AT469" s="54" t="str">
        <f t="shared" si="434"/>
        <v/>
      </c>
      <c r="AU469" s="54" t="str">
        <f t="shared" si="435"/>
        <v/>
      </c>
      <c r="AV469" s="54" t="str">
        <f t="shared" si="436"/>
        <v/>
      </c>
      <c r="AW469" s="54" t="str">
        <f t="shared" si="437"/>
        <v/>
      </c>
      <c r="AX469" s="54" t="str">
        <f t="shared" si="438"/>
        <v/>
      </c>
      <c r="AY469" s="54" t="str">
        <f t="shared" si="439"/>
        <v/>
      </c>
      <c r="AZ469" s="54" t="str">
        <f t="shared" si="440"/>
        <v/>
      </c>
      <c r="BA469" s="55" t="str">
        <f t="shared" si="441"/>
        <v/>
      </c>
      <c r="BC469" s="36" t="str">
        <f t="shared" si="468"/>
        <v/>
      </c>
      <c r="BE469" s="61" t="str">
        <f>IF($B469="", "", IF(AND($B469&gt;='Intro &amp; Setup'!$B$38, B469&lt;='Intro &amp; Setup'!$H$38), 'Intro &amp; Setup'!$N$38, IF(AND($B469&gt;='Intro &amp; Setup'!$B$39, B469&lt;='Intro &amp; Setup'!$H$39), 'Intro &amp; Setup'!$N$39, IF('Intro &amp; Setup'!$B$39="", 'Intro &amp; Setup'!$N$38, 'Intro &amp; Setup'!$N$39))))</f>
        <v/>
      </c>
      <c r="BG469" s="53" t="str">
        <f t="shared" si="469"/>
        <v/>
      </c>
      <c r="BH469" s="54" t="str">
        <f t="shared" si="442"/>
        <v/>
      </c>
      <c r="BI469" s="54" t="str">
        <f t="shared" si="443"/>
        <v/>
      </c>
      <c r="BJ469" s="54" t="str">
        <f t="shared" si="444"/>
        <v/>
      </c>
      <c r="BK469" s="54" t="str">
        <f t="shared" si="445"/>
        <v/>
      </c>
      <c r="BL469" s="54" t="str">
        <f t="shared" si="446"/>
        <v/>
      </c>
      <c r="BM469" s="54" t="str">
        <f t="shared" si="447"/>
        <v/>
      </c>
      <c r="BN469" s="54" t="str">
        <f t="shared" si="448"/>
        <v/>
      </c>
      <c r="BO469" s="54" t="str">
        <f t="shared" si="449"/>
        <v/>
      </c>
      <c r="BP469" s="54" t="str">
        <f t="shared" si="450"/>
        <v/>
      </c>
      <c r="BQ469" s="54" t="str">
        <f t="shared" si="451"/>
        <v/>
      </c>
      <c r="BR469" s="55" t="str">
        <f t="shared" si="452"/>
        <v/>
      </c>
      <c r="BT469" s="135" t="str">
        <f t="shared" si="470"/>
        <v/>
      </c>
      <c r="BU469" s="136" t="str">
        <f t="shared" si="471"/>
        <v/>
      </c>
      <c r="BV469" s="136" t="str">
        <f t="shared" si="472"/>
        <v/>
      </c>
      <c r="BW469" s="136" t="str">
        <f t="shared" si="473"/>
        <v/>
      </c>
      <c r="BX469" s="136" t="str">
        <f t="shared" si="474"/>
        <v/>
      </c>
      <c r="BY469" s="136" t="str">
        <f t="shared" si="475"/>
        <v/>
      </c>
      <c r="BZ469" s="136" t="str">
        <f t="shared" si="476"/>
        <v/>
      </c>
      <c r="CA469" s="136" t="str">
        <f t="shared" si="477"/>
        <v/>
      </c>
      <c r="CB469" s="136" t="str">
        <f t="shared" si="478"/>
        <v/>
      </c>
      <c r="CC469" s="136" t="str">
        <f t="shared" si="479"/>
        <v/>
      </c>
      <c r="CD469" s="136" t="str">
        <f t="shared" si="480"/>
        <v/>
      </c>
      <c r="CE469" s="137" t="str">
        <f t="shared" si="481"/>
        <v/>
      </c>
      <c r="CG469" s="150" t="str">
        <f t="shared" si="482"/>
        <v/>
      </c>
      <c r="CH469" s="151" t="str">
        <f t="shared" si="453"/>
        <v/>
      </c>
      <c r="CI469" s="151" t="str">
        <f t="shared" si="454"/>
        <v/>
      </c>
      <c r="CJ469" s="151" t="str">
        <f t="shared" si="455"/>
        <v/>
      </c>
      <c r="CK469" s="151" t="str">
        <f t="shared" si="456"/>
        <v/>
      </c>
      <c r="CL469" s="151" t="str">
        <f t="shared" si="457"/>
        <v/>
      </c>
      <c r="CM469" s="151" t="str">
        <f t="shared" si="458"/>
        <v/>
      </c>
      <c r="CN469" s="151" t="str">
        <f t="shared" si="459"/>
        <v/>
      </c>
      <c r="CO469" s="151" t="str">
        <f t="shared" si="460"/>
        <v/>
      </c>
      <c r="CP469" s="151" t="str">
        <f t="shared" si="461"/>
        <v/>
      </c>
      <c r="CQ469" s="151" t="str">
        <f t="shared" si="462"/>
        <v/>
      </c>
      <c r="CR469" s="152" t="str">
        <f t="shared" si="463"/>
        <v/>
      </c>
    </row>
    <row r="470" spans="1:96" x14ac:dyDescent="0.25">
      <c r="A470" s="3"/>
      <c r="B470" s="30"/>
      <c r="C470" s="44"/>
      <c r="D470" s="88"/>
      <c r="E470" s="31"/>
      <c r="F470" s="89"/>
      <c r="G470" s="72"/>
      <c r="H470" s="73"/>
      <c r="I470" s="74"/>
      <c r="J470" s="73"/>
      <c r="K470" s="74"/>
      <c r="L470" s="73"/>
      <c r="M470" s="74"/>
      <c r="N470" s="73"/>
      <c r="O470" s="74"/>
      <c r="P470" s="73"/>
      <c r="Q470" s="74"/>
      <c r="R470" s="75"/>
      <c r="S470" s="3"/>
      <c r="T470" s="61" t="str">
        <f>IF($D470="", "", $D470*'Intro &amp; Setup'!$I$32*24)</f>
        <v/>
      </c>
      <c r="U470" s="3"/>
      <c r="X470" s="36" t="str">
        <f>IF($B470="", "", IF(OR($B470&lt;'Intro &amp; Setup'!$F$26, $B470&gt;'Intro &amp; Setup'!$F$27), "X", ""))</f>
        <v/>
      </c>
      <c r="Z470" s="36" t="str">
        <f t="shared" si="464"/>
        <v/>
      </c>
      <c r="AA470" s="48" t="str">
        <f t="shared" si="465"/>
        <v/>
      </c>
      <c r="AC470" s="53" t="str">
        <f t="shared" si="466"/>
        <v/>
      </c>
      <c r="AD470" s="54" t="str">
        <f t="shared" si="420"/>
        <v/>
      </c>
      <c r="AE470" s="54" t="str">
        <f t="shared" si="421"/>
        <v/>
      </c>
      <c r="AF470" s="54" t="str">
        <f t="shared" si="422"/>
        <v/>
      </c>
      <c r="AG470" s="54" t="str">
        <f t="shared" si="423"/>
        <v/>
      </c>
      <c r="AH470" s="54" t="str">
        <f t="shared" si="424"/>
        <v/>
      </c>
      <c r="AI470" s="54" t="str">
        <f t="shared" si="425"/>
        <v/>
      </c>
      <c r="AJ470" s="54" t="str">
        <f t="shared" si="426"/>
        <v/>
      </c>
      <c r="AK470" s="54" t="str">
        <f t="shared" si="427"/>
        <v/>
      </c>
      <c r="AL470" s="54" t="str">
        <f t="shared" si="428"/>
        <v/>
      </c>
      <c r="AM470" s="54" t="str">
        <f t="shared" si="429"/>
        <v/>
      </c>
      <c r="AN470" s="55" t="str">
        <f t="shared" si="430"/>
        <v/>
      </c>
      <c r="AP470" s="53" t="str">
        <f t="shared" si="467"/>
        <v/>
      </c>
      <c r="AQ470" s="54" t="str">
        <f t="shared" si="431"/>
        <v/>
      </c>
      <c r="AR470" s="54" t="str">
        <f t="shared" si="432"/>
        <v/>
      </c>
      <c r="AS470" s="54" t="str">
        <f t="shared" si="433"/>
        <v/>
      </c>
      <c r="AT470" s="54" t="str">
        <f t="shared" si="434"/>
        <v/>
      </c>
      <c r="AU470" s="54" t="str">
        <f t="shared" si="435"/>
        <v/>
      </c>
      <c r="AV470" s="54" t="str">
        <f t="shared" si="436"/>
        <v/>
      </c>
      <c r="AW470" s="54" t="str">
        <f t="shared" si="437"/>
        <v/>
      </c>
      <c r="AX470" s="54" t="str">
        <f t="shared" si="438"/>
        <v/>
      </c>
      <c r="AY470" s="54" t="str">
        <f t="shared" si="439"/>
        <v/>
      </c>
      <c r="AZ470" s="54" t="str">
        <f t="shared" si="440"/>
        <v/>
      </c>
      <c r="BA470" s="55" t="str">
        <f t="shared" si="441"/>
        <v/>
      </c>
      <c r="BC470" s="36" t="str">
        <f t="shared" si="468"/>
        <v/>
      </c>
      <c r="BE470" s="61" t="str">
        <f>IF($B470="", "", IF(AND($B470&gt;='Intro &amp; Setup'!$B$38, B470&lt;='Intro &amp; Setup'!$H$38), 'Intro &amp; Setup'!$N$38, IF(AND($B470&gt;='Intro &amp; Setup'!$B$39, B470&lt;='Intro &amp; Setup'!$H$39), 'Intro &amp; Setup'!$N$39, IF('Intro &amp; Setup'!$B$39="", 'Intro &amp; Setup'!$N$38, 'Intro &amp; Setup'!$N$39))))</f>
        <v/>
      </c>
      <c r="BG470" s="53" t="str">
        <f t="shared" si="469"/>
        <v/>
      </c>
      <c r="BH470" s="54" t="str">
        <f t="shared" si="442"/>
        <v/>
      </c>
      <c r="BI470" s="54" t="str">
        <f t="shared" si="443"/>
        <v/>
      </c>
      <c r="BJ470" s="54" t="str">
        <f t="shared" si="444"/>
        <v/>
      </c>
      <c r="BK470" s="54" t="str">
        <f t="shared" si="445"/>
        <v/>
      </c>
      <c r="BL470" s="54" t="str">
        <f t="shared" si="446"/>
        <v/>
      </c>
      <c r="BM470" s="54" t="str">
        <f t="shared" si="447"/>
        <v/>
      </c>
      <c r="BN470" s="54" t="str">
        <f t="shared" si="448"/>
        <v/>
      </c>
      <c r="BO470" s="54" t="str">
        <f t="shared" si="449"/>
        <v/>
      </c>
      <c r="BP470" s="54" t="str">
        <f t="shared" si="450"/>
        <v/>
      </c>
      <c r="BQ470" s="54" t="str">
        <f t="shared" si="451"/>
        <v/>
      </c>
      <c r="BR470" s="55" t="str">
        <f t="shared" si="452"/>
        <v/>
      </c>
      <c r="BT470" s="135" t="str">
        <f t="shared" si="470"/>
        <v/>
      </c>
      <c r="BU470" s="136" t="str">
        <f t="shared" si="471"/>
        <v/>
      </c>
      <c r="BV470" s="136" t="str">
        <f t="shared" si="472"/>
        <v/>
      </c>
      <c r="BW470" s="136" t="str">
        <f t="shared" si="473"/>
        <v/>
      </c>
      <c r="BX470" s="136" t="str">
        <f t="shared" si="474"/>
        <v/>
      </c>
      <c r="BY470" s="136" t="str">
        <f t="shared" si="475"/>
        <v/>
      </c>
      <c r="BZ470" s="136" t="str">
        <f t="shared" si="476"/>
        <v/>
      </c>
      <c r="CA470" s="136" t="str">
        <f t="shared" si="477"/>
        <v/>
      </c>
      <c r="CB470" s="136" t="str">
        <f t="shared" si="478"/>
        <v/>
      </c>
      <c r="CC470" s="136" t="str">
        <f t="shared" si="479"/>
        <v/>
      </c>
      <c r="CD470" s="136" t="str">
        <f t="shared" si="480"/>
        <v/>
      </c>
      <c r="CE470" s="137" t="str">
        <f t="shared" si="481"/>
        <v/>
      </c>
      <c r="CG470" s="150" t="str">
        <f t="shared" si="482"/>
        <v/>
      </c>
      <c r="CH470" s="151" t="str">
        <f t="shared" si="453"/>
        <v/>
      </c>
      <c r="CI470" s="151" t="str">
        <f t="shared" si="454"/>
        <v/>
      </c>
      <c r="CJ470" s="151" t="str">
        <f t="shared" si="455"/>
        <v/>
      </c>
      <c r="CK470" s="151" t="str">
        <f t="shared" si="456"/>
        <v/>
      </c>
      <c r="CL470" s="151" t="str">
        <f t="shared" si="457"/>
        <v/>
      </c>
      <c r="CM470" s="151" t="str">
        <f t="shared" si="458"/>
        <v/>
      </c>
      <c r="CN470" s="151" t="str">
        <f t="shared" si="459"/>
        <v/>
      </c>
      <c r="CO470" s="151" t="str">
        <f t="shared" si="460"/>
        <v/>
      </c>
      <c r="CP470" s="151" t="str">
        <f t="shared" si="461"/>
        <v/>
      </c>
      <c r="CQ470" s="151" t="str">
        <f t="shared" si="462"/>
        <v/>
      </c>
      <c r="CR470" s="152" t="str">
        <f t="shared" si="463"/>
        <v/>
      </c>
    </row>
    <row r="471" spans="1:96" x14ac:dyDescent="0.25">
      <c r="A471" s="3"/>
      <c r="B471" s="30"/>
      <c r="C471" s="44"/>
      <c r="D471" s="88"/>
      <c r="E471" s="31"/>
      <c r="F471" s="89"/>
      <c r="G471" s="72"/>
      <c r="H471" s="73"/>
      <c r="I471" s="74"/>
      <c r="J471" s="73"/>
      <c r="K471" s="74"/>
      <c r="L471" s="73"/>
      <c r="M471" s="74"/>
      <c r="N471" s="73"/>
      <c r="O471" s="74"/>
      <c r="P471" s="73"/>
      <c r="Q471" s="74"/>
      <c r="R471" s="75"/>
      <c r="S471" s="3"/>
      <c r="T471" s="61" t="str">
        <f>IF($D471="", "", $D471*'Intro &amp; Setup'!$I$32*24)</f>
        <v/>
      </c>
      <c r="U471" s="3"/>
      <c r="X471" s="36" t="str">
        <f>IF($B471="", "", IF(OR($B471&lt;'Intro &amp; Setup'!$F$26, $B471&gt;'Intro &amp; Setup'!$F$27), "X", ""))</f>
        <v/>
      </c>
      <c r="Z471" s="36" t="str">
        <f t="shared" si="464"/>
        <v/>
      </c>
      <c r="AA471" s="48" t="str">
        <f t="shared" si="465"/>
        <v/>
      </c>
      <c r="AC471" s="53" t="str">
        <f t="shared" si="466"/>
        <v/>
      </c>
      <c r="AD471" s="54" t="str">
        <f t="shared" si="420"/>
        <v/>
      </c>
      <c r="AE471" s="54" t="str">
        <f t="shared" si="421"/>
        <v/>
      </c>
      <c r="AF471" s="54" t="str">
        <f t="shared" si="422"/>
        <v/>
      </c>
      <c r="AG471" s="54" t="str">
        <f t="shared" si="423"/>
        <v/>
      </c>
      <c r="AH471" s="54" t="str">
        <f t="shared" si="424"/>
        <v/>
      </c>
      <c r="AI471" s="54" t="str">
        <f t="shared" si="425"/>
        <v/>
      </c>
      <c r="AJ471" s="54" t="str">
        <f t="shared" si="426"/>
        <v/>
      </c>
      <c r="AK471" s="54" t="str">
        <f t="shared" si="427"/>
        <v/>
      </c>
      <c r="AL471" s="54" t="str">
        <f t="shared" si="428"/>
        <v/>
      </c>
      <c r="AM471" s="54" t="str">
        <f t="shared" si="429"/>
        <v/>
      </c>
      <c r="AN471" s="55" t="str">
        <f t="shared" si="430"/>
        <v/>
      </c>
      <c r="AP471" s="53" t="str">
        <f t="shared" si="467"/>
        <v/>
      </c>
      <c r="AQ471" s="54" t="str">
        <f t="shared" si="431"/>
        <v/>
      </c>
      <c r="AR471" s="54" t="str">
        <f t="shared" si="432"/>
        <v/>
      </c>
      <c r="AS471" s="54" t="str">
        <f t="shared" si="433"/>
        <v/>
      </c>
      <c r="AT471" s="54" t="str">
        <f t="shared" si="434"/>
        <v/>
      </c>
      <c r="AU471" s="54" t="str">
        <f t="shared" si="435"/>
        <v/>
      </c>
      <c r="AV471" s="54" t="str">
        <f t="shared" si="436"/>
        <v/>
      </c>
      <c r="AW471" s="54" t="str">
        <f t="shared" si="437"/>
        <v/>
      </c>
      <c r="AX471" s="54" t="str">
        <f t="shared" si="438"/>
        <v/>
      </c>
      <c r="AY471" s="54" t="str">
        <f t="shared" si="439"/>
        <v/>
      </c>
      <c r="AZ471" s="54" t="str">
        <f t="shared" si="440"/>
        <v/>
      </c>
      <c r="BA471" s="55" t="str">
        <f t="shared" si="441"/>
        <v/>
      </c>
      <c r="BC471" s="36" t="str">
        <f t="shared" si="468"/>
        <v/>
      </c>
      <c r="BE471" s="61" t="str">
        <f>IF($B471="", "", IF(AND($B471&gt;='Intro &amp; Setup'!$B$38, B471&lt;='Intro &amp; Setup'!$H$38), 'Intro &amp; Setup'!$N$38, IF(AND($B471&gt;='Intro &amp; Setup'!$B$39, B471&lt;='Intro &amp; Setup'!$H$39), 'Intro &amp; Setup'!$N$39, IF('Intro &amp; Setup'!$B$39="", 'Intro &amp; Setup'!$N$38, 'Intro &amp; Setup'!$N$39))))</f>
        <v/>
      </c>
      <c r="BG471" s="53" t="str">
        <f t="shared" si="469"/>
        <v/>
      </c>
      <c r="BH471" s="54" t="str">
        <f t="shared" si="442"/>
        <v/>
      </c>
      <c r="BI471" s="54" t="str">
        <f t="shared" si="443"/>
        <v/>
      </c>
      <c r="BJ471" s="54" t="str">
        <f t="shared" si="444"/>
        <v/>
      </c>
      <c r="BK471" s="54" t="str">
        <f t="shared" si="445"/>
        <v/>
      </c>
      <c r="BL471" s="54" t="str">
        <f t="shared" si="446"/>
        <v/>
      </c>
      <c r="BM471" s="54" t="str">
        <f t="shared" si="447"/>
        <v/>
      </c>
      <c r="BN471" s="54" t="str">
        <f t="shared" si="448"/>
        <v/>
      </c>
      <c r="BO471" s="54" t="str">
        <f t="shared" si="449"/>
        <v/>
      </c>
      <c r="BP471" s="54" t="str">
        <f t="shared" si="450"/>
        <v/>
      </c>
      <c r="BQ471" s="54" t="str">
        <f t="shared" si="451"/>
        <v/>
      </c>
      <c r="BR471" s="55" t="str">
        <f t="shared" si="452"/>
        <v/>
      </c>
      <c r="BT471" s="135" t="str">
        <f t="shared" si="470"/>
        <v/>
      </c>
      <c r="BU471" s="136" t="str">
        <f t="shared" si="471"/>
        <v/>
      </c>
      <c r="BV471" s="136" t="str">
        <f t="shared" si="472"/>
        <v/>
      </c>
      <c r="BW471" s="136" t="str">
        <f t="shared" si="473"/>
        <v/>
      </c>
      <c r="BX471" s="136" t="str">
        <f t="shared" si="474"/>
        <v/>
      </c>
      <c r="BY471" s="136" t="str">
        <f t="shared" si="475"/>
        <v/>
      </c>
      <c r="BZ471" s="136" t="str">
        <f t="shared" si="476"/>
        <v/>
      </c>
      <c r="CA471" s="136" t="str">
        <f t="shared" si="477"/>
        <v/>
      </c>
      <c r="CB471" s="136" t="str">
        <f t="shared" si="478"/>
        <v/>
      </c>
      <c r="CC471" s="136" t="str">
        <f t="shared" si="479"/>
        <v/>
      </c>
      <c r="CD471" s="136" t="str">
        <f t="shared" si="480"/>
        <v/>
      </c>
      <c r="CE471" s="137" t="str">
        <f t="shared" si="481"/>
        <v/>
      </c>
      <c r="CG471" s="150" t="str">
        <f t="shared" si="482"/>
        <v/>
      </c>
      <c r="CH471" s="151" t="str">
        <f t="shared" si="453"/>
        <v/>
      </c>
      <c r="CI471" s="151" t="str">
        <f t="shared" si="454"/>
        <v/>
      </c>
      <c r="CJ471" s="151" t="str">
        <f t="shared" si="455"/>
        <v/>
      </c>
      <c r="CK471" s="151" t="str">
        <f t="shared" si="456"/>
        <v/>
      </c>
      <c r="CL471" s="151" t="str">
        <f t="shared" si="457"/>
        <v/>
      </c>
      <c r="CM471" s="151" t="str">
        <f t="shared" si="458"/>
        <v/>
      </c>
      <c r="CN471" s="151" t="str">
        <f t="shared" si="459"/>
        <v/>
      </c>
      <c r="CO471" s="151" t="str">
        <f t="shared" si="460"/>
        <v/>
      </c>
      <c r="CP471" s="151" t="str">
        <f t="shared" si="461"/>
        <v/>
      </c>
      <c r="CQ471" s="151" t="str">
        <f t="shared" si="462"/>
        <v/>
      </c>
      <c r="CR471" s="152" t="str">
        <f t="shared" si="463"/>
        <v/>
      </c>
    </row>
    <row r="472" spans="1:96" x14ac:dyDescent="0.25">
      <c r="A472" s="3"/>
      <c r="B472" s="30"/>
      <c r="C472" s="44"/>
      <c r="D472" s="88"/>
      <c r="E472" s="31"/>
      <c r="F472" s="89"/>
      <c r="G472" s="72"/>
      <c r="H472" s="73"/>
      <c r="I472" s="74"/>
      <c r="J472" s="73"/>
      <c r="K472" s="74"/>
      <c r="L472" s="73"/>
      <c r="M472" s="74"/>
      <c r="N472" s="73"/>
      <c r="O472" s="74"/>
      <c r="P472" s="73"/>
      <c r="Q472" s="74"/>
      <c r="R472" s="75"/>
      <c r="S472" s="3"/>
      <c r="T472" s="61" t="str">
        <f>IF($D472="", "", $D472*'Intro &amp; Setup'!$I$32*24)</f>
        <v/>
      </c>
      <c r="U472" s="3"/>
      <c r="X472" s="36" t="str">
        <f>IF($B472="", "", IF(OR($B472&lt;'Intro &amp; Setup'!$F$26, $B472&gt;'Intro &amp; Setup'!$F$27), "X", ""))</f>
        <v/>
      </c>
      <c r="Z472" s="36" t="str">
        <f t="shared" si="464"/>
        <v/>
      </c>
      <c r="AA472" s="48" t="str">
        <f t="shared" si="465"/>
        <v/>
      </c>
      <c r="AC472" s="53" t="str">
        <f t="shared" si="466"/>
        <v/>
      </c>
      <c r="AD472" s="54" t="str">
        <f t="shared" si="420"/>
        <v/>
      </c>
      <c r="AE472" s="54" t="str">
        <f t="shared" si="421"/>
        <v/>
      </c>
      <c r="AF472" s="54" t="str">
        <f t="shared" si="422"/>
        <v/>
      </c>
      <c r="AG472" s="54" t="str">
        <f t="shared" si="423"/>
        <v/>
      </c>
      <c r="AH472" s="54" t="str">
        <f t="shared" si="424"/>
        <v/>
      </c>
      <c r="AI472" s="54" t="str">
        <f t="shared" si="425"/>
        <v/>
      </c>
      <c r="AJ472" s="54" t="str">
        <f t="shared" si="426"/>
        <v/>
      </c>
      <c r="AK472" s="54" t="str">
        <f t="shared" si="427"/>
        <v/>
      </c>
      <c r="AL472" s="54" t="str">
        <f t="shared" si="428"/>
        <v/>
      </c>
      <c r="AM472" s="54" t="str">
        <f t="shared" si="429"/>
        <v/>
      </c>
      <c r="AN472" s="55" t="str">
        <f t="shared" si="430"/>
        <v/>
      </c>
      <c r="AP472" s="53" t="str">
        <f t="shared" si="467"/>
        <v/>
      </c>
      <c r="AQ472" s="54" t="str">
        <f t="shared" si="431"/>
        <v/>
      </c>
      <c r="AR472" s="54" t="str">
        <f t="shared" si="432"/>
        <v/>
      </c>
      <c r="AS472" s="54" t="str">
        <f t="shared" si="433"/>
        <v/>
      </c>
      <c r="AT472" s="54" t="str">
        <f t="shared" si="434"/>
        <v/>
      </c>
      <c r="AU472" s="54" t="str">
        <f t="shared" si="435"/>
        <v/>
      </c>
      <c r="AV472" s="54" t="str">
        <f t="shared" si="436"/>
        <v/>
      </c>
      <c r="AW472" s="54" t="str">
        <f t="shared" si="437"/>
        <v/>
      </c>
      <c r="AX472" s="54" t="str">
        <f t="shared" si="438"/>
        <v/>
      </c>
      <c r="AY472" s="54" t="str">
        <f t="shared" si="439"/>
        <v/>
      </c>
      <c r="AZ472" s="54" t="str">
        <f t="shared" si="440"/>
        <v/>
      </c>
      <c r="BA472" s="55" t="str">
        <f t="shared" si="441"/>
        <v/>
      </c>
      <c r="BC472" s="36" t="str">
        <f t="shared" si="468"/>
        <v/>
      </c>
      <c r="BE472" s="61" t="str">
        <f>IF($B472="", "", IF(AND($B472&gt;='Intro &amp; Setup'!$B$38, B472&lt;='Intro &amp; Setup'!$H$38), 'Intro &amp; Setup'!$N$38, IF(AND($B472&gt;='Intro &amp; Setup'!$B$39, B472&lt;='Intro &amp; Setup'!$H$39), 'Intro &amp; Setup'!$N$39, IF('Intro &amp; Setup'!$B$39="", 'Intro &amp; Setup'!$N$38, 'Intro &amp; Setup'!$N$39))))</f>
        <v/>
      </c>
      <c r="BG472" s="53" t="str">
        <f t="shared" si="469"/>
        <v/>
      </c>
      <c r="BH472" s="54" t="str">
        <f t="shared" si="442"/>
        <v/>
      </c>
      <c r="BI472" s="54" t="str">
        <f t="shared" si="443"/>
        <v/>
      </c>
      <c r="BJ472" s="54" t="str">
        <f t="shared" si="444"/>
        <v/>
      </c>
      <c r="BK472" s="54" t="str">
        <f t="shared" si="445"/>
        <v/>
      </c>
      <c r="BL472" s="54" t="str">
        <f t="shared" si="446"/>
        <v/>
      </c>
      <c r="BM472" s="54" t="str">
        <f t="shared" si="447"/>
        <v/>
      </c>
      <c r="BN472" s="54" t="str">
        <f t="shared" si="448"/>
        <v/>
      </c>
      <c r="BO472" s="54" t="str">
        <f t="shared" si="449"/>
        <v/>
      </c>
      <c r="BP472" s="54" t="str">
        <f t="shared" si="450"/>
        <v/>
      </c>
      <c r="BQ472" s="54" t="str">
        <f t="shared" si="451"/>
        <v/>
      </c>
      <c r="BR472" s="55" t="str">
        <f t="shared" si="452"/>
        <v/>
      </c>
      <c r="BT472" s="135" t="str">
        <f t="shared" si="470"/>
        <v/>
      </c>
      <c r="BU472" s="136" t="str">
        <f t="shared" si="471"/>
        <v/>
      </c>
      <c r="BV472" s="136" t="str">
        <f t="shared" si="472"/>
        <v/>
      </c>
      <c r="BW472" s="136" t="str">
        <f t="shared" si="473"/>
        <v/>
      </c>
      <c r="BX472" s="136" t="str">
        <f t="shared" si="474"/>
        <v/>
      </c>
      <c r="BY472" s="136" t="str">
        <f t="shared" si="475"/>
        <v/>
      </c>
      <c r="BZ472" s="136" t="str">
        <f t="shared" si="476"/>
        <v/>
      </c>
      <c r="CA472" s="136" t="str">
        <f t="shared" si="477"/>
        <v/>
      </c>
      <c r="CB472" s="136" t="str">
        <f t="shared" si="478"/>
        <v/>
      </c>
      <c r="CC472" s="136" t="str">
        <f t="shared" si="479"/>
        <v/>
      </c>
      <c r="CD472" s="136" t="str">
        <f t="shared" si="480"/>
        <v/>
      </c>
      <c r="CE472" s="137" t="str">
        <f t="shared" si="481"/>
        <v/>
      </c>
      <c r="CG472" s="150" t="str">
        <f t="shared" si="482"/>
        <v/>
      </c>
      <c r="CH472" s="151" t="str">
        <f t="shared" si="453"/>
        <v/>
      </c>
      <c r="CI472" s="151" t="str">
        <f t="shared" si="454"/>
        <v/>
      </c>
      <c r="CJ472" s="151" t="str">
        <f t="shared" si="455"/>
        <v/>
      </c>
      <c r="CK472" s="151" t="str">
        <f t="shared" si="456"/>
        <v/>
      </c>
      <c r="CL472" s="151" t="str">
        <f t="shared" si="457"/>
        <v/>
      </c>
      <c r="CM472" s="151" t="str">
        <f t="shared" si="458"/>
        <v/>
      </c>
      <c r="CN472" s="151" t="str">
        <f t="shared" si="459"/>
        <v/>
      </c>
      <c r="CO472" s="151" t="str">
        <f t="shared" si="460"/>
        <v/>
      </c>
      <c r="CP472" s="151" t="str">
        <f t="shared" si="461"/>
        <v/>
      </c>
      <c r="CQ472" s="151" t="str">
        <f t="shared" si="462"/>
        <v/>
      </c>
      <c r="CR472" s="152" t="str">
        <f t="shared" si="463"/>
        <v/>
      </c>
    </row>
    <row r="473" spans="1:96" x14ac:dyDescent="0.25">
      <c r="A473" s="3"/>
      <c r="B473" s="30"/>
      <c r="C473" s="44"/>
      <c r="D473" s="88"/>
      <c r="E473" s="31"/>
      <c r="F473" s="89"/>
      <c r="G473" s="72"/>
      <c r="H473" s="73"/>
      <c r="I473" s="74"/>
      <c r="J473" s="73"/>
      <c r="K473" s="74"/>
      <c r="L473" s="73"/>
      <c r="M473" s="74"/>
      <c r="N473" s="73"/>
      <c r="O473" s="74"/>
      <c r="P473" s="73"/>
      <c r="Q473" s="74"/>
      <c r="R473" s="75"/>
      <c r="S473" s="3"/>
      <c r="T473" s="61" t="str">
        <f>IF($D473="", "", $D473*'Intro &amp; Setup'!$I$32*24)</f>
        <v/>
      </c>
      <c r="U473" s="3"/>
      <c r="X473" s="36" t="str">
        <f>IF($B473="", "", IF(OR($B473&lt;'Intro &amp; Setup'!$F$26, $B473&gt;'Intro &amp; Setup'!$F$27), "X", ""))</f>
        <v/>
      </c>
      <c r="Z473" s="36" t="str">
        <f t="shared" si="464"/>
        <v/>
      </c>
      <c r="AA473" s="48" t="str">
        <f t="shared" si="465"/>
        <v/>
      </c>
      <c r="AC473" s="53" t="str">
        <f t="shared" si="466"/>
        <v/>
      </c>
      <c r="AD473" s="54" t="str">
        <f t="shared" si="420"/>
        <v/>
      </c>
      <c r="AE473" s="54" t="str">
        <f t="shared" si="421"/>
        <v/>
      </c>
      <c r="AF473" s="54" t="str">
        <f t="shared" si="422"/>
        <v/>
      </c>
      <c r="AG473" s="54" t="str">
        <f t="shared" si="423"/>
        <v/>
      </c>
      <c r="AH473" s="54" t="str">
        <f t="shared" si="424"/>
        <v/>
      </c>
      <c r="AI473" s="54" t="str">
        <f t="shared" si="425"/>
        <v/>
      </c>
      <c r="AJ473" s="54" t="str">
        <f t="shared" si="426"/>
        <v/>
      </c>
      <c r="AK473" s="54" t="str">
        <f t="shared" si="427"/>
        <v/>
      </c>
      <c r="AL473" s="54" t="str">
        <f t="shared" si="428"/>
        <v/>
      </c>
      <c r="AM473" s="54" t="str">
        <f t="shared" si="429"/>
        <v/>
      </c>
      <c r="AN473" s="55" t="str">
        <f t="shared" si="430"/>
        <v/>
      </c>
      <c r="AP473" s="53" t="str">
        <f t="shared" si="467"/>
        <v/>
      </c>
      <c r="AQ473" s="54" t="str">
        <f t="shared" si="431"/>
        <v/>
      </c>
      <c r="AR473" s="54" t="str">
        <f t="shared" si="432"/>
        <v/>
      </c>
      <c r="AS473" s="54" t="str">
        <f t="shared" si="433"/>
        <v/>
      </c>
      <c r="AT473" s="54" t="str">
        <f t="shared" si="434"/>
        <v/>
      </c>
      <c r="AU473" s="54" t="str">
        <f t="shared" si="435"/>
        <v/>
      </c>
      <c r="AV473" s="54" t="str">
        <f t="shared" si="436"/>
        <v/>
      </c>
      <c r="AW473" s="54" t="str">
        <f t="shared" si="437"/>
        <v/>
      </c>
      <c r="AX473" s="54" t="str">
        <f t="shared" si="438"/>
        <v/>
      </c>
      <c r="AY473" s="54" t="str">
        <f t="shared" si="439"/>
        <v/>
      </c>
      <c r="AZ473" s="54" t="str">
        <f t="shared" si="440"/>
        <v/>
      </c>
      <c r="BA473" s="55" t="str">
        <f t="shared" si="441"/>
        <v/>
      </c>
      <c r="BC473" s="36" t="str">
        <f t="shared" si="468"/>
        <v/>
      </c>
      <c r="BE473" s="61" t="str">
        <f>IF($B473="", "", IF(AND($B473&gt;='Intro &amp; Setup'!$B$38, B473&lt;='Intro &amp; Setup'!$H$38), 'Intro &amp; Setup'!$N$38, IF(AND($B473&gt;='Intro &amp; Setup'!$B$39, B473&lt;='Intro &amp; Setup'!$H$39), 'Intro &amp; Setup'!$N$39, IF('Intro &amp; Setup'!$B$39="", 'Intro &amp; Setup'!$N$38, 'Intro &amp; Setup'!$N$39))))</f>
        <v/>
      </c>
      <c r="BG473" s="53" t="str">
        <f t="shared" si="469"/>
        <v/>
      </c>
      <c r="BH473" s="54" t="str">
        <f t="shared" si="442"/>
        <v/>
      </c>
      <c r="BI473" s="54" t="str">
        <f t="shared" si="443"/>
        <v/>
      </c>
      <c r="BJ473" s="54" t="str">
        <f t="shared" si="444"/>
        <v/>
      </c>
      <c r="BK473" s="54" t="str">
        <f t="shared" si="445"/>
        <v/>
      </c>
      <c r="BL473" s="54" t="str">
        <f t="shared" si="446"/>
        <v/>
      </c>
      <c r="BM473" s="54" t="str">
        <f t="shared" si="447"/>
        <v/>
      </c>
      <c r="BN473" s="54" t="str">
        <f t="shared" si="448"/>
        <v/>
      </c>
      <c r="BO473" s="54" t="str">
        <f t="shared" si="449"/>
        <v/>
      </c>
      <c r="BP473" s="54" t="str">
        <f t="shared" si="450"/>
        <v/>
      </c>
      <c r="BQ473" s="54" t="str">
        <f t="shared" si="451"/>
        <v/>
      </c>
      <c r="BR473" s="55" t="str">
        <f t="shared" si="452"/>
        <v/>
      </c>
      <c r="BT473" s="135" t="str">
        <f t="shared" si="470"/>
        <v/>
      </c>
      <c r="BU473" s="136" t="str">
        <f t="shared" si="471"/>
        <v/>
      </c>
      <c r="BV473" s="136" t="str">
        <f t="shared" si="472"/>
        <v/>
      </c>
      <c r="BW473" s="136" t="str">
        <f t="shared" si="473"/>
        <v/>
      </c>
      <c r="BX473" s="136" t="str">
        <f t="shared" si="474"/>
        <v/>
      </c>
      <c r="BY473" s="136" t="str">
        <f t="shared" si="475"/>
        <v/>
      </c>
      <c r="BZ473" s="136" t="str">
        <f t="shared" si="476"/>
        <v/>
      </c>
      <c r="CA473" s="136" t="str">
        <f t="shared" si="477"/>
        <v/>
      </c>
      <c r="CB473" s="136" t="str">
        <f t="shared" si="478"/>
        <v/>
      </c>
      <c r="CC473" s="136" t="str">
        <f t="shared" si="479"/>
        <v/>
      </c>
      <c r="CD473" s="136" t="str">
        <f t="shared" si="480"/>
        <v/>
      </c>
      <c r="CE473" s="137" t="str">
        <f t="shared" si="481"/>
        <v/>
      </c>
      <c r="CG473" s="150" t="str">
        <f t="shared" si="482"/>
        <v/>
      </c>
      <c r="CH473" s="151" t="str">
        <f t="shared" si="453"/>
        <v/>
      </c>
      <c r="CI473" s="151" t="str">
        <f t="shared" si="454"/>
        <v/>
      </c>
      <c r="CJ473" s="151" t="str">
        <f t="shared" si="455"/>
        <v/>
      </c>
      <c r="CK473" s="151" t="str">
        <f t="shared" si="456"/>
        <v/>
      </c>
      <c r="CL473" s="151" t="str">
        <f t="shared" si="457"/>
        <v/>
      </c>
      <c r="CM473" s="151" t="str">
        <f t="shared" si="458"/>
        <v/>
      </c>
      <c r="CN473" s="151" t="str">
        <f t="shared" si="459"/>
        <v/>
      </c>
      <c r="CO473" s="151" t="str">
        <f t="shared" si="460"/>
        <v/>
      </c>
      <c r="CP473" s="151" t="str">
        <f t="shared" si="461"/>
        <v/>
      </c>
      <c r="CQ473" s="151" t="str">
        <f t="shared" si="462"/>
        <v/>
      </c>
      <c r="CR473" s="152" t="str">
        <f t="shared" si="463"/>
        <v/>
      </c>
    </row>
    <row r="474" spans="1:96" x14ac:dyDescent="0.25">
      <c r="A474" s="3"/>
      <c r="B474" s="30"/>
      <c r="C474" s="44"/>
      <c r="D474" s="88"/>
      <c r="E474" s="31"/>
      <c r="F474" s="89"/>
      <c r="G474" s="72"/>
      <c r="H474" s="73"/>
      <c r="I474" s="74"/>
      <c r="J474" s="73"/>
      <c r="K474" s="74"/>
      <c r="L474" s="73"/>
      <c r="M474" s="74"/>
      <c r="N474" s="73"/>
      <c r="O474" s="74"/>
      <c r="P474" s="73"/>
      <c r="Q474" s="74"/>
      <c r="R474" s="75"/>
      <c r="S474" s="3"/>
      <c r="T474" s="61" t="str">
        <f>IF($D474="", "", $D474*'Intro &amp; Setup'!$I$32*24)</f>
        <v/>
      </c>
      <c r="U474" s="3"/>
      <c r="X474" s="36" t="str">
        <f>IF($B474="", "", IF(OR($B474&lt;'Intro &amp; Setup'!$F$26, $B474&gt;'Intro &amp; Setup'!$F$27), "X", ""))</f>
        <v/>
      </c>
      <c r="Z474" s="36" t="str">
        <f t="shared" si="464"/>
        <v/>
      </c>
      <c r="AA474" s="48" t="str">
        <f t="shared" si="465"/>
        <v/>
      </c>
      <c r="AC474" s="53" t="str">
        <f t="shared" si="466"/>
        <v/>
      </c>
      <c r="AD474" s="54" t="str">
        <f t="shared" si="420"/>
        <v/>
      </c>
      <c r="AE474" s="54" t="str">
        <f t="shared" si="421"/>
        <v/>
      </c>
      <c r="AF474" s="54" t="str">
        <f t="shared" si="422"/>
        <v/>
      </c>
      <c r="AG474" s="54" t="str">
        <f t="shared" si="423"/>
        <v/>
      </c>
      <c r="AH474" s="54" t="str">
        <f t="shared" si="424"/>
        <v/>
      </c>
      <c r="AI474" s="54" t="str">
        <f t="shared" si="425"/>
        <v/>
      </c>
      <c r="AJ474" s="54" t="str">
        <f t="shared" si="426"/>
        <v/>
      </c>
      <c r="AK474" s="54" t="str">
        <f t="shared" si="427"/>
        <v/>
      </c>
      <c r="AL474" s="54" t="str">
        <f t="shared" si="428"/>
        <v/>
      </c>
      <c r="AM474" s="54" t="str">
        <f t="shared" si="429"/>
        <v/>
      </c>
      <c r="AN474" s="55" t="str">
        <f t="shared" si="430"/>
        <v/>
      </c>
      <c r="AP474" s="53" t="str">
        <f t="shared" si="467"/>
        <v/>
      </c>
      <c r="AQ474" s="54" t="str">
        <f t="shared" si="431"/>
        <v/>
      </c>
      <c r="AR474" s="54" t="str">
        <f t="shared" si="432"/>
        <v/>
      </c>
      <c r="AS474" s="54" t="str">
        <f t="shared" si="433"/>
        <v/>
      </c>
      <c r="AT474" s="54" t="str">
        <f t="shared" si="434"/>
        <v/>
      </c>
      <c r="AU474" s="54" t="str">
        <f t="shared" si="435"/>
        <v/>
      </c>
      <c r="AV474" s="54" t="str">
        <f t="shared" si="436"/>
        <v/>
      </c>
      <c r="AW474" s="54" t="str">
        <f t="shared" si="437"/>
        <v/>
      </c>
      <c r="AX474" s="54" t="str">
        <f t="shared" si="438"/>
        <v/>
      </c>
      <c r="AY474" s="54" t="str">
        <f t="shared" si="439"/>
        <v/>
      </c>
      <c r="AZ474" s="54" t="str">
        <f t="shared" si="440"/>
        <v/>
      </c>
      <c r="BA474" s="55" t="str">
        <f t="shared" si="441"/>
        <v/>
      </c>
      <c r="BC474" s="36" t="str">
        <f t="shared" si="468"/>
        <v/>
      </c>
      <c r="BE474" s="61" t="str">
        <f>IF($B474="", "", IF(AND($B474&gt;='Intro &amp; Setup'!$B$38, B474&lt;='Intro &amp; Setup'!$H$38), 'Intro &amp; Setup'!$N$38, IF(AND($B474&gt;='Intro &amp; Setup'!$B$39, B474&lt;='Intro &amp; Setup'!$H$39), 'Intro &amp; Setup'!$N$39, IF('Intro &amp; Setup'!$B$39="", 'Intro &amp; Setup'!$N$38, 'Intro &amp; Setup'!$N$39))))</f>
        <v/>
      </c>
      <c r="BG474" s="53" t="str">
        <f t="shared" si="469"/>
        <v/>
      </c>
      <c r="BH474" s="54" t="str">
        <f t="shared" si="442"/>
        <v/>
      </c>
      <c r="BI474" s="54" t="str">
        <f t="shared" si="443"/>
        <v/>
      </c>
      <c r="BJ474" s="54" t="str">
        <f t="shared" si="444"/>
        <v/>
      </c>
      <c r="BK474" s="54" t="str">
        <f t="shared" si="445"/>
        <v/>
      </c>
      <c r="BL474" s="54" t="str">
        <f t="shared" si="446"/>
        <v/>
      </c>
      <c r="BM474" s="54" t="str">
        <f t="shared" si="447"/>
        <v/>
      </c>
      <c r="BN474" s="54" t="str">
        <f t="shared" si="448"/>
        <v/>
      </c>
      <c r="BO474" s="54" t="str">
        <f t="shared" si="449"/>
        <v/>
      </c>
      <c r="BP474" s="54" t="str">
        <f t="shared" si="450"/>
        <v/>
      </c>
      <c r="BQ474" s="54" t="str">
        <f t="shared" si="451"/>
        <v/>
      </c>
      <c r="BR474" s="55" t="str">
        <f t="shared" si="452"/>
        <v/>
      </c>
      <c r="BT474" s="135" t="str">
        <f t="shared" si="470"/>
        <v/>
      </c>
      <c r="BU474" s="136" t="str">
        <f t="shared" si="471"/>
        <v/>
      </c>
      <c r="BV474" s="136" t="str">
        <f t="shared" si="472"/>
        <v/>
      </c>
      <c r="BW474" s="136" t="str">
        <f t="shared" si="473"/>
        <v/>
      </c>
      <c r="BX474" s="136" t="str">
        <f t="shared" si="474"/>
        <v/>
      </c>
      <c r="BY474" s="136" t="str">
        <f t="shared" si="475"/>
        <v/>
      </c>
      <c r="BZ474" s="136" t="str">
        <f t="shared" si="476"/>
        <v/>
      </c>
      <c r="CA474" s="136" t="str">
        <f t="shared" si="477"/>
        <v/>
      </c>
      <c r="CB474" s="136" t="str">
        <f t="shared" si="478"/>
        <v/>
      </c>
      <c r="CC474" s="136" t="str">
        <f t="shared" si="479"/>
        <v/>
      </c>
      <c r="CD474" s="136" t="str">
        <f t="shared" si="480"/>
        <v/>
      </c>
      <c r="CE474" s="137" t="str">
        <f t="shared" si="481"/>
        <v/>
      </c>
      <c r="CG474" s="150" t="str">
        <f t="shared" si="482"/>
        <v/>
      </c>
      <c r="CH474" s="151" t="str">
        <f t="shared" si="453"/>
        <v/>
      </c>
      <c r="CI474" s="151" t="str">
        <f t="shared" si="454"/>
        <v/>
      </c>
      <c r="CJ474" s="151" t="str">
        <f t="shared" si="455"/>
        <v/>
      </c>
      <c r="CK474" s="151" t="str">
        <f t="shared" si="456"/>
        <v/>
      </c>
      <c r="CL474" s="151" t="str">
        <f t="shared" si="457"/>
        <v/>
      </c>
      <c r="CM474" s="151" t="str">
        <f t="shared" si="458"/>
        <v/>
      </c>
      <c r="CN474" s="151" t="str">
        <f t="shared" si="459"/>
        <v/>
      </c>
      <c r="CO474" s="151" t="str">
        <f t="shared" si="460"/>
        <v/>
      </c>
      <c r="CP474" s="151" t="str">
        <f t="shared" si="461"/>
        <v/>
      </c>
      <c r="CQ474" s="151" t="str">
        <f t="shared" si="462"/>
        <v/>
      </c>
      <c r="CR474" s="152" t="str">
        <f t="shared" si="463"/>
        <v/>
      </c>
    </row>
    <row r="475" spans="1:96" x14ac:dyDescent="0.25">
      <c r="A475" s="3"/>
      <c r="B475" s="30"/>
      <c r="C475" s="44"/>
      <c r="D475" s="88"/>
      <c r="E475" s="31"/>
      <c r="F475" s="89"/>
      <c r="G475" s="72"/>
      <c r="H475" s="73"/>
      <c r="I475" s="74"/>
      <c r="J475" s="73"/>
      <c r="K475" s="74"/>
      <c r="L475" s="73"/>
      <c r="M475" s="74"/>
      <c r="N475" s="73"/>
      <c r="O475" s="74"/>
      <c r="P475" s="73"/>
      <c r="Q475" s="74"/>
      <c r="R475" s="75"/>
      <c r="S475" s="3"/>
      <c r="T475" s="61" t="str">
        <f>IF($D475="", "", $D475*'Intro &amp; Setup'!$I$32*24)</f>
        <v/>
      </c>
      <c r="U475" s="3"/>
      <c r="X475" s="36" t="str">
        <f>IF($B475="", "", IF(OR($B475&lt;'Intro &amp; Setup'!$F$26, $B475&gt;'Intro &amp; Setup'!$F$27), "X", ""))</f>
        <v/>
      </c>
      <c r="Z475" s="36" t="str">
        <f t="shared" si="464"/>
        <v/>
      </c>
      <c r="AA475" s="48" t="str">
        <f t="shared" si="465"/>
        <v/>
      </c>
      <c r="AC475" s="53" t="str">
        <f t="shared" si="466"/>
        <v/>
      </c>
      <c r="AD475" s="54" t="str">
        <f t="shared" ref="AD475:AD538" si="483">IFERROR(IF(H475="", "", $T475*$AA475), "")</f>
        <v/>
      </c>
      <c r="AE475" s="54" t="str">
        <f t="shared" ref="AE475:AE538" si="484">IFERROR(IF(I475="", "", $T475*$AA475), "")</f>
        <v/>
      </c>
      <c r="AF475" s="54" t="str">
        <f t="shared" ref="AF475:AF538" si="485">IFERROR(IF(J475="", "", $T475*$AA475), "")</f>
        <v/>
      </c>
      <c r="AG475" s="54" t="str">
        <f t="shared" ref="AG475:AG538" si="486">IFERROR(IF(K475="", "", $T475*$AA475), "")</f>
        <v/>
      </c>
      <c r="AH475" s="54" t="str">
        <f t="shared" ref="AH475:AH538" si="487">IFERROR(IF(L475="", "", $T475*$AA475), "")</f>
        <v/>
      </c>
      <c r="AI475" s="54" t="str">
        <f t="shared" ref="AI475:AI538" si="488">IFERROR(IF(M475="", "", $T475*$AA475), "")</f>
        <v/>
      </c>
      <c r="AJ475" s="54" t="str">
        <f t="shared" ref="AJ475:AJ538" si="489">IFERROR(IF(N475="", "", $T475*$AA475), "")</f>
        <v/>
      </c>
      <c r="AK475" s="54" t="str">
        <f t="shared" ref="AK475:AK538" si="490">IFERROR(IF(O475="", "", $T475*$AA475), "")</f>
        <v/>
      </c>
      <c r="AL475" s="54" t="str">
        <f t="shared" ref="AL475:AL538" si="491">IFERROR(IF(P475="", "", $T475*$AA475), "")</f>
        <v/>
      </c>
      <c r="AM475" s="54" t="str">
        <f t="shared" ref="AM475:AM538" si="492">IFERROR(IF(Q475="", "", $T475*$AA475), "")</f>
        <v/>
      </c>
      <c r="AN475" s="55" t="str">
        <f t="shared" ref="AN475:AN538" si="493">IFERROR(IF(R475="", "", $T475*$AA475), "")</f>
        <v/>
      </c>
      <c r="AP475" s="53" t="str">
        <f t="shared" si="467"/>
        <v/>
      </c>
      <c r="AQ475" s="54" t="str">
        <f t="shared" ref="AQ475:AQ538" si="494">IFERROR(IF(H475="", "", $E475*$AA475), "")</f>
        <v/>
      </c>
      <c r="AR475" s="54" t="str">
        <f t="shared" ref="AR475:AR538" si="495">IFERROR(IF(I475="", "", $E475*$AA475), "")</f>
        <v/>
      </c>
      <c r="AS475" s="54" t="str">
        <f t="shared" ref="AS475:AS538" si="496">IFERROR(IF(J475="", "", $E475*$AA475), "")</f>
        <v/>
      </c>
      <c r="AT475" s="54" t="str">
        <f t="shared" ref="AT475:AT538" si="497">IFERROR(IF(K475="", "", $E475*$AA475), "")</f>
        <v/>
      </c>
      <c r="AU475" s="54" t="str">
        <f t="shared" ref="AU475:AU538" si="498">IFERROR(IF(L475="", "", $E475*$AA475), "")</f>
        <v/>
      </c>
      <c r="AV475" s="54" t="str">
        <f t="shared" ref="AV475:AV538" si="499">IFERROR(IF(M475="", "", $E475*$AA475), "")</f>
        <v/>
      </c>
      <c r="AW475" s="54" t="str">
        <f t="shared" ref="AW475:AW538" si="500">IFERROR(IF(N475="", "", $E475*$AA475), "")</f>
        <v/>
      </c>
      <c r="AX475" s="54" t="str">
        <f t="shared" ref="AX475:AX538" si="501">IFERROR(IF(O475="", "", $E475*$AA475), "")</f>
        <v/>
      </c>
      <c r="AY475" s="54" t="str">
        <f t="shared" ref="AY475:AY538" si="502">IFERROR(IF(P475="", "", $E475*$AA475), "")</f>
        <v/>
      </c>
      <c r="AZ475" s="54" t="str">
        <f t="shared" ref="AZ475:AZ538" si="503">IFERROR(IF(Q475="", "", $E475*$AA475), "")</f>
        <v/>
      </c>
      <c r="BA475" s="55" t="str">
        <f t="shared" ref="BA475:BA538" si="504">IFERROR(IF(R475="", "", $E475*$AA475), "")</f>
        <v/>
      </c>
      <c r="BC475" s="36" t="str">
        <f t="shared" si="468"/>
        <v/>
      </c>
      <c r="BE475" s="61" t="str">
        <f>IF($B475="", "", IF(AND($B475&gt;='Intro &amp; Setup'!$B$38, B475&lt;='Intro &amp; Setup'!$H$38), 'Intro &amp; Setup'!$N$38, IF(AND($B475&gt;='Intro &amp; Setup'!$B$39, B475&lt;='Intro &amp; Setup'!$H$39), 'Intro &amp; Setup'!$N$39, IF('Intro &amp; Setup'!$B$39="", 'Intro &amp; Setup'!$N$38, 'Intro &amp; Setup'!$N$39))))</f>
        <v/>
      </c>
      <c r="BG475" s="53" t="str">
        <f t="shared" si="469"/>
        <v/>
      </c>
      <c r="BH475" s="54" t="str">
        <f t="shared" ref="BH475:BH538" si="505">IFERROR(IF(H475="", "", $BE475*$AA475), "")</f>
        <v/>
      </c>
      <c r="BI475" s="54" t="str">
        <f t="shared" ref="BI475:BI538" si="506">IFERROR(IF(I475="", "", $BE475*$AA475), "")</f>
        <v/>
      </c>
      <c r="BJ475" s="54" t="str">
        <f t="shared" ref="BJ475:BJ538" si="507">IFERROR(IF(J475="", "", $BE475*$AA475), "")</f>
        <v/>
      </c>
      <c r="BK475" s="54" t="str">
        <f t="shared" ref="BK475:BK538" si="508">IFERROR(IF(K475="", "", $BE475*$AA475), "")</f>
        <v/>
      </c>
      <c r="BL475" s="54" t="str">
        <f t="shared" ref="BL475:BL538" si="509">IFERROR(IF(L475="", "", $BE475*$AA475), "")</f>
        <v/>
      </c>
      <c r="BM475" s="54" t="str">
        <f t="shared" ref="BM475:BM538" si="510">IFERROR(IF(M475="", "", $BE475*$AA475), "")</f>
        <v/>
      </c>
      <c r="BN475" s="54" t="str">
        <f t="shared" ref="BN475:BN538" si="511">IFERROR(IF(N475="", "", $BE475*$AA475), "")</f>
        <v/>
      </c>
      <c r="BO475" s="54" t="str">
        <f t="shared" ref="BO475:BO538" si="512">IFERROR(IF(O475="", "", $BE475*$AA475), "")</f>
        <v/>
      </c>
      <c r="BP475" s="54" t="str">
        <f t="shared" ref="BP475:BP538" si="513">IFERROR(IF(P475="", "", $BE475*$AA475), "")</f>
        <v/>
      </c>
      <c r="BQ475" s="54" t="str">
        <f t="shared" ref="BQ475:BQ538" si="514">IFERROR(IF(Q475="", "", $BE475*$AA475), "")</f>
        <v/>
      </c>
      <c r="BR475" s="55" t="str">
        <f t="shared" ref="BR475:BR538" si="515">IFERROR(IF(R475="", "", $BE475*$AA475), "")</f>
        <v/>
      </c>
      <c r="BT475" s="135" t="str">
        <f t="shared" si="470"/>
        <v/>
      </c>
      <c r="BU475" s="136" t="str">
        <f t="shared" si="471"/>
        <v/>
      </c>
      <c r="BV475" s="136" t="str">
        <f t="shared" si="472"/>
        <v/>
      </c>
      <c r="BW475" s="136" t="str">
        <f t="shared" si="473"/>
        <v/>
      </c>
      <c r="BX475" s="136" t="str">
        <f t="shared" si="474"/>
        <v/>
      </c>
      <c r="BY475" s="136" t="str">
        <f t="shared" si="475"/>
        <v/>
      </c>
      <c r="BZ475" s="136" t="str">
        <f t="shared" si="476"/>
        <v/>
      </c>
      <c r="CA475" s="136" t="str">
        <f t="shared" si="477"/>
        <v/>
      </c>
      <c r="CB475" s="136" t="str">
        <f t="shared" si="478"/>
        <v/>
      </c>
      <c r="CC475" s="136" t="str">
        <f t="shared" si="479"/>
        <v/>
      </c>
      <c r="CD475" s="136" t="str">
        <f t="shared" si="480"/>
        <v/>
      </c>
      <c r="CE475" s="137" t="str">
        <f t="shared" si="481"/>
        <v/>
      </c>
      <c r="CG475" s="150" t="str">
        <f t="shared" si="482"/>
        <v/>
      </c>
      <c r="CH475" s="151" t="str">
        <f t="shared" ref="CH475:CH538" si="516">IF(H475="", "", $F475*$AA475)</f>
        <v/>
      </c>
      <c r="CI475" s="151" t="str">
        <f t="shared" ref="CI475:CI538" si="517">IF(I475="", "", $F475*$AA475)</f>
        <v/>
      </c>
      <c r="CJ475" s="151" t="str">
        <f t="shared" ref="CJ475:CJ538" si="518">IF(J475="", "", $F475*$AA475)</f>
        <v/>
      </c>
      <c r="CK475" s="151" t="str">
        <f t="shared" ref="CK475:CK538" si="519">IF(K475="", "", $F475*$AA475)</f>
        <v/>
      </c>
      <c r="CL475" s="151" t="str">
        <f t="shared" ref="CL475:CL538" si="520">IF(L475="", "", $F475*$AA475)</f>
        <v/>
      </c>
      <c r="CM475" s="151" t="str">
        <f t="shared" ref="CM475:CM538" si="521">IF(M475="", "", $F475*$AA475)</f>
        <v/>
      </c>
      <c r="CN475" s="151" t="str">
        <f t="shared" ref="CN475:CN538" si="522">IF(N475="", "", $F475*$AA475)</f>
        <v/>
      </c>
      <c r="CO475" s="151" t="str">
        <f t="shared" ref="CO475:CO538" si="523">IF(O475="", "", $F475*$AA475)</f>
        <v/>
      </c>
      <c r="CP475" s="151" t="str">
        <f t="shared" ref="CP475:CP538" si="524">IF(P475="", "", $F475*$AA475)</f>
        <v/>
      </c>
      <c r="CQ475" s="151" t="str">
        <f t="shared" ref="CQ475:CQ538" si="525">IF(Q475="", "", $F475*$AA475)</f>
        <v/>
      </c>
      <c r="CR475" s="152" t="str">
        <f t="shared" ref="CR475:CR538" si="526">IF(R475="", "", $F475*$AA475)</f>
        <v/>
      </c>
    </row>
    <row r="476" spans="1:96" x14ac:dyDescent="0.25">
      <c r="A476" s="3"/>
      <c r="B476" s="30"/>
      <c r="C476" s="44"/>
      <c r="D476" s="88"/>
      <c r="E476" s="31"/>
      <c r="F476" s="89"/>
      <c r="G476" s="72"/>
      <c r="H476" s="73"/>
      <c r="I476" s="74"/>
      <c r="J476" s="73"/>
      <c r="K476" s="74"/>
      <c r="L476" s="73"/>
      <c r="M476" s="74"/>
      <c r="N476" s="73"/>
      <c r="O476" s="74"/>
      <c r="P476" s="73"/>
      <c r="Q476" s="74"/>
      <c r="R476" s="75"/>
      <c r="S476" s="3"/>
      <c r="T476" s="61" t="str">
        <f>IF($D476="", "", $D476*'Intro &amp; Setup'!$I$32*24)</f>
        <v/>
      </c>
      <c r="U476" s="3"/>
      <c r="X476" s="36" t="str">
        <f>IF($B476="", "", IF(OR($B476&lt;'Intro &amp; Setup'!$F$26, $B476&gt;'Intro &amp; Setup'!$F$27), "X", ""))</f>
        <v/>
      </c>
      <c r="Z476" s="36" t="str">
        <f t="shared" si="464"/>
        <v/>
      </c>
      <c r="AA476" s="48" t="str">
        <f t="shared" si="465"/>
        <v/>
      </c>
      <c r="AC476" s="53" t="str">
        <f t="shared" si="466"/>
        <v/>
      </c>
      <c r="AD476" s="54" t="str">
        <f t="shared" si="483"/>
        <v/>
      </c>
      <c r="AE476" s="54" t="str">
        <f t="shared" si="484"/>
        <v/>
      </c>
      <c r="AF476" s="54" t="str">
        <f t="shared" si="485"/>
        <v/>
      </c>
      <c r="AG476" s="54" t="str">
        <f t="shared" si="486"/>
        <v/>
      </c>
      <c r="AH476" s="54" t="str">
        <f t="shared" si="487"/>
        <v/>
      </c>
      <c r="AI476" s="54" t="str">
        <f t="shared" si="488"/>
        <v/>
      </c>
      <c r="AJ476" s="54" t="str">
        <f t="shared" si="489"/>
        <v/>
      </c>
      <c r="AK476" s="54" t="str">
        <f t="shared" si="490"/>
        <v/>
      </c>
      <c r="AL476" s="54" t="str">
        <f t="shared" si="491"/>
        <v/>
      </c>
      <c r="AM476" s="54" t="str">
        <f t="shared" si="492"/>
        <v/>
      </c>
      <c r="AN476" s="55" t="str">
        <f t="shared" si="493"/>
        <v/>
      </c>
      <c r="AP476" s="53" t="str">
        <f t="shared" si="467"/>
        <v/>
      </c>
      <c r="AQ476" s="54" t="str">
        <f t="shared" si="494"/>
        <v/>
      </c>
      <c r="AR476" s="54" t="str">
        <f t="shared" si="495"/>
        <v/>
      </c>
      <c r="AS476" s="54" t="str">
        <f t="shared" si="496"/>
        <v/>
      </c>
      <c r="AT476" s="54" t="str">
        <f t="shared" si="497"/>
        <v/>
      </c>
      <c r="AU476" s="54" t="str">
        <f t="shared" si="498"/>
        <v/>
      </c>
      <c r="AV476" s="54" t="str">
        <f t="shared" si="499"/>
        <v/>
      </c>
      <c r="AW476" s="54" t="str">
        <f t="shared" si="500"/>
        <v/>
      </c>
      <c r="AX476" s="54" t="str">
        <f t="shared" si="501"/>
        <v/>
      </c>
      <c r="AY476" s="54" t="str">
        <f t="shared" si="502"/>
        <v/>
      </c>
      <c r="AZ476" s="54" t="str">
        <f t="shared" si="503"/>
        <v/>
      </c>
      <c r="BA476" s="55" t="str">
        <f t="shared" si="504"/>
        <v/>
      </c>
      <c r="BC476" s="36" t="str">
        <f t="shared" si="468"/>
        <v/>
      </c>
      <c r="BE476" s="61" t="str">
        <f>IF($B476="", "", IF(AND($B476&gt;='Intro &amp; Setup'!$B$38, B476&lt;='Intro &amp; Setup'!$H$38), 'Intro &amp; Setup'!$N$38, IF(AND($B476&gt;='Intro &amp; Setup'!$B$39, B476&lt;='Intro &amp; Setup'!$H$39), 'Intro &amp; Setup'!$N$39, IF('Intro &amp; Setup'!$B$39="", 'Intro &amp; Setup'!$N$38, 'Intro &amp; Setup'!$N$39))))</f>
        <v/>
      </c>
      <c r="BG476" s="53" t="str">
        <f t="shared" si="469"/>
        <v/>
      </c>
      <c r="BH476" s="54" t="str">
        <f t="shared" si="505"/>
        <v/>
      </c>
      <c r="BI476" s="54" t="str">
        <f t="shared" si="506"/>
        <v/>
      </c>
      <c r="BJ476" s="54" t="str">
        <f t="shared" si="507"/>
        <v/>
      </c>
      <c r="BK476" s="54" t="str">
        <f t="shared" si="508"/>
        <v/>
      </c>
      <c r="BL476" s="54" t="str">
        <f t="shared" si="509"/>
        <v/>
      </c>
      <c r="BM476" s="54" t="str">
        <f t="shared" si="510"/>
        <v/>
      </c>
      <c r="BN476" s="54" t="str">
        <f t="shared" si="511"/>
        <v/>
      </c>
      <c r="BO476" s="54" t="str">
        <f t="shared" si="512"/>
        <v/>
      </c>
      <c r="BP476" s="54" t="str">
        <f t="shared" si="513"/>
        <v/>
      </c>
      <c r="BQ476" s="54" t="str">
        <f t="shared" si="514"/>
        <v/>
      </c>
      <c r="BR476" s="55" t="str">
        <f t="shared" si="515"/>
        <v/>
      </c>
      <c r="BT476" s="135" t="str">
        <f t="shared" si="470"/>
        <v/>
      </c>
      <c r="BU476" s="136" t="str">
        <f t="shared" si="471"/>
        <v/>
      </c>
      <c r="BV476" s="136" t="str">
        <f t="shared" si="472"/>
        <v/>
      </c>
      <c r="BW476" s="136" t="str">
        <f t="shared" si="473"/>
        <v/>
      </c>
      <c r="BX476" s="136" t="str">
        <f t="shared" si="474"/>
        <v/>
      </c>
      <c r="BY476" s="136" t="str">
        <f t="shared" si="475"/>
        <v/>
      </c>
      <c r="BZ476" s="136" t="str">
        <f t="shared" si="476"/>
        <v/>
      </c>
      <c r="CA476" s="136" t="str">
        <f t="shared" si="477"/>
        <v/>
      </c>
      <c r="CB476" s="136" t="str">
        <f t="shared" si="478"/>
        <v/>
      </c>
      <c r="CC476" s="136" t="str">
        <f t="shared" si="479"/>
        <v/>
      </c>
      <c r="CD476" s="136" t="str">
        <f t="shared" si="480"/>
        <v/>
      </c>
      <c r="CE476" s="137" t="str">
        <f t="shared" si="481"/>
        <v/>
      </c>
      <c r="CG476" s="150" t="str">
        <f t="shared" si="482"/>
        <v/>
      </c>
      <c r="CH476" s="151" t="str">
        <f t="shared" si="516"/>
        <v/>
      </c>
      <c r="CI476" s="151" t="str">
        <f t="shared" si="517"/>
        <v/>
      </c>
      <c r="CJ476" s="151" t="str">
        <f t="shared" si="518"/>
        <v/>
      </c>
      <c r="CK476" s="151" t="str">
        <f t="shared" si="519"/>
        <v/>
      </c>
      <c r="CL476" s="151" t="str">
        <f t="shared" si="520"/>
        <v/>
      </c>
      <c r="CM476" s="151" t="str">
        <f t="shared" si="521"/>
        <v/>
      </c>
      <c r="CN476" s="151" t="str">
        <f t="shared" si="522"/>
        <v/>
      </c>
      <c r="CO476" s="151" t="str">
        <f t="shared" si="523"/>
        <v/>
      </c>
      <c r="CP476" s="151" t="str">
        <f t="shared" si="524"/>
        <v/>
      </c>
      <c r="CQ476" s="151" t="str">
        <f t="shared" si="525"/>
        <v/>
      </c>
      <c r="CR476" s="152" t="str">
        <f t="shared" si="526"/>
        <v/>
      </c>
    </row>
    <row r="477" spans="1:96" x14ac:dyDescent="0.25">
      <c r="A477" s="3"/>
      <c r="B477" s="30"/>
      <c r="C477" s="44"/>
      <c r="D477" s="88"/>
      <c r="E477" s="31"/>
      <c r="F477" s="89"/>
      <c r="G477" s="72"/>
      <c r="H477" s="73"/>
      <c r="I477" s="74"/>
      <c r="J477" s="73"/>
      <c r="K477" s="74"/>
      <c r="L477" s="73"/>
      <c r="M477" s="74"/>
      <c r="N477" s="73"/>
      <c r="O477" s="74"/>
      <c r="P477" s="73"/>
      <c r="Q477" s="74"/>
      <c r="R477" s="75"/>
      <c r="S477" s="3"/>
      <c r="T477" s="61" t="str">
        <f>IF($D477="", "", $D477*'Intro &amp; Setup'!$I$32*24)</f>
        <v/>
      </c>
      <c r="U477" s="3"/>
      <c r="X477" s="36" t="str">
        <f>IF($B477="", "", IF(OR($B477&lt;'Intro &amp; Setup'!$F$26, $B477&gt;'Intro &amp; Setup'!$F$27), "X", ""))</f>
        <v/>
      </c>
      <c r="Z477" s="36" t="str">
        <f t="shared" si="464"/>
        <v/>
      </c>
      <c r="AA477" s="48" t="str">
        <f t="shared" si="465"/>
        <v/>
      </c>
      <c r="AC477" s="53" t="str">
        <f t="shared" si="466"/>
        <v/>
      </c>
      <c r="AD477" s="54" t="str">
        <f t="shared" si="483"/>
        <v/>
      </c>
      <c r="AE477" s="54" t="str">
        <f t="shared" si="484"/>
        <v/>
      </c>
      <c r="AF477" s="54" t="str">
        <f t="shared" si="485"/>
        <v/>
      </c>
      <c r="AG477" s="54" t="str">
        <f t="shared" si="486"/>
        <v/>
      </c>
      <c r="AH477" s="54" t="str">
        <f t="shared" si="487"/>
        <v/>
      </c>
      <c r="AI477" s="54" t="str">
        <f t="shared" si="488"/>
        <v/>
      </c>
      <c r="AJ477" s="54" t="str">
        <f t="shared" si="489"/>
        <v/>
      </c>
      <c r="AK477" s="54" t="str">
        <f t="shared" si="490"/>
        <v/>
      </c>
      <c r="AL477" s="54" t="str">
        <f t="shared" si="491"/>
        <v/>
      </c>
      <c r="AM477" s="54" t="str">
        <f t="shared" si="492"/>
        <v/>
      </c>
      <c r="AN477" s="55" t="str">
        <f t="shared" si="493"/>
        <v/>
      </c>
      <c r="AP477" s="53" t="str">
        <f t="shared" si="467"/>
        <v/>
      </c>
      <c r="AQ477" s="54" t="str">
        <f t="shared" si="494"/>
        <v/>
      </c>
      <c r="AR477" s="54" t="str">
        <f t="shared" si="495"/>
        <v/>
      </c>
      <c r="AS477" s="54" t="str">
        <f t="shared" si="496"/>
        <v/>
      </c>
      <c r="AT477" s="54" t="str">
        <f t="shared" si="497"/>
        <v/>
      </c>
      <c r="AU477" s="54" t="str">
        <f t="shared" si="498"/>
        <v/>
      </c>
      <c r="AV477" s="54" t="str">
        <f t="shared" si="499"/>
        <v/>
      </c>
      <c r="AW477" s="54" t="str">
        <f t="shared" si="500"/>
        <v/>
      </c>
      <c r="AX477" s="54" t="str">
        <f t="shared" si="501"/>
        <v/>
      </c>
      <c r="AY477" s="54" t="str">
        <f t="shared" si="502"/>
        <v/>
      </c>
      <c r="AZ477" s="54" t="str">
        <f t="shared" si="503"/>
        <v/>
      </c>
      <c r="BA477" s="55" t="str">
        <f t="shared" si="504"/>
        <v/>
      </c>
      <c r="BC477" s="36" t="str">
        <f t="shared" si="468"/>
        <v/>
      </c>
      <c r="BE477" s="61" t="str">
        <f>IF($B477="", "", IF(AND($B477&gt;='Intro &amp; Setup'!$B$38, B477&lt;='Intro &amp; Setup'!$H$38), 'Intro &amp; Setup'!$N$38, IF(AND($B477&gt;='Intro &amp; Setup'!$B$39, B477&lt;='Intro &amp; Setup'!$H$39), 'Intro &amp; Setup'!$N$39, IF('Intro &amp; Setup'!$B$39="", 'Intro &amp; Setup'!$N$38, 'Intro &amp; Setup'!$N$39))))</f>
        <v/>
      </c>
      <c r="BG477" s="53" t="str">
        <f t="shared" si="469"/>
        <v/>
      </c>
      <c r="BH477" s="54" t="str">
        <f t="shared" si="505"/>
        <v/>
      </c>
      <c r="BI477" s="54" t="str">
        <f t="shared" si="506"/>
        <v/>
      </c>
      <c r="BJ477" s="54" t="str">
        <f t="shared" si="507"/>
        <v/>
      </c>
      <c r="BK477" s="54" t="str">
        <f t="shared" si="508"/>
        <v/>
      </c>
      <c r="BL477" s="54" t="str">
        <f t="shared" si="509"/>
        <v/>
      </c>
      <c r="BM477" s="54" t="str">
        <f t="shared" si="510"/>
        <v/>
      </c>
      <c r="BN477" s="54" t="str">
        <f t="shared" si="511"/>
        <v/>
      </c>
      <c r="BO477" s="54" t="str">
        <f t="shared" si="512"/>
        <v/>
      </c>
      <c r="BP477" s="54" t="str">
        <f t="shared" si="513"/>
        <v/>
      </c>
      <c r="BQ477" s="54" t="str">
        <f t="shared" si="514"/>
        <v/>
      </c>
      <c r="BR477" s="55" t="str">
        <f t="shared" si="515"/>
        <v/>
      </c>
      <c r="BT477" s="135" t="str">
        <f t="shared" si="470"/>
        <v/>
      </c>
      <c r="BU477" s="136" t="str">
        <f t="shared" si="471"/>
        <v/>
      </c>
      <c r="BV477" s="136" t="str">
        <f t="shared" si="472"/>
        <v/>
      </c>
      <c r="BW477" s="136" t="str">
        <f t="shared" si="473"/>
        <v/>
      </c>
      <c r="BX477" s="136" t="str">
        <f t="shared" si="474"/>
        <v/>
      </c>
      <c r="BY477" s="136" t="str">
        <f t="shared" si="475"/>
        <v/>
      </c>
      <c r="BZ477" s="136" t="str">
        <f t="shared" si="476"/>
        <v/>
      </c>
      <c r="CA477" s="136" t="str">
        <f t="shared" si="477"/>
        <v/>
      </c>
      <c r="CB477" s="136" t="str">
        <f t="shared" si="478"/>
        <v/>
      </c>
      <c r="CC477" s="136" t="str">
        <f t="shared" si="479"/>
        <v/>
      </c>
      <c r="CD477" s="136" t="str">
        <f t="shared" si="480"/>
        <v/>
      </c>
      <c r="CE477" s="137" t="str">
        <f t="shared" si="481"/>
        <v/>
      </c>
      <c r="CG477" s="150" t="str">
        <f t="shared" si="482"/>
        <v/>
      </c>
      <c r="CH477" s="151" t="str">
        <f t="shared" si="516"/>
        <v/>
      </c>
      <c r="CI477" s="151" t="str">
        <f t="shared" si="517"/>
        <v/>
      </c>
      <c r="CJ477" s="151" t="str">
        <f t="shared" si="518"/>
        <v/>
      </c>
      <c r="CK477" s="151" t="str">
        <f t="shared" si="519"/>
        <v/>
      </c>
      <c r="CL477" s="151" t="str">
        <f t="shared" si="520"/>
        <v/>
      </c>
      <c r="CM477" s="151" t="str">
        <f t="shared" si="521"/>
        <v/>
      </c>
      <c r="CN477" s="151" t="str">
        <f t="shared" si="522"/>
        <v/>
      </c>
      <c r="CO477" s="151" t="str">
        <f t="shared" si="523"/>
        <v/>
      </c>
      <c r="CP477" s="151" t="str">
        <f t="shared" si="524"/>
        <v/>
      </c>
      <c r="CQ477" s="151" t="str">
        <f t="shared" si="525"/>
        <v/>
      </c>
      <c r="CR477" s="152" t="str">
        <f t="shared" si="526"/>
        <v/>
      </c>
    </row>
    <row r="478" spans="1:96" x14ac:dyDescent="0.25">
      <c r="A478" s="3"/>
      <c r="B478" s="30"/>
      <c r="C478" s="44"/>
      <c r="D478" s="88"/>
      <c r="E478" s="31"/>
      <c r="F478" s="89"/>
      <c r="G478" s="72"/>
      <c r="H478" s="73"/>
      <c r="I478" s="74"/>
      <c r="J478" s="73"/>
      <c r="K478" s="74"/>
      <c r="L478" s="73"/>
      <c r="M478" s="74"/>
      <c r="N478" s="73"/>
      <c r="O478" s="74"/>
      <c r="P478" s="73"/>
      <c r="Q478" s="74"/>
      <c r="R478" s="75"/>
      <c r="S478" s="3"/>
      <c r="T478" s="61" t="str">
        <f>IF($D478="", "", $D478*'Intro &amp; Setup'!$I$32*24)</f>
        <v/>
      </c>
      <c r="U478" s="3"/>
      <c r="X478" s="36" t="str">
        <f>IF($B478="", "", IF(OR($B478&lt;'Intro &amp; Setup'!$F$26, $B478&gt;'Intro &amp; Setup'!$F$27), "X", ""))</f>
        <v/>
      </c>
      <c r="Z478" s="36" t="str">
        <f t="shared" si="464"/>
        <v/>
      </c>
      <c r="AA478" s="48" t="str">
        <f t="shared" si="465"/>
        <v/>
      </c>
      <c r="AC478" s="53" t="str">
        <f t="shared" si="466"/>
        <v/>
      </c>
      <c r="AD478" s="54" t="str">
        <f t="shared" si="483"/>
        <v/>
      </c>
      <c r="AE478" s="54" t="str">
        <f t="shared" si="484"/>
        <v/>
      </c>
      <c r="AF478" s="54" t="str">
        <f t="shared" si="485"/>
        <v/>
      </c>
      <c r="AG478" s="54" t="str">
        <f t="shared" si="486"/>
        <v/>
      </c>
      <c r="AH478" s="54" t="str">
        <f t="shared" si="487"/>
        <v/>
      </c>
      <c r="AI478" s="54" t="str">
        <f t="shared" si="488"/>
        <v/>
      </c>
      <c r="AJ478" s="54" t="str">
        <f t="shared" si="489"/>
        <v/>
      </c>
      <c r="AK478" s="54" t="str">
        <f t="shared" si="490"/>
        <v/>
      </c>
      <c r="AL478" s="54" t="str">
        <f t="shared" si="491"/>
        <v/>
      </c>
      <c r="AM478" s="54" t="str">
        <f t="shared" si="492"/>
        <v/>
      </c>
      <c r="AN478" s="55" t="str">
        <f t="shared" si="493"/>
        <v/>
      </c>
      <c r="AP478" s="53" t="str">
        <f t="shared" si="467"/>
        <v/>
      </c>
      <c r="AQ478" s="54" t="str">
        <f t="shared" si="494"/>
        <v/>
      </c>
      <c r="AR478" s="54" t="str">
        <f t="shared" si="495"/>
        <v/>
      </c>
      <c r="AS478" s="54" t="str">
        <f t="shared" si="496"/>
        <v/>
      </c>
      <c r="AT478" s="54" t="str">
        <f t="shared" si="497"/>
        <v/>
      </c>
      <c r="AU478" s="54" t="str">
        <f t="shared" si="498"/>
        <v/>
      </c>
      <c r="AV478" s="54" t="str">
        <f t="shared" si="499"/>
        <v/>
      </c>
      <c r="AW478" s="54" t="str">
        <f t="shared" si="500"/>
        <v/>
      </c>
      <c r="AX478" s="54" t="str">
        <f t="shared" si="501"/>
        <v/>
      </c>
      <c r="AY478" s="54" t="str">
        <f t="shared" si="502"/>
        <v/>
      </c>
      <c r="AZ478" s="54" t="str">
        <f t="shared" si="503"/>
        <v/>
      </c>
      <c r="BA478" s="55" t="str">
        <f t="shared" si="504"/>
        <v/>
      </c>
      <c r="BC478" s="36" t="str">
        <f t="shared" si="468"/>
        <v/>
      </c>
      <c r="BE478" s="61" t="str">
        <f>IF($B478="", "", IF(AND($B478&gt;='Intro &amp; Setup'!$B$38, B478&lt;='Intro &amp; Setup'!$H$38), 'Intro &amp; Setup'!$N$38, IF(AND($B478&gt;='Intro &amp; Setup'!$B$39, B478&lt;='Intro &amp; Setup'!$H$39), 'Intro &amp; Setup'!$N$39, IF('Intro &amp; Setup'!$B$39="", 'Intro &amp; Setup'!$N$38, 'Intro &amp; Setup'!$N$39))))</f>
        <v/>
      </c>
      <c r="BG478" s="53" t="str">
        <f t="shared" si="469"/>
        <v/>
      </c>
      <c r="BH478" s="54" t="str">
        <f t="shared" si="505"/>
        <v/>
      </c>
      <c r="BI478" s="54" t="str">
        <f t="shared" si="506"/>
        <v/>
      </c>
      <c r="BJ478" s="54" t="str">
        <f t="shared" si="507"/>
        <v/>
      </c>
      <c r="BK478" s="54" t="str">
        <f t="shared" si="508"/>
        <v/>
      </c>
      <c r="BL478" s="54" t="str">
        <f t="shared" si="509"/>
        <v/>
      </c>
      <c r="BM478" s="54" t="str">
        <f t="shared" si="510"/>
        <v/>
      </c>
      <c r="BN478" s="54" t="str">
        <f t="shared" si="511"/>
        <v/>
      </c>
      <c r="BO478" s="54" t="str">
        <f t="shared" si="512"/>
        <v/>
      </c>
      <c r="BP478" s="54" t="str">
        <f t="shared" si="513"/>
        <v/>
      </c>
      <c r="BQ478" s="54" t="str">
        <f t="shared" si="514"/>
        <v/>
      </c>
      <c r="BR478" s="55" t="str">
        <f t="shared" si="515"/>
        <v/>
      </c>
      <c r="BT478" s="135" t="str">
        <f t="shared" si="470"/>
        <v/>
      </c>
      <c r="BU478" s="136" t="str">
        <f t="shared" si="471"/>
        <v/>
      </c>
      <c r="BV478" s="136" t="str">
        <f t="shared" si="472"/>
        <v/>
      </c>
      <c r="BW478" s="136" t="str">
        <f t="shared" si="473"/>
        <v/>
      </c>
      <c r="BX478" s="136" t="str">
        <f t="shared" si="474"/>
        <v/>
      </c>
      <c r="BY478" s="136" t="str">
        <f t="shared" si="475"/>
        <v/>
      </c>
      <c r="BZ478" s="136" t="str">
        <f t="shared" si="476"/>
        <v/>
      </c>
      <c r="CA478" s="136" t="str">
        <f t="shared" si="477"/>
        <v/>
      </c>
      <c r="CB478" s="136" t="str">
        <f t="shared" si="478"/>
        <v/>
      </c>
      <c r="CC478" s="136" t="str">
        <f t="shared" si="479"/>
        <v/>
      </c>
      <c r="CD478" s="136" t="str">
        <f t="shared" si="480"/>
        <v/>
      </c>
      <c r="CE478" s="137" t="str">
        <f t="shared" si="481"/>
        <v/>
      </c>
      <c r="CG478" s="150" t="str">
        <f t="shared" si="482"/>
        <v/>
      </c>
      <c r="CH478" s="151" t="str">
        <f t="shared" si="516"/>
        <v/>
      </c>
      <c r="CI478" s="151" t="str">
        <f t="shared" si="517"/>
        <v/>
      </c>
      <c r="CJ478" s="151" t="str">
        <f t="shared" si="518"/>
        <v/>
      </c>
      <c r="CK478" s="151" t="str">
        <f t="shared" si="519"/>
        <v/>
      </c>
      <c r="CL478" s="151" t="str">
        <f t="shared" si="520"/>
        <v/>
      </c>
      <c r="CM478" s="151" t="str">
        <f t="shared" si="521"/>
        <v/>
      </c>
      <c r="CN478" s="151" t="str">
        <f t="shared" si="522"/>
        <v/>
      </c>
      <c r="CO478" s="151" t="str">
        <f t="shared" si="523"/>
        <v/>
      </c>
      <c r="CP478" s="151" t="str">
        <f t="shared" si="524"/>
        <v/>
      </c>
      <c r="CQ478" s="151" t="str">
        <f t="shared" si="525"/>
        <v/>
      </c>
      <c r="CR478" s="152" t="str">
        <f t="shared" si="526"/>
        <v/>
      </c>
    </row>
    <row r="479" spans="1:96" x14ac:dyDescent="0.25">
      <c r="A479" s="3"/>
      <c r="B479" s="30"/>
      <c r="C479" s="44"/>
      <c r="D479" s="88"/>
      <c r="E479" s="31"/>
      <c r="F479" s="89"/>
      <c r="G479" s="72"/>
      <c r="H479" s="73"/>
      <c r="I479" s="74"/>
      <c r="J479" s="73"/>
      <c r="K479" s="74"/>
      <c r="L479" s="73"/>
      <c r="M479" s="74"/>
      <c r="N479" s="73"/>
      <c r="O479" s="74"/>
      <c r="P479" s="73"/>
      <c r="Q479" s="74"/>
      <c r="R479" s="75"/>
      <c r="S479" s="3"/>
      <c r="T479" s="61" t="str">
        <f>IF($D479="", "", $D479*'Intro &amp; Setup'!$I$32*24)</f>
        <v/>
      </c>
      <c r="U479" s="3"/>
      <c r="X479" s="36" t="str">
        <f>IF($B479="", "", IF(OR($B479&lt;'Intro &amp; Setup'!$F$26, $B479&gt;'Intro &amp; Setup'!$F$27), "X", ""))</f>
        <v/>
      </c>
      <c r="Z479" s="36" t="str">
        <f t="shared" si="464"/>
        <v/>
      </c>
      <c r="AA479" s="48" t="str">
        <f t="shared" si="465"/>
        <v/>
      </c>
      <c r="AC479" s="53" t="str">
        <f t="shared" si="466"/>
        <v/>
      </c>
      <c r="AD479" s="54" t="str">
        <f t="shared" si="483"/>
        <v/>
      </c>
      <c r="AE479" s="54" t="str">
        <f t="shared" si="484"/>
        <v/>
      </c>
      <c r="AF479" s="54" t="str">
        <f t="shared" si="485"/>
        <v/>
      </c>
      <c r="AG479" s="54" t="str">
        <f t="shared" si="486"/>
        <v/>
      </c>
      <c r="AH479" s="54" t="str">
        <f t="shared" si="487"/>
        <v/>
      </c>
      <c r="AI479" s="54" t="str">
        <f t="shared" si="488"/>
        <v/>
      </c>
      <c r="AJ479" s="54" t="str">
        <f t="shared" si="489"/>
        <v/>
      </c>
      <c r="AK479" s="54" t="str">
        <f t="shared" si="490"/>
        <v/>
      </c>
      <c r="AL479" s="54" t="str">
        <f t="shared" si="491"/>
        <v/>
      </c>
      <c r="AM479" s="54" t="str">
        <f t="shared" si="492"/>
        <v/>
      </c>
      <c r="AN479" s="55" t="str">
        <f t="shared" si="493"/>
        <v/>
      </c>
      <c r="AP479" s="53" t="str">
        <f t="shared" si="467"/>
        <v/>
      </c>
      <c r="AQ479" s="54" t="str">
        <f t="shared" si="494"/>
        <v/>
      </c>
      <c r="AR479" s="54" t="str">
        <f t="shared" si="495"/>
        <v/>
      </c>
      <c r="AS479" s="54" t="str">
        <f t="shared" si="496"/>
        <v/>
      </c>
      <c r="AT479" s="54" t="str">
        <f t="shared" si="497"/>
        <v/>
      </c>
      <c r="AU479" s="54" t="str">
        <f t="shared" si="498"/>
        <v/>
      </c>
      <c r="AV479" s="54" t="str">
        <f t="shared" si="499"/>
        <v/>
      </c>
      <c r="AW479" s="54" t="str">
        <f t="shared" si="500"/>
        <v/>
      </c>
      <c r="AX479" s="54" t="str">
        <f t="shared" si="501"/>
        <v/>
      </c>
      <c r="AY479" s="54" t="str">
        <f t="shared" si="502"/>
        <v/>
      </c>
      <c r="AZ479" s="54" t="str">
        <f t="shared" si="503"/>
        <v/>
      </c>
      <c r="BA479" s="55" t="str">
        <f t="shared" si="504"/>
        <v/>
      </c>
      <c r="BC479" s="36" t="str">
        <f t="shared" si="468"/>
        <v/>
      </c>
      <c r="BE479" s="61" t="str">
        <f>IF($B479="", "", IF(AND($B479&gt;='Intro &amp; Setup'!$B$38, B479&lt;='Intro &amp; Setup'!$H$38), 'Intro &amp; Setup'!$N$38, IF(AND($B479&gt;='Intro &amp; Setup'!$B$39, B479&lt;='Intro &amp; Setup'!$H$39), 'Intro &amp; Setup'!$N$39, IF('Intro &amp; Setup'!$B$39="", 'Intro &amp; Setup'!$N$38, 'Intro &amp; Setup'!$N$39))))</f>
        <v/>
      </c>
      <c r="BG479" s="53" t="str">
        <f t="shared" si="469"/>
        <v/>
      </c>
      <c r="BH479" s="54" t="str">
        <f t="shared" si="505"/>
        <v/>
      </c>
      <c r="BI479" s="54" t="str">
        <f t="shared" si="506"/>
        <v/>
      </c>
      <c r="BJ479" s="54" t="str">
        <f t="shared" si="507"/>
        <v/>
      </c>
      <c r="BK479" s="54" t="str">
        <f t="shared" si="508"/>
        <v/>
      </c>
      <c r="BL479" s="54" t="str">
        <f t="shared" si="509"/>
        <v/>
      </c>
      <c r="BM479" s="54" t="str">
        <f t="shared" si="510"/>
        <v/>
      </c>
      <c r="BN479" s="54" t="str">
        <f t="shared" si="511"/>
        <v/>
      </c>
      <c r="BO479" s="54" t="str">
        <f t="shared" si="512"/>
        <v/>
      </c>
      <c r="BP479" s="54" t="str">
        <f t="shared" si="513"/>
        <v/>
      </c>
      <c r="BQ479" s="54" t="str">
        <f t="shared" si="514"/>
        <v/>
      </c>
      <c r="BR479" s="55" t="str">
        <f t="shared" si="515"/>
        <v/>
      </c>
      <c r="BT479" s="135" t="str">
        <f t="shared" si="470"/>
        <v/>
      </c>
      <c r="BU479" s="136" t="str">
        <f t="shared" si="471"/>
        <v/>
      </c>
      <c r="BV479" s="136" t="str">
        <f t="shared" si="472"/>
        <v/>
      </c>
      <c r="BW479" s="136" t="str">
        <f t="shared" si="473"/>
        <v/>
      </c>
      <c r="BX479" s="136" t="str">
        <f t="shared" si="474"/>
        <v/>
      </c>
      <c r="BY479" s="136" t="str">
        <f t="shared" si="475"/>
        <v/>
      </c>
      <c r="BZ479" s="136" t="str">
        <f t="shared" si="476"/>
        <v/>
      </c>
      <c r="CA479" s="136" t="str">
        <f t="shared" si="477"/>
        <v/>
      </c>
      <c r="CB479" s="136" t="str">
        <f t="shared" si="478"/>
        <v/>
      </c>
      <c r="CC479" s="136" t="str">
        <f t="shared" si="479"/>
        <v/>
      </c>
      <c r="CD479" s="136" t="str">
        <f t="shared" si="480"/>
        <v/>
      </c>
      <c r="CE479" s="137" t="str">
        <f t="shared" si="481"/>
        <v/>
      </c>
      <c r="CG479" s="150" t="str">
        <f t="shared" si="482"/>
        <v/>
      </c>
      <c r="CH479" s="151" t="str">
        <f t="shared" si="516"/>
        <v/>
      </c>
      <c r="CI479" s="151" t="str">
        <f t="shared" si="517"/>
        <v/>
      </c>
      <c r="CJ479" s="151" t="str">
        <f t="shared" si="518"/>
        <v/>
      </c>
      <c r="CK479" s="151" t="str">
        <f t="shared" si="519"/>
        <v/>
      </c>
      <c r="CL479" s="151" t="str">
        <f t="shared" si="520"/>
        <v/>
      </c>
      <c r="CM479" s="151" t="str">
        <f t="shared" si="521"/>
        <v/>
      </c>
      <c r="CN479" s="151" t="str">
        <f t="shared" si="522"/>
        <v/>
      </c>
      <c r="CO479" s="151" t="str">
        <f t="shared" si="523"/>
        <v/>
      </c>
      <c r="CP479" s="151" t="str">
        <f t="shared" si="524"/>
        <v/>
      </c>
      <c r="CQ479" s="151" t="str">
        <f t="shared" si="525"/>
        <v/>
      </c>
      <c r="CR479" s="152" t="str">
        <f t="shared" si="526"/>
        <v/>
      </c>
    </row>
    <row r="480" spans="1:96" x14ac:dyDescent="0.25">
      <c r="A480" s="3"/>
      <c r="B480" s="30"/>
      <c r="C480" s="44"/>
      <c r="D480" s="88"/>
      <c r="E480" s="31"/>
      <c r="F480" s="89"/>
      <c r="G480" s="72"/>
      <c r="H480" s="73"/>
      <c r="I480" s="74"/>
      <c r="J480" s="73"/>
      <c r="K480" s="74"/>
      <c r="L480" s="73"/>
      <c r="M480" s="74"/>
      <c r="N480" s="73"/>
      <c r="O480" s="74"/>
      <c r="P480" s="73"/>
      <c r="Q480" s="74"/>
      <c r="R480" s="75"/>
      <c r="S480" s="3"/>
      <c r="T480" s="61" t="str">
        <f>IF($D480="", "", $D480*'Intro &amp; Setup'!$I$32*24)</f>
        <v/>
      </c>
      <c r="U480" s="3"/>
      <c r="X480" s="36" t="str">
        <f>IF($B480="", "", IF(OR($B480&lt;'Intro &amp; Setup'!$F$26, $B480&gt;'Intro &amp; Setup'!$F$27), "X", ""))</f>
        <v/>
      </c>
      <c r="Z480" s="36" t="str">
        <f t="shared" si="464"/>
        <v/>
      </c>
      <c r="AA480" s="48" t="str">
        <f t="shared" si="465"/>
        <v/>
      </c>
      <c r="AC480" s="53" t="str">
        <f t="shared" si="466"/>
        <v/>
      </c>
      <c r="AD480" s="54" t="str">
        <f t="shared" si="483"/>
        <v/>
      </c>
      <c r="AE480" s="54" t="str">
        <f t="shared" si="484"/>
        <v/>
      </c>
      <c r="AF480" s="54" t="str">
        <f t="shared" si="485"/>
        <v/>
      </c>
      <c r="AG480" s="54" t="str">
        <f t="shared" si="486"/>
        <v/>
      </c>
      <c r="AH480" s="54" t="str">
        <f t="shared" si="487"/>
        <v/>
      </c>
      <c r="AI480" s="54" t="str">
        <f t="shared" si="488"/>
        <v/>
      </c>
      <c r="AJ480" s="54" t="str">
        <f t="shared" si="489"/>
        <v/>
      </c>
      <c r="AK480" s="54" t="str">
        <f t="shared" si="490"/>
        <v/>
      </c>
      <c r="AL480" s="54" t="str">
        <f t="shared" si="491"/>
        <v/>
      </c>
      <c r="AM480" s="54" t="str">
        <f t="shared" si="492"/>
        <v/>
      </c>
      <c r="AN480" s="55" t="str">
        <f t="shared" si="493"/>
        <v/>
      </c>
      <c r="AP480" s="53" t="str">
        <f t="shared" si="467"/>
        <v/>
      </c>
      <c r="AQ480" s="54" t="str">
        <f t="shared" si="494"/>
        <v/>
      </c>
      <c r="AR480" s="54" t="str">
        <f t="shared" si="495"/>
        <v/>
      </c>
      <c r="AS480" s="54" t="str">
        <f t="shared" si="496"/>
        <v/>
      </c>
      <c r="AT480" s="54" t="str">
        <f t="shared" si="497"/>
        <v/>
      </c>
      <c r="AU480" s="54" t="str">
        <f t="shared" si="498"/>
        <v/>
      </c>
      <c r="AV480" s="54" t="str">
        <f t="shared" si="499"/>
        <v/>
      </c>
      <c r="AW480" s="54" t="str">
        <f t="shared" si="500"/>
        <v/>
      </c>
      <c r="AX480" s="54" t="str">
        <f t="shared" si="501"/>
        <v/>
      </c>
      <c r="AY480" s="54" t="str">
        <f t="shared" si="502"/>
        <v/>
      </c>
      <c r="AZ480" s="54" t="str">
        <f t="shared" si="503"/>
        <v/>
      </c>
      <c r="BA480" s="55" t="str">
        <f t="shared" si="504"/>
        <v/>
      </c>
      <c r="BC480" s="36" t="str">
        <f t="shared" si="468"/>
        <v/>
      </c>
      <c r="BE480" s="61" t="str">
        <f>IF($B480="", "", IF(AND($B480&gt;='Intro &amp; Setup'!$B$38, B480&lt;='Intro &amp; Setup'!$H$38), 'Intro &amp; Setup'!$N$38, IF(AND($B480&gt;='Intro &amp; Setup'!$B$39, B480&lt;='Intro &amp; Setup'!$H$39), 'Intro &amp; Setup'!$N$39, IF('Intro &amp; Setup'!$B$39="", 'Intro &amp; Setup'!$N$38, 'Intro &amp; Setup'!$N$39))))</f>
        <v/>
      </c>
      <c r="BG480" s="53" t="str">
        <f t="shared" si="469"/>
        <v/>
      </c>
      <c r="BH480" s="54" t="str">
        <f t="shared" si="505"/>
        <v/>
      </c>
      <c r="BI480" s="54" t="str">
        <f t="shared" si="506"/>
        <v/>
      </c>
      <c r="BJ480" s="54" t="str">
        <f t="shared" si="507"/>
        <v/>
      </c>
      <c r="BK480" s="54" t="str">
        <f t="shared" si="508"/>
        <v/>
      </c>
      <c r="BL480" s="54" t="str">
        <f t="shared" si="509"/>
        <v/>
      </c>
      <c r="BM480" s="54" t="str">
        <f t="shared" si="510"/>
        <v/>
      </c>
      <c r="BN480" s="54" t="str">
        <f t="shared" si="511"/>
        <v/>
      </c>
      <c r="BO480" s="54" t="str">
        <f t="shared" si="512"/>
        <v/>
      </c>
      <c r="BP480" s="54" t="str">
        <f t="shared" si="513"/>
        <v/>
      </c>
      <c r="BQ480" s="54" t="str">
        <f t="shared" si="514"/>
        <v/>
      </c>
      <c r="BR480" s="55" t="str">
        <f t="shared" si="515"/>
        <v/>
      </c>
      <c r="BT480" s="135" t="str">
        <f t="shared" si="470"/>
        <v/>
      </c>
      <c r="BU480" s="136" t="str">
        <f t="shared" si="471"/>
        <v/>
      </c>
      <c r="BV480" s="136" t="str">
        <f t="shared" si="472"/>
        <v/>
      </c>
      <c r="BW480" s="136" t="str">
        <f t="shared" si="473"/>
        <v/>
      </c>
      <c r="BX480" s="136" t="str">
        <f t="shared" si="474"/>
        <v/>
      </c>
      <c r="BY480" s="136" t="str">
        <f t="shared" si="475"/>
        <v/>
      </c>
      <c r="BZ480" s="136" t="str">
        <f t="shared" si="476"/>
        <v/>
      </c>
      <c r="CA480" s="136" t="str">
        <f t="shared" si="477"/>
        <v/>
      </c>
      <c r="CB480" s="136" t="str">
        <f t="shared" si="478"/>
        <v/>
      </c>
      <c r="CC480" s="136" t="str">
        <f t="shared" si="479"/>
        <v/>
      </c>
      <c r="CD480" s="136" t="str">
        <f t="shared" si="480"/>
        <v/>
      </c>
      <c r="CE480" s="137" t="str">
        <f t="shared" si="481"/>
        <v/>
      </c>
      <c r="CG480" s="150" t="str">
        <f t="shared" si="482"/>
        <v/>
      </c>
      <c r="CH480" s="151" t="str">
        <f t="shared" si="516"/>
        <v/>
      </c>
      <c r="CI480" s="151" t="str">
        <f t="shared" si="517"/>
        <v/>
      </c>
      <c r="CJ480" s="151" t="str">
        <f t="shared" si="518"/>
        <v/>
      </c>
      <c r="CK480" s="151" t="str">
        <f t="shared" si="519"/>
        <v/>
      </c>
      <c r="CL480" s="151" t="str">
        <f t="shared" si="520"/>
        <v/>
      </c>
      <c r="CM480" s="151" t="str">
        <f t="shared" si="521"/>
        <v/>
      </c>
      <c r="CN480" s="151" t="str">
        <f t="shared" si="522"/>
        <v/>
      </c>
      <c r="CO480" s="151" t="str">
        <f t="shared" si="523"/>
        <v/>
      </c>
      <c r="CP480" s="151" t="str">
        <f t="shared" si="524"/>
        <v/>
      </c>
      <c r="CQ480" s="151" t="str">
        <f t="shared" si="525"/>
        <v/>
      </c>
      <c r="CR480" s="152" t="str">
        <f t="shared" si="526"/>
        <v/>
      </c>
    </row>
    <row r="481" spans="1:96" x14ac:dyDescent="0.25">
      <c r="A481" s="3"/>
      <c r="B481" s="30"/>
      <c r="C481" s="44"/>
      <c r="D481" s="88"/>
      <c r="E481" s="31"/>
      <c r="F481" s="89"/>
      <c r="G481" s="72"/>
      <c r="H481" s="73"/>
      <c r="I481" s="74"/>
      <c r="J481" s="73"/>
      <c r="K481" s="74"/>
      <c r="L481" s="73"/>
      <c r="M481" s="74"/>
      <c r="N481" s="73"/>
      <c r="O481" s="74"/>
      <c r="P481" s="73"/>
      <c r="Q481" s="74"/>
      <c r="R481" s="75"/>
      <c r="S481" s="3"/>
      <c r="T481" s="61" t="str">
        <f>IF($D481="", "", $D481*'Intro &amp; Setup'!$I$32*24)</f>
        <v/>
      </c>
      <c r="U481" s="3"/>
      <c r="X481" s="36" t="str">
        <f>IF($B481="", "", IF(OR($B481&lt;'Intro &amp; Setup'!$F$26, $B481&gt;'Intro &amp; Setup'!$F$27), "X", ""))</f>
        <v/>
      </c>
      <c r="Z481" s="36" t="str">
        <f t="shared" si="464"/>
        <v/>
      </c>
      <c r="AA481" s="48" t="str">
        <f t="shared" si="465"/>
        <v/>
      </c>
      <c r="AC481" s="53" t="str">
        <f t="shared" si="466"/>
        <v/>
      </c>
      <c r="AD481" s="54" t="str">
        <f t="shared" si="483"/>
        <v/>
      </c>
      <c r="AE481" s="54" t="str">
        <f t="shared" si="484"/>
        <v/>
      </c>
      <c r="AF481" s="54" t="str">
        <f t="shared" si="485"/>
        <v/>
      </c>
      <c r="AG481" s="54" t="str">
        <f t="shared" si="486"/>
        <v/>
      </c>
      <c r="AH481" s="54" t="str">
        <f t="shared" si="487"/>
        <v/>
      </c>
      <c r="AI481" s="54" t="str">
        <f t="shared" si="488"/>
        <v/>
      </c>
      <c r="AJ481" s="54" t="str">
        <f t="shared" si="489"/>
        <v/>
      </c>
      <c r="AK481" s="54" t="str">
        <f t="shared" si="490"/>
        <v/>
      </c>
      <c r="AL481" s="54" t="str">
        <f t="shared" si="491"/>
        <v/>
      </c>
      <c r="AM481" s="54" t="str">
        <f t="shared" si="492"/>
        <v/>
      </c>
      <c r="AN481" s="55" t="str">
        <f t="shared" si="493"/>
        <v/>
      </c>
      <c r="AP481" s="53" t="str">
        <f t="shared" si="467"/>
        <v/>
      </c>
      <c r="AQ481" s="54" t="str">
        <f t="shared" si="494"/>
        <v/>
      </c>
      <c r="AR481" s="54" t="str">
        <f t="shared" si="495"/>
        <v/>
      </c>
      <c r="AS481" s="54" t="str">
        <f t="shared" si="496"/>
        <v/>
      </c>
      <c r="AT481" s="54" t="str">
        <f t="shared" si="497"/>
        <v/>
      </c>
      <c r="AU481" s="54" t="str">
        <f t="shared" si="498"/>
        <v/>
      </c>
      <c r="AV481" s="54" t="str">
        <f t="shared" si="499"/>
        <v/>
      </c>
      <c r="AW481" s="54" t="str">
        <f t="shared" si="500"/>
        <v/>
      </c>
      <c r="AX481" s="54" t="str">
        <f t="shared" si="501"/>
        <v/>
      </c>
      <c r="AY481" s="54" t="str">
        <f t="shared" si="502"/>
        <v/>
      </c>
      <c r="AZ481" s="54" t="str">
        <f t="shared" si="503"/>
        <v/>
      </c>
      <c r="BA481" s="55" t="str">
        <f t="shared" si="504"/>
        <v/>
      </c>
      <c r="BC481" s="36" t="str">
        <f t="shared" si="468"/>
        <v/>
      </c>
      <c r="BE481" s="61" t="str">
        <f>IF($B481="", "", IF(AND($B481&gt;='Intro &amp; Setup'!$B$38, B481&lt;='Intro &amp; Setup'!$H$38), 'Intro &amp; Setup'!$N$38, IF(AND($B481&gt;='Intro &amp; Setup'!$B$39, B481&lt;='Intro &amp; Setup'!$H$39), 'Intro &amp; Setup'!$N$39, IF('Intro &amp; Setup'!$B$39="", 'Intro &amp; Setup'!$N$38, 'Intro &amp; Setup'!$N$39))))</f>
        <v/>
      </c>
      <c r="BG481" s="53" t="str">
        <f t="shared" si="469"/>
        <v/>
      </c>
      <c r="BH481" s="54" t="str">
        <f t="shared" si="505"/>
        <v/>
      </c>
      <c r="BI481" s="54" t="str">
        <f t="shared" si="506"/>
        <v/>
      </c>
      <c r="BJ481" s="54" t="str">
        <f t="shared" si="507"/>
        <v/>
      </c>
      <c r="BK481" s="54" t="str">
        <f t="shared" si="508"/>
        <v/>
      </c>
      <c r="BL481" s="54" t="str">
        <f t="shared" si="509"/>
        <v/>
      </c>
      <c r="BM481" s="54" t="str">
        <f t="shared" si="510"/>
        <v/>
      </c>
      <c r="BN481" s="54" t="str">
        <f t="shared" si="511"/>
        <v/>
      </c>
      <c r="BO481" s="54" t="str">
        <f t="shared" si="512"/>
        <v/>
      </c>
      <c r="BP481" s="54" t="str">
        <f t="shared" si="513"/>
        <v/>
      </c>
      <c r="BQ481" s="54" t="str">
        <f t="shared" si="514"/>
        <v/>
      </c>
      <c r="BR481" s="55" t="str">
        <f t="shared" si="515"/>
        <v/>
      </c>
      <c r="BT481" s="135" t="str">
        <f t="shared" si="470"/>
        <v/>
      </c>
      <c r="BU481" s="136" t="str">
        <f t="shared" si="471"/>
        <v/>
      </c>
      <c r="BV481" s="136" t="str">
        <f t="shared" si="472"/>
        <v/>
      </c>
      <c r="BW481" s="136" t="str">
        <f t="shared" si="473"/>
        <v/>
      </c>
      <c r="BX481" s="136" t="str">
        <f t="shared" si="474"/>
        <v/>
      </c>
      <c r="BY481" s="136" t="str">
        <f t="shared" si="475"/>
        <v/>
      </c>
      <c r="BZ481" s="136" t="str">
        <f t="shared" si="476"/>
        <v/>
      </c>
      <c r="CA481" s="136" t="str">
        <f t="shared" si="477"/>
        <v/>
      </c>
      <c r="CB481" s="136" t="str">
        <f t="shared" si="478"/>
        <v/>
      </c>
      <c r="CC481" s="136" t="str">
        <f t="shared" si="479"/>
        <v/>
      </c>
      <c r="CD481" s="136" t="str">
        <f t="shared" si="480"/>
        <v/>
      </c>
      <c r="CE481" s="137" t="str">
        <f t="shared" si="481"/>
        <v/>
      </c>
      <c r="CG481" s="150" t="str">
        <f t="shared" si="482"/>
        <v/>
      </c>
      <c r="CH481" s="151" t="str">
        <f t="shared" si="516"/>
        <v/>
      </c>
      <c r="CI481" s="151" t="str">
        <f t="shared" si="517"/>
        <v/>
      </c>
      <c r="CJ481" s="151" t="str">
        <f t="shared" si="518"/>
        <v/>
      </c>
      <c r="CK481" s="151" t="str">
        <f t="shared" si="519"/>
        <v/>
      </c>
      <c r="CL481" s="151" t="str">
        <f t="shared" si="520"/>
        <v/>
      </c>
      <c r="CM481" s="151" t="str">
        <f t="shared" si="521"/>
        <v/>
      </c>
      <c r="CN481" s="151" t="str">
        <f t="shared" si="522"/>
        <v/>
      </c>
      <c r="CO481" s="151" t="str">
        <f t="shared" si="523"/>
        <v/>
      </c>
      <c r="CP481" s="151" t="str">
        <f t="shared" si="524"/>
        <v/>
      </c>
      <c r="CQ481" s="151" t="str">
        <f t="shared" si="525"/>
        <v/>
      </c>
      <c r="CR481" s="152" t="str">
        <f t="shared" si="526"/>
        <v/>
      </c>
    </row>
    <row r="482" spans="1:96" x14ac:dyDescent="0.25">
      <c r="A482" s="3"/>
      <c r="B482" s="30"/>
      <c r="C482" s="44"/>
      <c r="D482" s="88"/>
      <c r="E482" s="31"/>
      <c r="F482" s="89"/>
      <c r="G482" s="72"/>
      <c r="H482" s="73"/>
      <c r="I482" s="74"/>
      <c r="J482" s="73"/>
      <c r="K482" s="74"/>
      <c r="L482" s="73"/>
      <c r="M482" s="74"/>
      <c r="N482" s="73"/>
      <c r="O482" s="74"/>
      <c r="P482" s="73"/>
      <c r="Q482" s="74"/>
      <c r="R482" s="75"/>
      <c r="S482" s="3"/>
      <c r="T482" s="61" t="str">
        <f>IF($D482="", "", $D482*'Intro &amp; Setup'!$I$32*24)</f>
        <v/>
      </c>
      <c r="U482" s="3"/>
      <c r="X482" s="36" t="str">
        <f>IF($B482="", "", IF(OR($B482&lt;'Intro &amp; Setup'!$F$26, $B482&gt;'Intro &amp; Setup'!$F$27), "X", ""))</f>
        <v/>
      </c>
      <c r="Z482" s="36" t="str">
        <f t="shared" si="464"/>
        <v/>
      </c>
      <c r="AA482" s="48" t="str">
        <f t="shared" si="465"/>
        <v/>
      </c>
      <c r="AC482" s="53" t="str">
        <f t="shared" si="466"/>
        <v/>
      </c>
      <c r="AD482" s="54" t="str">
        <f t="shared" si="483"/>
        <v/>
      </c>
      <c r="AE482" s="54" t="str">
        <f t="shared" si="484"/>
        <v/>
      </c>
      <c r="AF482" s="54" t="str">
        <f t="shared" si="485"/>
        <v/>
      </c>
      <c r="AG482" s="54" t="str">
        <f t="shared" si="486"/>
        <v/>
      </c>
      <c r="AH482" s="54" t="str">
        <f t="shared" si="487"/>
        <v/>
      </c>
      <c r="AI482" s="54" t="str">
        <f t="shared" si="488"/>
        <v/>
      </c>
      <c r="AJ482" s="54" t="str">
        <f t="shared" si="489"/>
        <v/>
      </c>
      <c r="AK482" s="54" t="str">
        <f t="shared" si="490"/>
        <v/>
      </c>
      <c r="AL482" s="54" t="str">
        <f t="shared" si="491"/>
        <v/>
      </c>
      <c r="AM482" s="54" t="str">
        <f t="shared" si="492"/>
        <v/>
      </c>
      <c r="AN482" s="55" t="str">
        <f t="shared" si="493"/>
        <v/>
      </c>
      <c r="AP482" s="53" t="str">
        <f t="shared" si="467"/>
        <v/>
      </c>
      <c r="AQ482" s="54" t="str">
        <f t="shared" si="494"/>
        <v/>
      </c>
      <c r="AR482" s="54" t="str">
        <f t="shared" si="495"/>
        <v/>
      </c>
      <c r="AS482" s="54" t="str">
        <f t="shared" si="496"/>
        <v/>
      </c>
      <c r="AT482" s="54" t="str">
        <f t="shared" si="497"/>
        <v/>
      </c>
      <c r="AU482" s="54" t="str">
        <f t="shared" si="498"/>
        <v/>
      </c>
      <c r="AV482" s="54" t="str">
        <f t="shared" si="499"/>
        <v/>
      </c>
      <c r="AW482" s="54" t="str">
        <f t="shared" si="500"/>
        <v/>
      </c>
      <c r="AX482" s="54" t="str">
        <f t="shared" si="501"/>
        <v/>
      </c>
      <c r="AY482" s="54" t="str">
        <f t="shared" si="502"/>
        <v/>
      </c>
      <c r="AZ482" s="54" t="str">
        <f t="shared" si="503"/>
        <v/>
      </c>
      <c r="BA482" s="55" t="str">
        <f t="shared" si="504"/>
        <v/>
      </c>
      <c r="BC482" s="36" t="str">
        <f t="shared" si="468"/>
        <v/>
      </c>
      <c r="BE482" s="61" t="str">
        <f>IF($B482="", "", IF(AND($B482&gt;='Intro &amp; Setup'!$B$38, B482&lt;='Intro &amp; Setup'!$H$38), 'Intro &amp; Setup'!$N$38, IF(AND($B482&gt;='Intro &amp; Setup'!$B$39, B482&lt;='Intro &amp; Setup'!$H$39), 'Intro &amp; Setup'!$N$39, IF('Intro &amp; Setup'!$B$39="", 'Intro &amp; Setup'!$N$38, 'Intro &amp; Setup'!$N$39))))</f>
        <v/>
      </c>
      <c r="BG482" s="53" t="str">
        <f t="shared" si="469"/>
        <v/>
      </c>
      <c r="BH482" s="54" t="str">
        <f t="shared" si="505"/>
        <v/>
      </c>
      <c r="BI482" s="54" t="str">
        <f t="shared" si="506"/>
        <v/>
      </c>
      <c r="BJ482" s="54" t="str">
        <f t="shared" si="507"/>
        <v/>
      </c>
      <c r="BK482" s="54" t="str">
        <f t="shared" si="508"/>
        <v/>
      </c>
      <c r="BL482" s="54" t="str">
        <f t="shared" si="509"/>
        <v/>
      </c>
      <c r="BM482" s="54" t="str">
        <f t="shared" si="510"/>
        <v/>
      </c>
      <c r="BN482" s="54" t="str">
        <f t="shared" si="511"/>
        <v/>
      </c>
      <c r="BO482" s="54" t="str">
        <f t="shared" si="512"/>
        <v/>
      </c>
      <c r="BP482" s="54" t="str">
        <f t="shared" si="513"/>
        <v/>
      </c>
      <c r="BQ482" s="54" t="str">
        <f t="shared" si="514"/>
        <v/>
      </c>
      <c r="BR482" s="55" t="str">
        <f t="shared" si="515"/>
        <v/>
      </c>
      <c r="BT482" s="135" t="str">
        <f t="shared" si="470"/>
        <v/>
      </c>
      <c r="BU482" s="136" t="str">
        <f t="shared" si="471"/>
        <v/>
      </c>
      <c r="BV482" s="136" t="str">
        <f t="shared" si="472"/>
        <v/>
      </c>
      <c r="BW482" s="136" t="str">
        <f t="shared" si="473"/>
        <v/>
      </c>
      <c r="BX482" s="136" t="str">
        <f t="shared" si="474"/>
        <v/>
      </c>
      <c r="BY482" s="136" t="str">
        <f t="shared" si="475"/>
        <v/>
      </c>
      <c r="BZ482" s="136" t="str">
        <f t="shared" si="476"/>
        <v/>
      </c>
      <c r="CA482" s="136" t="str">
        <f t="shared" si="477"/>
        <v/>
      </c>
      <c r="CB482" s="136" t="str">
        <f t="shared" si="478"/>
        <v/>
      </c>
      <c r="CC482" s="136" t="str">
        <f t="shared" si="479"/>
        <v/>
      </c>
      <c r="CD482" s="136" t="str">
        <f t="shared" si="480"/>
        <v/>
      </c>
      <c r="CE482" s="137" t="str">
        <f t="shared" si="481"/>
        <v/>
      </c>
      <c r="CG482" s="150" t="str">
        <f t="shared" si="482"/>
        <v/>
      </c>
      <c r="CH482" s="151" t="str">
        <f t="shared" si="516"/>
        <v/>
      </c>
      <c r="CI482" s="151" t="str">
        <f t="shared" si="517"/>
        <v/>
      </c>
      <c r="CJ482" s="151" t="str">
        <f t="shared" si="518"/>
        <v/>
      </c>
      <c r="CK482" s="151" t="str">
        <f t="shared" si="519"/>
        <v/>
      </c>
      <c r="CL482" s="151" t="str">
        <f t="shared" si="520"/>
        <v/>
      </c>
      <c r="CM482" s="151" t="str">
        <f t="shared" si="521"/>
        <v/>
      </c>
      <c r="CN482" s="151" t="str">
        <f t="shared" si="522"/>
        <v/>
      </c>
      <c r="CO482" s="151" t="str">
        <f t="shared" si="523"/>
        <v/>
      </c>
      <c r="CP482" s="151" t="str">
        <f t="shared" si="524"/>
        <v/>
      </c>
      <c r="CQ482" s="151" t="str">
        <f t="shared" si="525"/>
        <v/>
      </c>
      <c r="CR482" s="152" t="str">
        <f t="shared" si="526"/>
        <v/>
      </c>
    </row>
    <row r="483" spans="1:96" x14ac:dyDescent="0.25">
      <c r="A483" s="3"/>
      <c r="B483" s="30"/>
      <c r="C483" s="44"/>
      <c r="D483" s="88"/>
      <c r="E483" s="31"/>
      <c r="F483" s="89"/>
      <c r="G483" s="72"/>
      <c r="H483" s="73"/>
      <c r="I483" s="74"/>
      <c r="J483" s="73"/>
      <c r="K483" s="74"/>
      <c r="L483" s="73"/>
      <c r="M483" s="74"/>
      <c r="N483" s="73"/>
      <c r="O483" s="74"/>
      <c r="P483" s="73"/>
      <c r="Q483" s="74"/>
      <c r="R483" s="75"/>
      <c r="S483" s="3"/>
      <c r="T483" s="61" t="str">
        <f>IF($D483="", "", $D483*'Intro &amp; Setup'!$I$32*24)</f>
        <v/>
      </c>
      <c r="U483" s="3"/>
      <c r="X483" s="36" t="str">
        <f>IF($B483="", "", IF(OR($B483&lt;'Intro &amp; Setup'!$F$26, $B483&gt;'Intro &amp; Setup'!$F$27), "X", ""))</f>
        <v/>
      </c>
      <c r="Z483" s="36" t="str">
        <f t="shared" si="464"/>
        <v/>
      </c>
      <c r="AA483" s="48" t="str">
        <f t="shared" si="465"/>
        <v/>
      </c>
      <c r="AC483" s="53" t="str">
        <f t="shared" si="466"/>
        <v/>
      </c>
      <c r="AD483" s="54" t="str">
        <f t="shared" si="483"/>
        <v/>
      </c>
      <c r="AE483" s="54" t="str">
        <f t="shared" si="484"/>
        <v/>
      </c>
      <c r="AF483" s="54" t="str">
        <f t="shared" si="485"/>
        <v/>
      </c>
      <c r="AG483" s="54" t="str">
        <f t="shared" si="486"/>
        <v/>
      </c>
      <c r="AH483" s="54" t="str">
        <f t="shared" si="487"/>
        <v/>
      </c>
      <c r="AI483" s="54" t="str">
        <f t="shared" si="488"/>
        <v/>
      </c>
      <c r="AJ483" s="54" t="str">
        <f t="shared" si="489"/>
        <v/>
      </c>
      <c r="AK483" s="54" t="str">
        <f t="shared" si="490"/>
        <v/>
      </c>
      <c r="AL483" s="54" t="str">
        <f t="shared" si="491"/>
        <v/>
      </c>
      <c r="AM483" s="54" t="str">
        <f t="shared" si="492"/>
        <v/>
      </c>
      <c r="AN483" s="55" t="str">
        <f t="shared" si="493"/>
        <v/>
      </c>
      <c r="AP483" s="53" t="str">
        <f t="shared" si="467"/>
        <v/>
      </c>
      <c r="AQ483" s="54" t="str">
        <f t="shared" si="494"/>
        <v/>
      </c>
      <c r="AR483" s="54" t="str">
        <f t="shared" si="495"/>
        <v/>
      </c>
      <c r="AS483" s="54" t="str">
        <f t="shared" si="496"/>
        <v/>
      </c>
      <c r="AT483" s="54" t="str">
        <f t="shared" si="497"/>
        <v/>
      </c>
      <c r="AU483" s="54" t="str">
        <f t="shared" si="498"/>
        <v/>
      </c>
      <c r="AV483" s="54" t="str">
        <f t="shared" si="499"/>
        <v/>
      </c>
      <c r="AW483" s="54" t="str">
        <f t="shared" si="500"/>
        <v/>
      </c>
      <c r="AX483" s="54" t="str">
        <f t="shared" si="501"/>
        <v/>
      </c>
      <c r="AY483" s="54" t="str">
        <f t="shared" si="502"/>
        <v/>
      </c>
      <c r="AZ483" s="54" t="str">
        <f t="shared" si="503"/>
        <v/>
      </c>
      <c r="BA483" s="55" t="str">
        <f t="shared" si="504"/>
        <v/>
      </c>
      <c r="BC483" s="36" t="str">
        <f t="shared" si="468"/>
        <v/>
      </c>
      <c r="BE483" s="61" t="str">
        <f>IF($B483="", "", IF(AND($B483&gt;='Intro &amp; Setup'!$B$38, B483&lt;='Intro &amp; Setup'!$H$38), 'Intro &amp; Setup'!$N$38, IF(AND($B483&gt;='Intro &amp; Setup'!$B$39, B483&lt;='Intro &amp; Setup'!$H$39), 'Intro &amp; Setup'!$N$39, IF('Intro &amp; Setup'!$B$39="", 'Intro &amp; Setup'!$N$38, 'Intro &amp; Setup'!$N$39))))</f>
        <v/>
      </c>
      <c r="BG483" s="53" t="str">
        <f t="shared" si="469"/>
        <v/>
      </c>
      <c r="BH483" s="54" t="str">
        <f t="shared" si="505"/>
        <v/>
      </c>
      <c r="BI483" s="54" t="str">
        <f t="shared" si="506"/>
        <v/>
      </c>
      <c r="BJ483" s="54" t="str">
        <f t="shared" si="507"/>
        <v/>
      </c>
      <c r="BK483" s="54" t="str">
        <f t="shared" si="508"/>
        <v/>
      </c>
      <c r="BL483" s="54" t="str">
        <f t="shared" si="509"/>
        <v/>
      </c>
      <c r="BM483" s="54" t="str">
        <f t="shared" si="510"/>
        <v/>
      </c>
      <c r="BN483" s="54" t="str">
        <f t="shared" si="511"/>
        <v/>
      </c>
      <c r="BO483" s="54" t="str">
        <f t="shared" si="512"/>
        <v/>
      </c>
      <c r="BP483" s="54" t="str">
        <f t="shared" si="513"/>
        <v/>
      </c>
      <c r="BQ483" s="54" t="str">
        <f t="shared" si="514"/>
        <v/>
      </c>
      <c r="BR483" s="55" t="str">
        <f t="shared" si="515"/>
        <v/>
      </c>
      <c r="BT483" s="135" t="str">
        <f t="shared" si="470"/>
        <v/>
      </c>
      <c r="BU483" s="136" t="str">
        <f t="shared" si="471"/>
        <v/>
      </c>
      <c r="BV483" s="136" t="str">
        <f t="shared" si="472"/>
        <v/>
      </c>
      <c r="BW483" s="136" t="str">
        <f t="shared" si="473"/>
        <v/>
      </c>
      <c r="BX483" s="136" t="str">
        <f t="shared" si="474"/>
        <v/>
      </c>
      <c r="BY483" s="136" t="str">
        <f t="shared" si="475"/>
        <v/>
      </c>
      <c r="BZ483" s="136" t="str">
        <f t="shared" si="476"/>
        <v/>
      </c>
      <c r="CA483" s="136" t="str">
        <f t="shared" si="477"/>
        <v/>
      </c>
      <c r="CB483" s="136" t="str">
        <f t="shared" si="478"/>
        <v/>
      </c>
      <c r="CC483" s="136" t="str">
        <f t="shared" si="479"/>
        <v/>
      </c>
      <c r="CD483" s="136" t="str">
        <f t="shared" si="480"/>
        <v/>
      </c>
      <c r="CE483" s="137" t="str">
        <f t="shared" si="481"/>
        <v/>
      </c>
      <c r="CG483" s="150" t="str">
        <f t="shared" si="482"/>
        <v/>
      </c>
      <c r="CH483" s="151" t="str">
        <f t="shared" si="516"/>
        <v/>
      </c>
      <c r="CI483" s="151" t="str">
        <f t="shared" si="517"/>
        <v/>
      </c>
      <c r="CJ483" s="151" t="str">
        <f t="shared" si="518"/>
        <v/>
      </c>
      <c r="CK483" s="151" t="str">
        <f t="shared" si="519"/>
        <v/>
      </c>
      <c r="CL483" s="151" t="str">
        <f t="shared" si="520"/>
        <v/>
      </c>
      <c r="CM483" s="151" t="str">
        <f t="shared" si="521"/>
        <v/>
      </c>
      <c r="CN483" s="151" t="str">
        <f t="shared" si="522"/>
        <v/>
      </c>
      <c r="CO483" s="151" t="str">
        <f t="shared" si="523"/>
        <v/>
      </c>
      <c r="CP483" s="151" t="str">
        <f t="shared" si="524"/>
        <v/>
      </c>
      <c r="CQ483" s="151" t="str">
        <f t="shared" si="525"/>
        <v/>
      </c>
      <c r="CR483" s="152" t="str">
        <f t="shared" si="526"/>
        <v/>
      </c>
    </row>
    <row r="484" spans="1:96" x14ac:dyDescent="0.25">
      <c r="A484" s="3"/>
      <c r="B484" s="30"/>
      <c r="C484" s="44"/>
      <c r="D484" s="88"/>
      <c r="E484" s="31"/>
      <c r="F484" s="89"/>
      <c r="G484" s="72"/>
      <c r="H484" s="73"/>
      <c r="I484" s="74"/>
      <c r="J484" s="73"/>
      <c r="K484" s="74"/>
      <c r="L484" s="73"/>
      <c r="M484" s="74"/>
      <c r="N484" s="73"/>
      <c r="O484" s="74"/>
      <c r="P484" s="73"/>
      <c r="Q484" s="74"/>
      <c r="R484" s="75"/>
      <c r="S484" s="3"/>
      <c r="T484" s="61" t="str">
        <f>IF($D484="", "", $D484*'Intro &amp; Setup'!$I$32*24)</f>
        <v/>
      </c>
      <c r="U484" s="3"/>
      <c r="X484" s="36" t="str">
        <f>IF($B484="", "", IF(OR($B484&lt;'Intro &amp; Setup'!$F$26, $B484&gt;'Intro &amp; Setup'!$F$27), "X", ""))</f>
        <v/>
      </c>
      <c r="Z484" s="36" t="str">
        <f t="shared" si="464"/>
        <v/>
      </c>
      <c r="AA484" s="48" t="str">
        <f t="shared" si="465"/>
        <v/>
      </c>
      <c r="AC484" s="53" t="str">
        <f t="shared" si="466"/>
        <v/>
      </c>
      <c r="AD484" s="54" t="str">
        <f t="shared" si="483"/>
        <v/>
      </c>
      <c r="AE484" s="54" t="str">
        <f t="shared" si="484"/>
        <v/>
      </c>
      <c r="AF484" s="54" t="str">
        <f t="shared" si="485"/>
        <v/>
      </c>
      <c r="AG484" s="54" t="str">
        <f t="shared" si="486"/>
        <v/>
      </c>
      <c r="AH484" s="54" t="str">
        <f t="shared" si="487"/>
        <v/>
      </c>
      <c r="AI484" s="54" t="str">
        <f t="shared" si="488"/>
        <v/>
      </c>
      <c r="AJ484" s="54" t="str">
        <f t="shared" si="489"/>
        <v/>
      </c>
      <c r="AK484" s="54" t="str">
        <f t="shared" si="490"/>
        <v/>
      </c>
      <c r="AL484" s="54" t="str">
        <f t="shared" si="491"/>
        <v/>
      </c>
      <c r="AM484" s="54" t="str">
        <f t="shared" si="492"/>
        <v/>
      </c>
      <c r="AN484" s="55" t="str">
        <f t="shared" si="493"/>
        <v/>
      </c>
      <c r="AP484" s="53" t="str">
        <f t="shared" si="467"/>
        <v/>
      </c>
      <c r="AQ484" s="54" t="str">
        <f t="shared" si="494"/>
        <v/>
      </c>
      <c r="AR484" s="54" t="str">
        <f t="shared" si="495"/>
        <v/>
      </c>
      <c r="AS484" s="54" t="str">
        <f t="shared" si="496"/>
        <v/>
      </c>
      <c r="AT484" s="54" t="str">
        <f t="shared" si="497"/>
        <v/>
      </c>
      <c r="AU484" s="54" t="str">
        <f t="shared" si="498"/>
        <v/>
      </c>
      <c r="AV484" s="54" t="str">
        <f t="shared" si="499"/>
        <v/>
      </c>
      <c r="AW484" s="54" t="str">
        <f t="shared" si="500"/>
        <v/>
      </c>
      <c r="AX484" s="54" t="str">
        <f t="shared" si="501"/>
        <v/>
      </c>
      <c r="AY484" s="54" t="str">
        <f t="shared" si="502"/>
        <v/>
      </c>
      <c r="AZ484" s="54" t="str">
        <f t="shared" si="503"/>
        <v/>
      </c>
      <c r="BA484" s="55" t="str">
        <f t="shared" si="504"/>
        <v/>
      </c>
      <c r="BC484" s="36" t="str">
        <f t="shared" si="468"/>
        <v/>
      </c>
      <c r="BE484" s="61" t="str">
        <f>IF($B484="", "", IF(AND($B484&gt;='Intro &amp; Setup'!$B$38, B484&lt;='Intro &amp; Setup'!$H$38), 'Intro &amp; Setup'!$N$38, IF(AND($B484&gt;='Intro &amp; Setup'!$B$39, B484&lt;='Intro &amp; Setup'!$H$39), 'Intro &amp; Setup'!$N$39, IF('Intro &amp; Setup'!$B$39="", 'Intro &amp; Setup'!$N$38, 'Intro &amp; Setup'!$N$39))))</f>
        <v/>
      </c>
      <c r="BG484" s="53" t="str">
        <f t="shared" si="469"/>
        <v/>
      </c>
      <c r="BH484" s="54" t="str">
        <f t="shared" si="505"/>
        <v/>
      </c>
      <c r="BI484" s="54" t="str">
        <f t="shared" si="506"/>
        <v/>
      </c>
      <c r="BJ484" s="54" t="str">
        <f t="shared" si="507"/>
        <v/>
      </c>
      <c r="BK484" s="54" t="str">
        <f t="shared" si="508"/>
        <v/>
      </c>
      <c r="BL484" s="54" t="str">
        <f t="shared" si="509"/>
        <v/>
      </c>
      <c r="BM484" s="54" t="str">
        <f t="shared" si="510"/>
        <v/>
      </c>
      <c r="BN484" s="54" t="str">
        <f t="shared" si="511"/>
        <v/>
      </c>
      <c r="BO484" s="54" t="str">
        <f t="shared" si="512"/>
        <v/>
      </c>
      <c r="BP484" s="54" t="str">
        <f t="shared" si="513"/>
        <v/>
      </c>
      <c r="BQ484" s="54" t="str">
        <f t="shared" si="514"/>
        <v/>
      </c>
      <c r="BR484" s="55" t="str">
        <f t="shared" si="515"/>
        <v/>
      </c>
      <c r="BT484" s="135" t="str">
        <f t="shared" si="470"/>
        <v/>
      </c>
      <c r="BU484" s="136" t="str">
        <f t="shared" si="471"/>
        <v/>
      </c>
      <c r="BV484" s="136" t="str">
        <f t="shared" si="472"/>
        <v/>
      </c>
      <c r="BW484" s="136" t="str">
        <f t="shared" si="473"/>
        <v/>
      </c>
      <c r="BX484" s="136" t="str">
        <f t="shared" si="474"/>
        <v/>
      </c>
      <c r="BY484" s="136" t="str">
        <f t="shared" si="475"/>
        <v/>
      </c>
      <c r="BZ484" s="136" t="str">
        <f t="shared" si="476"/>
        <v/>
      </c>
      <c r="CA484" s="136" t="str">
        <f t="shared" si="477"/>
        <v/>
      </c>
      <c r="CB484" s="136" t="str">
        <f t="shared" si="478"/>
        <v/>
      </c>
      <c r="CC484" s="136" t="str">
        <f t="shared" si="479"/>
        <v/>
      </c>
      <c r="CD484" s="136" t="str">
        <f t="shared" si="480"/>
        <v/>
      </c>
      <c r="CE484" s="137" t="str">
        <f t="shared" si="481"/>
        <v/>
      </c>
      <c r="CG484" s="150" t="str">
        <f t="shared" si="482"/>
        <v/>
      </c>
      <c r="CH484" s="151" t="str">
        <f t="shared" si="516"/>
        <v/>
      </c>
      <c r="CI484" s="151" t="str">
        <f t="shared" si="517"/>
        <v/>
      </c>
      <c r="CJ484" s="151" t="str">
        <f t="shared" si="518"/>
        <v/>
      </c>
      <c r="CK484" s="151" t="str">
        <f t="shared" si="519"/>
        <v/>
      </c>
      <c r="CL484" s="151" t="str">
        <f t="shared" si="520"/>
        <v/>
      </c>
      <c r="CM484" s="151" t="str">
        <f t="shared" si="521"/>
        <v/>
      </c>
      <c r="CN484" s="151" t="str">
        <f t="shared" si="522"/>
        <v/>
      </c>
      <c r="CO484" s="151" t="str">
        <f t="shared" si="523"/>
        <v/>
      </c>
      <c r="CP484" s="151" t="str">
        <f t="shared" si="524"/>
        <v/>
      </c>
      <c r="CQ484" s="151" t="str">
        <f t="shared" si="525"/>
        <v/>
      </c>
      <c r="CR484" s="152" t="str">
        <f t="shared" si="526"/>
        <v/>
      </c>
    </row>
    <row r="485" spans="1:96" x14ac:dyDescent="0.25">
      <c r="A485" s="3"/>
      <c r="B485" s="30"/>
      <c r="C485" s="44"/>
      <c r="D485" s="88"/>
      <c r="E485" s="31"/>
      <c r="F485" s="89"/>
      <c r="G485" s="72"/>
      <c r="H485" s="73"/>
      <c r="I485" s="74"/>
      <c r="J485" s="73"/>
      <c r="K485" s="74"/>
      <c r="L485" s="73"/>
      <c r="M485" s="74"/>
      <c r="N485" s="73"/>
      <c r="O485" s="74"/>
      <c r="P485" s="73"/>
      <c r="Q485" s="74"/>
      <c r="R485" s="75"/>
      <c r="S485" s="3"/>
      <c r="T485" s="61" t="str">
        <f>IF($D485="", "", $D485*'Intro &amp; Setup'!$I$32*24)</f>
        <v/>
      </c>
      <c r="U485" s="3"/>
      <c r="X485" s="36" t="str">
        <f>IF($B485="", "", IF(OR($B485&lt;'Intro &amp; Setup'!$F$26, $B485&gt;'Intro &amp; Setup'!$F$27), "X", ""))</f>
        <v/>
      </c>
      <c r="Z485" s="36" t="str">
        <f t="shared" si="464"/>
        <v/>
      </c>
      <c r="AA485" s="48" t="str">
        <f t="shared" si="465"/>
        <v/>
      </c>
      <c r="AC485" s="53" t="str">
        <f t="shared" si="466"/>
        <v/>
      </c>
      <c r="AD485" s="54" t="str">
        <f t="shared" si="483"/>
        <v/>
      </c>
      <c r="AE485" s="54" t="str">
        <f t="shared" si="484"/>
        <v/>
      </c>
      <c r="AF485" s="54" t="str">
        <f t="shared" si="485"/>
        <v/>
      </c>
      <c r="AG485" s="54" t="str">
        <f t="shared" si="486"/>
        <v/>
      </c>
      <c r="AH485" s="54" t="str">
        <f t="shared" si="487"/>
        <v/>
      </c>
      <c r="AI485" s="54" t="str">
        <f t="shared" si="488"/>
        <v/>
      </c>
      <c r="AJ485" s="54" t="str">
        <f t="shared" si="489"/>
        <v/>
      </c>
      <c r="AK485" s="54" t="str">
        <f t="shared" si="490"/>
        <v/>
      </c>
      <c r="AL485" s="54" t="str">
        <f t="shared" si="491"/>
        <v/>
      </c>
      <c r="AM485" s="54" t="str">
        <f t="shared" si="492"/>
        <v/>
      </c>
      <c r="AN485" s="55" t="str">
        <f t="shared" si="493"/>
        <v/>
      </c>
      <c r="AP485" s="53" t="str">
        <f t="shared" si="467"/>
        <v/>
      </c>
      <c r="AQ485" s="54" t="str">
        <f t="shared" si="494"/>
        <v/>
      </c>
      <c r="AR485" s="54" t="str">
        <f t="shared" si="495"/>
        <v/>
      </c>
      <c r="AS485" s="54" t="str">
        <f t="shared" si="496"/>
        <v/>
      </c>
      <c r="AT485" s="54" t="str">
        <f t="shared" si="497"/>
        <v/>
      </c>
      <c r="AU485" s="54" t="str">
        <f t="shared" si="498"/>
        <v/>
      </c>
      <c r="AV485" s="54" t="str">
        <f t="shared" si="499"/>
        <v/>
      </c>
      <c r="AW485" s="54" t="str">
        <f t="shared" si="500"/>
        <v/>
      </c>
      <c r="AX485" s="54" t="str">
        <f t="shared" si="501"/>
        <v/>
      </c>
      <c r="AY485" s="54" t="str">
        <f t="shared" si="502"/>
        <v/>
      </c>
      <c r="AZ485" s="54" t="str">
        <f t="shared" si="503"/>
        <v/>
      </c>
      <c r="BA485" s="55" t="str">
        <f t="shared" si="504"/>
        <v/>
      </c>
      <c r="BC485" s="36" t="str">
        <f t="shared" si="468"/>
        <v/>
      </c>
      <c r="BE485" s="61" t="str">
        <f>IF($B485="", "", IF(AND($B485&gt;='Intro &amp; Setup'!$B$38, B485&lt;='Intro &amp; Setup'!$H$38), 'Intro &amp; Setup'!$N$38, IF(AND($B485&gt;='Intro &amp; Setup'!$B$39, B485&lt;='Intro &amp; Setup'!$H$39), 'Intro &amp; Setup'!$N$39, IF('Intro &amp; Setup'!$B$39="", 'Intro &amp; Setup'!$N$38, 'Intro &amp; Setup'!$N$39))))</f>
        <v/>
      </c>
      <c r="BG485" s="53" t="str">
        <f t="shared" si="469"/>
        <v/>
      </c>
      <c r="BH485" s="54" t="str">
        <f t="shared" si="505"/>
        <v/>
      </c>
      <c r="BI485" s="54" t="str">
        <f t="shared" si="506"/>
        <v/>
      </c>
      <c r="BJ485" s="54" t="str">
        <f t="shared" si="507"/>
        <v/>
      </c>
      <c r="BK485" s="54" t="str">
        <f t="shared" si="508"/>
        <v/>
      </c>
      <c r="BL485" s="54" t="str">
        <f t="shared" si="509"/>
        <v/>
      </c>
      <c r="BM485" s="54" t="str">
        <f t="shared" si="510"/>
        <v/>
      </c>
      <c r="BN485" s="54" t="str">
        <f t="shared" si="511"/>
        <v/>
      </c>
      <c r="BO485" s="54" t="str">
        <f t="shared" si="512"/>
        <v/>
      </c>
      <c r="BP485" s="54" t="str">
        <f t="shared" si="513"/>
        <v/>
      </c>
      <c r="BQ485" s="54" t="str">
        <f t="shared" si="514"/>
        <v/>
      </c>
      <c r="BR485" s="55" t="str">
        <f t="shared" si="515"/>
        <v/>
      </c>
      <c r="BT485" s="135" t="str">
        <f t="shared" si="470"/>
        <v/>
      </c>
      <c r="BU485" s="136" t="str">
        <f t="shared" si="471"/>
        <v/>
      </c>
      <c r="BV485" s="136" t="str">
        <f t="shared" si="472"/>
        <v/>
      </c>
      <c r="BW485" s="136" t="str">
        <f t="shared" si="473"/>
        <v/>
      </c>
      <c r="BX485" s="136" t="str">
        <f t="shared" si="474"/>
        <v/>
      </c>
      <c r="BY485" s="136" t="str">
        <f t="shared" si="475"/>
        <v/>
      </c>
      <c r="BZ485" s="136" t="str">
        <f t="shared" si="476"/>
        <v/>
      </c>
      <c r="CA485" s="136" t="str">
        <f t="shared" si="477"/>
        <v/>
      </c>
      <c r="CB485" s="136" t="str">
        <f t="shared" si="478"/>
        <v/>
      </c>
      <c r="CC485" s="136" t="str">
        <f t="shared" si="479"/>
        <v/>
      </c>
      <c r="CD485" s="136" t="str">
        <f t="shared" si="480"/>
        <v/>
      </c>
      <c r="CE485" s="137" t="str">
        <f t="shared" si="481"/>
        <v/>
      </c>
      <c r="CG485" s="150" t="str">
        <f t="shared" si="482"/>
        <v/>
      </c>
      <c r="CH485" s="151" t="str">
        <f t="shared" si="516"/>
        <v/>
      </c>
      <c r="CI485" s="151" t="str">
        <f t="shared" si="517"/>
        <v/>
      </c>
      <c r="CJ485" s="151" t="str">
        <f t="shared" si="518"/>
        <v/>
      </c>
      <c r="CK485" s="151" t="str">
        <f t="shared" si="519"/>
        <v/>
      </c>
      <c r="CL485" s="151" t="str">
        <f t="shared" si="520"/>
        <v/>
      </c>
      <c r="CM485" s="151" t="str">
        <f t="shared" si="521"/>
        <v/>
      </c>
      <c r="CN485" s="151" t="str">
        <f t="shared" si="522"/>
        <v/>
      </c>
      <c r="CO485" s="151" t="str">
        <f t="shared" si="523"/>
        <v/>
      </c>
      <c r="CP485" s="151" t="str">
        <f t="shared" si="524"/>
        <v/>
      </c>
      <c r="CQ485" s="151" t="str">
        <f t="shared" si="525"/>
        <v/>
      </c>
      <c r="CR485" s="152" t="str">
        <f t="shared" si="526"/>
        <v/>
      </c>
    </row>
    <row r="486" spans="1:96" x14ac:dyDescent="0.25">
      <c r="A486" s="3"/>
      <c r="B486" s="30"/>
      <c r="C486" s="44"/>
      <c r="D486" s="88"/>
      <c r="E486" s="31"/>
      <c r="F486" s="89"/>
      <c r="G486" s="72"/>
      <c r="H486" s="73"/>
      <c r="I486" s="74"/>
      <c r="J486" s="73"/>
      <c r="K486" s="74"/>
      <c r="L486" s="73"/>
      <c r="M486" s="74"/>
      <c r="N486" s="73"/>
      <c r="O486" s="74"/>
      <c r="P486" s="73"/>
      <c r="Q486" s="74"/>
      <c r="R486" s="75"/>
      <c r="S486" s="3"/>
      <c r="T486" s="61" t="str">
        <f>IF($D486="", "", $D486*'Intro &amp; Setup'!$I$32*24)</f>
        <v/>
      </c>
      <c r="U486" s="3"/>
      <c r="X486" s="36" t="str">
        <f>IF($B486="", "", IF(OR($B486&lt;'Intro &amp; Setup'!$F$26, $B486&gt;'Intro &amp; Setup'!$F$27), "X", ""))</f>
        <v/>
      </c>
      <c r="Z486" s="36" t="str">
        <f t="shared" si="464"/>
        <v/>
      </c>
      <c r="AA486" s="48" t="str">
        <f t="shared" si="465"/>
        <v/>
      </c>
      <c r="AC486" s="53" t="str">
        <f t="shared" si="466"/>
        <v/>
      </c>
      <c r="AD486" s="54" t="str">
        <f t="shared" si="483"/>
        <v/>
      </c>
      <c r="AE486" s="54" t="str">
        <f t="shared" si="484"/>
        <v/>
      </c>
      <c r="AF486" s="54" t="str">
        <f t="shared" si="485"/>
        <v/>
      </c>
      <c r="AG486" s="54" t="str">
        <f t="shared" si="486"/>
        <v/>
      </c>
      <c r="AH486" s="54" t="str">
        <f t="shared" si="487"/>
        <v/>
      </c>
      <c r="AI486" s="54" t="str">
        <f t="shared" si="488"/>
        <v/>
      </c>
      <c r="AJ486" s="54" t="str">
        <f t="shared" si="489"/>
        <v/>
      </c>
      <c r="AK486" s="54" t="str">
        <f t="shared" si="490"/>
        <v/>
      </c>
      <c r="AL486" s="54" t="str">
        <f t="shared" si="491"/>
        <v/>
      </c>
      <c r="AM486" s="54" t="str">
        <f t="shared" si="492"/>
        <v/>
      </c>
      <c r="AN486" s="55" t="str">
        <f t="shared" si="493"/>
        <v/>
      </c>
      <c r="AP486" s="53" t="str">
        <f t="shared" si="467"/>
        <v/>
      </c>
      <c r="AQ486" s="54" t="str">
        <f t="shared" si="494"/>
        <v/>
      </c>
      <c r="AR486" s="54" t="str">
        <f t="shared" si="495"/>
        <v/>
      </c>
      <c r="AS486" s="54" t="str">
        <f t="shared" si="496"/>
        <v/>
      </c>
      <c r="AT486" s="54" t="str">
        <f t="shared" si="497"/>
        <v/>
      </c>
      <c r="AU486" s="54" t="str">
        <f t="shared" si="498"/>
        <v/>
      </c>
      <c r="AV486" s="54" t="str">
        <f t="shared" si="499"/>
        <v/>
      </c>
      <c r="AW486" s="54" t="str">
        <f t="shared" si="500"/>
        <v/>
      </c>
      <c r="AX486" s="54" t="str">
        <f t="shared" si="501"/>
        <v/>
      </c>
      <c r="AY486" s="54" t="str">
        <f t="shared" si="502"/>
        <v/>
      </c>
      <c r="AZ486" s="54" t="str">
        <f t="shared" si="503"/>
        <v/>
      </c>
      <c r="BA486" s="55" t="str">
        <f t="shared" si="504"/>
        <v/>
      </c>
      <c r="BC486" s="36" t="str">
        <f t="shared" si="468"/>
        <v/>
      </c>
      <c r="BE486" s="61" t="str">
        <f>IF($B486="", "", IF(AND($B486&gt;='Intro &amp; Setup'!$B$38, B486&lt;='Intro &amp; Setup'!$H$38), 'Intro &amp; Setup'!$N$38, IF(AND($B486&gt;='Intro &amp; Setup'!$B$39, B486&lt;='Intro &amp; Setup'!$H$39), 'Intro &amp; Setup'!$N$39, IF('Intro &amp; Setup'!$B$39="", 'Intro &amp; Setup'!$N$38, 'Intro &amp; Setup'!$N$39))))</f>
        <v/>
      </c>
      <c r="BG486" s="53" t="str">
        <f t="shared" si="469"/>
        <v/>
      </c>
      <c r="BH486" s="54" t="str">
        <f t="shared" si="505"/>
        <v/>
      </c>
      <c r="BI486" s="54" t="str">
        <f t="shared" si="506"/>
        <v/>
      </c>
      <c r="BJ486" s="54" t="str">
        <f t="shared" si="507"/>
        <v/>
      </c>
      <c r="BK486" s="54" t="str">
        <f t="shared" si="508"/>
        <v/>
      </c>
      <c r="BL486" s="54" t="str">
        <f t="shared" si="509"/>
        <v/>
      </c>
      <c r="BM486" s="54" t="str">
        <f t="shared" si="510"/>
        <v/>
      </c>
      <c r="BN486" s="54" t="str">
        <f t="shared" si="511"/>
        <v/>
      </c>
      <c r="BO486" s="54" t="str">
        <f t="shared" si="512"/>
        <v/>
      </c>
      <c r="BP486" s="54" t="str">
        <f t="shared" si="513"/>
        <v/>
      </c>
      <c r="BQ486" s="54" t="str">
        <f t="shared" si="514"/>
        <v/>
      </c>
      <c r="BR486" s="55" t="str">
        <f t="shared" si="515"/>
        <v/>
      </c>
      <c r="BT486" s="135" t="str">
        <f t="shared" si="470"/>
        <v/>
      </c>
      <c r="BU486" s="136" t="str">
        <f t="shared" si="471"/>
        <v/>
      </c>
      <c r="BV486" s="136" t="str">
        <f t="shared" si="472"/>
        <v/>
      </c>
      <c r="BW486" s="136" t="str">
        <f t="shared" si="473"/>
        <v/>
      </c>
      <c r="BX486" s="136" t="str">
        <f t="shared" si="474"/>
        <v/>
      </c>
      <c r="BY486" s="136" t="str">
        <f t="shared" si="475"/>
        <v/>
      </c>
      <c r="BZ486" s="136" t="str">
        <f t="shared" si="476"/>
        <v/>
      </c>
      <c r="CA486" s="136" t="str">
        <f t="shared" si="477"/>
        <v/>
      </c>
      <c r="CB486" s="136" t="str">
        <f t="shared" si="478"/>
        <v/>
      </c>
      <c r="CC486" s="136" t="str">
        <f t="shared" si="479"/>
        <v/>
      </c>
      <c r="CD486" s="136" t="str">
        <f t="shared" si="480"/>
        <v/>
      </c>
      <c r="CE486" s="137" t="str">
        <f t="shared" si="481"/>
        <v/>
      </c>
      <c r="CG486" s="150" t="str">
        <f t="shared" si="482"/>
        <v/>
      </c>
      <c r="CH486" s="151" t="str">
        <f t="shared" si="516"/>
        <v/>
      </c>
      <c r="CI486" s="151" t="str">
        <f t="shared" si="517"/>
        <v/>
      </c>
      <c r="CJ486" s="151" t="str">
        <f t="shared" si="518"/>
        <v/>
      </c>
      <c r="CK486" s="151" t="str">
        <f t="shared" si="519"/>
        <v/>
      </c>
      <c r="CL486" s="151" t="str">
        <f t="shared" si="520"/>
        <v/>
      </c>
      <c r="CM486" s="151" t="str">
        <f t="shared" si="521"/>
        <v/>
      </c>
      <c r="CN486" s="151" t="str">
        <f t="shared" si="522"/>
        <v/>
      </c>
      <c r="CO486" s="151" t="str">
        <f t="shared" si="523"/>
        <v/>
      </c>
      <c r="CP486" s="151" t="str">
        <f t="shared" si="524"/>
        <v/>
      </c>
      <c r="CQ486" s="151" t="str">
        <f t="shared" si="525"/>
        <v/>
      </c>
      <c r="CR486" s="152" t="str">
        <f t="shared" si="526"/>
        <v/>
      </c>
    </row>
    <row r="487" spans="1:96" x14ac:dyDescent="0.25">
      <c r="A487" s="3"/>
      <c r="B487" s="30"/>
      <c r="C487" s="44"/>
      <c r="D487" s="88"/>
      <c r="E487" s="31"/>
      <c r="F487" s="89"/>
      <c r="G487" s="72"/>
      <c r="H487" s="73"/>
      <c r="I487" s="74"/>
      <c r="J487" s="73"/>
      <c r="K487" s="74"/>
      <c r="L487" s="73"/>
      <c r="M487" s="74"/>
      <c r="N487" s="73"/>
      <c r="O487" s="74"/>
      <c r="P487" s="73"/>
      <c r="Q487" s="74"/>
      <c r="R487" s="75"/>
      <c r="S487" s="3"/>
      <c r="T487" s="61" t="str">
        <f>IF($D487="", "", $D487*'Intro &amp; Setup'!$I$32*24)</f>
        <v/>
      </c>
      <c r="U487" s="3"/>
      <c r="X487" s="36" t="str">
        <f>IF($B487="", "", IF(OR($B487&lt;'Intro &amp; Setup'!$F$26, $B487&gt;'Intro &amp; Setup'!$F$27), "X", ""))</f>
        <v/>
      </c>
      <c r="Z487" s="36" t="str">
        <f t="shared" si="464"/>
        <v/>
      </c>
      <c r="AA487" s="48" t="str">
        <f t="shared" si="465"/>
        <v/>
      </c>
      <c r="AC487" s="53" t="str">
        <f t="shared" si="466"/>
        <v/>
      </c>
      <c r="AD487" s="54" t="str">
        <f t="shared" si="483"/>
        <v/>
      </c>
      <c r="AE487" s="54" t="str">
        <f t="shared" si="484"/>
        <v/>
      </c>
      <c r="AF487" s="54" t="str">
        <f t="shared" si="485"/>
        <v/>
      </c>
      <c r="AG487" s="54" t="str">
        <f t="shared" si="486"/>
        <v/>
      </c>
      <c r="AH487" s="54" t="str">
        <f t="shared" si="487"/>
        <v/>
      </c>
      <c r="AI487" s="54" t="str">
        <f t="shared" si="488"/>
        <v/>
      </c>
      <c r="AJ487" s="54" t="str">
        <f t="shared" si="489"/>
        <v/>
      </c>
      <c r="AK487" s="54" t="str">
        <f t="shared" si="490"/>
        <v/>
      </c>
      <c r="AL487" s="54" t="str">
        <f t="shared" si="491"/>
        <v/>
      </c>
      <c r="AM487" s="54" t="str">
        <f t="shared" si="492"/>
        <v/>
      </c>
      <c r="AN487" s="55" t="str">
        <f t="shared" si="493"/>
        <v/>
      </c>
      <c r="AP487" s="53" t="str">
        <f t="shared" si="467"/>
        <v/>
      </c>
      <c r="AQ487" s="54" t="str">
        <f t="shared" si="494"/>
        <v/>
      </c>
      <c r="AR487" s="54" t="str">
        <f t="shared" si="495"/>
        <v/>
      </c>
      <c r="AS487" s="54" t="str">
        <f t="shared" si="496"/>
        <v/>
      </c>
      <c r="AT487" s="54" t="str">
        <f t="shared" si="497"/>
        <v/>
      </c>
      <c r="AU487" s="54" t="str">
        <f t="shared" si="498"/>
        <v/>
      </c>
      <c r="AV487" s="54" t="str">
        <f t="shared" si="499"/>
        <v/>
      </c>
      <c r="AW487" s="54" t="str">
        <f t="shared" si="500"/>
        <v/>
      </c>
      <c r="AX487" s="54" t="str">
        <f t="shared" si="501"/>
        <v/>
      </c>
      <c r="AY487" s="54" t="str">
        <f t="shared" si="502"/>
        <v/>
      </c>
      <c r="AZ487" s="54" t="str">
        <f t="shared" si="503"/>
        <v/>
      </c>
      <c r="BA487" s="55" t="str">
        <f t="shared" si="504"/>
        <v/>
      </c>
      <c r="BC487" s="36" t="str">
        <f t="shared" si="468"/>
        <v/>
      </c>
      <c r="BE487" s="61" t="str">
        <f>IF($B487="", "", IF(AND($B487&gt;='Intro &amp; Setup'!$B$38, B487&lt;='Intro &amp; Setup'!$H$38), 'Intro &amp; Setup'!$N$38, IF(AND($B487&gt;='Intro &amp; Setup'!$B$39, B487&lt;='Intro &amp; Setup'!$H$39), 'Intro &amp; Setup'!$N$39, IF('Intro &amp; Setup'!$B$39="", 'Intro &amp; Setup'!$N$38, 'Intro &amp; Setup'!$N$39))))</f>
        <v/>
      </c>
      <c r="BG487" s="53" t="str">
        <f t="shared" si="469"/>
        <v/>
      </c>
      <c r="BH487" s="54" t="str">
        <f t="shared" si="505"/>
        <v/>
      </c>
      <c r="BI487" s="54" t="str">
        <f t="shared" si="506"/>
        <v/>
      </c>
      <c r="BJ487" s="54" t="str">
        <f t="shared" si="507"/>
        <v/>
      </c>
      <c r="BK487" s="54" t="str">
        <f t="shared" si="508"/>
        <v/>
      </c>
      <c r="BL487" s="54" t="str">
        <f t="shared" si="509"/>
        <v/>
      </c>
      <c r="BM487" s="54" t="str">
        <f t="shared" si="510"/>
        <v/>
      </c>
      <c r="BN487" s="54" t="str">
        <f t="shared" si="511"/>
        <v/>
      </c>
      <c r="BO487" s="54" t="str">
        <f t="shared" si="512"/>
        <v/>
      </c>
      <c r="BP487" s="54" t="str">
        <f t="shared" si="513"/>
        <v/>
      </c>
      <c r="BQ487" s="54" t="str">
        <f t="shared" si="514"/>
        <v/>
      </c>
      <c r="BR487" s="55" t="str">
        <f t="shared" si="515"/>
        <v/>
      </c>
      <c r="BT487" s="135" t="str">
        <f t="shared" si="470"/>
        <v/>
      </c>
      <c r="BU487" s="136" t="str">
        <f t="shared" si="471"/>
        <v/>
      </c>
      <c r="BV487" s="136" t="str">
        <f t="shared" si="472"/>
        <v/>
      </c>
      <c r="BW487" s="136" t="str">
        <f t="shared" si="473"/>
        <v/>
      </c>
      <c r="BX487" s="136" t="str">
        <f t="shared" si="474"/>
        <v/>
      </c>
      <c r="BY487" s="136" t="str">
        <f t="shared" si="475"/>
        <v/>
      </c>
      <c r="BZ487" s="136" t="str">
        <f t="shared" si="476"/>
        <v/>
      </c>
      <c r="CA487" s="136" t="str">
        <f t="shared" si="477"/>
        <v/>
      </c>
      <c r="CB487" s="136" t="str">
        <f t="shared" si="478"/>
        <v/>
      </c>
      <c r="CC487" s="136" t="str">
        <f t="shared" si="479"/>
        <v/>
      </c>
      <c r="CD487" s="136" t="str">
        <f t="shared" si="480"/>
        <v/>
      </c>
      <c r="CE487" s="137" t="str">
        <f t="shared" si="481"/>
        <v/>
      </c>
      <c r="CG487" s="150" t="str">
        <f t="shared" si="482"/>
        <v/>
      </c>
      <c r="CH487" s="151" t="str">
        <f t="shared" si="516"/>
        <v/>
      </c>
      <c r="CI487" s="151" t="str">
        <f t="shared" si="517"/>
        <v/>
      </c>
      <c r="CJ487" s="151" t="str">
        <f t="shared" si="518"/>
        <v/>
      </c>
      <c r="CK487" s="151" t="str">
        <f t="shared" si="519"/>
        <v/>
      </c>
      <c r="CL487" s="151" t="str">
        <f t="shared" si="520"/>
        <v/>
      </c>
      <c r="CM487" s="151" t="str">
        <f t="shared" si="521"/>
        <v/>
      </c>
      <c r="CN487" s="151" t="str">
        <f t="shared" si="522"/>
        <v/>
      </c>
      <c r="CO487" s="151" t="str">
        <f t="shared" si="523"/>
        <v/>
      </c>
      <c r="CP487" s="151" t="str">
        <f t="shared" si="524"/>
        <v/>
      </c>
      <c r="CQ487" s="151" t="str">
        <f t="shared" si="525"/>
        <v/>
      </c>
      <c r="CR487" s="152" t="str">
        <f t="shared" si="526"/>
        <v/>
      </c>
    </row>
    <row r="488" spans="1:96" x14ac:dyDescent="0.25">
      <c r="A488" s="3"/>
      <c r="B488" s="30"/>
      <c r="C488" s="44"/>
      <c r="D488" s="88"/>
      <c r="E488" s="31"/>
      <c r="F488" s="89"/>
      <c r="G488" s="72"/>
      <c r="H488" s="73"/>
      <c r="I488" s="74"/>
      <c r="J488" s="73"/>
      <c r="K488" s="74"/>
      <c r="L488" s="73"/>
      <c r="M488" s="74"/>
      <c r="N488" s="73"/>
      <c r="O488" s="74"/>
      <c r="P488" s="73"/>
      <c r="Q488" s="74"/>
      <c r="R488" s="75"/>
      <c r="S488" s="3"/>
      <c r="T488" s="61" t="str">
        <f>IF($D488="", "", $D488*'Intro &amp; Setup'!$I$32*24)</f>
        <v/>
      </c>
      <c r="U488" s="3"/>
      <c r="X488" s="36" t="str">
        <f>IF($B488="", "", IF(OR($B488&lt;'Intro &amp; Setup'!$F$26, $B488&gt;'Intro &amp; Setup'!$F$27), "X", ""))</f>
        <v/>
      </c>
      <c r="Z488" s="36" t="str">
        <f t="shared" si="464"/>
        <v/>
      </c>
      <c r="AA488" s="48" t="str">
        <f t="shared" si="465"/>
        <v/>
      </c>
      <c r="AC488" s="53" t="str">
        <f t="shared" si="466"/>
        <v/>
      </c>
      <c r="AD488" s="54" t="str">
        <f t="shared" si="483"/>
        <v/>
      </c>
      <c r="AE488" s="54" t="str">
        <f t="shared" si="484"/>
        <v/>
      </c>
      <c r="AF488" s="54" t="str">
        <f t="shared" si="485"/>
        <v/>
      </c>
      <c r="AG488" s="54" t="str">
        <f t="shared" si="486"/>
        <v/>
      </c>
      <c r="AH488" s="54" t="str">
        <f t="shared" si="487"/>
        <v/>
      </c>
      <c r="AI488" s="54" t="str">
        <f t="shared" si="488"/>
        <v/>
      </c>
      <c r="AJ488" s="54" t="str">
        <f t="shared" si="489"/>
        <v/>
      </c>
      <c r="AK488" s="54" t="str">
        <f t="shared" si="490"/>
        <v/>
      </c>
      <c r="AL488" s="54" t="str">
        <f t="shared" si="491"/>
        <v/>
      </c>
      <c r="AM488" s="54" t="str">
        <f t="shared" si="492"/>
        <v/>
      </c>
      <c r="AN488" s="55" t="str">
        <f t="shared" si="493"/>
        <v/>
      </c>
      <c r="AP488" s="53" t="str">
        <f t="shared" si="467"/>
        <v/>
      </c>
      <c r="AQ488" s="54" t="str">
        <f t="shared" si="494"/>
        <v/>
      </c>
      <c r="AR488" s="54" t="str">
        <f t="shared" si="495"/>
        <v/>
      </c>
      <c r="AS488" s="54" t="str">
        <f t="shared" si="496"/>
        <v/>
      </c>
      <c r="AT488" s="54" t="str">
        <f t="shared" si="497"/>
        <v/>
      </c>
      <c r="AU488" s="54" t="str">
        <f t="shared" si="498"/>
        <v/>
      </c>
      <c r="AV488" s="54" t="str">
        <f t="shared" si="499"/>
        <v/>
      </c>
      <c r="AW488" s="54" t="str">
        <f t="shared" si="500"/>
        <v/>
      </c>
      <c r="AX488" s="54" t="str">
        <f t="shared" si="501"/>
        <v/>
      </c>
      <c r="AY488" s="54" t="str">
        <f t="shared" si="502"/>
        <v/>
      </c>
      <c r="AZ488" s="54" t="str">
        <f t="shared" si="503"/>
        <v/>
      </c>
      <c r="BA488" s="55" t="str">
        <f t="shared" si="504"/>
        <v/>
      </c>
      <c r="BC488" s="36" t="str">
        <f t="shared" si="468"/>
        <v/>
      </c>
      <c r="BE488" s="61" t="str">
        <f>IF($B488="", "", IF(AND($B488&gt;='Intro &amp; Setup'!$B$38, B488&lt;='Intro &amp; Setup'!$H$38), 'Intro &amp; Setup'!$N$38, IF(AND($B488&gt;='Intro &amp; Setup'!$B$39, B488&lt;='Intro &amp; Setup'!$H$39), 'Intro &amp; Setup'!$N$39, IF('Intro &amp; Setup'!$B$39="", 'Intro &amp; Setup'!$N$38, 'Intro &amp; Setup'!$N$39))))</f>
        <v/>
      </c>
      <c r="BG488" s="53" t="str">
        <f t="shared" si="469"/>
        <v/>
      </c>
      <c r="BH488" s="54" t="str">
        <f t="shared" si="505"/>
        <v/>
      </c>
      <c r="BI488" s="54" t="str">
        <f t="shared" si="506"/>
        <v/>
      </c>
      <c r="BJ488" s="54" t="str">
        <f t="shared" si="507"/>
        <v/>
      </c>
      <c r="BK488" s="54" t="str">
        <f t="shared" si="508"/>
        <v/>
      </c>
      <c r="BL488" s="54" t="str">
        <f t="shared" si="509"/>
        <v/>
      </c>
      <c r="BM488" s="54" t="str">
        <f t="shared" si="510"/>
        <v/>
      </c>
      <c r="BN488" s="54" t="str">
        <f t="shared" si="511"/>
        <v/>
      </c>
      <c r="BO488" s="54" t="str">
        <f t="shared" si="512"/>
        <v/>
      </c>
      <c r="BP488" s="54" t="str">
        <f t="shared" si="513"/>
        <v/>
      </c>
      <c r="BQ488" s="54" t="str">
        <f t="shared" si="514"/>
        <v/>
      </c>
      <c r="BR488" s="55" t="str">
        <f t="shared" si="515"/>
        <v/>
      </c>
      <c r="BT488" s="135" t="str">
        <f t="shared" si="470"/>
        <v/>
      </c>
      <c r="BU488" s="136" t="str">
        <f t="shared" si="471"/>
        <v/>
      </c>
      <c r="BV488" s="136" t="str">
        <f t="shared" si="472"/>
        <v/>
      </c>
      <c r="BW488" s="136" t="str">
        <f t="shared" si="473"/>
        <v/>
      </c>
      <c r="BX488" s="136" t="str">
        <f t="shared" si="474"/>
        <v/>
      </c>
      <c r="BY488" s="136" t="str">
        <f t="shared" si="475"/>
        <v/>
      </c>
      <c r="BZ488" s="136" t="str">
        <f t="shared" si="476"/>
        <v/>
      </c>
      <c r="CA488" s="136" t="str">
        <f t="shared" si="477"/>
        <v/>
      </c>
      <c r="CB488" s="136" t="str">
        <f t="shared" si="478"/>
        <v/>
      </c>
      <c r="CC488" s="136" t="str">
        <f t="shared" si="479"/>
        <v/>
      </c>
      <c r="CD488" s="136" t="str">
        <f t="shared" si="480"/>
        <v/>
      </c>
      <c r="CE488" s="137" t="str">
        <f t="shared" si="481"/>
        <v/>
      </c>
      <c r="CG488" s="150" t="str">
        <f t="shared" si="482"/>
        <v/>
      </c>
      <c r="CH488" s="151" t="str">
        <f t="shared" si="516"/>
        <v/>
      </c>
      <c r="CI488" s="151" t="str">
        <f t="shared" si="517"/>
        <v/>
      </c>
      <c r="CJ488" s="151" t="str">
        <f t="shared" si="518"/>
        <v/>
      </c>
      <c r="CK488" s="151" t="str">
        <f t="shared" si="519"/>
        <v/>
      </c>
      <c r="CL488" s="151" t="str">
        <f t="shared" si="520"/>
        <v/>
      </c>
      <c r="CM488" s="151" t="str">
        <f t="shared" si="521"/>
        <v/>
      </c>
      <c r="CN488" s="151" t="str">
        <f t="shared" si="522"/>
        <v/>
      </c>
      <c r="CO488" s="151" t="str">
        <f t="shared" si="523"/>
        <v/>
      </c>
      <c r="CP488" s="151" t="str">
        <f t="shared" si="524"/>
        <v/>
      </c>
      <c r="CQ488" s="151" t="str">
        <f t="shared" si="525"/>
        <v/>
      </c>
      <c r="CR488" s="152" t="str">
        <f t="shared" si="526"/>
        <v/>
      </c>
    </row>
    <row r="489" spans="1:96" x14ac:dyDescent="0.25">
      <c r="A489" s="3"/>
      <c r="B489" s="30"/>
      <c r="C489" s="44"/>
      <c r="D489" s="88"/>
      <c r="E489" s="31"/>
      <c r="F489" s="89"/>
      <c r="G489" s="72"/>
      <c r="H489" s="73"/>
      <c r="I489" s="74"/>
      <c r="J489" s="73"/>
      <c r="K489" s="74"/>
      <c r="L489" s="73"/>
      <c r="M489" s="74"/>
      <c r="N489" s="73"/>
      <c r="O489" s="74"/>
      <c r="P489" s="73"/>
      <c r="Q489" s="74"/>
      <c r="R489" s="75"/>
      <c r="S489" s="3"/>
      <c r="T489" s="61" t="str">
        <f>IF($D489="", "", $D489*'Intro &amp; Setup'!$I$32*24)</f>
        <v/>
      </c>
      <c r="U489" s="3"/>
      <c r="X489" s="36" t="str">
        <f>IF($B489="", "", IF(OR($B489&lt;'Intro &amp; Setup'!$F$26, $B489&gt;'Intro &amp; Setup'!$F$27), "X", ""))</f>
        <v/>
      </c>
      <c r="Z489" s="36" t="str">
        <f t="shared" si="464"/>
        <v/>
      </c>
      <c r="AA489" s="48" t="str">
        <f t="shared" si="465"/>
        <v/>
      </c>
      <c r="AC489" s="53" t="str">
        <f t="shared" si="466"/>
        <v/>
      </c>
      <c r="AD489" s="54" t="str">
        <f t="shared" si="483"/>
        <v/>
      </c>
      <c r="AE489" s="54" t="str">
        <f t="shared" si="484"/>
        <v/>
      </c>
      <c r="AF489" s="54" t="str">
        <f t="shared" si="485"/>
        <v/>
      </c>
      <c r="AG489" s="54" t="str">
        <f t="shared" si="486"/>
        <v/>
      </c>
      <c r="AH489" s="54" t="str">
        <f t="shared" si="487"/>
        <v/>
      </c>
      <c r="AI489" s="54" t="str">
        <f t="shared" si="488"/>
        <v/>
      </c>
      <c r="AJ489" s="54" t="str">
        <f t="shared" si="489"/>
        <v/>
      </c>
      <c r="AK489" s="54" t="str">
        <f t="shared" si="490"/>
        <v/>
      </c>
      <c r="AL489" s="54" t="str">
        <f t="shared" si="491"/>
        <v/>
      </c>
      <c r="AM489" s="54" t="str">
        <f t="shared" si="492"/>
        <v/>
      </c>
      <c r="AN489" s="55" t="str">
        <f t="shared" si="493"/>
        <v/>
      </c>
      <c r="AP489" s="53" t="str">
        <f t="shared" si="467"/>
        <v/>
      </c>
      <c r="AQ489" s="54" t="str">
        <f t="shared" si="494"/>
        <v/>
      </c>
      <c r="AR489" s="54" t="str">
        <f t="shared" si="495"/>
        <v/>
      </c>
      <c r="AS489" s="54" t="str">
        <f t="shared" si="496"/>
        <v/>
      </c>
      <c r="AT489" s="54" t="str">
        <f t="shared" si="497"/>
        <v/>
      </c>
      <c r="AU489" s="54" t="str">
        <f t="shared" si="498"/>
        <v/>
      </c>
      <c r="AV489" s="54" t="str">
        <f t="shared" si="499"/>
        <v/>
      </c>
      <c r="AW489" s="54" t="str">
        <f t="shared" si="500"/>
        <v/>
      </c>
      <c r="AX489" s="54" t="str">
        <f t="shared" si="501"/>
        <v/>
      </c>
      <c r="AY489" s="54" t="str">
        <f t="shared" si="502"/>
        <v/>
      </c>
      <c r="AZ489" s="54" t="str">
        <f t="shared" si="503"/>
        <v/>
      </c>
      <c r="BA489" s="55" t="str">
        <f t="shared" si="504"/>
        <v/>
      </c>
      <c r="BC489" s="36" t="str">
        <f t="shared" si="468"/>
        <v/>
      </c>
      <c r="BE489" s="61" t="str">
        <f>IF($B489="", "", IF(AND($B489&gt;='Intro &amp; Setup'!$B$38, B489&lt;='Intro &amp; Setup'!$H$38), 'Intro &amp; Setup'!$N$38, IF(AND($B489&gt;='Intro &amp; Setup'!$B$39, B489&lt;='Intro &amp; Setup'!$H$39), 'Intro &amp; Setup'!$N$39, IF('Intro &amp; Setup'!$B$39="", 'Intro &amp; Setup'!$N$38, 'Intro &amp; Setup'!$N$39))))</f>
        <v/>
      </c>
      <c r="BG489" s="53" t="str">
        <f t="shared" si="469"/>
        <v/>
      </c>
      <c r="BH489" s="54" t="str">
        <f t="shared" si="505"/>
        <v/>
      </c>
      <c r="BI489" s="54" t="str">
        <f t="shared" si="506"/>
        <v/>
      </c>
      <c r="BJ489" s="54" t="str">
        <f t="shared" si="507"/>
        <v/>
      </c>
      <c r="BK489" s="54" t="str">
        <f t="shared" si="508"/>
        <v/>
      </c>
      <c r="BL489" s="54" t="str">
        <f t="shared" si="509"/>
        <v/>
      </c>
      <c r="BM489" s="54" t="str">
        <f t="shared" si="510"/>
        <v/>
      </c>
      <c r="BN489" s="54" t="str">
        <f t="shared" si="511"/>
        <v/>
      </c>
      <c r="BO489" s="54" t="str">
        <f t="shared" si="512"/>
        <v/>
      </c>
      <c r="BP489" s="54" t="str">
        <f t="shared" si="513"/>
        <v/>
      </c>
      <c r="BQ489" s="54" t="str">
        <f t="shared" si="514"/>
        <v/>
      </c>
      <c r="BR489" s="55" t="str">
        <f t="shared" si="515"/>
        <v/>
      </c>
      <c r="BT489" s="135" t="str">
        <f t="shared" si="470"/>
        <v/>
      </c>
      <c r="BU489" s="136" t="str">
        <f t="shared" si="471"/>
        <v/>
      </c>
      <c r="BV489" s="136" t="str">
        <f t="shared" si="472"/>
        <v/>
      </c>
      <c r="BW489" s="136" t="str">
        <f t="shared" si="473"/>
        <v/>
      </c>
      <c r="BX489" s="136" t="str">
        <f t="shared" si="474"/>
        <v/>
      </c>
      <c r="BY489" s="136" t="str">
        <f t="shared" si="475"/>
        <v/>
      </c>
      <c r="BZ489" s="136" t="str">
        <f t="shared" si="476"/>
        <v/>
      </c>
      <c r="CA489" s="136" t="str">
        <f t="shared" si="477"/>
        <v/>
      </c>
      <c r="CB489" s="136" t="str">
        <f t="shared" si="478"/>
        <v/>
      </c>
      <c r="CC489" s="136" t="str">
        <f t="shared" si="479"/>
        <v/>
      </c>
      <c r="CD489" s="136" t="str">
        <f t="shared" si="480"/>
        <v/>
      </c>
      <c r="CE489" s="137" t="str">
        <f t="shared" si="481"/>
        <v/>
      </c>
      <c r="CG489" s="150" t="str">
        <f t="shared" si="482"/>
        <v/>
      </c>
      <c r="CH489" s="151" t="str">
        <f t="shared" si="516"/>
        <v/>
      </c>
      <c r="CI489" s="151" t="str">
        <f t="shared" si="517"/>
        <v/>
      </c>
      <c r="CJ489" s="151" t="str">
        <f t="shared" si="518"/>
        <v/>
      </c>
      <c r="CK489" s="151" t="str">
        <f t="shared" si="519"/>
        <v/>
      </c>
      <c r="CL489" s="151" t="str">
        <f t="shared" si="520"/>
        <v/>
      </c>
      <c r="CM489" s="151" t="str">
        <f t="shared" si="521"/>
        <v/>
      </c>
      <c r="CN489" s="151" t="str">
        <f t="shared" si="522"/>
        <v/>
      </c>
      <c r="CO489" s="151" t="str">
        <f t="shared" si="523"/>
        <v/>
      </c>
      <c r="CP489" s="151" t="str">
        <f t="shared" si="524"/>
        <v/>
      </c>
      <c r="CQ489" s="151" t="str">
        <f t="shared" si="525"/>
        <v/>
      </c>
      <c r="CR489" s="152" t="str">
        <f t="shared" si="526"/>
        <v/>
      </c>
    </row>
    <row r="490" spans="1:96" x14ac:dyDescent="0.25">
      <c r="A490" s="3"/>
      <c r="B490" s="30"/>
      <c r="C490" s="44"/>
      <c r="D490" s="88"/>
      <c r="E490" s="31"/>
      <c r="F490" s="89"/>
      <c r="G490" s="72"/>
      <c r="H490" s="73"/>
      <c r="I490" s="74"/>
      <c r="J490" s="73"/>
      <c r="K490" s="74"/>
      <c r="L490" s="73"/>
      <c r="M490" s="74"/>
      <c r="N490" s="73"/>
      <c r="O490" s="74"/>
      <c r="P490" s="73"/>
      <c r="Q490" s="74"/>
      <c r="R490" s="75"/>
      <c r="S490" s="3"/>
      <c r="T490" s="61" t="str">
        <f>IF($D490="", "", $D490*'Intro &amp; Setup'!$I$32*24)</f>
        <v/>
      </c>
      <c r="U490" s="3"/>
      <c r="X490" s="36" t="str">
        <f>IF($B490="", "", IF(OR($B490&lt;'Intro &amp; Setup'!$F$26, $B490&gt;'Intro &amp; Setup'!$F$27), "X", ""))</f>
        <v/>
      </c>
      <c r="Z490" s="36" t="str">
        <f t="shared" si="464"/>
        <v/>
      </c>
      <c r="AA490" s="48" t="str">
        <f t="shared" si="465"/>
        <v/>
      </c>
      <c r="AC490" s="53" t="str">
        <f t="shared" si="466"/>
        <v/>
      </c>
      <c r="AD490" s="54" t="str">
        <f t="shared" si="483"/>
        <v/>
      </c>
      <c r="AE490" s="54" t="str">
        <f t="shared" si="484"/>
        <v/>
      </c>
      <c r="AF490" s="54" t="str">
        <f t="shared" si="485"/>
        <v/>
      </c>
      <c r="AG490" s="54" t="str">
        <f t="shared" si="486"/>
        <v/>
      </c>
      <c r="AH490" s="54" t="str">
        <f t="shared" si="487"/>
        <v/>
      </c>
      <c r="AI490" s="54" t="str">
        <f t="shared" si="488"/>
        <v/>
      </c>
      <c r="AJ490" s="54" t="str">
        <f t="shared" si="489"/>
        <v/>
      </c>
      <c r="AK490" s="54" t="str">
        <f t="shared" si="490"/>
        <v/>
      </c>
      <c r="AL490" s="54" t="str">
        <f t="shared" si="491"/>
        <v/>
      </c>
      <c r="AM490" s="54" t="str">
        <f t="shared" si="492"/>
        <v/>
      </c>
      <c r="AN490" s="55" t="str">
        <f t="shared" si="493"/>
        <v/>
      </c>
      <c r="AP490" s="53" t="str">
        <f t="shared" si="467"/>
        <v/>
      </c>
      <c r="AQ490" s="54" t="str">
        <f t="shared" si="494"/>
        <v/>
      </c>
      <c r="AR490" s="54" t="str">
        <f t="shared" si="495"/>
        <v/>
      </c>
      <c r="AS490" s="54" t="str">
        <f t="shared" si="496"/>
        <v/>
      </c>
      <c r="AT490" s="54" t="str">
        <f t="shared" si="497"/>
        <v/>
      </c>
      <c r="AU490" s="54" t="str">
        <f t="shared" si="498"/>
        <v/>
      </c>
      <c r="AV490" s="54" t="str">
        <f t="shared" si="499"/>
        <v/>
      </c>
      <c r="AW490" s="54" t="str">
        <f t="shared" si="500"/>
        <v/>
      </c>
      <c r="AX490" s="54" t="str">
        <f t="shared" si="501"/>
        <v/>
      </c>
      <c r="AY490" s="54" t="str">
        <f t="shared" si="502"/>
        <v/>
      </c>
      <c r="AZ490" s="54" t="str">
        <f t="shared" si="503"/>
        <v/>
      </c>
      <c r="BA490" s="55" t="str">
        <f t="shared" si="504"/>
        <v/>
      </c>
      <c r="BC490" s="36" t="str">
        <f t="shared" si="468"/>
        <v/>
      </c>
      <c r="BE490" s="61" t="str">
        <f>IF($B490="", "", IF(AND($B490&gt;='Intro &amp; Setup'!$B$38, B490&lt;='Intro &amp; Setup'!$H$38), 'Intro &amp; Setup'!$N$38, IF(AND($B490&gt;='Intro &amp; Setup'!$B$39, B490&lt;='Intro &amp; Setup'!$H$39), 'Intro &amp; Setup'!$N$39, IF('Intro &amp; Setup'!$B$39="", 'Intro &amp; Setup'!$N$38, 'Intro &amp; Setup'!$N$39))))</f>
        <v/>
      </c>
      <c r="BG490" s="53" t="str">
        <f t="shared" si="469"/>
        <v/>
      </c>
      <c r="BH490" s="54" t="str">
        <f t="shared" si="505"/>
        <v/>
      </c>
      <c r="BI490" s="54" t="str">
        <f t="shared" si="506"/>
        <v/>
      </c>
      <c r="BJ490" s="54" t="str">
        <f t="shared" si="507"/>
        <v/>
      </c>
      <c r="BK490" s="54" t="str">
        <f t="shared" si="508"/>
        <v/>
      </c>
      <c r="BL490" s="54" t="str">
        <f t="shared" si="509"/>
        <v/>
      </c>
      <c r="BM490" s="54" t="str">
        <f t="shared" si="510"/>
        <v/>
      </c>
      <c r="BN490" s="54" t="str">
        <f t="shared" si="511"/>
        <v/>
      </c>
      <c r="BO490" s="54" t="str">
        <f t="shared" si="512"/>
        <v/>
      </c>
      <c r="BP490" s="54" t="str">
        <f t="shared" si="513"/>
        <v/>
      </c>
      <c r="BQ490" s="54" t="str">
        <f t="shared" si="514"/>
        <v/>
      </c>
      <c r="BR490" s="55" t="str">
        <f t="shared" si="515"/>
        <v/>
      </c>
      <c r="BT490" s="135" t="str">
        <f t="shared" si="470"/>
        <v/>
      </c>
      <c r="BU490" s="136" t="str">
        <f t="shared" si="471"/>
        <v/>
      </c>
      <c r="BV490" s="136" t="str">
        <f t="shared" si="472"/>
        <v/>
      </c>
      <c r="BW490" s="136" t="str">
        <f t="shared" si="473"/>
        <v/>
      </c>
      <c r="BX490" s="136" t="str">
        <f t="shared" si="474"/>
        <v/>
      </c>
      <c r="BY490" s="136" t="str">
        <f t="shared" si="475"/>
        <v/>
      </c>
      <c r="BZ490" s="136" t="str">
        <f t="shared" si="476"/>
        <v/>
      </c>
      <c r="CA490" s="136" t="str">
        <f t="shared" si="477"/>
        <v/>
      </c>
      <c r="CB490" s="136" t="str">
        <f t="shared" si="478"/>
        <v/>
      </c>
      <c r="CC490" s="136" t="str">
        <f t="shared" si="479"/>
        <v/>
      </c>
      <c r="CD490" s="136" t="str">
        <f t="shared" si="480"/>
        <v/>
      </c>
      <c r="CE490" s="137" t="str">
        <f t="shared" si="481"/>
        <v/>
      </c>
      <c r="CG490" s="150" t="str">
        <f t="shared" si="482"/>
        <v/>
      </c>
      <c r="CH490" s="151" t="str">
        <f t="shared" si="516"/>
        <v/>
      </c>
      <c r="CI490" s="151" t="str">
        <f t="shared" si="517"/>
        <v/>
      </c>
      <c r="CJ490" s="151" t="str">
        <f t="shared" si="518"/>
        <v/>
      </c>
      <c r="CK490" s="151" t="str">
        <f t="shared" si="519"/>
        <v/>
      </c>
      <c r="CL490" s="151" t="str">
        <f t="shared" si="520"/>
        <v/>
      </c>
      <c r="CM490" s="151" t="str">
        <f t="shared" si="521"/>
        <v/>
      </c>
      <c r="CN490" s="151" t="str">
        <f t="shared" si="522"/>
        <v/>
      </c>
      <c r="CO490" s="151" t="str">
        <f t="shared" si="523"/>
        <v/>
      </c>
      <c r="CP490" s="151" t="str">
        <f t="shared" si="524"/>
        <v/>
      </c>
      <c r="CQ490" s="151" t="str">
        <f t="shared" si="525"/>
        <v/>
      </c>
      <c r="CR490" s="152" t="str">
        <f t="shared" si="526"/>
        <v/>
      </c>
    </row>
    <row r="491" spans="1:96" x14ac:dyDescent="0.25">
      <c r="A491" s="3"/>
      <c r="B491" s="30"/>
      <c r="C491" s="44"/>
      <c r="D491" s="88"/>
      <c r="E491" s="31"/>
      <c r="F491" s="89"/>
      <c r="G491" s="72"/>
      <c r="H491" s="73"/>
      <c r="I491" s="74"/>
      <c r="J491" s="73"/>
      <c r="K491" s="74"/>
      <c r="L491" s="73"/>
      <c r="M491" s="74"/>
      <c r="N491" s="73"/>
      <c r="O491" s="74"/>
      <c r="P491" s="73"/>
      <c r="Q491" s="74"/>
      <c r="R491" s="75"/>
      <c r="S491" s="3"/>
      <c r="T491" s="61" t="str">
        <f>IF($D491="", "", $D491*'Intro &amp; Setup'!$I$32*24)</f>
        <v/>
      </c>
      <c r="U491" s="3"/>
      <c r="X491" s="36" t="str">
        <f>IF($B491="", "", IF(OR($B491&lt;'Intro &amp; Setup'!$F$26, $B491&gt;'Intro &amp; Setup'!$F$27), "X", ""))</f>
        <v/>
      </c>
      <c r="Z491" s="36" t="str">
        <f t="shared" si="464"/>
        <v/>
      </c>
      <c r="AA491" s="48" t="str">
        <f t="shared" si="465"/>
        <v/>
      </c>
      <c r="AC491" s="53" t="str">
        <f t="shared" si="466"/>
        <v/>
      </c>
      <c r="AD491" s="54" t="str">
        <f t="shared" si="483"/>
        <v/>
      </c>
      <c r="AE491" s="54" t="str">
        <f t="shared" si="484"/>
        <v/>
      </c>
      <c r="AF491" s="54" t="str">
        <f t="shared" si="485"/>
        <v/>
      </c>
      <c r="AG491" s="54" t="str">
        <f t="shared" si="486"/>
        <v/>
      </c>
      <c r="AH491" s="54" t="str">
        <f t="shared" si="487"/>
        <v/>
      </c>
      <c r="AI491" s="54" t="str">
        <f t="shared" si="488"/>
        <v/>
      </c>
      <c r="AJ491" s="54" t="str">
        <f t="shared" si="489"/>
        <v/>
      </c>
      <c r="AK491" s="54" t="str">
        <f t="shared" si="490"/>
        <v/>
      </c>
      <c r="AL491" s="54" t="str">
        <f t="shared" si="491"/>
        <v/>
      </c>
      <c r="AM491" s="54" t="str">
        <f t="shared" si="492"/>
        <v/>
      </c>
      <c r="AN491" s="55" t="str">
        <f t="shared" si="493"/>
        <v/>
      </c>
      <c r="AP491" s="53" t="str">
        <f t="shared" si="467"/>
        <v/>
      </c>
      <c r="AQ491" s="54" t="str">
        <f t="shared" si="494"/>
        <v/>
      </c>
      <c r="AR491" s="54" t="str">
        <f t="shared" si="495"/>
        <v/>
      </c>
      <c r="AS491" s="54" t="str">
        <f t="shared" si="496"/>
        <v/>
      </c>
      <c r="AT491" s="54" t="str">
        <f t="shared" si="497"/>
        <v/>
      </c>
      <c r="AU491" s="54" t="str">
        <f t="shared" si="498"/>
        <v/>
      </c>
      <c r="AV491" s="54" t="str">
        <f t="shared" si="499"/>
        <v/>
      </c>
      <c r="AW491" s="54" t="str">
        <f t="shared" si="500"/>
        <v/>
      </c>
      <c r="AX491" s="54" t="str">
        <f t="shared" si="501"/>
        <v/>
      </c>
      <c r="AY491" s="54" t="str">
        <f t="shared" si="502"/>
        <v/>
      </c>
      <c r="AZ491" s="54" t="str">
        <f t="shared" si="503"/>
        <v/>
      </c>
      <c r="BA491" s="55" t="str">
        <f t="shared" si="504"/>
        <v/>
      </c>
      <c r="BC491" s="36" t="str">
        <f t="shared" si="468"/>
        <v/>
      </c>
      <c r="BE491" s="61" t="str">
        <f>IF($B491="", "", IF(AND($B491&gt;='Intro &amp; Setup'!$B$38, B491&lt;='Intro &amp; Setup'!$H$38), 'Intro &amp; Setup'!$N$38, IF(AND($B491&gt;='Intro &amp; Setup'!$B$39, B491&lt;='Intro &amp; Setup'!$H$39), 'Intro &amp; Setup'!$N$39, IF('Intro &amp; Setup'!$B$39="", 'Intro &amp; Setup'!$N$38, 'Intro &amp; Setup'!$N$39))))</f>
        <v/>
      </c>
      <c r="BG491" s="53" t="str">
        <f t="shared" si="469"/>
        <v/>
      </c>
      <c r="BH491" s="54" t="str">
        <f t="shared" si="505"/>
        <v/>
      </c>
      <c r="BI491" s="54" t="str">
        <f t="shared" si="506"/>
        <v/>
      </c>
      <c r="BJ491" s="54" t="str">
        <f t="shared" si="507"/>
        <v/>
      </c>
      <c r="BK491" s="54" t="str">
        <f t="shared" si="508"/>
        <v/>
      </c>
      <c r="BL491" s="54" t="str">
        <f t="shared" si="509"/>
        <v/>
      </c>
      <c r="BM491" s="54" t="str">
        <f t="shared" si="510"/>
        <v/>
      </c>
      <c r="BN491" s="54" t="str">
        <f t="shared" si="511"/>
        <v/>
      </c>
      <c r="BO491" s="54" t="str">
        <f t="shared" si="512"/>
        <v/>
      </c>
      <c r="BP491" s="54" t="str">
        <f t="shared" si="513"/>
        <v/>
      </c>
      <c r="BQ491" s="54" t="str">
        <f t="shared" si="514"/>
        <v/>
      </c>
      <c r="BR491" s="55" t="str">
        <f t="shared" si="515"/>
        <v/>
      </c>
      <c r="BT491" s="135" t="str">
        <f t="shared" si="470"/>
        <v/>
      </c>
      <c r="BU491" s="136" t="str">
        <f t="shared" si="471"/>
        <v/>
      </c>
      <c r="BV491" s="136" t="str">
        <f t="shared" si="472"/>
        <v/>
      </c>
      <c r="BW491" s="136" t="str">
        <f t="shared" si="473"/>
        <v/>
      </c>
      <c r="BX491" s="136" t="str">
        <f t="shared" si="474"/>
        <v/>
      </c>
      <c r="BY491" s="136" t="str">
        <f t="shared" si="475"/>
        <v/>
      </c>
      <c r="BZ491" s="136" t="str">
        <f t="shared" si="476"/>
        <v/>
      </c>
      <c r="CA491" s="136" t="str">
        <f t="shared" si="477"/>
        <v/>
      </c>
      <c r="CB491" s="136" t="str">
        <f t="shared" si="478"/>
        <v/>
      </c>
      <c r="CC491" s="136" t="str">
        <f t="shared" si="479"/>
        <v/>
      </c>
      <c r="CD491" s="136" t="str">
        <f t="shared" si="480"/>
        <v/>
      </c>
      <c r="CE491" s="137" t="str">
        <f t="shared" si="481"/>
        <v/>
      </c>
      <c r="CG491" s="150" t="str">
        <f t="shared" si="482"/>
        <v/>
      </c>
      <c r="CH491" s="151" t="str">
        <f t="shared" si="516"/>
        <v/>
      </c>
      <c r="CI491" s="151" t="str">
        <f t="shared" si="517"/>
        <v/>
      </c>
      <c r="CJ491" s="151" t="str">
        <f t="shared" si="518"/>
        <v/>
      </c>
      <c r="CK491" s="151" t="str">
        <f t="shared" si="519"/>
        <v/>
      </c>
      <c r="CL491" s="151" t="str">
        <f t="shared" si="520"/>
        <v/>
      </c>
      <c r="CM491" s="151" t="str">
        <f t="shared" si="521"/>
        <v/>
      </c>
      <c r="CN491" s="151" t="str">
        <f t="shared" si="522"/>
        <v/>
      </c>
      <c r="CO491" s="151" t="str">
        <f t="shared" si="523"/>
        <v/>
      </c>
      <c r="CP491" s="151" t="str">
        <f t="shared" si="524"/>
        <v/>
      </c>
      <c r="CQ491" s="151" t="str">
        <f t="shared" si="525"/>
        <v/>
      </c>
      <c r="CR491" s="152" t="str">
        <f t="shared" si="526"/>
        <v/>
      </c>
    </row>
    <row r="492" spans="1:96" x14ac:dyDescent="0.25">
      <c r="A492" s="3"/>
      <c r="B492" s="30"/>
      <c r="C492" s="44"/>
      <c r="D492" s="88"/>
      <c r="E492" s="31"/>
      <c r="F492" s="89"/>
      <c r="G492" s="72"/>
      <c r="H492" s="73"/>
      <c r="I492" s="74"/>
      <c r="J492" s="73"/>
      <c r="K492" s="74"/>
      <c r="L492" s="73"/>
      <c r="M492" s="74"/>
      <c r="N492" s="73"/>
      <c r="O492" s="74"/>
      <c r="P492" s="73"/>
      <c r="Q492" s="74"/>
      <c r="R492" s="75"/>
      <c r="S492" s="3"/>
      <c r="T492" s="61" t="str">
        <f>IF($D492="", "", $D492*'Intro &amp; Setup'!$I$32*24)</f>
        <v/>
      </c>
      <c r="U492" s="3"/>
      <c r="X492" s="36" t="str">
        <f>IF($B492="", "", IF(OR($B492&lt;'Intro &amp; Setup'!$F$26, $B492&gt;'Intro &amp; Setup'!$F$27), "X", ""))</f>
        <v/>
      </c>
      <c r="Z492" s="36" t="str">
        <f t="shared" si="464"/>
        <v/>
      </c>
      <c r="AA492" s="48" t="str">
        <f t="shared" si="465"/>
        <v/>
      </c>
      <c r="AC492" s="53" t="str">
        <f t="shared" si="466"/>
        <v/>
      </c>
      <c r="AD492" s="54" t="str">
        <f t="shared" si="483"/>
        <v/>
      </c>
      <c r="AE492" s="54" t="str">
        <f t="shared" si="484"/>
        <v/>
      </c>
      <c r="AF492" s="54" t="str">
        <f t="shared" si="485"/>
        <v/>
      </c>
      <c r="AG492" s="54" t="str">
        <f t="shared" si="486"/>
        <v/>
      </c>
      <c r="AH492" s="54" t="str">
        <f t="shared" si="487"/>
        <v/>
      </c>
      <c r="AI492" s="54" t="str">
        <f t="shared" si="488"/>
        <v/>
      </c>
      <c r="AJ492" s="54" t="str">
        <f t="shared" si="489"/>
        <v/>
      </c>
      <c r="AK492" s="54" t="str">
        <f t="shared" si="490"/>
        <v/>
      </c>
      <c r="AL492" s="54" t="str">
        <f t="shared" si="491"/>
        <v/>
      </c>
      <c r="AM492" s="54" t="str">
        <f t="shared" si="492"/>
        <v/>
      </c>
      <c r="AN492" s="55" t="str">
        <f t="shared" si="493"/>
        <v/>
      </c>
      <c r="AP492" s="53" t="str">
        <f t="shared" si="467"/>
        <v/>
      </c>
      <c r="AQ492" s="54" t="str">
        <f t="shared" si="494"/>
        <v/>
      </c>
      <c r="AR492" s="54" t="str">
        <f t="shared" si="495"/>
        <v/>
      </c>
      <c r="AS492" s="54" t="str">
        <f t="shared" si="496"/>
        <v/>
      </c>
      <c r="AT492" s="54" t="str">
        <f t="shared" si="497"/>
        <v/>
      </c>
      <c r="AU492" s="54" t="str">
        <f t="shared" si="498"/>
        <v/>
      </c>
      <c r="AV492" s="54" t="str">
        <f t="shared" si="499"/>
        <v/>
      </c>
      <c r="AW492" s="54" t="str">
        <f t="shared" si="500"/>
        <v/>
      </c>
      <c r="AX492" s="54" t="str">
        <f t="shared" si="501"/>
        <v/>
      </c>
      <c r="AY492" s="54" t="str">
        <f t="shared" si="502"/>
        <v/>
      </c>
      <c r="AZ492" s="54" t="str">
        <f t="shared" si="503"/>
        <v/>
      </c>
      <c r="BA492" s="55" t="str">
        <f t="shared" si="504"/>
        <v/>
      </c>
      <c r="BC492" s="36" t="str">
        <f t="shared" si="468"/>
        <v/>
      </c>
      <c r="BE492" s="61" t="str">
        <f>IF($B492="", "", IF(AND($B492&gt;='Intro &amp; Setup'!$B$38, B492&lt;='Intro &amp; Setup'!$H$38), 'Intro &amp; Setup'!$N$38, IF(AND($B492&gt;='Intro &amp; Setup'!$B$39, B492&lt;='Intro &amp; Setup'!$H$39), 'Intro &amp; Setup'!$N$39, IF('Intro &amp; Setup'!$B$39="", 'Intro &amp; Setup'!$N$38, 'Intro &amp; Setup'!$N$39))))</f>
        <v/>
      </c>
      <c r="BG492" s="53" t="str">
        <f t="shared" si="469"/>
        <v/>
      </c>
      <c r="BH492" s="54" t="str">
        <f t="shared" si="505"/>
        <v/>
      </c>
      <c r="BI492" s="54" t="str">
        <f t="shared" si="506"/>
        <v/>
      </c>
      <c r="BJ492" s="54" t="str">
        <f t="shared" si="507"/>
        <v/>
      </c>
      <c r="BK492" s="54" t="str">
        <f t="shared" si="508"/>
        <v/>
      </c>
      <c r="BL492" s="54" t="str">
        <f t="shared" si="509"/>
        <v/>
      </c>
      <c r="BM492" s="54" t="str">
        <f t="shared" si="510"/>
        <v/>
      </c>
      <c r="BN492" s="54" t="str">
        <f t="shared" si="511"/>
        <v/>
      </c>
      <c r="BO492" s="54" t="str">
        <f t="shared" si="512"/>
        <v/>
      </c>
      <c r="BP492" s="54" t="str">
        <f t="shared" si="513"/>
        <v/>
      </c>
      <c r="BQ492" s="54" t="str">
        <f t="shared" si="514"/>
        <v/>
      </c>
      <c r="BR492" s="55" t="str">
        <f t="shared" si="515"/>
        <v/>
      </c>
      <c r="BT492" s="135" t="str">
        <f t="shared" si="470"/>
        <v/>
      </c>
      <c r="BU492" s="136" t="str">
        <f t="shared" si="471"/>
        <v/>
      </c>
      <c r="BV492" s="136" t="str">
        <f t="shared" si="472"/>
        <v/>
      </c>
      <c r="BW492" s="136" t="str">
        <f t="shared" si="473"/>
        <v/>
      </c>
      <c r="BX492" s="136" t="str">
        <f t="shared" si="474"/>
        <v/>
      </c>
      <c r="BY492" s="136" t="str">
        <f t="shared" si="475"/>
        <v/>
      </c>
      <c r="BZ492" s="136" t="str">
        <f t="shared" si="476"/>
        <v/>
      </c>
      <c r="CA492" s="136" t="str">
        <f t="shared" si="477"/>
        <v/>
      </c>
      <c r="CB492" s="136" t="str">
        <f t="shared" si="478"/>
        <v/>
      </c>
      <c r="CC492" s="136" t="str">
        <f t="shared" si="479"/>
        <v/>
      </c>
      <c r="CD492" s="136" t="str">
        <f t="shared" si="480"/>
        <v/>
      </c>
      <c r="CE492" s="137" t="str">
        <f t="shared" si="481"/>
        <v/>
      </c>
      <c r="CG492" s="150" t="str">
        <f t="shared" si="482"/>
        <v/>
      </c>
      <c r="CH492" s="151" t="str">
        <f t="shared" si="516"/>
        <v/>
      </c>
      <c r="CI492" s="151" t="str">
        <f t="shared" si="517"/>
        <v/>
      </c>
      <c r="CJ492" s="151" t="str">
        <f t="shared" si="518"/>
        <v/>
      </c>
      <c r="CK492" s="151" t="str">
        <f t="shared" si="519"/>
        <v/>
      </c>
      <c r="CL492" s="151" t="str">
        <f t="shared" si="520"/>
        <v/>
      </c>
      <c r="CM492" s="151" t="str">
        <f t="shared" si="521"/>
        <v/>
      </c>
      <c r="CN492" s="151" t="str">
        <f t="shared" si="522"/>
        <v/>
      </c>
      <c r="CO492" s="151" t="str">
        <f t="shared" si="523"/>
        <v/>
      </c>
      <c r="CP492" s="151" t="str">
        <f t="shared" si="524"/>
        <v/>
      </c>
      <c r="CQ492" s="151" t="str">
        <f t="shared" si="525"/>
        <v/>
      </c>
      <c r="CR492" s="152" t="str">
        <f t="shared" si="526"/>
        <v/>
      </c>
    </row>
    <row r="493" spans="1:96" x14ac:dyDescent="0.25">
      <c r="A493" s="3"/>
      <c r="B493" s="30"/>
      <c r="C493" s="44"/>
      <c r="D493" s="88"/>
      <c r="E493" s="31"/>
      <c r="F493" s="89"/>
      <c r="G493" s="72"/>
      <c r="H493" s="73"/>
      <c r="I493" s="74"/>
      <c r="J493" s="73"/>
      <c r="K493" s="74"/>
      <c r="L493" s="73"/>
      <c r="M493" s="74"/>
      <c r="N493" s="73"/>
      <c r="O493" s="74"/>
      <c r="P493" s="73"/>
      <c r="Q493" s="74"/>
      <c r="R493" s="75"/>
      <c r="S493" s="3"/>
      <c r="T493" s="61" t="str">
        <f>IF($D493="", "", $D493*'Intro &amp; Setup'!$I$32*24)</f>
        <v/>
      </c>
      <c r="U493" s="3"/>
      <c r="X493" s="36" t="str">
        <f>IF($B493="", "", IF(OR($B493&lt;'Intro &amp; Setup'!$F$26, $B493&gt;'Intro &amp; Setup'!$F$27), "X", ""))</f>
        <v/>
      </c>
      <c r="Z493" s="36" t="str">
        <f t="shared" si="464"/>
        <v/>
      </c>
      <c r="AA493" s="48" t="str">
        <f t="shared" si="465"/>
        <v/>
      </c>
      <c r="AC493" s="53" t="str">
        <f t="shared" si="466"/>
        <v/>
      </c>
      <c r="AD493" s="54" t="str">
        <f t="shared" si="483"/>
        <v/>
      </c>
      <c r="AE493" s="54" t="str">
        <f t="shared" si="484"/>
        <v/>
      </c>
      <c r="AF493" s="54" t="str">
        <f t="shared" si="485"/>
        <v/>
      </c>
      <c r="AG493" s="54" t="str">
        <f t="shared" si="486"/>
        <v/>
      </c>
      <c r="AH493" s="54" t="str">
        <f t="shared" si="487"/>
        <v/>
      </c>
      <c r="AI493" s="54" t="str">
        <f t="shared" si="488"/>
        <v/>
      </c>
      <c r="AJ493" s="54" t="str">
        <f t="shared" si="489"/>
        <v/>
      </c>
      <c r="AK493" s="54" t="str">
        <f t="shared" si="490"/>
        <v/>
      </c>
      <c r="AL493" s="54" t="str">
        <f t="shared" si="491"/>
        <v/>
      </c>
      <c r="AM493" s="54" t="str">
        <f t="shared" si="492"/>
        <v/>
      </c>
      <c r="AN493" s="55" t="str">
        <f t="shared" si="493"/>
        <v/>
      </c>
      <c r="AP493" s="53" t="str">
        <f t="shared" si="467"/>
        <v/>
      </c>
      <c r="AQ493" s="54" t="str">
        <f t="shared" si="494"/>
        <v/>
      </c>
      <c r="AR493" s="54" t="str">
        <f t="shared" si="495"/>
        <v/>
      </c>
      <c r="AS493" s="54" t="str">
        <f t="shared" si="496"/>
        <v/>
      </c>
      <c r="AT493" s="54" t="str">
        <f t="shared" si="497"/>
        <v/>
      </c>
      <c r="AU493" s="54" t="str">
        <f t="shared" si="498"/>
        <v/>
      </c>
      <c r="AV493" s="54" t="str">
        <f t="shared" si="499"/>
        <v/>
      </c>
      <c r="AW493" s="54" t="str">
        <f t="shared" si="500"/>
        <v/>
      </c>
      <c r="AX493" s="54" t="str">
        <f t="shared" si="501"/>
        <v/>
      </c>
      <c r="AY493" s="54" t="str">
        <f t="shared" si="502"/>
        <v/>
      </c>
      <c r="AZ493" s="54" t="str">
        <f t="shared" si="503"/>
        <v/>
      </c>
      <c r="BA493" s="55" t="str">
        <f t="shared" si="504"/>
        <v/>
      </c>
      <c r="BC493" s="36" t="str">
        <f t="shared" si="468"/>
        <v/>
      </c>
      <c r="BE493" s="61" t="str">
        <f>IF($B493="", "", IF(AND($B493&gt;='Intro &amp; Setup'!$B$38, B493&lt;='Intro &amp; Setup'!$H$38), 'Intro &amp; Setup'!$N$38, IF(AND($B493&gt;='Intro &amp; Setup'!$B$39, B493&lt;='Intro &amp; Setup'!$H$39), 'Intro &amp; Setup'!$N$39, IF('Intro &amp; Setup'!$B$39="", 'Intro &amp; Setup'!$N$38, 'Intro &amp; Setup'!$N$39))))</f>
        <v/>
      </c>
      <c r="BG493" s="53" t="str">
        <f t="shared" si="469"/>
        <v/>
      </c>
      <c r="BH493" s="54" t="str">
        <f t="shared" si="505"/>
        <v/>
      </c>
      <c r="BI493" s="54" t="str">
        <f t="shared" si="506"/>
        <v/>
      </c>
      <c r="BJ493" s="54" t="str">
        <f t="shared" si="507"/>
        <v/>
      </c>
      <c r="BK493" s="54" t="str">
        <f t="shared" si="508"/>
        <v/>
      </c>
      <c r="BL493" s="54" t="str">
        <f t="shared" si="509"/>
        <v/>
      </c>
      <c r="BM493" s="54" t="str">
        <f t="shared" si="510"/>
        <v/>
      </c>
      <c r="BN493" s="54" t="str">
        <f t="shared" si="511"/>
        <v/>
      </c>
      <c r="BO493" s="54" t="str">
        <f t="shared" si="512"/>
        <v/>
      </c>
      <c r="BP493" s="54" t="str">
        <f t="shared" si="513"/>
        <v/>
      </c>
      <c r="BQ493" s="54" t="str">
        <f t="shared" si="514"/>
        <v/>
      </c>
      <c r="BR493" s="55" t="str">
        <f t="shared" si="515"/>
        <v/>
      </c>
      <c r="BT493" s="135" t="str">
        <f t="shared" si="470"/>
        <v/>
      </c>
      <c r="BU493" s="136" t="str">
        <f t="shared" si="471"/>
        <v/>
      </c>
      <c r="BV493" s="136" t="str">
        <f t="shared" si="472"/>
        <v/>
      </c>
      <c r="BW493" s="136" t="str">
        <f t="shared" si="473"/>
        <v/>
      </c>
      <c r="BX493" s="136" t="str">
        <f t="shared" si="474"/>
        <v/>
      </c>
      <c r="BY493" s="136" t="str">
        <f t="shared" si="475"/>
        <v/>
      </c>
      <c r="BZ493" s="136" t="str">
        <f t="shared" si="476"/>
        <v/>
      </c>
      <c r="CA493" s="136" t="str">
        <f t="shared" si="477"/>
        <v/>
      </c>
      <c r="CB493" s="136" t="str">
        <f t="shared" si="478"/>
        <v/>
      </c>
      <c r="CC493" s="136" t="str">
        <f t="shared" si="479"/>
        <v/>
      </c>
      <c r="CD493" s="136" t="str">
        <f t="shared" si="480"/>
        <v/>
      </c>
      <c r="CE493" s="137" t="str">
        <f t="shared" si="481"/>
        <v/>
      </c>
      <c r="CG493" s="150" t="str">
        <f t="shared" si="482"/>
        <v/>
      </c>
      <c r="CH493" s="151" t="str">
        <f t="shared" si="516"/>
        <v/>
      </c>
      <c r="CI493" s="151" t="str">
        <f t="shared" si="517"/>
        <v/>
      </c>
      <c r="CJ493" s="151" t="str">
        <f t="shared" si="518"/>
        <v/>
      </c>
      <c r="CK493" s="151" t="str">
        <f t="shared" si="519"/>
        <v/>
      </c>
      <c r="CL493" s="151" t="str">
        <f t="shared" si="520"/>
        <v/>
      </c>
      <c r="CM493" s="151" t="str">
        <f t="shared" si="521"/>
        <v/>
      </c>
      <c r="CN493" s="151" t="str">
        <f t="shared" si="522"/>
        <v/>
      </c>
      <c r="CO493" s="151" t="str">
        <f t="shared" si="523"/>
        <v/>
      </c>
      <c r="CP493" s="151" t="str">
        <f t="shared" si="524"/>
        <v/>
      </c>
      <c r="CQ493" s="151" t="str">
        <f t="shared" si="525"/>
        <v/>
      </c>
      <c r="CR493" s="152" t="str">
        <f t="shared" si="526"/>
        <v/>
      </c>
    </row>
    <row r="494" spans="1:96" x14ac:dyDescent="0.25">
      <c r="A494" s="3"/>
      <c r="B494" s="30"/>
      <c r="C494" s="44"/>
      <c r="D494" s="88"/>
      <c r="E494" s="31"/>
      <c r="F494" s="89"/>
      <c r="G494" s="72"/>
      <c r="H494" s="73"/>
      <c r="I494" s="74"/>
      <c r="J494" s="73"/>
      <c r="K494" s="74"/>
      <c r="L494" s="73"/>
      <c r="M494" s="74"/>
      <c r="N494" s="73"/>
      <c r="O494" s="74"/>
      <c r="P494" s="73"/>
      <c r="Q494" s="74"/>
      <c r="R494" s="75"/>
      <c r="S494" s="3"/>
      <c r="T494" s="61" t="str">
        <f>IF($D494="", "", $D494*'Intro &amp; Setup'!$I$32*24)</f>
        <v/>
      </c>
      <c r="U494" s="3"/>
      <c r="X494" s="36" t="str">
        <f>IF($B494="", "", IF(OR($B494&lt;'Intro &amp; Setup'!$F$26, $B494&gt;'Intro &amp; Setup'!$F$27), "X", ""))</f>
        <v/>
      </c>
      <c r="Z494" s="36" t="str">
        <f t="shared" si="464"/>
        <v/>
      </c>
      <c r="AA494" s="48" t="str">
        <f t="shared" si="465"/>
        <v/>
      </c>
      <c r="AC494" s="53" t="str">
        <f t="shared" si="466"/>
        <v/>
      </c>
      <c r="AD494" s="54" t="str">
        <f t="shared" si="483"/>
        <v/>
      </c>
      <c r="AE494" s="54" t="str">
        <f t="shared" si="484"/>
        <v/>
      </c>
      <c r="AF494" s="54" t="str">
        <f t="shared" si="485"/>
        <v/>
      </c>
      <c r="AG494" s="54" t="str">
        <f t="shared" si="486"/>
        <v/>
      </c>
      <c r="AH494" s="54" t="str">
        <f t="shared" si="487"/>
        <v/>
      </c>
      <c r="AI494" s="54" t="str">
        <f t="shared" si="488"/>
        <v/>
      </c>
      <c r="AJ494" s="54" t="str">
        <f t="shared" si="489"/>
        <v/>
      </c>
      <c r="AK494" s="54" t="str">
        <f t="shared" si="490"/>
        <v/>
      </c>
      <c r="AL494" s="54" t="str">
        <f t="shared" si="491"/>
        <v/>
      </c>
      <c r="AM494" s="54" t="str">
        <f t="shared" si="492"/>
        <v/>
      </c>
      <c r="AN494" s="55" t="str">
        <f t="shared" si="493"/>
        <v/>
      </c>
      <c r="AP494" s="53" t="str">
        <f t="shared" si="467"/>
        <v/>
      </c>
      <c r="AQ494" s="54" t="str">
        <f t="shared" si="494"/>
        <v/>
      </c>
      <c r="AR494" s="54" t="str">
        <f t="shared" si="495"/>
        <v/>
      </c>
      <c r="AS494" s="54" t="str">
        <f t="shared" si="496"/>
        <v/>
      </c>
      <c r="AT494" s="54" t="str">
        <f t="shared" si="497"/>
        <v/>
      </c>
      <c r="AU494" s="54" t="str">
        <f t="shared" si="498"/>
        <v/>
      </c>
      <c r="AV494" s="54" t="str">
        <f t="shared" si="499"/>
        <v/>
      </c>
      <c r="AW494" s="54" t="str">
        <f t="shared" si="500"/>
        <v/>
      </c>
      <c r="AX494" s="54" t="str">
        <f t="shared" si="501"/>
        <v/>
      </c>
      <c r="AY494" s="54" t="str">
        <f t="shared" si="502"/>
        <v/>
      </c>
      <c r="AZ494" s="54" t="str">
        <f t="shared" si="503"/>
        <v/>
      </c>
      <c r="BA494" s="55" t="str">
        <f t="shared" si="504"/>
        <v/>
      </c>
      <c r="BC494" s="36" t="str">
        <f t="shared" si="468"/>
        <v/>
      </c>
      <c r="BE494" s="61" t="str">
        <f>IF($B494="", "", IF(AND($B494&gt;='Intro &amp; Setup'!$B$38, B494&lt;='Intro &amp; Setup'!$H$38), 'Intro &amp; Setup'!$N$38, IF(AND($B494&gt;='Intro &amp; Setup'!$B$39, B494&lt;='Intro &amp; Setup'!$H$39), 'Intro &amp; Setup'!$N$39, IF('Intro &amp; Setup'!$B$39="", 'Intro &amp; Setup'!$N$38, 'Intro &amp; Setup'!$N$39))))</f>
        <v/>
      </c>
      <c r="BG494" s="53" t="str">
        <f t="shared" si="469"/>
        <v/>
      </c>
      <c r="BH494" s="54" t="str">
        <f t="shared" si="505"/>
        <v/>
      </c>
      <c r="BI494" s="54" t="str">
        <f t="shared" si="506"/>
        <v/>
      </c>
      <c r="BJ494" s="54" t="str">
        <f t="shared" si="507"/>
        <v/>
      </c>
      <c r="BK494" s="54" t="str">
        <f t="shared" si="508"/>
        <v/>
      </c>
      <c r="BL494" s="54" t="str">
        <f t="shared" si="509"/>
        <v/>
      </c>
      <c r="BM494" s="54" t="str">
        <f t="shared" si="510"/>
        <v/>
      </c>
      <c r="BN494" s="54" t="str">
        <f t="shared" si="511"/>
        <v/>
      </c>
      <c r="BO494" s="54" t="str">
        <f t="shared" si="512"/>
        <v/>
      </c>
      <c r="BP494" s="54" t="str">
        <f t="shared" si="513"/>
        <v/>
      </c>
      <c r="BQ494" s="54" t="str">
        <f t="shared" si="514"/>
        <v/>
      </c>
      <c r="BR494" s="55" t="str">
        <f t="shared" si="515"/>
        <v/>
      </c>
      <c r="BT494" s="135" t="str">
        <f t="shared" si="470"/>
        <v/>
      </c>
      <c r="BU494" s="136" t="str">
        <f t="shared" si="471"/>
        <v/>
      </c>
      <c r="BV494" s="136" t="str">
        <f t="shared" si="472"/>
        <v/>
      </c>
      <c r="BW494" s="136" t="str">
        <f t="shared" si="473"/>
        <v/>
      </c>
      <c r="BX494" s="136" t="str">
        <f t="shared" si="474"/>
        <v/>
      </c>
      <c r="BY494" s="136" t="str">
        <f t="shared" si="475"/>
        <v/>
      </c>
      <c r="BZ494" s="136" t="str">
        <f t="shared" si="476"/>
        <v/>
      </c>
      <c r="CA494" s="136" t="str">
        <f t="shared" si="477"/>
        <v/>
      </c>
      <c r="CB494" s="136" t="str">
        <f t="shared" si="478"/>
        <v/>
      </c>
      <c r="CC494" s="136" t="str">
        <f t="shared" si="479"/>
        <v/>
      </c>
      <c r="CD494" s="136" t="str">
        <f t="shared" si="480"/>
        <v/>
      </c>
      <c r="CE494" s="137" t="str">
        <f t="shared" si="481"/>
        <v/>
      </c>
      <c r="CG494" s="150" t="str">
        <f t="shared" si="482"/>
        <v/>
      </c>
      <c r="CH494" s="151" t="str">
        <f t="shared" si="516"/>
        <v/>
      </c>
      <c r="CI494" s="151" t="str">
        <f t="shared" si="517"/>
        <v/>
      </c>
      <c r="CJ494" s="151" t="str">
        <f t="shared" si="518"/>
        <v/>
      </c>
      <c r="CK494" s="151" t="str">
        <f t="shared" si="519"/>
        <v/>
      </c>
      <c r="CL494" s="151" t="str">
        <f t="shared" si="520"/>
        <v/>
      </c>
      <c r="CM494" s="151" t="str">
        <f t="shared" si="521"/>
        <v/>
      </c>
      <c r="CN494" s="151" t="str">
        <f t="shared" si="522"/>
        <v/>
      </c>
      <c r="CO494" s="151" t="str">
        <f t="shared" si="523"/>
        <v/>
      </c>
      <c r="CP494" s="151" t="str">
        <f t="shared" si="524"/>
        <v/>
      </c>
      <c r="CQ494" s="151" t="str">
        <f t="shared" si="525"/>
        <v/>
      </c>
      <c r="CR494" s="152" t="str">
        <f t="shared" si="526"/>
        <v/>
      </c>
    </row>
    <row r="495" spans="1:96" x14ac:dyDescent="0.25">
      <c r="A495" s="3"/>
      <c r="B495" s="30"/>
      <c r="C495" s="44"/>
      <c r="D495" s="88"/>
      <c r="E495" s="31"/>
      <c r="F495" s="89"/>
      <c r="G495" s="72"/>
      <c r="H495" s="73"/>
      <c r="I495" s="74"/>
      <c r="J495" s="73"/>
      <c r="K495" s="74"/>
      <c r="L495" s="73"/>
      <c r="M495" s="74"/>
      <c r="N495" s="73"/>
      <c r="O495" s="74"/>
      <c r="P495" s="73"/>
      <c r="Q495" s="74"/>
      <c r="R495" s="75"/>
      <c r="S495" s="3"/>
      <c r="T495" s="61" t="str">
        <f>IF($D495="", "", $D495*'Intro &amp; Setup'!$I$32*24)</f>
        <v/>
      </c>
      <c r="U495" s="3"/>
      <c r="X495" s="36" t="str">
        <f>IF($B495="", "", IF(OR($B495&lt;'Intro &amp; Setup'!$F$26, $B495&gt;'Intro &amp; Setup'!$F$27), "X", ""))</f>
        <v/>
      </c>
      <c r="Z495" s="36" t="str">
        <f t="shared" si="464"/>
        <v/>
      </c>
      <c r="AA495" s="48" t="str">
        <f t="shared" si="465"/>
        <v/>
      </c>
      <c r="AC495" s="53" t="str">
        <f t="shared" si="466"/>
        <v/>
      </c>
      <c r="AD495" s="54" t="str">
        <f t="shared" si="483"/>
        <v/>
      </c>
      <c r="AE495" s="54" t="str">
        <f t="shared" si="484"/>
        <v/>
      </c>
      <c r="AF495" s="54" t="str">
        <f t="shared" si="485"/>
        <v/>
      </c>
      <c r="AG495" s="54" t="str">
        <f t="shared" si="486"/>
        <v/>
      </c>
      <c r="AH495" s="54" t="str">
        <f t="shared" si="487"/>
        <v/>
      </c>
      <c r="AI495" s="54" t="str">
        <f t="shared" si="488"/>
        <v/>
      </c>
      <c r="AJ495" s="54" t="str">
        <f t="shared" si="489"/>
        <v/>
      </c>
      <c r="AK495" s="54" t="str">
        <f t="shared" si="490"/>
        <v/>
      </c>
      <c r="AL495" s="54" t="str">
        <f t="shared" si="491"/>
        <v/>
      </c>
      <c r="AM495" s="54" t="str">
        <f t="shared" si="492"/>
        <v/>
      </c>
      <c r="AN495" s="55" t="str">
        <f t="shared" si="493"/>
        <v/>
      </c>
      <c r="AP495" s="53" t="str">
        <f t="shared" si="467"/>
        <v/>
      </c>
      <c r="AQ495" s="54" t="str">
        <f t="shared" si="494"/>
        <v/>
      </c>
      <c r="AR495" s="54" t="str">
        <f t="shared" si="495"/>
        <v/>
      </c>
      <c r="AS495" s="54" t="str">
        <f t="shared" si="496"/>
        <v/>
      </c>
      <c r="AT495" s="54" t="str">
        <f t="shared" si="497"/>
        <v/>
      </c>
      <c r="AU495" s="54" t="str">
        <f t="shared" si="498"/>
        <v/>
      </c>
      <c r="AV495" s="54" t="str">
        <f t="shared" si="499"/>
        <v/>
      </c>
      <c r="AW495" s="54" t="str">
        <f t="shared" si="500"/>
        <v/>
      </c>
      <c r="AX495" s="54" t="str">
        <f t="shared" si="501"/>
        <v/>
      </c>
      <c r="AY495" s="54" t="str">
        <f t="shared" si="502"/>
        <v/>
      </c>
      <c r="AZ495" s="54" t="str">
        <f t="shared" si="503"/>
        <v/>
      </c>
      <c r="BA495" s="55" t="str">
        <f t="shared" si="504"/>
        <v/>
      </c>
      <c r="BC495" s="36" t="str">
        <f t="shared" si="468"/>
        <v/>
      </c>
      <c r="BE495" s="61" t="str">
        <f>IF($B495="", "", IF(AND($B495&gt;='Intro &amp; Setup'!$B$38, B495&lt;='Intro &amp; Setup'!$H$38), 'Intro &amp; Setup'!$N$38, IF(AND($B495&gt;='Intro &amp; Setup'!$B$39, B495&lt;='Intro &amp; Setup'!$H$39), 'Intro &amp; Setup'!$N$39, IF('Intro &amp; Setup'!$B$39="", 'Intro &amp; Setup'!$N$38, 'Intro &amp; Setup'!$N$39))))</f>
        <v/>
      </c>
      <c r="BG495" s="53" t="str">
        <f t="shared" si="469"/>
        <v/>
      </c>
      <c r="BH495" s="54" t="str">
        <f t="shared" si="505"/>
        <v/>
      </c>
      <c r="BI495" s="54" t="str">
        <f t="shared" si="506"/>
        <v/>
      </c>
      <c r="BJ495" s="54" t="str">
        <f t="shared" si="507"/>
        <v/>
      </c>
      <c r="BK495" s="54" t="str">
        <f t="shared" si="508"/>
        <v/>
      </c>
      <c r="BL495" s="54" t="str">
        <f t="shared" si="509"/>
        <v/>
      </c>
      <c r="BM495" s="54" t="str">
        <f t="shared" si="510"/>
        <v/>
      </c>
      <c r="BN495" s="54" t="str">
        <f t="shared" si="511"/>
        <v/>
      </c>
      <c r="BO495" s="54" t="str">
        <f t="shared" si="512"/>
        <v/>
      </c>
      <c r="BP495" s="54" t="str">
        <f t="shared" si="513"/>
        <v/>
      </c>
      <c r="BQ495" s="54" t="str">
        <f t="shared" si="514"/>
        <v/>
      </c>
      <c r="BR495" s="55" t="str">
        <f t="shared" si="515"/>
        <v/>
      </c>
      <c r="BT495" s="135" t="str">
        <f t="shared" si="470"/>
        <v/>
      </c>
      <c r="BU495" s="136" t="str">
        <f t="shared" si="471"/>
        <v/>
      </c>
      <c r="BV495" s="136" t="str">
        <f t="shared" si="472"/>
        <v/>
      </c>
      <c r="BW495" s="136" t="str">
        <f t="shared" si="473"/>
        <v/>
      </c>
      <c r="BX495" s="136" t="str">
        <f t="shared" si="474"/>
        <v/>
      </c>
      <c r="BY495" s="136" t="str">
        <f t="shared" si="475"/>
        <v/>
      </c>
      <c r="BZ495" s="136" t="str">
        <f t="shared" si="476"/>
        <v/>
      </c>
      <c r="CA495" s="136" t="str">
        <f t="shared" si="477"/>
        <v/>
      </c>
      <c r="CB495" s="136" t="str">
        <f t="shared" si="478"/>
        <v/>
      </c>
      <c r="CC495" s="136" t="str">
        <f t="shared" si="479"/>
        <v/>
      </c>
      <c r="CD495" s="136" t="str">
        <f t="shared" si="480"/>
        <v/>
      </c>
      <c r="CE495" s="137" t="str">
        <f t="shared" si="481"/>
        <v/>
      </c>
      <c r="CG495" s="150" t="str">
        <f t="shared" si="482"/>
        <v/>
      </c>
      <c r="CH495" s="151" t="str">
        <f t="shared" si="516"/>
        <v/>
      </c>
      <c r="CI495" s="151" t="str">
        <f t="shared" si="517"/>
        <v/>
      </c>
      <c r="CJ495" s="151" t="str">
        <f t="shared" si="518"/>
        <v/>
      </c>
      <c r="CK495" s="151" t="str">
        <f t="shared" si="519"/>
        <v/>
      </c>
      <c r="CL495" s="151" t="str">
        <f t="shared" si="520"/>
        <v/>
      </c>
      <c r="CM495" s="151" t="str">
        <f t="shared" si="521"/>
        <v/>
      </c>
      <c r="CN495" s="151" t="str">
        <f t="shared" si="522"/>
        <v/>
      </c>
      <c r="CO495" s="151" t="str">
        <f t="shared" si="523"/>
        <v/>
      </c>
      <c r="CP495" s="151" t="str">
        <f t="shared" si="524"/>
        <v/>
      </c>
      <c r="CQ495" s="151" t="str">
        <f t="shared" si="525"/>
        <v/>
      </c>
      <c r="CR495" s="152" t="str">
        <f t="shared" si="526"/>
        <v/>
      </c>
    </row>
    <row r="496" spans="1:96" x14ac:dyDescent="0.25">
      <c r="A496" s="3"/>
      <c r="B496" s="30"/>
      <c r="C496" s="44"/>
      <c r="D496" s="88"/>
      <c r="E496" s="31"/>
      <c r="F496" s="89"/>
      <c r="G496" s="72"/>
      <c r="H496" s="73"/>
      <c r="I496" s="74"/>
      <c r="J496" s="73"/>
      <c r="K496" s="74"/>
      <c r="L496" s="73"/>
      <c r="M496" s="74"/>
      <c r="N496" s="73"/>
      <c r="O496" s="74"/>
      <c r="P496" s="73"/>
      <c r="Q496" s="74"/>
      <c r="R496" s="75"/>
      <c r="S496" s="3"/>
      <c r="T496" s="61" t="str">
        <f>IF($D496="", "", $D496*'Intro &amp; Setup'!$I$32*24)</f>
        <v/>
      </c>
      <c r="U496" s="3"/>
      <c r="X496" s="36" t="str">
        <f>IF($B496="", "", IF(OR($B496&lt;'Intro &amp; Setup'!$F$26, $B496&gt;'Intro &amp; Setup'!$F$27), "X", ""))</f>
        <v/>
      </c>
      <c r="Z496" s="36" t="str">
        <f t="shared" si="464"/>
        <v/>
      </c>
      <c r="AA496" s="48" t="str">
        <f t="shared" si="465"/>
        <v/>
      </c>
      <c r="AC496" s="53" t="str">
        <f t="shared" si="466"/>
        <v/>
      </c>
      <c r="AD496" s="54" t="str">
        <f t="shared" si="483"/>
        <v/>
      </c>
      <c r="AE496" s="54" t="str">
        <f t="shared" si="484"/>
        <v/>
      </c>
      <c r="AF496" s="54" t="str">
        <f t="shared" si="485"/>
        <v/>
      </c>
      <c r="AG496" s="54" t="str">
        <f t="shared" si="486"/>
        <v/>
      </c>
      <c r="AH496" s="54" t="str">
        <f t="shared" si="487"/>
        <v/>
      </c>
      <c r="AI496" s="54" t="str">
        <f t="shared" si="488"/>
        <v/>
      </c>
      <c r="AJ496" s="54" t="str">
        <f t="shared" si="489"/>
        <v/>
      </c>
      <c r="AK496" s="54" t="str">
        <f t="shared" si="490"/>
        <v/>
      </c>
      <c r="AL496" s="54" t="str">
        <f t="shared" si="491"/>
        <v/>
      </c>
      <c r="AM496" s="54" t="str">
        <f t="shared" si="492"/>
        <v/>
      </c>
      <c r="AN496" s="55" t="str">
        <f t="shared" si="493"/>
        <v/>
      </c>
      <c r="AP496" s="53" t="str">
        <f t="shared" si="467"/>
        <v/>
      </c>
      <c r="AQ496" s="54" t="str">
        <f t="shared" si="494"/>
        <v/>
      </c>
      <c r="AR496" s="54" t="str">
        <f t="shared" si="495"/>
        <v/>
      </c>
      <c r="AS496" s="54" t="str">
        <f t="shared" si="496"/>
        <v/>
      </c>
      <c r="AT496" s="54" t="str">
        <f t="shared" si="497"/>
        <v/>
      </c>
      <c r="AU496" s="54" t="str">
        <f t="shared" si="498"/>
        <v/>
      </c>
      <c r="AV496" s="54" t="str">
        <f t="shared" si="499"/>
        <v/>
      </c>
      <c r="AW496" s="54" t="str">
        <f t="shared" si="500"/>
        <v/>
      </c>
      <c r="AX496" s="54" t="str">
        <f t="shared" si="501"/>
        <v/>
      </c>
      <c r="AY496" s="54" t="str">
        <f t="shared" si="502"/>
        <v/>
      </c>
      <c r="AZ496" s="54" t="str">
        <f t="shared" si="503"/>
        <v/>
      </c>
      <c r="BA496" s="55" t="str">
        <f t="shared" si="504"/>
        <v/>
      </c>
      <c r="BC496" s="36" t="str">
        <f t="shared" si="468"/>
        <v/>
      </c>
      <c r="BE496" s="61" t="str">
        <f>IF($B496="", "", IF(AND($B496&gt;='Intro &amp; Setup'!$B$38, B496&lt;='Intro &amp; Setup'!$H$38), 'Intro &amp; Setup'!$N$38, IF(AND($B496&gt;='Intro &amp; Setup'!$B$39, B496&lt;='Intro &amp; Setup'!$H$39), 'Intro &amp; Setup'!$N$39, IF('Intro &amp; Setup'!$B$39="", 'Intro &amp; Setup'!$N$38, 'Intro &amp; Setup'!$N$39))))</f>
        <v/>
      </c>
      <c r="BG496" s="53" t="str">
        <f t="shared" si="469"/>
        <v/>
      </c>
      <c r="BH496" s="54" t="str">
        <f t="shared" si="505"/>
        <v/>
      </c>
      <c r="BI496" s="54" t="str">
        <f t="shared" si="506"/>
        <v/>
      </c>
      <c r="BJ496" s="54" t="str">
        <f t="shared" si="507"/>
        <v/>
      </c>
      <c r="BK496" s="54" t="str">
        <f t="shared" si="508"/>
        <v/>
      </c>
      <c r="BL496" s="54" t="str">
        <f t="shared" si="509"/>
        <v/>
      </c>
      <c r="BM496" s="54" t="str">
        <f t="shared" si="510"/>
        <v/>
      </c>
      <c r="BN496" s="54" t="str">
        <f t="shared" si="511"/>
        <v/>
      </c>
      <c r="BO496" s="54" t="str">
        <f t="shared" si="512"/>
        <v/>
      </c>
      <c r="BP496" s="54" t="str">
        <f t="shared" si="513"/>
        <v/>
      </c>
      <c r="BQ496" s="54" t="str">
        <f t="shared" si="514"/>
        <v/>
      </c>
      <c r="BR496" s="55" t="str">
        <f t="shared" si="515"/>
        <v/>
      </c>
      <c r="BT496" s="135" t="str">
        <f t="shared" si="470"/>
        <v/>
      </c>
      <c r="BU496" s="136" t="str">
        <f t="shared" si="471"/>
        <v/>
      </c>
      <c r="BV496" s="136" t="str">
        <f t="shared" si="472"/>
        <v/>
      </c>
      <c r="BW496" s="136" t="str">
        <f t="shared" si="473"/>
        <v/>
      </c>
      <c r="BX496" s="136" t="str">
        <f t="shared" si="474"/>
        <v/>
      </c>
      <c r="BY496" s="136" t="str">
        <f t="shared" si="475"/>
        <v/>
      </c>
      <c r="BZ496" s="136" t="str">
        <f t="shared" si="476"/>
        <v/>
      </c>
      <c r="CA496" s="136" t="str">
        <f t="shared" si="477"/>
        <v/>
      </c>
      <c r="CB496" s="136" t="str">
        <f t="shared" si="478"/>
        <v/>
      </c>
      <c r="CC496" s="136" t="str">
        <f t="shared" si="479"/>
        <v/>
      </c>
      <c r="CD496" s="136" t="str">
        <f t="shared" si="480"/>
        <v/>
      </c>
      <c r="CE496" s="137" t="str">
        <f t="shared" si="481"/>
        <v/>
      </c>
      <c r="CG496" s="150" t="str">
        <f t="shared" si="482"/>
        <v/>
      </c>
      <c r="CH496" s="151" t="str">
        <f t="shared" si="516"/>
        <v/>
      </c>
      <c r="CI496" s="151" t="str">
        <f t="shared" si="517"/>
        <v/>
      </c>
      <c r="CJ496" s="151" t="str">
        <f t="shared" si="518"/>
        <v/>
      </c>
      <c r="CK496" s="151" t="str">
        <f t="shared" si="519"/>
        <v/>
      </c>
      <c r="CL496" s="151" t="str">
        <f t="shared" si="520"/>
        <v/>
      </c>
      <c r="CM496" s="151" t="str">
        <f t="shared" si="521"/>
        <v/>
      </c>
      <c r="CN496" s="151" t="str">
        <f t="shared" si="522"/>
        <v/>
      </c>
      <c r="CO496" s="151" t="str">
        <f t="shared" si="523"/>
        <v/>
      </c>
      <c r="CP496" s="151" t="str">
        <f t="shared" si="524"/>
        <v/>
      </c>
      <c r="CQ496" s="151" t="str">
        <f t="shared" si="525"/>
        <v/>
      </c>
      <c r="CR496" s="152" t="str">
        <f t="shared" si="526"/>
        <v/>
      </c>
    </row>
    <row r="497" spans="1:96" x14ac:dyDescent="0.25">
      <c r="A497" s="3"/>
      <c r="B497" s="30"/>
      <c r="C497" s="44"/>
      <c r="D497" s="88"/>
      <c r="E497" s="31"/>
      <c r="F497" s="89"/>
      <c r="G497" s="72"/>
      <c r="H497" s="73"/>
      <c r="I497" s="74"/>
      <c r="J497" s="73"/>
      <c r="K497" s="74"/>
      <c r="L497" s="73"/>
      <c r="M497" s="74"/>
      <c r="N497" s="73"/>
      <c r="O497" s="74"/>
      <c r="P497" s="73"/>
      <c r="Q497" s="74"/>
      <c r="R497" s="75"/>
      <c r="S497" s="3"/>
      <c r="T497" s="61" t="str">
        <f>IF($D497="", "", $D497*'Intro &amp; Setup'!$I$32*24)</f>
        <v/>
      </c>
      <c r="U497" s="3"/>
      <c r="X497" s="36" t="str">
        <f>IF($B497="", "", IF(OR($B497&lt;'Intro &amp; Setup'!$F$26, $B497&gt;'Intro &amp; Setup'!$F$27), "X", ""))</f>
        <v/>
      </c>
      <c r="Z497" s="36" t="str">
        <f t="shared" si="464"/>
        <v/>
      </c>
      <c r="AA497" s="48" t="str">
        <f t="shared" si="465"/>
        <v/>
      </c>
      <c r="AC497" s="53" t="str">
        <f t="shared" si="466"/>
        <v/>
      </c>
      <c r="AD497" s="54" t="str">
        <f t="shared" si="483"/>
        <v/>
      </c>
      <c r="AE497" s="54" t="str">
        <f t="shared" si="484"/>
        <v/>
      </c>
      <c r="AF497" s="54" t="str">
        <f t="shared" si="485"/>
        <v/>
      </c>
      <c r="AG497" s="54" t="str">
        <f t="shared" si="486"/>
        <v/>
      </c>
      <c r="AH497" s="54" t="str">
        <f t="shared" si="487"/>
        <v/>
      </c>
      <c r="AI497" s="54" t="str">
        <f t="shared" si="488"/>
        <v/>
      </c>
      <c r="AJ497" s="54" t="str">
        <f t="shared" si="489"/>
        <v/>
      </c>
      <c r="AK497" s="54" t="str">
        <f t="shared" si="490"/>
        <v/>
      </c>
      <c r="AL497" s="54" t="str">
        <f t="shared" si="491"/>
        <v/>
      </c>
      <c r="AM497" s="54" t="str">
        <f t="shared" si="492"/>
        <v/>
      </c>
      <c r="AN497" s="55" t="str">
        <f t="shared" si="493"/>
        <v/>
      </c>
      <c r="AP497" s="53" t="str">
        <f t="shared" si="467"/>
        <v/>
      </c>
      <c r="AQ497" s="54" t="str">
        <f t="shared" si="494"/>
        <v/>
      </c>
      <c r="AR497" s="54" t="str">
        <f t="shared" si="495"/>
        <v/>
      </c>
      <c r="AS497" s="54" t="str">
        <f t="shared" si="496"/>
        <v/>
      </c>
      <c r="AT497" s="54" t="str">
        <f t="shared" si="497"/>
        <v/>
      </c>
      <c r="AU497" s="54" t="str">
        <f t="shared" si="498"/>
        <v/>
      </c>
      <c r="AV497" s="54" t="str">
        <f t="shared" si="499"/>
        <v/>
      </c>
      <c r="AW497" s="54" t="str">
        <f t="shared" si="500"/>
        <v/>
      </c>
      <c r="AX497" s="54" t="str">
        <f t="shared" si="501"/>
        <v/>
      </c>
      <c r="AY497" s="54" t="str">
        <f t="shared" si="502"/>
        <v/>
      </c>
      <c r="AZ497" s="54" t="str">
        <f t="shared" si="503"/>
        <v/>
      </c>
      <c r="BA497" s="55" t="str">
        <f t="shared" si="504"/>
        <v/>
      </c>
      <c r="BC497" s="36" t="str">
        <f t="shared" si="468"/>
        <v/>
      </c>
      <c r="BE497" s="61" t="str">
        <f>IF($B497="", "", IF(AND($B497&gt;='Intro &amp; Setup'!$B$38, B497&lt;='Intro &amp; Setup'!$H$38), 'Intro &amp; Setup'!$N$38, IF(AND($B497&gt;='Intro &amp; Setup'!$B$39, B497&lt;='Intro &amp; Setup'!$H$39), 'Intro &amp; Setup'!$N$39, IF('Intro &amp; Setup'!$B$39="", 'Intro &amp; Setup'!$N$38, 'Intro &amp; Setup'!$N$39))))</f>
        <v/>
      </c>
      <c r="BG497" s="53" t="str">
        <f t="shared" si="469"/>
        <v/>
      </c>
      <c r="BH497" s="54" t="str">
        <f t="shared" si="505"/>
        <v/>
      </c>
      <c r="BI497" s="54" t="str">
        <f t="shared" si="506"/>
        <v/>
      </c>
      <c r="BJ497" s="54" t="str">
        <f t="shared" si="507"/>
        <v/>
      </c>
      <c r="BK497" s="54" t="str">
        <f t="shared" si="508"/>
        <v/>
      </c>
      <c r="BL497" s="54" t="str">
        <f t="shared" si="509"/>
        <v/>
      </c>
      <c r="BM497" s="54" t="str">
        <f t="shared" si="510"/>
        <v/>
      </c>
      <c r="BN497" s="54" t="str">
        <f t="shared" si="511"/>
        <v/>
      </c>
      <c r="BO497" s="54" t="str">
        <f t="shared" si="512"/>
        <v/>
      </c>
      <c r="BP497" s="54" t="str">
        <f t="shared" si="513"/>
        <v/>
      </c>
      <c r="BQ497" s="54" t="str">
        <f t="shared" si="514"/>
        <v/>
      </c>
      <c r="BR497" s="55" t="str">
        <f t="shared" si="515"/>
        <v/>
      </c>
      <c r="BT497" s="135" t="str">
        <f t="shared" si="470"/>
        <v/>
      </c>
      <c r="BU497" s="136" t="str">
        <f t="shared" si="471"/>
        <v/>
      </c>
      <c r="BV497" s="136" t="str">
        <f t="shared" si="472"/>
        <v/>
      </c>
      <c r="BW497" s="136" t="str">
        <f t="shared" si="473"/>
        <v/>
      </c>
      <c r="BX497" s="136" t="str">
        <f t="shared" si="474"/>
        <v/>
      </c>
      <c r="BY497" s="136" t="str">
        <f t="shared" si="475"/>
        <v/>
      </c>
      <c r="BZ497" s="136" t="str">
        <f t="shared" si="476"/>
        <v/>
      </c>
      <c r="CA497" s="136" t="str">
        <f t="shared" si="477"/>
        <v/>
      </c>
      <c r="CB497" s="136" t="str">
        <f t="shared" si="478"/>
        <v/>
      </c>
      <c r="CC497" s="136" t="str">
        <f t="shared" si="479"/>
        <v/>
      </c>
      <c r="CD497" s="136" t="str">
        <f t="shared" si="480"/>
        <v/>
      </c>
      <c r="CE497" s="137" t="str">
        <f t="shared" si="481"/>
        <v/>
      </c>
      <c r="CG497" s="150" t="str">
        <f t="shared" si="482"/>
        <v/>
      </c>
      <c r="CH497" s="151" t="str">
        <f t="shared" si="516"/>
        <v/>
      </c>
      <c r="CI497" s="151" t="str">
        <f t="shared" si="517"/>
        <v/>
      </c>
      <c r="CJ497" s="151" t="str">
        <f t="shared" si="518"/>
        <v/>
      </c>
      <c r="CK497" s="151" t="str">
        <f t="shared" si="519"/>
        <v/>
      </c>
      <c r="CL497" s="151" t="str">
        <f t="shared" si="520"/>
        <v/>
      </c>
      <c r="CM497" s="151" t="str">
        <f t="shared" si="521"/>
        <v/>
      </c>
      <c r="CN497" s="151" t="str">
        <f t="shared" si="522"/>
        <v/>
      </c>
      <c r="CO497" s="151" t="str">
        <f t="shared" si="523"/>
        <v/>
      </c>
      <c r="CP497" s="151" t="str">
        <f t="shared" si="524"/>
        <v/>
      </c>
      <c r="CQ497" s="151" t="str">
        <f t="shared" si="525"/>
        <v/>
      </c>
      <c r="CR497" s="152" t="str">
        <f t="shared" si="526"/>
        <v/>
      </c>
    </row>
    <row r="498" spans="1:96" x14ac:dyDescent="0.25">
      <c r="A498" s="3"/>
      <c r="B498" s="30"/>
      <c r="C498" s="44"/>
      <c r="D498" s="88"/>
      <c r="E498" s="31"/>
      <c r="F498" s="89"/>
      <c r="G498" s="72"/>
      <c r="H498" s="73"/>
      <c r="I498" s="74"/>
      <c r="J498" s="73"/>
      <c r="K498" s="74"/>
      <c r="L498" s="73"/>
      <c r="M498" s="74"/>
      <c r="N498" s="73"/>
      <c r="O498" s="74"/>
      <c r="P498" s="73"/>
      <c r="Q498" s="74"/>
      <c r="R498" s="75"/>
      <c r="S498" s="3"/>
      <c r="T498" s="61" t="str">
        <f>IF($D498="", "", $D498*'Intro &amp; Setup'!$I$32*24)</f>
        <v/>
      </c>
      <c r="U498" s="3"/>
      <c r="X498" s="36" t="str">
        <f>IF($B498="", "", IF(OR($B498&lt;'Intro &amp; Setup'!$F$26, $B498&gt;'Intro &amp; Setup'!$F$27), "X", ""))</f>
        <v/>
      </c>
      <c r="Z498" s="36" t="str">
        <f t="shared" si="464"/>
        <v/>
      </c>
      <c r="AA498" s="48" t="str">
        <f t="shared" si="465"/>
        <v/>
      </c>
      <c r="AC498" s="53" t="str">
        <f t="shared" si="466"/>
        <v/>
      </c>
      <c r="AD498" s="54" t="str">
        <f t="shared" si="483"/>
        <v/>
      </c>
      <c r="AE498" s="54" t="str">
        <f t="shared" si="484"/>
        <v/>
      </c>
      <c r="AF498" s="54" t="str">
        <f t="shared" si="485"/>
        <v/>
      </c>
      <c r="AG498" s="54" t="str">
        <f t="shared" si="486"/>
        <v/>
      </c>
      <c r="AH498" s="54" t="str">
        <f t="shared" si="487"/>
        <v/>
      </c>
      <c r="AI498" s="54" t="str">
        <f t="shared" si="488"/>
        <v/>
      </c>
      <c r="AJ498" s="54" t="str">
        <f t="shared" si="489"/>
        <v/>
      </c>
      <c r="AK498" s="54" t="str">
        <f t="shared" si="490"/>
        <v/>
      </c>
      <c r="AL498" s="54" t="str">
        <f t="shared" si="491"/>
        <v/>
      </c>
      <c r="AM498" s="54" t="str">
        <f t="shared" si="492"/>
        <v/>
      </c>
      <c r="AN498" s="55" t="str">
        <f t="shared" si="493"/>
        <v/>
      </c>
      <c r="AP498" s="53" t="str">
        <f t="shared" si="467"/>
        <v/>
      </c>
      <c r="AQ498" s="54" t="str">
        <f t="shared" si="494"/>
        <v/>
      </c>
      <c r="AR498" s="54" t="str">
        <f t="shared" si="495"/>
        <v/>
      </c>
      <c r="AS498" s="54" t="str">
        <f t="shared" si="496"/>
        <v/>
      </c>
      <c r="AT498" s="54" t="str">
        <f t="shared" si="497"/>
        <v/>
      </c>
      <c r="AU498" s="54" t="str">
        <f t="shared" si="498"/>
        <v/>
      </c>
      <c r="AV498" s="54" t="str">
        <f t="shared" si="499"/>
        <v/>
      </c>
      <c r="AW498" s="54" t="str">
        <f t="shared" si="500"/>
        <v/>
      </c>
      <c r="AX498" s="54" t="str">
        <f t="shared" si="501"/>
        <v/>
      </c>
      <c r="AY498" s="54" t="str">
        <f t="shared" si="502"/>
        <v/>
      </c>
      <c r="AZ498" s="54" t="str">
        <f t="shared" si="503"/>
        <v/>
      </c>
      <c r="BA498" s="55" t="str">
        <f t="shared" si="504"/>
        <v/>
      </c>
      <c r="BC498" s="36" t="str">
        <f t="shared" si="468"/>
        <v/>
      </c>
      <c r="BE498" s="61" t="str">
        <f>IF($B498="", "", IF(AND($B498&gt;='Intro &amp; Setup'!$B$38, B498&lt;='Intro &amp; Setup'!$H$38), 'Intro &amp; Setup'!$N$38, IF(AND($B498&gt;='Intro &amp; Setup'!$B$39, B498&lt;='Intro &amp; Setup'!$H$39), 'Intro &amp; Setup'!$N$39, IF('Intro &amp; Setup'!$B$39="", 'Intro &amp; Setup'!$N$38, 'Intro &amp; Setup'!$N$39))))</f>
        <v/>
      </c>
      <c r="BG498" s="53" t="str">
        <f t="shared" si="469"/>
        <v/>
      </c>
      <c r="BH498" s="54" t="str">
        <f t="shared" si="505"/>
        <v/>
      </c>
      <c r="BI498" s="54" t="str">
        <f t="shared" si="506"/>
        <v/>
      </c>
      <c r="BJ498" s="54" t="str">
        <f t="shared" si="507"/>
        <v/>
      </c>
      <c r="BK498" s="54" t="str">
        <f t="shared" si="508"/>
        <v/>
      </c>
      <c r="BL498" s="54" t="str">
        <f t="shared" si="509"/>
        <v/>
      </c>
      <c r="BM498" s="54" t="str">
        <f t="shared" si="510"/>
        <v/>
      </c>
      <c r="BN498" s="54" t="str">
        <f t="shared" si="511"/>
        <v/>
      </c>
      <c r="BO498" s="54" t="str">
        <f t="shared" si="512"/>
        <v/>
      </c>
      <c r="BP498" s="54" t="str">
        <f t="shared" si="513"/>
        <v/>
      </c>
      <c r="BQ498" s="54" t="str">
        <f t="shared" si="514"/>
        <v/>
      </c>
      <c r="BR498" s="55" t="str">
        <f t="shared" si="515"/>
        <v/>
      </c>
      <c r="BT498" s="135" t="str">
        <f t="shared" si="470"/>
        <v/>
      </c>
      <c r="BU498" s="136" t="str">
        <f t="shared" si="471"/>
        <v/>
      </c>
      <c r="BV498" s="136" t="str">
        <f t="shared" si="472"/>
        <v/>
      </c>
      <c r="BW498" s="136" t="str">
        <f t="shared" si="473"/>
        <v/>
      </c>
      <c r="BX498" s="136" t="str">
        <f t="shared" si="474"/>
        <v/>
      </c>
      <c r="BY498" s="136" t="str">
        <f t="shared" si="475"/>
        <v/>
      </c>
      <c r="BZ498" s="136" t="str">
        <f t="shared" si="476"/>
        <v/>
      </c>
      <c r="CA498" s="136" t="str">
        <f t="shared" si="477"/>
        <v/>
      </c>
      <c r="CB498" s="136" t="str">
        <f t="shared" si="478"/>
        <v/>
      </c>
      <c r="CC498" s="136" t="str">
        <f t="shared" si="479"/>
        <v/>
      </c>
      <c r="CD498" s="136" t="str">
        <f t="shared" si="480"/>
        <v/>
      </c>
      <c r="CE498" s="137" t="str">
        <f t="shared" si="481"/>
        <v/>
      </c>
      <c r="CG498" s="150" t="str">
        <f t="shared" si="482"/>
        <v/>
      </c>
      <c r="CH498" s="151" t="str">
        <f t="shared" si="516"/>
        <v/>
      </c>
      <c r="CI498" s="151" t="str">
        <f t="shared" si="517"/>
        <v/>
      </c>
      <c r="CJ498" s="151" t="str">
        <f t="shared" si="518"/>
        <v/>
      </c>
      <c r="CK498" s="151" t="str">
        <f t="shared" si="519"/>
        <v/>
      </c>
      <c r="CL498" s="151" t="str">
        <f t="shared" si="520"/>
        <v/>
      </c>
      <c r="CM498" s="151" t="str">
        <f t="shared" si="521"/>
        <v/>
      </c>
      <c r="CN498" s="151" t="str">
        <f t="shared" si="522"/>
        <v/>
      </c>
      <c r="CO498" s="151" t="str">
        <f t="shared" si="523"/>
        <v/>
      </c>
      <c r="CP498" s="151" t="str">
        <f t="shared" si="524"/>
        <v/>
      </c>
      <c r="CQ498" s="151" t="str">
        <f t="shared" si="525"/>
        <v/>
      </c>
      <c r="CR498" s="152" t="str">
        <f t="shared" si="526"/>
        <v/>
      </c>
    </row>
    <row r="499" spans="1:96" x14ac:dyDescent="0.25">
      <c r="A499" s="3"/>
      <c r="B499" s="30"/>
      <c r="C499" s="44"/>
      <c r="D499" s="88"/>
      <c r="E499" s="31"/>
      <c r="F499" s="89"/>
      <c r="G499" s="72"/>
      <c r="H499" s="73"/>
      <c r="I499" s="74"/>
      <c r="J499" s="73"/>
      <c r="K499" s="74"/>
      <c r="L499" s="73"/>
      <c r="M499" s="74"/>
      <c r="N499" s="73"/>
      <c r="O499" s="74"/>
      <c r="P499" s="73"/>
      <c r="Q499" s="74"/>
      <c r="R499" s="75"/>
      <c r="S499" s="3"/>
      <c r="T499" s="61" t="str">
        <f>IF($D499="", "", $D499*'Intro &amp; Setup'!$I$32*24)</f>
        <v/>
      </c>
      <c r="U499" s="3"/>
      <c r="X499" s="36" t="str">
        <f>IF($B499="", "", IF(OR($B499&lt;'Intro &amp; Setup'!$F$26, $B499&gt;'Intro &amp; Setup'!$F$27), "X", ""))</f>
        <v/>
      </c>
      <c r="Z499" s="36" t="str">
        <f t="shared" si="464"/>
        <v/>
      </c>
      <c r="AA499" s="48" t="str">
        <f t="shared" si="465"/>
        <v/>
      </c>
      <c r="AC499" s="53" t="str">
        <f t="shared" si="466"/>
        <v/>
      </c>
      <c r="AD499" s="54" t="str">
        <f t="shared" si="483"/>
        <v/>
      </c>
      <c r="AE499" s="54" t="str">
        <f t="shared" si="484"/>
        <v/>
      </c>
      <c r="AF499" s="54" t="str">
        <f t="shared" si="485"/>
        <v/>
      </c>
      <c r="AG499" s="54" t="str">
        <f t="shared" si="486"/>
        <v/>
      </c>
      <c r="AH499" s="54" t="str">
        <f t="shared" si="487"/>
        <v/>
      </c>
      <c r="AI499" s="54" t="str">
        <f t="shared" si="488"/>
        <v/>
      </c>
      <c r="AJ499" s="54" t="str">
        <f t="shared" si="489"/>
        <v/>
      </c>
      <c r="AK499" s="54" t="str">
        <f t="shared" si="490"/>
        <v/>
      </c>
      <c r="AL499" s="54" t="str">
        <f t="shared" si="491"/>
        <v/>
      </c>
      <c r="AM499" s="54" t="str">
        <f t="shared" si="492"/>
        <v/>
      </c>
      <c r="AN499" s="55" t="str">
        <f t="shared" si="493"/>
        <v/>
      </c>
      <c r="AP499" s="53" t="str">
        <f t="shared" si="467"/>
        <v/>
      </c>
      <c r="AQ499" s="54" t="str">
        <f t="shared" si="494"/>
        <v/>
      </c>
      <c r="AR499" s="54" t="str">
        <f t="shared" si="495"/>
        <v/>
      </c>
      <c r="AS499" s="54" t="str">
        <f t="shared" si="496"/>
        <v/>
      </c>
      <c r="AT499" s="54" t="str">
        <f t="shared" si="497"/>
        <v/>
      </c>
      <c r="AU499" s="54" t="str">
        <f t="shared" si="498"/>
        <v/>
      </c>
      <c r="AV499" s="54" t="str">
        <f t="shared" si="499"/>
        <v/>
      </c>
      <c r="AW499" s="54" t="str">
        <f t="shared" si="500"/>
        <v/>
      </c>
      <c r="AX499" s="54" t="str">
        <f t="shared" si="501"/>
        <v/>
      </c>
      <c r="AY499" s="54" t="str">
        <f t="shared" si="502"/>
        <v/>
      </c>
      <c r="AZ499" s="54" t="str">
        <f t="shared" si="503"/>
        <v/>
      </c>
      <c r="BA499" s="55" t="str">
        <f t="shared" si="504"/>
        <v/>
      </c>
      <c r="BC499" s="36" t="str">
        <f t="shared" si="468"/>
        <v/>
      </c>
      <c r="BE499" s="61" t="str">
        <f>IF($B499="", "", IF(AND($B499&gt;='Intro &amp; Setup'!$B$38, B499&lt;='Intro &amp; Setup'!$H$38), 'Intro &amp; Setup'!$N$38, IF(AND($B499&gt;='Intro &amp; Setup'!$B$39, B499&lt;='Intro &amp; Setup'!$H$39), 'Intro &amp; Setup'!$N$39, IF('Intro &amp; Setup'!$B$39="", 'Intro &amp; Setup'!$N$38, 'Intro &amp; Setup'!$N$39))))</f>
        <v/>
      </c>
      <c r="BG499" s="53" t="str">
        <f t="shared" si="469"/>
        <v/>
      </c>
      <c r="BH499" s="54" t="str">
        <f t="shared" si="505"/>
        <v/>
      </c>
      <c r="BI499" s="54" t="str">
        <f t="shared" si="506"/>
        <v/>
      </c>
      <c r="BJ499" s="54" t="str">
        <f t="shared" si="507"/>
        <v/>
      </c>
      <c r="BK499" s="54" t="str">
        <f t="shared" si="508"/>
        <v/>
      </c>
      <c r="BL499" s="54" t="str">
        <f t="shared" si="509"/>
        <v/>
      </c>
      <c r="BM499" s="54" t="str">
        <f t="shared" si="510"/>
        <v/>
      </c>
      <c r="BN499" s="54" t="str">
        <f t="shared" si="511"/>
        <v/>
      </c>
      <c r="BO499" s="54" t="str">
        <f t="shared" si="512"/>
        <v/>
      </c>
      <c r="BP499" s="54" t="str">
        <f t="shared" si="513"/>
        <v/>
      </c>
      <c r="BQ499" s="54" t="str">
        <f t="shared" si="514"/>
        <v/>
      </c>
      <c r="BR499" s="55" t="str">
        <f t="shared" si="515"/>
        <v/>
      </c>
      <c r="BT499" s="135" t="str">
        <f t="shared" si="470"/>
        <v/>
      </c>
      <c r="BU499" s="136" t="str">
        <f t="shared" si="471"/>
        <v/>
      </c>
      <c r="BV499" s="136" t="str">
        <f t="shared" si="472"/>
        <v/>
      </c>
      <c r="BW499" s="136" t="str">
        <f t="shared" si="473"/>
        <v/>
      </c>
      <c r="BX499" s="136" t="str">
        <f t="shared" si="474"/>
        <v/>
      </c>
      <c r="BY499" s="136" t="str">
        <f t="shared" si="475"/>
        <v/>
      </c>
      <c r="BZ499" s="136" t="str">
        <f t="shared" si="476"/>
        <v/>
      </c>
      <c r="CA499" s="136" t="str">
        <f t="shared" si="477"/>
        <v/>
      </c>
      <c r="CB499" s="136" t="str">
        <f t="shared" si="478"/>
        <v/>
      </c>
      <c r="CC499" s="136" t="str">
        <f t="shared" si="479"/>
        <v/>
      </c>
      <c r="CD499" s="136" t="str">
        <f t="shared" si="480"/>
        <v/>
      </c>
      <c r="CE499" s="137" t="str">
        <f t="shared" si="481"/>
        <v/>
      </c>
      <c r="CG499" s="150" t="str">
        <f t="shared" si="482"/>
        <v/>
      </c>
      <c r="CH499" s="151" t="str">
        <f t="shared" si="516"/>
        <v/>
      </c>
      <c r="CI499" s="151" t="str">
        <f t="shared" si="517"/>
        <v/>
      </c>
      <c r="CJ499" s="151" t="str">
        <f t="shared" si="518"/>
        <v/>
      </c>
      <c r="CK499" s="151" t="str">
        <f t="shared" si="519"/>
        <v/>
      </c>
      <c r="CL499" s="151" t="str">
        <f t="shared" si="520"/>
        <v/>
      </c>
      <c r="CM499" s="151" t="str">
        <f t="shared" si="521"/>
        <v/>
      </c>
      <c r="CN499" s="151" t="str">
        <f t="shared" si="522"/>
        <v/>
      </c>
      <c r="CO499" s="151" t="str">
        <f t="shared" si="523"/>
        <v/>
      </c>
      <c r="CP499" s="151" t="str">
        <f t="shared" si="524"/>
        <v/>
      </c>
      <c r="CQ499" s="151" t="str">
        <f t="shared" si="525"/>
        <v/>
      </c>
      <c r="CR499" s="152" t="str">
        <f t="shared" si="526"/>
        <v/>
      </c>
    </row>
    <row r="500" spans="1:96" x14ac:dyDescent="0.25">
      <c r="A500" s="3"/>
      <c r="B500" s="30"/>
      <c r="C500" s="44"/>
      <c r="D500" s="88"/>
      <c r="E500" s="31"/>
      <c r="F500" s="89"/>
      <c r="G500" s="72"/>
      <c r="H500" s="73"/>
      <c r="I500" s="74"/>
      <c r="J500" s="73"/>
      <c r="K500" s="74"/>
      <c r="L500" s="73"/>
      <c r="M500" s="74"/>
      <c r="N500" s="73"/>
      <c r="O500" s="74"/>
      <c r="P500" s="73"/>
      <c r="Q500" s="74"/>
      <c r="R500" s="75"/>
      <c r="S500" s="3"/>
      <c r="T500" s="61" t="str">
        <f>IF($D500="", "", $D500*'Intro &amp; Setup'!$I$32*24)</f>
        <v/>
      </c>
      <c r="U500" s="3"/>
      <c r="X500" s="36" t="str">
        <f>IF($B500="", "", IF(OR($B500&lt;'Intro &amp; Setup'!$F$26, $B500&gt;'Intro &amp; Setup'!$F$27), "X", ""))</f>
        <v/>
      </c>
      <c r="Z500" s="36" t="str">
        <f t="shared" si="464"/>
        <v/>
      </c>
      <c r="AA500" s="48" t="str">
        <f t="shared" si="465"/>
        <v/>
      </c>
      <c r="AC500" s="53" t="str">
        <f t="shared" si="466"/>
        <v/>
      </c>
      <c r="AD500" s="54" t="str">
        <f t="shared" si="483"/>
        <v/>
      </c>
      <c r="AE500" s="54" t="str">
        <f t="shared" si="484"/>
        <v/>
      </c>
      <c r="AF500" s="54" t="str">
        <f t="shared" si="485"/>
        <v/>
      </c>
      <c r="AG500" s="54" t="str">
        <f t="shared" si="486"/>
        <v/>
      </c>
      <c r="AH500" s="54" t="str">
        <f t="shared" si="487"/>
        <v/>
      </c>
      <c r="AI500" s="54" t="str">
        <f t="shared" si="488"/>
        <v/>
      </c>
      <c r="AJ500" s="54" t="str">
        <f t="shared" si="489"/>
        <v/>
      </c>
      <c r="AK500" s="54" t="str">
        <f t="shared" si="490"/>
        <v/>
      </c>
      <c r="AL500" s="54" t="str">
        <f t="shared" si="491"/>
        <v/>
      </c>
      <c r="AM500" s="54" t="str">
        <f t="shared" si="492"/>
        <v/>
      </c>
      <c r="AN500" s="55" t="str">
        <f t="shared" si="493"/>
        <v/>
      </c>
      <c r="AP500" s="53" t="str">
        <f t="shared" si="467"/>
        <v/>
      </c>
      <c r="AQ500" s="54" t="str">
        <f t="shared" si="494"/>
        <v/>
      </c>
      <c r="AR500" s="54" t="str">
        <f t="shared" si="495"/>
        <v/>
      </c>
      <c r="AS500" s="54" t="str">
        <f t="shared" si="496"/>
        <v/>
      </c>
      <c r="AT500" s="54" t="str">
        <f t="shared" si="497"/>
        <v/>
      </c>
      <c r="AU500" s="54" t="str">
        <f t="shared" si="498"/>
        <v/>
      </c>
      <c r="AV500" s="54" t="str">
        <f t="shared" si="499"/>
        <v/>
      </c>
      <c r="AW500" s="54" t="str">
        <f t="shared" si="500"/>
        <v/>
      </c>
      <c r="AX500" s="54" t="str">
        <f t="shared" si="501"/>
        <v/>
      </c>
      <c r="AY500" s="54" t="str">
        <f t="shared" si="502"/>
        <v/>
      </c>
      <c r="AZ500" s="54" t="str">
        <f t="shared" si="503"/>
        <v/>
      </c>
      <c r="BA500" s="55" t="str">
        <f t="shared" si="504"/>
        <v/>
      </c>
      <c r="BC500" s="36" t="str">
        <f t="shared" si="468"/>
        <v/>
      </c>
      <c r="BE500" s="61" t="str">
        <f>IF($B500="", "", IF(AND($B500&gt;='Intro &amp; Setup'!$B$38, B500&lt;='Intro &amp; Setup'!$H$38), 'Intro &amp; Setup'!$N$38, IF(AND($B500&gt;='Intro &amp; Setup'!$B$39, B500&lt;='Intro &amp; Setup'!$H$39), 'Intro &amp; Setup'!$N$39, IF('Intro &amp; Setup'!$B$39="", 'Intro &amp; Setup'!$N$38, 'Intro &amp; Setup'!$N$39))))</f>
        <v/>
      </c>
      <c r="BG500" s="53" t="str">
        <f t="shared" si="469"/>
        <v/>
      </c>
      <c r="BH500" s="54" t="str">
        <f t="shared" si="505"/>
        <v/>
      </c>
      <c r="BI500" s="54" t="str">
        <f t="shared" si="506"/>
        <v/>
      </c>
      <c r="BJ500" s="54" t="str">
        <f t="shared" si="507"/>
        <v/>
      </c>
      <c r="BK500" s="54" t="str">
        <f t="shared" si="508"/>
        <v/>
      </c>
      <c r="BL500" s="54" t="str">
        <f t="shared" si="509"/>
        <v/>
      </c>
      <c r="BM500" s="54" t="str">
        <f t="shared" si="510"/>
        <v/>
      </c>
      <c r="BN500" s="54" t="str">
        <f t="shared" si="511"/>
        <v/>
      </c>
      <c r="BO500" s="54" t="str">
        <f t="shared" si="512"/>
        <v/>
      </c>
      <c r="BP500" s="54" t="str">
        <f t="shared" si="513"/>
        <v/>
      </c>
      <c r="BQ500" s="54" t="str">
        <f t="shared" si="514"/>
        <v/>
      </c>
      <c r="BR500" s="55" t="str">
        <f t="shared" si="515"/>
        <v/>
      </c>
      <c r="BT500" s="135" t="str">
        <f t="shared" si="470"/>
        <v/>
      </c>
      <c r="BU500" s="136" t="str">
        <f t="shared" si="471"/>
        <v/>
      </c>
      <c r="BV500" s="136" t="str">
        <f t="shared" si="472"/>
        <v/>
      </c>
      <c r="BW500" s="136" t="str">
        <f t="shared" si="473"/>
        <v/>
      </c>
      <c r="BX500" s="136" t="str">
        <f t="shared" si="474"/>
        <v/>
      </c>
      <c r="BY500" s="136" t="str">
        <f t="shared" si="475"/>
        <v/>
      </c>
      <c r="BZ500" s="136" t="str">
        <f t="shared" si="476"/>
        <v/>
      </c>
      <c r="CA500" s="136" t="str">
        <f t="shared" si="477"/>
        <v/>
      </c>
      <c r="CB500" s="136" t="str">
        <f t="shared" si="478"/>
        <v/>
      </c>
      <c r="CC500" s="136" t="str">
        <f t="shared" si="479"/>
        <v/>
      </c>
      <c r="CD500" s="136" t="str">
        <f t="shared" si="480"/>
        <v/>
      </c>
      <c r="CE500" s="137" t="str">
        <f t="shared" si="481"/>
        <v/>
      </c>
      <c r="CG500" s="150" t="str">
        <f t="shared" si="482"/>
        <v/>
      </c>
      <c r="CH500" s="151" t="str">
        <f t="shared" si="516"/>
        <v/>
      </c>
      <c r="CI500" s="151" t="str">
        <f t="shared" si="517"/>
        <v/>
      </c>
      <c r="CJ500" s="151" t="str">
        <f t="shared" si="518"/>
        <v/>
      </c>
      <c r="CK500" s="151" t="str">
        <f t="shared" si="519"/>
        <v/>
      </c>
      <c r="CL500" s="151" t="str">
        <f t="shared" si="520"/>
        <v/>
      </c>
      <c r="CM500" s="151" t="str">
        <f t="shared" si="521"/>
        <v/>
      </c>
      <c r="CN500" s="151" t="str">
        <f t="shared" si="522"/>
        <v/>
      </c>
      <c r="CO500" s="151" t="str">
        <f t="shared" si="523"/>
        <v/>
      </c>
      <c r="CP500" s="151" t="str">
        <f t="shared" si="524"/>
        <v/>
      </c>
      <c r="CQ500" s="151" t="str">
        <f t="shared" si="525"/>
        <v/>
      </c>
      <c r="CR500" s="152" t="str">
        <f t="shared" si="526"/>
        <v/>
      </c>
    </row>
    <row r="501" spans="1:96" x14ac:dyDescent="0.25">
      <c r="A501" s="3"/>
      <c r="B501" s="30"/>
      <c r="C501" s="44"/>
      <c r="D501" s="88"/>
      <c r="E501" s="31"/>
      <c r="F501" s="89"/>
      <c r="G501" s="72"/>
      <c r="H501" s="73"/>
      <c r="I501" s="74"/>
      <c r="J501" s="73"/>
      <c r="K501" s="74"/>
      <c r="L501" s="73"/>
      <c r="M501" s="74"/>
      <c r="N501" s="73"/>
      <c r="O501" s="74"/>
      <c r="P501" s="73"/>
      <c r="Q501" s="74"/>
      <c r="R501" s="75"/>
      <c r="S501" s="3"/>
      <c r="T501" s="61" t="str">
        <f>IF($D501="", "", $D501*'Intro &amp; Setup'!$I$32*24)</f>
        <v/>
      </c>
      <c r="U501" s="3"/>
      <c r="X501" s="36" t="str">
        <f>IF($B501="", "", IF(OR($B501&lt;'Intro &amp; Setup'!$F$26, $B501&gt;'Intro &amp; Setup'!$F$27), "X", ""))</f>
        <v/>
      </c>
      <c r="Z501" s="36" t="str">
        <f t="shared" si="464"/>
        <v/>
      </c>
      <c r="AA501" s="48" t="str">
        <f t="shared" si="465"/>
        <v/>
      </c>
      <c r="AC501" s="53" t="str">
        <f t="shared" si="466"/>
        <v/>
      </c>
      <c r="AD501" s="54" t="str">
        <f t="shared" si="483"/>
        <v/>
      </c>
      <c r="AE501" s="54" t="str">
        <f t="shared" si="484"/>
        <v/>
      </c>
      <c r="AF501" s="54" t="str">
        <f t="shared" si="485"/>
        <v/>
      </c>
      <c r="AG501" s="54" t="str">
        <f t="shared" si="486"/>
        <v/>
      </c>
      <c r="AH501" s="54" t="str">
        <f t="shared" si="487"/>
        <v/>
      </c>
      <c r="AI501" s="54" t="str">
        <f t="shared" si="488"/>
        <v/>
      </c>
      <c r="AJ501" s="54" t="str">
        <f t="shared" si="489"/>
        <v/>
      </c>
      <c r="AK501" s="54" t="str">
        <f t="shared" si="490"/>
        <v/>
      </c>
      <c r="AL501" s="54" t="str">
        <f t="shared" si="491"/>
        <v/>
      </c>
      <c r="AM501" s="54" t="str">
        <f t="shared" si="492"/>
        <v/>
      </c>
      <c r="AN501" s="55" t="str">
        <f t="shared" si="493"/>
        <v/>
      </c>
      <c r="AP501" s="53" t="str">
        <f t="shared" si="467"/>
        <v/>
      </c>
      <c r="AQ501" s="54" t="str">
        <f t="shared" si="494"/>
        <v/>
      </c>
      <c r="AR501" s="54" t="str">
        <f t="shared" si="495"/>
        <v/>
      </c>
      <c r="AS501" s="54" t="str">
        <f t="shared" si="496"/>
        <v/>
      </c>
      <c r="AT501" s="54" t="str">
        <f t="shared" si="497"/>
        <v/>
      </c>
      <c r="AU501" s="54" t="str">
        <f t="shared" si="498"/>
        <v/>
      </c>
      <c r="AV501" s="54" t="str">
        <f t="shared" si="499"/>
        <v/>
      </c>
      <c r="AW501" s="54" t="str">
        <f t="shared" si="500"/>
        <v/>
      </c>
      <c r="AX501" s="54" t="str">
        <f t="shared" si="501"/>
        <v/>
      </c>
      <c r="AY501" s="54" t="str">
        <f t="shared" si="502"/>
        <v/>
      </c>
      <c r="AZ501" s="54" t="str">
        <f t="shared" si="503"/>
        <v/>
      </c>
      <c r="BA501" s="55" t="str">
        <f t="shared" si="504"/>
        <v/>
      </c>
      <c r="BC501" s="36" t="str">
        <f t="shared" si="468"/>
        <v/>
      </c>
      <c r="BE501" s="61" t="str">
        <f>IF($B501="", "", IF(AND($B501&gt;='Intro &amp; Setup'!$B$38, B501&lt;='Intro &amp; Setup'!$H$38), 'Intro &amp; Setup'!$N$38, IF(AND($B501&gt;='Intro &amp; Setup'!$B$39, B501&lt;='Intro &amp; Setup'!$H$39), 'Intro &amp; Setup'!$N$39, IF('Intro &amp; Setup'!$B$39="", 'Intro &amp; Setup'!$N$38, 'Intro &amp; Setup'!$N$39))))</f>
        <v/>
      </c>
      <c r="BG501" s="53" t="str">
        <f t="shared" si="469"/>
        <v/>
      </c>
      <c r="BH501" s="54" t="str">
        <f t="shared" si="505"/>
        <v/>
      </c>
      <c r="BI501" s="54" t="str">
        <f t="shared" si="506"/>
        <v/>
      </c>
      <c r="BJ501" s="54" t="str">
        <f t="shared" si="507"/>
        <v/>
      </c>
      <c r="BK501" s="54" t="str">
        <f t="shared" si="508"/>
        <v/>
      </c>
      <c r="BL501" s="54" t="str">
        <f t="shared" si="509"/>
        <v/>
      </c>
      <c r="BM501" s="54" t="str">
        <f t="shared" si="510"/>
        <v/>
      </c>
      <c r="BN501" s="54" t="str">
        <f t="shared" si="511"/>
        <v/>
      </c>
      <c r="BO501" s="54" t="str">
        <f t="shared" si="512"/>
        <v/>
      </c>
      <c r="BP501" s="54" t="str">
        <f t="shared" si="513"/>
        <v/>
      </c>
      <c r="BQ501" s="54" t="str">
        <f t="shared" si="514"/>
        <v/>
      </c>
      <c r="BR501" s="55" t="str">
        <f t="shared" si="515"/>
        <v/>
      </c>
      <c r="BT501" s="135" t="str">
        <f t="shared" si="470"/>
        <v/>
      </c>
      <c r="BU501" s="136" t="str">
        <f t="shared" si="471"/>
        <v/>
      </c>
      <c r="BV501" s="136" t="str">
        <f t="shared" si="472"/>
        <v/>
      </c>
      <c r="BW501" s="136" t="str">
        <f t="shared" si="473"/>
        <v/>
      </c>
      <c r="BX501" s="136" t="str">
        <f t="shared" si="474"/>
        <v/>
      </c>
      <c r="BY501" s="136" t="str">
        <f t="shared" si="475"/>
        <v/>
      </c>
      <c r="BZ501" s="136" t="str">
        <f t="shared" si="476"/>
        <v/>
      </c>
      <c r="CA501" s="136" t="str">
        <f t="shared" si="477"/>
        <v/>
      </c>
      <c r="CB501" s="136" t="str">
        <f t="shared" si="478"/>
        <v/>
      </c>
      <c r="CC501" s="136" t="str">
        <f t="shared" si="479"/>
        <v/>
      </c>
      <c r="CD501" s="136" t="str">
        <f t="shared" si="480"/>
        <v/>
      </c>
      <c r="CE501" s="137" t="str">
        <f t="shared" si="481"/>
        <v/>
      </c>
      <c r="CG501" s="150" t="str">
        <f t="shared" si="482"/>
        <v/>
      </c>
      <c r="CH501" s="151" t="str">
        <f t="shared" si="516"/>
        <v/>
      </c>
      <c r="CI501" s="151" t="str">
        <f t="shared" si="517"/>
        <v/>
      </c>
      <c r="CJ501" s="151" t="str">
        <f t="shared" si="518"/>
        <v/>
      </c>
      <c r="CK501" s="151" t="str">
        <f t="shared" si="519"/>
        <v/>
      </c>
      <c r="CL501" s="151" t="str">
        <f t="shared" si="520"/>
        <v/>
      </c>
      <c r="CM501" s="151" t="str">
        <f t="shared" si="521"/>
        <v/>
      </c>
      <c r="CN501" s="151" t="str">
        <f t="shared" si="522"/>
        <v/>
      </c>
      <c r="CO501" s="151" t="str">
        <f t="shared" si="523"/>
        <v/>
      </c>
      <c r="CP501" s="151" t="str">
        <f t="shared" si="524"/>
        <v/>
      </c>
      <c r="CQ501" s="151" t="str">
        <f t="shared" si="525"/>
        <v/>
      </c>
      <c r="CR501" s="152" t="str">
        <f t="shared" si="526"/>
        <v/>
      </c>
    </row>
    <row r="502" spans="1:96" x14ac:dyDescent="0.25">
      <c r="A502" s="3"/>
      <c r="B502" s="30"/>
      <c r="C502" s="44"/>
      <c r="D502" s="88"/>
      <c r="E502" s="31"/>
      <c r="F502" s="89"/>
      <c r="G502" s="72"/>
      <c r="H502" s="73"/>
      <c r="I502" s="74"/>
      <c r="J502" s="73"/>
      <c r="K502" s="74"/>
      <c r="L502" s="73"/>
      <c r="M502" s="74"/>
      <c r="N502" s="73"/>
      <c r="O502" s="74"/>
      <c r="P502" s="73"/>
      <c r="Q502" s="74"/>
      <c r="R502" s="75"/>
      <c r="S502" s="3"/>
      <c r="T502" s="61" t="str">
        <f>IF($D502="", "", $D502*'Intro &amp; Setup'!$I$32*24)</f>
        <v/>
      </c>
      <c r="U502" s="3"/>
      <c r="X502" s="36" t="str">
        <f>IF($B502="", "", IF(OR($B502&lt;'Intro &amp; Setup'!$F$26, $B502&gt;'Intro &amp; Setup'!$F$27), "X", ""))</f>
        <v/>
      </c>
      <c r="Z502" s="36" t="str">
        <f t="shared" si="464"/>
        <v/>
      </c>
      <c r="AA502" s="48" t="str">
        <f t="shared" si="465"/>
        <v/>
      </c>
      <c r="AC502" s="53" t="str">
        <f t="shared" si="466"/>
        <v/>
      </c>
      <c r="AD502" s="54" t="str">
        <f t="shared" si="483"/>
        <v/>
      </c>
      <c r="AE502" s="54" t="str">
        <f t="shared" si="484"/>
        <v/>
      </c>
      <c r="AF502" s="54" t="str">
        <f t="shared" si="485"/>
        <v/>
      </c>
      <c r="AG502" s="54" t="str">
        <f t="shared" si="486"/>
        <v/>
      </c>
      <c r="AH502" s="54" t="str">
        <f t="shared" si="487"/>
        <v/>
      </c>
      <c r="AI502" s="54" t="str">
        <f t="shared" si="488"/>
        <v/>
      </c>
      <c r="AJ502" s="54" t="str">
        <f t="shared" si="489"/>
        <v/>
      </c>
      <c r="AK502" s="54" t="str">
        <f t="shared" si="490"/>
        <v/>
      </c>
      <c r="AL502" s="54" t="str">
        <f t="shared" si="491"/>
        <v/>
      </c>
      <c r="AM502" s="54" t="str">
        <f t="shared" si="492"/>
        <v/>
      </c>
      <c r="AN502" s="55" t="str">
        <f t="shared" si="493"/>
        <v/>
      </c>
      <c r="AP502" s="53" t="str">
        <f t="shared" si="467"/>
        <v/>
      </c>
      <c r="AQ502" s="54" t="str">
        <f t="shared" si="494"/>
        <v/>
      </c>
      <c r="AR502" s="54" t="str">
        <f t="shared" si="495"/>
        <v/>
      </c>
      <c r="AS502" s="54" t="str">
        <f t="shared" si="496"/>
        <v/>
      </c>
      <c r="AT502" s="54" t="str">
        <f t="shared" si="497"/>
        <v/>
      </c>
      <c r="AU502" s="54" t="str">
        <f t="shared" si="498"/>
        <v/>
      </c>
      <c r="AV502" s="54" t="str">
        <f t="shared" si="499"/>
        <v/>
      </c>
      <c r="AW502" s="54" t="str">
        <f t="shared" si="500"/>
        <v/>
      </c>
      <c r="AX502" s="54" t="str">
        <f t="shared" si="501"/>
        <v/>
      </c>
      <c r="AY502" s="54" t="str">
        <f t="shared" si="502"/>
        <v/>
      </c>
      <c r="AZ502" s="54" t="str">
        <f t="shared" si="503"/>
        <v/>
      </c>
      <c r="BA502" s="55" t="str">
        <f t="shared" si="504"/>
        <v/>
      </c>
      <c r="BC502" s="36" t="str">
        <f t="shared" si="468"/>
        <v/>
      </c>
      <c r="BE502" s="61" t="str">
        <f>IF($B502="", "", IF(AND($B502&gt;='Intro &amp; Setup'!$B$38, B502&lt;='Intro &amp; Setup'!$H$38), 'Intro &amp; Setup'!$N$38, IF(AND($B502&gt;='Intro &amp; Setup'!$B$39, B502&lt;='Intro &amp; Setup'!$H$39), 'Intro &amp; Setup'!$N$39, IF('Intro &amp; Setup'!$B$39="", 'Intro &amp; Setup'!$N$38, 'Intro &amp; Setup'!$N$39))))</f>
        <v/>
      </c>
      <c r="BG502" s="53" t="str">
        <f t="shared" si="469"/>
        <v/>
      </c>
      <c r="BH502" s="54" t="str">
        <f t="shared" si="505"/>
        <v/>
      </c>
      <c r="BI502" s="54" t="str">
        <f t="shared" si="506"/>
        <v/>
      </c>
      <c r="BJ502" s="54" t="str">
        <f t="shared" si="507"/>
        <v/>
      </c>
      <c r="BK502" s="54" t="str">
        <f t="shared" si="508"/>
        <v/>
      </c>
      <c r="BL502" s="54" t="str">
        <f t="shared" si="509"/>
        <v/>
      </c>
      <c r="BM502" s="54" t="str">
        <f t="shared" si="510"/>
        <v/>
      </c>
      <c r="BN502" s="54" t="str">
        <f t="shared" si="511"/>
        <v/>
      </c>
      <c r="BO502" s="54" t="str">
        <f t="shared" si="512"/>
        <v/>
      </c>
      <c r="BP502" s="54" t="str">
        <f t="shared" si="513"/>
        <v/>
      </c>
      <c r="BQ502" s="54" t="str">
        <f t="shared" si="514"/>
        <v/>
      </c>
      <c r="BR502" s="55" t="str">
        <f t="shared" si="515"/>
        <v/>
      </c>
      <c r="BT502" s="135" t="str">
        <f t="shared" si="470"/>
        <v/>
      </c>
      <c r="BU502" s="136" t="str">
        <f t="shared" si="471"/>
        <v/>
      </c>
      <c r="BV502" s="136" t="str">
        <f t="shared" si="472"/>
        <v/>
      </c>
      <c r="BW502" s="136" t="str">
        <f t="shared" si="473"/>
        <v/>
      </c>
      <c r="BX502" s="136" t="str">
        <f t="shared" si="474"/>
        <v/>
      </c>
      <c r="BY502" s="136" t="str">
        <f t="shared" si="475"/>
        <v/>
      </c>
      <c r="BZ502" s="136" t="str">
        <f t="shared" si="476"/>
        <v/>
      </c>
      <c r="CA502" s="136" t="str">
        <f t="shared" si="477"/>
        <v/>
      </c>
      <c r="CB502" s="136" t="str">
        <f t="shared" si="478"/>
        <v/>
      </c>
      <c r="CC502" s="136" t="str">
        <f t="shared" si="479"/>
        <v/>
      </c>
      <c r="CD502" s="136" t="str">
        <f t="shared" si="480"/>
        <v/>
      </c>
      <c r="CE502" s="137" t="str">
        <f t="shared" si="481"/>
        <v/>
      </c>
      <c r="CG502" s="150" t="str">
        <f t="shared" si="482"/>
        <v/>
      </c>
      <c r="CH502" s="151" t="str">
        <f t="shared" si="516"/>
        <v/>
      </c>
      <c r="CI502" s="151" t="str">
        <f t="shared" si="517"/>
        <v/>
      </c>
      <c r="CJ502" s="151" t="str">
        <f t="shared" si="518"/>
        <v/>
      </c>
      <c r="CK502" s="151" t="str">
        <f t="shared" si="519"/>
        <v/>
      </c>
      <c r="CL502" s="151" t="str">
        <f t="shared" si="520"/>
        <v/>
      </c>
      <c r="CM502" s="151" t="str">
        <f t="shared" si="521"/>
        <v/>
      </c>
      <c r="CN502" s="151" t="str">
        <f t="shared" si="522"/>
        <v/>
      </c>
      <c r="CO502" s="151" t="str">
        <f t="shared" si="523"/>
        <v/>
      </c>
      <c r="CP502" s="151" t="str">
        <f t="shared" si="524"/>
        <v/>
      </c>
      <c r="CQ502" s="151" t="str">
        <f t="shared" si="525"/>
        <v/>
      </c>
      <c r="CR502" s="152" t="str">
        <f t="shared" si="526"/>
        <v/>
      </c>
    </row>
    <row r="503" spans="1:96" x14ac:dyDescent="0.25">
      <c r="A503" s="3"/>
      <c r="B503" s="30"/>
      <c r="C503" s="44"/>
      <c r="D503" s="88"/>
      <c r="E503" s="31"/>
      <c r="F503" s="89"/>
      <c r="G503" s="72"/>
      <c r="H503" s="73"/>
      <c r="I503" s="74"/>
      <c r="J503" s="73"/>
      <c r="K503" s="74"/>
      <c r="L503" s="73"/>
      <c r="M503" s="74"/>
      <c r="N503" s="73"/>
      <c r="O503" s="74"/>
      <c r="P503" s="73"/>
      <c r="Q503" s="74"/>
      <c r="R503" s="75"/>
      <c r="S503" s="3"/>
      <c r="T503" s="61" t="str">
        <f>IF($D503="", "", $D503*'Intro &amp; Setup'!$I$32*24)</f>
        <v/>
      </c>
      <c r="U503" s="3"/>
      <c r="X503" s="36" t="str">
        <f>IF($B503="", "", IF(OR($B503&lt;'Intro &amp; Setup'!$F$26, $B503&gt;'Intro &amp; Setup'!$F$27), "X", ""))</f>
        <v/>
      </c>
      <c r="Z503" s="36" t="str">
        <f t="shared" si="464"/>
        <v/>
      </c>
      <c r="AA503" s="48" t="str">
        <f t="shared" si="465"/>
        <v/>
      </c>
      <c r="AC503" s="53" t="str">
        <f t="shared" si="466"/>
        <v/>
      </c>
      <c r="AD503" s="54" t="str">
        <f t="shared" si="483"/>
        <v/>
      </c>
      <c r="AE503" s="54" t="str">
        <f t="shared" si="484"/>
        <v/>
      </c>
      <c r="AF503" s="54" t="str">
        <f t="shared" si="485"/>
        <v/>
      </c>
      <c r="AG503" s="54" t="str">
        <f t="shared" si="486"/>
        <v/>
      </c>
      <c r="AH503" s="54" t="str">
        <f t="shared" si="487"/>
        <v/>
      </c>
      <c r="AI503" s="54" t="str">
        <f t="shared" si="488"/>
        <v/>
      </c>
      <c r="AJ503" s="54" t="str">
        <f t="shared" si="489"/>
        <v/>
      </c>
      <c r="AK503" s="54" t="str">
        <f t="shared" si="490"/>
        <v/>
      </c>
      <c r="AL503" s="54" t="str">
        <f t="shared" si="491"/>
        <v/>
      </c>
      <c r="AM503" s="54" t="str">
        <f t="shared" si="492"/>
        <v/>
      </c>
      <c r="AN503" s="55" t="str">
        <f t="shared" si="493"/>
        <v/>
      </c>
      <c r="AP503" s="53" t="str">
        <f t="shared" si="467"/>
        <v/>
      </c>
      <c r="AQ503" s="54" t="str">
        <f t="shared" si="494"/>
        <v/>
      </c>
      <c r="AR503" s="54" t="str">
        <f t="shared" si="495"/>
        <v/>
      </c>
      <c r="AS503" s="54" t="str">
        <f t="shared" si="496"/>
        <v/>
      </c>
      <c r="AT503" s="54" t="str">
        <f t="shared" si="497"/>
        <v/>
      </c>
      <c r="AU503" s="54" t="str">
        <f t="shared" si="498"/>
        <v/>
      </c>
      <c r="AV503" s="54" t="str">
        <f t="shared" si="499"/>
        <v/>
      </c>
      <c r="AW503" s="54" t="str">
        <f t="shared" si="500"/>
        <v/>
      </c>
      <c r="AX503" s="54" t="str">
        <f t="shared" si="501"/>
        <v/>
      </c>
      <c r="AY503" s="54" t="str">
        <f t="shared" si="502"/>
        <v/>
      </c>
      <c r="AZ503" s="54" t="str">
        <f t="shared" si="503"/>
        <v/>
      </c>
      <c r="BA503" s="55" t="str">
        <f t="shared" si="504"/>
        <v/>
      </c>
      <c r="BC503" s="36" t="str">
        <f t="shared" si="468"/>
        <v/>
      </c>
      <c r="BE503" s="61" t="str">
        <f>IF($B503="", "", IF(AND($B503&gt;='Intro &amp; Setup'!$B$38, B503&lt;='Intro &amp; Setup'!$H$38), 'Intro &amp; Setup'!$N$38, IF(AND($B503&gt;='Intro &amp; Setup'!$B$39, B503&lt;='Intro &amp; Setup'!$H$39), 'Intro &amp; Setup'!$N$39, IF('Intro &amp; Setup'!$B$39="", 'Intro &amp; Setup'!$N$38, 'Intro &amp; Setup'!$N$39))))</f>
        <v/>
      </c>
      <c r="BG503" s="53" t="str">
        <f t="shared" si="469"/>
        <v/>
      </c>
      <c r="BH503" s="54" t="str">
        <f t="shared" si="505"/>
        <v/>
      </c>
      <c r="BI503" s="54" t="str">
        <f t="shared" si="506"/>
        <v/>
      </c>
      <c r="BJ503" s="54" t="str">
        <f t="shared" si="507"/>
        <v/>
      </c>
      <c r="BK503" s="54" t="str">
        <f t="shared" si="508"/>
        <v/>
      </c>
      <c r="BL503" s="54" t="str">
        <f t="shared" si="509"/>
        <v/>
      </c>
      <c r="BM503" s="54" t="str">
        <f t="shared" si="510"/>
        <v/>
      </c>
      <c r="BN503" s="54" t="str">
        <f t="shared" si="511"/>
        <v/>
      </c>
      <c r="BO503" s="54" t="str">
        <f t="shared" si="512"/>
        <v/>
      </c>
      <c r="BP503" s="54" t="str">
        <f t="shared" si="513"/>
        <v/>
      </c>
      <c r="BQ503" s="54" t="str">
        <f t="shared" si="514"/>
        <v/>
      </c>
      <c r="BR503" s="55" t="str">
        <f t="shared" si="515"/>
        <v/>
      </c>
      <c r="BT503" s="135" t="str">
        <f t="shared" si="470"/>
        <v/>
      </c>
      <c r="BU503" s="136" t="str">
        <f t="shared" si="471"/>
        <v/>
      </c>
      <c r="BV503" s="136" t="str">
        <f t="shared" si="472"/>
        <v/>
      </c>
      <c r="BW503" s="136" t="str">
        <f t="shared" si="473"/>
        <v/>
      </c>
      <c r="BX503" s="136" t="str">
        <f t="shared" si="474"/>
        <v/>
      </c>
      <c r="BY503" s="136" t="str">
        <f t="shared" si="475"/>
        <v/>
      </c>
      <c r="BZ503" s="136" t="str">
        <f t="shared" si="476"/>
        <v/>
      </c>
      <c r="CA503" s="136" t="str">
        <f t="shared" si="477"/>
        <v/>
      </c>
      <c r="CB503" s="136" t="str">
        <f t="shared" si="478"/>
        <v/>
      </c>
      <c r="CC503" s="136" t="str">
        <f t="shared" si="479"/>
        <v/>
      </c>
      <c r="CD503" s="136" t="str">
        <f t="shared" si="480"/>
        <v/>
      </c>
      <c r="CE503" s="137" t="str">
        <f t="shared" si="481"/>
        <v/>
      </c>
      <c r="CG503" s="150" t="str">
        <f t="shared" si="482"/>
        <v/>
      </c>
      <c r="CH503" s="151" t="str">
        <f t="shared" si="516"/>
        <v/>
      </c>
      <c r="CI503" s="151" t="str">
        <f t="shared" si="517"/>
        <v/>
      </c>
      <c r="CJ503" s="151" t="str">
        <f t="shared" si="518"/>
        <v/>
      </c>
      <c r="CK503" s="151" t="str">
        <f t="shared" si="519"/>
        <v/>
      </c>
      <c r="CL503" s="151" t="str">
        <f t="shared" si="520"/>
        <v/>
      </c>
      <c r="CM503" s="151" t="str">
        <f t="shared" si="521"/>
        <v/>
      </c>
      <c r="CN503" s="151" t="str">
        <f t="shared" si="522"/>
        <v/>
      </c>
      <c r="CO503" s="151" t="str">
        <f t="shared" si="523"/>
        <v/>
      </c>
      <c r="CP503" s="151" t="str">
        <f t="shared" si="524"/>
        <v/>
      </c>
      <c r="CQ503" s="151" t="str">
        <f t="shared" si="525"/>
        <v/>
      </c>
      <c r="CR503" s="152" t="str">
        <f t="shared" si="526"/>
        <v/>
      </c>
    </row>
    <row r="504" spans="1:96" x14ac:dyDescent="0.25">
      <c r="A504" s="3"/>
      <c r="B504" s="30"/>
      <c r="C504" s="44"/>
      <c r="D504" s="88"/>
      <c r="E504" s="31"/>
      <c r="F504" s="89"/>
      <c r="G504" s="72"/>
      <c r="H504" s="73"/>
      <c r="I504" s="74"/>
      <c r="J504" s="73"/>
      <c r="K504" s="74"/>
      <c r="L504" s="73"/>
      <c r="M504" s="74"/>
      <c r="N504" s="73"/>
      <c r="O504" s="74"/>
      <c r="P504" s="73"/>
      <c r="Q504" s="74"/>
      <c r="R504" s="75"/>
      <c r="S504" s="3"/>
      <c r="T504" s="61" t="str">
        <f>IF($D504="", "", $D504*'Intro &amp; Setup'!$I$32*24)</f>
        <v/>
      </c>
      <c r="U504" s="3"/>
      <c r="X504" s="36" t="str">
        <f>IF($B504="", "", IF(OR($B504&lt;'Intro &amp; Setup'!$F$26, $B504&gt;'Intro &amp; Setup'!$F$27), "X", ""))</f>
        <v/>
      </c>
      <c r="Z504" s="36" t="str">
        <f t="shared" si="464"/>
        <v/>
      </c>
      <c r="AA504" s="48" t="str">
        <f t="shared" si="465"/>
        <v/>
      </c>
      <c r="AC504" s="53" t="str">
        <f t="shared" si="466"/>
        <v/>
      </c>
      <c r="AD504" s="54" t="str">
        <f t="shared" si="483"/>
        <v/>
      </c>
      <c r="AE504" s="54" t="str">
        <f t="shared" si="484"/>
        <v/>
      </c>
      <c r="AF504" s="54" t="str">
        <f t="shared" si="485"/>
        <v/>
      </c>
      <c r="AG504" s="54" t="str">
        <f t="shared" si="486"/>
        <v/>
      </c>
      <c r="AH504" s="54" t="str">
        <f t="shared" si="487"/>
        <v/>
      </c>
      <c r="AI504" s="54" t="str">
        <f t="shared" si="488"/>
        <v/>
      </c>
      <c r="AJ504" s="54" t="str">
        <f t="shared" si="489"/>
        <v/>
      </c>
      <c r="AK504" s="54" t="str">
        <f t="shared" si="490"/>
        <v/>
      </c>
      <c r="AL504" s="54" t="str">
        <f t="shared" si="491"/>
        <v/>
      </c>
      <c r="AM504" s="54" t="str">
        <f t="shared" si="492"/>
        <v/>
      </c>
      <c r="AN504" s="55" t="str">
        <f t="shared" si="493"/>
        <v/>
      </c>
      <c r="AP504" s="53" t="str">
        <f t="shared" si="467"/>
        <v/>
      </c>
      <c r="AQ504" s="54" t="str">
        <f t="shared" si="494"/>
        <v/>
      </c>
      <c r="AR504" s="54" t="str">
        <f t="shared" si="495"/>
        <v/>
      </c>
      <c r="AS504" s="54" t="str">
        <f t="shared" si="496"/>
        <v/>
      </c>
      <c r="AT504" s="54" t="str">
        <f t="shared" si="497"/>
        <v/>
      </c>
      <c r="AU504" s="54" t="str">
        <f t="shared" si="498"/>
        <v/>
      </c>
      <c r="AV504" s="54" t="str">
        <f t="shared" si="499"/>
        <v/>
      </c>
      <c r="AW504" s="54" t="str">
        <f t="shared" si="500"/>
        <v/>
      </c>
      <c r="AX504" s="54" t="str">
        <f t="shared" si="501"/>
        <v/>
      </c>
      <c r="AY504" s="54" t="str">
        <f t="shared" si="502"/>
        <v/>
      </c>
      <c r="AZ504" s="54" t="str">
        <f t="shared" si="503"/>
        <v/>
      </c>
      <c r="BA504" s="55" t="str">
        <f t="shared" si="504"/>
        <v/>
      </c>
      <c r="BC504" s="36" t="str">
        <f t="shared" si="468"/>
        <v/>
      </c>
      <c r="BE504" s="61" t="str">
        <f>IF($B504="", "", IF(AND($B504&gt;='Intro &amp; Setup'!$B$38, B504&lt;='Intro &amp; Setup'!$H$38), 'Intro &amp; Setup'!$N$38, IF(AND($B504&gt;='Intro &amp; Setup'!$B$39, B504&lt;='Intro &amp; Setup'!$H$39), 'Intro &amp; Setup'!$N$39, IF('Intro &amp; Setup'!$B$39="", 'Intro &amp; Setup'!$N$38, 'Intro &amp; Setup'!$N$39))))</f>
        <v/>
      </c>
      <c r="BG504" s="53" t="str">
        <f t="shared" si="469"/>
        <v/>
      </c>
      <c r="BH504" s="54" t="str">
        <f t="shared" si="505"/>
        <v/>
      </c>
      <c r="BI504" s="54" t="str">
        <f t="shared" si="506"/>
        <v/>
      </c>
      <c r="BJ504" s="54" t="str">
        <f t="shared" si="507"/>
        <v/>
      </c>
      <c r="BK504" s="54" t="str">
        <f t="shared" si="508"/>
        <v/>
      </c>
      <c r="BL504" s="54" t="str">
        <f t="shared" si="509"/>
        <v/>
      </c>
      <c r="BM504" s="54" t="str">
        <f t="shared" si="510"/>
        <v/>
      </c>
      <c r="BN504" s="54" t="str">
        <f t="shared" si="511"/>
        <v/>
      </c>
      <c r="BO504" s="54" t="str">
        <f t="shared" si="512"/>
        <v/>
      </c>
      <c r="BP504" s="54" t="str">
        <f t="shared" si="513"/>
        <v/>
      </c>
      <c r="BQ504" s="54" t="str">
        <f t="shared" si="514"/>
        <v/>
      </c>
      <c r="BR504" s="55" t="str">
        <f t="shared" si="515"/>
        <v/>
      </c>
      <c r="BT504" s="135" t="str">
        <f t="shared" si="470"/>
        <v/>
      </c>
      <c r="BU504" s="136" t="str">
        <f t="shared" si="471"/>
        <v/>
      </c>
      <c r="BV504" s="136" t="str">
        <f t="shared" si="472"/>
        <v/>
      </c>
      <c r="BW504" s="136" t="str">
        <f t="shared" si="473"/>
        <v/>
      </c>
      <c r="BX504" s="136" t="str">
        <f t="shared" si="474"/>
        <v/>
      </c>
      <c r="BY504" s="136" t="str">
        <f t="shared" si="475"/>
        <v/>
      </c>
      <c r="BZ504" s="136" t="str">
        <f t="shared" si="476"/>
        <v/>
      </c>
      <c r="CA504" s="136" t="str">
        <f t="shared" si="477"/>
        <v/>
      </c>
      <c r="CB504" s="136" t="str">
        <f t="shared" si="478"/>
        <v/>
      </c>
      <c r="CC504" s="136" t="str">
        <f t="shared" si="479"/>
        <v/>
      </c>
      <c r="CD504" s="136" t="str">
        <f t="shared" si="480"/>
        <v/>
      </c>
      <c r="CE504" s="137" t="str">
        <f t="shared" si="481"/>
        <v/>
      </c>
      <c r="CG504" s="150" t="str">
        <f t="shared" si="482"/>
        <v/>
      </c>
      <c r="CH504" s="151" t="str">
        <f t="shared" si="516"/>
        <v/>
      </c>
      <c r="CI504" s="151" t="str">
        <f t="shared" si="517"/>
        <v/>
      </c>
      <c r="CJ504" s="151" t="str">
        <f t="shared" si="518"/>
        <v/>
      </c>
      <c r="CK504" s="151" t="str">
        <f t="shared" si="519"/>
        <v/>
      </c>
      <c r="CL504" s="151" t="str">
        <f t="shared" si="520"/>
        <v/>
      </c>
      <c r="CM504" s="151" t="str">
        <f t="shared" si="521"/>
        <v/>
      </c>
      <c r="CN504" s="151" t="str">
        <f t="shared" si="522"/>
        <v/>
      </c>
      <c r="CO504" s="151" t="str">
        <f t="shared" si="523"/>
        <v/>
      </c>
      <c r="CP504" s="151" t="str">
        <f t="shared" si="524"/>
        <v/>
      </c>
      <c r="CQ504" s="151" t="str">
        <f t="shared" si="525"/>
        <v/>
      </c>
      <c r="CR504" s="152" t="str">
        <f t="shared" si="526"/>
        <v/>
      </c>
    </row>
    <row r="505" spans="1:96" x14ac:dyDescent="0.25">
      <c r="A505" s="3"/>
      <c r="B505" s="30"/>
      <c r="C505" s="44"/>
      <c r="D505" s="88"/>
      <c r="E505" s="31"/>
      <c r="F505" s="89"/>
      <c r="G505" s="72"/>
      <c r="H505" s="73"/>
      <c r="I505" s="74"/>
      <c r="J505" s="73"/>
      <c r="K505" s="74"/>
      <c r="L505" s="73"/>
      <c r="M505" s="74"/>
      <c r="N505" s="73"/>
      <c r="O505" s="74"/>
      <c r="P505" s="73"/>
      <c r="Q505" s="74"/>
      <c r="R505" s="75"/>
      <c r="S505" s="3"/>
      <c r="T505" s="61" t="str">
        <f>IF($D505="", "", $D505*'Intro &amp; Setup'!$I$32*24)</f>
        <v/>
      </c>
      <c r="U505" s="3"/>
      <c r="X505" s="36" t="str">
        <f>IF($B505="", "", IF(OR($B505&lt;'Intro &amp; Setup'!$F$26, $B505&gt;'Intro &amp; Setup'!$F$27), "X", ""))</f>
        <v/>
      </c>
      <c r="Z505" s="36" t="str">
        <f t="shared" si="464"/>
        <v/>
      </c>
      <c r="AA505" s="48" t="str">
        <f t="shared" si="465"/>
        <v/>
      </c>
      <c r="AC505" s="53" t="str">
        <f t="shared" si="466"/>
        <v/>
      </c>
      <c r="AD505" s="54" t="str">
        <f t="shared" si="483"/>
        <v/>
      </c>
      <c r="AE505" s="54" t="str">
        <f t="shared" si="484"/>
        <v/>
      </c>
      <c r="AF505" s="54" t="str">
        <f t="shared" si="485"/>
        <v/>
      </c>
      <c r="AG505" s="54" t="str">
        <f t="shared" si="486"/>
        <v/>
      </c>
      <c r="AH505" s="54" t="str">
        <f t="shared" si="487"/>
        <v/>
      </c>
      <c r="AI505" s="54" t="str">
        <f t="shared" si="488"/>
        <v/>
      </c>
      <c r="AJ505" s="54" t="str">
        <f t="shared" si="489"/>
        <v/>
      </c>
      <c r="AK505" s="54" t="str">
        <f t="shared" si="490"/>
        <v/>
      </c>
      <c r="AL505" s="54" t="str">
        <f t="shared" si="491"/>
        <v/>
      </c>
      <c r="AM505" s="54" t="str">
        <f t="shared" si="492"/>
        <v/>
      </c>
      <c r="AN505" s="55" t="str">
        <f t="shared" si="493"/>
        <v/>
      </c>
      <c r="AP505" s="53" t="str">
        <f t="shared" si="467"/>
        <v/>
      </c>
      <c r="AQ505" s="54" t="str">
        <f t="shared" si="494"/>
        <v/>
      </c>
      <c r="AR505" s="54" t="str">
        <f t="shared" si="495"/>
        <v/>
      </c>
      <c r="AS505" s="54" t="str">
        <f t="shared" si="496"/>
        <v/>
      </c>
      <c r="AT505" s="54" t="str">
        <f t="shared" si="497"/>
        <v/>
      </c>
      <c r="AU505" s="54" t="str">
        <f t="shared" si="498"/>
        <v/>
      </c>
      <c r="AV505" s="54" t="str">
        <f t="shared" si="499"/>
        <v/>
      </c>
      <c r="AW505" s="54" t="str">
        <f t="shared" si="500"/>
        <v/>
      </c>
      <c r="AX505" s="54" t="str">
        <f t="shared" si="501"/>
        <v/>
      </c>
      <c r="AY505" s="54" t="str">
        <f t="shared" si="502"/>
        <v/>
      </c>
      <c r="AZ505" s="54" t="str">
        <f t="shared" si="503"/>
        <v/>
      </c>
      <c r="BA505" s="55" t="str">
        <f t="shared" si="504"/>
        <v/>
      </c>
      <c r="BC505" s="36" t="str">
        <f t="shared" si="468"/>
        <v/>
      </c>
      <c r="BE505" s="61" t="str">
        <f>IF($B505="", "", IF(AND($B505&gt;='Intro &amp; Setup'!$B$38, B505&lt;='Intro &amp; Setup'!$H$38), 'Intro &amp; Setup'!$N$38, IF(AND($B505&gt;='Intro &amp; Setup'!$B$39, B505&lt;='Intro &amp; Setup'!$H$39), 'Intro &amp; Setup'!$N$39, IF('Intro &amp; Setup'!$B$39="", 'Intro &amp; Setup'!$N$38, 'Intro &amp; Setup'!$N$39))))</f>
        <v/>
      </c>
      <c r="BG505" s="53" t="str">
        <f t="shared" si="469"/>
        <v/>
      </c>
      <c r="BH505" s="54" t="str">
        <f t="shared" si="505"/>
        <v/>
      </c>
      <c r="BI505" s="54" t="str">
        <f t="shared" si="506"/>
        <v/>
      </c>
      <c r="BJ505" s="54" t="str">
        <f t="shared" si="507"/>
        <v/>
      </c>
      <c r="BK505" s="54" t="str">
        <f t="shared" si="508"/>
        <v/>
      </c>
      <c r="BL505" s="54" t="str">
        <f t="shared" si="509"/>
        <v/>
      </c>
      <c r="BM505" s="54" t="str">
        <f t="shared" si="510"/>
        <v/>
      </c>
      <c r="BN505" s="54" t="str">
        <f t="shared" si="511"/>
        <v/>
      </c>
      <c r="BO505" s="54" t="str">
        <f t="shared" si="512"/>
        <v/>
      </c>
      <c r="BP505" s="54" t="str">
        <f t="shared" si="513"/>
        <v/>
      </c>
      <c r="BQ505" s="54" t="str">
        <f t="shared" si="514"/>
        <v/>
      </c>
      <c r="BR505" s="55" t="str">
        <f t="shared" si="515"/>
        <v/>
      </c>
      <c r="BT505" s="135" t="str">
        <f t="shared" si="470"/>
        <v/>
      </c>
      <c r="BU505" s="136" t="str">
        <f t="shared" si="471"/>
        <v/>
      </c>
      <c r="BV505" s="136" t="str">
        <f t="shared" si="472"/>
        <v/>
      </c>
      <c r="BW505" s="136" t="str">
        <f t="shared" si="473"/>
        <v/>
      </c>
      <c r="BX505" s="136" t="str">
        <f t="shared" si="474"/>
        <v/>
      </c>
      <c r="BY505" s="136" t="str">
        <f t="shared" si="475"/>
        <v/>
      </c>
      <c r="BZ505" s="136" t="str">
        <f t="shared" si="476"/>
        <v/>
      </c>
      <c r="CA505" s="136" t="str">
        <f t="shared" si="477"/>
        <v/>
      </c>
      <c r="CB505" s="136" t="str">
        <f t="shared" si="478"/>
        <v/>
      </c>
      <c r="CC505" s="136" t="str">
        <f t="shared" si="479"/>
        <v/>
      </c>
      <c r="CD505" s="136" t="str">
        <f t="shared" si="480"/>
        <v/>
      </c>
      <c r="CE505" s="137" t="str">
        <f t="shared" si="481"/>
        <v/>
      </c>
      <c r="CG505" s="150" t="str">
        <f t="shared" si="482"/>
        <v/>
      </c>
      <c r="CH505" s="151" t="str">
        <f t="shared" si="516"/>
        <v/>
      </c>
      <c r="CI505" s="151" t="str">
        <f t="shared" si="517"/>
        <v/>
      </c>
      <c r="CJ505" s="151" t="str">
        <f t="shared" si="518"/>
        <v/>
      </c>
      <c r="CK505" s="151" t="str">
        <f t="shared" si="519"/>
        <v/>
      </c>
      <c r="CL505" s="151" t="str">
        <f t="shared" si="520"/>
        <v/>
      </c>
      <c r="CM505" s="151" t="str">
        <f t="shared" si="521"/>
        <v/>
      </c>
      <c r="CN505" s="151" t="str">
        <f t="shared" si="522"/>
        <v/>
      </c>
      <c r="CO505" s="151" t="str">
        <f t="shared" si="523"/>
        <v/>
      </c>
      <c r="CP505" s="151" t="str">
        <f t="shared" si="524"/>
        <v/>
      </c>
      <c r="CQ505" s="151" t="str">
        <f t="shared" si="525"/>
        <v/>
      </c>
      <c r="CR505" s="152" t="str">
        <f t="shared" si="526"/>
        <v/>
      </c>
    </row>
    <row r="506" spans="1:96" x14ac:dyDescent="0.25">
      <c r="A506" s="3"/>
      <c r="B506" s="30"/>
      <c r="C506" s="44"/>
      <c r="D506" s="88"/>
      <c r="E506" s="31"/>
      <c r="F506" s="89"/>
      <c r="G506" s="72"/>
      <c r="H506" s="73"/>
      <c r="I506" s="74"/>
      <c r="J506" s="73"/>
      <c r="K506" s="74"/>
      <c r="L506" s="73"/>
      <c r="M506" s="74"/>
      <c r="N506" s="73"/>
      <c r="O506" s="74"/>
      <c r="P506" s="73"/>
      <c r="Q506" s="74"/>
      <c r="R506" s="75"/>
      <c r="S506" s="3"/>
      <c r="T506" s="61" t="str">
        <f>IF($D506="", "", $D506*'Intro &amp; Setup'!$I$32*24)</f>
        <v/>
      </c>
      <c r="U506" s="3"/>
      <c r="X506" s="36" t="str">
        <f>IF($B506="", "", IF(OR($B506&lt;'Intro &amp; Setup'!$F$26, $B506&gt;'Intro &amp; Setup'!$F$27), "X", ""))</f>
        <v/>
      </c>
      <c r="Z506" s="36" t="str">
        <f t="shared" si="464"/>
        <v/>
      </c>
      <c r="AA506" s="48" t="str">
        <f t="shared" si="465"/>
        <v/>
      </c>
      <c r="AC506" s="53" t="str">
        <f t="shared" si="466"/>
        <v/>
      </c>
      <c r="AD506" s="54" t="str">
        <f t="shared" si="483"/>
        <v/>
      </c>
      <c r="AE506" s="54" t="str">
        <f t="shared" si="484"/>
        <v/>
      </c>
      <c r="AF506" s="54" t="str">
        <f t="shared" si="485"/>
        <v/>
      </c>
      <c r="AG506" s="54" t="str">
        <f t="shared" si="486"/>
        <v/>
      </c>
      <c r="AH506" s="54" t="str">
        <f t="shared" si="487"/>
        <v/>
      </c>
      <c r="AI506" s="54" t="str">
        <f t="shared" si="488"/>
        <v/>
      </c>
      <c r="AJ506" s="54" t="str">
        <f t="shared" si="489"/>
        <v/>
      </c>
      <c r="AK506" s="54" t="str">
        <f t="shared" si="490"/>
        <v/>
      </c>
      <c r="AL506" s="54" t="str">
        <f t="shared" si="491"/>
        <v/>
      </c>
      <c r="AM506" s="54" t="str">
        <f t="shared" si="492"/>
        <v/>
      </c>
      <c r="AN506" s="55" t="str">
        <f t="shared" si="493"/>
        <v/>
      </c>
      <c r="AP506" s="53" t="str">
        <f t="shared" si="467"/>
        <v/>
      </c>
      <c r="AQ506" s="54" t="str">
        <f t="shared" si="494"/>
        <v/>
      </c>
      <c r="AR506" s="54" t="str">
        <f t="shared" si="495"/>
        <v/>
      </c>
      <c r="AS506" s="54" t="str">
        <f t="shared" si="496"/>
        <v/>
      </c>
      <c r="AT506" s="54" t="str">
        <f t="shared" si="497"/>
        <v/>
      </c>
      <c r="AU506" s="54" t="str">
        <f t="shared" si="498"/>
        <v/>
      </c>
      <c r="AV506" s="54" t="str">
        <f t="shared" si="499"/>
        <v/>
      </c>
      <c r="AW506" s="54" t="str">
        <f t="shared" si="500"/>
        <v/>
      </c>
      <c r="AX506" s="54" t="str">
        <f t="shared" si="501"/>
        <v/>
      </c>
      <c r="AY506" s="54" t="str">
        <f t="shared" si="502"/>
        <v/>
      </c>
      <c r="AZ506" s="54" t="str">
        <f t="shared" si="503"/>
        <v/>
      </c>
      <c r="BA506" s="55" t="str">
        <f t="shared" si="504"/>
        <v/>
      </c>
      <c r="BC506" s="36" t="str">
        <f t="shared" si="468"/>
        <v/>
      </c>
      <c r="BE506" s="61" t="str">
        <f>IF($B506="", "", IF(AND($B506&gt;='Intro &amp; Setup'!$B$38, B506&lt;='Intro &amp; Setup'!$H$38), 'Intro &amp; Setup'!$N$38, IF(AND($B506&gt;='Intro &amp; Setup'!$B$39, B506&lt;='Intro &amp; Setup'!$H$39), 'Intro &amp; Setup'!$N$39, IF('Intro &amp; Setup'!$B$39="", 'Intro &amp; Setup'!$N$38, 'Intro &amp; Setup'!$N$39))))</f>
        <v/>
      </c>
      <c r="BG506" s="53" t="str">
        <f t="shared" si="469"/>
        <v/>
      </c>
      <c r="BH506" s="54" t="str">
        <f t="shared" si="505"/>
        <v/>
      </c>
      <c r="BI506" s="54" t="str">
        <f t="shared" si="506"/>
        <v/>
      </c>
      <c r="BJ506" s="54" t="str">
        <f t="shared" si="507"/>
        <v/>
      </c>
      <c r="BK506" s="54" t="str">
        <f t="shared" si="508"/>
        <v/>
      </c>
      <c r="BL506" s="54" t="str">
        <f t="shared" si="509"/>
        <v/>
      </c>
      <c r="BM506" s="54" t="str">
        <f t="shared" si="510"/>
        <v/>
      </c>
      <c r="BN506" s="54" t="str">
        <f t="shared" si="511"/>
        <v/>
      </c>
      <c r="BO506" s="54" t="str">
        <f t="shared" si="512"/>
        <v/>
      </c>
      <c r="BP506" s="54" t="str">
        <f t="shared" si="513"/>
        <v/>
      </c>
      <c r="BQ506" s="54" t="str">
        <f t="shared" si="514"/>
        <v/>
      </c>
      <c r="BR506" s="55" t="str">
        <f t="shared" si="515"/>
        <v/>
      </c>
      <c r="BT506" s="135" t="str">
        <f t="shared" si="470"/>
        <v/>
      </c>
      <c r="BU506" s="136" t="str">
        <f t="shared" si="471"/>
        <v/>
      </c>
      <c r="BV506" s="136" t="str">
        <f t="shared" si="472"/>
        <v/>
      </c>
      <c r="BW506" s="136" t="str">
        <f t="shared" si="473"/>
        <v/>
      </c>
      <c r="BX506" s="136" t="str">
        <f t="shared" si="474"/>
        <v/>
      </c>
      <c r="BY506" s="136" t="str">
        <f t="shared" si="475"/>
        <v/>
      </c>
      <c r="BZ506" s="136" t="str">
        <f t="shared" si="476"/>
        <v/>
      </c>
      <c r="CA506" s="136" t="str">
        <f t="shared" si="477"/>
        <v/>
      </c>
      <c r="CB506" s="136" t="str">
        <f t="shared" si="478"/>
        <v/>
      </c>
      <c r="CC506" s="136" t="str">
        <f t="shared" si="479"/>
        <v/>
      </c>
      <c r="CD506" s="136" t="str">
        <f t="shared" si="480"/>
        <v/>
      </c>
      <c r="CE506" s="137" t="str">
        <f t="shared" si="481"/>
        <v/>
      </c>
      <c r="CG506" s="150" t="str">
        <f t="shared" si="482"/>
        <v/>
      </c>
      <c r="CH506" s="151" t="str">
        <f t="shared" si="516"/>
        <v/>
      </c>
      <c r="CI506" s="151" t="str">
        <f t="shared" si="517"/>
        <v/>
      </c>
      <c r="CJ506" s="151" t="str">
        <f t="shared" si="518"/>
        <v/>
      </c>
      <c r="CK506" s="151" t="str">
        <f t="shared" si="519"/>
        <v/>
      </c>
      <c r="CL506" s="151" t="str">
        <f t="shared" si="520"/>
        <v/>
      </c>
      <c r="CM506" s="151" t="str">
        <f t="shared" si="521"/>
        <v/>
      </c>
      <c r="CN506" s="151" t="str">
        <f t="shared" si="522"/>
        <v/>
      </c>
      <c r="CO506" s="151" t="str">
        <f t="shared" si="523"/>
        <v/>
      </c>
      <c r="CP506" s="151" t="str">
        <f t="shared" si="524"/>
        <v/>
      </c>
      <c r="CQ506" s="151" t="str">
        <f t="shared" si="525"/>
        <v/>
      </c>
      <c r="CR506" s="152" t="str">
        <f t="shared" si="526"/>
        <v/>
      </c>
    </row>
    <row r="507" spans="1:96" x14ac:dyDescent="0.25">
      <c r="A507" s="3"/>
      <c r="B507" s="30"/>
      <c r="C507" s="44"/>
      <c r="D507" s="88"/>
      <c r="E507" s="31"/>
      <c r="F507" s="89"/>
      <c r="G507" s="72"/>
      <c r="H507" s="73"/>
      <c r="I507" s="74"/>
      <c r="J507" s="73"/>
      <c r="K507" s="74"/>
      <c r="L507" s="73"/>
      <c r="M507" s="74"/>
      <c r="N507" s="73"/>
      <c r="O507" s="74"/>
      <c r="P507" s="73"/>
      <c r="Q507" s="74"/>
      <c r="R507" s="75"/>
      <c r="S507" s="3"/>
      <c r="T507" s="61" t="str">
        <f>IF($D507="", "", $D507*'Intro &amp; Setup'!$I$32*24)</f>
        <v/>
      </c>
      <c r="U507" s="3"/>
      <c r="X507" s="36" t="str">
        <f>IF($B507="", "", IF(OR($B507&lt;'Intro &amp; Setup'!$F$26, $B507&gt;'Intro &amp; Setup'!$F$27), "X", ""))</f>
        <v/>
      </c>
      <c r="Z507" s="36" t="str">
        <f t="shared" si="464"/>
        <v/>
      </c>
      <c r="AA507" s="48" t="str">
        <f t="shared" si="465"/>
        <v/>
      </c>
      <c r="AC507" s="53" t="str">
        <f t="shared" si="466"/>
        <v/>
      </c>
      <c r="AD507" s="54" t="str">
        <f t="shared" si="483"/>
        <v/>
      </c>
      <c r="AE507" s="54" t="str">
        <f t="shared" si="484"/>
        <v/>
      </c>
      <c r="AF507" s="54" t="str">
        <f t="shared" si="485"/>
        <v/>
      </c>
      <c r="AG507" s="54" t="str">
        <f t="shared" si="486"/>
        <v/>
      </c>
      <c r="AH507" s="54" t="str">
        <f t="shared" si="487"/>
        <v/>
      </c>
      <c r="AI507" s="54" t="str">
        <f t="shared" si="488"/>
        <v/>
      </c>
      <c r="AJ507" s="54" t="str">
        <f t="shared" si="489"/>
        <v/>
      </c>
      <c r="AK507" s="54" t="str">
        <f t="shared" si="490"/>
        <v/>
      </c>
      <c r="AL507" s="54" t="str">
        <f t="shared" si="491"/>
        <v/>
      </c>
      <c r="AM507" s="54" t="str">
        <f t="shared" si="492"/>
        <v/>
      </c>
      <c r="AN507" s="55" t="str">
        <f t="shared" si="493"/>
        <v/>
      </c>
      <c r="AP507" s="53" t="str">
        <f t="shared" si="467"/>
        <v/>
      </c>
      <c r="AQ507" s="54" t="str">
        <f t="shared" si="494"/>
        <v/>
      </c>
      <c r="AR507" s="54" t="str">
        <f t="shared" si="495"/>
        <v/>
      </c>
      <c r="AS507" s="54" t="str">
        <f t="shared" si="496"/>
        <v/>
      </c>
      <c r="AT507" s="54" t="str">
        <f t="shared" si="497"/>
        <v/>
      </c>
      <c r="AU507" s="54" t="str">
        <f t="shared" si="498"/>
        <v/>
      </c>
      <c r="AV507" s="54" t="str">
        <f t="shared" si="499"/>
        <v/>
      </c>
      <c r="AW507" s="54" t="str">
        <f t="shared" si="500"/>
        <v/>
      </c>
      <c r="AX507" s="54" t="str">
        <f t="shared" si="501"/>
        <v/>
      </c>
      <c r="AY507" s="54" t="str">
        <f t="shared" si="502"/>
        <v/>
      </c>
      <c r="AZ507" s="54" t="str">
        <f t="shared" si="503"/>
        <v/>
      </c>
      <c r="BA507" s="55" t="str">
        <f t="shared" si="504"/>
        <v/>
      </c>
      <c r="BC507" s="36" t="str">
        <f t="shared" si="468"/>
        <v/>
      </c>
      <c r="BE507" s="61" t="str">
        <f>IF($B507="", "", IF(AND($B507&gt;='Intro &amp; Setup'!$B$38, B507&lt;='Intro &amp; Setup'!$H$38), 'Intro &amp; Setup'!$N$38, IF(AND($B507&gt;='Intro &amp; Setup'!$B$39, B507&lt;='Intro &amp; Setup'!$H$39), 'Intro &amp; Setup'!$N$39, IF('Intro &amp; Setup'!$B$39="", 'Intro &amp; Setup'!$N$38, 'Intro &amp; Setup'!$N$39))))</f>
        <v/>
      </c>
      <c r="BG507" s="53" t="str">
        <f t="shared" si="469"/>
        <v/>
      </c>
      <c r="BH507" s="54" t="str">
        <f t="shared" si="505"/>
        <v/>
      </c>
      <c r="BI507" s="54" t="str">
        <f t="shared" si="506"/>
        <v/>
      </c>
      <c r="BJ507" s="54" t="str">
        <f t="shared" si="507"/>
        <v/>
      </c>
      <c r="BK507" s="54" t="str">
        <f t="shared" si="508"/>
        <v/>
      </c>
      <c r="BL507" s="54" t="str">
        <f t="shared" si="509"/>
        <v/>
      </c>
      <c r="BM507" s="54" t="str">
        <f t="shared" si="510"/>
        <v/>
      </c>
      <c r="BN507" s="54" t="str">
        <f t="shared" si="511"/>
        <v/>
      </c>
      <c r="BO507" s="54" t="str">
        <f t="shared" si="512"/>
        <v/>
      </c>
      <c r="BP507" s="54" t="str">
        <f t="shared" si="513"/>
        <v/>
      </c>
      <c r="BQ507" s="54" t="str">
        <f t="shared" si="514"/>
        <v/>
      </c>
      <c r="BR507" s="55" t="str">
        <f t="shared" si="515"/>
        <v/>
      </c>
      <c r="BT507" s="135" t="str">
        <f t="shared" si="470"/>
        <v/>
      </c>
      <c r="BU507" s="136" t="str">
        <f t="shared" si="471"/>
        <v/>
      </c>
      <c r="BV507" s="136" t="str">
        <f t="shared" si="472"/>
        <v/>
      </c>
      <c r="BW507" s="136" t="str">
        <f t="shared" si="473"/>
        <v/>
      </c>
      <c r="BX507" s="136" t="str">
        <f t="shared" si="474"/>
        <v/>
      </c>
      <c r="BY507" s="136" t="str">
        <f t="shared" si="475"/>
        <v/>
      </c>
      <c r="BZ507" s="136" t="str">
        <f t="shared" si="476"/>
        <v/>
      </c>
      <c r="CA507" s="136" t="str">
        <f t="shared" si="477"/>
        <v/>
      </c>
      <c r="CB507" s="136" t="str">
        <f t="shared" si="478"/>
        <v/>
      </c>
      <c r="CC507" s="136" t="str">
        <f t="shared" si="479"/>
        <v/>
      </c>
      <c r="CD507" s="136" t="str">
        <f t="shared" si="480"/>
        <v/>
      </c>
      <c r="CE507" s="137" t="str">
        <f t="shared" si="481"/>
        <v/>
      </c>
      <c r="CG507" s="150" t="str">
        <f t="shared" si="482"/>
        <v/>
      </c>
      <c r="CH507" s="151" t="str">
        <f t="shared" si="516"/>
        <v/>
      </c>
      <c r="CI507" s="151" t="str">
        <f t="shared" si="517"/>
        <v/>
      </c>
      <c r="CJ507" s="151" t="str">
        <f t="shared" si="518"/>
        <v/>
      </c>
      <c r="CK507" s="151" t="str">
        <f t="shared" si="519"/>
        <v/>
      </c>
      <c r="CL507" s="151" t="str">
        <f t="shared" si="520"/>
        <v/>
      </c>
      <c r="CM507" s="151" t="str">
        <f t="shared" si="521"/>
        <v/>
      </c>
      <c r="CN507" s="151" t="str">
        <f t="shared" si="522"/>
        <v/>
      </c>
      <c r="CO507" s="151" t="str">
        <f t="shared" si="523"/>
        <v/>
      </c>
      <c r="CP507" s="151" t="str">
        <f t="shared" si="524"/>
        <v/>
      </c>
      <c r="CQ507" s="151" t="str">
        <f t="shared" si="525"/>
        <v/>
      </c>
      <c r="CR507" s="152" t="str">
        <f t="shared" si="526"/>
        <v/>
      </c>
    </row>
    <row r="508" spans="1:96" x14ac:dyDescent="0.25">
      <c r="A508" s="3"/>
      <c r="B508" s="30"/>
      <c r="C508" s="44"/>
      <c r="D508" s="88"/>
      <c r="E508" s="31"/>
      <c r="F508" s="89"/>
      <c r="G508" s="72"/>
      <c r="H508" s="73"/>
      <c r="I508" s="74"/>
      <c r="J508" s="73"/>
      <c r="K508" s="74"/>
      <c r="L508" s="73"/>
      <c r="M508" s="74"/>
      <c r="N508" s="73"/>
      <c r="O508" s="74"/>
      <c r="P508" s="73"/>
      <c r="Q508" s="74"/>
      <c r="R508" s="75"/>
      <c r="S508" s="3"/>
      <c r="T508" s="61" t="str">
        <f>IF($D508="", "", $D508*'Intro &amp; Setup'!$I$32*24)</f>
        <v/>
      </c>
      <c r="U508" s="3"/>
      <c r="X508" s="36" t="str">
        <f>IF($B508="", "", IF(OR($B508&lt;'Intro &amp; Setup'!$F$26, $B508&gt;'Intro &amp; Setup'!$F$27), "X", ""))</f>
        <v/>
      </c>
      <c r="Z508" s="36" t="str">
        <f t="shared" si="464"/>
        <v/>
      </c>
      <c r="AA508" s="48" t="str">
        <f t="shared" si="465"/>
        <v/>
      </c>
      <c r="AC508" s="53" t="str">
        <f t="shared" si="466"/>
        <v/>
      </c>
      <c r="AD508" s="54" t="str">
        <f t="shared" si="483"/>
        <v/>
      </c>
      <c r="AE508" s="54" t="str">
        <f t="shared" si="484"/>
        <v/>
      </c>
      <c r="AF508" s="54" t="str">
        <f t="shared" si="485"/>
        <v/>
      </c>
      <c r="AG508" s="54" t="str">
        <f t="shared" si="486"/>
        <v/>
      </c>
      <c r="AH508" s="54" t="str">
        <f t="shared" si="487"/>
        <v/>
      </c>
      <c r="AI508" s="54" t="str">
        <f t="shared" si="488"/>
        <v/>
      </c>
      <c r="AJ508" s="54" t="str">
        <f t="shared" si="489"/>
        <v/>
      </c>
      <c r="AK508" s="54" t="str">
        <f t="shared" si="490"/>
        <v/>
      </c>
      <c r="AL508" s="54" t="str">
        <f t="shared" si="491"/>
        <v/>
      </c>
      <c r="AM508" s="54" t="str">
        <f t="shared" si="492"/>
        <v/>
      </c>
      <c r="AN508" s="55" t="str">
        <f t="shared" si="493"/>
        <v/>
      </c>
      <c r="AP508" s="53" t="str">
        <f t="shared" si="467"/>
        <v/>
      </c>
      <c r="AQ508" s="54" t="str">
        <f t="shared" si="494"/>
        <v/>
      </c>
      <c r="AR508" s="54" t="str">
        <f t="shared" si="495"/>
        <v/>
      </c>
      <c r="AS508" s="54" t="str">
        <f t="shared" si="496"/>
        <v/>
      </c>
      <c r="AT508" s="54" t="str">
        <f t="shared" si="497"/>
        <v/>
      </c>
      <c r="AU508" s="54" t="str">
        <f t="shared" si="498"/>
        <v/>
      </c>
      <c r="AV508" s="54" t="str">
        <f t="shared" si="499"/>
        <v/>
      </c>
      <c r="AW508" s="54" t="str">
        <f t="shared" si="500"/>
        <v/>
      </c>
      <c r="AX508" s="54" t="str">
        <f t="shared" si="501"/>
        <v/>
      </c>
      <c r="AY508" s="54" t="str">
        <f t="shared" si="502"/>
        <v/>
      </c>
      <c r="AZ508" s="54" t="str">
        <f t="shared" si="503"/>
        <v/>
      </c>
      <c r="BA508" s="55" t="str">
        <f t="shared" si="504"/>
        <v/>
      </c>
      <c r="BC508" s="36" t="str">
        <f t="shared" si="468"/>
        <v/>
      </c>
      <c r="BE508" s="61" t="str">
        <f>IF($B508="", "", IF(AND($B508&gt;='Intro &amp; Setup'!$B$38, B508&lt;='Intro &amp; Setup'!$H$38), 'Intro &amp; Setup'!$N$38, IF(AND($B508&gt;='Intro &amp; Setup'!$B$39, B508&lt;='Intro &amp; Setup'!$H$39), 'Intro &amp; Setup'!$N$39, IF('Intro &amp; Setup'!$B$39="", 'Intro &amp; Setup'!$N$38, 'Intro &amp; Setup'!$N$39))))</f>
        <v/>
      </c>
      <c r="BG508" s="53" t="str">
        <f t="shared" si="469"/>
        <v/>
      </c>
      <c r="BH508" s="54" t="str">
        <f t="shared" si="505"/>
        <v/>
      </c>
      <c r="BI508" s="54" t="str">
        <f t="shared" si="506"/>
        <v/>
      </c>
      <c r="BJ508" s="54" t="str">
        <f t="shared" si="507"/>
        <v/>
      </c>
      <c r="BK508" s="54" t="str">
        <f t="shared" si="508"/>
        <v/>
      </c>
      <c r="BL508" s="54" t="str">
        <f t="shared" si="509"/>
        <v/>
      </c>
      <c r="BM508" s="54" t="str">
        <f t="shared" si="510"/>
        <v/>
      </c>
      <c r="BN508" s="54" t="str">
        <f t="shared" si="511"/>
        <v/>
      </c>
      <c r="BO508" s="54" t="str">
        <f t="shared" si="512"/>
        <v/>
      </c>
      <c r="BP508" s="54" t="str">
        <f t="shared" si="513"/>
        <v/>
      </c>
      <c r="BQ508" s="54" t="str">
        <f t="shared" si="514"/>
        <v/>
      </c>
      <c r="BR508" s="55" t="str">
        <f t="shared" si="515"/>
        <v/>
      </c>
      <c r="BT508" s="135" t="str">
        <f t="shared" si="470"/>
        <v/>
      </c>
      <c r="BU508" s="136" t="str">
        <f t="shared" si="471"/>
        <v/>
      </c>
      <c r="BV508" s="136" t="str">
        <f t="shared" si="472"/>
        <v/>
      </c>
      <c r="BW508" s="136" t="str">
        <f t="shared" si="473"/>
        <v/>
      </c>
      <c r="BX508" s="136" t="str">
        <f t="shared" si="474"/>
        <v/>
      </c>
      <c r="BY508" s="136" t="str">
        <f t="shared" si="475"/>
        <v/>
      </c>
      <c r="BZ508" s="136" t="str">
        <f t="shared" si="476"/>
        <v/>
      </c>
      <c r="CA508" s="136" t="str">
        <f t="shared" si="477"/>
        <v/>
      </c>
      <c r="CB508" s="136" t="str">
        <f t="shared" si="478"/>
        <v/>
      </c>
      <c r="CC508" s="136" t="str">
        <f t="shared" si="479"/>
        <v/>
      </c>
      <c r="CD508" s="136" t="str">
        <f t="shared" si="480"/>
        <v/>
      </c>
      <c r="CE508" s="137" t="str">
        <f t="shared" si="481"/>
        <v/>
      </c>
      <c r="CG508" s="150" t="str">
        <f t="shared" si="482"/>
        <v/>
      </c>
      <c r="CH508" s="151" t="str">
        <f t="shared" si="516"/>
        <v/>
      </c>
      <c r="CI508" s="151" t="str">
        <f t="shared" si="517"/>
        <v/>
      </c>
      <c r="CJ508" s="151" t="str">
        <f t="shared" si="518"/>
        <v/>
      </c>
      <c r="CK508" s="151" t="str">
        <f t="shared" si="519"/>
        <v/>
      </c>
      <c r="CL508" s="151" t="str">
        <f t="shared" si="520"/>
        <v/>
      </c>
      <c r="CM508" s="151" t="str">
        <f t="shared" si="521"/>
        <v/>
      </c>
      <c r="CN508" s="151" t="str">
        <f t="shared" si="522"/>
        <v/>
      </c>
      <c r="CO508" s="151" t="str">
        <f t="shared" si="523"/>
        <v/>
      </c>
      <c r="CP508" s="151" t="str">
        <f t="shared" si="524"/>
        <v/>
      </c>
      <c r="CQ508" s="151" t="str">
        <f t="shared" si="525"/>
        <v/>
      </c>
      <c r="CR508" s="152" t="str">
        <f t="shared" si="526"/>
        <v/>
      </c>
    </row>
    <row r="509" spans="1:96" x14ac:dyDescent="0.25">
      <c r="A509" s="3"/>
      <c r="B509" s="30"/>
      <c r="C509" s="44"/>
      <c r="D509" s="88"/>
      <c r="E509" s="31"/>
      <c r="F509" s="89"/>
      <c r="G509" s="72"/>
      <c r="H509" s="73"/>
      <c r="I509" s="74"/>
      <c r="J509" s="73"/>
      <c r="K509" s="74"/>
      <c r="L509" s="73"/>
      <c r="M509" s="74"/>
      <c r="N509" s="73"/>
      <c r="O509" s="74"/>
      <c r="P509" s="73"/>
      <c r="Q509" s="74"/>
      <c r="R509" s="75"/>
      <c r="S509" s="3"/>
      <c r="T509" s="61" t="str">
        <f>IF($D509="", "", $D509*'Intro &amp; Setup'!$I$32*24)</f>
        <v/>
      </c>
      <c r="U509" s="3"/>
      <c r="X509" s="36" t="str">
        <f>IF($B509="", "", IF(OR($B509&lt;'Intro &amp; Setup'!$F$26, $B509&gt;'Intro &amp; Setup'!$F$27), "X", ""))</f>
        <v/>
      </c>
      <c r="Z509" s="36" t="str">
        <f t="shared" si="464"/>
        <v/>
      </c>
      <c r="AA509" s="48" t="str">
        <f t="shared" si="465"/>
        <v/>
      </c>
      <c r="AC509" s="53" t="str">
        <f t="shared" si="466"/>
        <v/>
      </c>
      <c r="AD509" s="54" t="str">
        <f t="shared" si="483"/>
        <v/>
      </c>
      <c r="AE509" s="54" t="str">
        <f t="shared" si="484"/>
        <v/>
      </c>
      <c r="AF509" s="54" t="str">
        <f t="shared" si="485"/>
        <v/>
      </c>
      <c r="AG509" s="54" t="str">
        <f t="shared" si="486"/>
        <v/>
      </c>
      <c r="AH509" s="54" t="str">
        <f t="shared" si="487"/>
        <v/>
      </c>
      <c r="AI509" s="54" t="str">
        <f t="shared" si="488"/>
        <v/>
      </c>
      <c r="AJ509" s="54" t="str">
        <f t="shared" si="489"/>
        <v/>
      </c>
      <c r="AK509" s="54" t="str">
        <f t="shared" si="490"/>
        <v/>
      </c>
      <c r="AL509" s="54" t="str">
        <f t="shared" si="491"/>
        <v/>
      </c>
      <c r="AM509" s="54" t="str">
        <f t="shared" si="492"/>
        <v/>
      </c>
      <c r="AN509" s="55" t="str">
        <f t="shared" si="493"/>
        <v/>
      </c>
      <c r="AP509" s="53" t="str">
        <f t="shared" si="467"/>
        <v/>
      </c>
      <c r="AQ509" s="54" t="str">
        <f t="shared" si="494"/>
        <v/>
      </c>
      <c r="AR509" s="54" t="str">
        <f t="shared" si="495"/>
        <v/>
      </c>
      <c r="AS509" s="54" t="str">
        <f t="shared" si="496"/>
        <v/>
      </c>
      <c r="AT509" s="54" t="str">
        <f t="shared" si="497"/>
        <v/>
      </c>
      <c r="AU509" s="54" t="str">
        <f t="shared" si="498"/>
        <v/>
      </c>
      <c r="AV509" s="54" t="str">
        <f t="shared" si="499"/>
        <v/>
      </c>
      <c r="AW509" s="54" t="str">
        <f t="shared" si="500"/>
        <v/>
      </c>
      <c r="AX509" s="54" t="str">
        <f t="shared" si="501"/>
        <v/>
      </c>
      <c r="AY509" s="54" t="str">
        <f t="shared" si="502"/>
        <v/>
      </c>
      <c r="AZ509" s="54" t="str">
        <f t="shared" si="503"/>
        <v/>
      </c>
      <c r="BA509" s="55" t="str">
        <f t="shared" si="504"/>
        <v/>
      </c>
      <c r="BC509" s="36" t="str">
        <f t="shared" si="468"/>
        <v/>
      </c>
      <c r="BE509" s="61" t="str">
        <f>IF($B509="", "", IF(AND($B509&gt;='Intro &amp; Setup'!$B$38, B509&lt;='Intro &amp; Setup'!$H$38), 'Intro &amp; Setup'!$N$38, IF(AND($B509&gt;='Intro &amp; Setup'!$B$39, B509&lt;='Intro &amp; Setup'!$H$39), 'Intro &amp; Setup'!$N$39, IF('Intro &amp; Setup'!$B$39="", 'Intro &amp; Setup'!$N$38, 'Intro &amp; Setup'!$N$39))))</f>
        <v/>
      </c>
      <c r="BG509" s="53" t="str">
        <f t="shared" si="469"/>
        <v/>
      </c>
      <c r="BH509" s="54" t="str">
        <f t="shared" si="505"/>
        <v/>
      </c>
      <c r="BI509" s="54" t="str">
        <f t="shared" si="506"/>
        <v/>
      </c>
      <c r="BJ509" s="54" t="str">
        <f t="shared" si="507"/>
        <v/>
      </c>
      <c r="BK509" s="54" t="str">
        <f t="shared" si="508"/>
        <v/>
      </c>
      <c r="BL509" s="54" t="str">
        <f t="shared" si="509"/>
        <v/>
      </c>
      <c r="BM509" s="54" t="str">
        <f t="shared" si="510"/>
        <v/>
      </c>
      <c r="BN509" s="54" t="str">
        <f t="shared" si="511"/>
        <v/>
      </c>
      <c r="BO509" s="54" t="str">
        <f t="shared" si="512"/>
        <v/>
      </c>
      <c r="BP509" s="54" t="str">
        <f t="shared" si="513"/>
        <v/>
      </c>
      <c r="BQ509" s="54" t="str">
        <f t="shared" si="514"/>
        <v/>
      </c>
      <c r="BR509" s="55" t="str">
        <f t="shared" si="515"/>
        <v/>
      </c>
      <c r="BT509" s="135" t="str">
        <f t="shared" si="470"/>
        <v/>
      </c>
      <c r="BU509" s="136" t="str">
        <f t="shared" si="471"/>
        <v/>
      </c>
      <c r="BV509" s="136" t="str">
        <f t="shared" si="472"/>
        <v/>
      </c>
      <c r="BW509" s="136" t="str">
        <f t="shared" si="473"/>
        <v/>
      </c>
      <c r="BX509" s="136" t="str">
        <f t="shared" si="474"/>
        <v/>
      </c>
      <c r="BY509" s="136" t="str">
        <f t="shared" si="475"/>
        <v/>
      </c>
      <c r="BZ509" s="136" t="str">
        <f t="shared" si="476"/>
        <v/>
      </c>
      <c r="CA509" s="136" t="str">
        <f t="shared" si="477"/>
        <v/>
      </c>
      <c r="CB509" s="136" t="str">
        <f t="shared" si="478"/>
        <v/>
      </c>
      <c r="CC509" s="136" t="str">
        <f t="shared" si="479"/>
        <v/>
      </c>
      <c r="CD509" s="136" t="str">
        <f t="shared" si="480"/>
        <v/>
      </c>
      <c r="CE509" s="137" t="str">
        <f t="shared" si="481"/>
        <v/>
      </c>
      <c r="CG509" s="150" t="str">
        <f t="shared" si="482"/>
        <v/>
      </c>
      <c r="CH509" s="151" t="str">
        <f t="shared" si="516"/>
        <v/>
      </c>
      <c r="CI509" s="151" t="str">
        <f t="shared" si="517"/>
        <v/>
      </c>
      <c r="CJ509" s="151" t="str">
        <f t="shared" si="518"/>
        <v/>
      </c>
      <c r="CK509" s="151" t="str">
        <f t="shared" si="519"/>
        <v/>
      </c>
      <c r="CL509" s="151" t="str">
        <f t="shared" si="520"/>
        <v/>
      </c>
      <c r="CM509" s="151" t="str">
        <f t="shared" si="521"/>
        <v/>
      </c>
      <c r="CN509" s="151" t="str">
        <f t="shared" si="522"/>
        <v/>
      </c>
      <c r="CO509" s="151" t="str">
        <f t="shared" si="523"/>
        <v/>
      </c>
      <c r="CP509" s="151" t="str">
        <f t="shared" si="524"/>
        <v/>
      </c>
      <c r="CQ509" s="151" t="str">
        <f t="shared" si="525"/>
        <v/>
      </c>
      <c r="CR509" s="152" t="str">
        <f t="shared" si="526"/>
        <v/>
      </c>
    </row>
    <row r="510" spans="1:96" x14ac:dyDescent="0.25">
      <c r="A510" s="3"/>
      <c r="B510" s="30"/>
      <c r="C510" s="44"/>
      <c r="D510" s="88"/>
      <c r="E510" s="31"/>
      <c r="F510" s="89"/>
      <c r="G510" s="72"/>
      <c r="H510" s="73"/>
      <c r="I510" s="74"/>
      <c r="J510" s="73"/>
      <c r="K510" s="74"/>
      <c r="L510" s="73"/>
      <c r="M510" s="74"/>
      <c r="N510" s="73"/>
      <c r="O510" s="74"/>
      <c r="P510" s="73"/>
      <c r="Q510" s="74"/>
      <c r="R510" s="75"/>
      <c r="S510" s="3"/>
      <c r="T510" s="61" t="str">
        <f>IF($D510="", "", $D510*'Intro &amp; Setup'!$I$32*24)</f>
        <v/>
      </c>
      <c r="U510" s="3"/>
      <c r="X510" s="36" t="str">
        <f>IF($B510="", "", IF(OR($B510&lt;'Intro &amp; Setup'!$F$26, $B510&gt;'Intro &amp; Setup'!$F$27), "X", ""))</f>
        <v/>
      </c>
      <c r="Z510" s="36" t="str">
        <f t="shared" si="464"/>
        <v/>
      </c>
      <c r="AA510" s="48" t="str">
        <f t="shared" si="465"/>
        <v/>
      </c>
      <c r="AC510" s="53" t="str">
        <f t="shared" si="466"/>
        <v/>
      </c>
      <c r="AD510" s="54" t="str">
        <f t="shared" si="483"/>
        <v/>
      </c>
      <c r="AE510" s="54" t="str">
        <f t="shared" si="484"/>
        <v/>
      </c>
      <c r="AF510" s="54" t="str">
        <f t="shared" si="485"/>
        <v/>
      </c>
      <c r="AG510" s="54" t="str">
        <f t="shared" si="486"/>
        <v/>
      </c>
      <c r="AH510" s="54" t="str">
        <f t="shared" si="487"/>
        <v/>
      </c>
      <c r="AI510" s="54" t="str">
        <f t="shared" si="488"/>
        <v/>
      </c>
      <c r="AJ510" s="54" t="str">
        <f t="shared" si="489"/>
        <v/>
      </c>
      <c r="AK510" s="54" t="str">
        <f t="shared" si="490"/>
        <v/>
      </c>
      <c r="AL510" s="54" t="str">
        <f t="shared" si="491"/>
        <v/>
      </c>
      <c r="AM510" s="54" t="str">
        <f t="shared" si="492"/>
        <v/>
      </c>
      <c r="AN510" s="55" t="str">
        <f t="shared" si="493"/>
        <v/>
      </c>
      <c r="AP510" s="53" t="str">
        <f t="shared" si="467"/>
        <v/>
      </c>
      <c r="AQ510" s="54" t="str">
        <f t="shared" si="494"/>
        <v/>
      </c>
      <c r="AR510" s="54" t="str">
        <f t="shared" si="495"/>
        <v/>
      </c>
      <c r="AS510" s="54" t="str">
        <f t="shared" si="496"/>
        <v/>
      </c>
      <c r="AT510" s="54" t="str">
        <f t="shared" si="497"/>
        <v/>
      </c>
      <c r="AU510" s="54" t="str">
        <f t="shared" si="498"/>
        <v/>
      </c>
      <c r="AV510" s="54" t="str">
        <f t="shared" si="499"/>
        <v/>
      </c>
      <c r="AW510" s="54" t="str">
        <f t="shared" si="500"/>
        <v/>
      </c>
      <c r="AX510" s="54" t="str">
        <f t="shared" si="501"/>
        <v/>
      </c>
      <c r="AY510" s="54" t="str">
        <f t="shared" si="502"/>
        <v/>
      </c>
      <c r="AZ510" s="54" t="str">
        <f t="shared" si="503"/>
        <v/>
      </c>
      <c r="BA510" s="55" t="str">
        <f t="shared" si="504"/>
        <v/>
      </c>
      <c r="BC510" s="36" t="str">
        <f t="shared" si="468"/>
        <v/>
      </c>
      <c r="BE510" s="61" t="str">
        <f>IF($B510="", "", IF(AND($B510&gt;='Intro &amp; Setup'!$B$38, B510&lt;='Intro &amp; Setup'!$H$38), 'Intro &amp; Setup'!$N$38, IF(AND($B510&gt;='Intro &amp; Setup'!$B$39, B510&lt;='Intro &amp; Setup'!$H$39), 'Intro &amp; Setup'!$N$39, IF('Intro &amp; Setup'!$B$39="", 'Intro &amp; Setup'!$N$38, 'Intro &amp; Setup'!$N$39))))</f>
        <v/>
      </c>
      <c r="BG510" s="53" t="str">
        <f t="shared" si="469"/>
        <v/>
      </c>
      <c r="BH510" s="54" t="str">
        <f t="shared" si="505"/>
        <v/>
      </c>
      <c r="BI510" s="54" t="str">
        <f t="shared" si="506"/>
        <v/>
      </c>
      <c r="BJ510" s="54" t="str">
        <f t="shared" si="507"/>
        <v/>
      </c>
      <c r="BK510" s="54" t="str">
        <f t="shared" si="508"/>
        <v/>
      </c>
      <c r="BL510" s="54" t="str">
        <f t="shared" si="509"/>
        <v/>
      </c>
      <c r="BM510" s="54" t="str">
        <f t="shared" si="510"/>
        <v/>
      </c>
      <c r="BN510" s="54" t="str">
        <f t="shared" si="511"/>
        <v/>
      </c>
      <c r="BO510" s="54" t="str">
        <f t="shared" si="512"/>
        <v/>
      </c>
      <c r="BP510" s="54" t="str">
        <f t="shared" si="513"/>
        <v/>
      </c>
      <c r="BQ510" s="54" t="str">
        <f t="shared" si="514"/>
        <v/>
      </c>
      <c r="BR510" s="55" t="str">
        <f t="shared" si="515"/>
        <v/>
      </c>
      <c r="BT510" s="135" t="str">
        <f t="shared" si="470"/>
        <v/>
      </c>
      <c r="BU510" s="136" t="str">
        <f t="shared" si="471"/>
        <v/>
      </c>
      <c r="BV510" s="136" t="str">
        <f t="shared" si="472"/>
        <v/>
      </c>
      <c r="BW510" s="136" t="str">
        <f t="shared" si="473"/>
        <v/>
      </c>
      <c r="BX510" s="136" t="str">
        <f t="shared" si="474"/>
        <v/>
      </c>
      <c r="BY510" s="136" t="str">
        <f t="shared" si="475"/>
        <v/>
      </c>
      <c r="BZ510" s="136" t="str">
        <f t="shared" si="476"/>
        <v/>
      </c>
      <c r="CA510" s="136" t="str">
        <f t="shared" si="477"/>
        <v/>
      </c>
      <c r="CB510" s="136" t="str">
        <f t="shared" si="478"/>
        <v/>
      </c>
      <c r="CC510" s="136" t="str">
        <f t="shared" si="479"/>
        <v/>
      </c>
      <c r="CD510" s="136" t="str">
        <f t="shared" si="480"/>
        <v/>
      </c>
      <c r="CE510" s="137" t="str">
        <f t="shared" si="481"/>
        <v/>
      </c>
      <c r="CG510" s="150" t="str">
        <f t="shared" si="482"/>
        <v/>
      </c>
      <c r="CH510" s="151" t="str">
        <f t="shared" si="516"/>
        <v/>
      </c>
      <c r="CI510" s="151" t="str">
        <f t="shared" si="517"/>
        <v/>
      </c>
      <c r="CJ510" s="151" t="str">
        <f t="shared" si="518"/>
        <v/>
      </c>
      <c r="CK510" s="151" t="str">
        <f t="shared" si="519"/>
        <v/>
      </c>
      <c r="CL510" s="151" t="str">
        <f t="shared" si="520"/>
        <v/>
      </c>
      <c r="CM510" s="151" t="str">
        <f t="shared" si="521"/>
        <v/>
      </c>
      <c r="CN510" s="151" t="str">
        <f t="shared" si="522"/>
        <v/>
      </c>
      <c r="CO510" s="151" t="str">
        <f t="shared" si="523"/>
        <v/>
      </c>
      <c r="CP510" s="151" t="str">
        <f t="shared" si="524"/>
        <v/>
      </c>
      <c r="CQ510" s="151" t="str">
        <f t="shared" si="525"/>
        <v/>
      </c>
      <c r="CR510" s="152" t="str">
        <f t="shared" si="526"/>
        <v/>
      </c>
    </row>
    <row r="511" spans="1:96" x14ac:dyDescent="0.25">
      <c r="A511" s="3"/>
      <c r="B511" s="30"/>
      <c r="C511" s="44"/>
      <c r="D511" s="88"/>
      <c r="E511" s="31"/>
      <c r="F511" s="89"/>
      <c r="G511" s="72"/>
      <c r="H511" s="73"/>
      <c r="I511" s="74"/>
      <c r="J511" s="73"/>
      <c r="K511" s="74"/>
      <c r="L511" s="73"/>
      <c r="M511" s="74"/>
      <c r="N511" s="73"/>
      <c r="O511" s="74"/>
      <c r="P511" s="73"/>
      <c r="Q511" s="74"/>
      <c r="R511" s="75"/>
      <c r="S511" s="3"/>
      <c r="T511" s="61" t="str">
        <f>IF($D511="", "", $D511*'Intro &amp; Setup'!$I$32*24)</f>
        <v/>
      </c>
      <c r="U511" s="3"/>
      <c r="X511" s="36" t="str">
        <f>IF($B511="", "", IF(OR($B511&lt;'Intro &amp; Setup'!$F$26, $B511&gt;'Intro &amp; Setup'!$F$27), "X", ""))</f>
        <v/>
      </c>
      <c r="Z511" s="36" t="str">
        <f t="shared" si="464"/>
        <v/>
      </c>
      <c r="AA511" s="48" t="str">
        <f t="shared" si="465"/>
        <v/>
      </c>
      <c r="AC511" s="53" t="str">
        <f t="shared" si="466"/>
        <v/>
      </c>
      <c r="AD511" s="54" t="str">
        <f t="shared" si="483"/>
        <v/>
      </c>
      <c r="AE511" s="54" t="str">
        <f t="shared" si="484"/>
        <v/>
      </c>
      <c r="AF511" s="54" t="str">
        <f t="shared" si="485"/>
        <v/>
      </c>
      <c r="AG511" s="54" t="str">
        <f t="shared" si="486"/>
        <v/>
      </c>
      <c r="AH511" s="54" t="str">
        <f t="shared" si="487"/>
        <v/>
      </c>
      <c r="AI511" s="54" t="str">
        <f t="shared" si="488"/>
        <v/>
      </c>
      <c r="AJ511" s="54" t="str">
        <f t="shared" si="489"/>
        <v/>
      </c>
      <c r="AK511" s="54" t="str">
        <f t="shared" si="490"/>
        <v/>
      </c>
      <c r="AL511" s="54" t="str">
        <f t="shared" si="491"/>
        <v/>
      </c>
      <c r="AM511" s="54" t="str">
        <f t="shared" si="492"/>
        <v/>
      </c>
      <c r="AN511" s="55" t="str">
        <f t="shared" si="493"/>
        <v/>
      </c>
      <c r="AP511" s="53" t="str">
        <f t="shared" si="467"/>
        <v/>
      </c>
      <c r="AQ511" s="54" t="str">
        <f t="shared" si="494"/>
        <v/>
      </c>
      <c r="AR511" s="54" t="str">
        <f t="shared" si="495"/>
        <v/>
      </c>
      <c r="AS511" s="54" t="str">
        <f t="shared" si="496"/>
        <v/>
      </c>
      <c r="AT511" s="54" t="str">
        <f t="shared" si="497"/>
        <v/>
      </c>
      <c r="AU511" s="54" t="str">
        <f t="shared" si="498"/>
        <v/>
      </c>
      <c r="AV511" s="54" t="str">
        <f t="shared" si="499"/>
        <v/>
      </c>
      <c r="AW511" s="54" t="str">
        <f t="shared" si="500"/>
        <v/>
      </c>
      <c r="AX511" s="54" t="str">
        <f t="shared" si="501"/>
        <v/>
      </c>
      <c r="AY511" s="54" t="str">
        <f t="shared" si="502"/>
        <v/>
      </c>
      <c r="AZ511" s="54" t="str">
        <f t="shared" si="503"/>
        <v/>
      </c>
      <c r="BA511" s="55" t="str">
        <f t="shared" si="504"/>
        <v/>
      </c>
      <c r="BC511" s="36" t="str">
        <f t="shared" si="468"/>
        <v/>
      </c>
      <c r="BE511" s="61" t="str">
        <f>IF($B511="", "", IF(AND($B511&gt;='Intro &amp; Setup'!$B$38, B511&lt;='Intro &amp; Setup'!$H$38), 'Intro &amp; Setup'!$N$38, IF(AND($B511&gt;='Intro &amp; Setup'!$B$39, B511&lt;='Intro &amp; Setup'!$H$39), 'Intro &amp; Setup'!$N$39, IF('Intro &amp; Setup'!$B$39="", 'Intro &amp; Setup'!$N$38, 'Intro &amp; Setup'!$N$39))))</f>
        <v/>
      </c>
      <c r="BG511" s="53" t="str">
        <f t="shared" si="469"/>
        <v/>
      </c>
      <c r="BH511" s="54" t="str">
        <f t="shared" si="505"/>
        <v/>
      </c>
      <c r="BI511" s="54" t="str">
        <f t="shared" si="506"/>
        <v/>
      </c>
      <c r="BJ511" s="54" t="str">
        <f t="shared" si="507"/>
        <v/>
      </c>
      <c r="BK511" s="54" t="str">
        <f t="shared" si="508"/>
        <v/>
      </c>
      <c r="BL511" s="54" t="str">
        <f t="shared" si="509"/>
        <v/>
      </c>
      <c r="BM511" s="54" t="str">
        <f t="shared" si="510"/>
        <v/>
      </c>
      <c r="BN511" s="54" t="str">
        <f t="shared" si="511"/>
        <v/>
      </c>
      <c r="BO511" s="54" t="str">
        <f t="shared" si="512"/>
        <v/>
      </c>
      <c r="BP511" s="54" t="str">
        <f t="shared" si="513"/>
        <v/>
      </c>
      <c r="BQ511" s="54" t="str">
        <f t="shared" si="514"/>
        <v/>
      </c>
      <c r="BR511" s="55" t="str">
        <f t="shared" si="515"/>
        <v/>
      </c>
      <c r="BT511" s="135" t="str">
        <f t="shared" si="470"/>
        <v/>
      </c>
      <c r="BU511" s="136" t="str">
        <f t="shared" si="471"/>
        <v/>
      </c>
      <c r="BV511" s="136" t="str">
        <f t="shared" si="472"/>
        <v/>
      </c>
      <c r="BW511" s="136" t="str">
        <f t="shared" si="473"/>
        <v/>
      </c>
      <c r="BX511" s="136" t="str">
        <f t="shared" si="474"/>
        <v/>
      </c>
      <c r="BY511" s="136" t="str">
        <f t="shared" si="475"/>
        <v/>
      </c>
      <c r="BZ511" s="136" t="str">
        <f t="shared" si="476"/>
        <v/>
      </c>
      <c r="CA511" s="136" t="str">
        <f t="shared" si="477"/>
        <v/>
      </c>
      <c r="CB511" s="136" t="str">
        <f t="shared" si="478"/>
        <v/>
      </c>
      <c r="CC511" s="136" t="str">
        <f t="shared" si="479"/>
        <v/>
      </c>
      <c r="CD511" s="136" t="str">
        <f t="shared" si="480"/>
        <v/>
      </c>
      <c r="CE511" s="137" t="str">
        <f t="shared" si="481"/>
        <v/>
      </c>
      <c r="CG511" s="150" t="str">
        <f t="shared" si="482"/>
        <v/>
      </c>
      <c r="CH511" s="151" t="str">
        <f t="shared" si="516"/>
        <v/>
      </c>
      <c r="CI511" s="151" t="str">
        <f t="shared" si="517"/>
        <v/>
      </c>
      <c r="CJ511" s="151" t="str">
        <f t="shared" si="518"/>
        <v/>
      </c>
      <c r="CK511" s="151" t="str">
        <f t="shared" si="519"/>
        <v/>
      </c>
      <c r="CL511" s="151" t="str">
        <f t="shared" si="520"/>
        <v/>
      </c>
      <c r="CM511" s="151" t="str">
        <f t="shared" si="521"/>
        <v/>
      </c>
      <c r="CN511" s="151" t="str">
        <f t="shared" si="522"/>
        <v/>
      </c>
      <c r="CO511" s="151" t="str">
        <f t="shared" si="523"/>
        <v/>
      </c>
      <c r="CP511" s="151" t="str">
        <f t="shared" si="524"/>
        <v/>
      </c>
      <c r="CQ511" s="151" t="str">
        <f t="shared" si="525"/>
        <v/>
      </c>
      <c r="CR511" s="152" t="str">
        <f t="shared" si="526"/>
        <v/>
      </c>
    </row>
    <row r="512" spans="1:96" x14ac:dyDescent="0.25">
      <c r="A512" s="3"/>
      <c r="B512" s="30"/>
      <c r="C512" s="44"/>
      <c r="D512" s="88"/>
      <c r="E512" s="31"/>
      <c r="F512" s="89"/>
      <c r="G512" s="72"/>
      <c r="H512" s="73"/>
      <c r="I512" s="74"/>
      <c r="J512" s="73"/>
      <c r="K512" s="74"/>
      <c r="L512" s="73"/>
      <c r="M512" s="74"/>
      <c r="N512" s="73"/>
      <c r="O512" s="74"/>
      <c r="P512" s="73"/>
      <c r="Q512" s="74"/>
      <c r="R512" s="75"/>
      <c r="S512" s="3"/>
      <c r="T512" s="61" t="str">
        <f>IF($D512="", "", $D512*'Intro &amp; Setup'!$I$32*24)</f>
        <v/>
      </c>
      <c r="U512" s="3"/>
      <c r="X512" s="36" t="str">
        <f>IF($B512="", "", IF(OR($B512&lt;'Intro &amp; Setup'!$F$26, $B512&gt;'Intro &amp; Setup'!$F$27), "X", ""))</f>
        <v/>
      </c>
      <c r="Z512" s="36" t="str">
        <f t="shared" si="464"/>
        <v/>
      </c>
      <c r="AA512" s="48" t="str">
        <f t="shared" si="465"/>
        <v/>
      </c>
      <c r="AC512" s="53" t="str">
        <f t="shared" si="466"/>
        <v/>
      </c>
      <c r="AD512" s="54" t="str">
        <f t="shared" si="483"/>
        <v/>
      </c>
      <c r="AE512" s="54" t="str">
        <f t="shared" si="484"/>
        <v/>
      </c>
      <c r="AF512" s="54" t="str">
        <f t="shared" si="485"/>
        <v/>
      </c>
      <c r="AG512" s="54" t="str">
        <f t="shared" si="486"/>
        <v/>
      </c>
      <c r="AH512" s="54" t="str">
        <f t="shared" si="487"/>
        <v/>
      </c>
      <c r="AI512" s="54" t="str">
        <f t="shared" si="488"/>
        <v/>
      </c>
      <c r="AJ512" s="54" t="str">
        <f t="shared" si="489"/>
        <v/>
      </c>
      <c r="AK512" s="54" t="str">
        <f t="shared" si="490"/>
        <v/>
      </c>
      <c r="AL512" s="54" t="str">
        <f t="shared" si="491"/>
        <v/>
      </c>
      <c r="AM512" s="54" t="str">
        <f t="shared" si="492"/>
        <v/>
      </c>
      <c r="AN512" s="55" t="str">
        <f t="shared" si="493"/>
        <v/>
      </c>
      <c r="AP512" s="53" t="str">
        <f t="shared" si="467"/>
        <v/>
      </c>
      <c r="AQ512" s="54" t="str">
        <f t="shared" si="494"/>
        <v/>
      </c>
      <c r="AR512" s="54" t="str">
        <f t="shared" si="495"/>
        <v/>
      </c>
      <c r="AS512" s="54" t="str">
        <f t="shared" si="496"/>
        <v/>
      </c>
      <c r="AT512" s="54" t="str">
        <f t="shared" si="497"/>
        <v/>
      </c>
      <c r="AU512" s="54" t="str">
        <f t="shared" si="498"/>
        <v/>
      </c>
      <c r="AV512" s="54" t="str">
        <f t="shared" si="499"/>
        <v/>
      </c>
      <c r="AW512" s="54" t="str">
        <f t="shared" si="500"/>
        <v/>
      </c>
      <c r="AX512" s="54" t="str">
        <f t="shared" si="501"/>
        <v/>
      </c>
      <c r="AY512" s="54" t="str">
        <f t="shared" si="502"/>
        <v/>
      </c>
      <c r="AZ512" s="54" t="str">
        <f t="shared" si="503"/>
        <v/>
      </c>
      <c r="BA512" s="55" t="str">
        <f t="shared" si="504"/>
        <v/>
      </c>
      <c r="BC512" s="36" t="str">
        <f t="shared" si="468"/>
        <v/>
      </c>
      <c r="BE512" s="61" t="str">
        <f>IF($B512="", "", IF(AND($B512&gt;='Intro &amp; Setup'!$B$38, B512&lt;='Intro &amp; Setup'!$H$38), 'Intro &amp; Setup'!$N$38, IF(AND($B512&gt;='Intro &amp; Setup'!$B$39, B512&lt;='Intro &amp; Setup'!$H$39), 'Intro &amp; Setup'!$N$39, IF('Intro &amp; Setup'!$B$39="", 'Intro &amp; Setup'!$N$38, 'Intro &amp; Setup'!$N$39))))</f>
        <v/>
      </c>
      <c r="BG512" s="53" t="str">
        <f t="shared" si="469"/>
        <v/>
      </c>
      <c r="BH512" s="54" t="str">
        <f t="shared" si="505"/>
        <v/>
      </c>
      <c r="BI512" s="54" t="str">
        <f t="shared" si="506"/>
        <v/>
      </c>
      <c r="BJ512" s="54" t="str">
        <f t="shared" si="507"/>
        <v/>
      </c>
      <c r="BK512" s="54" t="str">
        <f t="shared" si="508"/>
        <v/>
      </c>
      <c r="BL512" s="54" t="str">
        <f t="shared" si="509"/>
        <v/>
      </c>
      <c r="BM512" s="54" t="str">
        <f t="shared" si="510"/>
        <v/>
      </c>
      <c r="BN512" s="54" t="str">
        <f t="shared" si="511"/>
        <v/>
      </c>
      <c r="BO512" s="54" t="str">
        <f t="shared" si="512"/>
        <v/>
      </c>
      <c r="BP512" s="54" t="str">
        <f t="shared" si="513"/>
        <v/>
      </c>
      <c r="BQ512" s="54" t="str">
        <f t="shared" si="514"/>
        <v/>
      </c>
      <c r="BR512" s="55" t="str">
        <f t="shared" si="515"/>
        <v/>
      </c>
      <c r="BT512" s="135" t="str">
        <f t="shared" si="470"/>
        <v/>
      </c>
      <c r="BU512" s="136" t="str">
        <f t="shared" si="471"/>
        <v/>
      </c>
      <c r="BV512" s="136" t="str">
        <f t="shared" si="472"/>
        <v/>
      </c>
      <c r="BW512" s="136" t="str">
        <f t="shared" si="473"/>
        <v/>
      </c>
      <c r="BX512" s="136" t="str">
        <f t="shared" si="474"/>
        <v/>
      </c>
      <c r="BY512" s="136" t="str">
        <f t="shared" si="475"/>
        <v/>
      </c>
      <c r="BZ512" s="136" t="str">
        <f t="shared" si="476"/>
        <v/>
      </c>
      <c r="CA512" s="136" t="str">
        <f t="shared" si="477"/>
        <v/>
      </c>
      <c r="CB512" s="136" t="str">
        <f t="shared" si="478"/>
        <v/>
      </c>
      <c r="CC512" s="136" t="str">
        <f t="shared" si="479"/>
        <v/>
      </c>
      <c r="CD512" s="136" t="str">
        <f t="shared" si="480"/>
        <v/>
      </c>
      <c r="CE512" s="137" t="str">
        <f t="shared" si="481"/>
        <v/>
      </c>
      <c r="CG512" s="150" t="str">
        <f t="shared" si="482"/>
        <v/>
      </c>
      <c r="CH512" s="151" t="str">
        <f t="shared" si="516"/>
        <v/>
      </c>
      <c r="CI512" s="151" t="str">
        <f t="shared" si="517"/>
        <v/>
      </c>
      <c r="CJ512" s="151" t="str">
        <f t="shared" si="518"/>
        <v/>
      </c>
      <c r="CK512" s="151" t="str">
        <f t="shared" si="519"/>
        <v/>
      </c>
      <c r="CL512" s="151" t="str">
        <f t="shared" si="520"/>
        <v/>
      </c>
      <c r="CM512" s="151" t="str">
        <f t="shared" si="521"/>
        <v/>
      </c>
      <c r="CN512" s="151" t="str">
        <f t="shared" si="522"/>
        <v/>
      </c>
      <c r="CO512" s="151" t="str">
        <f t="shared" si="523"/>
        <v/>
      </c>
      <c r="CP512" s="151" t="str">
        <f t="shared" si="524"/>
        <v/>
      </c>
      <c r="CQ512" s="151" t="str">
        <f t="shared" si="525"/>
        <v/>
      </c>
      <c r="CR512" s="152" t="str">
        <f t="shared" si="526"/>
        <v/>
      </c>
    </row>
    <row r="513" spans="1:96" x14ac:dyDescent="0.25">
      <c r="A513" s="3"/>
      <c r="B513" s="30"/>
      <c r="C513" s="44"/>
      <c r="D513" s="88"/>
      <c r="E513" s="31"/>
      <c r="F513" s="89"/>
      <c r="G513" s="72"/>
      <c r="H513" s="73"/>
      <c r="I513" s="74"/>
      <c r="J513" s="73"/>
      <c r="K513" s="74"/>
      <c r="L513" s="73"/>
      <c r="M513" s="74"/>
      <c r="N513" s="73"/>
      <c r="O513" s="74"/>
      <c r="P513" s="73"/>
      <c r="Q513" s="74"/>
      <c r="R513" s="75"/>
      <c r="S513" s="3"/>
      <c r="T513" s="61" t="str">
        <f>IF($D513="", "", $D513*'Intro &amp; Setup'!$I$32*24)</f>
        <v/>
      </c>
      <c r="U513" s="3"/>
      <c r="X513" s="36" t="str">
        <f>IF($B513="", "", IF(OR($B513&lt;'Intro &amp; Setup'!$F$26, $B513&gt;'Intro &amp; Setup'!$F$27), "X", ""))</f>
        <v/>
      </c>
      <c r="Z513" s="36" t="str">
        <f t="shared" si="464"/>
        <v/>
      </c>
      <c r="AA513" s="48" t="str">
        <f t="shared" si="465"/>
        <v/>
      </c>
      <c r="AC513" s="53" t="str">
        <f t="shared" si="466"/>
        <v/>
      </c>
      <c r="AD513" s="54" t="str">
        <f t="shared" si="483"/>
        <v/>
      </c>
      <c r="AE513" s="54" t="str">
        <f t="shared" si="484"/>
        <v/>
      </c>
      <c r="AF513" s="54" t="str">
        <f t="shared" si="485"/>
        <v/>
      </c>
      <c r="AG513" s="54" t="str">
        <f t="shared" si="486"/>
        <v/>
      </c>
      <c r="AH513" s="54" t="str">
        <f t="shared" si="487"/>
        <v/>
      </c>
      <c r="AI513" s="54" t="str">
        <f t="shared" si="488"/>
        <v/>
      </c>
      <c r="AJ513" s="54" t="str">
        <f t="shared" si="489"/>
        <v/>
      </c>
      <c r="AK513" s="54" t="str">
        <f t="shared" si="490"/>
        <v/>
      </c>
      <c r="AL513" s="54" t="str">
        <f t="shared" si="491"/>
        <v/>
      </c>
      <c r="AM513" s="54" t="str">
        <f t="shared" si="492"/>
        <v/>
      </c>
      <c r="AN513" s="55" t="str">
        <f t="shared" si="493"/>
        <v/>
      </c>
      <c r="AP513" s="53" t="str">
        <f t="shared" si="467"/>
        <v/>
      </c>
      <c r="AQ513" s="54" t="str">
        <f t="shared" si="494"/>
        <v/>
      </c>
      <c r="AR513" s="54" t="str">
        <f t="shared" si="495"/>
        <v/>
      </c>
      <c r="AS513" s="54" t="str">
        <f t="shared" si="496"/>
        <v/>
      </c>
      <c r="AT513" s="54" t="str">
        <f t="shared" si="497"/>
        <v/>
      </c>
      <c r="AU513" s="54" t="str">
        <f t="shared" si="498"/>
        <v/>
      </c>
      <c r="AV513" s="54" t="str">
        <f t="shared" si="499"/>
        <v/>
      </c>
      <c r="AW513" s="54" t="str">
        <f t="shared" si="500"/>
        <v/>
      </c>
      <c r="AX513" s="54" t="str">
        <f t="shared" si="501"/>
        <v/>
      </c>
      <c r="AY513" s="54" t="str">
        <f t="shared" si="502"/>
        <v/>
      </c>
      <c r="AZ513" s="54" t="str">
        <f t="shared" si="503"/>
        <v/>
      </c>
      <c r="BA513" s="55" t="str">
        <f t="shared" si="504"/>
        <v/>
      </c>
      <c r="BC513" s="36" t="str">
        <f t="shared" si="468"/>
        <v/>
      </c>
      <c r="BE513" s="61" t="str">
        <f>IF($B513="", "", IF(AND($B513&gt;='Intro &amp; Setup'!$B$38, B513&lt;='Intro &amp; Setup'!$H$38), 'Intro &amp; Setup'!$N$38, IF(AND($B513&gt;='Intro &amp; Setup'!$B$39, B513&lt;='Intro &amp; Setup'!$H$39), 'Intro &amp; Setup'!$N$39, IF('Intro &amp; Setup'!$B$39="", 'Intro &amp; Setup'!$N$38, 'Intro &amp; Setup'!$N$39))))</f>
        <v/>
      </c>
      <c r="BG513" s="53" t="str">
        <f t="shared" si="469"/>
        <v/>
      </c>
      <c r="BH513" s="54" t="str">
        <f t="shared" si="505"/>
        <v/>
      </c>
      <c r="BI513" s="54" t="str">
        <f t="shared" si="506"/>
        <v/>
      </c>
      <c r="BJ513" s="54" t="str">
        <f t="shared" si="507"/>
        <v/>
      </c>
      <c r="BK513" s="54" t="str">
        <f t="shared" si="508"/>
        <v/>
      </c>
      <c r="BL513" s="54" t="str">
        <f t="shared" si="509"/>
        <v/>
      </c>
      <c r="BM513" s="54" t="str">
        <f t="shared" si="510"/>
        <v/>
      </c>
      <c r="BN513" s="54" t="str">
        <f t="shared" si="511"/>
        <v/>
      </c>
      <c r="BO513" s="54" t="str">
        <f t="shared" si="512"/>
        <v/>
      </c>
      <c r="BP513" s="54" t="str">
        <f t="shared" si="513"/>
        <v/>
      </c>
      <c r="BQ513" s="54" t="str">
        <f t="shared" si="514"/>
        <v/>
      </c>
      <c r="BR513" s="55" t="str">
        <f t="shared" si="515"/>
        <v/>
      </c>
      <c r="BT513" s="135" t="str">
        <f t="shared" si="470"/>
        <v/>
      </c>
      <c r="BU513" s="136" t="str">
        <f t="shared" si="471"/>
        <v/>
      </c>
      <c r="BV513" s="136" t="str">
        <f t="shared" si="472"/>
        <v/>
      </c>
      <c r="BW513" s="136" t="str">
        <f t="shared" si="473"/>
        <v/>
      </c>
      <c r="BX513" s="136" t="str">
        <f t="shared" si="474"/>
        <v/>
      </c>
      <c r="BY513" s="136" t="str">
        <f t="shared" si="475"/>
        <v/>
      </c>
      <c r="BZ513" s="136" t="str">
        <f t="shared" si="476"/>
        <v/>
      </c>
      <c r="CA513" s="136" t="str">
        <f t="shared" si="477"/>
        <v/>
      </c>
      <c r="CB513" s="136" t="str">
        <f t="shared" si="478"/>
        <v/>
      </c>
      <c r="CC513" s="136" t="str">
        <f t="shared" si="479"/>
        <v/>
      </c>
      <c r="CD513" s="136" t="str">
        <f t="shared" si="480"/>
        <v/>
      </c>
      <c r="CE513" s="137" t="str">
        <f t="shared" si="481"/>
        <v/>
      </c>
      <c r="CG513" s="150" t="str">
        <f t="shared" si="482"/>
        <v/>
      </c>
      <c r="CH513" s="151" t="str">
        <f t="shared" si="516"/>
        <v/>
      </c>
      <c r="CI513" s="151" t="str">
        <f t="shared" si="517"/>
        <v/>
      </c>
      <c r="CJ513" s="151" t="str">
        <f t="shared" si="518"/>
        <v/>
      </c>
      <c r="CK513" s="151" t="str">
        <f t="shared" si="519"/>
        <v/>
      </c>
      <c r="CL513" s="151" t="str">
        <f t="shared" si="520"/>
        <v/>
      </c>
      <c r="CM513" s="151" t="str">
        <f t="shared" si="521"/>
        <v/>
      </c>
      <c r="CN513" s="151" t="str">
        <f t="shared" si="522"/>
        <v/>
      </c>
      <c r="CO513" s="151" t="str">
        <f t="shared" si="523"/>
        <v/>
      </c>
      <c r="CP513" s="151" t="str">
        <f t="shared" si="524"/>
        <v/>
      </c>
      <c r="CQ513" s="151" t="str">
        <f t="shared" si="525"/>
        <v/>
      </c>
      <c r="CR513" s="152" t="str">
        <f t="shared" si="526"/>
        <v/>
      </c>
    </row>
    <row r="514" spans="1:96" x14ac:dyDescent="0.25">
      <c r="A514" s="3"/>
      <c r="B514" s="30"/>
      <c r="C514" s="44"/>
      <c r="D514" s="88"/>
      <c r="E514" s="31"/>
      <c r="F514" s="89"/>
      <c r="G514" s="72"/>
      <c r="H514" s="73"/>
      <c r="I514" s="74"/>
      <c r="J514" s="73"/>
      <c r="K514" s="74"/>
      <c r="L514" s="73"/>
      <c r="M514" s="74"/>
      <c r="N514" s="73"/>
      <c r="O514" s="74"/>
      <c r="P514" s="73"/>
      <c r="Q514" s="74"/>
      <c r="R514" s="75"/>
      <c r="S514" s="3"/>
      <c r="T514" s="61" t="str">
        <f>IF($D514="", "", $D514*'Intro &amp; Setup'!$I$32*24)</f>
        <v/>
      </c>
      <c r="U514" s="3"/>
      <c r="X514" s="36" t="str">
        <f>IF($B514="", "", IF(OR($B514&lt;'Intro &amp; Setup'!$F$26, $B514&gt;'Intro &amp; Setup'!$F$27), "X", ""))</f>
        <v/>
      </c>
      <c r="Z514" s="36" t="str">
        <f t="shared" si="464"/>
        <v/>
      </c>
      <c r="AA514" s="48" t="str">
        <f t="shared" si="465"/>
        <v/>
      </c>
      <c r="AC514" s="53" t="str">
        <f t="shared" si="466"/>
        <v/>
      </c>
      <c r="AD514" s="54" t="str">
        <f t="shared" si="483"/>
        <v/>
      </c>
      <c r="AE514" s="54" t="str">
        <f t="shared" si="484"/>
        <v/>
      </c>
      <c r="AF514" s="54" t="str">
        <f t="shared" si="485"/>
        <v/>
      </c>
      <c r="AG514" s="54" t="str">
        <f t="shared" si="486"/>
        <v/>
      </c>
      <c r="AH514" s="54" t="str">
        <f t="shared" si="487"/>
        <v/>
      </c>
      <c r="AI514" s="54" t="str">
        <f t="shared" si="488"/>
        <v/>
      </c>
      <c r="AJ514" s="54" t="str">
        <f t="shared" si="489"/>
        <v/>
      </c>
      <c r="AK514" s="54" t="str">
        <f t="shared" si="490"/>
        <v/>
      </c>
      <c r="AL514" s="54" t="str">
        <f t="shared" si="491"/>
        <v/>
      </c>
      <c r="AM514" s="54" t="str">
        <f t="shared" si="492"/>
        <v/>
      </c>
      <c r="AN514" s="55" t="str">
        <f t="shared" si="493"/>
        <v/>
      </c>
      <c r="AP514" s="53" t="str">
        <f t="shared" si="467"/>
        <v/>
      </c>
      <c r="AQ514" s="54" t="str">
        <f t="shared" si="494"/>
        <v/>
      </c>
      <c r="AR514" s="54" t="str">
        <f t="shared" si="495"/>
        <v/>
      </c>
      <c r="AS514" s="54" t="str">
        <f t="shared" si="496"/>
        <v/>
      </c>
      <c r="AT514" s="54" t="str">
        <f t="shared" si="497"/>
        <v/>
      </c>
      <c r="AU514" s="54" t="str">
        <f t="shared" si="498"/>
        <v/>
      </c>
      <c r="AV514" s="54" t="str">
        <f t="shared" si="499"/>
        <v/>
      </c>
      <c r="AW514" s="54" t="str">
        <f t="shared" si="500"/>
        <v/>
      </c>
      <c r="AX514" s="54" t="str">
        <f t="shared" si="501"/>
        <v/>
      </c>
      <c r="AY514" s="54" t="str">
        <f t="shared" si="502"/>
        <v/>
      </c>
      <c r="AZ514" s="54" t="str">
        <f t="shared" si="503"/>
        <v/>
      </c>
      <c r="BA514" s="55" t="str">
        <f t="shared" si="504"/>
        <v/>
      </c>
      <c r="BC514" s="36" t="str">
        <f t="shared" si="468"/>
        <v/>
      </c>
      <c r="BE514" s="61" t="str">
        <f>IF($B514="", "", IF(AND($B514&gt;='Intro &amp; Setup'!$B$38, B514&lt;='Intro &amp; Setup'!$H$38), 'Intro &amp; Setup'!$N$38, IF(AND($B514&gt;='Intro &amp; Setup'!$B$39, B514&lt;='Intro &amp; Setup'!$H$39), 'Intro &amp; Setup'!$N$39, IF('Intro &amp; Setup'!$B$39="", 'Intro &amp; Setup'!$N$38, 'Intro &amp; Setup'!$N$39))))</f>
        <v/>
      </c>
      <c r="BG514" s="53" t="str">
        <f t="shared" si="469"/>
        <v/>
      </c>
      <c r="BH514" s="54" t="str">
        <f t="shared" si="505"/>
        <v/>
      </c>
      <c r="BI514" s="54" t="str">
        <f t="shared" si="506"/>
        <v/>
      </c>
      <c r="BJ514" s="54" t="str">
        <f t="shared" si="507"/>
        <v/>
      </c>
      <c r="BK514" s="54" t="str">
        <f t="shared" si="508"/>
        <v/>
      </c>
      <c r="BL514" s="54" t="str">
        <f t="shared" si="509"/>
        <v/>
      </c>
      <c r="BM514" s="54" t="str">
        <f t="shared" si="510"/>
        <v/>
      </c>
      <c r="BN514" s="54" t="str">
        <f t="shared" si="511"/>
        <v/>
      </c>
      <c r="BO514" s="54" t="str">
        <f t="shared" si="512"/>
        <v/>
      </c>
      <c r="BP514" s="54" t="str">
        <f t="shared" si="513"/>
        <v/>
      </c>
      <c r="BQ514" s="54" t="str">
        <f t="shared" si="514"/>
        <v/>
      </c>
      <c r="BR514" s="55" t="str">
        <f t="shared" si="515"/>
        <v/>
      </c>
      <c r="BT514" s="135" t="str">
        <f t="shared" si="470"/>
        <v/>
      </c>
      <c r="BU514" s="136" t="str">
        <f t="shared" si="471"/>
        <v/>
      </c>
      <c r="BV514" s="136" t="str">
        <f t="shared" si="472"/>
        <v/>
      </c>
      <c r="BW514" s="136" t="str">
        <f t="shared" si="473"/>
        <v/>
      </c>
      <c r="BX514" s="136" t="str">
        <f t="shared" si="474"/>
        <v/>
      </c>
      <c r="BY514" s="136" t="str">
        <f t="shared" si="475"/>
        <v/>
      </c>
      <c r="BZ514" s="136" t="str">
        <f t="shared" si="476"/>
        <v/>
      </c>
      <c r="CA514" s="136" t="str">
        <f t="shared" si="477"/>
        <v/>
      </c>
      <c r="CB514" s="136" t="str">
        <f t="shared" si="478"/>
        <v/>
      </c>
      <c r="CC514" s="136" t="str">
        <f t="shared" si="479"/>
        <v/>
      </c>
      <c r="CD514" s="136" t="str">
        <f t="shared" si="480"/>
        <v/>
      </c>
      <c r="CE514" s="137" t="str">
        <f t="shared" si="481"/>
        <v/>
      </c>
      <c r="CG514" s="150" t="str">
        <f t="shared" si="482"/>
        <v/>
      </c>
      <c r="CH514" s="151" t="str">
        <f t="shared" si="516"/>
        <v/>
      </c>
      <c r="CI514" s="151" t="str">
        <f t="shared" si="517"/>
        <v/>
      </c>
      <c r="CJ514" s="151" t="str">
        <f t="shared" si="518"/>
        <v/>
      </c>
      <c r="CK514" s="151" t="str">
        <f t="shared" si="519"/>
        <v/>
      </c>
      <c r="CL514" s="151" t="str">
        <f t="shared" si="520"/>
        <v/>
      </c>
      <c r="CM514" s="151" t="str">
        <f t="shared" si="521"/>
        <v/>
      </c>
      <c r="CN514" s="151" t="str">
        <f t="shared" si="522"/>
        <v/>
      </c>
      <c r="CO514" s="151" t="str">
        <f t="shared" si="523"/>
        <v/>
      </c>
      <c r="CP514" s="151" t="str">
        <f t="shared" si="524"/>
        <v/>
      </c>
      <c r="CQ514" s="151" t="str">
        <f t="shared" si="525"/>
        <v/>
      </c>
      <c r="CR514" s="152" t="str">
        <f t="shared" si="526"/>
        <v/>
      </c>
    </row>
    <row r="515" spans="1:96" x14ac:dyDescent="0.25">
      <c r="A515" s="3"/>
      <c r="B515" s="30"/>
      <c r="C515" s="44"/>
      <c r="D515" s="88"/>
      <c r="E515" s="31"/>
      <c r="F515" s="89"/>
      <c r="G515" s="72"/>
      <c r="H515" s="73"/>
      <c r="I515" s="74"/>
      <c r="J515" s="73"/>
      <c r="K515" s="74"/>
      <c r="L515" s="73"/>
      <c r="M515" s="74"/>
      <c r="N515" s="73"/>
      <c r="O515" s="74"/>
      <c r="P515" s="73"/>
      <c r="Q515" s="74"/>
      <c r="R515" s="75"/>
      <c r="S515" s="3"/>
      <c r="T515" s="61" t="str">
        <f>IF($D515="", "", $D515*'Intro &amp; Setup'!$I$32*24)</f>
        <v/>
      </c>
      <c r="U515" s="3"/>
      <c r="X515" s="36" t="str">
        <f>IF($B515="", "", IF(OR($B515&lt;'Intro &amp; Setup'!$F$26, $B515&gt;'Intro &amp; Setup'!$F$27), "X", ""))</f>
        <v/>
      </c>
      <c r="Z515" s="36" t="str">
        <f t="shared" si="464"/>
        <v/>
      </c>
      <c r="AA515" s="48" t="str">
        <f t="shared" si="465"/>
        <v/>
      </c>
      <c r="AC515" s="53" t="str">
        <f t="shared" si="466"/>
        <v/>
      </c>
      <c r="AD515" s="54" t="str">
        <f t="shared" si="483"/>
        <v/>
      </c>
      <c r="AE515" s="54" t="str">
        <f t="shared" si="484"/>
        <v/>
      </c>
      <c r="AF515" s="54" t="str">
        <f t="shared" si="485"/>
        <v/>
      </c>
      <c r="AG515" s="54" t="str">
        <f t="shared" si="486"/>
        <v/>
      </c>
      <c r="AH515" s="54" t="str">
        <f t="shared" si="487"/>
        <v/>
      </c>
      <c r="AI515" s="54" t="str">
        <f t="shared" si="488"/>
        <v/>
      </c>
      <c r="AJ515" s="54" t="str">
        <f t="shared" si="489"/>
        <v/>
      </c>
      <c r="AK515" s="54" t="str">
        <f t="shared" si="490"/>
        <v/>
      </c>
      <c r="AL515" s="54" t="str">
        <f t="shared" si="491"/>
        <v/>
      </c>
      <c r="AM515" s="54" t="str">
        <f t="shared" si="492"/>
        <v/>
      </c>
      <c r="AN515" s="55" t="str">
        <f t="shared" si="493"/>
        <v/>
      </c>
      <c r="AP515" s="53" t="str">
        <f t="shared" si="467"/>
        <v/>
      </c>
      <c r="AQ515" s="54" t="str">
        <f t="shared" si="494"/>
        <v/>
      </c>
      <c r="AR515" s="54" t="str">
        <f t="shared" si="495"/>
        <v/>
      </c>
      <c r="AS515" s="54" t="str">
        <f t="shared" si="496"/>
        <v/>
      </c>
      <c r="AT515" s="54" t="str">
        <f t="shared" si="497"/>
        <v/>
      </c>
      <c r="AU515" s="54" t="str">
        <f t="shared" si="498"/>
        <v/>
      </c>
      <c r="AV515" s="54" t="str">
        <f t="shared" si="499"/>
        <v/>
      </c>
      <c r="AW515" s="54" t="str">
        <f t="shared" si="500"/>
        <v/>
      </c>
      <c r="AX515" s="54" t="str">
        <f t="shared" si="501"/>
        <v/>
      </c>
      <c r="AY515" s="54" t="str">
        <f t="shared" si="502"/>
        <v/>
      </c>
      <c r="AZ515" s="54" t="str">
        <f t="shared" si="503"/>
        <v/>
      </c>
      <c r="BA515" s="55" t="str">
        <f t="shared" si="504"/>
        <v/>
      </c>
      <c r="BC515" s="36" t="str">
        <f t="shared" si="468"/>
        <v/>
      </c>
      <c r="BE515" s="61" t="str">
        <f>IF($B515="", "", IF(AND($B515&gt;='Intro &amp; Setup'!$B$38, B515&lt;='Intro &amp; Setup'!$H$38), 'Intro &amp; Setup'!$N$38, IF(AND($B515&gt;='Intro &amp; Setup'!$B$39, B515&lt;='Intro &amp; Setup'!$H$39), 'Intro &amp; Setup'!$N$39, IF('Intro &amp; Setup'!$B$39="", 'Intro &amp; Setup'!$N$38, 'Intro &amp; Setup'!$N$39))))</f>
        <v/>
      </c>
      <c r="BG515" s="53" t="str">
        <f t="shared" si="469"/>
        <v/>
      </c>
      <c r="BH515" s="54" t="str">
        <f t="shared" si="505"/>
        <v/>
      </c>
      <c r="BI515" s="54" t="str">
        <f t="shared" si="506"/>
        <v/>
      </c>
      <c r="BJ515" s="54" t="str">
        <f t="shared" si="507"/>
        <v/>
      </c>
      <c r="BK515" s="54" t="str">
        <f t="shared" si="508"/>
        <v/>
      </c>
      <c r="BL515" s="54" t="str">
        <f t="shared" si="509"/>
        <v/>
      </c>
      <c r="BM515" s="54" t="str">
        <f t="shared" si="510"/>
        <v/>
      </c>
      <c r="BN515" s="54" t="str">
        <f t="shared" si="511"/>
        <v/>
      </c>
      <c r="BO515" s="54" t="str">
        <f t="shared" si="512"/>
        <v/>
      </c>
      <c r="BP515" s="54" t="str">
        <f t="shared" si="513"/>
        <v/>
      </c>
      <c r="BQ515" s="54" t="str">
        <f t="shared" si="514"/>
        <v/>
      </c>
      <c r="BR515" s="55" t="str">
        <f t="shared" si="515"/>
        <v/>
      </c>
      <c r="BT515" s="135" t="str">
        <f t="shared" si="470"/>
        <v/>
      </c>
      <c r="BU515" s="136" t="str">
        <f t="shared" si="471"/>
        <v/>
      </c>
      <c r="BV515" s="136" t="str">
        <f t="shared" si="472"/>
        <v/>
      </c>
      <c r="BW515" s="136" t="str">
        <f t="shared" si="473"/>
        <v/>
      </c>
      <c r="BX515" s="136" t="str">
        <f t="shared" si="474"/>
        <v/>
      </c>
      <c r="BY515" s="136" t="str">
        <f t="shared" si="475"/>
        <v/>
      </c>
      <c r="BZ515" s="136" t="str">
        <f t="shared" si="476"/>
        <v/>
      </c>
      <c r="CA515" s="136" t="str">
        <f t="shared" si="477"/>
        <v/>
      </c>
      <c r="CB515" s="136" t="str">
        <f t="shared" si="478"/>
        <v/>
      </c>
      <c r="CC515" s="136" t="str">
        <f t="shared" si="479"/>
        <v/>
      </c>
      <c r="CD515" s="136" t="str">
        <f t="shared" si="480"/>
        <v/>
      </c>
      <c r="CE515" s="137" t="str">
        <f t="shared" si="481"/>
        <v/>
      </c>
      <c r="CG515" s="150" t="str">
        <f t="shared" si="482"/>
        <v/>
      </c>
      <c r="CH515" s="151" t="str">
        <f t="shared" si="516"/>
        <v/>
      </c>
      <c r="CI515" s="151" t="str">
        <f t="shared" si="517"/>
        <v/>
      </c>
      <c r="CJ515" s="151" t="str">
        <f t="shared" si="518"/>
        <v/>
      </c>
      <c r="CK515" s="151" t="str">
        <f t="shared" si="519"/>
        <v/>
      </c>
      <c r="CL515" s="151" t="str">
        <f t="shared" si="520"/>
        <v/>
      </c>
      <c r="CM515" s="151" t="str">
        <f t="shared" si="521"/>
        <v/>
      </c>
      <c r="CN515" s="151" t="str">
        <f t="shared" si="522"/>
        <v/>
      </c>
      <c r="CO515" s="151" t="str">
        <f t="shared" si="523"/>
        <v/>
      </c>
      <c r="CP515" s="151" t="str">
        <f t="shared" si="524"/>
        <v/>
      </c>
      <c r="CQ515" s="151" t="str">
        <f t="shared" si="525"/>
        <v/>
      </c>
      <c r="CR515" s="152" t="str">
        <f t="shared" si="526"/>
        <v/>
      </c>
    </row>
    <row r="516" spans="1:96" x14ac:dyDescent="0.25">
      <c r="A516" s="3"/>
      <c r="B516" s="30"/>
      <c r="C516" s="44"/>
      <c r="D516" s="88"/>
      <c r="E516" s="31"/>
      <c r="F516" s="89"/>
      <c r="G516" s="72"/>
      <c r="H516" s="73"/>
      <c r="I516" s="74"/>
      <c r="J516" s="73"/>
      <c r="K516" s="74"/>
      <c r="L516" s="73"/>
      <c r="M516" s="74"/>
      <c r="N516" s="73"/>
      <c r="O516" s="74"/>
      <c r="P516" s="73"/>
      <c r="Q516" s="74"/>
      <c r="R516" s="75"/>
      <c r="S516" s="3"/>
      <c r="T516" s="61" t="str">
        <f>IF($D516="", "", $D516*'Intro &amp; Setup'!$I$32*24)</f>
        <v/>
      </c>
      <c r="U516" s="3"/>
      <c r="X516" s="36" t="str">
        <f>IF($B516="", "", IF(OR($B516&lt;'Intro &amp; Setup'!$F$26, $B516&gt;'Intro &amp; Setup'!$F$27), "X", ""))</f>
        <v/>
      </c>
      <c r="Z516" s="36" t="str">
        <f t="shared" si="464"/>
        <v/>
      </c>
      <c r="AA516" s="48" t="str">
        <f t="shared" si="465"/>
        <v/>
      </c>
      <c r="AC516" s="53" t="str">
        <f t="shared" si="466"/>
        <v/>
      </c>
      <c r="AD516" s="54" t="str">
        <f t="shared" si="483"/>
        <v/>
      </c>
      <c r="AE516" s="54" t="str">
        <f t="shared" si="484"/>
        <v/>
      </c>
      <c r="AF516" s="54" t="str">
        <f t="shared" si="485"/>
        <v/>
      </c>
      <c r="AG516" s="54" t="str">
        <f t="shared" si="486"/>
        <v/>
      </c>
      <c r="AH516" s="54" t="str">
        <f t="shared" si="487"/>
        <v/>
      </c>
      <c r="AI516" s="54" t="str">
        <f t="shared" si="488"/>
        <v/>
      </c>
      <c r="AJ516" s="54" t="str">
        <f t="shared" si="489"/>
        <v/>
      </c>
      <c r="AK516" s="54" t="str">
        <f t="shared" si="490"/>
        <v/>
      </c>
      <c r="AL516" s="54" t="str">
        <f t="shared" si="491"/>
        <v/>
      </c>
      <c r="AM516" s="54" t="str">
        <f t="shared" si="492"/>
        <v/>
      </c>
      <c r="AN516" s="55" t="str">
        <f t="shared" si="493"/>
        <v/>
      </c>
      <c r="AP516" s="53" t="str">
        <f t="shared" si="467"/>
        <v/>
      </c>
      <c r="AQ516" s="54" t="str">
        <f t="shared" si="494"/>
        <v/>
      </c>
      <c r="AR516" s="54" t="str">
        <f t="shared" si="495"/>
        <v/>
      </c>
      <c r="AS516" s="54" t="str">
        <f t="shared" si="496"/>
        <v/>
      </c>
      <c r="AT516" s="54" t="str">
        <f t="shared" si="497"/>
        <v/>
      </c>
      <c r="AU516" s="54" t="str">
        <f t="shared" si="498"/>
        <v/>
      </c>
      <c r="AV516" s="54" t="str">
        <f t="shared" si="499"/>
        <v/>
      </c>
      <c r="AW516" s="54" t="str">
        <f t="shared" si="500"/>
        <v/>
      </c>
      <c r="AX516" s="54" t="str">
        <f t="shared" si="501"/>
        <v/>
      </c>
      <c r="AY516" s="54" t="str">
        <f t="shared" si="502"/>
        <v/>
      </c>
      <c r="AZ516" s="54" t="str">
        <f t="shared" si="503"/>
        <v/>
      </c>
      <c r="BA516" s="55" t="str">
        <f t="shared" si="504"/>
        <v/>
      </c>
      <c r="BC516" s="36" t="str">
        <f t="shared" si="468"/>
        <v/>
      </c>
      <c r="BE516" s="61" t="str">
        <f>IF($B516="", "", IF(AND($B516&gt;='Intro &amp; Setup'!$B$38, B516&lt;='Intro &amp; Setup'!$H$38), 'Intro &amp; Setup'!$N$38, IF(AND($B516&gt;='Intro &amp; Setup'!$B$39, B516&lt;='Intro &amp; Setup'!$H$39), 'Intro &amp; Setup'!$N$39, IF('Intro &amp; Setup'!$B$39="", 'Intro &amp; Setup'!$N$38, 'Intro &amp; Setup'!$N$39))))</f>
        <v/>
      </c>
      <c r="BG516" s="53" t="str">
        <f t="shared" si="469"/>
        <v/>
      </c>
      <c r="BH516" s="54" t="str">
        <f t="shared" si="505"/>
        <v/>
      </c>
      <c r="BI516" s="54" t="str">
        <f t="shared" si="506"/>
        <v/>
      </c>
      <c r="BJ516" s="54" t="str">
        <f t="shared" si="507"/>
        <v/>
      </c>
      <c r="BK516" s="54" t="str">
        <f t="shared" si="508"/>
        <v/>
      </c>
      <c r="BL516" s="54" t="str">
        <f t="shared" si="509"/>
        <v/>
      </c>
      <c r="BM516" s="54" t="str">
        <f t="shared" si="510"/>
        <v/>
      </c>
      <c r="BN516" s="54" t="str">
        <f t="shared" si="511"/>
        <v/>
      </c>
      <c r="BO516" s="54" t="str">
        <f t="shared" si="512"/>
        <v/>
      </c>
      <c r="BP516" s="54" t="str">
        <f t="shared" si="513"/>
        <v/>
      </c>
      <c r="BQ516" s="54" t="str">
        <f t="shared" si="514"/>
        <v/>
      </c>
      <c r="BR516" s="55" t="str">
        <f t="shared" si="515"/>
        <v/>
      </c>
      <c r="BT516" s="135" t="str">
        <f t="shared" si="470"/>
        <v/>
      </c>
      <c r="BU516" s="136" t="str">
        <f t="shared" si="471"/>
        <v/>
      </c>
      <c r="BV516" s="136" t="str">
        <f t="shared" si="472"/>
        <v/>
      </c>
      <c r="BW516" s="136" t="str">
        <f t="shared" si="473"/>
        <v/>
      </c>
      <c r="BX516" s="136" t="str">
        <f t="shared" si="474"/>
        <v/>
      </c>
      <c r="BY516" s="136" t="str">
        <f t="shared" si="475"/>
        <v/>
      </c>
      <c r="BZ516" s="136" t="str">
        <f t="shared" si="476"/>
        <v/>
      </c>
      <c r="CA516" s="136" t="str">
        <f t="shared" si="477"/>
        <v/>
      </c>
      <c r="CB516" s="136" t="str">
        <f t="shared" si="478"/>
        <v/>
      </c>
      <c r="CC516" s="136" t="str">
        <f t="shared" si="479"/>
        <v/>
      </c>
      <c r="CD516" s="136" t="str">
        <f t="shared" si="480"/>
        <v/>
      </c>
      <c r="CE516" s="137" t="str">
        <f t="shared" si="481"/>
        <v/>
      </c>
      <c r="CG516" s="150" t="str">
        <f t="shared" si="482"/>
        <v/>
      </c>
      <c r="CH516" s="151" t="str">
        <f t="shared" si="516"/>
        <v/>
      </c>
      <c r="CI516" s="151" t="str">
        <f t="shared" si="517"/>
        <v/>
      </c>
      <c r="CJ516" s="151" t="str">
        <f t="shared" si="518"/>
        <v/>
      </c>
      <c r="CK516" s="151" t="str">
        <f t="shared" si="519"/>
        <v/>
      </c>
      <c r="CL516" s="151" t="str">
        <f t="shared" si="520"/>
        <v/>
      </c>
      <c r="CM516" s="151" t="str">
        <f t="shared" si="521"/>
        <v/>
      </c>
      <c r="CN516" s="151" t="str">
        <f t="shared" si="522"/>
        <v/>
      </c>
      <c r="CO516" s="151" t="str">
        <f t="shared" si="523"/>
        <v/>
      </c>
      <c r="CP516" s="151" t="str">
        <f t="shared" si="524"/>
        <v/>
      </c>
      <c r="CQ516" s="151" t="str">
        <f t="shared" si="525"/>
        <v/>
      </c>
      <c r="CR516" s="152" t="str">
        <f t="shared" si="526"/>
        <v/>
      </c>
    </row>
    <row r="517" spans="1:96" x14ac:dyDescent="0.25">
      <c r="A517" s="3"/>
      <c r="B517" s="30"/>
      <c r="C517" s="44"/>
      <c r="D517" s="88"/>
      <c r="E517" s="31"/>
      <c r="F517" s="89"/>
      <c r="G517" s="72"/>
      <c r="H517" s="73"/>
      <c r="I517" s="74"/>
      <c r="J517" s="73"/>
      <c r="K517" s="74"/>
      <c r="L517" s="73"/>
      <c r="M517" s="74"/>
      <c r="N517" s="73"/>
      <c r="O517" s="74"/>
      <c r="P517" s="73"/>
      <c r="Q517" s="74"/>
      <c r="R517" s="75"/>
      <c r="S517" s="3"/>
      <c r="T517" s="61" t="str">
        <f>IF($D517="", "", $D517*'Intro &amp; Setup'!$I$32*24)</f>
        <v/>
      </c>
      <c r="U517" s="3"/>
      <c r="X517" s="36" t="str">
        <f>IF($B517="", "", IF(OR($B517&lt;'Intro &amp; Setup'!$F$26, $B517&gt;'Intro &amp; Setup'!$F$27), "X", ""))</f>
        <v/>
      </c>
      <c r="Z517" s="36" t="str">
        <f t="shared" si="464"/>
        <v/>
      </c>
      <c r="AA517" s="48" t="str">
        <f t="shared" si="465"/>
        <v/>
      </c>
      <c r="AC517" s="53" t="str">
        <f t="shared" si="466"/>
        <v/>
      </c>
      <c r="AD517" s="54" t="str">
        <f t="shared" si="483"/>
        <v/>
      </c>
      <c r="AE517" s="54" t="str">
        <f t="shared" si="484"/>
        <v/>
      </c>
      <c r="AF517" s="54" t="str">
        <f t="shared" si="485"/>
        <v/>
      </c>
      <c r="AG517" s="54" t="str">
        <f t="shared" si="486"/>
        <v/>
      </c>
      <c r="AH517" s="54" t="str">
        <f t="shared" si="487"/>
        <v/>
      </c>
      <c r="AI517" s="54" t="str">
        <f t="shared" si="488"/>
        <v/>
      </c>
      <c r="AJ517" s="54" t="str">
        <f t="shared" si="489"/>
        <v/>
      </c>
      <c r="AK517" s="54" t="str">
        <f t="shared" si="490"/>
        <v/>
      </c>
      <c r="AL517" s="54" t="str">
        <f t="shared" si="491"/>
        <v/>
      </c>
      <c r="AM517" s="54" t="str">
        <f t="shared" si="492"/>
        <v/>
      </c>
      <c r="AN517" s="55" t="str">
        <f t="shared" si="493"/>
        <v/>
      </c>
      <c r="AP517" s="53" t="str">
        <f t="shared" si="467"/>
        <v/>
      </c>
      <c r="AQ517" s="54" t="str">
        <f t="shared" si="494"/>
        <v/>
      </c>
      <c r="AR517" s="54" t="str">
        <f t="shared" si="495"/>
        <v/>
      </c>
      <c r="AS517" s="54" t="str">
        <f t="shared" si="496"/>
        <v/>
      </c>
      <c r="AT517" s="54" t="str">
        <f t="shared" si="497"/>
        <v/>
      </c>
      <c r="AU517" s="54" t="str">
        <f t="shared" si="498"/>
        <v/>
      </c>
      <c r="AV517" s="54" t="str">
        <f t="shared" si="499"/>
        <v/>
      </c>
      <c r="AW517" s="54" t="str">
        <f t="shared" si="500"/>
        <v/>
      </c>
      <c r="AX517" s="54" t="str">
        <f t="shared" si="501"/>
        <v/>
      </c>
      <c r="AY517" s="54" t="str">
        <f t="shared" si="502"/>
        <v/>
      </c>
      <c r="AZ517" s="54" t="str">
        <f t="shared" si="503"/>
        <v/>
      </c>
      <c r="BA517" s="55" t="str">
        <f t="shared" si="504"/>
        <v/>
      </c>
      <c r="BC517" s="36" t="str">
        <f t="shared" si="468"/>
        <v/>
      </c>
      <c r="BE517" s="61" t="str">
        <f>IF($B517="", "", IF(AND($B517&gt;='Intro &amp; Setup'!$B$38, B517&lt;='Intro &amp; Setup'!$H$38), 'Intro &amp; Setup'!$N$38, IF(AND($B517&gt;='Intro &amp; Setup'!$B$39, B517&lt;='Intro &amp; Setup'!$H$39), 'Intro &amp; Setup'!$N$39, IF('Intro &amp; Setup'!$B$39="", 'Intro &amp; Setup'!$N$38, 'Intro &amp; Setup'!$N$39))))</f>
        <v/>
      </c>
      <c r="BG517" s="53" t="str">
        <f t="shared" si="469"/>
        <v/>
      </c>
      <c r="BH517" s="54" t="str">
        <f t="shared" si="505"/>
        <v/>
      </c>
      <c r="BI517" s="54" t="str">
        <f t="shared" si="506"/>
        <v/>
      </c>
      <c r="BJ517" s="54" t="str">
        <f t="shared" si="507"/>
        <v/>
      </c>
      <c r="BK517" s="54" t="str">
        <f t="shared" si="508"/>
        <v/>
      </c>
      <c r="BL517" s="54" t="str">
        <f t="shared" si="509"/>
        <v/>
      </c>
      <c r="BM517" s="54" t="str">
        <f t="shared" si="510"/>
        <v/>
      </c>
      <c r="BN517" s="54" t="str">
        <f t="shared" si="511"/>
        <v/>
      </c>
      <c r="BO517" s="54" t="str">
        <f t="shared" si="512"/>
        <v/>
      </c>
      <c r="BP517" s="54" t="str">
        <f t="shared" si="513"/>
        <v/>
      </c>
      <c r="BQ517" s="54" t="str">
        <f t="shared" si="514"/>
        <v/>
      </c>
      <c r="BR517" s="55" t="str">
        <f t="shared" si="515"/>
        <v/>
      </c>
      <c r="BT517" s="135" t="str">
        <f t="shared" si="470"/>
        <v/>
      </c>
      <c r="BU517" s="136" t="str">
        <f t="shared" si="471"/>
        <v/>
      </c>
      <c r="BV517" s="136" t="str">
        <f t="shared" si="472"/>
        <v/>
      </c>
      <c r="BW517" s="136" t="str">
        <f t="shared" si="473"/>
        <v/>
      </c>
      <c r="BX517" s="136" t="str">
        <f t="shared" si="474"/>
        <v/>
      </c>
      <c r="BY517" s="136" t="str">
        <f t="shared" si="475"/>
        <v/>
      </c>
      <c r="BZ517" s="136" t="str">
        <f t="shared" si="476"/>
        <v/>
      </c>
      <c r="CA517" s="136" t="str">
        <f t="shared" si="477"/>
        <v/>
      </c>
      <c r="CB517" s="136" t="str">
        <f t="shared" si="478"/>
        <v/>
      </c>
      <c r="CC517" s="136" t="str">
        <f t="shared" si="479"/>
        <v/>
      </c>
      <c r="CD517" s="136" t="str">
        <f t="shared" si="480"/>
        <v/>
      </c>
      <c r="CE517" s="137" t="str">
        <f t="shared" si="481"/>
        <v/>
      </c>
      <c r="CG517" s="150" t="str">
        <f t="shared" si="482"/>
        <v/>
      </c>
      <c r="CH517" s="151" t="str">
        <f t="shared" si="516"/>
        <v/>
      </c>
      <c r="CI517" s="151" t="str">
        <f t="shared" si="517"/>
        <v/>
      </c>
      <c r="CJ517" s="151" t="str">
        <f t="shared" si="518"/>
        <v/>
      </c>
      <c r="CK517" s="151" t="str">
        <f t="shared" si="519"/>
        <v/>
      </c>
      <c r="CL517" s="151" t="str">
        <f t="shared" si="520"/>
        <v/>
      </c>
      <c r="CM517" s="151" t="str">
        <f t="shared" si="521"/>
        <v/>
      </c>
      <c r="CN517" s="151" t="str">
        <f t="shared" si="522"/>
        <v/>
      </c>
      <c r="CO517" s="151" t="str">
        <f t="shared" si="523"/>
        <v/>
      </c>
      <c r="CP517" s="151" t="str">
        <f t="shared" si="524"/>
        <v/>
      </c>
      <c r="CQ517" s="151" t="str">
        <f t="shared" si="525"/>
        <v/>
      </c>
      <c r="CR517" s="152" t="str">
        <f t="shared" si="526"/>
        <v/>
      </c>
    </row>
    <row r="518" spans="1:96" x14ac:dyDescent="0.25">
      <c r="A518" s="3"/>
      <c r="B518" s="30"/>
      <c r="C518" s="44"/>
      <c r="D518" s="88"/>
      <c r="E518" s="31"/>
      <c r="F518" s="89"/>
      <c r="G518" s="72"/>
      <c r="H518" s="73"/>
      <c r="I518" s="74"/>
      <c r="J518" s="73"/>
      <c r="K518" s="74"/>
      <c r="L518" s="73"/>
      <c r="M518" s="74"/>
      <c r="N518" s="73"/>
      <c r="O518" s="74"/>
      <c r="P518" s="73"/>
      <c r="Q518" s="74"/>
      <c r="R518" s="75"/>
      <c r="S518" s="3"/>
      <c r="T518" s="61" t="str">
        <f>IF($D518="", "", $D518*'Intro &amp; Setup'!$I$32*24)</f>
        <v/>
      </c>
      <c r="U518" s="3"/>
      <c r="X518" s="36" t="str">
        <f>IF($B518="", "", IF(OR($B518&lt;'Intro &amp; Setup'!$F$26, $B518&gt;'Intro &amp; Setup'!$F$27), "X", ""))</f>
        <v/>
      </c>
      <c r="Z518" s="36" t="str">
        <f t="shared" si="464"/>
        <v/>
      </c>
      <c r="AA518" s="48" t="str">
        <f t="shared" si="465"/>
        <v/>
      </c>
      <c r="AC518" s="53" t="str">
        <f t="shared" si="466"/>
        <v/>
      </c>
      <c r="AD518" s="54" t="str">
        <f t="shared" si="483"/>
        <v/>
      </c>
      <c r="AE518" s="54" t="str">
        <f t="shared" si="484"/>
        <v/>
      </c>
      <c r="AF518" s="54" t="str">
        <f t="shared" si="485"/>
        <v/>
      </c>
      <c r="AG518" s="54" t="str">
        <f t="shared" si="486"/>
        <v/>
      </c>
      <c r="AH518" s="54" t="str">
        <f t="shared" si="487"/>
        <v/>
      </c>
      <c r="AI518" s="54" t="str">
        <f t="shared" si="488"/>
        <v/>
      </c>
      <c r="AJ518" s="54" t="str">
        <f t="shared" si="489"/>
        <v/>
      </c>
      <c r="AK518" s="54" t="str">
        <f t="shared" si="490"/>
        <v/>
      </c>
      <c r="AL518" s="54" t="str">
        <f t="shared" si="491"/>
        <v/>
      </c>
      <c r="AM518" s="54" t="str">
        <f t="shared" si="492"/>
        <v/>
      </c>
      <c r="AN518" s="55" t="str">
        <f t="shared" si="493"/>
        <v/>
      </c>
      <c r="AP518" s="53" t="str">
        <f t="shared" si="467"/>
        <v/>
      </c>
      <c r="AQ518" s="54" t="str">
        <f t="shared" si="494"/>
        <v/>
      </c>
      <c r="AR518" s="54" t="str">
        <f t="shared" si="495"/>
        <v/>
      </c>
      <c r="AS518" s="54" t="str">
        <f t="shared" si="496"/>
        <v/>
      </c>
      <c r="AT518" s="54" t="str">
        <f t="shared" si="497"/>
        <v/>
      </c>
      <c r="AU518" s="54" t="str">
        <f t="shared" si="498"/>
        <v/>
      </c>
      <c r="AV518" s="54" t="str">
        <f t="shared" si="499"/>
        <v/>
      </c>
      <c r="AW518" s="54" t="str">
        <f t="shared" si="500"/>
        <v/>
      </c>
      <c r="AX518" s="54" t="str">
        <f t="shared" si="501"/>
        <v/>
      </c>
      <c r="AY518" s="54" t="str">
        <f t="shared" si="502"/>
        <v/>
      </c>
      <c r="AZ518" s="54" t="str">
        <f t="shared" si="503"/>
        <v/>
      </c>
      <c r="BA518" s="55" t="str">
        <f t="shared" si="504"/>
        <v/>
      </c>
      <c r="BC518" s="36" t="str">
        <f t="shared" si="468"/>
        <v/>
      </c>
      <c r="BE518" s="61" t="str">
        <f>IF($B518="", "", IF(AND($B518&gt;='Intro &amp; Setup'!$B$38, B518&lt;='Intro &amp; Setup'!$H$38), 'Intro &amp; Setup'!$N$38, IF(AND($B518&gt;='Intro &amp; Setup'!$B$39, B518&lt;='Intro &amp; Setup'!$H$39), 'Intro &amp; Setup'!$N$39, IF('Intro &amp; Setup'!$B$39="", 'Intro &amp; Setup'!$N$38, 'Intro &amp; Setup'!$N$39))))</f>
        <v/>
      </c>
      <c r="BG518" s="53" t="str">
        <f t="shared" si="469"/>
        <v/>
      </c>
      <c r="BH518" s="54" t="str">
        <f t="shared" si="505"/>
        <v/>
      </c>
      <c r="BI518" s="54" t="str">
        <f t="shared" si="506"/>
        <v/>
      </c>
      <c r="BJ518" s="54" t="str">
        <f t="shared" si="507"/>
        <v/>
      </c>
      <c r="BK518" s="54" t="str">
        <f t="shared" si="508"/>
        <v/>
      </c>
      <c r="BL518" s="54" t="str">
        <f t="shared" si="509"/>
        <v/>
      </c>
      <c r="BM518" s="54" t="str">
        <f t="shared" si="510"/>
        <v/>
      </c>
      <c r="BN518" s="54" t="str">
        <f t="shared" si="511"/>
        <v/>
      </c>
      <c r="BO518" s="54" t="str">
        <f t="shared" si="512"/>
        <v/>
      </c>
      <c r="BP518" s="54" t="str">
        <f t="shared" si="513"/>
        <v/>
      </c>
      <c r="BQ518" s="54" t="str">
        <f t="shared" si="514"/>
        <v/>
      </c>
      <c r="BR518" s="55" t="str">
        <f t="shared" si="515"/>
        <v/>
      </c>
      <c r="BT518" s="135" t="str">
        <f t="shared" si="470"/>
        <v/>
      </c>
      <c r="BU518" s="136" t="str">
        <f t="shared" si="471"/>
        <v/>
      </c>
      <c r="BV518" s="136" t="str">
        <f t="shared" si="472"/>
        <v/>
      </c>
      <c r="BW518" s="136" t="str">
        <f t="shared" si="473"/>
        <v/>
      </c>
      <c r="BX518" s="136" t="str">
        <f t="shared" si="474"/>
        <v/>
      </c>
      <c r="BY518" s="136" t="str">
        <f t="shared" si="475"/>
        <v/>
      </c>
      <c r="BZ518" s="136" t="str">
        <f t="shared" si="476"/>
        <v/>
      </c>
      <c r="CA518" s="136" t="str">
        <f t="shared" si="477"/>
        <v/>
      </c>
      <c r="CB518" s="136" t="str">
        <f t="shared" si="478"/>
        <v/>
      </c>
      <c r="CC518" s="136" t="str">
        <f t="shared" si="479"/>
        <v/>
      </c>
      <c r="CD518" s="136" t="str">
        <f t="shared" si="480"/>
        <v/>
      </c>
      <c r="CE518" s="137" t="str">
        <f t="shared" si="481"/>
        <v/>
      </c>
      <c r="CG518" s="150" t="str">
        <f t="shared" si="482"/>
        <v/>
      </c>
      <c r="CH518" s="151" t="str">
        <f t="shared" si="516"/>
        <v/>
      </c>
      <c r="CI518" s="151" t="str">
        <f t="shared" si="517"/>
        <v/>
      </c>
      <c r="CJ518" s="151" t="str">
        <f t="shared" si="518"/>
        <v/>
      </c>
      <c r="CK518" s="151" t="str">
        <f t="shared" si="519"/>
        <v/>
      </c>
      <c r="CL518" s="151" t="str">
        <f t="shared" si="520"/>
        <v/>
      </c>
      <c r="CM518" s="151" t="str">
        <f t="shared" si="521"/>
        <v/>
      </c>
      <c r="CN518" s="151" t="str">
        <f t="shared" si="522"/>
        <v/>
      </c>
      <c r="CO518" s="151" t="str">
        <f t="shared" si="523"/>
        <v/>
      </c>
      <c r="CP518" s="151" t="str">
        <f t="shared" si="524"/>
        <v/>
      </c>
      <c r="CQ518" s="151" t="str">
        <f t="shared" si="525"/>
        <v/>
      </c>
      <c r="CR518" s="152" t="str">
        <f t="shared" si="526"/>
        <v/>
      </c>
    </row>
    <row r="519" spans="1:96" x14ac:dyDescent="0.25">
      <c r="A519" s="3"/>
      <c r="B519" s="30"/>
      <c r="C519" s="44"/>
      <c r="D519" s="88"/>
      <c r="E519" s="31"/>
      <c r="F519" s="89"/>
      <c r="G519" s="72"/>
      <c r="H519" s="73"/>
      <c r="I519" s="74"/>
      <c r="J519" s="73"/>
      <c r="K519" s="74"/>
      <c r="L519" s="73"/>
      <c r="M519" s="74"/>
      <c r="N519" s="73"/>
      <c r="O519" s="74"/>
      <c r="P519" s="73"/>
      <c r="Q519" s="74"/>
      <c r="R519" s="75"/>
      <c r="S519" s="3"/>
      <c r="T519" s="61" t="str">
        <f>IF($D519="", "", $D519*'Intro &amp; Setup'!$I$32*24)</f>
        <v/>
      </c>
      <c r="U519" s="3"/>
      <c r="X519" s="36" t="str">
        <f>IF($B519="", "", IF(OR($B519&lt;'Intro &amp; Setup'!$F$26, $B519&gt;'Intro &amp; Setup'!$F$27), "X", ""))</f>
        <v/>
      </c>
      <c r="Z519" s="36" t="str">
        <f t="shared" si="464"/>
        <v/>
      </c>
      <c r="AA519" s="48" t="str">
        <f t="shared" si="465"/>
        <v/>
      </c>
      <c r="AC519" s="53" t="str">
        <f t="shared" si="466"/>
        <v/>
      </c>
      <c r="AD519" s="54" t="str">
        <f t="shared" si="483"/>
        <v/>
      </c>
      <c r="AE519" s="54" t="str">
        <f t="shared" si="484"/>
        <v/>
      </c>
      <c r="AF519" s="54" t="str">
        <f t="shared" si="485"/>
        <v/>
      </c>
      <c r="AG519" s="54" t="str">
        <f t="shared" si="486"/>
        <v/>
      </c>
      <c r="AH519" s="54" t="str">
        <f t="shared" si="487"/>
        <v/>
      </c>
      <c r="AI519" s="54" t="str">
        <f t="shared" si="488"/>
        <v/>
      </c>
      <c r="AJ519" s="54" t="str">
        <f t="shared" si="489"/>
        <v/>
      </c>
      <c r="AK519" s="54" t="str">
        <f t="shared" si="490"/>
        <v/>
      </c>
      <c r="AL519" s="54" t="str">
        <f t="shared" si="491"/>
        <v/>
      </c>
      <c r="AM519" s="54" t="str">
        <f t="shared" si="492"/>
        <v/>
      </c>
      <c r="AN519" s="55" t="str">
        <f t="shared" si="493"/>
        <v/>
      </c>
      <c r="AP519" s="53" t="str">
        <f t="shared" si="467"/>
        <v/>
      </c>
      <c r="AQ519" s="54" t="str">
        <f t="shared" si="494"/>
        <v/>
      </c>
      <c r="AR519" s="54" t="str">
        <f t="shared" si="495"/>
        <v/>
      </c>
      <c r="AS519" s="54" t="str">
        <f t="shared" si="496"/>
        <v/>
      </c>
      <c r="AT519" s="54" t="str">
        <f t="shared" si="497"/>
        <v/>
      </c>
      <c r="AU519" s="54" t="str">
        <f t="shared" si="498"/>
        <v/>
      </c>
      <c r="AV519" s="54" t="str">
        <f t="shared" si="499"/>
        <v/>
      </c>
      <c r="AW519" s="54" t="str">
        <f t="shared" si="500"/>
        <v/>
      </c>
      <c r="AX519" s="54" t="str">
        <f t="shared" si="501"/>
        <v/>
      </c>
      <c r="AY519" s="54" t="str">
        <f t="shared" si="502"/>
        <v/>
      </c>
      <c r="AZ519" s="54" t="str">
        <f t="shared" si="503"/>
        <v/>
      </c>
      <c r="BA519" s="55" t="str">
        <f t="shared" si="504"/>
        <v/>
      </c>
      <c r="BC519" s="36" t="str">
        <f t="shared" si="468"/>
        <v/>
      </c>
      <c r="BE519" s="61" t="str">
        <f>IF($B519="", "", IF(AND($B519&gt;='Intro &amp; Setup'!$B$38, B519&lt;='Intro &amp; Setup'!$H$38), 'Intro &amp; Setup'!$N$38, IF(AND($B519&gt;='Intro &amp; Setup'!$B$39, B519&lt;='Intro &amp; Setup'!$H$39), 'Intro &amp; Setup'!$N$39, IF('Intro &amp; Setup'!$B$39="", 'Intro &amp; Setup'!$N$38, 'Intro &amp; Setup'!$N$39))))</f>
        <v/>
      </c>
      <c r="BG519" s="53" t="str">
        <f t="shared" si="469"/>
        <v/>
      </c>
      <c r="BH519" s="54" t="str">
        <f t="shared" si="505"/>
        <v/>
      </c>
      <c r="BI519" s="54" t="str">
        <f t="shared" si="506"/>
        <v/>
      </c>
      <c r="BJ519" s="54" t="str">
        <f t="shared" si="507"/>
        <v/>
      </c>
      <c r="BK519" s="54" t="str">
        <f t="shared" si="508"/>
        <v/>
      </c>
      <c r="BL519" s="54" t="str">
        <f t="shared" si="509"/>
        <v/>
      </c>
      <c r="BM519" s="54" t="str">
        <f t="shared" si="510"/>
        <v/>
      </c>
      <c r="BN519" s="54" t="str">
        <f t="shared" si="511"/>
        <v/>
      </c>
      <c r="BO519" s="54" t="str">
        <f t="shared" si="512"/>
        <v/>
      </c>
      <c r="BP519" s="54" t="str">
        <f t="shared" si="513"/>
        <v/>
      </c>
      <c r="BQ519" s="54" t="str">
        <f t="shared" si="514"/>
        <v/>
      </c>
      <c r="BR519" s="55" t="str">
        <f t="shared" si="515"/>
        <v/>
      </c>
      <c r="BT519" s="135" t="str">
        <f t="shared" si="470"/>
        <v/>
      </c>
      <c r="BU519" s="136" t="str">
        <f t="shared" si="471"/>
        <v/>
      </c>
      <c r="BV519" s="136" t="str">
        <f t="shared" si="472"/>
        <v/>
      </c>
      <c r="BW519" s="136" t="str">
        <f t="shared" si="473"/>
        <v/>
      </c>
      <c r="BX519" s="136" t="str">
        <f t="shared" si="474"/>
        <v/>
      </c>
      <c r="BY519" s="136" t="str">
        <f t="shared" si="475"/>
        <v/>
      </c>
      <c r="BZ519" s="136" t="str">
        <f t="shared" si="476"/>
        <v/>
      </c>
      <c r="CA519" s="136" t="str">
        <f t="shared" si="477"/>
        <v/>
      </c>
      <c r="CB519" s="136" t="str">
        <f t="shared" si="478"/>
        <v/>
      </c>
      <c r="CC519" s="136" t="str">
        <f t="shared" si="479"/>
        <v/>
      </c>
      <c r="CD519" s="136" t="str">
        <f t="shared" si="480"/>
        <v/>
      </c>
      <c r="CE519" s="137" t="str">
        <f t="shared" si="481"/>
        <v/>
      </c>
      <c r="CG519" s="150" t="str">
        <f t="shared" si="482"/>
        <v/>
      </c>
      <c r="CH519" s="151" t="str">
        <f t="shared" si="516"/>
        <v/>
      </c>
      <c r="CI519" s="151" t="str">
        <f t="shared" si="517"/>
        <v/>
      </c>
      <c r="CJ519" s="151" t="str">
        <f t="shared" si="518"/>
        <v/>
      </c>
      <c r="CK519" s="151" t="str">
        <f t="shared" si="519"/>
        <v/>
      </c>
      <c r="CL519" s="151" t="str">
        <f t="shared" si="520"/>
        <v/>
      </c>
      <c r="CM519" s="151" t="str">
        <f t="shared" si="521"/>
        <v/>
      </c>
      <c r="CN519" s="151" t="str">
        <f t="shared" si="522"/>
        <v/>
      </c>
      <c r="CO519" s="151" t="str">
        <f t="shared" si="523"/>
        <v/>
      </c>
      <c r="CP519" s="151" t="str">
        <f t="shared" si="524"/>
        <v/>
      </c>
      <c r="CQ519" s="151" t="str">
        <f t="shared" si="525"/>
        <v/>
      </c>
      <c r="CR519" s="152" t="str">
        <f t="shared" si="526"/>
        <v/>
      </c>
    </row>
    <row r="520" spans="1:96" x14ac:dyDescent="0.25">
      <c r="A520" s="3"/>
      <c r="B520" s="30"/>
      <c r="C520" s="44"/>
      <c r="D520" s="88"/>
      <c r="E520" s="31"/>
      <c r="F520" s="89"/>
      <c r="G520" s="72"/>
      <c r="H520" s="73"/>
      <c r="I520" s="74"/>
      <c r="J520" s="73"/>
      <c r="K520" s="74"/>
      <c r="L520" s="73"/>
      <c r="M520" s="74"/>
      <c r="N520" s="73"/>
      <c r="O520" s="74"/>
      <c r="P520" s="73"/>
      <c r="Q520" s="74"/>
      <c r="R520" s="75"/>
      <c r="S520" s="3"/>
      <c r="T520" s="61" t="str">
        <f>IF($D520="", "", $D520*'Intro &amp; Setup'!$I$32*24)</f>
        <v/>
      </c>
      <c r="U520" s="3"/>
      <c r="X520" s="36" t="str">
        <f>IF($B520="", "", IF(OR($B520&lt;'Intro &amp; Setup'!$F$26, $B520&gt;'Intro &amp; Setup'!$F$27), "X", ""))</f>
        <v/>
      </c>
      <c r="Z520" s="36" t="str">
        <f t="shared" si="464"/>
        <v/>
      </c>
      <c r="AA520" s="48" t="str">
        <f t="shared" si="465"/>
        <v/>
      </c>
      <c r="AC520" s="53" t="str">
        <f t="shared" si="466"/>
        <v/>
      </c>
      <c r="AD520" s="54" t="str">
        <f t="shared" si="483"/>
        <v/>
      </c>
      <c r="AE520" s="54" t="str">
        <f t="shared" si="484"/>
        <v/>
      </c>
      <c r="AF520" s="54" t="str">
        <f t="shared" si="485"/>
        <v/>
      </c>
      <c r="AG520" s="54" t="str">
        <f t="shared" si="486"/>
        <v/>
      </c>
      <c r="AH520" s="54" t="str">
        <f t="shared" si="487"/>
        <v/>
      </c>
      <c r="AI520" s="54" t="str">
        <f t="shared" si="488"/>
        <v/>
      </c>
      <c r="AJ520" s="54" t="str">
        <f t="shared" si="489"/>
        <v/>
      </c>
      <c r="AK520" s="54" t="str">
        <f t="shared" si="490"/>
        <v/>
      </c>
      <c r="AL520" s="54" t="str">
        <f t="shared" si="491"/>
        <v/>
      </c>
      <c r="AM520" s="54" t="str">
        <f t="shared" si="492"/>
        <v/>
      </c>
      <c r="AN520" s="55" t="str">
        <f t="shared" si="493"/>
        <v/>
      </c>
      <c r="AP520" s="53" t="str">
        <f t="shared" si="467"/>
        <v/>
      </c>
      <c r="AQ520" s="54" t="str">
        <f t="shared" si="494"/>
        <v/>
      </c>
      <c r="AR520" s="54" t="str">
        <f t="shared" si="495"/>
        <v/>
      </c>
      <c r="AS520" s="54" t="str">
        <f t="shared" si="496"/>
        <v/>
      </c>
      <c r="AT520" s="54" t="str">
        <f t="shared" si="497"/>
        <v/>
      </c>
      <c r="AU520" s="54" t="str">
        <f t="shared" si="498"/>
        <v/>
      </c>
      <c r="AV520" s="54" t="str">
        <f t="shared" si="499"/>
        <v/>
      </c>
      <c r="AW520" s="54" t="str">
        <f t="shared" si="500"/>
        <v/>
      </c>
      <c r="AX520" s="54" t="str">
        <f t="shared" si="501"/>
        <v/>
      </c>
      <c r="AY520" s="54" t="str">
        <f t="shared" si="502"/>
        <v/>
      </c>
      <c r="AZ520" s="54" t="str">
        <f t="shared" si="503"/>
        <v/>
      </c>
      <c r="BA520" s="55" t="str">
        <f t="shared" si="504"/>
        <v/>
      </c>
      <c r="BC520" s="36" t="str">
        <f t="shared" si="468"/>
        <v/>
      </c>
      <c r="BE520" s="61" t="str">
        <f>IF($B520="", "", IF(AND($B520&gt;='Intro &amp; Setup'!$B$38, B520&lt;='Intro &amp; Setup'!$H$38), 'Intro &amp; Setup'!$N$38, IF(AND($B520&gt;='Intro &amp; Setup'!$B$39, B520&lt;='Intro &amp; Setup'!$H$39), 'Intro &amp; Setup'!$N$39, IF('Intro &amp; Setup'!$B$39="", 'Intro &amp; Setup'!$N$38, 'Intro &amp; Setup'!$N$39))))</f>
        <v/>
      </c>
      <c r="BG520" s="53" t="str">
        <f t="shared" si="469"/>
        <v/>
      </c>
      <c r="BH520" s="54" t="str">
        <f t="shared" si="505"/>
        <v/>
      </c>
      <c r="BI520" s="54" t="str">
        <f t="shared" si="506"/>
        <v/>
      </c>
      <c r="BJ520" s="54" t="str">
        <f t="shared" si="507"/>
        <v/>
      </c>
      <c r="BK520" s="54" t="str">
        <f t="shared" si="508"/>
        <v/>
      </c>
      <c r="BL520" s="54" t="str">
        <f t="shared" si="509"/>
        <v/>
      </c>
      <c r="BM520" s="54" t="str">
        <f t="shared" si="510"/>
        <v/>
      </c>
      <c r="BN520" s="54" t="str">
        <f t="shared" si="511"/>
        <v/>
      </c>
      <c r="BO520" s="54" t="str">
        <f t="shared" si="512"/>
        <v/>
      </c>
      <c r="BP520" s="54" t="str">
        <f t="shared" si="513"/>
        <v/>
      </c>
      <c r="BQ520" s="54" t="str">
        <f t="shared" si="514"/>
        <v/>
      </c>
      <c r="BR520" s="55" t="str">
        <f t="shared" si="515"/>
        <v/>
      </c>
      <c r="BT520" s="135" t="str">
        <f t="shared" si="470"/>
        <v/>
      </c>
      <c r="BU520" s="136" t="str">
        <f t="shared" si="471"/>
        <v/>
      </c>
      <c r="BV520" s="136" t="str">
        <f t="shared" si="472"/>
        <v/>
      </c>
      <c r="BW520" s="136" t="str">
        <f t="shared" si="473"/>
        <v/>
      </c>
      <c r="BX520" s="136" t="str">
        <f t="shared" si="474"/>
        <v/>
      </c>
      <c r="BY520" s="136" t="str">
        <f t="shared" si="475"/>
        <v/>
      </c>
      <c r="BZ520" s="136" t="str">
        <f t="shared" si="476"/>
        <v/>
      </c>
      <c r="CA520" s="136" t="str">
        <f t="shared" si="477"/>
        <v/>
      </c>
      <c r="CB520" s="136" t="str">
        <f t="shared" si="478"/>
        <v/>
      </c>
      <c r="CC520" s="136" t="str">
        <f t="shared" si="479"/>
        <v/>
      </c>
      <c r="CD520" s="136" t="str">
        <f t="shared" si="480"/>
        <v/>
      </c>
      <c r="CE520" s="137" t="str">
        <f t="shared" si="481"/>
        <v/>
      </c>
      <c r="CG520" s="150" t="str">
        <f t="shared" si="482"/>
        <v/>
      </c>
      <c r="CH520" s="151" t="str">
        <f t="shared" si="516"/>
        <v/>
      </c>
      <c r="CI520" s="151" t="str">
        <f t="shared" si="517"/>
        <v/>
      </c>
      <c r="CJ520" s="151" t="str">
        <f t="shared" si="518"/>
        <v/>
      </c>
      <c r="CK520" s="151" t="str">
        <f t="shared" si="519"/>
        <v/>
      </c>
      <c r="CL520" s="151" t="str">
        <f t="shared" si="520"/>
        <v/>
      </c>
      <c r="CM520" s="151" t="str">
        <f t="shared" si="521"/>
        <v/>
      </c>
      <c r="CN520" s="151" t="str">
        <f t="shared" si="522"/>
        <v/>
      </c>
      <c r="CO520" s="151" t="str">
        <f t="shared" si="523"/>
        <v/>
      </c>
      <c r="CP520" s="151" t="str">
        <f t="shared" si="524"/>
        <v/>
      </c>
      <c r="CQ520" s="151" t="str">
        <f t="shared" si="525"/>
        <v/>
      </c>
      <c r="CR520" s="152" t="str">
        <f t="shared" si="526"/>
        <v/>
      </c>
    </row>
    <row r="521" spans="1:96" x14ac:dyDescent="0.25">
      <c r="A521" s="3"/>
      <c r="B521" s="30"/>
      <c r="C521" s="44"/>
      <c r="D521" s="88"/>
      <c r="E521" s="31"/>
      <c r="F521" s="89"/>
      <c r="G521" s="72"/>
      <c r="H521" s="73"/>
      <c r="I521" s="74"/>
      <c r="J521" s="73"/>
      <c r="K521" s="74"/>
      <c r="L521" s="73"/>
      <c r="M521" s="74"/>
      <c r="N521" s="73"/>
      <c r="O521" s="74"/>
      <c r="P521" s="73"/>
      <c r="Q521" s="74"/>
      <c r="R521" s="75"/>
      <c r="S521" s="3"/>
      <c r="T521" s="61" t="str">
        <f>IF($D521="", "", $D521*'Intro &amp; Setup'!$I$32*24)</f>
        <v/>
      </c>
      <c r="U521" s="3"/>
      <c r="X521" s="36" t="str">
        <f>IF($B521="", "", IF(OR($B521&lt;'Intro &amp; Setup'!$F$26, $B521&gt;'Intro &amp; Setup'!$F$27), "X", ""))</f>
        <v/>
      </c>
      <c r="Z521" s="36" t="str">
        <f t="shared" si="464"/>
        <v/>
      </c>
      <c r="AA521" s="48" t="str">
        <f t="shared" si="465"/>
        <v/>
      </c>
      <c r="AC521" s="53" t="str">
        <f t="shared" si="466"/>
        <v/>
      </c>
      <c r="AD521" s="54" t="str">
        <f t="shared" si="483"/>
        <v/>
      </c>
      <c r="AE521" s="54" t="str">
        <f t="shared" si="484"/>
        <v/>
      </c>
      <c r="AF521" s="54" t="str">
        <f t="shared" si="485"/>
        <v/>
      </c>
      <c r="AG521" s="54" t="str">
        <f t="shared" si="486"/>
        <v/>
      </c>
      <c r="AH521" s="54" t="str">
        <f t="shared" si="487"/>
        <v/>
      </c>
      <c r="AI521" s="54" t="str">
        <f t="shared" si="488"/>
        <v/>
      </c>
      <c r="AJ521" s="54" t="str">
        <f t="shared" si="489"/>
        <v/>
      </c>
      <c r="AK521" s="54" t="str">
        <f t="shared" si="490"/>
        <v/>
      </c>
      <c r="AL521" s="54" t="str">
        <f t="shared" si="491"/>
        <v/>
      </c>
      <c r="AM521" s="54" t="str">
        <f t="shared" si="492"/>
        <v/>
      </c>
      <c r="AN521" s="55" t="str">
        <f t="shared" si="493"/>
        <v/>
      </c>
      <c r="AP521" s="53" t="str">
        <f t="shared" si="467"/>
        <v/>
      </c>
      <c r="AQ521" s="54" t="str">
        <f t="shared" si="494"/>
        <v/>
      </c>
      <c r="AR521" s="54" t="str">
        <f t="shared" si="495"/>
        <v/>
      </c>
      <c r="AS521" s="54" t="str">
        <f t="shared" si="496"/>
        <v/>
      </c>
      <c r="AT521" s="54" t="str">
        <f t="shared" si="497"/>
        <v/>
      </c>
      <c r="AU521" s="54" t="str">
        <f t="shared" si="498"/>
        <v/>
      </c>
      <c r="AV521" s="54" t="str">
        <f t="shared" si="499"/>
        <v/>
      </c>
      <c r="AW521" s="54" t="str">
        <f t="shared" si="500"/>
        <v/>
      </c>
      <c r="AX521" s="54" t="str">
        <f t="shared" si="501"/>
        <v/>
      </c>
      <c r="AY521" s="54" t="str">
        <f t="shared" si="502"/>
        <v/>
      </c>
      <c r="AZ521" s="54" t="str">
        <f t="shared" si="503"/>
        <v/>
      </c>
      <c r="BA521" s="55" t="str">
        <f t="shared" si="504"/>
        <v/>
      </c>
      <c r="BC521" s="36" t="str">
        <f t="shared" si="468"/>
        <v/>
      </c>
      <c r="BE521" s="61" t="str">
        <f>IF($B521="", "", IF(AND($B521&gt;='Intro &amp; Setup'!$B$38, B521&lt;='Intro &amp; Setup'!$H$38), 'Intro &amp; Setup'!$N$38, IF(AND($B521&gt;='Intro &amp; Setup'!$B$39, B521&lt;='Intro &amp; Setup'!$H$39), 'Intro &amp; Setup'!$N$39, IF('Intro &amp; Setup'!$B$39="", 'Intro &amp; Setup'!$N$38, 'Intro &amp; Setup'!$N$39))))</f>
        <v/>
      </c>
      <c r="BG521" s="53" t="str">
        <f t="shared" si="469"/>
        <v/>
      </c>
      <c r="BH521" s="54" t="str">
        <f t="shared" si="505"/>
        <v/>
      </c>
      <c r="BI521" s="54" t="str">
        <f t="shared" si="506"/>
        <v/>
      </c>
      <c r="BJ521" s="54" t="str">
        <f t="shared" si="507"/>
        <v/>
      </c>
      <c r="BK521" s="54" t="str">
        <f t="shared" si="508"/>
        <v/>
      </c>
      <c r="BL521" s="54" t="str">
        <f t="shared" si="509"/>
        <v/>
      </c>
      <c r="BM521" s="54" t="str">
        <f t="shared" si="510"/>
        <v/>
      </c>
      <c r="BN521" s="54" t="str">
        <f t="shared" si="511"/>
        <v/>
      </c>
      <c r="BO521" s="54" t="str">
        <f t="shared" si="512"/>
        <v/>
      </c>
      <c r="BP521" s="54" t="str">
        <f t="shared" si="513"/>
        <v/>
      </c>
      <c r="BQ521" s="54" t="str">
        <f t="shared" si="514"/>
        <v/>
      </c>
      <c r="BR521" s="55" t="str">
        <f t="shared" si="515"/>
        <v/>
      </c>
      <c r="BT521" s="135" t="str">
        <f t="shared" si="470"/>
        <v/>
      </c>
      <c r="BU521" s="136" t="str">
        <f t="shared" si="471"/>
        <v/>
      </c>
      <c r="BV521" s="136" t="str">
        <f t="shared" si="472"/>
        <v/>
      </c>
      <c r="BW521" s="136" t="str">
        <f t="shared" si="473"/>
        <v/>
      </c>
      <c r="BX521" s="136" t="str">
        <f t="shared" si="474"/>
        <v/>
      </c>
      <c r="BY521" s="136" t="str">
        <f t="shared" si="475"/>
        <v/>
      </c>
      <c r="BZ521" s="136" t="str">
        <f t="shared" si="476"/>
        <v/>
      </c>
      <c r="CA521" s="136" t="str">
        <f t="shared" si="477"/>
        <v/>
      </c>
      <c r="CB521" s="136" t="str">
        <f t="shared" si="478"/>
        <v/>
      </c>
      <c r="CC521" s="136" t="str">
        <f t="shared" si="479"/>
        <v/>
      </c>
      <c r="CD521" s="136" t="str">
        <f t="shared" si="480"/>
        <v/>
      </c>
      <c r="CE521" s="137" t="str">
        <f t="shared" si="481"/>
        <v/>
      </c>
      <c r="CG521" s="150" t="str">
        <f t="shared" si="482"/>
        <v/>
      </c>
      <c r="CH521" s="151" t="str">
        <f t="shared" si="516"/>
        <v/>
      </c>
      <c r="CI521" s="151" t="str">
        <f t="shared" si="517"/>
        <v/>
      </c>
      <c r="CJ521" s="151" t="str">
        <f t="shared" si="518"/>
        <v/>
      </c>
      <c r="CK521" s="151" t="str">
        <f t="shared" si="519"/>
        <v/>
      </c>
      <c r="CL521" s="151" t="str">
        <f t="shared" si="520"/>
        <v/>
      </c>
      <c r="CM521" s="151" t="str">
        <f t="shared" si="521"/>
        <v/>
      </c>
      <c r="CN521" s="151" t="str">
        <f t="shared" si="522"/>
        <v/>
      </c>
      <c r="CO521" s="151" t="str">
        <f t="shared" si="523"/>
        <v/>
      </c>
      <c r="CP521" s="151" t="str">
        <f t="shared" si="524"/>
        <v/>
      </c>
      <c r="CQ521" s="151" t="str">
        <f t="shared" si="525"/>
        <v/>
      </c>
      <c r="CR521" s="152" t="str">
        <f t="shared" si="526"/>
        <v/>
      </c>
    </row>
    <row r="522" spans="1:96" x14ac:dyDescent="0.25">
      <c r="A522" s="3"/>
      <c r="B522" s="30"/>
      <c r="C522" s="44"/>
      <c r="D522" s="88"/>
      <c r="E522" s="31"/>
      <c r="F522" s="89"/>
      <c r="G522" s="72"/>
      <c r="H522" s="73"/>
      <c r="I522" s="74"/>
      <c r="J522" s="73"/>
      <c r="K522" s="74"/>
      <c r="L522" s="73"/>
      <c r="M522" s="74"/>
      <c r="N522" s="73"/>
      <c r="O522" s="74"/>
      <c r="P522" s="73"/>
      <c r="Q522" s="74"/>
      <c r="R522" s="75"/>
      <c r="S522" s="3"/>
      <c r="T522" s="61" t="str">
        <f>IF($D522="", "", $D522*'Intro &amp; Setup'!$I$32*24)</f>
        <v/>
      </c>
      <c r="U522" s="3"/>
      <c r="X522" s="36" t="str">
        <f>IF($B522="", "", IF(OR($B522&lt;'Intro &amp; Setup'!$F$26, $B522&gt;'Intro &amp; Setup'!$F$27), "X", ""))</f>
        <v/>
      </c>
      <c r="Z522" s="36" t="str">
        <f t="shared" si="464"/>
        <v/>
      </c>
      <c r="AA522" s="48" t="str">
        <f t="shared" si="465"/>
        <v/>
      </c>
      <c r="AC522" s="53" t="str">
        <f t="shared" si="466"/>
        <v/>
      </c>
      <c r="AD522" s="54" t="str">
        <f t="shared" si="483"/>
        <v/>
      </c>
      <c r="AE522" s="54" t="str">
        <f t="shared" si="484"/>
        <v/>
      </c>
      <c r="AF522" s="54" t="str">
        <f t="shared" si="485"/>
        <v/>
      </c>
      <c r="AG522" s="54" t="str">
        <f t="shared" si="486"/>
        <v/>
      </c>
      <c r="AH522" s="54" t="str">
        <f t="shared" si="487"/>
        <v/>
      </c>
      <c r="AI522" s="54" t="str">
        <f t="shared" si="488"/>
        <v/>
      </c>
      <c r="AJ522" s="54" t="str">
        <f t="shared" si="489"/>
        <v/>
      </c>
      <c r="AK522" s="54" t="str">
        <f t="shared" si="490"/>
        <v/>
      </c>
      <c r="AL522" s="54" t="str">
        <f t="shared" si="491"/>
        <v/>
      </c>
      <c r="AM522" s="54" t="str">
        <f t="shared" si="492"/>
        <v/>
      </c>
      <c r="AN522" s="55" t="str">
        <f t="shared" si="493"/>
        <v/>
      </c>
      <c r="AP522" s="53" t="str">
        <f t="shared" si="467"/>
        <v/>
      </c>
      <c r="AQ522" s="54" t="str">
        <f t="shared" si="494"/>
        <v/>
      </c>
      <c r="AR522" s="54" t="str">
        <f t="shared" si="495"/>
        <v/>
      </c>
      <c r="AS522" s="54" t="str">
        <f t="shared" si="496"/>
        <v/>
      </c>
      <c r="AT522" s="54" t="str">
        <f t="shared" si="497"/>
        <v/>
      </c>
      <c r="AU522" s="54" t="str">
        <f t="shared" si="498"/>
        <v/>
      </c>
      <c r="AV522" s="54" t="str">
        <f t="shared" si="499"/>
        <v/>
      </c>
      <c r="AW522" s="54" t="str">
        <f t="shared" si="500"/>
        <v/>
      </c>
      <c r="AX522" s="54" t="str">
        <f t="shared" si="501"/>
        <v/>
      </c>
      <c r="AY522" s="54" t="str">
        <f t="shared" si="502"/>
        <v/>
      </c>
      <c r="AZ522" s="54" t="str">
        <f t="shared" si="503"/>
        <v/>
      </c>
      <c r="BA522" s="55" t="str">
        <f t="shared" si="504"/>
        <v/>
      </c>
      <c r="BC522" s="36" t="str">
        <f t="shared" si="468"/>
        <v/>
      </c>
      <c r="BE522" s="61" t="str">
        <f>IF($B522="", "", IF(AND($B522&gt;='Intro &amp; Setup'!$B$38, B522&lt;='Intro &amp; Setup'!$H$38), 'Intro &amp; Setup'!$N$38, IF(AND($B522&gt;='Intro &amp; Setup'!$B$39, B522&lt;='Intro &amp; Setup'!$H$39), 'Intro &amp; Setup'!$N$39, IF('Intro &amp; Setup'!$B$39="", 'Intro &amp; Setup'!$N$38, 'Intro &amp; Setup'!$N$39))))</f>
        <v/>
      </c>
      <c r="BG522" s="53" t="str">
        <f t="shared" si="469"/>
        <v/>
      </c>
      <c r="BH522" s="54" t="str">
        <f t="shared" si="505"/>
        <v/>
      </c>
      <c r="BI522" s="54" t="str">
        <f t="shared" si="506"/>
        <v/>
      </c>
      <c r="BJ522" s="54" t="str">
        <f t="shared" si="507"/>
        <v/>
      </c>
      <c r="BK522" s="54" t="str">
        <f t="shared" si="508"/>
        <v/>
      </c>
      <c r="BL522" s="54" t="str">
        <f t="shared" si="509"/>
        <v/>
      </c>
      <c r="BM522" s="54" t="str">
        <f t="shared" si="510"/>
        <v/>
      </c>
      <c r="BN522" s="54" t="str">
        <f t="shared" si="511"/>
        <v/>
      </c>
      <c r="BO522" s="54" t="str">
        <f t="shared" si="512"/>
        <v/>
      </c>
      <c r="BP522" s="54" t="str">
        <f t="shared" si="513"/>
        <v/>
      </c>
      <c r="BQ522" s="54" t="str">
        <f t="shared" si="514"/>
        <v/>
      </c>
      <c r="BR522" s="55" t="str">
        <f t="shared" si="515"/>
        <v/>
      </c>
      <c r="BT522" s="135" t="str">
        <f t="shared" si="470"/>
        <v/>
      </c>
      <c r="BU522" s="136" t="str">
        <f t="shared" si="471"/>
        <v/>
      </c>
      <c r="BV522" s="136" t="str">
        <f t="shared" si="472"/>
        <v/>
      </c>
      <c r="BW522" s="136" t="str">
        <f t="shared" si="473"/>
        <v/>
      </c>
      <c r="BX522" s="136" t="str">
        <f t="shared" si="474"/>
        <v/>
      </c>
      <c r="BY522" s="136" t="str">
        <f t="shared" si="475"/>
        <v/>
      </c>
      <c r="BZ522" s="136" t="str">
        <f t="shared" si="476"/>
        <v/>
      </c>
      <c r="CA522" s="136" t="str">
        <f t="shared" si="477"/>
        <v/>
      </c>
      <c r="CB522" s="136" t="str">
        <f t="shared" si="478"/>
        <v/>
      </c>
      <c r="CC522" s="136" t="str">
        <f t="shared" si="479"/>
        <v/>
      </c>
      <c r="CD522" s="136" t="str">
        <f t="shared" si="480"/>
        <v/>
      </c>
      <c r="CE522" s="137" t="str">
        <f t="shared" si="481"/>
        <v/>
      </c>
      <c r="CG522" s="150" t="str">
        <f t="shared" si="482"/>
        <v/>
      </c>
      <c r="CH522" s="151" t="str">
        <f t="shared" si="516"/>
        <v/>
      </c>
      <c r="CI522" s="151" t="str">
        <f t="shared" si="517"/>
        <v/>
      </c>
      <c r="CJ522" s="151" t="str">
        <f t="shared" si="518"/>
        <v/>
      </c>
      <c r="CK522" s="151" t="str">
        <f t="shared" si="519"/>
        <v/>
      </c>
      <c r="CL522" s="151" t="str">
        <f t="shared" si="520"/>
        <v/>
      </c>
      <c r="CM522" s="151" t="str">
        <f t="shared" si="521"/>
        <v/>
      </c>
      <c r="CN522" s="151" t="str">
        <f t="shared" si="522"/>
        <v/>
      </c>
      <c r="CO522" s="151" t="str">
        <f t="shared" si="523"/>
        <v/>
      </c>
      <c r="CP522" s="151" t="str">
        <f t="shared" si="524"/>
        <v/>
      </c>
      <c r="CQ522" s="151" t="str">
        <f t="shared" si="525"/>
        <v/>
      </c>
      <c r="CR522" s="152" t="str">
        <f t="shared" si="526"/>
        <v/>
      </c>
    </row>
    <row r="523" spans="1:96" x14ac:dyDescent="0.25">
      <c r="A523" s="3"/>
      <c r="B523" s="30"/>
      <c r="C523" s="44"/>
      <c r="D523" s="88"/>
      <c r="E523" s="31"/>
      <c r="F523" s="89"/>
      <c r="G523" s="72"/>
      <c r="H523" s="73"/>
      <c r="I523" s="74"/>
      <c r="J523" s="73"/>
      <c r="K523" s="74"/>
      <c r="L523" s="73"/>
      <c r="M523" s="74"/>
      <c r="N523" s="73"/>
      <c r="O523" s="74"/>
      <c r="P523" s="73"/>
      <c r="Q523" s="74"/>
      <c r="R523" s="75"/>
      <c r="S523" s="3"/>
      <c r="T523" s="61" t="str">
        <f>IF($D523="", "", $D523*'Intro &amp; Setup'!$I$32*24)</f>
        <v/>
      </c>
      <c r="U523" s="3"/>
      <c r="X523" s="36" t="str">
        <f>IF($B523="", "", IF(OR($B523&lt;'Intro &amp; Setup'!$F$26, $B523&gt;'Intro &amp; Setup'!$F$27), "X", ""))</f>
        <v/>
      </c>
      <c r="Z523" s="36" t="str">
        <f t="shared" si="464"/>
        <v/>
      </c>
      <c r="AA523" s="48" t="str">
        <f t="shared" si="465"/>
        <v/>
      </c>
      <c r="AC523" s="53" t="str">
        <f t="shared" si="466"/>
        <v/>
      </c>
      <c r="AD523" s="54" t="str">
        <f t="shared" si="483"/>
        <v/>
      </c>
      <c r="AE523" s="54" t="str">
        <f t="shared" si="484"/>
        <v/>
      </c>
      <c r="AF523" s="54" t="str">
        <f t="shared" si="485"/>
        <v/>
      </c>
      <c r="AG523" s="54" t="str">
        <f t="shared" si="486"/>
        <v/>
      </c>
      <c r="AH523" s="54" t="str">
        <f t="shared" si="487"/>
        <v/>
      </c>
      <c r="AI523" s="54" t="str">
        <f t="shared" si="488"/>
        <v/>
      </c>
      <c r="AJ523" s="54" t="str">
        <f t="shared" si="489"/>
        <v/>
      </c>
      <c r="AK523" s="54" t="str">
        <f t="shared" si="490"/>
        <v/>
      </c>
      <c r="AL523" s="54" t="str">
        <f t="shared" si="491"/>
        <v/>
      </c>
      <c r="AM523" s="54" t="str">
        <f t="shared" si="492"/>
        <v/>
      </c>
      <c r="AN523" s="55" t="str">
        <f t="shared" si="493"/>
        <v/>
      </c>
      <c r="AP523" s="53" t="str">
        <f t="shared" si="467"/>
        <v/>
      </c>
      <c r="AQ523" s="54" t="str">
        <f t="shared" si="494"/>
        <v/>
      </c>
      <c r="AR523" s="54" t="str">
        <f t="shared" si="495"/>
        <v/>
      </c>
      <c r="AS523" s="54" t="str">
        <f t="shared" si="496"/>
        <v/>
      </c>
      <c r="AT523" s="54" t="str">
        <f t="shared" si="497"/>
        <v/>
      </c>
      <c r="AU523" s="54" t="str">
        <f t="shared" si="498"/>
        <v/>
      </c>
      <c r="AV523" s="54" t="str">
        <f t="shared" si="499"/>
        <v/>
      </c>
      <c r="AW523" s="54" t="str">
        <f t="shared" si="500"/>
        <v/>
      </c>
      <c r="AX523" s="54" t="str">
        <f t="shared" si="501"/>
        <v/>
      </c>
      <c r="AY523" s="54" t="str">
        <f t="shared" si="502"/>
        <v/>
      </c>
      <c r="AZ523" s="54" t="str">
        <f t="shared" si="503"/>
        <v/>
      </c>
      <c r="BA523" s="55" t="str">
        <f t="shared" si="504"/>
        <v/>
      </c>
      <c r="BC523" s="36" t="str">
        <f t="shared" si="468"/>
        <v/>
      </c>
      <c r="BE523" s="61" t="str">
        <f>IF($B523="", "", IF(AND($B523&gt;='Intro &amp; Setup'!$B$38, B523&lt;='Intro &amp; Setup'!$H$38), 'Intro &amp; Setup'!$N$38, IF(AND($B523&gt;='Intro &amp; Setup'!$B$39, B523&lt;='Intro &amp; Setup'!$H$39), 'Intro &amp; Setup'!$N$39, IF('Intro &amp; Setup'!$B$39="", 'Intro &amp; Setup'!$N$38, 'Intro &amp; Setup'!$N$39))))</f>
        <v/>
      </c>
      <c r="BG523" s="53" t="str">
        <f t="shared" si="469"/>
        <v/>
      </c>
      <c r="BH523" s="54" t="str">
        <f t="shared" si="505"/>
        <v/>
      </c>
      <c r="BI523" s="54" t="str">
        <f t="shared" si="506"/>
        <v/>
      </c>
      <c r="BJ523" s="54" t="str">
        <f t="shared" si="507"/>
        <v/>
      </c>
      <c r="BK523" s="54" t="str">
        <f t="shared" si="508"/>
        <v/>
      </c>
      <c r="BL523" s="54" t="str">
        <f t="shared" si="509"/>
        <v/>
      </c>
      <c r="BM523" s="54" t="str">
        <f t="shared" si="510"/>
        <v/>
      </c>
      <c r="BN523" s="54" t="str">
        <f t="shared" si="511"/>
        <v/>
      </c>
      <c r="BO523" s="54" t="str">
        <f t="shared" si="512"/>
        <v/>
      </c>
      <c r="BP523" s="54" t="str">
        <f t="shared" si="513"/>
        <v/>
      </c>
      <c r="BQ523" s="54" t="str">
        <f t="shared" si="514"/>
        <v/>
      </c>
      <c r="BR523" s="55" t="str">
        <f t="shared" si="515"/>
        <v/>
      </c>
      <c r="BT523" s="135" t="str">
        <f t="shared" si="470"/>
        <v/>
      </c>
      <c r="BU523" s="136" t="str">
        <f t="shared" si="471"/>
        <v/>
      </c>
      <c r="BV523" s="136" t="str">
        <f t="shared" si="472"/>
        <v/>
      </c>
      <c r="BW523" s="136" t="str">
        <f t="shared" si="473"/>
        <v/>
      </c>
      <c r="BX523" s="136" t="str">
        <f t="shared" si="474"/>
        <v/>
      </c>
      <c r="BY523" s="136" t="str">
        <f t="shared" si="475"/>
        <v/>
      </c>
      <c r="BZ523" s="136" t="str">
        <f t="shared" si="476"/>
        <v/>
      </c>
      <c r="CA523" s="136" t="str">
        <f t="shared" si="477"/>
        <v/>
      </c>
      <c r="CB523" s="136" t="str">
        <f t="shared" si="478"/>
        <v/>
      </c>
      <c r="CC523" s="136" t="str">
        <f t="shared" si="479"/>
        <v/>
      </c>
      <c r="CD523" s="136" t="str">
        <f t="shared" si="480"/>
        <v/>
      </c>
      <c r="CE523" s="137" t="str">
        <f t="shared" si="481"/>
        <v/>
      </c>
      <c r="CG523" s="150" t="str">
        <f t="shared" si="482"/>
        <v/>
      </c>
      <c r="CH523" s="151" t="str">
        <f t="shared" si="516"/>
        <v/>
      </c>
      <c r="CI523" s="151" t="str">
        <f t="shared" si="517"/>
        <v/>
      </c>
      <c r="CJ523" s="151" t="str">
        <f t="shared" si="518"/>
        <v/>
      </c>
      <c r="CK523" s="151" t="str">
        <f t="shared" si="519"/>
        <v/>
      </c>
      <c r="CL523" s="151" t="str">
        <f t="shared" si="520"/>
        <v/>
      </c>
      <c r="CM523" s="151" t="str">
        <f t="shared" si="521"/>
        <v/>
      </c>
      <c r="CN523" s="151" t="str">
        <f t="shared" si="522"/>
        <v/>
      </c>
      <c r="CO523" s="151" t="str">
        <f t="shared" si="523"/>
        <v/>
      </c>
      <c r="CP523" s="151" t="str">
        <f t="shared" si="524"/>
        <v/>
      </c>
      <c r="CQ523" s="151" t="str">
        <f t="shared" si="525"/>
        <v/>
      </c>
      <c r="CR523" s="152" t="str">
        <f t="shared" si="526"/>
        <v/>
      </c>
    </row>
    <row r="524" spans="1:96" x14ac:dyDescent="0.25">
      <c r="A524" s="3"/>
      <c r="B524" s="30"/>
      <c r="C524" s="44"/>
      <c r="D524" s="88"/>
      <c r="E524" s="31"/>
      <c r="F524" s="89"/>
      <c r="G524" s="72"/>
      <c r="H524" s="73"/>
      <c r="I524" s="74"/>
      <c r="J524" s="73"/>
      <c r="K524" s="74"/>
      <c r="L524" s="73"/>
      <c r="M524" s="74"/>
      <c r="N524" s="73"/>
      <c r="O524" s="74"/>
      <c r="P524" s="73"/>
      <c r="Q524" s="74"/>
      <c r="R524" s="75"/>
      <c r="S524" s="3"/>
      <c r="T524" s="61" t="str">
        <f>IF($D524="", "", $D524*'Intro &amp; Setup'!$I$32*24)</f>
        <v/>
      </c>
      <c r="U524" s="3"/>
      <c r="X524" s="36" t="str">
        <f>IF($B524="", "", IF(OR($B524&lt;'Intro &amp; Setup'!$F$26, $B524&gt;'Intro &amp; Setup'!$F$27), "X", ""))</f>
        <v/>
      </c>
      <c r="Z524" s="36" t="str">
        <f t="shared" ref="Z524:Z587" si="527">IF(COUNTIF($G524:$R524, $X$4)=0, "", COUNTIF($G524:$R524, $X$4))</f>
        <v/>
      </c>
      <c r="AA524" s="48" t="str">
        <f t="shared" ref="AA524:AA587" si="528">IF($Z524="", "", IFERROR(INDEX($AC$3:$AN$3, $AB$3, MATCH($Z524, $AC$2:$AN$2, 0)), ""))</f>
        <v/>
      </c>
      <c r="AC524" s="53" t="str">
        <f t="shared" ref="AC524:AC587" si="529">IFERROR(IF(G524="", "", $T524*$AA524), "")</f>
        <v/>
      </c>
      <c r="AD524" s="54" t="str">
        <f t="shared" si="483"/>
        <v/>
      </c>
      <c r="AE524" s="54" t="str">
        <f t="shared" si="484"/>
        <v/>
      </c>
      <c r="AF524" s="54" t="str">
        <f t="shared" si="485"/>
        <v/>
      </c>
      <c r="AG524" s="54" t="str">
        <f t="shared" si="486"/>
        <v/>
      </c>
      <c r="AH524" s="54" t="str">
        <f t="shared" si="487"/>
        <v/>
      </c>
      <c r="AI524" s="54" t="str">
        <f t="shared" si="488"/>
        <v/>
      </c>
      <c r="AJ524" s="54" t="str">
        <f t="shared" si="489"/>
        <v/>
      </c>
      <c r="AK524" s="54" t="str">
        <f t="shared" si="490"/>
        <v/>
      </c>
      <c r="AL524" s="54" t="str">
        <f t="shared" si="491"/>
        <v/>
      </c>
      <c r="AM524" s="54" t="str">
        <f t="shared" si="492"/>
        <v/>
      </c>
      <c r="AN524" s="55" t="str">
        <f t="shared" si="493"/>
        <v/>
      </c>
      <c r="AP524" s="53" t="str">
        <f t="shared" ref="AP524:AP587" si="530">IFERROR(IF(G524="", "", $E524*$AA524), "")</f>
        <v/>
      </c>
      <c r="AQ524" s="54" t="str">
        <f t="shared" si="494"/>
        <v/>
      </c>
      <c r="AR524" s="54" t="str">
        <f t="shared" si="495"/>
        <v/>
      </c>
      <c r="AS524" s="54" t="str">
        <f t="shared" si="496"/>
        <v/>
      </c>
      <c r="AT524" s="54" t="str">
        <f t="shared" si="497"/>
        <v/>
      </c>
      <c r="AU524" s="54" t="str">
        <f t="shared" si="498"/>
        <v/>
      </c>
      <c r="AV524" s="54" t="str">
        <f t="shared" si="499"/>
        <v/>
      </c>
      <c r="AW524" s="54" t="str">
        <f t="shared" si="500"/>
        <v/>
      </c>
      <c r="AX524" s="54" t="str">
        <f t="shared" si="501"/>
        <v/>
      </c>
      <c r="AY524" s="54" t="str">
        <f t="shared" si="502"/>
        <v/>
      </c>
      <c r="AZ524" s="54" t="str">
        <f t="shared" si="503"/>
        <v/>
      </c>
      <c r="BA524" s="55" t="str">
        <f t="shared" si="504"/>
        <v/>
      </c>
      <c r="BC524" s="36" t="str">
        <f t="shared" ref="BC524:BC587" si="531">IF($B524="", "", TEXT($B524, "mmm yyyy"))</f>
        <v/>
      </c>
      <c r="BE524" s="61" t="str">
        <f>IF($B524="", "", IF(AND($B524&gt;='Intro &amp; Setup'!$B$38, B524&lt;='Intro &amp; Setup'!$H$38), 'Intro &amp; Setup'!$N$38, IF(AND($B524&gt;='Intro &amp; Setup'!$B$39, B524&lt;='Intro &amp; Setup'!$H$39), 'Intro &amp; Setup'!$N$39, IF('Intro &amp; Setup'!$B$39="", 'Intro &amp; Setup'!$N$38, 'Intro &amp; Setup'!$N$39))))</f>
        <v/>
      </c>
      <c r="BG524" s="53" t="str">
        <f t="shared" ref="BG524:BG587" si="532">IFERROR(IF(G524="", "", $BE524*$AA524), "")</f>
        <v/>
      </c>
      <c r="BH524" s="54" t="str">
        <f t="shared" si="505"/>
        <v/>
      </c>
      <c r="BI524" s="54" t="str">
        <f t="shared" si="506"/>
        <v/>
      </c>
      <c r="BJ524" s="54" t="str">
        <f t="shared" si="507"/>
        <v/>
      </c>
      <c r="BK524" s="54" t="str">
        <f t="shared" si="508"/>
        <v/>
      </c>
      <c r="BL524" s="54" t="str">
        <f t="shared" si="509"/>
        <v/>
      </c>
      <c r="BM524" s="54" t="str">
        <f t="shared" si="510"/>
        <v/>
      </c>
      <c r="BN524" s="54" t="str">
        <f t="shared" si="511"/>
        <v/>
      </c>
      <c r="BO524" s="54" t="str">
        <f t="shared" si="512"/>
        <v/>
      </c>
      <c r="BP524" s="54" t="str">
        <f t="shared" si="513"/>
        <v/>
      </c>
      <c r="BQ524" s="54" t="str">
        <f t="shared" si="514"/>
        <v/>
      </c>
      <c r="BR524" s="55" t="str">
        <f t="shared" si="515"/>
        <v/>
      </c>
      <c r="BT524" s="135" t="str">
        <f t="shared" ref="BT524:BT587" si="533">IF(G524="", "", $D524*$AA524)</f>
        <v/>
      </c>
      <c r="BU524" s="136" t="str">
        <f t="shared" ref="BU524:BU587" si="534">IF(H524="", "", $D524*$AA524)</f>
        <v/>
      </c>
      <c r="BV524" s="136" t="str">
        <f t="shared" ref="BV524:BV587" si="535">IF(I524="", "", $D524*$AA524)</f>
        <v/>
      </c>
      <c r="BW524" s="136" t="str">
        <f t="shared" ref="BW524:BW587" si="536">IF(J524="", "", $D524*$AA524)</f>
        <v/>
      </c>
      <c r="BX524" s="136" t="str">
        <f t="shared" ref="BX524:BX587" si="537">IF(K524="", "", $D524*$AA524)</f>
        <v/>
      </c>
      <c r="BY524" s="136" t="str">
        <f t="shared" ref="BY524:BY587" si="538">IF(L524="", "", $D524*$AA524)</f>
        <v/>
      </c>
      <c r="BZ524" s="136" t="str">
        <f t="shared" ref="BZ524:BZ587" si="539">IF(M524="", "", $D524*$AA524)</f>
        <v/>
      </c>
      <c r="CA524" s="136" t="str">
        <f t="shared" ref="CA524:CA587" si="540">IF(N524="", "", $D524*$AA524)</f>
        <v/>
      </c>
      <c r="CB524" s="136" t="str">
        <f t="shared" ref="CB524:CB587" si="541">IF(O524="", "", $D524*$AA524)</f>
        <v/>
      </c>
      <c r="CC524" s="136" t="str">
        <f t="shared" ref="CC524:CC587" si="542">IF(P524="", "", $D524*$AA524)</f>
        <v/>
      </c>
      <c r="CD524" s="136" t="str">
        <f t="shared" ref="CD524:CD587" si="543">IF(Q524="", "", $D524*$AA524)</f>
        <v/>
      </c>
      <c r="CE524" s="137" t="str">
        <f t="shared" ref="CE524:CE587" si="544">IF(R524="", "", $D524*$AA524)</f>
        <v/>
      </c>
      <c r="CG524" s="150" t="str">
        <f t="shared" ref="CG524:CG587" si="545">IF(G524="", "", $F524*$AA524)</f>
        <v/>
      </c>
      <c r="CH524" s="151" t="str">
        <f t="shared" si="516"/>
        <v/>
      </c>
      <c r="CI524" s="151" t="str">
        <f t="shared" si="517"/>
        <v/>
      </c>
      <c r="CJ524" s="151" t="str">
        <f t="shared" si="518"/>
        <v/>
      </c>
      <c r="CK524" s="151" t="str">
        <f t="shared" si="519"/>
        <v/>
      </c>
      <c r="CL524" s="151" t="str">
        <f t="shared" si="520"/>
        <v/>
      </c>
      <c r="CM524" s="151" t="str">
        <f t="shared" si="521"/>
        <v/>
      </c>
      <c r="CN524" s="151" t="str">
        <f t="shared" si="522"/>
        <v/>
      </c>
      <c r="CO524" s="151" t="str">
        <f t="shared" si="523"/>
        <v/>
      </c>
      <c r="CP524" s="151" t="str">
        <f t="shared" si="524"/>
        <v/>
      </c>
      <c r="CQ524" s="151" t="str">
        <f t="shared" si="525"/>
        <v/>
      </c>
      <c r="CR524" s="152" t="str">
        <f t="shared" si="526"/>
        <v/>
      </c>
    </row>
    <row r="525" spans="1:96" x14ac:dyDescent="0.25">
      <c r="A525" s="3"/>
      <c r="B525" s="30"/>
      <c r="C525" s="44"/>
      <c r="D525" s="88"/>
      <c r="E525" s="31"/>
      <c r="F525" s="89"/>
      <c r="G525" s="72"/>
      <c r="H525" s="73"/>
      <c r="I525" s="74"/>
      <c r="J525" s="73"/>
      <c r="K525" s="74"/>
      <c r="L525" s="73"/>
      <c r="M525" s="74"/>
      <c r="N525" s="73"/>
      <c r="O525" s="74"/>
      <c r="P525" s="73"/>
      <c r="Q525" s="74"/>
      <c r="R525" s="75"/>
      <c r="S525" s="3"/>
      <c r="T525" s="61" t="str">
        <f>IF($D525="", "", $D525*'Intro &amp; Setup'!$I$32*24)</f>
        <v/>
      </c>
      <c r="U525" s="3"/>
      <c r="X525" s="36" t="str">
        <f>IF($B525="", "", IF(OR($B525&lt;'Intro &amp; Setup'!$F$26, $B525&gt;'Intro &amp; Setup'!$F$27), "X", ""))</f>
        <v/>
      </c>
      <c r="Z525" s="36" t="str">
        <f t="shared" si="527"/>
        <v/>
      </c>
      <c r="AA525" s="48" t="str">
        <f t="shared" si="528"/>
        <v/>
      </c>
      <c r="AC525" s="53" t="str">
        <f t="shared" si="529"/>
        <v/>
      </c>
      <c r="AD525" s="54" t="str">
        <f t="shared" si="483"/>
        <v/>
      </c>
      <c r="AE525" s="54" t="str">
        <f t="shared" si="484"/>
        <v/>
      </c>
      <c r="AF525" s="54" t="str">
        <f t="shared" si="485"/>
        <v/>
      </c>
      <c r="AG525" s="54" t="str">
        <f t="shared" si="486"/>
        <v/>
      </c>
      <c r="AH525" s="54" t="str">
        <f t="shared" si="487"/>
        <v/>
      </c>
      <c r="AI525" s="54" t="str">
        <f t="shared" si="488"/>
        <v/>
      </c>
      <c r="AJ525" s="54" t="str">
        <f t="shared" si="489"/>
        <v/>
      </c>
      <c r="AK525" s="54" t="str">
        <f t="shared" si="490"/>
        <v/>
      </c>
      <c r="AL525" s="54" t="str">
        <f t="shared" si="491"/>
        <v/>
      </c>
      <c r="AM525" s="54" t="str">
        <f t="shared" si="492"/>
        <v/>
      </c>
      <c r="AN525" s="55" t="str">
        <f t="shared" si="493"/>
        <v/>
      </c>
      <c r="AP525" s="53" t="str">
        <f t="shared" si="530"/>
        <v/>
      </c>
      <c r="AQ525" s="54" t="str">
        <f t="shared" si="494"/>
        <v/>
      </c>
      <c r="AR525" s="54" t="str">
        <f t="shared" si="495"/>
        <v/>
      </c>
      <c r="AS525" s="54" t="str">
        <f t="shared" si="496"/>
        <v/>
      </c>
      <c r="AT525" s="54" t="str">
        <f t="shared" si="497"/>
        <v/>
      </c>
      <c r="AU525" s="54" t="str">
        <f t="shared" si="498"/>
        <v/>
      </c>
      <c r="AV525" s="54" t="str">
        <f t="shared" si="499"/>
        <v/>
      </c>
      <c r="AW525" s="54" t="str">
        <f t="shared" si="500"/>
        <v/>
      </c>
      <c r="AX525" s="54" t="str">
        <f t="shared" si="501"/>
        <v/>
      </c>
      <c r="AY525" s="54" t="str">
        <f t="shared" si="502"/>
        <v/>
      </c>
      <c r="AZ525" s="54" t="str">
        <f t="shared" si="503"/>
        <v/>
      </c>
      <c r="BA525" s="55" t="str">
        <f t="shared" si="504"/>
        <v/>
      </c>
      <c r="BC525" s="36" t="str">
        <f t="shared" si="531"/>
        <v/>
      </c>
      <c r="BE525" s="61" t="str">
        <f>IF($B525="", "", IF(AND($B525&gt;='Intro &amp; Setup'!$B$38, B525&lt;='Intro &amp; Setup'!$H$38), 'Intro &amp; Setup'!$N$38, IF(AND($B525&gt;='Intro &amp; Setup'!$B$39, B525&lt;='Intro &amp; Setup'!$H$39), 'Intro &amp; Setup'!$N$39, IF('Intro &amp; Setup'!$B$39="", 'Intro &amp; Setup'!$N$38, 'Intro &amp; Setup'!$N$39))))</f>
        <v/>
      </c>
      <c r="BG525" s="53" t="str">
        <f t="shared" si="532"/>
        <v/>
      </c>
      <c r="BH525" s="54" t="str">
        <f t="shared" si="505"/>
        <v/>
      </c>
      <c r="BI525" s="54" t="str">
        <f t="shared" si="506"/>
        <v/>
      </c>
      <c r="BJ525" s="54" t="str">
        <f t="shared" si="507"/>
        <v/>
      </c>
      <c r="BK525" s="54" t="str">
        <f t="shared" si="508"/>
        <v/>
      </c>
      <c r="BL525" s="54" t="str">
        <f t="shared" si="509"/>
        <v/>
      </c>
      <c r="BM525" s="54" t="str">
        <f t="shared" si="510"/>
        <v/>
      </c>
      <c r="BN525" s="54" t="str">
        <f t="shared" si="511"/>
        <v/>
      </c>
      <c r="BO525" s="54" t="str">
        <f t="shared" si="512"/>
        <v/>
      </c>
      <c r="BP525" s="54" t="str">
        <f t="shared" si="513"/>
        <v/>
      </c>
      <c r="BQ525" s="54" t="str">
        <f t="shared" si="514"/>
        <v/>
      </c>
      <c r="BR525" s="55" t="str">
        <f t="shared" si="515"/>
        <v/>
      </c>
      <c r="BT525" s="135" t="str">
        <f t="shared" si="533"/>
        <v/>
      </c>
      <c r="BU525" s="136" t="str">
        <f t="shared" si="534"/>
        <v/>
      </c>
      <c r="BV525" s="136" t="str">
        <f t="shared" si="535"/>
        <v/>
      </c>
      <c r="BW525" s="136" t="str">
        <f t="shared" si="536"/>
        <v/>
      </c>
      <c r="BX525" s="136" t="str">
        <f t="shared" si="537"/>
        <v/>
      </c>
      <c r="BY525" s="136" t="str">
        <f t="shared" si="538"/>
        <v/>
      </c>
      <c r="BZ525" s="136" t="str">
        <f t="shared" si="539"/>
        <v/>
      </c>
      <c r="CA525" s="136" t="str">
        <f t="shared" si="540"/>
        <v/>
      </c>
      <c r="CB525" s="136" t="str">
        <f t="shared" si="541"/>
        <v/>
      </c>
      <c r="CC525" s="136" t="str">
        <f t="shared" si="542"/>
        <v/>
      </c>
      <c r="CD525" s="136" t="str">
        <f t="shared" si="543"/>
        <v/>
      </c>
      <c r="CE525" s="137" t="str">
        <f t="shared" si="544"/>
        <v/>
      </c>
      <c r="CG525" s="150" t="str">
        <f t="shared" si="545"/>
        <v/>
      </c>
      <c r="CH525" s="151" t="str">
        <f t="shared" si="516"/>
        <v/>
      </c>
      <c r="CI525" s="151" t="str">
        <f t="shared" si="517"/>
        <v/>
      </c>
      <c r="CJ525" s="151" t="str">
        <f t="shared" si="518"/>
        <v/>
      </c>
      <c r="CK525" s="151" t="str">
        <f t="shared" si="519"/>
        <v/>
      </c>
      <c r="CL525" s="151" t="str">
        <f t="shared" si="520"/>
        <v/>
      </c>
      <c r="CM525" s="151" t="str">
        <f t="shared" si="521"/>
        <v/>
      </c>
      <c r="CN525" s="151" t="str">
        <f t="shared" si="522"/>
        <v/>
      </c>
      <c r="CO525" s="151" t="str">
        <f t="shared" si="523"/>
        <v/>
      </c>
      <c r="CP525" s="151" t="str">
        <f t="shared" si="524"/>
        <v/>
      </c>
      <c r="CQ525" s="151" t="str">
        <f t="shared" si="525"/>
        <v/>
      </c>
      <c r="CR525" s="152" t="str">
        <f t="shared" si="526"/>
        <v/>
      </c>
    </row>
    <row r="526" spans="1:96" x14ac:dyDescent="0.25">
      <c r="A526" s="3"/>
      <c r="B526" s="30"/>
      <c r="C526" s="44"/>
      <c r="D526" s="88"/>
      <c r="E526" s="31"/>
      <c r="F526" s="89"/>
      <c r="G526" s="72"/>
      <c r="H526" s="73"/>
      <c r="I526" s="74"/>
      <c r="J526" s="73"/>
      <c r="K526" s="74"/>
      <c r="L526" s="73"/>
      <c r="M526" s="74"/>
      <c r="N526" s="73"/>
      <c r="O526" s="74"/>
      <c r="P526" s="73"/>
      <c r="Q526" s="74"/>
      <c r="R526" s="75"/>
      <c r="S526" s="3"/>
      <c r="T526" s="61" t="str">
        <f>IF($D526="", "", $D526*'Intro &amp; Setup'!$I$32*24)</f>
        <v/>
      </c>
      <c r="U526" s="3"/>
      <c r="X526" s="36" t="str">
        <f>IF($B526="", "", IF(OR($B526&lt;'Intro &amp; Setup'!$F$26, $B526&gt;'Intro &amp; Setup'!$F$27), "X", ""))</f>
        <v/>
      </c>
      <c r="Z526" s="36" t="str">
        <f t="shared" si="527"/>
        <v/>
      </c>
      <c r="AA526" s="48" t="str">
        <f t="shared" si="528"/>
        <v/>
      </c>
      <c r="AC526" s="53" t="str">
        <f t="shared" si="529"/>
        <v/>
      </c>
      <c r="AD526" s="54" t="str">
        <f t="shared" si="483"/>
        <v/>
      </c>
      <c r="AE526" s="54" t="str">
        <f t="shared" si="484"/>
        <v/>
      </c>
      <c r="AF526" s="54" t="str">
        <f t="shared" si="485"/>
        <v/>
      </c>
      <c r="AG526" s="54" t="str">
        <f t="shared" si="486"/>
        <v/>
      </c>
      <c r="AH526" s="54" t="str">
        <f t="shared" si="487"/>
        <v/>
      </c>
      <c r="AI526" s="54" t="str">
        <f t="shared" si="488"/>
        <v/>
      </c>
      <c r="AJ526" s="54" t="str">
        <f t="shared" si="489"/>
        <v/>
      </c>
      <c r="AK526" s="54" t="str">
        <f t="shared" si="490"/>
        <v/>
      </c>
      <c r="AL526" s="54" t="str">
        <f t="shared" si="491"/>
        <v/>
      </c>
      <c r="AM526" s="54" t="str">
        <f t="shared" si="492"/>
        <v/>
      </c>
      <c r="AN526" s="55" t="str">
        <f t="shared" si="493"/>
        <v/>
      </c>
      <c r="AP526" s="53" t="str">
        <f t="shared" si="530"/>
        <v/>
      </c>
      <c r="AQ526" s="54" t="str">
        <f t="shared" si="494"/>
        <v/>
      </c>
      <c r="AR526" s="54" t="str">
        <f t="shared" si="495"/>
        <v/>
      </c>
      <c r="AS526" s="54" t="str">
        <f t="shared" si="496"/>
        <v/>
      </c>
      <c r="AT526" s="54" t="str">
        <f t="shared" si="497"/>
        <v/>
      </c>
      <c r="AU526" s="54" t="str">
        <f t="shared" si="498"/>
        <v/>
      </c>
      <c r="AV526" s="54" t="str">
        <f t="shared" si="499"/>
        <v/>
      </c>
      <c r="AW526" s="54" t="str">
        <f t="shared" si="500"/>
        <v/>
      </c>
      <c r="AX526" s="54" t="str">
        <f t="shared" si="501"/>
        <v/>
      </c>
      <c r="AY526" s="54" t="str">
        <f t="shared" si="502"/>
        <v/>
      </c>
      <c r="AZ526" s="54" t="str">
        <f t="shared" si="503"/>
        <v/>
      </c>
      <c r="BA526" s="55" t="str">
        <f t="shared" si="504"/>
        <v/>
      </c>
      <c r="BC526" s="36" t="str">
        <f t="shared" si="531"/>
        <v/>
      </c>
      <c r="BE526" s="61" t="str">
        <f>IF($B526="", "", IF(AND($B526&gt;='Intro &amp; Setup'!$B$38, B526&lt;='Intro &amp; Setup'!$H$38), 'Intro &amp; Setup'!$N$38, IF(AND($B526&gt;='Intro &amp; Setup'!$B$39, B526&lt;='Intro &amp; Setup'!$H$39), 'Intro &amp; Setup'!$N$39, IF('Intro &amp; Setup'!$B$39="", 'Intro &amp; Setup'!$N$38, 'Intro &amp; Setup'!$N$39))))</f>
        <v/>
      </c>
      <c r="BG526" s="53" t="str">
        <f t="shared" si="532"/>
        <v/>
      </c>
      <c r="BH526" s="54" t="str">
        <f t="shared" si="505"/>
        <v/>
      </c>
      <c r="BI526" s="54" t="str">
        <f t="shared" si="506"/>
        <v/>
      </c>
      <c r="BJ526" s="54" t="str">
        <f t="shared" si="507"/>
        <v/>
      </c>
      <c r="BK526" s="54" t="str">
        <f t="shared" si="508"/>
        <v/>
      </c>
      <c r="BL526" s="54" t="str">
        <f t="shared" si="509"/>
        <v/>
      </c>
      <c r="BM526" s="54" t="str">
        <f t="shared" si="510"/>
        <v/>
      </c>
      <c r="BN526" s="54" t="str">
        <f t="shared" si="511"/>
        <v/>
      </c>
      <c r="BO526" s="54" t="str">
        <f t="shared" si="512"/>
        <v/>
      </c>
      <c r="BP526" s="54" t="str">
        <f t="shared" si="513"/>
        <v/>
      </c>
      <c r="BQ526" s="54" t="str">
        <f t="shared" si="514"/>
        <v/>
      </c>
      <c r="BR526" s="55" t="str">
        <f t="shared" si="515"/>
        <v/>
      </c>
      <c r="BT526" s="135" t="str">
        <f t="shared" si="533"/>
        <v/>
      </c>
      <c r="BU526" s="136" t="str">
        <f t="shared" si="534"/>
        <v/>
      </c>
      <c r="BV526" s="136" t="str">
        <f t="shared" si="535"/>
        <v/>
      </c>
      <c r="BW526" s="136" t="str">
        <f t="shared" si="536"/>
        <v/>
      </c>
      <c r="BX526" s="136" t="str">
        <f t="shared" si="537"/>
        <v/>
      </c>
      <c r="BY526" s="136" t="str">
        <f t="shared" si="538"/>
        <v/>
      </c>
      <c r="BZ526" s="136" t="str">
        <f t="shared" si="539"/>
        <v/>
      </c>
      <c r="CA526" s="136" t="str">
        <f t="shared" si="540"/>
        <v/>
      </c>
      <c r="CB526" s="136" t="str">
        <f t="shared" si="541"/>
        <v/>
      </c>
      <c r="CC526" s="136" t="str">
        <f t="shared" si="542"/>
        <v/>
      </c>
      <c r="CD526" s="136" t="str">
        <f t="shared" si="543"/>
        <v/>
      </c>
      <c r="CE526" s="137" t="str">
        <f t="shared" si="544"/>
        <v/>
      </c>
      <c r="CG526" s="150" t="str">
        <f t="shared" si="545"/>
        <v/>
      </c>
      <c r="CH526" s="151" t="str">
        <f t="shared" si="516"/>
        <v/>
      </c>
      <c r="CI526" s="151" t="str">
        <f t="shared" si="517"/>
        <v/>
      </c>
      <c r="CJ526" s="151" t="str">
        <f t="shared" si="518"/>
        <v/>
      </c>
      <c r="CK526" s="151" t="str">
        <f t="shared" si="519"/>
        <v/>
      </c>
      <c r="CL526" s="151" t="str">
        <f t="shared" si="520"/>
        <v/>
      </c>
      <c r="CM526" s="151" t="str">
        <f t="shared" si="521"/>
        <v/>
      </c>
      <c r="CN526" s="151" t="str">
        <f t="shared" si="522"/>
        <v/>
      </c>
      <c r="CO526" s="151" t="str">
        <f t="shared" si="523"/>
        <v/>
      </c>
      <c r="CP526" s="151" t="str">
        <f t="shared" si="524"/>
        <v/>
      </c>
      <c r="CQ526" s="151" t="str">
        <f t="shared" si="525"/>
        <v/>
      </c>
      <c r="CR526" s="152" t="str">
        <f t="shared" si="526"/>
        <v/>
      </c>
    </row>
    <row r="527" spans="1:96" x14ac:dyDescent="0.25">
      <c r="A527" s="3"/>
      <c r="B527" s="30"/>
      <c r="C527" s="44"/>
      <c r="D527" s="88"/>
      <c r="E527" s="31"/>
      <c r="F527" s="89"/>
      <c r="G527" s="72"/>
      <c r="H527" s="73"/>
      <c r="I527" s="74"/>
      <c r="J527" s="73"/>
      <c r="K527" s="74"/>
      <c r="L527" s="73"/>
      <c r="M527" s="74"/>
      <c r="N527" s="73"/>
      <c r="O527" s="74"/>
      <c r="P527" s="73"/>
      <c r="Q527" s="74"/>
      <c r="R527" s="75"/>
      <c r="S527" s="3"/>
      <c r="T527" s="61" t="str">
        <f>IF($D527="", "", $D527*'Intro &amp; Setup'!$I$32*24)</f>
        <v/>
      </c>
      <c r="U527" s="3"/>
      <c r="X527" s="36" t="str">
        <f>IF($B527="", "", IF(OR($B527&lt;'Intro &amp; Setup'!$F$26, $B527&gt;'Intro &amp; Setup'!$F$27), "X", ""))</f>
        <v/>
      </c>
      <c r="Z527" s="36" t="str">
        <f t="shared" si="527"/>
        <v/>
      </c>
      <c r="AA527" s="48" t="str">
        <f t="shared" si="528"/>
        <v/>
      </c>
      <c r="AC527" s="53" t="str">
        <f t="shared" si="529"/>
        <v/>
      </c>
      <c r="AD527" s="54" t="str">
        <f t="shared" si="483"/>
        <v/>
      </c>
      <c r="AE527" s="54" t="str">
        <f t="shared" si="484"/>
        <v/>
      </c>
      <c r="AF527" s="54" t="str">
        <f t="shared" si="485"/>
        <v/>
      </c>
      <c r="AG527" s="54" t="str">
        <f t="shared" si="486"/>
        <v/>
      </c>
      <c r="AH527" s="54" t="str">
        <f t="shared" si="487"/>
        <v/>
      </c>
      <c r="AI527" s="54" t="str">
        <f t="shared" si="488"/>
        <v/>
      </c>
      <c r="AJ527" s="54" t="str">
        <f t="shared" si="489"/>
        <v/>
      </c>
      <c r="AK527" s="54" t="str">
        <f t="shared" si="490"/>
        <v/>
      </c>
      <c r="AL527" s="54" t="str">
        <f t="shared" si="491"/>
        <v/>
      </c>
      <c r="AM527" s="54" t="str">
        <f t="shared" si="492"/>
        <v/>
      </c>
      <c r="AN527" s="55" t="str">
        <f t="shared" si="493"/>
        <v/>
      </c>
      <c r="AP527" s="53" t="str">
        <f t="shared" si="530"/>
        <v/>
      </c>
      <c r="AQ527" s="54" t="str">
        <f t="shared" si="494"/>
        <v/>
      </c>
      <c r="AR527" s="54" t="str">
        <f t="shared" si="495"/>
        <v/>
      </c>
      <c r="AS527" s="54" t="str">
        <f t="shared" si="496"/>
        <v/>
      </c>
      <c r="AT527" s="54" t="str">
        <f t="shared" si="497"/>
        <v/>
      </c>
      <c r="AU527" s="54" t="str">
        <f t="shared" si="498"/>
        <v/>
      </c>
      <c r="AV527" s="54" t="str">
        <f t="shared" si="499"/>
        <v/>
      </c>
      <c r="AW527" s="54" t="str">
        <f t="shared" si="500"/>
        <v/>
      </c>
      <c r="AX527" s="54" t="str">
        <f t="shared" si="501"/>
        <v/>
      </c>
      <c r="AY527" s="54" t="str">
        <f t="shared" si="502"/>
        <v/>
      </c>
      <c r="AZ527" s="54" t="str">
        <f t="shared" si="503"/>
        <v/>
      </c>
      <c r="BA527" s="55" t="str">
        <f t="shared" si="504"/>
        <v/>
      </c>
      <c r="BC527" s="36" t="str">
        <f t="shared" si="531"/>
        <v/>
      </c>
      <c r="BE527" s="61" t="str">
        <f>IF($B527="", "", IF(AND($B527&gt;='Intro &amp; Setup'!$B$38, B527&lt;='Intro &amp; Setup'!$H$38), 'Intro &amp; Setup'!$N$38, IF(AND($B527&gt;='Intro &amp; Setup'!$B$39, B527&lt;='Intro &amp; Setup'!$H$39), 'Intro &amp; Setup'!$N$39, IF('Intro &amp; Setup'!$B$39="", 'Intro &amp; Setup'!$N$38, 'Intro &amp; Setup'!$N$39))))</f>
        <v/>
      </c>
      <c r="BG527" s="53" t="str">
        <f t="shared" si="532"/>
        <v/>
      </c>
      <c r="BH527" s="54" t="str">
        <f t="shared" si="505"/>
        <v/>
      </c>
      <c r="BI527" s="54" t="str">
        <f t="shared" si="506"/>
        <v/>
      </c>
      <c r="BJ527" s="54" t="str">
        <f t="shared" si="507"/>
        <v/>
      </c>
      <c r="BK527" s="54" t="str">
        <f t="shared" si="508"/>
        <v/>
      </c>
      <c r="BL527" s="54" t="str">
        <f t="shared" si="509"/>
        <v/>
      </c>
      <c r="BM527" s="54" t="str">
        <f t="shared" si="510"/>
        <v/>
      </c>
      <c r="BN527" s="54" t="str">
        <f t="shared" si="511"/>
        <v/>
      </c>
      <c r="BO527" s="54" t="str">
        <f t="shared" si="512"/>
        <v/>
      </c>
      <c r="BP527" s="54" t="str">
        <f t="shared" si="513"/>
        <v/>
      </c>
      <c r="BQ527" s="54" t="str">
        <f t="shared" si="514"/>
        <v/>
      </c>
      <c r="BR527" s="55" t="str">
        <f t="shared" si="515"/>
        <v/>
      </c>
      <c r="BT527" s="135" t="str">
        <f t="shared" si="533"/>
        <v/>
      </c>
      <c r="BU527" s="136" t="str">
        <f t="shared" si="534"/>
        <v/>
      </c>
      <c r="BV527" s="136" t="str">
        <f t="shared" si="535"/>
        <v/>
      </c>
      <c r="BW527" s="136" t="str">
        <f t="shared" si="536"/>
        <v/>
      </c>
      <c r="BX527" s="136" t="str">
        <f t="shared" si="537"/>
        <v/>
      </c>
      <c r="BY527" s="136" t="str">
        <f t="shared" si="538"/>
        <v/>
      </c>
      <c r="BZ527" s="136" t="str">
        <f t="shared" si="539"/>
        <v/>
      </c>
      <c r="CA527" s="136" t="str">
        <f t="shared" si="540"/>
        <v/>
      </c>
      <c r="CB527" s="136" t="str">
        <f t="shared" si="541"/>
        <v/>
      </c>
      <c r="CC527" s="136" t="str">
        <f t="shared" si="542"/>
        <v/>
      </c>
      <c r="CD527" s="136" t="str">
        <f t="shared" si="543"/>
        <v/>
      </c>
      <c r="CE527" s="137" t="str">
        <f t="shared" si="544"/>
        <v/>
      </c>
      <c r="CG527" s="150" t="str">
        <f t="shared" si="545"/>
        <v/>
      </c>
      <c r="CH527" s="151" t="str">
        <f t="shared" si="516"/>
        <v/>
      </c>
      <c r="CI527" s="151" t="str">
        <f t="shared" si="517"/>
        <v/>
      </c>
      <c r="CJ527" s="151" t="str">
        <f t="shared" si="518"/>
        <v/>
      </c>
      <c r="CK527" s="151" t="str">
        <f t="shared" si="519"/>
        <v/>
      </c>
      <c r="CL527" s="151" t="str">
        <f t="shared" si="520"/>
        <v/>
      </c>
      <c r="CM527" s="151" t="str">
        <f t="shared" si="521"/>
        <v/>
      </c>
      <c r="CN527" s="151" t="str">
        <f t="shared" si="522"/>
        <v/>
      </c>
      <c r="CO527" s="151" t="str">
        <f t="shared" si="523"/>
        <v/>
      </c>
      <c r="CP527" s="151" t="str">
        <f t="shared" si="524"/>
        <v/>
      </c>
      <c r="CQ527" s="151" t="str">
        <f t="shared" si="525"/>
        <v/>
      </c>
      <c r="CR527" s="152" t="str">
        <f t="shared" si="526"/>
        <v/>
      </c>
    </row>
    <row r="528" spans="1:96" x14ac:dyDescent="0.25">
      <c r="A528" s="3"/>
      <c r="B528" s="30"/>
      <c r="C528" s="44"/>
      <c r="D528" s="88"/>
      <c r="E528" s="31"/>
      <c r="F528" s="89"/>
      <c r="G528" s="72"/>
      <c r="H528" s="73"/>
      <c r="I528" s="74"/>
      <c r="J528" s="73"/>
      <c r="K528" s="74"/>
      <c r="L528" s="73"/>
      <c r="M528" s="74"/>
      <c r="N528" s="73"/>
      <c r="O528" s="74"/>
      <c r="P528" s="73"/>
      <c r="Q528" s="74"/>
      <c r="R528" s="75"/>
      <c r="S528" s="3"/>
      <c r="T528" s="61" t="str">
        <f>IF($D528="", "", $D528*'Intro &amp; Setup'!$I$32*24)</f>
        <v/>
      </c>
      <c r="U528" s="3"/>
      <c r="X528" s="36" t="str">
        <f>IF($B528="", "", IF(OR($B528&lt;'Intro &amp; Setup'!$F$26, $B528&gt;'Intro &amp; Setup'!$F$27), "X", ""))</f>
        <v/>
      </c>
      <c r="Z528" s="36" t="str">
        <f t="shared" si="527"/>
        <v/>
      </c>
      <c r="AA528" s="48" t="str">
        <f t="shared" si="528"/>
        <v/>
      </c>
      <c r="AC528" s="53" t="str">
        <f t="shared" si="529"/>
        <v/>
      </c>
      <c r="AD528" s="54" t="str">
        <f t="shared" si="483"/>
        <v/>
      </c>
      <c r="AE528" s="54" t="str">
        <f t="shared" si="484"/>
        <v/>
      </c>
      <c r="AF528" s="54" t="str">
        <f t="shared" si="485"/>
        <v/>
      </c>
      <c r="AG528" s="54" t="str">
        <f t="shared" si="486"/>
        <v/>
      </c>
      <c r="AH528" s="54" t="str">
        <f t="shared" si="487"/>
        <v/>
      </c>
      <c r="AI528" s="54" t="str">
        <f t="shared" si="488"/>
        <v/>
      </c>
      <c r="AJ528" s="54" t="str">
        <f t="shared" si="489"/>
        <v/>
      </c>
      <c r="AK528" s="54" t="str">
        <f t="shared" si="490"/>
        <v/>
      </c>
      <c r="AL528" s="54" t="str">
        <f t="shared" si="491"/>
        <v/>
      </c>
      <c r="AM528" s="54" t="str">
        <f t="shared" si="492"/>
        <v/>
      </c>
      <c r="AN528" s="55" t="str">
        <f t="shared" si="493"/>
        <v/>
      </c>
      <c r="AP528" s="53" t="str">
        <f t="shared" si="530"/>
        <v/>
      </c>
      <c r="AQ528" s="54" t="str">
        <f t="shared" si="494"/>
        <v/>
      </c>
      <c r="AR528" s="54" t="str">
        <f t="shared" si="495"/>
        <v/>
      </c>
      <c r="AS528" s="54" t="str">
        <f t="shared" si="496"/>
        <v/>
      </c>
      <c r="AT528" s="54" t="str">
        <f t="shared" si="497"/>
        <v/>
      </c>
      <c r="AU528" s="54" t="str">
        <f t="shared" si="498"/>
        <v/>
      </c>
      <c r="AV528" s="54" t="str">
        <f t="shared" si="499"/>
        <v/>
      </c>
      <c r="AW528" s="54" t="str">
        <f t="shared" si="500"/>
        <v/>
      </c>
      <c r="AX528" s="54" t="str">
        <f t="shared" si="501"/>
        <v/>
      </c>
      <c r="AY528" s="54" t="str">
        <f t="shared" si="502"/>
        <v/>
      </c>
      <c r="AZ528" s="54" t="str">
        <f t="shared" si="503"/>
        <v/>
      </c>
      <c r="BA528" s="55" t="str">
        <f t="shared" si="504"/>
        <v/>
      </c>
      <c r="BC528" s="36" t="str">
        <f t="shared" si="531"/>
        <v/>
      </c>
      <c r="BE528" s="61" t="str">
        <f>IF($B528="", "", IF(AND($B528&gt;='Intro &amp; Setup'!$B$38, B528&lt;='Intro &amp; Setup'!$H$38), 'Intro &amp; Setup'!$N$38, IF(AND($B528&gt;='Intro &amp; Setup'!$B$39, B528&lt;='Intro &amp; Setup'!$H$39), 'Intro &amp; Setup'!$N$39, IF('Intro &amp; Setup'!$B$39="", 'Intro &amp; Setup'!$N$38, 'Intro &amp; Setup'!$N$39))))</f>
        <v/>
      </c>
      <c r="BG528" s="53" t="str">
        <f t="shared" si="532"/>
        <v/>
      </c>
      <c r="BH528" s="54" t="str">
        <f t="shared" si="505"/>
        <v/>
      </c>
      <c r="BI528" s="54" t="str">
        <f t="shared" si="506"/>
        <v/>
      </c>
      <c r="BJ528" s="54" t="str">
        <f t="shared" si="507"/>
        <v/>
      </c>
      <c r="BK528" s="54" t="str">
        <f t="shared" si="508"/>
        <v/>
      </c>
      <c r="BL528" s="54" t="str">
        <f t="shared" si="509"/>
        <v/>
      </c>
      <c r="BM528" s="54" t="str">
        <f t="shared" si="510"/>
        <v/>
      </c>
      <c r="BN528" s="54" t="str">
        <f t="shared" si="511"/>
        <v/>
      </c>
      <c r="BO528" s="54" t="str">
        <f t="shared" si="512"/>
        <v/>
      </c>
      <c r="BP528" s="54" t="str">
        <f t="shared" si="513"/>
        <v/>
      </c>
      <c r="BQ528" s="54" t="str">
        <f t="shared" si="514"/>
        <v/>
      </c>
      <c r="BR528" s="55" t="str">
        <f t="shared" si="515"/>
        <v/>
      </c>
      <c r="BT528" s="135" t="str">
        <f t="shared" si="533"/>
        <v/>
      </c>
      <c r="BU528" s="136" t="str">
        <f t="shared" si="534"/>
        <v/>
      </c>
      <c r="BV528" s="136" t="str">
        <f t="shared" si="535"/>
        <v/>
      </c>
      <c r="BW528" s="136" t="str">
        <f t="shared" si="536"/>
        <v/>
      </c>
      <c r="BX528" s="136" t="str">
        <f t="shared" si="537"/>
        <v/>
      </c>
      <c r="BY528" s="136" t="str">
        <f t="shared" si="538"/>
        <v/>
      </c>
      <c r="BZ528" s="136" t="str">
        <f t="shared" si="539"/>
        <v/>
      </c>
      <c r="CA528" s="136" t="str">
        <f t="shared" si="540"/>
        <v/>
      </c>
      <c r="CB528" s="136" t="str">
        <f t="shared" si="541"/>
        <v/>
      </c>
      <c r="CC528" s="136" t="str">
        <f t="shared" si="542"/>
        <v/>
      </c>
      <c r="CD528" s="136" t="str">
        <f t="shared" si="543"/>
        <v/>
      </c>
      <c r="CE528" s="137" t="str">
        <f t="shared" si="544"/>
        <v/>
      </c>
      <c r="CG528" s="150" t="str">
        <f t="shared" si="545"/>
        <v/>
      </c>
      <c r="CH528" s="151" t="str">
        <f t="shared" si="516"/>
        <v/>
      </c>
      <c r="CI528" s="151" t="str">
        <f t="shared" si="517"/>
        <v/>
      </c>
      <c r="CJ528" s="151" t="str">
        <f t="shared" si="518"/>
        <v/>
      </c>
      <c r="CK528" s="151" t="str">
        <f t="shared" si="519"/>
        <v/>
      </c>
      <c r="CL528" s="151" t="str">
        <f t="shared" si="520"/>
        <v/>
      </c>
      <c r="CM528" s="151" t="str">
        <f t="shared" si="521"/>
        <v/>
      </c>
      <c r="CN528" s="151" t="str">
        <f t="shared" si="522"/>
        <v/>
      </c>
      <c r="CO528" s="151" t="str">
        <f t="shared" si="523"/>
        <v/>
      </c>
      <c r="CP528" s="151" t="str">
        <f t="shared" si="524"/>
        <v/>
      </c>
      <c r="CQ528" s="151" t="str">
        <f t="shared" si="525"/>
        <v/>
      </c>
      <c r="CR528" s="152" t="str">
        <f t="shared" si="526"/>
        <v/>
      </c>
    </row>
    <row r="529" spans="1:96" x14ac:dyDescent="0.25">
      <c r="A529" s="3"/>
      <c r="B529" s="30"/>
      <c r="C529" s="44"/>
      <c r="D529" s="88"/>
      <c r="E529" s="31"/>
      <c r="F529" s="89"/>
      <c r="G529" s="72"/>
      <c r="H529" s="73"/>
      <c r="I529" s="74"/>
      <c r="J529" s="73"/>
      <c r="K529" s="74"/>
      <c r="L529" s="73"/>
      <c r="M529" s="74"/>
      <c r="N529" s="73"/>
      <c r="O529" s="74"/>
      <c r="P529" s="73"/>
      <c r="Q529" s="74"/>
      <c r="R529" s="75"/>
      <c r="S529" s="3"/>
      <c r="T529" s="61" t="str">
        <f>IF($D529="", "", $D529*'Intro &amp; Setup'!$I$32*24)</f>
        <v/>
      </c>
      <c r="U529" s="3"/>
      <c r="X529" s="36" t="str">
        <f>IF($B529="", "", IF(OR($B529&lt;'Intro &amp; Setup'!$F$26, $B529&gt;'Intro &amp; Setup'!$F$27), "X", ""))</f>
        <v/>
      </c>
      <c r="Z529" s="36" t="str">
        <f t="shared" si="527"/>
        <v/>
      </c>
      <c r="AA529" s="48" t="str">
        <f t="shared" si="528"/>
        <v/>
      </c>
      <c r="AC529" s="53" t="str">
        <f t="shared" si="529"/>
        <v/>
      </c>
      <c r="AD529" s="54" t="str">
        <f t="shared" si="483"/>
        <v/>
      </c>
      <c r="AE529" s="54" t="str">
        <f t="shared" si="484"/>
        <v/>
      </c>
      <c r="AF529" s="54" t="str">
        <f t="shared" si="485"/>
        <v/>
      </c>
      <c r="AG529" s="54" t="str">
        <f t="shared" si="486"/>
        <v/>
      </c>
      <c r="AH529" s="54" t="str">
        <f t="shared" si="487"/>
        <v/>
      </c>
      <c r="AI529" s="54" t="str">
        <f t="shared" si="488"/>
        <v/>
      </c>
      <c r="AJ529" s="54" t="str">
        <f t="shared" si="489"/>
        <v/>
      </c>
      <c r="AK529" s="54" t="str">
        <f t="shared" si="490"/>
        <v/>
      </c>
      <c r="AL529" s="54" t="str">
        <f t="shared" si="491"/>
        <v/>
      </c>
      <c r="AM529" s="54" t="str">
        <f t="shared" si="492"/>
        <v/>
      </c>
      <c r="AN529" s="55" t="str">
        <f t="shared" si="493"/>
        <v/>
      </c>
      <c r="AP529" s="53" t="str">
        <f t="shared" si="530"/>
        <v/>
      </c>
      <c r="AQ529" s="54" t="str">
        <f t="shared" si="494"/>
        <v/>
      </c>
      <c r="AR529" s="54" t="str">
        <f t="shared" si="495"/>
        <v/>
      </c>
      <c r="AS529" s="54" t="str">
        <f t="shared" si="496"/>
        <v/>
      </c>
      <c r="AT529" s="54" t="str">
        <f t="shared" si="497"/>
        <v/>
      </c>
      <c r="AU529" s="54" t="str">
        <f t="shared" si="498"/>
        <v/>
      </c>
      <c r="AV529" s="54" t="str">
        <f t="shared" si="499"/>
        <v/>
      </c>
      <c r="AW529" s="54" t="str">
        <f t="shared" si="500"/>
        <v/>
      </c>
      <c r="AX529" s="54" t="str">
        <f t="shared" si="501"/>
        <v/>
      </c>
      <c r="AY529" s="54" t="str">
        <f t="shared" si="502"/>
        <v/>
      </c>
      <c r="AZ529" s="54" t="str">
        <f t="shared" si="503"/>
        <v/>
      </c>
      <c r="BA529" s="55" t="str">
        <f t="shared" si="504"/>
        <v/>
      </c>
      <c r="BC529" s="36" t="str">
        <f t="shared" si="531"/>
        <v/>
      </c>
      <c r="BE529" s="61" t="str">
        <f>IF($B529="", "", IF(AND($B529&gt;='Intro &amp; Setup'!$B$38, B529&lt;='Intro &amp; Setup'!$H$38), 'Intro &amp; Setup'!$N$38, IF(AND($B529&gt;='Intro &amp; Setup'!$B$39, B529&lt;='Intro &amp; Setup'!$H$39), 'Intro &amp; Setup'!$N$39, IF('Intro &amp; Setup'!$B$39="", 'Intro &amp; Setup'!$N$38, 'Intro &amp; Setup'!$N$39))))</f>
        <v/>
      </c>
      <c r="BG529" s="53" t="str">
        <f t="shared" si="532"/>
        <v/>
      </c>
      <c r="BH529" s="54" t="str">
        <f t="shared" si="505"/>
        <v/>
      </c>
      <c r="BI529" s="54" t="str">
        <f t="shared" si="506"/>
        <v/>
      </c>
      <c r="BJ529" s="54" t="str">
        <f t="shared" si="507"/>
        <v/>
      </c>
      <c r="BK529" s="54" t="str">
        <f t="shared" si="508"/>
        <v/>
      </c>
      <c r="BL529" s="54" t="str">
        <f t="shared" si="509"/>
        <v/>
      </c>
      <c r="BM529" s="54" t="str">
        <f t="shared" si="510"/>
        <v/>
      </c>
      <c r="BN529" s="54" t="str">
        <f t="shared" si="511"/>
        <v/>
      </c>
      <c r="BO529" s="54" t="str">
        <f t="shared" si="512"/>
        <v/>
      </c>
      <c r="BP529" s="54" t="str">
        <f t="shared" si="513"/>
        <v/>
      </c>
      <c r="BQ529" s="54" t="str">
        <f t="shared" si="514"/>
        <v/>
      </c>
      <c r="BR529" s="55" t="str">
        <f t="shared" si="515"/>
        <v/>
      </c>
      <c r="BT529" s="135" t="str">
        <f t="shared" si="533"/>
        <v/>
      </c>
      <c r="BU529" s="136" t="str">
        <f t="shared" si="534"/>
        <v/>
      </c>
      <c r="BV529" s="136" t="str">
        <f t="shared" si="535"/>
        <v/>
      </c>
      <c r="BW529" s="136" t="str">
        <f t="shared" si="536"/>
        <v/>
      </c>
      <c r="BX529" s="136" t="str">
        <f t="shared" si="537"/>
        <v/>
      </c>
      <c r="BY529" s="136" t="str">
        <f t="shared" si="538"/>
        <v/>
      </c>
      <c r="BZ529" s="136" t="str">
        <f t="shared" si="539"/>
        <v/>
      </c>
      <c r="CA529" s="136" t="str">
        <f t="shared" si="540"/>
        <v/>
      </c>
      <c r="CB529" s="136" t="str">
        <f t="shared" si="541"/>
        <v/>
      </c>
      <c r="CC529" s="136" t="str">
        <f t="shared" si="542"/>
        <v/>
      </c>
      <c r="CD529" s="136" t="str">
        <f t="shared" si="543"/>
        <v/>
      </c>
      <c r="CE529" s="137" t="str">
        <f t="shared" si="544"/>
        <v/>
      </c>
      <c r="CG529" s="150" t="str">
        <f t="shared" si="545"/>
        <v/>
      </c>
      <c r="CH529" s="151" t="str">
        <f t="shared" si="516"/>
        <v/>
      </c>
      <c r="CI529" s="151" t="str">
        <f t="shared" si="517"/>
        <v/>
      </c>
      <c r="CJ529" s="151" t="str">
        <f t="shared" si="518"/>
        <v/>
      </c>
      <c r="CK529" s="151" t="str">
        <f t="shared" si="519"/>
        <v/>
      </c>
      <c r="CL529" s="151" t="str">
        <f t="shared" si="520"/>
        <v/>
      </c>
      <c r="CM529" s="151" t="str">
        <f t="shared" si="521"/>
        <v/>
      </c>
      <c r="CN529" s="151" t="str">
        <f t="shared" si="522"/>
        <v/>
      </c>
      <c r="CO529" s="151" t="str">
        <f t="shared" si="523"/>
        <v/>
      </c>
      <c r="CP529" s="151" t="str">
        <f t="shared" si="524"/>
        <v/>
      </c>
      <c r="CQ529" s="151" t="str">
        <f t="shared" si="525"/>
        <v/>
      </c>
      <c r="CR529" s="152" t="str">
        <f t="shared" si="526"/>
        <v/>
      </c>
    </row>
    <row r="530" spans="1:96" x14ac:dyDescent="0.25">
      <c r="A530" s="3"/>
      <c r="B530" s="30"/>
      <c r="C530" s="44"/>
      <c r="D530" s="88"/>
      <c r="E530" s="31"/>
      <c r="F530" s="89"/>
      <c r="G530" s="72"/>
      <c r="H530" s="73"/>
      <c r="I530" s="74"/>
      <c r="J530" s="73"/>
      <c r="K530" s="74"/>
      <c r="L530" s="73"/>
      <c r="M530" s="74"/>
      <c r="N530" s="73"/>
      <c r="O530" s="74"/>
      <c r="P530" s="73"/>
      <c r="Q530" s="74"/>
      <c r="R530" s="75"/>
      <c r="S530" s="3"/>
      <c r="T530" s="61" t="str">
        <f>IF($D530="", "", $D530*'Intro &amp; Setup'!$I$32*24)</f>
        <v/>
      </c>
      <c r="U530" s="3"/>
      <c r="X530" s="36" t="str">
        <f>IF($B530="", "", IF(OR($B530&lt;'Intro &amp; Setup'!$F$26, $B530&gt;'Intro &amp; Setup'!$F$27), "X", ""))</f>
        <v/>
      </c>
      <c r="Z530" s="36" t="str">
        <f t="shared" si="527"/>
        <v/>
      </c>
      <c r="AA530" s="48" t="str">
        <f t="shared" si="528"/>
        <v/>
      </c>
      <c r="AC530" s="53" t="str">
        <f t="shared" si="529"/>
        <v/>
      </c>
      <c r="AD530" s="54" t="str">
        <f t="shared" si="483"/>
        <v/>
      </c>
      <c r="AE530" s="54" t="str">
        <f t="shared" si="484"/>
        <v/>
      </c>
      <c r="AF530" s="54" t="str">
        <f t="shared" si="485"/>
        <v/>
      </c>
      <c r="AG530" s="54" t="str">
        <f t="shared" si="486"/>
        <v/>
      </c>
      <c r="AH530" s="54" t="str">
        <f t="shared" si="487"/>
        <v/>
      </c>
      <c r="AI530" s="54" t="str">
        <f t="shared" si="488"/>
        <v/>
      </c>
      <c r="AJ530" s="54" t="str">
        <f t="shared" si="489"/>
        <v/>
      </c>
      <c r="AK530" s="54" t="str">
        <f t="shared" si="490"/>
        <v/>
      </c>
      <c r="AL530" s="54" t="str">
        <f t="shared" si="491"/>
        <v/>
      </c>
      <c r="AM530" s="54" t="str">
        <f t="shared" si="492"/>
        <v/>
      </c>
      <c r="AN530" s="55" t="str">
        <f t="shared" si="493"/>
        <v/>
      </c>
      <c r="AP530" s="53" t="str">
        <f t="shared" si="530"/>
        <v/>
      </c>
      <c r="AQ530" s="54" t="str">
        <f t="shared" si="494"/>
        <v/>
      </c>
      <c r="AR530" s="54" t="str">
        <f t="shared" si="495"/>
        <v/>
      </c>
      <c r="AS530" s="54" t="str">
        <f t="shared" si="496"/>
        <v/>
      </c>
      <c r="AT530" s="54" t="str">
        <f t="shared" si="497"/>
        <v/>
      </c>
      <c r="AU530" s="54" t="str">
        <f t="shared" si="498"/>
        <v/>
      </c>
      <c r="AV530" s="54" t="str">
        <f t="shared" si="499"/>
        <v/>
      </c>
      <c r="AW530" s="54" t="str">
        <f t="shared" si="500"/>
        <v/>
      </c>
      <c r="AX530" s="54" t="str">
        <f t="shared" si="501"/>
        <v/>
      </c>
      <c r="AY530" s="54" t="str">
        <f t="shared" si="502"/>
        <v/>
      </c>
      <c r="AZ530" s="54" t="str">
        <f t="shared" si="503"/>
        <v/>
      </c>
      <c r="BA530" s="55" t="str">
        <f t="shared" si="504"/>
        <v/>
      </c>
      <c r="BC530" s="36" t="str">
        <f t="shared" si="531"/>
        <v/>
      </c>
      <c r="BE530" s="61" t="str">
        <f>IF($B530="", "", IF(AND($B530&gt;='Intro &amp; Setup'!$B$38, B530&lt;='Intro &amp; Setup'!$H$38), 'Intro &amp; Setup'!$N$38, IF(AND($B530&gt;='Intro &amp; Setup'!$B$39, B530&lt;='Intro &amp; Setup'!$H$39), 'Intro &amp; Setup'!$N$39, IF('Intro &amp; Setup'!$B$39="", 'Intro &amp; Setup'!$N$38, 'Intro &amp; Setup'!$N$39))))</f>
        <v/>
      </c>
      <c r="BG530" s="53" t="str">
        <f t="shared" si="532"/>
        <v/>
      </c>
      <c r="BH530" s="54" t="str">
        <f t="shared" si="505"/>
        <v/>
      </c>
      <c r="BI530" s="54" t="str">
        <f t="shared" si="506"/>
        <v/>
      </c>
      <c r="BJ530" s="54" t="str">
        <f t="shared" si="507"/>
        <v/>
      </c>
      <c r="BK530" s="54" t="str">
        <f t="shared" si="508"/>
        <v/>
      </c>
      <c r="BL530" s="54" t="str">
        <f t="shared" si="509"/>
        <v/>
      </c>
      <c r="BM530" s="54" t="str">
        <f t="shared" si="510"/>
        <v/>
      </c>
      <c r="BN530" s="54" t="str">
        <f t="shared" si="511"/>
        <v/>
      </c>
      <c r="BO530" s="54" t="str">
        <f t="shared" si="512"/>
        <v/>
      </c>
      <c r="BP530" s="54" t="str">
        <f t="shared" si="513"/>
        <v/>
      </c>
      <c r="BQ530" s="54" t="str">
        <f t="shared" si="514"/>
        <v/>
      </c>
      <c r="BR530" s="55" t="str">
        <f t="shared" si="515"/>
        <v/>
      </c>
      <c r="BT530" s="135" t="str">
        <f t="shared" si="533"/>
        <v/>
      </c>
      <c r="BU530" s="136" t="str">
        <f t="shared" si="534"/>
        <v/>
      </c>
      <c r="BV530" s="136" t="str">
        <f t="shared" si="535"/>
        <v/>
      </c>
      <c r="BW530" s="136" t="str">
        <f t="shared" si="536"/>
        <v/>
      </c>
      <c r="BX530" s="136" t="str">
        <f t="shared" si="537"/>
        <v/>
      </c>
      <c r="BY530" s="136" t="str">
        <f t="shared" si="538"/>
        <v/>
      </c>
      <c r="BZ530" s="136" t="str">
        <f t="shared" si="539"/>
        <v/>
      </c>
      <c r="CA530" s="136" t="str">
        <f t="shared" si="540"/>
        <v/>
      </c>
      <c r="CB530" s="136" t="str">
        <f t="shared" si="541"/>
        <v/>
      </c>
      <c r="CC530" s="136" t="str">
        <f t="shared" si="542"/>
        <v/>
      </c>
      <c r="CD530" s="136" t="str">
        <f t="shared" si="543"/>
        <v/>
      </c>
      <c r="CE530" s="137" t="str">
        <f t="shared" si="544"/>
        <v/>
      </c>
      <c r="CG530" s="150" t="str">
        <f t="shared" si="545"/>
        <v/>
      </c>
      <c r="CH530" s="151" t="str">
        <f t="shared" si="516"/>
        <v/>
      </c>
      <c r="CI530" s="151" t="str">
        <f t="shared" si="517"/>
        <v/>
      </c>
      <c r="CJ530" s="151" t="str">
        <f t="shared" si="518"/>
        <v/>
      </c>
      <c r="CK530" s="151" t="str">
        <f t="shared" si="519"/>
        <v/>
      </c>
      <c r="CL530" s="151" t="str">
        <f t="shared" si="520"/>
        <v/>
      </c>
      <c r="CM530" s="151" t="str">
        <f t="shared" si="521"/>
        <v/>
      </c>
      <c r="CN530" s="151" t="str">
        <f t="shared" si="522"/>
        <v/>
      </c>
      <c r="CO530" s="151" t="str">
        <f t="shared" si="523"/>
        <v/>
      </c>
      <c r="CP530" s="151" t="str">
        <f t="shared" si="524"/>
        <v/>
      </c>
      <c r="CQ530" s="151" t="str">
        <f t="shared" si="525"/>
        <v/>
      </c>
      <c r="CR530" s="152" t="str">
        <f t="shared" si="526"/>
        <v/>
      </c>
    </row>
    <row r="531" spans="1:96" x14ac:dyDescent="0.25">
      <c r="A531" s="3"/>
      <c r="B531" s="30"/>
      <c r="C531" s="44"/>
      <c r="D531" s="88"/>
      <c r="E531" s="31"/>
      <c r="F531" s="89"/>
      <c r="G531" s="72"/>
      <c r="H531" s="73"/>
      <c r="I531" s="74"/>
      <c r="J531" s="73"/>
      <c r="K531" s="74"/>
      <c r="L531" s="73"/>
      <c r="M531" s="74"/>
      <c r="N531" s="73"/>
      <c r="O531" s="74"/>
      <c r="P531" s="73"/>
      <c r="Q531" s="74"/>
      <c r="R531" s="75"/>
      <c r="S531" s="3"/>
      <c r="T531" s="61" t="str">
        <f>IF($D531="", "", $D531*'Intro &amp; Setup'!$I$32*24)</f>
        <v/>
      </c>
      <c r="U531" s="3"/>
      <c r="X531" s="36" t="str">
        <f>IF($B531="", "", IF(OR($B531&lt;'Intro &amp; Setup'!$F$26, $B531&gt;'Intro &amp; Setup'!$F$27), "X", ""))</f>
        <v/>
      </c>
      <c r="Z531" s="36" t="str">
        <f t="shared" si="527"/>
        <v/>
      </c>
      <c r="AA531" s="48" t="str">
        <f t="shared" si="528"/>
        <v/>
      </c>
      <c r="AC531" s="53" t="str">
        <f t="shared" si="529"/>
        <v/>
      </c>
      <c r="AD531" s="54" t="str">
        <f t="shared" si="483"/>
        <v/>
      </c>
      <c r="AE531" s="54" t="str">
        <f t="shared" si="484"/>
        <v/>
      </c>
      <c r="AF531" s="54" t="str">
        <f t="shared" si="485"/>
        <v/>
      </c>
      <c r="AG531" s="54" t="str">
        <f t="shared" si="486"/>
        <v/>
      </c>
      <c r="AH531" s="54" t="str">
        <f t="shared" si="487"/>
        <v/>
      </c>
      <c r="AI531" s="54" t="str">
        <f t="shared" si="488"/>
        <v/>
      </c>
      <c r="AJ531" s="54" t="str">
        <f t="shared" si="489"/>
        <v/>
      </c>
      <c r="AK531" s="54" t="str">
        <f t="shared" si="490"/>
        <v/>
      </c>
      <c r="AL531" s="54" t="str">
        <f t="shared" si="491"/>
        <v/>
      </c>
      <c r="AM531" s="54" t="str">
        <f t="shared" si="492"/>
        <v/>
      </c>
      <c r="AN531" s="55" t="str">
        <f t="shared" si="493"/>
        <v/>
      </c>
      <c r="AP531" s="53" t="str">
        <f t="shared" si="530"/>
        <v/>
      </c>
      <c r="AQ531" s="54" t="str">
        <f t="shared" si="494"/>
        <v/>
      </c>
      <c r="AR531" s="54" t="str">
        <f t="shared" si="495"/>
        <v/>
      </c>
      <c r="AS531" s="54" t="str">
        <f t="shared" si="496"/>
        <v/>
      </c>
      <c r="AT531" s="54" t="str">
        <f t="shared" si="497"/>
        <v/>
      </c>
      <c r="AU531" s="54" t="str">
        <f t="shared" si="498"/>
        <v/>
      </c>
      <c r="AV531" s="54" t="str">
        <f t="shared" si="499"/>
        <v/>
      </c>
      <c r="AW531" s="54" t="str">
        <f t="shared" si="500"/>
        <v/>
      </c>
      <c r="AX531" s="54" t="str">
        <f t="shared" si="501"/>
        <v/>
      </c>
      <c r="AY531" s="54" t="str">
        <f t="shared" si="502"/>
        <v/>
      </c>
      <c r="AZ531" s="54" t="str">
        <f t="shared" si="503"/>
        <v/>
      </c>
      <c r="BA531" s="55" t="str">
        <f t="shared" si="504"/>
        <v/>
      </c>
      <c r="BC531" s="36" t="str">
        <f t="shared" si="531"/>
        <v/>
      </c>
      <c r="BE531" s="61" t="str">
        <f>IF($B531="", "", IF(AND($B531&gt;='Intro &amp; Setup'!$B$38, B531&lt;='Intro &amp; Setup'!$H$38), 'Intro &amp; Setup'!$N$38, IF(AND($B531&gt;='Intro &amp; Setup'!$B$39, B531&lt;='Intro &amp; Setup'!$H$39), 'Intro &amp; Setup'!$N$39, IF('Intro &amp; Setup'!$B$39="", 'Intro &amp; Setup'!$N$38, 'Intro &amp; Setup'!$N$39))))</f>
        <v/>
      </c>
      <c r="BG531" s="53" t="str">
        <f t="shared" si="532"/>
        <v/>
      </c>
      <c r="BH531" s="54" t="str">
        <f t="shared" si="505"/>
        <v/>
      </c>
      <c r="BI531" s="54" t="str">
        <f t="shared" si="506"/>
        <v/>
      </c>
      <c r="BJ531" s="54" t="str">
        <f t="shared" si="507"/>
        <v/>
      </c>
      <c r="BK531" s="54" t="str">
        <f t="shared" si="508"/>
        <v/>
      </c>
      <c r="BL531" s="54" t="str">
        <f t="shared" si="509"/>
        <v/>
      </c>
      <c r="BM531" s="54" t="str">
        <f t="shared" si="510"/>
        <v/>
      </c>
      <c r="BN531" s="54" t="str">
        <f t="shared" si="511"/>
        <v/>
      </c>
      <c r="BO531" s="54" t="str">
        <f t="shared" si="512"/>
        <v/>
      </c>
      <c r="BP531" s="54" t="str">
        <f t="shared" si="513"/>
        <v/>
      </c>
      <c r="BQ531" s="54" t="str">
        <f t="shared" si="514"/>
        <v/>
      </c>
      <c r="BR531" s="55" t="str">
        <f t="shared" si="515"/>
        <v/>
      </c>
      <c r="BT531" s="135" t="str">
        <f t="shared" si="533"/>
        <v/>
      </c>
      <c r="BU531" s="136" t="str">
        <f t="shared" si="534"/>
        <v/>
      </c>
      <c r="BV531" s="136" t="str">
        <f t="shared" si="535"/>
        <v/>
      </c>
      <c r="BW531" s="136" t="str">
        <f t="shared" si="536"/>
        <v/>
      </c>
      <c r="BX531" s="136" t="str">
        <f t="shared" si="537"/>
        <v/>
      </c>
      <c r="BY531" s="136" t="str">
        <f t="shared" si="538"/>
        <v/>
      </c>
      <c r="BZ531" s="136" t="str">
        <f t="shared" si="539"/>
        <v/>
      </c>
      <c r="CA531" s="136" t="str">
        <f t="shared" si="540"/>
        <v/>
      </c>
      <c r="CB531" s="136" t="str">
        <f t="shared" si="541"/>
        <v/>
      </c>
      <c r="CC531" s="136" t="str">
        <f t="shared" si="542"/>
        <v/>
      </c>
      <c r="CD531" s="136" t="str">
        <f t="shared" si="543"/>
        <v/>
      </c>
      <c r="CE531" s="137" t="str">
        <f t="shared" si="544"/>
        <v/>
      </c>
      <c r="CG531" s="150" t="str">
        <f t="shared" si="545"/>
        <v/>
      </c>
      <c r="CH531" s="151" t="str">
        <f t="shared" si="516"/>
        <v/>
      </c>
      <c r="CI531" s="151" t="str">
        <f t="shared" si="517"/>
        <v/>
      </c>
      <c r="CJ531" s="151" t="str">
        <f t="shared" si="518"/>
        <v/>
      </c>
      <c r="CK531" s="151" t="str">
        <f t="shared" si="519"/>
        <v/>
      </c>
      <c r="CL531" s="151" t="str">
        <f t="shared" si="520"/>
        <v/>
      </c>
      <c r="CM531" s="151" t="str">
        <f t="shared" si="521"/>
        <v/>
      </c>
      <c r="CN531" s="151" t="str">
        <f t="shared" si="522"/>
        <v/>
      </c>
      <c r="CO531" s="151" t="str">
        <f t="shared" si="523"/>
        <v/>
      </c>
      <c r="CP531" s="151" t="str">
        <f t="shared" si="524"/>
        <v/>
      </c>
      <c r="CQ531" s="151" t="str">
        <f t="shared" si="525"/>
        <v/>
      </c>
      <c r="CR531" s="152" t="str">
        <f t="shared" si="526"/>
        <v/>
      </c>
    </row>
    <row r="532" spans="1:96" x14ac:dyDescent="0.25">
      <c r="A532" s="3"/>
      <c r="B532" s="30"/>
      <c r="C532" s="44"/>
      <c r="D532" s="88"/>
      <c r="E532" s="31"/>
      <c r="F532" s="89"/>
      <c r="G532" s="72"/>
      <c r="H532" s="73"/>
      <c r="I532" s="74"/>
      <c r="J532" s="73"/>
      <c r="K532" s="74"/>
      <c r="L532" s="73"/>
      <c r="M532" s="74"/>
      <c r="N532" s="73"/>
      <c r="O532" s="74"/>
      <c r="P532" s="73"/>
      <c r="Q532" s="74"/>
      <c r="R532" s="75"/>
      <c r="S532" s="3"/>
      <c r="T532" s="61" t="str">
        <f>IF($D532="", "", $D532*'Intro &amp; Setup'!$I$32*24)</f>
        <v/>
      </c>
      <c r="U532" s="3"/>
      <c r="X532" s="36" t="str">
        <f>IF($B532="", "", IF(OR($B532&lt;'Intro &amp; Setup'!$F$26, $B532&gt;'Intro &amp; Setup'!$F$27), "X", ""))</f>
        <v/>
      </c>
      <c r="Z532" s="36" t="str">
        <f t="shared" si="527"/>
        <v/>
      </c>
      <c r="AA532" s="48" t="str">
        <f t="shared" si="528"/>
        <v/>
      </c>
      <c r="AC532" s="53" t="str">
        <f t="shared" si="529"/>
        <v/>
      </c>
      <c r="AD532" s="54" t="str">
        <f t="shared" si="483"/>
        <v/>
      </c>
      <c r="AE532" s="54" t="str">
        <f t="shared" si="484"/>
        <v/>
      </c>
      <c r="AF532" s="54" t="str">
        <f t="shared" si="485"/>
        <v/>
      </c>
      <c r="AG532" s="54" t="str">
        <f t="shared" si="486"/>
        <v/>
      </c>
      <c r="AH532" s="54" t="str">
        <f t="shared" si="487"/>
        <v/>
      </c>
      <c r="AI532" s="54" t="str">
        <f t="shared" si="488"/>
        <v/>
      </c>
      <c r="AJ532" s="54" t="str">
        <f t="shared" si="489"/>
        <v/>
      </c>
      <c r="AK532" s="54" t="str">
        <f t="shared" si="490"/>
        <v/>
      </c>
      <c r="AL532" s="54" t="str">
        <f t="shared" si="491"/>
        <v/>
      </c>
      <c r="AM532" s="54" t="str">
        <f t="shared" si="492"/>
        <v/>
      </c>
      <c r="AN532" s="55" t="str">
        <f t="shared" si="493"/>
        <v/>
      </c>
      <c r="AP532" s="53" t="str">
        <f t="shared" si="530"/>
        <v/>
      </c>
      <c r="AQ532" s="54" t="str">
        <f t="shared" si="494"/>
        <v/>
      </c>
      <c r="AR532" s="54" t="str">
        <f t="shared" si="495"/>
        <v/>
      </c>
      <c r="AS532" s="54" t="str">
        <f t="shared" si="496"/>
        <v/>
      </c>
      <c r="AT532" s="54" t="str">
        <f t="shared" si="497"/>
        <v/>
      </c>
      <c r="AU532" s="54" t="str">
        <f t="shared" si="498"/>
        <v/>
      </c>
      <c r="AV532" s="54" t="str">
        <f t="shared" si="499"/>
        <v/>
      </c>
      <c r="AW532" s="54" t="str">
        <f t="shared" si="500"/>
        <v/>
      </c>
      <c r="AX532" s="54" t="str">
        <f t="shared" si="501"/>
        <v/>
      </c>
      <c r="AY532" s="54" t="str">
        <f t="shared" si="502"/>
        <v/>
      </c>
      <c r="AZ532" s="54" t="str">
        <f t="shared" si="503"/>
        <v/>
      </c>
      <c r="BA532" s="55" t="str">
        <f t="shared" si="504"/>
        <v/>
      </c>
      <c r="BC532" s="36" t="str">
        <f t="shared" si="531"/>
        <v/>
      </c>
      <c r="BE532" s="61" t="str">
        <f>IF($B532="", "", IF(AND($B532&gt;='Intro &amp; Setup'!$B$38, B532&lt;='Intro &amp; Setup'!$H$38), 'Intro &amp; Setup'!$N$38, IF(AND($B532&gt;='Intro &amp; Setup'!$B$39, B532&lt;='Intro &amp; Setup'!$H$39), 'Intro &amp; Setup'!$N$39, IF('Intro &amp; Setup'!$B$39="", 'Intro &amp; Setup'!$N$38, 'Intro &amp; Setup'!$N$39))))</f>
        <v/>
      </c>
      <c r="BG532" s="53" t="str">
        <f t="shared" si="532"/>
        <v/>
      </c>
      <c r="BH532" s="54" t="str">
        <f t="shared" si="505"/>
        <v/>
      </c>
      <c r="BI532" s="54" t="str">
        <f t="shared" si="506"/>
        <v/>
      </c>
      <c r="BJ532" s="54" t="str">
        <f t="shared" si="507"/>
        <v/>
      </c>
      <c r="BK532" s="54" t="str">
        <f t="shared" si="508"/>
        <v/>
      </c>
      <c r="BL532" s="54" t="str">
        <f t="shared" si="509"/>
        <v/>
      </c>
      <c r="BM532" s="54" t="str">
        <f t="shared" si="510"/>
        <v/>
      </c>
      <c r="BN532" s="54" t="str">
        <f t="shared" si="511"/>
        <v/>
      </c>
      <c r="BO532" s="54" t="str">
        <f t="shared" si="512"/>
        <v/>
      </c>
      <c r="BP532" s="54" t="str">
        <f t="shared" si="513"/>
        <v/>
      </c>
      <c r="BQ532" s="54" t="str">
        <f t="shared" si="514"/>
        <v/>
      </c>
      <c r="BR532" s="55" t="str">
        <f t="shared" si="515"/>
        <v/>
      </c>
      <c r="BT532" s="135" t="str">
        <f t="shared" si="533"/>
        <v/>
      </c>
      <c r="BU532" s="136" t="str">
        <f t="shared" si="534"/>
        <v/>
      </c>
      <c r="BV532" s="136" t="str">
        <f t="shared" si="535"/>
        <v/>
      </c>
      <c r="BW532" s="136" t="str">
        <f t="shared" si="536"/>
        <v/>
      </c>
      <c r="BX532" s="136" t="str">
        <f t="shared" si="537"/>
        <v/>
      </c>
      <c r="BY532" s="136" t="str">
        <f t="shared" si="538"/>
        <v/>
      </c>
      <c r="BZ532" s="136" t="str">
        <f t="shared" si="539"/>
        <v/>
      </c>
      <c r="CA532" s="136" t="str">
        <f t="shared" si="540"/>
        <v/>
      </c>
      <c r="CB532" s="136" t="str">
        <f t="shared" si="541"/>
        <v/>
      </c>
      <c r="CC532" s="136" t="str">
        <f t="shared" si="542"/>
        <v/>
      </c>
      <c r="CD532" s="136" t="str">
        <f t="shared" si="543"/>
        <v/>
      </c>
      <c r="CE532" s="137" t="str">
        <f t="shared" si="544"/>
        <v/>
      </c>
      <c r="CG532" s="150" t="str">
        <f t="shared" si="545"/>
        <v/>
      </c>
      <c r="CH532" s="151" t="str">
        <f t="shared" si="516"/>
        <v/>
      </c>
      <c r="CI532" s="151" t="str">
        <f t="shared" si="517"/>
        <v/>
      </c>
      <c r="CJ532" s="151" t="str">
        <f t="shared" si="518"/>
        <v/>
      </c>
      <c r="CK532" s="151" t="str">
        <f t="shared" si="519"/>
        <v/>
      </c>
      <c r="CL532" s="151" t="str">
        <f t="shared" si="520"/>
        <v/>
      </c>
      <c r="CM532" s="151" t="str">
        <f t="shared" si="521"/>
        <v/>
      </c>
      <c r="CN532" s="151" t="str">
        <f t="shared" si="522"/>
        <v/>
      </c>
      <c r="CO532" s="151" t="str">
        <f t="shared" si="523"/>
        <v/>
      </c>
      <c r="CP532" s="151" t="str">
        <f t="shared" si="524"/>
        <v/>
      </c>
      <c r="CQ532" s="151" t="str">
        <f t="shared" si="525"/>
        <v/>
      </c>
      <c r="CR532" s="152" t="str">
        <f t="shared" si="526"/>
        <v/>
      </c>
    </row>
    <row r="533" spans="1:96" x14ac:dyDescent="0.25">
      <c r="A533" s="3"/>
      <c r="B533" s="30"/>
      <c r="C533" s="44"/>
      <c r="D533" s="88"/>
      <c r="E533" s="31"/>
      <c r="F533" s="89"/>
      <c r="G533" s="72"/>
      <c r="H533" s="73"/>
      <c r="I533" s="74"/>
      <c r="J533" s="73"/>
      <c r="K533" s="74"/>
      <c r="L533" s="73"/>
      <c r="M533" s="74"/>
      <c r="N533" s="73"/>
      <c r="O533" s="74"/>
      <c r="P533" s="73"/>
      <c r="Q533" s="74"/>
      <c r="R533" s="75"/>
      <c r="S533" s="3"/>
      <c r="T533" s="61" t="str">
        <f>IF($D533="", "", $D533*'Intro &amp; Setup'!$I$32*24)</f>
        <v/>
      </c>
      <c r="U533" s="3"/>
      <c r="X533" s="36" t="str">
        <f>IF($B533="", "", IF(OR($B533&lt;'Intro &amp; Setup'!$F$26, $B533&gt;'Intro &amp; Setup'!$F$27), "X", ""))</f>
        <v/>
      </c>
      <c r="Z533" s="36" t="str">
        <f t="shared" si="527"/>
        <v/>
      </c>
      <c r="AA533" s="48" t="str">
        <f t="shared" si="528"/>
        <v/>
      </c>
      <c r="AC533" s="53" t="str">
        <f t="shared" si="529"/>
        <v/>
      </c>
      <c r="AD533" s="54" t="str">
        <f t="shared" si="483"/>
        <v/>
      </c>
      <c r="AE533" s="54" t="str">
        <f t="shared" si="484"/>
        <v/>
      </c>
      <c r="AF533" s="54" t="str">
        <f t="shared" si="485"/>
        <v/>
      </c>
      <c r="AG533" s="54" t="str">
        <f t="shared" si="486"/>
        <v/>
      </c>
      <c r="AH533" s="54" t="str">
        <f t="shared" si="487"/>
        <v/>
      </c>
      <c r="AI533" s="54" t="str">
        <f t="shared" si="488"/>
        <v/>
      </c>
      <c r="AJ533" s="54" t="str">
        <f t="shared" si="489"/>
        <v/>
      </c>
      <c r="AK533" s="54" t="str">
        <f t="shared" si="490"/>
        <v/>
      </c>
      <c r="AL533" s="54" t="str">
        <f t="shared" si="491"/>
        <v/>
      </c>
      <c r="AM533" s="54" t="str">
        <f t="shared" si="492"/>
        <v/>
      </c>
      <c r="AN533" s="55" t="str">
        <f t="shared" si="493"/>
        <v/>
      </c>
      <c r="AP533" s="53" t="str">
        <f t="shared" si="530"/>
        <v/>
      </c>
      <c r="AQ533" s="54" t="str">
        <f t="shared" si="494"/>
        <v/>
      </c>
      <c r="AR533" s="54" t="str">
        <f t="shared" si="495"/>
        <v/>
      </c>
      <c r="AS533" s="54" t="str">
        <f t="shared" si="496"/>
        <v/>
      </c>
      <c r="AT533" s="54" t="str">
        <f t="shared" si="497"/>
        <v/>
      </c>
      <c r="AU533" s="54" t="str">
        <f t="shared" si="498"/>
        <v/>
      </c>
      <c r="AV533" s="54" t="str">
        <f t="shared" si="499"/>
        <v/>
      </c>
      <c r="AW533" s="54" t="str">
        <f t="shared" si="500"/>
        <v/>
      </c>
      <c r="AX533" s="54" t="str">
        <f t="shared" si="501"/>
        <v/>
      </c>
      <c r="AY533" s="54" t="str">
        <f t="shared" si="502"/>
        <v/>
      </c>
      <c r="AZ533" s="54" t="str">
        <f t="shared" si="503"/>
        <v/>
      </c>
      <c r="BA533" s="55" t="str">
        <f t="shared" si="504"/>
        <v/>
      </c>
      <c r="BC533" s="36" t="str">
        <f t="shared" si="531"/>
        <v/>
      </c>
      <c r="BE533" s="61" t="str">
        <f>IF($B533="", "", IF(AND($B533&gt;='Intro &amp; Setup'!$B$38, B533&lt;='Intro &amp; Setup'!$H$38), 'Intro &amp; Setup'!$N$38, IF(AND($B533&gt;='Intro &amp; Setup'!$B$39, B533&lt;='Intro &amp; Setup'!$H$39), 'Intro &amp; Setup'!$N$39, IF('Intro &amp; Setup'!$B$39="", 'Intro &amp; Setup'!$N$38, 'Intro &amp; Setup'!$N$39))))</f>
        <v/>
      </c>
      <c r="BG533" s="53" t="str">
        <f t="shared" si="532"/>
        <v/>
      </c>
      <c r="BH533" s="54" t="str">
        <f t="shared" si="505"/>
        <v/>
      </c>
      <c r="BI533" s="54" t="str">
        <f t="shared" si="506"/>
        <v/>
      </c>
      <c r="BJ533" s="54" t="str">
        <f t="shared" si="507"/>
        <v/>
      </c>
      <c r="BK533" s="54" t="str">
        <f t="shared" si="508"/>
        <v/>
      </c>
      <c r="BL533" s="54" t="str">
        <f t="shared" si="509"/>
        <v/>
      </c>
      <c r="BM533" s="54" t="str">
        <f t="shared" si="510"/>
        <v/>
      </c>
      <c r="BN533" s="54" t="str">
        <f t="shared" si="511"/>
        <v/>
      </c>
      <c r="BO533" s="54" t="str">
        <f t="shared" si="512"/>
        <v/>
      </c>
      <c r="BP533" s="54" t="str">
        <f t="shared" si="513"/>
        <v/>
      </c>
      <c r="BQ533" s="54" t="str">
        <f t="shared" si="514"/>
        <v/>
      </c>
      <c r="BR533" s="55" t="str">
        <f t="shared" si="515"/>
        <v/>
      </c>
      <c r="BT533" s="135" t="str">
        <f t="shared" si="533"/>
        <v/>
      </c>
      <c r="BU533" s="136" t="str">
        <f t="shared" si="534"/>
        <v/>
      </c>
      <c r="BV533" s="136" t="str">
        <f t="shared" si="535"/>
        <v/>
      </c>
      <c r="BW533" s="136" t="str">
        <f t="shared" si="536"/>
        <v/>
      </c>
      <c r="BX533" s="136" t="str">
        <f t="shared" si="537"/>
        <v/>
      </c>
      <c r="BY533" s="136" t="str">
        <f t="shared" si="538"/>
        <v/>
      </c>
      <c r="BZ533" s="136" t="str">
        <f t="shared" si="539"/>
        <v/>
      </c>
      <c r="CA533" s="136" t="str">
        <f t="shared" si="540"/>
        <v/>
      </c>
      <c r="CB533" s="136" t="str">
        <f t="shared" si="541"/>
        <v/>
      </c>
      <c r="CC533" s="136" t="str">
        <f t="shared" si="542"/>
        <v/>
      </c>
      <c r="CD533" s="136" t="str">
        <f t="shared" si="543"/>
        <v/>
      </c>
      <c r="CE533" s="137" t="str">
        <f t="shared" si="544"/>
        <v/>
      </c>
      <c r="CG533" s="150" t="str">
        <f t="shared" si="545"/>
        <v/>
      </c>
      <c r="CH533" s="151" t="str">
        <f t="shared" si="516"/>
        <v/>
      </c>
      <c r="CI533" s="151" t="str">
        <f t="shared" si="517"/>
        <v/>
      </c>
      <c r="CJ533" s="151" t="str">
        <f t="shared" si="518"/>
        <v/>
      </c>
      <c r="CK533" s="151" t="str">
        <f t="shared" si="519"/>
        <v/>
      </c>
      <c r="CL533" s="151" t="str">
        <f t="shared" si="520"/>
        <v/>
      </c>
      <c r="CM533" s="151" t="str">
        <f t="shared" si="521"/>
        <v/>
      </c>
      <c r="CN533" s="151" t="str">
        <f t="shared" si="522"/>
        <v/>
      </c>
      <c r="CO533" s="151" t="str">
        <f t="shared" si="523"/>
        <v/>
      </c>
      <c r="CP533" s="151" t="str">
        <f t="shared" si="524"/>
        <v/>
      </c>
      <c r="CQ533" s="151" t="str">
        <f t="shared" si="525"/>
        <v/>
      </c>
      <c r="CR533" s="152" t="str">
        <f t="shared" si="526"/>
        <v/>
      </c>
    </row>
    <row r="534" spans="1:96" x14ac:dyDescent="0.25">
      <c r="A534" s="3"/>
      <c r="B534" s="30"/>
      <c r="C534" s="44"/>
      <c r="D534" s="88"/>
      <c r="E534" s="31"/>
      <c r="F534" s="89"/>
      <c r="G534" s="72"/>
      <c r="H534" s="73"/>
      <c r="I534" s="74"/>
      <c r="J534" s="73"/>
      <c r="K534" s="74"/>
      <c r="L534" s="73"/>
      <c r="M534" s="74"/>
      <c r="N534" s="73"/>
      <c r="O534" s="74"/>
      <c r="P534" s="73"/>
      <c r="Q534" s="74"/>
      <c r="R534" s="75"/>
      <c r="S534" s="3"/>
      <c r="T534" s="61" t="str">
        <f>IF($D534="", "", $D534*'Intro &amp; Setup'!$I$32*24)</f>
        <v/>
      </c>
      <c r="U534" s="3"/>
      <c r="X534" s="36" t="str">
        <f>IF($B534="", "", IF(OR($B534&lt;'Intro &amp; Setup'!$F$26, $B534&gt;'Intro &amp; Setup'!$F$27), "X", ""))</f>
        <v/>
      </c>
      <c r="Z534" s="36" t="str">
        <f t="shared" si="527"/>
        <v/>
      </c>
      <c r="AA534" s="48" t="str">
        <f t="shared" si="528"/>
        <v/>
      </c>
      <c r="AC534" s="53" t="str">
        <f t="shared" si="529"/>
        <v/>
      </c>
      <c r="AD534" s="54" t="str">
        <f t="shared" si="483"/>
        <v/>
      </c>
      <c r="AE534" s="54" t="str">
        <f t="shared" si="484"/>
        <v/>
      </c>
      <c r="AF534" s="54" t="str">
        <f t="shared" si="485"/>
        <v/>
      </c>
      <c r="AG534" s="54" t="str">
        <f t="shared" si="486"/>
        <v/>
      </c>
      <c r="AH534" s="54" t="str">
        <f t="shared" si="487"/>
        <v/>
      </c>
      <c r="AI534" s="54" t="str">
        <f t="shared" si="488"/>
        <v/>
      </c>
      <c r="AJ534" s="54" t="str">
        <f t="shared" si="489"/>
        <v/>
      </c>
      <c r="AK534" s="54" t="str">
        <f t="shared" si="490"/>
        <v/>
      </c>
      <c r="AL534" s="54" t="str">
        <f t="shared" si="491"/>
        <v/>
      </c>
      <c r="AM534" s="54" t="str">
        <f t="shared" si="492"/>
        <v/>
      </c>
      <c r="AN534" s="55" t="str">
        <f t="shared" si="493"/>
        <v/>
      </c>
      <c r="AP534" s="53" t="str">
        <f t="shared" si="530"/>
        <v/>
      </c>
      <c r="AQ534" s="54" t="str">
        <f t="shared" si="494"/>
        <v/>
      </c>
      <c r="AR534" s="54" t="str">
        <f t="shared" si="495"/>
        <v/>
      </c>
      <c r="AS534" s="54" t="str">
        <f t="shared" si="496"/>
        <v/>
      </c>
      <c r="AT534" s="54" t="str">
        <f t="shared" si="497"/>
        <v/>
      </c>
      <c r="AU534" s="54" t="str">
        <f t="shared" si="498"/>
        <v/>
      </c>
      <c r="AV534" s="54" t="str">
        <f t="shared" si="499"/>
        <v/>
      </c>
      <c r="AW534" s="54" t="str">
        <f t="shared" si="500"/>
        <v/>
      </c>
      <c r="AX534" s="54" t="str">
        <f t="shared" si="501"/>
        <v/>
      </c>
      <c r="AY534" s="54" t="str">
        <f t="shared" si="502"/>
        <v/>
      </c>
      <c r="AZ534" s="54" t="str">
        <f t="shared" si="503"/>
        <v/>
      </c>
      <c r="BA534" s="55" t="str">
        <f t="shared" si="504"/>
        <v/>
      </c>
      <c r="BC534" s="36" t="str">
        <f t="shared" si="531"/>
        <v/>
      </c>
      <c r="BE534" s="61" t="str">
        <f>IF($B534="", "", IF(AND($B534&gt;='Intro &amp; Setup'!$B$38, B534&lt;='Intro &amp; Setup'!$H$38), 'Intro &amp; Setup'!$N$38, IF(AND($B534&gt;='Intro &amp; Setup'!$B$39, B534&lt;='Intro &amp; Setup'!$H$39), 'Intro &amp; Setup'!$N$39, IF('Intro &amp; Setup'!$B$39="", 'Intro &amp; Setup'!$N$38, 'Intro &amp; Setup'!$N$39))))</f>
        <v/>
      </c>
      <c r="BG534" s="53" t="str">
        <f t="shared" si="532"/>
        <v/>
      </c>
      <c r="BH534" s="54" t="str">
        <f t="shared" si="505"/>
        <v/>
      </c>
      <c r="BI534" s="54" t="str">
        <f t="shared" si="506"/>
        <v/>
      </c>
      <c r="BJ534" s="54" t="str">
        <f t="shared" si="507"/>
        <v/>
      </c>
      <c r="BK534" s="54" t="str">
        <f t="shared" si="508"/>
        <v/>
      </c>
      <c r="BL534" s="54" t="str">
        <f t="shared" si="509"/>
        <v/>
      </c>
      <c r="BM534" s="54" t="str">
        <f t="shared" si="510"/>
        <v/>
      </c>
      <c r="BN534" s="54" t="str">
        <f t="shared" si="511"/>
        <v/>
      </c>
      <c r="BO534" s="54" t="str">
        <f t="shared" si="512"/>
        <v/>
      </c>
      <c r="BP534" s="54" t="str">
        <f t="shared" si="513"/>
        <v/>
      </c>
      <c r="BQ534" s="54" t="str">
        <f t="shared" si="514"/>
        <v/>
      </c>
      <c r="BR534" s="55" t="str">
        <f t="shared" si="515"/>
        <v/>
      </c>
      <c r="BT534" s="135" t="str">
        <f t="shared" si="533"/>
        <v/>
      </c>
      <c r="BU534" s="136" t="str">
        <f t="shared" si="534"/>
        <v/>
      </c>
      <c r="BV534" s="136" t="str">
        <f t="shared" si="535"/>
        <v/>
      </c>
      <c r="BW534" s="136" t="str">
        <f t="shared" si="536"/>
        <v/>
      </c>
      <c r="BX534" s="136" t="str">
        <f t="shared" si="537"/>
        <v/>
      </c>
      <c r="BY534" s="136" t="str">
        <f t="shared" si="538"/>
        <v/>
      </c>
      <c r="BZ534" s="136" t="str">
        <f t="shared" si="539"/>
        <v/>
      </c>
      <c r="CA534" s="136" t="str">
        <f t="shared" si="540"/>
        <v/>
      </c>
      <c r="CB534" s="136" t="str">
        <f t="shared" si="541"/>
        <v/>
      </c>
      <c r="CC534" s="136" t="str">
        <f t="shared" si="542"/>
        <v/>
      </c>
      <c r="CD534" s="136" t="str">
        <f t="shared" si="543"/>
        <v/>
      </c>
      <c r="CE534" s="137" t="str">
        <f t="shared" si="544"/>
        <v/>
      </c>
      <c r="CG534" s="150" t="str">
        <f t="shared" si="545"/>
        <v/>
      </c>
      <c r="CH534" s="151" t="str">
        <f t="shared" si="516"/>
        <v/>
      </c>
      <c r="CI534" s="151" t="str">
        <f t="shared" si="517"/>
        <v/>
      </c>
      <c r="CJ534" s="151" t="str">
        <f t="shared" si="518"/>
        <v/>
      </c>
      <c r="CK534" s="151" t="str">
        <f t="shared" si="519"/>
        <v/>
      </c>
      <c r="CL534" s="151" t="str">
        <f t="shared" si="520"/>
        <v/>
      </c>
      <c r="CM534" s="151" t="str">
        <f t="shared" si="521"/>
        <v/>
      </c>
      <c r="CN534" s="151" t="str">
        <f t="shared" si="522"/>
        <v/>
      </c>
      <c r="CO534" s="151" t="str">
        <f t="shared" si="523"/>
        <v/>
      </c>
      <c r="CP534" s="151" t="str">
        <f t="shared" si="524"/>
        <v/>
      </c>
      <c r="CQ534" s="151" t="str">
        <f t="shared" si="525"/>
        <v/>
      </c>
      <c r="CR534" s="152" t="str">
        <f t="shared" si="526"/>
        <v/>
      </c>
    </row>
    <row r="535" spans="1:96" x14ac:dyDescent="0.25">
      <c r="A535" s="3"/>
      <c r="B535" s="30"/>
      <c r="C535" s="44"/>
      <c r="D535" s="88"/>
      <c r="E535" s="31"/>
      <c r="F535" s="89"/>
      <c r="G535" s="72"/>
      <c r="H535" s="73"/>
      <c r="I535" s="74"/>
      <c r="J535" s="73"/>
      <c r="K535" s="74"/>
      <c r="L535" s="73"/>
      <c r="M535" s="74"/>
      <c r="N535" s="73"/>
      <c r="O535" s="74"/>
      <c r="P535" s="73"/>
      <c r="Q535" s="74"/>
      <c r="R535" s="75"/>
      <c r="S535" s="3"/>
      <c r="T535" s="61" t="str">
        <f>IF($D535="", "", $D535*'Intro &amp; Setup'!$I$32*24)</f>
        <v/>
      </c>
      <c r="U535" s="3"/>
      <c r="X535" s="36" t="str">
        <f>IF($B535="", "", IF(OR($B535&lt;'Intro &amp; Setup'!$F$26, $B535&gt;'Intro &amp; Setup'!$F$27), "X", ""))</f>
        <v/>
      </c>
      <c r="Z535" s="36" t="str">
        <f t="shared" si="527"/>
        <v/>
      </c>
      <c r="AA535" s="48" t="str">
        <f t="shared" si="528"/>
        <v/>
      </c>
      <c r="AC535" s="53" t="str">
        <f t="shared" si="529"/>
        <v/>
      </c>
      <c r="AD535" s="54" t="str">
        <f t="shared" si="483"/>
        <v/>
      </c>
      <c r="AE535" s="54" t="str">
        <f t="shared" si="484"/>
        <v/>
      </c>
      <c r="AF535" s="54" t="str">
        <f t="shared" si="485"/>
        <v/>
      </c>
      <c r="AG535" s="54" t="str">
        <f t="shared" si="486"/>
        <v/>
      </c>
      <c r="AH535" s="54" t="str">
        <f t="shared" si="487"/>
        <v/>
      </c>
      <c r="AI535" s="54" t="str">
        <f t="shared" si="488"/>
        <v/>
      </c>
      <c r="AJ535" s="54" t="str">
        <f t="shared" si="489"/>
        <v/>
      </c>
      <c r="AK535" s="54" t="str">
        <f t="shared" si="490"/>
        <v/>
      </c>
      <c r="AL535" s="54" t="str">
        <f t="shared" si="491"/>
        <v/>
      </c>
      <c r="AM535" s="54" t="str">
        <f t="shared" si="492"/>
        <v/>
      </c>
      <c r="AN535" s="55" t="str">
        <f t="shared" si="493"/>
        <v/>
      </c>
      <c r="AP535" s="53" t="str">
        <f t="shared" si="530"/>
        <v/>
      </c>
      <c r="AQ535" s="54" t="str">
        <f t="shared" si="494"/>
        <v/>
      </c>
      <c r="AR535" s="54" t="str">
        <f t="shared" si="495"/>
        <v/>
      </c>
      <c r="AS535" s="54" t="str">
        <f t="shared" si="496"/>
        <v/>
      </c>
      <c r="AT535" s="54" t="str">
        <f t="shared" si="497"/>
        <v/>
      </c>
      <c r="AU535" s="54" t="str">
        <f t="shared" si="498"/>
        <v/>
      </c>
      <c r="AV535" s="54" t="str">
        <f t="shared" si="499"/>
        <v/>
      </c>
      <c r="AW535" s="54" t="str">
        <f t="shared" si="500"/>
        <v/>
      </c>
      <c r="AX535" s="54" t="str">
        <f t="shared" si="501"/>
        <v/>
      </c>
      <c r="AY535" s="54" t="str">
        <f t="shared" si="502"/>
        <v/>
      </c>
      <c r="AZ535" s="54" t="str">
        <f t="shared" si="503"/>
        <v/>
      </c>
      <c r="BA535" s="55" t="str">
        <f t="shared" si="504"/>
        <v/>
      </c>
      <c r="BC535" s="36" t="str">
        <f t="shared" si="531"/>
        <v/>
      </c>
      <c r="BE535" s="61" t="str">
        <f>IF($B535="", "", IF(AND($B535&gt;='Intro &amp; Setup'!$B$38, B535&lt;='Intro &amp; Setup'!$H$38), 'Intro &amp; Setup'!$N$38, IF(AND($B535&gt;='Intro &amp; Setup'!$B$39, B535&lt;='Intro &amp; Setup'!$H$39), 'Intro &amp; Setup'!$N$39, IF('Intro &amp; Setup'!$B$39="", 'Intro &amp; Setup'!$N$38, 'Intro &amp; Setup'!$N$39))))</f>
        <v/>
      </c>
      <c r="BG535" s="53" t="str">
        <f t="shared" si="532"/>
        <v/>
      </c>
      <c r="BH535" s="54" t="str">
        <f t="shared" si="505"/>
        <v/>
      </c>
      <c r="BI535" s="54" t="str">
        <f t="shared" si="506"/>
        <v/>
      </c>
      <c r="BJ535" s="54" t="str">
        <f t="shared" si="507"/>
        <v/>
      </c>
      <c r="BK535" s="54" t="str">
        <f t="shared" si="508"/>
        <v/>
      </c>
      <c r="BL535" s="54" t="str">
        <f t="shared" si="509"/>
        <v/>
      </c>
      <c r="BM535" s="54" t="str">
        <f t="shared" si="510"/>
        <v/>
      </c>
      <c r="BN535" s="54" t="str">
        <f t="shared" si="511"/>
        <v/>
      </c>
      <c r="BO535" s="54" t="str">
        <f t="shared" si="512"/>
        <v/>
      </c>
      <c r="BP535" s="54" t="str">
        <f t="shared" si="513"/>
        <v/>
      </c>
      <c r="BQ535" s="54" t="str">
        <f t="shared" si="514"/>
        <v/>
      </c>
      <c r="BR535" s="55" t="str">
        <f t="shared" si="515"/>
        <v/>
      </c>
      <c r="BT535" s="135" t="str">
        <f t="shared" si="533"/>
        <v/>
      </c>
      <c r="BU535" s="136" t="str">
        <f t="shared" si="534"/>
        <v/>
      </c>
      <c r="BV535" s="136" t="str">
        <f t="shared" si="535"/>
        <v/>
      </c>
      <c r="BW535" s="136" t="str">
        <f t="shared" si="536"/>
        <v/>
      </c>
      <c r="BX535" s="136" t="str">
        <f t="shared" si="537"/>
        <v/>
      </c>
      <c r="BY535" s="136" t="str">
        <f t="shared" si="538"/>
        <v/>
      </c>
      <c r="BZ535" s="136" t="str">
        <f t="shared" si="539"/>
        <v/>
      </c>
      <c r="CA535" s="136" t="str">
        <f t="shared" si="540"/>
        <v/>
      </c>
      <c r="CB535" s="136" t="str">
        <f t="shared" si="541"/>
        <v/>
      </c>
      <c r="CC535" s="136" t="str">
        <f t="shared" si="542"/>
        <v/>
      </c>
      <c r="CD535" s="136" t="str">
        <f t="shared" si="543"/>
        <v/>
      </c>
      <c r="CE535" s="137" t="str">
        <f t="shared" si="544"/>
        <v/>
      </c>
      <c r="CG535" s="150" t="str">
        <f t="shared" si="545"/>
        <v/>
      </c>
      <c r="CH535" s="151" t="str">
        <f t="shared" si="516"/>
        <v/>
      </c>
      <c r="CI535" s="151" t="str">
        <f t="shared" si="517"/>
        <v/>
      </c>
      <c r="CJ535" s="151" t="str">
        <f t="shared" si="518"/>
        <v/>
      </c>
      <c r="CK535" s="151" t="str">
        <f t="shared" si="519"/>
        <v/>
      </c>
      <c r="CL535" s="151" t="str">
        <f t="shared" si="520"/>
        <v/>
      </c>
      <c r="CM535" s="151" t="str">
        <f t="shared" si="521"/>
        <v/>
      </c>
      <c r="CN535" s="151" t="str">
        <f t="shared" si="522"/>
        <v/>
      </c>
      <c r="CO535" s="151" t="str">
        <f t="shared" si="523"/>
        <v/>
      </c>
      <c r="CP535" s="151" t="str">
        <f t="shared" si="524"/>
        <v/>
      </c>
      <c r="CQ535" s="151" t="str">
        <f t="shared" si="525"/>
        <v/>
      </c>
      <c r="CR535" s="152" t="str">
        <f t="shared" si="526"/>
        <v/>
      </c>
    </row>
    <row r="536" spans="1:96" x14ac:dyDescent="0.25">
      <c r="A536" s="3"/>
      <c r="B536" s="30"/>
      <c r="C536" s="44"/>
      <c r="D536" s="88"/>
      <c r="E536" s="31"/>
      <c r="F536" s="89"/>
      <c r="G536" s="72"/>
      <c r="H536" s="73"/>
      <c r="I536" s="74"/>
      <c r="J536" s="73"/>
      <c r="K536" s="74"/>
      <c r="L536" s="73"/>
      <c r="M536" s="74"/>
      <c r="N536" s="73"/>
      <c r="O536" s="74"/>
      <c r="P536" s="73"/>
      <c r="Q536" s="74"/>
      <c r="R536" s="75"/>
      <c r="S536" s="3"/>
      <c r="T536" s="61" t="str">
        <f>IF($D536="", "", $D536*'Intro &amp; Setup'!$I$32*24)</f>
        <v/>
      </c>
      <c r="U536" s="3"/>
      <c r="X536" s="36" t="str">
        <f>IF($B536="", "", IF(OR($B536&lt;'Intro &amp; Setup'!$F$26, $B536&gt;'Intro &amp; Setup'!$F$27), "X", ""))</f>
        <v/>
      </c>
      <c r="Z536" s="36" t="str">
        <f t="shared" si="527"/>
        <v/>
      </c>
      <c r="AA536" s="48" t="str">
        <f t="shared" si="528"/>
        <v/>
      </c>
      <c r="AC536" s="53" t="str">
        <f t="shared" si="529"/>
        <v/>
      </c>
      <c r="AD536" s="54" t="str">
        <f t="shared" si="483"/>
        <v/>
      </c>
      <c r="AE536" s="54" t="str">
        <f t="shared" si="484"/>
        <v/>
      </c>
      <c r="AF536" s="54" t="str">
        <f t="shared" si="485"/>
        <v/>
      </c>
      <c r="AG536" s="54" t="str">
        <f t="shared" si="486"/>
        <v/>
      </c>
      <c r="AH536" s="54" t="str">
        <f t="shared" si="487"/>
        <v/>
      </c>
      <c r="AI536" s="54" t="str">
        <f t="shared" si="488"/>
        <v/>
      </c>
      <c r="AJ536" s="54" t="str">
        <f t="shared" si="489"/>
        <v/>
      </c>
      <c r="AK536" s="54" t="str">
        <f t="shared" si="490"/>
        <v/>
      </c>
      <c r="AL536" s="54" t="str">
        <f t="shared" si="491"/>
        <v/>
      </c>
      <c r="AM536" s="54" t="str">
        <f t="shared" si="492"/>
        <v/>
      </c>
      <c r="AN536" s="55" t="str">
        <f t="shared" si="493"/>
        <v/>
      </c>
      <c r="AP536" s="53" t="str">
        <f t="shared" si="530"/>
        <v/>
      </c>
      <c r="AQ536" s="54" t="str">
        <f t="shared" si="494"/>
        <v/>
      </c>
      <c r="AR536" s="54" t="str">
        <f t="shared" si="495"/>
        <v/>
      </c>
      <c r="AS536" s="54" t="str">
        <f t="shared" si="496"/>
        <v/>
      </c>
      <c r="AT536" s="54" t="str">
        <f t="shared" si="497"/>
        <v/>
      </c>
      <c r="AU536" s="54" t="str">
        <f t="shared" si="498"/>
        <v/>
      </c>
      <c r="AV536" s="54" t="str">
        <f t="shared" si="499"/>
        <v/>
      </c>
      <c r="AW536" s="54" t="str">
        <f t="shared" si="500"/>
        <v/>
      </c>
      <c r="AX536" s="54" t="str">
        <f t="shared" si="501"/>
        <v/>
      </c>
      <c r="AY536" s="54" t="str">
        <f t="shared" si="502"/>
        <v/>
      </c>
      <c r="AZ536" s="54" t="str">
        <f t="shared" si="503"/>
        <v/>
      </c>
      <c r="BA536" s="55" t="str">
        <f t="shared" si="504"/>
        <v/>
      </c>
      <c r="BC536" s="36" t="str">
        <f t="shared" si="531"/>
        <v/>
      </c>
      <c r="BE536" s="61" t="str">
        <f>IF($B536="", "", IF(AND($B536&gt;='Intro &amp; Setup'!$B$38, B536&lt;='Intro &amp; Setup'!$H$38), 'Intro &amp; Setup'!$N$38, IF(AND($B536&gt;='Intro &amp; Setup'!$B$39, B536&lt;='Intro &amp; Setup'!$H$39), 'Intro &amp; Setup'!$N$39, IF('Intro &amp; Setup'!$B$39="", 'Intro &amp; Setup'!$N$38, 'Intro &amp; Setup'!$N$39))))</f>
        <v/>
      </c>
      <c r="BG536" s="53" t="str">
        <f t="shared" si="532"/>
        <v/>
      </c>
      <c r="BH536" s="54" t="str">
        <f t="shared" si="505"/>
        <v/>
      </c>
      <c r="BI536" s="54" t="str">
        <f t="shared" si="506"/>
        <v/>
      </c>
      <c r="BJ536" s="54" t="str">
        <f t="shared" si="507"/>
        <v/>
      </c>
      <c r="BK536" s="54" t="str">
        <f t="shared" si="508"/>
        <v/>
      </c>
      <c r="BL536" s="54" t="str">
        <f t="shared" si="509"/>
        <v/>
      </c>
      <c r="BM536" s="54" t="str">
        <f t="shared" si="510"/>
        <v/>
      </c>
      <c r="BN536" s="54" t="str">
        <f t="shared" si="511"/>
        <v/>
      </c>
      <c r="BO536" s="54" t="str">
        <f t="shared" si="512"/>
        <v/>
      </c>
      <c r="BP536" s="54" t="str">
        <f t="shared" si="513"/>
        <v/>
      </c>
      <c r="BQ536" s="54" t="str">
        <f t="shared" si="514"/>
        <v/>
      </c>
      <c r="BR536" s="55" t="str">
        <f t="shared" si="515"/>
        <v/>
      </c>
      <c r="BT536" s="135" t="str">
        <f t="shared" si="533"/>
        <v/>
      </c>
      <c r="BU536" s="136" t="str">
        <f t="shared" si="534"/>
        <v/>
      </c>
      <c r="BV536" s="136" t="str">
        <f t="shared" si="535"/>
        <v/>
      </c>
      <c r="BW536" s="136" t="str">
        <f t="shared" si="536"/>
        <v/>
      </c>
      <c r="BX536" s="136" t="str">
        <f t="shared" si="537"/>
        <v/>
      </c>
      <c r="BY536" s="136" t="str">
        <f t="shared" si="538"/>
        <v/>
      </c>
      <c r="BZ536" s="136" t="str">
        <f t="shared" si="539"/>
        <v/>
      </c>
      <c r="CA536" s="136" t="str">
        <f t="shared" si="540"/>
        <v/>
      </c>
      <c r="CB536" s="136" t="str">
        <f t="shared" si="541"/>
        <v/>
      </c>
      <c r="CC536" s="136" t="str">
        <f t="shared" si="542"/>
        <v/>
      </c>
      <c r="CD536" s="136" t="str">
        <f t="shared" si="543"/>
        <v/>
      </c>
      <c r="CE536" s="137" t="str">
        <f t="shared" si="544"/>
        <v/>
      </c>
      <c r="CG536" s="150" t="str">
        <f t="shared" si="545"/>
        <v/>
      </c>
      <c r="CH536" s="151" t="str">
        <f t="shared" si="516"/>
        <v/>
      </c>
      <c r="CI536" s="151" t="str">
        <f t="shared" si="517"/>
        <v/>
      </c>
      <c r="CJ536" s="151" t="str">
        <f t="shared" si="518"/>
        <v/>
      </c>
      <c r="CK536" s="151" t="str">
        <f t="shared" si="519"/>
        <v/>
      </c>
      <c r="CL536" s="151" t="str">
        <f t="shared" si="520"/>
        <v/>
      </c>
      <c r="CM536" s="151" t="str">
        <f t="shared" si="521"/>
        <v/>
      </c>
      <c r="CN536" s="151" t="str">
        <f t="shared" si="522"/>
        <v/>
      </c>
      <c r="CO536" s="151" t="str">
        <f t="shared" si="523"/>
        <v/>
      </c>
      <c r="CP536" s="151" t="str">
        <f t="shared" si="524"/>
        <v/>
      </c>
      <c r="CQ536" s="151" t="str">
        <f t="shared" si="525"/>
        <v/>
      </c>
      <c r="CR536" s="152" t="str">
        <f t="shared" si="526"/>
        <v/>
      </c>
    </row>
    <row r="537" spans="1:96" x14ac:dyDescent="0.25">
      <c r="A537" s="3"/>
      <c r="B537" s="30"/>
      <c r="C537" s="44"/>
      <c r="D537" s="88"/>
      <c r="E537" s="31"/>
      <c r="F537" s="89"/>
      <c r="G537" s="72"/>
      <c r="H537" s="73"/>
      <c r="I537" s="74"/>
      <c r="J537" s="73"/>
      <c r="K537" s="74"/>
      <c r="L537" s="73"/>
      <c r="M537" s="74"/>
      <c r="N537" s="73"/>
      <c r="O537" s="74"/>
      <c r="P537" s="73"/>
      <c r="Q537" s="74"/>
      <c r="R537" s="75"/>
      <c r="S537" s="3"/>
      <c r="T537" s="61" t="str">
        <f>IF($D537="", "", $D537*'Intro &amp; Setup'!$I$32*24)</f>
        <v/>
      </c>
      <c r="U537" s="3"/>
      <c r="X537" s="36" t="str">
        <f>IF($B537="", "", IF(OR($B537&lt;'Intro &amp; Setup'!$F$26, $B537&gt;'Intro &amp; Setup'!$F$27), "X", ""))</f>
        <v/>
      </c>
      <c r="Z537" s="36" t="str">
        <f t="shared" si="527"/>
        <v/>
      </c>
      <c r="AA537" s="48" t="str">
        <f t="shared" si="528"/>
        <v/>
      </c>
      <c r="AC537" s="53" t="str">
        <f t="shared" si="529"/>
        <v/>
      </c>
      <c r="AD537" s="54" t="str">
        <f t="shared" si="483"/>
        <v/>
      </c>
      <c r="AE537" s="54" t="str">
        <f t="shared" si="484"/>
        <v/>
      </c>
      <c r="AF537" s="54" t="str">
        <f t="shared" si="485"/>
        <v/>
      </c>
      <c r="AG537" s="54" t="str">
        <f t="shared" si="486"/>
        <v/>
      </c>
      <c r="AH537" s="54" t="str">
        <f t="shared" si="487"/>
        <v/>
      </c>
      <c r="AI537" s="54" t="str">
        <f t="shared" si="488"/>
        <v/>
      </c>
      <c r="AJ537" s="54" t="str">
        <f t="shared" si="489"/>
        <v/>
      </c>
      <c r="AK537" s="54" t="str">
        <f t="shared" si="490"/>
        <v/>
      </c>
      <c r="AL537" s="54" t="str">
        <f t="shared" si="491"/>
        <v/>
      </c>
      <c r="AM537" s="54" t="str">
        <f t="shared" si="492"/>
        <v/>
      </c>
      <c r="AN537" s="55" t="str">
        <f t="shared" si="493"/>
        <v/>
      </c>
      <c r="AP537" s="53" t="str">
        <f t="shared" si="530"/>
        <v/>
      </c>
      <c r="AQ537" s="54" t="str">
        <f t="shared" si="494"/>
        <v/>
      </c>
      <c r="AR537" s="54" t="str">
        <f t="shared" si="495"/>
        <v/>
      </c>
      <c r="AS537" s="54" t="str">
        <f t="shared" si="496"/>
        <v/>
      </c>
      <c r="AT537" s="54" t="str">
        <f t="shared" si="497"/>
        <v/>
      </c>
      <c r="AU537" s="54" t="str">
        <f t="shared" si="498"/>
        <v/>
      </c>
      <c r="AV537" s="54" t="str">
        <f t="shared" si="499"/>
        <v/>
      </c>
      <c r="AW537" s="54" t="str">
        <f t="shared" si="500"/>
        <v/>
      </c>
      <c r="AX537" s="54" t="str">
        <f t="shared" si="501"/>
        <v/>
      </c>
      <c r="AY537" s="54" t="str">
        <f t="shared" si="502"/>
        <v/>
      </c>
      <c r="AZ537" s="54" t="str">
        <f t="shared" si="503"/>
        <v/>
      </c>
      <c r="BA537" s="55" t="str">
        <f t="shared" si="504"/>
        <v/>
      </c>
      <c r="BC537" s="36" t="str">
        <f t="shared" si="531"/>
        <v/>
      </c>
      <c r="BE537" s="61" t="str">
        <f>IF($B537="", "", IF(AND($B537&gt;='Intro &amp; Setup'!$B$38, B537&lt;='Intro &amp; Setup'!$H$38), 'Intro &amp; Setup'!$N$38, IF(AND($B537&gt;='Intro &amp; Setup'!$B$39, B537&lt;='Intro &amp; Setup'!$H$39), 'Intro &amp; Setup'!$N$39, IF('Intro &amp; Setup'!$B$39="", 'Intro &amp; Setup'!$N$38, 'Intro &amp; Setup'!$N$39))))</f>
        <v/>
      </c>
      <c r="BG537" s="53" t="str">
        <f t="shared" si="532"/>
        <v/>
      </c>
      <c r="BH537" s="54" t="str">
        <f t="shared" si="505"/>
        <v/>
      </c>
      <c r="BI537" s="54" t="str">
        <f t="shared" si="506"/>
        <v/>
      </c>
      <c r="BJ537" s="54" t="str">
        <f t="shared" si="507"/>
        <v/>
      </c>
      <c r="BK537" s="54" t="str">
        <f t="shared" si="508"/>
        <v/>
      </c>
      <c r="BL537" s="54" t="str">
        <f t="shared" si="509"/>
        <v/>
      </c>
      <c r="BM537" s="54" t="str">
        <f t="shared" si="510"/>
        <v/>
      </c>
      <c r="BN537" s="54" t="str">
        <f t="shared" si="511"/>
        <v/>
      </c>
      <c r="BO537" s="54" t="str">
        <f t="shared" si="512"/>
        <v/>
      </c>
      <c r="BP537" s="54" t="str">
        <f t="shared" si="513"/>
        <v/>
      </c>
      <c r="BQ537" s="54" t="str">
        <f t="shared" si="514"/>
        <v/>
      </c>
      <c r="BR537" s="55" t="str">
        <f t="shared" si="515"/>
        <v/>
      </c>
      <c r="BT537" s="135" t="str">
        <f t="shared" si="533"/>
        <v/>
      </c>
      <c r="BU537" s="136" t="str">
        <f t="shared" si="534"/>
        <v/>
      </c>
      <c r="BV537" s="136" t="str">
        <f t="shared" si="535"/>
        <v/>
      </c>
      <c r="BW537" s="136" t="str">
        <f t="shared" si="536"/>
        <v/>
      </c>
      <c r="BX537" s="136" t="str">
        <f t="shared" si="537"/>
        <v/>
      </c>
      <c r="BY537" s="136" t="str">
        <f t="shared" si="538"/>
        <v/>
      </c>
      <c r="BZ537" s="136" t="str">
        <f t="shared" si="539"/>
        <v/>
      </c>
      <c r="CA537" s="136" t="str">
        <f t="shared" si="540"/>
        <v/>
      </c>
      <c r="CB537" s="136" t="str">
        <f t="shared" si="541"/>
        <v/>
      </c>
      <c r="CC537" s="136" t="str">
        <f t="shared" si="542"/>
        <v/>
      </c>
      <c r="CD537" s="136" t="str">
        <f t="shared" si="543"/>
        <v/>
      </c>
      <c r="CE537" s="137" t="str">
        <f t="shared" si="544"/>
        <v/>
      </c>
      <c r="CG537" s="150" t="str">
        <f t="shared" si="545"/>
        <v/>
      </c>
      <c r="CH537" s="151" t="str">
        <f t="shared" si="516"/>
        <v/>
      </c>
      <c r="CI537" s="151" t="str">
        <f t="shared" si="517"/>
        <v/>
      </c>
      <c r="CJ537" s="151" t="str">
        <f t="shared" si="518"/>
        <v/>
      </c>
      <c r="CK537" s="151" t="str">
        <f t="shared" si="519"/>
        <v/>
      </c>
      <c r="CL537" s="151" t="str">
        <f t="shared" si="520"/>
        <v/>
      </c>
      <c r="CM537" s="151" t="str">
        <f t="shared" si="521"/>
        <v/>
      </c>
      <c r="CN537" s="151" t="str">
        <f t="shared" si="522"/>
        <v/>
      </c>
      <c r="CO537" s="151" t="str">
        <f t="shared" si="523"/>
        <v/>
      </c>
      <c r="CP537" s="151" t="str">
        <f t="shared" si="524"/>
        <v/>
      </c>
      <c r="CQ537" s="151" t="str">
        <f t="shared" si="525"/>
        <v/>
      </c>
      <c r="CR537" s="152" t="str">
        <f t="shared" si="526"/>
        <v/>
      </c>
    </row>
    <row r="538" spans="1:96" x14ac:dyDescent="0.25">
      <c r="A538" s="3"/>
      <c r="B538" s="30"/>
      <c r="C538" s="44"/>
      <c r="D538" s="88"/>
      <c r="E538" s="31"/>
      <c r="F538" s="89"/>
      <c r="G538" s="72"/>
      <c r="H538" s="73"/>
      <c r="I538" s="74"/>
      <c r="J538" s="73"/>
      <c r="K538" s="74"/>
      <c r="L538" s="73"/>
      <c r="M538" s="74"/>
      <c r="N538" s="73"/>
      <c r="O538" s="74"/>
      <c r="P538" s="73"/>
      <c r="Q538" s="74"/>
      <c r="R538" s="75"/>
      <c r="S538" s="3"/>
      <c r="T538" s="61" t="str">
        <f>IF($D538="", "", $D538*'Intro &amp; Setup'!$I$32*24)</f>
        <v/>
      </c>
      <c r="U538" s="3"/>
      <c r="X538" s="36" t="str">
        <f>IF($B538="", "", IF(OR($B538&lt;'Intro &amp; Setup'!$F$26, $B538&gt;'Intro &amp; Setup'!$F$27), "X", ""))</f>
        <v/>
      </c>
      <c r="Z538" s="36" t="str">
        <f t="shared" si="527"/>
        <v/>
      </c>
      <c r="AA538" s="48" t="str">
        <f t="shared" si="528"/>
        <v/>
      </c>
      <c r="AC538" s="53" t="str">
        <f t="shared" si="529"/>
        <v/>
      </c>
      <c r="AD538" s="54" t="str">
        <f t="shared" si="483"/>
        <v/>
      </c>
      <c r="AE538" s="54" t="str">
        <f t="shared" si="484"/>
        <v/>
      </c>
      <c r="AF538" s="54" t="str">
        <f t="shared" si="485"/>
        <v/>
      </c>
      <c r="AG538" s="54" t="str">
        <f t="shared" si="486"/>
        <v/>
      </c>
      <c r="AH538" s="54" t="str">
        <f t="shared" si="487"/>
        <v/>
      </c>
      <c r="AI538" s="54" t="str">
        <f t="shared" si="488"/>
        <v/>
      </c>
      <c r="AJ538" s="54" t="str">
        <f t="shared" si="489"/>
        <v/>
      </c>
      <c r="AK538" s="54" t="str">
        <f t="shared" si="490"/>
        <v/>
      </c>
      <c r="AL538" s="54" t="str">
        <f t="shared" si="491"/>
        <v/>
      </c>
      <c r="AM538" s="54" t="str">
        <f t="shared" si="492"/>
        <v/>
      </c>
      <c r="AN538" s="55" t="str">
        <f t="shared" si="493"/>
        <v/>
      </c>
      <c r="AP538" s="53" t="str">
        <f t="shared" si="530"/>
        <v/>
      </c>
      <c r="AQ538" s="54" t="str">
        <f t="shared" si="494"/>
        <v/>
      </c>
      <c r="AR538" s="54" t="str">
        <f t="shared" si="495"/>
        <v/>
      </c>
      <c r="AS538" s="54" t="str">
        <f t="shared" si="496"/>
        <v/>
      </c>
      <c r="AT538" s="54" t="str">
        <f t="shared" si="497"/>
        <v/>
      </c>
      <c r="AU538" s="54" t="str">
        <f t="shared" si="498"/>
        <v/>
      </c>
      <c r="AV538" s="54" t="str">
        <f t="shared" si="499"/>
        <v/>
      </c>
      <c r="AW538" s="54" t="str">
        <f t="shared" si="500"/>
        <v/>
      </c>
      <c r="AX538" s="54" t="str">
        <f t="shared" si="501"/>
        <v/>
      </c>
      <c r="AY538" s="54" t="str">
        <f t="shared" si="502"/>
        <v/>
      </c>
      <c r="AZ538" s="54" t="str">
        <f t="shared" si="503"/>
        <v/>
      </c>
      <c r="BA538" s="55" t="str">
        <f t="shared" si="504"/>
        <v/>
      </c>
      <c r="BC538" s="36" t="str">
        <f t="shared" si="531"/>
        <v/>
      </c>
      <c r="BE538" s="61" t="str">
        <f>IF($B538="", "", IF(AND($B538&gt;='Intro &amp; Setup'!$B$38, B538&lt;='Intro &amp; Setup'!$H$38), 'Intro &amp; Setup'!$N$38, IF(AND($B538&gt;='Intro &amp; Setup'!$B$39, B538&lt;='Intro &amp; Setup'!$H$39), 'Intro &amp; Setup'!$N$39, IF('Intro &amp; Setup'!$B$39="", 'Intro &amp; Setup'!$N$38, 'Intro &amp; Setup'!$N$39))))</f>
        <v/>
      </c>
      <c r="BG538" s="53" t="str">
        <f t="shared" si="532"/>
        <v/>
      </c>
      <c r="BH538" s="54" t="str">
        <f t="shared" si="505"/>
        <v/>
      </c>
      <c r="BI538" s="54" t="str">
        <f t="shared" si="506"/>
        <v/>
      </c>
      <c r="BJ538" s="54" t="str">
        <f t="shared" si="507"/>
        <v/>
      </c>
      <c r="BK538" s="54" t="str">
        <f t="shared" si="508"/>
        <v/>
      </c>
      <c r="BL538" s="54" t="str">
        <f t="shared" si="509"/>
        <v/>
      </c>
      <c r="BM538" s="54" t="str">
        <f t="shared" si="510"/>
        <v/>
      </c>
      <c r="BN538" s="54" t="str">
        <f t="shared" si="511"/>
        <v/>
      </c>
      <c r="BO538" s="54" t="str">
        <f t="shared" si="512"/>
        <v/>
      </c>
      <c r="BP538" s="54" t="str">
        <f t="shared" si="513"/>
        <v/>
      </c>
      <c r="BQ538" s="54" t="str">
        <f t="shared" si="514"/>
        <v/>
      </c>
      <c r="BR538" s="55" t="str">
        <f t="shared" si="515"/>
        <v/>
      </c>
      <c r="BT538" s="135" t="str">
        <f t="shared" si="533"/>
        <v/>
      </c>
      <c r="BU538" s="136" t="str">
        <f t="shared" si="534"/>
        <v/>
      </c>
      <c r="BV538" s="136" t="str">
        <f t="shared" si="535"/>
        <v/>
      </c>
      <c r="BW538" s="136" t="str">
        <f t="shared" si="536"/>
        <v/>
      </c>
      <c r="BX538" s="136" t="str">
        <f t="shared" si="537"/>
        <v/>
      </c>
      <c r="BY538" s="136" t="str">
        <f t="shared" si="538"/>
        <v/>
      </c>
      <c r="BZ538" s="136" t="str">
        <f t="shared" si="539"/>
        <v/>
      </c>
      <c r="CA538" s="136" t="str">
        <f t="shared" si="540"/>
        <v/>
      </c>
      <c r="CB538" s="136" t="str">
        <f t="shared" si="541"/>
        <v/>
      </c>
      <c r="CC538" s="136" t="str">
        <f t="shared" si="542"/>
        <v/>
      </c>
      <c r="CD538" s="136" t="str">
        <f t="shared" si="543"/>
        <v/>
      </c>
      <c r="CE538" s="137" t="str">
        <f t="shared" si="544"/>
        <v/>
      </c>
      <c r="CG538" s="150" t="str">
        <f t="shared" si="545"/>
        <v/>
      </c>
      <c r="CH538" s="151" t="str">
        <f t="shared" si="516"/>
        <v/>
      </c>
      <c r="CI538" s="151" t="str">
        <f t="shared" si="517"/>
        <v/>
      </c>
      <c r="CJ538" s="151" t="str">
        <f t="shared" si="518"/>
        <v/>
      </c>
      <c r="CK538" s="151" t="str">
        <f t="shared" si="519"/>
        <v/>
      </c>
      <c r="CL538" s="151" t="str">
        <f t="shared" si="520"/>
        <v/>
      </c>
      <c r="CM538" s="151" t="str">
        <f t="shared" si="521"/>
        <v/>
      </c>
      <c r="CN538" s="151" t="str">
        <f t="shared" si="522"/>
        <v/>
      </c>
      <c r="CO538" s="151" t="str">
        <f t="shared" si="523"/>
        <v/>
      </c>
      <c r="CP538" s="151" t="str">
        <f t="shared" si="524"/>
        <v/>
      </c>
      <c r="CQ538" s="151" t="str">
        <f t="shared" si="525"/>
        <v/>
      </c>
      <c r="CR538" s="152" t="str">
        <f t="shared" si="526"/>
        <v/>
      </c>
    </row>
    <row r="539" spans="1:96" x14ac:dyDescent="0.25">
      <c r="A539" s="3"/>
      <c r="B539" s="30"/>
      <c r="C539" s="44"/>
      <c r="D539" s="88"/>
      <c r="E539" s="31"/>
      <c r="F539" s="89"/>
      <c r="G539" s="72"/>
      <c r="H539" s="73"/>
      <c r="I539" s="74"/>
      <c r="J539" s="73"/>
      <c r="K539" s="74"/>
      <c r="L539" s="73"/>
      <c r="M539" s="74"/>
      <c r="N539" s="73"/>
      <c r="O539" s="74"/>
      <c r="P539" s="73"/>
      <c r="Q539" s="74"/>
      <c r="R539" s="75"/>
      <c r="S539" s="3"/>
      <c r="T539" s="61" t="str">
        <f>IF($D539="", "", $D539*'Intro &amp; Setup'!$I$32*24)</f>
        <v/>
      </c>
      <c r="U539" s="3"/>
      <c r="X539" s="36" t="str">
        <f>IF($B539="", "", IF(OR($B539&lt;'Intro &amp; Setup'!$F$26, $B539&gt;'Intro &amp; Setup'!$F$27), "X", ""))</f>
        <v/>
      </c>
      <c r="Z539" s="36" t="str">
        <f t="shared" si="527"/>
        <v/>
      </c>
      <c r="AA539" s="48" t="str">
        <f t="shared" si="528"/>
        <v/>
      </c>
      <c r="AC539" s="53" t="str">
        <f t="shared" si="529"/>
        <v/>
      </c>
      <c r="AD539" s="54" t="str">
        <f t="shared" ref="AD539:AD602" si="546">IFERROR(IF(H539="", "", $T539*$AA539), "")</f>
        <v/>
      </c>
      <c r="AE539" s="54" t="str">
        <f t="shared" ref="AE539:AE602" si="547">IFERROR(IF(I539="", "", $T539*$AA539), "")</f>
        <v/>
      </c>
      <c r="AF539" s="54" t="str">
        <f t="shared" ref="AF539:AF602" si="548">IFERROR(IF(J539="", "", $T539*$AA539), "")</f>
        <v/>
      </c>
      <c r="AG539" s="54" t="str">
        <f t="shared" ref="AG539:AG602" si="549">IFERROR(IF(K539="", "", $T539*$AA539), "")</f>
        <v/>
      </c>
      <c r="AH539" s="54" t="str">
        <f t="shared" ref="AH539:AH602" si="550">IFERROR(IF(L539="", "", $T539*$AA539), "")</f>
        <v/>
      </c>
      <c r="AI539" s="54" t="str">
        <f t="shared" ref="AI539:AI602" si="551">IFERROR(IF(M539="", "", $T539*$AA539), "")</f>
        <v/>
      </c>
      <c r="AJ539" s="54" t="str">
        <f t="shared" ref="AJ539:AJ602" si="552">IFERROR(IF(N539="", "", $T539*$AA539), "")</f>
        <v/>
      </c>
      <c r="AK539" s="54" t="str">
        <f t="shared" ref="AK539:AK602" si="553">IFERROR(IF(O539="", "", $T539*$AA539), "")</f>
        <v/>
      </c>
      <c r="AL539" s="54" t="str">
        <f t="shared" ref="AL539:AL602" si="554">IFERROR(IF(P539="", "", $T539*$AA539), "")</f>
        <v/>
      </c>
      <c r="AM539" s="54" t="str">
        <f t="shared" ref="AM539:AM602" si="555">IFERROR(IF(Q539="", "", $T539*$AA539), "")</f>
        <v/>
      </c>
      <c r="AN539" s="55" t="str">
        <f t="shared" ref="AN539:AN602" si="556">IFERROR(IF(R539="", "", $T539*$AA539), "")</f>
        <v/>
      </c>
      <c r="AP539" s="53" t="str">
        <f t="shared" si="530"/>
        <v/>
      </c>
      <c r="AQ539" s="54" t="str">
        <f t="shared" ref="AQ539:AQ602" si="557">IFERROR(IF(H539="", "", $E539*$AA539), "")</f>
        <v/>
      </c>
      <c r="AR539" s="54" t="str">
        <f t="shared" ref="AR539:AR602" si="558">IFERROR(IF(I539="", "", $E539*$AA539), "")</f>
        <v/>
      </c>
      <c r="AS539" s="54" t="str">
        <f t="shared" ref="AS539:AS602" si="559">IFERROR(IF(J539="", "", $E539*$AA539), "")</f>
        <v/>
      </c>
      <c r="AT539" s="54" t="str">
        <f t="shared" ref="AT539:AT602" si="560">IFERROR(IF(K539="", "", $E539*$AA539), "")</f>
        <v/>
      </c>
      <c r="AU539" s="54" t="str">
        <f t="shared" ref="AU539:AU602" si="561">IFERROR(IF(L539="", "", $E539*$AA539), "")</f>
        <v/>
      </c>
      <c r="AV539" s="54" t="str">
        <f t="shared" ref="AV539:AV602" si="562">IFERROR(IF(M539="", "", $E539*$AA539), "")</f>
        <v/>
      </c>
      <c r="AW539" s="54" t="str">
        <f t="shared" ref="AW539:AW602" si="563">IFERROR(IF(N539="", "", $E539*$AA539), "")</f>
        <v/>
      </c>
      <c r="AX539" s="54" t="str">
        <f t="shared" ref="AX539:AX602" si="564">IFERROR(IF(O539="", "", $E539*$AA539), "")</f>
        <v/>
      </c>
      <c r="AY539" s="54" t="str">
        <f t="shared" ref="AY539:AY602" si="565">IFERROR(IF(P539="", "", $E539*$AA539), "")</f>
        <v/>
      </c>
      <c r="AZ539" s="54" t="str">
        <f t="shared" ref="AZ539:AZ602" si="566">IFERROR(IF(Q539="", "", $E539*$AA539), "")</f>
        <v/>
      </c>
      <c r="BA539" s="55" t="str">
        <f t="shared" ref="BA539:BA602" si="567">IFERROR(IF(R539="", "", $E539*$AA539), "")</f>
        <v/>
      </c>
      <c r="BC539" s="36" t="str">
        <f t="shared" si="531"/>
        <v/>
      </c>
      <c r="BE539" s="61" t="str">
        <f>IF($B539="", "", IF(AND($B539&gt;='Intro &amp; Setup'!$B$38, B539&lt;='Intro &amp; Setup'!$H$38), 'Intro &amp; Setup'!$N$38, IF(AND($B539&gt;='Intro &amp; Setup'!$B$39, B539&lt;='Intro &amp; Setup'!$H$39), 'Intro &amp; Setup'!$N$39, IF('Intro &amp; Setup'!$B$39="", 'Intro &amp; Setup'!$N$38, 'Intro &amp; Setup'!$N$39))))</f>
        <v/>
      </c>
      <c r="BG539" s="53" t="str">
        <f t="shared" si="532"/>
        <v/>
      </c>
      <c r="BH539" s="54" t="str">
        <f t="shared" ref="BH539:BH602" si="568">IFERROR(IF(H539="", "", $BE539*$AA539), "")</f>
        <v/>
      </c>
      <c r="BI539" s="54" t="str">
        <f t="shared" ref="BI539:BI602" si="569">IFERROR(IF(I539="", "", $BE539*$AA539), "")</f>
        <v/>
      </c>
      <c r="BJ539" s="54" t="str">
        <f t="shared" ref="BJ539:BJ602" si="570">IFERROR(IF(J539="", "", $BE539*$AA539), "")</f>
        <v/>
      </c>
      <c r="BK539" s="54" t="str">
        <f t="shared" ref="BK539:BK602" si="571">IFERROR(IF(K539="", "", $BE539*$AA539), "")</f>
        <v/>
      </c>
      <c r="BL539" s="54" t="str">
        <f t="shared" ref="BL539:BL602" si="572">IFERROR(IF(L539="", "", $BE539*$AA539), "")</f>
        <v/>
      </c>
      <c r="BM539" s="54" t="str">
        <f t="shared" ref="BM539:BM602" si="573">IFERROR(IF(M539="", "", $BE539*$AA539), "")</f>
        <v/>
      </c>
      <c r="BN539" s="54" t="str">
        <f t="shared" ref="BN539:BN602" si="574">IFERROR(IF(N539="", "", $BE539*$AA539), "")</f>
        <v/>
      </c>
      <c r="BO539" s="54" t="str">
        <f t="shared" ref="BO539:BO602" si="575">IFERROR(IF(O539="", "", $BE539*$AA539), "")</f>
        <v/>
      </c>
      <c r="BP539" s="54" t="str">
        <f t="shared" ref="BP539:BP602" si="576">IFERROR(IF(P539="", "", $BE539*$AA539), "")</f>
        <v/>
      </c>
      <c r="BQ539" s="54" t="str">
        <f t="shared" ref="BQ539:BQ602" si="577">IFERROR(IF(Q539="", "", $BE539*$AA539), "")</f>
        <v/>
      </c>
      <c r="BR539" s="55" t="str">
        <f t="shared" ref="BR539:BR602" si="578">IFERROR(IF(R539="", "", $BE539*$AA539), "")</f>
        <v/>
      </c>
      <c r="BT539" s="135" t="str">
        <f t="shared" si="533"/>
        <v/>
      </c>
      <c r="BU539" s="136" t="str">
        <f t="shared" si="534"/>
        <v/>
      </c>
      <c r="BV539" s="136" t="str">
        <f t="shared" si="535"/>
        <v/>
      </c>
      <c r="BW539" s="136" t="str">
        <f t="shared" si="536"/>
        <v/>
      </c>
      <c r="BX539" s="136" t="str">
        <f t="shared" si="537"/>
        <v/>
      </c>
      <c r="BY539" s="136" t="str">
        <f t="shared" si="538"/>
        <v/>
      </c>
      <c r="BZ539" s="136" t="str">
        <f t="shared" si="539"/>
        <v/>
      </c>
      <c r="CA539" s="136" t="str">
        <f t="shared" si="540"/>
        <v/>
      </c>
      <c r="CB539" s="136" t="str">
        <f t="shared" si="541"/>
        <v/>
      </c>
      <c r="CC539" s="136" t="str">
        <f t="shared" si="542"/>
        <v/>
      </c>
      <c r="CD539" s="136" t="str">
        <f t="shared" si="543"/>
        <v/>
      </c>
      <c r="CE539" s="137" t="str">
        <f t="shared" si="544"/>
        <v/>
      </c>
      <c r="CG539" s="150" t="str">
        <f t="shared" si="545"/>
        <v/>
      </c>
      <c r="CH539" s="151" t="str">
        <f t="shared" ref="CH539:CH602" si="579">IF(H539="", "", $F539*$AA539)</f>
        <v/>
      </c>
      <c r="CI539" s="151" t="str">
        <f t="shared" ref="CI539:CI602" si="580">IF(I539="", "", $F539*$AA539)</f>
        <v/>
      </c>
      <c r="CJ539" s="151" t="str">
        <f t="shared" ref="CJ539:CJ602" si="581">IF(J539="", "", $F539*$AA539)</f>
        <v/>
      </c>
      <c r="CK539" s="151" t="str">
        <f t="shared" ref="CK539:CK602" si="582">IF(K539="", "", $F539*$AA539)</f>
        <v/>
      </c>
      <c r="CL539" s="151" t="str">
        <f t="shared" ref="CL539:CL602" si="583">IF(L539="", "", $F539*$AA539)</f>
        <v/>
      </c>
      <c r="CM539" s="151" t="str">
        <f t="shared" ref="CM539:CM602" si="584">IF(M539="", "", $F539*$AA539)</f>
        <v/>
      </c>
      <c r="CN539" s="151" t="str">
        <f t="shared" ref="CN539:CN602" si="585">IF(N539="", "", $F539*$AA539)</f>
        <v/>
      </c>
      <c r="CO539" s="151" t="str">
        <f t="shared" ref="CO539:CO602" si="586">IF(O539="", "", $F539*$AA539)</f>
        <v/>
      </c>
      <c r="CP539" s="151" t="str">
        <f t="shared" ref="CP539:CP602" si="587">IF(P539="", "", $F539*$AA539)</f>
        <v/>
      </c>
      <c r="CQ539" s="151" t="str">
        <f t="shared" ref="CQ539:CQ602" si="588">IF(Q539="", "", $F539*$AA539)</f>
        <v/>
      </c>
      <c r="CR539" s="152" t="str">
        <f t="shared" ref="CR539:CR602" si="589">IF(R539="", "", $F539*$AA539)</f>
        <v/>
      </c>
    </row>
    <row r="540" spans="1:96" x14ac:dyDescent="0.25">
      <c r="A540" s="3"/>
      <c r="B540" s="30"/>
      <c r="C540" s="44"/>
      <c r="D540" s="88"/>
      <c r="E540" s="31"/>
      <c r="F540" s="89"/>
      <c r="G540" s="72"/>
      <c r="H540" s="73"/>
      <c r="I540" s="74"/>
      <c r="J540" s="73"/>
      <c r="K540" s="74"/>
      <c r="L540" s="73"/>
      <c r="M540" s="74"/>
      <c r="N540" s="73"/>
      <c r="O540" s="74"/>
      <c r="P540" s="73"/>
      <c r="Q540" s="74"/>
      <c r="R540" s="75"/>
      <c r="S540" s="3"/>
      <c r="T540" s="61" t="str">
        <f>IF($D540="", "", $D540*'Intro &amp; Setup'!$I$32*24)</f>
        <v/>
      </c>
      <c r="U540" s="3"/>
      <c r="X540" s="36" t="str">
        <f>IF($B540="", "", IF(OR($B540&lt;'Intro &amp; Setup'!$F$26, $B540&gt;'Intro &amp; Setup'!$F$27), "X", ""))</f>
        <v/>
      </c>
      <c r="Z540" s="36" t="str">
        <f t="shared" si="527"/>
        <v/>
      </c>
      <c r="AA540" s="48" t="str">
        <f t="shared" si="528"/>
        <v/>
      </c>
      <c r="AC540" s="53" t="str">
        <f t="shared" si="529"/>
        <v/>
      </c>
      <c r="AD540" s="54" t="str">
        <f t="shared" si="546"/>
        <v/>
      </c>
      <c r="AE540" s="54" t="str">
        <f t="shared" si="547"/>
        <v/>
      </c>
      <c r="AF540" s="54" t="str">
        <f t="shared" si="548"/>
        <v/>
      </c>
      <c r="AG540" s="54" t="str">
        <f t="shared" si="549"/>
        <v/>
      </c>
      <c r="AH540" s="54" t="str">
        <f t="shared" si="550"/>
        <v/>
      </c>
      <c r="AI540" s="54" t="str">
        <f t="shared" si="551"/>
        <v/>
      </c>
      <c r="AJ540" s="54" t="str">
        <f t="shared" si="552"/>
        <v/>
      </c>
      <c r="AK540" s="54" t="str">
        <f t="shared" si="553"/>
        <v/>
      </c>
      <c r="AL540" s="54" t="str">
        <f t="shared" si="554"/>
        <v/>
      </c>
      <c r="AM540" s="54" t="str">
        <f t="shared" si="555"/>
        <v/>
      </c>
      <c r="AN540" s="55" t="str">
        <f t="shared" si="556"/>
        <v/>
      </c>
      <c r="AP540" s="53" t="str">
        <f t="shared" si="530"/>
        <v/>
      </c>
      <c r="AQ540" s="54" t="str">
        <f t="shared" si="557"/>
        <v/>
      </c>
      <c r="AR540" s="54" t="str">
        <f t="shared" si="558"/>
        <v/>
      </c>
      <c r="AS540" s="54" t="str">
        <f t="shared" si="559"/>
        <v/>
      </c>
      <c r="AT540" s="54" t="str">
        <f t="shared" si="560"/>
        <v/>
      </c>
      <c r="AU540" s="54" t="str">
        <f t="shared" si="561"/>
        <v/>
      </c>
      <c r="AV540" s="54" t="str">
        <f t="shared" si="562"/>
        <v/>
      </c>
      <c r="AW540" s="54" t="str">
        <f t="shared" si="563"/>
        <v/>
      </c>
      <c r="AX540" s="54" t="str">
        <f t="shared" si="564"/>
        <v/>
      </c>
      <c r="AY540" s="54" t="str">
        <f t="shared" si="565"/>
        <v/>
      </c>
      <c r="AZ540" s="54" t="str">
        <f t="shared" si="566"/>
        <v/>
      </c>
      <c r="BA540" s="55" t="str">
        <f t="shared" si="567"/>
        <v/>
      </c>
      <c r="BC540" s="36" t="str">
        <f t="shared" si="531"/>
        <v/>
      </c>
      <c r="BE540" s="61" t="str">
        <f>IF($B540="", "", IF(AND($B540&gt;='Intro &amp; Setup'!$B$38, B540&lt;='Intro &amp; Setup'!$H$38), 'Intro &amp; Setup'!$N$38, IF(AND($B540&gt;='Intro &amp; Setup'!$B$39, B540&lt;='Intro &amp; Setup'!$H$39), 'Intro &amp; Setup'!$N$39, IF('Intro &amp; Setup'!$B$39="", 'Intro &amp; Setup'!$N$38, 'Intro &amp; Setup'!$N$39))))</f>
        <v/>
      </c>
      <c r="BG540" s="53" t="str">
        <f t="shared" si="532"/>
        <v/>
      </c>
      <c r="BH540" s="54" t="str">
        <f t="shared" si="568"/>
        <v/>
      </c>
      <c r="BI540" s="54" t="str">
        <f t="shared" si="569"/>
        <v/>
      </c>
      <c r="BJ540" s="54" t="str">
        <f t="shared" si="570"/>
        <v/>
      </c>
      <c r="BK540" s="54" t="str">
        <f t="shared" si="571"/>
        <v/>
      </c>
      <c r="BL540" s="54" t="str">
        <f t="shared" si="572"/>
        <v/>
      </c>
      <c r="BM540" s="54" t="str">
        <f t="shared" si="573"/>
        <v/>
      </c>
      <c r="BN540" s="54" t="str">
        <f t="shared" si="574"/>
        <v/>
      </c>
      <c r="BO540" s="54" t="str">
        <f t="shared" si="575"/>
        <v/>
      </c>
      <c r="BP540" s="54" t="str">
        <f t="shared" si="576"/>
        <v/>
      </c>
      <c r="BQ540" s="54" t="str">
        <f t="shared" si="577"/>
        <v/>
      </c>
      <c r="BR540" s="55" t="str">
        <f t="shared" si="578"/>
        <v/>
      </c>
      <c r="BT540" s="135" t="str">
        <f t="shared" si="533"/>
        <v/>
      </c>
      <c r="BU540" s="136" t="str">
        <f t="shared" si="534"/>
        <v/>
      </c>
      <c r="BV540" s="136" t="str">
        <f t="shared" si="535"/>
        <v/>
      </c>
      <c r="BW540" s="136" t="str">
        <f t="shared" si="536"/>
        <v/>
      </c>
      <c r="BX540" s="136" t="str">
        <f t="shared" si="537"/>
        <v/>
      </c>
      <c r="BY540" s="136" t="str">
        <f t="shared" si="538"/>
        <v/>
      </c>
      <c r="BZ540" s="136" t="str">
        <f t="shared" si="539"/>
        <v/>
      </c>
      <c r="CA540" s="136" t="str">
        <f t="shared" si="540"/>
        <v/>
      </c>
      <c r="CB540" s="136" t="str">
        <f t="shared" si="541"/>
        <v/>
      </c>
      <c r="CC540" s="136" t="str">
        <f t="shared" si="542"/>
        <v/>
      </c>
      <c r="CD540" s="136" t="str">
        <f t="shared" si="543"/>
        <v/>
      </c>
      <c r="CE540" s="137" t="str">
        <f t="shared" si="544"/>
        <v/>
      </c>
      <c r="CG540" s="150" t="str">
        <f t="shared" si="545"/>
        <v/>
      </c>
      <c r="CH540" s="151" t="str">
        <f t="shared" si="579"/>
        <v/>
      </c>
      <c r="CI540" s="151" t="str">
        <f t="shared" si="580"/>
        <v/>
      </c>
      <c r="CJ540" s="151" t="str">
        <f t="shared" si="581"/>
        <v/>
      </c>
      <c r="CK540" s="151" t="str">
        <f t="shared" si="582"/>
        <v/>
      </c>
      <c r="CL540" s="151" t="str">
        <f t="shared" si="583"/>
        <v/>
      </c>
      <c r="CM540" s="151" t="str">
        <f t="shared" si="584"/>
        <v/>
      </c>
      <c r="CN540" s="151" t="str">
        <f t="shared" si="585"/>
        <v/>
      </c>
      <c r="CO540" s="151" t="str">
        <f t="shared" si="586"/>
        <v/>
      </c>
      <c r="CP540" s="151" t="str">
        <f t="shared" si="587"/>
        <v/>
      </c>
      <c r="CQ540" s="151" t="str">
        <f t="shared" si="588"/>
        <v/>
      </c>
      <c r="CR540" s="152" t="str">
        <f t="shared" si="589"/>
        <v/>
      </c>
    </row>
    <row r="541" spans="1:96" x14ac:dyDescent="0.25">
      <c r="A541" s="3"/>
      <c r="B541" s="30"/>
      <c r="C541" s="44"/>
      <c r="D541" s="88"/>
      <c r="E541" s="31"/>
      <c r="F541" s="89"/>
      <c r="G541" s="72"/>
      <c r="H541" s="73"/>
      <c r="I541" s="74"/>
      <c r="J541" s="73"/>
      <c r="K541" s="74"/>
      <c r="L541" s="73"/>
      <c r="M541" s="74"/>
      <c r="N541" s="73"/>
      <c r="O541" s="74"/>
      <c r="P541" s="73"/>
      <c r="Q541" s="74"/>
      <c r="R541" s="75"/>
      <c r="S541" s="3"/>
      <c r="T541" s="61" t="str">
        <f>IF($D541="", "", $D541*'Intro &amp; Setup'!$I$32*24)</f>
        <v/>
      </c>
      <c r="U541" s="3"/>
      <c r="X541" s="36" t="str">
        <f>IF($B541="", "", IF(OR($B541&lt;'Intro &amp; Setup'!$F$26, $B541&gt;'Intro &amp; Setup'!$F$27), "X", ""))</f>
        <v/>
      </c>
      <c r="Z541" s="36" t="str">
        <f t="shared" si="527"/>
        <v/>
      </c>
      <c r="AA541" s="48" t="str">
        <f t="shared" si="528"/>
        <v/>
      </c>
      <c r="AC541" s="53" t="str">
        <f t="shared" si="529"/>
        <v/>
      </c>
      <c r="AD541" s="54" t="str">
        <f t="shared" si="546"/>
        <v/>
      </c>
      <c r="AE541" s="54" t="str">
        <f t="shared" si="547"/>
        <v/>
      </c>
      <c r="AF541" s="54" t="str">
        <f t="shared" si="548"/>
        <v/>
      </c>
      <c r="AG541" s="54" t="str">
        <f t="shared" si="549"/>
        <v/>
      </c>
      <c r="AH541" s="54" t="str">
        <f t="shared" si="550"/>
        <v/>
      </c>
      <c r="AI541" s="54" t="str">
        <f t="shared" si="551"/>
        <v/>
      </c>
      <c r="AJ541" s="54" t="str">
        <f t="shared" si="552"/>
        <v/>
      </c>
      <c r="AK541" s="54" t="str">
        <f t="shared" si="553"/>
        <v/>
      </c>
      <c r="AL541" s="54" t="str">
        <f t="shared" si="554"/>
        <v/>
      </c>
      <c r="AM541" s="54" t="str">
        <f t="shared" si="555"/>
        <v/>
      </c>
      <c r="AN541" s="55" t="str">
        <f t="shared" si="556"/>
        <v/>
      </c>
      <c r="AP541" s="53" t="str">
        <f t="shared" si="530"/>
        <v/>
      </c>
      <c r="AQ541" s="54" t="str">
        <f t="shared" si="557"/>
        <v/>
      </c>
      <c r="AR541" s="54" t="str">
        <f t="shared" si="558"/>
        <v/>
      </c>
      <c r="AS541" s="54" t="str">
        <f t="shared" si="559"/>
        <v/>
      </c>
      <c r="AT541" s="54" t="str">
        <f t="shared" si="560"/>
        <v/>
      </c>
      <c r="AU541" s="54" t="str">
        <f t="shared" si="561"/>
        <v/>
      </c>
      <c r="AV541" s="54" t="str">
        <f t="shared" si="562"/>
        <v/>
      </c>
      <c r="AW541" s="54" t="str">
        <f t="shared" si="563"/>
        <v/>
      </c>
      <c r="AX541" s="54" t="str">
        <f t="shared" si="564"/>
        <v/>
      </c>
      <c r="AY541" s="54" t="str">
        <f t="shared" si="565"/>
        <v/>
      </c>
      <c r="AZ541" s="54" t="str">
        <f t="shared" si="566"/>
        <v/>
      </c>
      <c r="BA541" s="55" t="str">
        <f t="shared" si="567"/>
        <v/>
      </c>
      <c r="BC541" s="36" t="str">
        <f t="shared" si="531"/>
        <v/>
      </c>
      <c r="BE541" s="61" t="str">
        <f>IF($B541="", "", IF(AND($B541&gt;='Intro &amp; Setup'!$B$38, B541&lt;='Intro &amp; Setup'!$H$38), 'Intro &amp; Setup'!$N$38, IF(AND($B541&gt;='Intro &amp; Setup'!$B$39, B541&lt;='Intro &amp; Setup'!$H$39), 'Intro &amp; Setup'!$N$39, IF('Intro &amp; Setup'!$B$39="", 'Intro &amp; Setup'!$N$38, 'Intro &amp; Setup'!$N$39))))</f>
        <v/>
      </c>
      <c r="BG541" s="53" t="str">
        <f t="shared" si="532"/>
        <v/>
      </c>
      <c r="BH541" s="54" t="str">
        <f t="shared" si="568"/>
        <v/>
      </c>
      <c r="BI541" s="54" t="str">
        <f t="shared" si="569"/>
        <v/>
      </c>
      <c r="BJ541" s="54" t="str">
        <f t="shared" si="570"/>
        <v/>
      </c>
      <c r="BK541" s="54" t="str">
        <f t="shared" si="571"/>
        <v/>
      </c>
      <c r="BL541" s="54" t="str">
        <f t="shared" si="572"/>
        <v/>
      </c>
      <c r="BM541" s="54" t="str">
        <f t="shared" si="573"/>
        <v/>
      </c>
      <c r="BN541" s="54" t="str">
        <f t="shared" si="574"/>
        <v/>
      </c>
      <c r="BO541" s="54" t="str">
        <f t="shared" si="575"/>
        <v/>
      </c>
      <c r="BP541" s="54" t="str">
        <f t="shared" si="576"/>
        <v/>
      </c>
      <c r="BQ541" s="54" t="str">
        <f t="shared" si="577"/>
        <v/>
      </c>
      <c r="BR541" s="55" t="str">
        <f t="shared" si="578"/>
        <v/>
      </c>
      <c r="BT541" s="135" t="str">
        <f t="shared" si="533"/>
        <v/>
      </c>
      <c r="BU541" s="136" t="str">
        <f t="shared" si="534"/>
        <v/>
      </c>
      <c r="BV541" s="136" t="str">
        <f t="shared" si="535"/>
        <v/>
      </c>
      <c r="BW541" s="136" t="str">
        <f t="shared" si="536"/>
        <v/>
      </c>
      <c r="BX541" s="136" t="str">
        <f t="shared" si="537"/>
        <v/>
      </c>
      <c r="BY541" s="136" t="str">
        <f t="shared" si="538"/>
        <v/>
      </c>
      <c r="BZ541" s="136" t="str">
        <f t="shared" si="539"/>
        <v/>
      </c>
      <c r="CA541" s="136" t="str">
        <f t="shared" si="540"/>
        <v/>
      </c>
      <c r="CB541" s="136" t="str">
        <f t="shared" si="541"/>
        <v/>
      </c>
      <c r="CC541" s="136" t="str">
        <f t="shared" si="542"/>
        <v/>
      </c>
      <c r="CD541" s="136" t="str">
        <f t="shared" si="543"/>
        <v/>
      </c>
      <c r="CE541" s="137" t="str">
        <f t="shared" si="544"/>
        <v/>
      </c>
      <c r="CG541" s="150" t="str">
        <f t="shared" si="545"/>
        <v/>
      </c>
      <c r="CH541" s="151" t="str">
        <f t="shared" si="579"/>
        <v/>
      </c>
      <c r="CI541" s="151" t="str">
        <f t="shared" si="580"/>
        <v/>
      </c>
      <c r="CJ541" s="151" t="str">
        <f t="shared" si="581"/>
        <v/>
      </c>
      <c r="CK541" s="151" t="str">
        <f t="shared" si="582"/>
        <v/>
      </c>
      <c r="CL541" s="151" t="str">
        <f t="shared" si="583"/>
        <v/>
      </c>
      <c r="CM541" s="151" t="str">
        <f t="shared" si="584"/>
        <v/>
      </c>
      <c r="CN541" s="151" t="str">
        <f t="shared" si="585"/>
        <v/>
      </c>
      <c r="CO541" s="151" t="str">
        <f t="shared" si="586"/>
        <v/>
      </c>
      <c r="CP541" s="151" t="str">
        <f t="shared" si="587"/>
        <v/>
      </c>
      <c r="CQ541" s="151" t="str">
        <f t="shared" si="588"/>
        <v/>
      </c>
      <c r="CR541" s="152" t="str">
        <f t="shared" si="589"/>
        <v/>
      </c>
    </row>
    <row r="542" spans="1:96" x14ac:dyDescent="0.25">
      <c r="A542" s="3"/>
      <c r="B542" s="30"/>
      <c r="C542" s="44"/>
      <c r="D542" s="88"/>
      <c r="E542" s="31"/>
      <c r="F542" s="89"/>
      <c r="G542" s="72"/>
      <c r="H542" s="73"/>
      <c r="I542" s="74"/>
      <c r="J542" s="73"/>
      <c r="K542" s="74"/>
      <c r="L542" s="73"/>
      <c r="M542" s="74"/>
      <c r="N542" s="73"/>
      <c r="O542" s="74"/>
      <c r="P542" s="73"/>
      <c r="Q542" s="74"/>
      <c r="R542" s="75"/>
      <c r="S542" s="3"/>
      <c r="T542" s="61" t="str">
        <f>IF($D542="", "", $D542*'Intro &amp; Setup'!$I$32*24)</f>
        <v/>
      </c>
      <c r="U542" s="3"/>
      <c r="X542" s="36" t="str">
        <f>IF($B542="", "", IF(OR($B542&lt;'Intro &amp; Setup'!$F$26, $B542&gt;'Intro &amp; Setup'!$F$27), "X", ""))</f>
        <v/>
      </c>
      <c r="Z542" s="36" t="str">
        <f t="shared" si="527"/>
        <v/>
      </c>
      <c r="AA542" s="48" t="str">
        <f t="shared" si="528"/>
        <v/>
      </c>
      <c r="AC542" s="53" t="str">
        <f t="shared" si="529"/>
        <v/>
      </c>
      <c r="AD542" s="54" t="str">
        <f t="shared" si="546"/>
        <v/>
      </c>
      <c r="AE542" s="54" t="str">
        <f t="shared" si="547"/>
        <v/>
      </c>
      <c r="AF542" s="54" t="str">
        <f t="shared" si="548"/>
        <v/>
      </c>
      <c r="AG542" s="54" t="str">
        <f t="shared" si="549"/>
        <v/>
      </c>
      <c r="AH542" s="54" t="str">
        <f t="shared" si="550"/>
        <v/>
      </c>
      <c r="AI542" s="54" t="str">
        <f t="shared" si="551"/>
        <v/>
      </c>
      <c r="AJ542" s="54" t="str">
        <f t="shared" si="552"/>
        <v/>
      </c>
      <c r="AK542" s="54" t="str">
        <f t="shared" si="553"/>
        <v/>
      </c>
      <c r="AL542" s="54" t="str">
        <f t="shared" si="554"/>
        <v/>
      </c>
      <c r="AM542" s="54" t="str">
        <f t="shared" si="555"/>
        <v/>
      </c>
      <c r="AN542" s="55" t="str">
        <f t="shared" si="556"/>
        <v/>
      </c>
      <c r="AP542" s="53" t="str">
        <f t="shared" si="530"/>
        <v/>
      </c>
      <c r="AQ542" s="54" t="str">
        <f t="shared" si="557"/>
        <v/>
      </c>
      <c r="AR542" s="54" t="str">
        <f t="shared" si="558"/>
        <v/>
      </c>
      <c r="AS542" s="54" t="str">
        <f t="shared" si="559"/>
        <v/>
      </c>
      <c r="AT542" s="54" t="str">
        <f t="shared" si="560"/>
        <v/>
      </c>
      <c r="AU542" s="54" t="str">
        <f t="shared" si="561"/>
        <v/>
      </c>
      <c r="AV542" s="54" t="str">
        <f t="shared" si="562"/>
        <v/>
      </c>
      <c r="AW542" s="54" t="str">
        <f t="shared" si="563"/>
        <v/>
      </c>
      <c r="AX542" s="54" t="str">
        <f t="shared" si="564"/>
        <v/>
      </c>
      <c r="AY542" s="54" t="str">
        <f t="shared" si="565"/>
        <v/>
      </c>
      <c r="AZ542" s="54" t="str">
        <f t="shared" si="566"/>
        <v/>
      </c>
      <c r="BA542" s="55" t="str">
        <f t="shared" si="567"/>
        <v/>
      </c>
      <c r="BC542" s="36" t="str">
        <f t="shared" si="531"/>
        <v/>
      </c>
      <c r="BE542" s="61" t="str">
        <f>IF($B542="", "", IF(AND($B542&gt;='Intro &amp; Setup'!$B$38, B542&lt;='Intro &amp; Setup'!$H$38), 'Intro &amp; Setup'!$N$38, IF(AND($B542&gt;='Intro &amp; Setup'!$B$39, B542&lt;='Intro &amp; Setup'!$H$39), 'Intro &amp; Setup'!$N$39, IF('Intro &amp; Setup'!$B$39="", 'Intro &amp; Setup'!$N$38, 'Intro &amp; Setup'!$N$39))))</f>
        <v/>
      </c>
      <c r="BG542" s="53" t="str">
        <f t="shared" si="532"/>
        <v/>
      </c>
      <c r="BH542" s="54" t="str">
        <f t="shared" si="568"/>
        <v/>
      </c>
      <c r="BI542" s="54" t="str">
        <f t="shared" si="569"/>
        <v/>
      </c>
      <c r="BJ542" s="54" t="str">
        <f t="shared" si="570"/>
        <v/>
      </c>
      <c r="BK542" s="54" t="str">
        <f t="shared" si="571"/>
        <v/>
      </c>
      <c r="BL542" s="54" t="str">
        <f t="shared" si="572"/>
        <v/>
      </c>
      <c r="BM542" s="54" t="str">
        <f t="shared" si="573"/>
        <v/>
      </c>
      <c r="BN542" s="54" t="str">
        <f t="shared" si="574"/>
        <v/>
      </c>
      <c r="BO542" s="54" t="str">
        <f t="shared" si="575"/>
        <v/>
      </c>
      <c r="BP542" s="54" t="str">
        <f t="shared" si="576"/>
        <v/>
      </c>
      <c r="BQ542" s="54" t="str">
        <f t="shared" si="577"/>
        <v/>
      </c>
      <c r="BR542" s="55" t="str">
        <f t="shared" si="578"/>
        <v/>
      </c>
      <c r="BT542" s="135" t="str">
        <f t="shared" si="533"/>
        <v/>
      </c>
      <c r="BU542" s="136" t="str">
        <f t="shared" si="534"/>
        <v/>
      </c>
      <c r="BV542" s="136" t="str">
        <f t="shared" si="535"/>
        <v/>
      </c>
      <c r="BW542" s="136" t="str">
        <f t="shared" si="536"/>
        <v/>
      </c>
      <c r="BX542" s="136" t="str">
        <f t="shared" si="537"/>
        <v/>
      </c>
      <c r="BY542" s="136" t="str">
        <f t="shared" si="538"/>
        <v/>
      </c>
      <c r="BZ542" s="136" t="str">
        <f t="shared" si="539"/>
        <v/>
      </c>
      <c r="CA542" s="136" t="str">
        <f t="shared" si="540"/>
        <v/>
      </c>
      <c r="CB542" s="136" t="str">
        <f t="shared" si="541"/>
        <v/>
      </c>
      <c r="CC542" s="136" t="str">
        <f t="shared" si="542"/>
        <v/>
      </c>
      <c r="CD542" s="136" t="str">
        <f t="shared" si="543"/>
        <v/>
      </c>
      <c r="CE542" s="137" t="str">
        <f t="shared" si="544"/>
        <v/>
      </c>
      <c r="CG542" s="150" t="str">
        <f t="shared" si="545"/>
        <v/>
      </c>
      <c r="CH542" s="151" t="str">
        <f t="shared" si="579"/>
        <v/>
      </c>
      <c r="CI542" s="151" t="str">
        <f t="shared" si="580"/>
        <v/>
      </c>
      <c r="CJ542" s="151" t="str">
        <f t="shared" si="581"/>
        <v/>
      </c>
      <c r="CK542" s="151" t="str">
        <f t="shared" si="582"/>
        <v/>
      </c>
      <c r="CL542" s="151" t="str">
        <f t="shared" si="583"/>
        <v/>
      </c>
      <c r="CM542" s="151" t="str">
        <f t="shared" si="584"/>
        <v/>
      </c>
      <c r="CN542" s="151" t="str">
        <f t="shared" si="585"/>
        <v/>
      </c>
      <c r="CO542" s="151" t="str">
        <f t="shared" si="586"/>
        <v/>
      </c>
      <c r="CP542" s="151" t="str">
        <f t="shared" si="587"/>
        <v/>
      </c>
      <c r="CQ542" s="151" t="str">
        <f t="shared" si="588"/>
        <v/>
      </c>
      <c r="CR542" s="152" t="str">
        <f t="shared" si="589"/>
        <v/>
      </c>
    </row>
    <row r="543" spans="1:96" x14ac:dyDescent="0.25">
      <c r="A543" s="3"/>
      <c r="B543" s="30"/>
      <c r="C543" s="44"/>
      <c r="D543" s="88"/>
      <c r="E543" s="31"/>
      <c r="F543" s="89"/>
      <c r="G543" s="72"/>
      <c r="H543" s="73"/>
      <c r="I543" s="74"/>
      <c r="J543" s="73"/>
      <c r="K543" s="74"/>
      <c r="L543" s="73"/>
      <c r="M543" s="74"/>
      <c r="N543" s="73"/>
      <c r="O543" s="74"/>
      <c r="P543" s="73"/>
      <c r="Q543" s="74"/>
      <c r="R543" s="75"/>
      <c r="S543" s="3"/>
      <c r="T543" s="61" t="str">
        <f>IF($D543="", "", $D543*'Intro &amp; Setup'!$I$32*24)</f>
        <v/>
      </c>
      <c r="U543" s="3"/>
      <c r="X543" s="36" t="str">
        <f>IF($B543="", "", IF(OR($B543&lt;'Intro &amp; Setup'!$F$26, $B543&gt;'Intro &amp; Setup'!$F$27), "X", ""))</f>
        <v/>
      </c>
      <c r="Z543" s="36" t="str">
        <f t="shared" si="527"/>
        <v/>
      </c>
      <c r="AA543" s="48" t="str">
        <f t="shared" si="528"/>
        <v/>
      </c>
      <c r="AC543" s="53" t="str">
        <f t="shared" si="529"/>
        <v/>
      </c>
      <c r="AD543" s="54" t="str">
        <f t="shared" si="546"/>
        <v/>
      </c>
      <c r="AE543" s="54" t="str">
        <f t="shared" si="547"/>
        <v/>
      </c>
      <c r="AF543" s="54" t="str">
        <f t="shared" si="548"/>
        <v/>
      </c>
      <c r="AG543" s="54" t="str">
        <f t="shared" si="549"/>
        <v/>
      </c>
      <c r="AH543" s="54" t="str">
        <f t="shared" si="550"/>
        <v/>
      </c>
      <c r="AI543" s="54" t="str">
        <f t="shared" si="551"/>
        <v/>
      </c>
      <c r="AJ543" s="54" t="str">
        <f t="shared" si="552"/>
        <v/>
      </c>
      <c r="AK543" s="54" t="str">
        <f t="shared" si="553"/>
        <v/>
      </c>
      <c r="AL543" s="54" t="str">
        <f t="shared" si="554"/>
        <v/>
      </c>
      <c r="AM543" s="54" t="str">
        <f t="shared" si="555"/>
        <v/>
      </c>
      <c r="AN543" s="55" t="str">
        <f t="shared" si="556"/>
        <v/>
      </c>
      <c r="AP543" s="53" t="str">
        <f t="shared" si="530"/>
        <v/>
      </c>
      <c r="AQ543" s="54" t="str">
        <f t="shared" si="557"/>
        <v/>
      </c>
      <c r="AR543" s="54" t="str">
        <f t="shared" si="558"/>
        <v/>
      </c>
      <c r="AS543" s="54" t="str">
        <f t="shared" si="559"/>
        <v/>
      </c>
      <c r="AT543" s="54" t="str">
        <f t="shared" si="560"/>
        <v/>
      </c>
      <c r="AU543" s="54" t="str">
        <f t="shared" si="561"/>
        <v/>
      </c>
      <c r="AV543" s="54" t="str">
        <f t="shared" si="562"/>
        <v/>
      </c>
      <c r="AW543" s="54" t="str">
        <f t="shared" si="563"/>
        <v/>
      </c>
      <c r="AX543" s="54" t="str">
        <f t="shared" si="564"/>
        <v/>
      </c>
      <c r="AY543" s="54" t="str">
        <f t="shared" si="565"/>
        <v/>
      </c>
      <c r="AZ543" s="54" t="str">
        <f t="shared" si="566"/>
        <v/>
      </c>
      <c r="BA543" s="55" t="str">
        <f t="shared" si="567"/>
        <v/>
      </c>
      <c r="BC543" s="36" t="str">
        <f t="shared" si="531"/>
        <v/>
      </c>
      <c r="BE543" s="61" t="str">
        <f>IF($B543="", "", IF(AND($B543&gt;='Intro &amp; Setup'!$B$38, B543&lt;='Intro &amp; Setup'!$H$38), 'Intro &amp; Setup'!$N$38, IF(AND($B543&gt;='Intro &amp; Setup'!$B$39, B543&lt;='Intro &amp; Setup'!$H$39), 'Intro &amp; Setup'!$N$39, IF('Intro &amp; Setup'!$B$39="", 'Intro &amp; Setup'!$N$38, 'Intro &amp; Setup'!$N$39))))</f>
        <v/>
      </c>
      <c r="BG543" s="53" t="str">
        <f t="shared" si="532"/>
        <v/>
      </c>
      <c r="BH543" s="54" t="str">
        <f t="shared" si="568"/>
        <v/>
      </c>
      <c r="BI543" s="54" t="str">
        <f t="shared" si="569"/>
        <v/>
      </c>
      <c r="BJ543" s="54" t="str">
        <f t="shared" si="570"/>
        <v/>
      </c>
      <c r="BK543" s="54" t="str">
        <f t="shared" si="571"/>
        <v/>
      </c>
      <c r="BL543" s="54" t="str">
        <f t="shared" si="572"/>
        <v/>
      </c>
      <c r="BM543" s="54" t="str">
        <f t="shared" si="573"/>
        <v/>
      </c>
      <c r="BN543" s="54" t="str">
        <f t="shared" si="574"/>
        <v/>
      </c>
      <c r="BO543" s="54" t="str">
        <f t="shared" si="575"/>
        <v/>
      </c>
      <c r="BP543" s="54" t="str">
        <f t="shared" si="576"/>
        <v/>
      </c>
      <c r="BQ543" s="54" t="str">
        <f t="shared" si="577"/>
        <v/>
      </c>
      <c r="BR543" s="55" t="str">
        <f t="shared" si="578"/>
        <v/>
      </c>
      <c r="BT543" s="135" t="str">
        <f t="shared" si="533"/>
        <v/>
      </c>
      <c r="BU543" s="136" t="str">
        <f t="shared" si="534"/>
        <v/>
      </c>
      <c r="BV543" s="136" t="str">
        <f t="shared" si="535"/>
        <v/>
      </c>
      <c r="BW543" s="136" t="str">
        <f t="shared" si="536"/>
        <v/>
      </c>
      <c r="BX543" s="136" t="str">
        <f t="shared" si="537"/>
        <v/>
      </c>
      <c r="BY543" s="136" t="str">
        <f t="shared" si="538"/>
        <v/>
      </c>
      <c r="BZ543" s="136" t="str">
        <f t="shared" si="539"/>
        <v/>
      </c>
      <c r="CA543" s="136" t="str">
        <f t="shared" si="540"/>
        <v/>
      </c>
      <c r="CB543" s="136" t="str">
        <f t="shared" si="541"/>
        <v/>
      </c>
      <c r="CC543" s="136" t="str">
        <f t="shared" si="542"/>
        <v/>
      </c>
      <c r="CD543" s="136" t="str">
        <f t="shared" si="543"/>
        <v/>
      </c>
      <c r="CE543" s="137" t="str">
        <f t="shared" si="544"/>
        <v/>
      </c>
      <c r="CG543" s="150" t="str">
        <f t="shared" si="545"/>
        <v/>
      </c>
      <c r="CH543" s="151" t="str">
        <f t="shared" si="579"/>
        <v/>
      </c>
      <c r="CI543" s="151" t="str">
        <f t="shared" si="580"/>
        <v/>
      </c>
      <c r="CJ543" s="151" t="str">
        <f t="shared" si="581"/>
        <v/>
      </c>
      <c r="CK543" s="151" t="str">
        <f t="shared" si="582"/>
        <v/>
      </c>
      <c r="CL543" s="151" t="str">
        <f t="shared" si="583"/>
        <v/>
      </c>
      <c r="CM543" s="151" t="str">
        <f t="shared" si="584"/>
        <v/>
      </c>
      <c r="CN543" s="151" t="str">
        <f t="shared" si="585"/>
        <v/>
      </c>
      <c r="CO543" s="151" t="str">
        <f t="shared" si="586"/>
        <v/>
      </c>
      <c r="CP543" s="151" t="str">
        <f t="shared" si="587"/>
        <v/>
      </c>
      <c r="CQ543" s="151" t="str">
        <f t="shared" si="588"/>
        <v/>
      </c>
      <c r="CR543" s="152" t="str">
        <f t="shared" si="589"/>
        <v/>
      </c>
    </row>
    <row r="544" spans="1:96" x14ac:dyDescent="0.25">
      <c r="A544" s="3"/>
      <c r="B544" s="30"/>
      <c r="C544" s="44"/>
      <c r="D544" s="88"/>
      <c r="E544" s="31"/>
      <c r="F544" s="89"/>
      <c r="G544" s="72"/>
      <c r="H544" s="73"/>
      <c r="I544" s="74"/>
      <c r="J544" s="73"/>
      <c r="K544" s="74"/>
      <c r="L544" s="73"/>
      <c r="M544" s="74"/>
      <c r="N544" s="73"/>
      <c r="O544" s="74"/>
      <c r="P544" s="73"/>
      <c r="Q544" s="74"/>
      <c r="R544" s="75"/>
      <c r="S544" s="3"/>
      <c r="T544" s="61" t="str">
        <f>IF($D544="", "", $D544*'Intro &amp; Setup'!$I$32*24)</f>
        <v/>
      </c>
      <c r="U544" s="3"/>
      <c r="X544" s="36" t="str">
        <f>IF($B544="", "", IF(OR($B544&lt;'Intro &amp; Setup'!$F$26, $B544&gt;'Intro &amp; Setup'!$F$27), "X", ""))</f>
        <v/>
      </c>
      <c r="Z544" s="36" t="str">
        <f t="shared" si="527"/>
        <v/>
      </c>
      <c r="AA544" s="48" t="str">
        <f t="shared" si="528"/>
        <v/>
      </c>
      <c r="AC544" s="53" t="str">
        <f t="shared" si="529"/>
        <v/>
      </c>
      <c r="AD544" s="54" t="str">
        <f t="shared" si="546"/>
        <v/>
      </c>
      <c r="AE544" s="54" t="str">
        <f t="shared" si="547"/>
        <v/>
      </c>
      <c r="AF544" s="54" t="str">
        <f t="shared" si="548"/>
        <v/>
      </c>
      <c r="AG544" s="54" t="str">
        <f t="shared" si="549"/>
        <v/>
      </c>
      <c r="AH544" s="54" t="str">
        <f t="shared" si="550"/>
        <v/>
      </c>
      <c r="AI544" s="54" t="str">
        <f t="shared" si="551"/>
        <v/>
      </c>
      <c r="AJ544" s="54" t="str">
        <f t="shared" si="552"/>
        <v/>
      </c>
      <c r="AK544" s="54" t="str">
        <f t="shared" si="553"/>
        <v/>
      </c>
      <c r="AL544" s="54" t="str">
        <f t="shared" si="554"/>
        <v/>
      </c>
      <c r="AM544" s="54" t="str">
        <f t="shared" si="555"/>
        <v/>
      </c>
      <c r="AN544" s="55" t="str">
        <f t="shared" si="556"/>
        <v/>
      </c>
      <c r="AP544" s="53" t="str">
        <f t="shared" si="530"/>
        <v/>
      </c>
      <c r="AQ544" s="54" t="str">
        <f t="shared" si="557"/>
        <v/>
      </c>
      <c r="AR544" s="54" t="str">
        <f t="shared" si="558"/>
        <v/>
      </c>
      <c r="AS544" s="54" t="str">
        <f t="shared" si="559"/>
        <v/>
      </c>
      <c r="AT544" s="54" t="str">
        <f t="shared" si="560"/>
        <v/>
      </c>
      <c r="AU544" s="54" t="str">
        <f t="shared" si="561"/>
        <v/>
      </c>
      <c r="AV544" s="54" t="str">
        <f t="shared" si="562"/>
        <v/>
      </c>
      <c r="AW544" s="54" t="str">
        <f t="shared" si="563"/>
        <v/>
      </c>
      <c r="AX544" s="54" t="str">
        <f t="shared" si="564"/>
        <v/>
      </c>
      <c r="AY544" s="54" t="str">
        <f t="shared" si="565"/>
        <v/>
      </c>
      <c r="AZ544" s="54" t="str">
        <f t="shared" si="566"/>
        <v/>
      </c>
      <c r="BA544" s="55" t="str">
        <f t="shared" si="567"/>
        <v/>
      </c>
      <c r="BC544" s="36" t="str">
        <f t="shared" si="531"/>
        <v/>
      </c>
      <c r="BE544" s="61" t="str">
        <f>IF($B544="", "", IF(AND($B544&gt;='Intro &amp; Setup'!$B$38, B544&lt;='Intro &amp; Setup'!$H$38), 'Intro &amp; Setup'!$N$38, IF(AND($B544&gt;='Intro &amp; Setup'!$B$39, B544&lt;='Intro &amp; Setup'!$H$39), 'Intro &amp; Setup'!$N$39, IF('Intro &amp; Setup'!$B$39="", 'Intro &amp; Setup'!$N$38, 'Intro &amp; Setup'!$N$39))))</f>
        <v/>
      </c>
      <c r="BG544" s="53" t="str">
        <f t="shared" si="532"/>
        <v/>
      </c>
      <c r="BH544" s="54" t="str">
        <f t="shared" si="568"/>
        <v/>
      </c>
      <c r="BI544" s="54" t="str">
        <f t="shared" si="569"/>
        <v/>
      </c>
      <c r="BJ544" s="54" t="str">
        <f t="shared" si="570"/>
        <v/>
      </c>
      <c r="BK544" s="54" t="str">
        <f t="shared" si="571"/>
        <v/>
      </c>
      <c r="BL544" s="54" t="str">
        <f t="shared" si="572"/>
        <v/>
      </c>
      <c r="BM544" s="54" t="str">
        <f t="shared" si="573"/>
        <v/>
      </c>
      <c r="BN544" s="54" t="str">
        <f t="shared" si="574"/>
        <v/>
      </c>
      <c r="BO544" s="54" t="str">
        <f t="shared" si="575"/>
        <v/>
      </c>
      <c r="BP544" s="54" t="str">
        <f t="shared" si="576"/>
        <v/>
      </c>
      <c r="BQ544" s="54" t="str">
        <f t="shared" si="577"/>
        <v/>
      </c>
      <c r="BR544" s="55" t="str">
        <f t="shared" si="578"/>
        <v/>
      </c>
      <c r="BT544" s="135" t="str">
        <f t="shared" si="533"/>
        <v/>
      </c>
      <c r="BU544" s="136" t="str">
        <f t="shared" si="534"/>
        <v/>
      </c>
      <c r="BV544" s="136" t="str">
        <f t="shared" si="535"/>
        <v/>
      </c>
      <c r="BW544" s="136" t="str">
        <f t="shared" si="536"/>
        <v/>
      </c>
      <c r="BX544" s="136" t="str">
        <f t="shared" si="537"/>
        <v/>
      </c>
      <c r="BY544" s="136" t="str">
        <f t="shared" si="538"/>
        <v/>
      </c>
      <c r="BZ544" s="136" t="str">
        <f t="shared" si="539"/>
        <v/>
      </c>
      <c r="CA544" s="136" t="str">
        <f t="shared" si="540"/>
        <v/>
      </c>
      <c r="CB544" s="136" t="str">
        <f t="shared" si="541"/>
        <v/>
      </c>
      <c r="CC544" s="136" t="str">
        <f t="shared" si="542"/>
        <v/>
      </c>
      <c r="CD544" s="136" t="str">
        <f t="shared" si="543"/>
        <v/>
      </c>
      <c r="CE544" s="137" t="str">
        <f t="shared" si="544"/>
        <v/>
      </c>
      <c r="CG544" s="150" t="str">
        <f t="shared" si="545"/>
        <v/>
      </c>
      <c r="CH544" s="151" t="str">
        <f t="shared" si="579"/>
        <v/>
      </c>
      <c r="CI544" s="151" t="str">
        <f t="shared" si="580"/>
        <v/>
      </c>
      <c r="CJ544" s="151" t="str">
        <f t="shared" si="581"/>
        <v/>
      </c>
      <c r="CK544" s="151" t="str">
        <f t="shared" si="582"/>
        <v/>
      </c>
      <c r="CL544" s="151" t="str">
        <f t="shared" si="583"/>
        <v/>
      </c>
      <c r="CM544" s="151" t="str">
        <f t="shared" si="584"/>
        <v/>
      </c>
      <c r="CN544" s="151" t="str">
        <f t="shared" si="585"/>
        <v/>
      </c>
      <c r="CO544" s="151" t="str">
        <f t="shared" si="586"/>
        <v/>
      </c>
      <c r="CP544" s="151" t="str">
        <f t="shared" si="587"/>
        <v/>
      </c>
      <c r="CQ544" s="151" t="str">
        <f t="shared" si="588"/>
        <v/>
      </c>
      <c r="CR544" s="152" t="str">
        <f t="shared" si="589"/>
        <v/>
      </c>
    </row>
    <row r="545" spans="1:96" x14ac:dyDescent="0.25">
      <c r="A545" s="3"/>
      <c r="B545" s="30"/>
      <c r="C545" s="44"/>
      <c r="D545" s="88"/>
      <c r="E545" s="31"/>
      <c r="F545" s="89"/>
      <c r="G545" s="72"/>
      <c r="H545" s="73"/>
      <c r="I545" s="74"/>
      <c r="J545" s="73"/>
      <c r="K545" s="74"/>
      <c r="L545" s="73"/>
      <c r="M545" s="74"/>
      <c r="N545" s="73"/>
      <c r="O545" s="74"/>
      <c r="P545" s="73"/>
      <c r="Q545" s="74"/>
      <c r="R545" s="75"/>
      <c r="S545" s="3"/>
      <c r="T545" s="61" t="str">
        <f>IF($D545="", "", $D545*'Intro &amp; Setup'!$I$32*24)</f>
        <v/>
      </c>
      <c r="U545" s="3"/>
      <c r="X545" s="36" t="str">
        <f>IF($B545="", "", IF(OR($B545&lt;'Intro &amp; Setup'!$F$26, $B545&gt;'Intro &amp; Setup'!$F$27), "X", ""))</f>
        <v/>
      </c>
      <c r="Z545" s="36" t="str">
        <f t="shared" si="527"/>
        <v/>
      </c>
      <c r="AA545" s="48" t="str">
        <f t="shared" si="528"/>
        <v/>
      </c>
      <c r="AC545" s="53" t="str">
        <f t="shared" si="529"/>
        <v/>
      </c>
      <c r="AD545" s="54" t="str">
        <f t="shared" si="546"/>
        <v/>
      </c>
      <c r="AE545" s="54" t="str">
        <f t="shared" si="547"/>
        <v/>
      </c>
      <c r="AF545" s="54" t="str">
        <f t="shared" si="548"/>
        <v/>
      </c>
      <c r="AG545" s="54" t="str">
        <f t="shared" si="549"/>
        <v/>
      </c>
      <c r="AH545" s="54" t="str">
        <f t="shared" si="550"/>
        <v/>
      </c>
      <c r="AI545" s="54" t="str">
        <f t="shared" si="551"/>
        <v/>
      </c>
      <c r="AJ545" s="54" t="str">
        <f t="shared" si="552"/>
        <v/>
      </c>
      <c r="AK545" s="54" t="str">
        <f t="shared" si="553"/>
        <v/>
      </c>
      <c r="AL545" s="54" t="str">
        <f t="shared" si="554"/>
        <v/>
      </c>
      <c r="AM545" s="54" t="str">
        <f t="shared" si="555"/>
        <v/>
      </c>
      <c r="AN545" s="55" t="str">
        <f t="shared" si="556"/>
        <v/>
      </c>
      <c r="AP545" s="53" t="str">
        <f t="shared" si="530"/>
        <v/>
      </c>
      <c r="AQ545" s="54" t="str">
        <f t="shared" si="557"/>
        <v/>
      </c>
      <c r="AR545" s="54" t="str">
        <f t="shared" si="558"/>
        <v/>
      </c>
      <c r="AS545" s="54" t="str">
        <f t="shared" si="559"/>
        <v/>
      </c>
      <c r="AT545" s="54" t="str">
        <f t="shared" si="560"/>
        <v/>
      </c>
      <c r="AU545" s="54" t="str">
        <f t="shared" si="561"/>
        <v/>
      </c>
      <c r="AV545" s="54" t="str">
        <f t="shared" si="562"/>
        <v/>
      </c>
      <c r="AW545" s="54" t="str">
        <f t="shared" si="563"/>
        <v/>
      </c>
      <c r="AX545" s="54" t="str">
        <f t="shared" si="564"/>
        <v/>
      </c>
      <c r="AY545" s="54" t="str">
        <f t="shared" si="565"/>
        <v/>
      </c>
      <c r="AZ545" s="54" t="str">
        <f t="shared" si="566"/>
        <v/>
      </c>
      <c r="BA545" s="55" t="str">
        <f t="shared" si="567"/>
        <v/>
      </c>
      <c r="BC545" s="36" t="str">
        <f t="shared" si="531"/>
        <v/>
      </c>
      <c r="BE545" s="61" t="str">
        <f>IF($B545="", "", IF(AND($B545&gt;='Intro &amp; Setup'!$B$38, B545&lt;='Intro &amp; Setup'!$H$38), 'Intro &amp; Setup'!$N$38, IF(AND($B545&gt;='Intro &amp; Setup'!$B$39, B545&lt;='Intro &amp; Setup'!$H$39), 'Intro &amp; Setup'!$N$39, IF('Intro &amp; Setup'!$B$39="", 'Intro &amp; Setup'!$N$38, 'Intro &amp; Setup'!$N$39))))</f>
        <v/>
      </c>
      <c r="BG545" s="53" t="str">
        <f t="shared" si="532"/>
        <v/>
      </c>
      <c r="BH545" s="54" t="str">
        <f t="shared" si="568"/>
        <v/>
      </c>
      <c r="BI545" s="54" t="str">
        <f t="shared" si="569"/>
        <v/>
      </c>
      <c r="BJ545" s="54" t="str">
        <f t="shared" si="570"/>
        <v/>
      </c>
      <c r="BK545" s="54" t="str">
        <f t="shared" si="571"/>
        <v/>
      </c>
      <c r="BL545" s="54" t="str">
        <f t="shared" si="572"/>
        <v/>
      </c>
      <c r="BM545" s="54" t="str">
        <f t="shared" si="573"/>
        <v/>
      </c>
      <c r="BN545" s="54" t="str">
        <f t="shared" si="574"/>
        <v/>
      </c>
      <c r="BO545" s="54" t="str">
        <f t="shared" si="575"/>
        <v/>
      </c>
      <c r="BP545" s="54" t="str">
        <f t="shared" si="576"/>
        <v/>
      </c>
      <c r="BQ545" s="54" t="str">
        <f t="shared" si="577"/>
        <v/>
      </c>
      <c r="BR545" s="55" t="str">
        <f t="shared" si="578"/>
        <v/>
      </c>
      <c r="BT545" s="135" t="str">
        <f t="shared" si="533"/>
        <v/>
      </c>
      <c r="BU545" s="136" t="str">
        <f t="shared" si="534"/>
        <v/>
      </c>
      <c r="BV545" s="136" t="str">
        <f t="shared" si="535"/>
        <v/>
      </c>
      <c r="BW545" s="136" t="str">
        <f t="shared" si="536"/>
        <v/>
      </c>
      <c r="BX545" s="136" t="str">
        <f t="shared" si="537"/>
        <v/>
      </c>
      <c r="BY545" s="136" t="str">
        <f t="shared" si="538"/>
        <v/>
      </c>
      <c r="BZ545" s="136" t="str">
        <f t="shared" si="539"/>
        <v/>
      </c>
      <c r="CA545" s="136" t="str">
        <f t="shared" si="540"/>
        <v/>
      </c>
      <c r="CB545" s="136" t="str">
        <f t="shared" si="541"/>
        <v/>
      </c>
      <c r="CC545" s="136" t="str">
        <f t="shared" si="542"/>
        <v/>
      </c>
      <c r="CD545" s="136" t="str">
        <f t="shared" si="543"/>
        <v/>
      </c>
      <c r="CE545" s="137" t="str">
        <f t="shared" si="544"/>
        <v/>
      </c>
      <c r="CG545" s="150" t="str">
        <f t="shared" si="545"/>
        <v/>
      </c>
      <c r="CH545" s="151" t="str">
        <f t="shared" si="579"/>
        <v/>
      </c>
      <c r="CI545" s="151" t="str">
        <f t="shared" si="580"/>
        <v/>
      </c>
      <c r="CJ545" s="151" t="str">
        <f t="shared" si="581"/>
        <v/>
      </c>
      <c r="CK545" s="151" t="str">
        <f t="shared" si="582"/>
        <v/>
      </c>
      <c r="CL545" s="151" t="str">
        <f t="shared" si="583"/>
        <v/>
      </c>
      <c r="CM545" s="151" t="str">
        <f t="shared" si="584"/>
        <v/>
      </c>
      <c r="CN545" s="151" t="str">
        <f t="shared" si="585"/>
        <v/>
      </c>
      <c r="CO545" s="151" t="str">
        <f t="shared" si="586"/>
        <v/>
      </c>
      <c r="CP545" s="151" t="str">
        <f t="shared" si="587"/>
        <v/>
      </c>
      <c r="CQ545" s="151" t="str">
        <f t="shared" si="588"/>
        <v/>
      </c>
      <c r="CR545" s="152" t="str">
        <f t="shared" si="589"/>
        <v/>
      </c>
    </row>
    <row r="546" spans="1:96" x14ac:dyDescent="0.25">
      <c r="A546" s="3"/>
      <c r="B546" s="30"/>
      <c r="C546" s="44"/>
      <c r="D546" s="88"/>
      <c r="E546" s="31"/>
      <c r="F546" s="89"/>
      <c r="G546" s="72"/>
      <c r="H546" s="73"/>
      <c r="I546" s="74"/>
      <c r="J546" s="73"/>
      <c r="K546" s="74"/>
      <c r="L546" s="73"/>
      <c r="M546" s="74"/>
      <c r="N546" s="73"/>
      <c r="O546" s="74"/>
      <c r="P546" s="73"/>
      <c r="Q546" s="74"/>
      <c r="R546" s="75"/>
      <c r="S546" s="3"/>
      <c r="T546" s="61" t="str">
        <f>IF($D546="", "", $D546*'Intro &amp; Setup'!$I$32*24)</f>
        <v/>
      </c>
      <c r="U546" s="3"/>
      <c r="X546" s="36" t="str">
        <f>IF($B546="", "", IF(OR($B546&lt;'Intro &amp; Setup'!$F$26, $B546&gt;'Intro &amp; Setup'!$F$27), "X", ""))</f>
        <v/>
      </c>
      <c r="Z546" s="36" t="str">
        <f t="shared" si="527"/>
        <v/>
      </c>
      <c r="AA546" s="48" t="str">
        <f t="shared" si="528"/>
        <v/>
      </c>
      <c r="AC546" s="53" t="str">
        <f t="shared" si="529"/>
        <v/>
      </c>
      <c r="AD546" s="54" t="str">
        <f t="shared" si="546"/>
        <v/>
      </c>
      <c r="AE546" s="54" t="str">
        <f t="shared" si="547"/>
        <v/>
      </c>
      <c r="AF546" s="54" t="str">
        <f t="shared" si="548"/>
        <v/>
      </c>
      <c r="AG546" s="54" t="str">
        <f t="shared" si="549"/>
        <v/>
      </c>
      <c r="AH546" s="54" t="str">
        <f t="shared" si="550"/>
        <v/>
      </c>
      <c r="AI546" s="54" t="str">
        <f t="shared" si="551"/>
        <v/>
      </c>
      <c r="AJ546" s="54" t="str">
        <f t="shared" si="552"/>
        <v/>
      </c>
      <c r="AK546" s="54" t="str">
        <f t="shared" si="553"/>
        <v/>
      </c>
      <c r="AL546" s="54" t="str">
        <f t="shared" si="554"/>
        <v/>
      </c>
      <c r="AM546" s="54" t="str">
        <f t="shared" si="555"/>
        <v/>
      </c>
      <c r="AN546" s="55" t="str">
        <f t="shared" si="556"/>
        <v/>
      </c>
      <c r="AP546" s="53" t="str">
        <f t="shared" si="530"/>
        <v/>
      </c>
      <c r="AQ546" s="54" t="str">
        <f t="shared" si="557"/>
        <v/>
      </c>
      <c r="AR546" s="54" t="str">
        <f t="shared" si="558"/>
        <v/>
      </c>
      <c r="AS546" s="54" t="str">
        <f t="shared" si="559"/>
        <v/>
      </c>
      <c r="AT546" s="54" t="str">
        <f t="shared" si="560"/>
        <v/>
      </c>
      <c r="AU546" s="54" t="str">
        <f t="shared" si="561"/>
        <v/>
      </c>
      <c r="AV546" s="54" t="str">
        <f t="shared" si="562"/>
        <v/>
      </c>
      <c r="AW546" s="54" t="str">
        <f t="shared" si="563"/>
        <v/>
      </c>
      <c r="AX546" s="54" t="str">
        <f t="shared" si="564"/>
        <v/>
      </c>
      <c r="AY546" s="54" t="str">
        <f t="shared" si="565"/>
        <v/>
      </c>
      <c r="AZ546" s="54" t="str">
        <f t="shared" si="566"/>
        <v/>
      </c>
      <c r="BA546" s="55" t="str">
        <f t="shared" si="567"/>
        <v/>
      </c>
      <c r="BC546" s="36" t="str">
        <f t="shared" si="531"/>
        <v/>
      </c>
      <c r="BE546" s="61" t="str">
        <f>IF($B546="", "", IF(AND($B546&gt;='Intro &amp; Setup'!$B$38, B546&lt;='Intro &amp; Setup'!$H$38), 'Intro &amp; Setup'!$N$38, IF(AND($B546&gt;='Intro &amp; Setup'!$B$39, B546&lt;='Intro &amp; Setup'!$H$39), 'Intro &amp; Setup'!$N$39, IF('Intro &amp; Setup'!$B$39="", 'Intro &amp; Setup'!$N$38, 'Intro &amp; Setup'!$N$39))))</f>
        <v/>
      </c>
      <c r="BG546" s="53" t="str">
        <f t="shared" si="532"/>
        <v/>
      </c>
      <c r="BH546" s="54" t="str">
        <f t="shared" si="568"/>
        <v/>
      </c>
      <c r="BI546" s="54" t="str">
        <f t="shared" si="569"/>
        <v/>
      </c>
      <c r="BJ546" s="54" t="str">
        <f t="shared" si="570"/>
        <v/>
      </c>
      <c r="BK546" s="54" t="str">
        <f t="shared" si="571"/>
        <v/>
      </c>
      <c r="BL546" s="54" t="str">
        <f t="shared" si="572"/>
        <v/>
      </c>
      <c r="BM546" s="54" t="str">
        <f t="shared" si="573"/>
        <v/>
      </c>
      <c r="BN546" s="54" t="str">
        <f t="shared" si="574"/>
        <v/>
      </c>
      <c r="BO546" s="54" t="str">
        <f t="shared" si="575"/>
        <v/>
      </c>
      <c r="BP546" s="54" t="str">
        <f t="shared" si="576"/>
        <v/>
      </c>
      <c r="BQ546" s="54" t="str">
        <f t="shared" si="577"/>
        <v/>
      </c>
      <c r="BR546" s="55" t="str">
        <f t="shared" si="578"/>
        <v/>
      </c>
      <c r="BT546" s="135" t="str">
        <f t="shared" si="533"/>
        <v/>
      </c>
      <c r="BU546" s="136" t="str">
        <f t="shared" si="534"/>
        <v/>
      </c>
      <c r="BV546" s="136" t="str">
        <f t="shared" si="535"/>
        <v/>
      </c>
      <c r="BW546" s="136" t="str">
        <f t="shared" si="536"/>
        <v/>
      </c>
      <c r="BX546" s="136" t="str">
        <f t="shared" si="537"/>
        <v/>
      </c>
      <c r="BY546" s="136" t="str">
        <f t="shared" si="538"/>
        <v/>
      </c>
      <c r="BZ546" s="136" t="str">
        <f t="shared" si="539"/>
        <v/>
      </c>
      <c r="CA546" s="136" t="str">
        <f t="shared" si="540"/>
        <v/>
      </c>
      <c r="CB546" s="136" t="str">
        <f t="shared" si="541"/>
        <v/>
      </c>
      <c r="CC546" s="136" t="str">
        <f t="shared" si="542"/>
        <v/>
      </c>
      <c r="CD546" s="136" t="str">
        <f t="shared" si="543"/>
        <v/>
      </c>
      <c r="CE546" s="137" t="str">
        <f t="shared" si="544"/>
        <v/>
      </c>
      <c r="CG546" s="150" t="str">
        <f t="shared" si="545"/>
        <v/>
      </c>
      <c r="CH546" s="151" t="str">
        <f t="shared" si="579"/>
        <v/>
      </c>
      <c r="CI546" s="151" t="str">
        <f t="shared" si="580"/>
        <v/>
      </c>
      <c r="CJ546" s="151" t="str">
        <f t="shared" si="581"/>
        <v/>
      </c>
      <c r="CK546" s="151" t="str">
        <f t="shared" si="582"/>
        <v/>
      </c>
      <c r="CL546" s="151" t="str">
        <f t="shared" si="583"/>
        <v/>
      </c>
      <c r="CM546" s="151" t="str">
        <f t="shared" si="584"/>
        <v/>
      </c>
      <c r="CN546" s="151" t="str">
        <f t="shared" si="585"/>
        <v/>
      </c>
      <c r="CO546" s="151" t="str">
        <f t="shared" si="586"/>
        <v/>
      </c>
      <c r="CP546" s="151" t="str">
        <f t="shared" si="587"/>
        <v/>
      </c>
      <c r="CQ546" s="151" t="str">
        <f t="shared" si="588"/>
        <v/>
      </c>
      <c r="CR546" s="152" t="str">
        <f t="shared" si="589"/>
        <v/>
      </c>
    </row>
    <row r="547" spans="1:96" x14ac:dyDescent="0.25">
      <c r="A547" s="3"/>
      <c r="B547" s="30"/>
      <c r="C547" s="44"/>
      <c r="D547" s="88"/>
      <c r="E547" s="31"/>
      <c r="F547" s="89"/>
      <c r="G547" s="72"/>
      <c r="H547" s="73"/>
      <c r="I547" s="74"/>
      <c r="J547" s="73"/>
      <c r="K547" s="74"/>
      <c r="L547" s="73"/>
      <c r="M547" s="74"/>
      <c r="N547" s="73"/>
      <c r="O547" s="74"/>
      <c r="P547" s="73"/>
      <c r="Q547" s="74"/>
      <c r="R547" s="75"/>
      <c r="S547" s="3"/>
      <c r="T547" s="61" t="str">
        <f>IF($D547="", "", $D547*'Intro &amp; Setup'!$I$32*24)</f>
        <v/>
      </c>
      <c r="U547" s="3"/>
      <c r="X547" s="36" t="str">
        <f>IF($B547="", "", IF(OR($B547&lt;'Intro &amp; Setup'!$F$26, $B547&gt;'Intro &amp; Setup'!$F$27), "X", ""))</f>
        <v/>
      </c>
      <c r="Z547" s="36" t="str">
        <f t="shared" si="527"/>
        <v/>
      </c>
      <c r="AA547" s="48" t="str">
        <f t="shared" si="528"/>
        <v/>
      </c>
      <c r="AC547" s="53" t="str">
        <f t="shared" si="529"/>
        <v/>
      </c>
      <c r="AD547" s="54" t="str">
        <f t="shared" si="546"/>
        <v/>
      </c>
      <c r="AE547" s="54" t="str">
        <f t="shared" si="547"/>
        <v/>
      </c>
      <c r="AF547" s="54" t="str">
        <f t="shared" si="548"/>
        <v/>
      </c>
      <c r="AG547" s="54" t="str">
        <f t="shared" si="549"/>
        <v/>
      </c>
      <c r="AH547" s="54" t="str">
        <f t="shared" si="550"/>
        <v/>
      </c>
      <c r="AI547" s="54" t="str">
        <f t="shared" si="551"/>
        <v/>
      </c>
      <c r="AJ547" s="54" t="str">
        <f t="shared" si="552"/>
        <v/>
      </c>
      <c r="AK547" s="54" t="str">
        <f t="shared" si="553"/>
        <v/>
      </c>
      <c r="AL547" s="54" t="str">
        <f t="shared" si="554"/>
        <v/>
      </c>
      <c r="AM547" s="54" t="str">
        <f t="shared" si="555"/>
        <v/>
      </c>
      <c r="AN547" s="55" t="str">
        <f t="shared" si="556"/>
        <v/>
      </c>
      <c r="AP547" s="53" t="str">
        <f t="shared" si="530"/>
        <v/>
      </c>
      <c r="AQ547" s="54" t="str">
        <f t="shared" si="557"/>
        <v/>
      </c>
      <c r="AR547" s="54" t="str">
        <f t="shared" si="558"/>
        <v/>
      </c>
      <c r="AS547" s="54" t="str">
        <f t="shared" si="559"/>
        <v/>
      </c>
      <c r="AT547" s="54" t="str">
        <f t="shared" si="560"/>
        <v/>
      </c>
      <c r="AU547" s="54" t="str">
        <f t="shared" si="561"/>
        <v/>
      </c>
      <c r="AV547" s="54" t="str">
        <f t="shared" si="562"/>
        <v/>
      </c>
      <c r="AW547" s="54" t="str">
        <f t="shared" si="563"/>
        <v/>
      </c>
      <c r="AX547" s="54" t="str">
        <f t="shared" si="564"/>
        <v/>
      </c>
      <c r="AY547" s="54" t="str">
        <f t="shared" si="565"/>
        <v/>
      </c>
      <c r="AZ547" s="54" t="str">
        <f t="shared" si="566"/>
        <v/>
      </c>
      <c r="BA547" s="55" t="str">
        <f t="shared" si="567"/>
        <v/>
      </c>
      <c r="BC547" s="36" t="str">
        <f t="shared" si="531"/>
        <v/>
      </c>
      <c r="BE547" s="61" t="str">
        <f>IF($B547="", "", IF(AND($B547&gt;='Intro &amp; Setup'!$B$38, B547&lt;='Intro &amp; Setup'!$H$38), 'Intro &amp; Setup'!$N$38, IF(AND($B547&gt;='Intro &amp; Setup'!$B$39, B547&lt;='Intro &amp; Setup'!$H$39), 'Intro &amp; Setup'!$N$39, IF('Intro &amp; Setup'!$B$39="", 'Intro &amp; Setup'!$N$38, 'Intro &amp; Setup'!$N$39))))</f>
        <v/>
      </c>
      <c r="BG547" s="53" t="str">
        <f t="shared" si="532"/>
        <v/>
      </c>
      <c r="BH547" s="54" t="str">
        <f t="shared" si="568"/>
        <v/>
      </c>
      <c r="BI547" s="54" t="str">
        <f t="shared" si="569"/>
        <v/>
      </c>
      <c r="BJ547" s="54" t="str">
        <f t="shared" si="570"/>
        <v/>
      </c>
      <c r="BK547" s="54" t="str">
        <f t="shared" si="571"/>
        <v/>
      </c>
      <c r="BL547" s="54" t="str">
        <f t="shared" si="572"/>
        <v/>
      </c>
      <c r="BM547" s="54" t="str">
        <f t="shared" si="573"/>
        <v/>
      </c>
      <c r="BN547" s="54" t="str">
        <f t="shared" si="574"/>
        <v/>
      </c>
      <c r="BO547" s="54" t="str">
        <f t="shared" si="575"/>
        <v/>
      </c>
      <c r="BP547" s="54" t="str">
        <f t="shared" si="576"/>
        <v/>
      </c>
      <c r="BQ547" s="54" t="str">
        <f t="shared" si="577"/>
        <v/>
      </c>
      <c r="BR547" s="55" t="str">
        <f t="shared" si="578"/>
        <v/>
      </c>
      <c r="BT547" s="135" t="str">
        <f t="shared" si="533"/>
        <v/>
      </c>
      <c r="BU547" s="136" t="str">
        <f t="shared" si="534"/>
        <v/>
      </c>
      <c r="BV547" s="136" t="str">
        <f t="shared" si="535"/>
        <v/>
      </c>
      <c r="BW547" s="136" t="str">
        <f t="shared" si="536"/>
        <v/>
      </c>
      <c r="BX547" s="136" t="str">
        <f t="shared" si="537"/>
        <v/>
      </c>
      <c r="BY547" s="136" t="str">
        <f t="shared" si="538"/>
        <v/>
      </c>
      <c r="BZ547" s="136" t="str">
        <f t="shared" si="539"/>
        <v/>
      </c>
      <c r="CA547" s="136" t="str">
        <f t="shared" si="540"/>
        <v/>
      </c>
      <c r="CB547" s="136" t="str">
        <f t="shared" si="541"/>
        <v/>
      </c>
      <c r="CC547" s="136" t="str">
        <f t="shared" si="542"/>
        <v/>
      </c>
      <c r="CD547" s="136" t="str">
        <f t="shared" si="543"/>
        <v/>
      </c>
      <c r="CE547" s="137" t="str">
        <f t="shared" si="544"/>
        <v/>
      </c>
      <c r="CG547" s="150" t="str">
        <f t="shared" si="545"/>
        <v/>
      </c>
      <c r="CH547" s="151" t="str">
        <f t="shared" si="579"/>
        <v/>
      </c>
      <c r="CI547" s="151" t="str">
        <f t="shared" si="580"/>
        <v/>
      </c>
      <c r="CJ547" s="151" t="str">
        <f t="shared" si="581"/>
        <v/>
      </c>
      <c r="CK547" s="151" t="str">
        <f t="shared" si="582"/>
        <v/>
      </c>
      <c r="CL547" s="151" t="str">
        <f t="shared" si="583"/>
        <v/>
      </c>
      <c r="CM547" s="151" t="str">
        <f t="shared" si="584"/>
        <v/>
      </c>
      <c r="CN547" s="151" t="str">
        <f t="shared" si="585"/>
        <v/>
      </c>
      <c r="CO547" s="151" t="str">
        <f t="shared" si="586"/>
        <v/>
      </c>
      <c r="CP547" s="151" t="str">
        <f t="shared" si="587"/>
        <v/>
      </c>
      <c r="CQ547" s="151" t="str">
        <f t="shared" si="588"/>
        <v/>
      </c>
      <c r="CR547" s="152" t="str">
        <f t="shared" si="589"/>
        <v/>
      </c>
    </row>
    <row r="548" spans="1:96" x14ac:dyDescent="0.25">
      <c r="A548" s="3"/>
      <c r="B548" s="30"/>
      <c r="C548" s="44"/>
      <c r="D548" s="88"/>
      <c r="E548" s="31"/>
      <c r="F548" s="89"/>
      <c r="G548" s="72"/>
      <c r="H548" s="73"/>
      <c r="I548" s="74"/>
      <c r="J548" s="73"/>
      <c r="K548" s="74"/>
      <c r="L548" s="73"/>
      <c r="M548" s="74"/>
      <c r="N548" s="73"/>
      <c r="O548" s="74"/>
      <c r="P548" s="73"/>
      <c r="Q548" s="74"/>
      <c r="R548" s="75"/>
      <c r="S548" s="3"/>
      <c r="T548" s="61" t="str">
        <f>IF($D548="", "", $D548*'Intro &amp; Setup'!$I$32*24)</f>
        <v/>
      </c>
      <c r="U548" s="3"/>
      <c r="X548" s="36" t="str">
        <f>IF($B548="", "", IF(OR($B548&lt;'Intro &amp; Setup'!$F$26, $B548&gt;'Intro &amp; Setup'!$F$27), "X", ""))</f>
        <v/>
      </c>
      <c r="Z548" s="36" t="str">
        <f t="shared" si="527"/>
        <v/>
      </c>
      <c r="AA548" s="48" t="str">
        <f t="shared" si="528"/>
        <v/>
      </c>
      <c r="AC548" s="53" t="str">
        <f t="shared" si="529"/>
        <v/>
      </c>
      <c r="AD548" s="54" t="str">
        <f t="shared" si="546"/>
        <v/>
      </c>
      <c r="AE548" s="54" t="str">
        <f t="shared" si="547"/>
        <v/>
      </c>
      <c r="AF548" s="54" t="str">
        <f t="shared" si="548"/>
        <v/>
      </c>
      <c r="AG548" s="54" t="str">
        <f t="shared" si="549"/>
        <v/>
      </c>
      <c r="AH548" s="54" t="str">
        <f t="shared" si="550"/>
        <v/>
      </c>
      <c r="AI548" s="54" t="str">
        <f t="shared" si="551"/>
        <v/>
      </c>
      <c r="AJ548" s="54" t="str">
        <f t="shared" si="552"/>
        <v/>
      </c>
      <c r="AK548" s="54" t="str">
        <f t="shared" si="553"/>
        <v/>
      </c>
      <c r="AL548" s="54" t="str">
        <f t="shared" si="554"/>
        <v/>
      </c>
      <c r="AM548" s="54" t="str">
        <f t="shared" si="555"/>
        <v/>
      </c>
      <c r="AN548" s="55" t="str">
        <f t="shared" si="556"/>
        <v/>
      </c>
      <c r="AP548" s="53" t="str">
        <f t="shared" si="530"/>
        <v/>
      </c>
      <c r="AQ548" s="54" t="str">
        <f t="shared" si="557"/>
        <v/>
      </c>
      <c r="AR548" s="54" t="str">
        <f t="shared" si="558"/>
        <v/>
      </c>
      <c r="AS548" s="54" t="str">
        <f t="shared" si="559"/>
        <v/>
      </c>
      <c r="AT548" s="54" t="str">
        <f t="shared" si="560"/>
        <v/>
      </c>
      <c r="AU548" s="54" t="str">
        <f t="shared" si="561"/>
        <v/>
      </c>
      <c r="AV548" s="54" t="str">
        <f t="shared" si="562"/>
        <v/>
      </c>
      <c r="AW548" s="54" t="str">
        <f t="shared" si="563"/>
        <v/>
      </c>
      <c r="AX548" s="54" t="str">
        <f t="shared" si="564"/>
        <v/>
      </c>
      <c r="AY548" s="54" t="str">
        <f t="shared" si="565"/>
        <v/>
      </c>
      <c r="AZ548" s="54" t="str">
        <f t="shared" si="566"/>
        <v/>
      </c>
      <c r="BA548" s="55" t="str">
        <f t="shared" si="567"/>
        <v/>
      </c>
      <c r="BC548" s="36" t="str">
        <f t="shared" si="531"/>
        <v/>
      </c>
      <c r="BE548" s="61" t="str">
        <f>IF($B548="", "", IF(AND($B548&gt;='Intro &amp; Setup'!$B$38, B548&lt;='Intro &amp; Setup'!$H$38), 'Intro &amp; Setup'!$N$38, IF(AND($B548&gt;='Intro &amp; Setup'!$B$39, B548&lt;='Intro &amp; Setup'!$H$39), 'Intro &amp; Setup'!$N$39, IF('Intro &amp; Setup'!$B$39="", 'Intro &amp; Setup'!$N$38, 'Intro &amp; Setup'!$N$39))))</f>
        <v/>
      </c>
      <c r="BG548" s="53" t="str">
        <f t="shared" si="532"/>
        <v/>
      </c>
      <c r="BH548" s="54" t="str">
        <f t="shared" si="568"/>
        <v/>
      </c>
      <c r="BI548" s="54" t="str">
        <f t="shared" si="569"/>
        <v/>
      </c>
      <c r="BJ548" s="54" t="str">
        <f t="shared" si="570"/>
        <v/>
      </c>
      <c r="BK548" s="54" t="str">
        <f t="shared" si="571"/>
        <v/>
      </c>
      <c r="BL548" s="54" t="str">
        <f t="shared" si="572"/>
        <v/>
      </c>
      <c r="BM548" s="54" t="str">
        <f t="shared" si="573"/>
        <v/>
      </c>
      <c r="BN548" s="54" t="str">
        <f t="shared" si="574"/>
        <v/>
      </c>
      <c r="BO548" s="54" t="str">
        <f t="shared" si="575"/>
        <v/>
      </c>
      <c r="BP548" s="54" t="str">
        <f t="shared" si="576"/>
        <v/>
      </c>
      <c r="BQ548" s="54" t="str">
        <f t="shared" si="577"/>
        <v/>
      </c>
      <c r="BR548" s="55" t="str">
        <f t="shared" si="578"/>
        <v/>
      </c>
      <c r="BT548" s="135" t="str">
        <f t="shared" si="533"/>
        <v/>
      </c>
      <c r="BU548" s="136" t="str">
        <f t="shared" si="534"/>
        <v/>
      </c>
      <c r="BV548" s="136" t="str">
        <f t="shared" si="535"/>
        <v/>
      </c>
      <c r="BW548" s="136" t="str">
        <f t="shared" si="536"/>
        <v/>
      </c>
      <c r="BX548" s="136" t="str">
        <f t="shared" si="537"/>
        <v/>
      </c>
      <c r="BY548" s="136" t="str">
        <f t="shared" si="538"/>
        <v/>
      </c>
      <c r="BZ548" s="136" t="str">
        <f t="shared" si="539"/>
        <v/>
      </c>
      <c r="CA548" s="136" t="str">
        <f t="shared" si="540"/>
        <v/>
      </c>
      <c r="CB548" s="136" t="str">
        <f t="shared" si="541"/>
        <v/>
      </c>
      <c r="CC548" s="136" t="str">
        <f t="shared" si="542"/>
        <v/>
      </c>
      <c r="CD548" s="136" t="str">
        <f t="shared" si="543"/>
        <v/>
      </c>
      <c r="CE548" s="137" t="str">
        <f t="shared" si="544"/>
        <v/>
      </c>
      <c r="CG548" s="150" t="str">
        <f t="shared" si="545"/>
        <v/>
      </c>
      <c r="CH548" s="151" t="str">
        <f t="shared" si="579"/>
        <v/>
      </c>
      <c r="CI548" s="151" t="str">
        <f t="shared" si="580"/>
        <v/>
      </c>
      <c r="CJ548" s="151" t="str">
        <f t="shared" si="581"/>
        <v/>
      </c>
      <c r="CK548" s="151" t="str">
        <f t="shared" si="582"/>
        <v/>
      </c>
      <c r="CL548" s="151" t="str">
        <f t="shared" si="583"/>
        <v/>
      </c>
      <c r="CM548" s="151" t="str">
        <f t="shared" si="584"/>
        <v/>
      </c>
      <c r="CN548" s="151" t="str">
        <f t="shared" si="585"/>
        <v/>
      </c>
      <c r="CO548" s="151" t="str">
        <f t="shared" si="586"/>
        <v/>
      </c>
      <c r="CP548" s="151" t="str">
        <f t="shared" si="587"/>
        <v/>
      </c>
      <c r="CQ548" s="151" t="str">
        <f t="shared" si="588"/>
        <v/>
      </c>
      <c r="CR548" s="152" t="str">
        <f t="shared" si="589"/>
        <v/>
      </c>
    </row>
    <row r="549" spans="1:96" x14ac:dyDescent="0.25">
      <c r="A549" s="3"/>
      <c r="B549" s="30"/>
      <c r="C549" s="44"/>
      <c r="D549" s="88"/>
      <c r="E549" s="31"/>
      <c r="F549" s="89"/>
      <c r="G549" s="72"/>
      <c r="H549" s="73"/>
      <c r="I549" s="74"/>
      <c r="J549" s="73"/>
      <c r="K549" s="74"/>
      <c r="L549" s="73"/>
      <c r="M549" s="74"/>
      <c r="N549" s="73"/>
      <c r="O549" s="74"/>
      <c r="P549" s="73"/>
      <c r="Q549" s="74"/>
      <c r="R549" s="75"/>
      <c r="S549" s="3"/>
      <c r="T549" s="61" t="str">
        <f>IF($D549="", "", $D549*'Intro &amp; Setup'!$I$32*24)</f>
        <v/>
      </c>
      <c r="U549" s="3"/>
      <c r="X549" s="36" t="str">
        <f>IF($B549="", "", IF(OR($B549&lt;'Intro &amp; Setup'!$F$26, $B549&gt;'Intro &amp; Setup'!$F$27), "X", ""))</f>
        <v/>
      </c>
      <c r="Z549" s="36" t="str">
        <f t="shared" si="527"/>
        <v/>
      </c>
      <c r="AA549" s="48" t="str">
        <f t="shared" si="528"/>
        <v/>
      </c>
      <c r="AC549" s="53" t="str">
        <f t="shared" si="529"/>
        <v/>
      </c>
      <c r="AD549" s="54" t="str">
        <f t="shared" si="546"/>
        <v/>
      </c>
      <c r="AE549" s="54" t="str">
        <f t="shared" si="547"/>
        <v/>
      </c>
      <c r="AF549" s="54" t="str">
        <f t="shared" si="548"/>
        <v/>
      </c>
      <c r="AG549" s="54" t="str">
        <f t="shared" si="549"/>
        <v/>
      </c>
      <c r="AH549" s="54" t="str">
        <f t="shared" si="550"/>
        <v/>
      </c>
      <c r="AI549" s="54" t="str">
        <f t="shared" si="551"/>
        <v/>
      </c>
      <c r="AJ549" s="54" t="str">
        <f t="shared" si="552"/>
        <v/>
      </c>
      <c r="AK549" s="54" t="str">
        <f t="shared" si="553"/>
        <v/>
      </c>
      <c r="AL549" s="54" t="str">
        <f t="shared" si="554"/>
        <v/>
      </c>
      <c r="AM549" s="54" t="str">
        <f t="shared" si="555"/>
        <v/>
      </c>
      <c r="AN549" s="55" t="str">
        <f t="shared" si="556"/>
        <v/>
      </c>
      <c r="AP549" s="53" t="str">
        <f t="shared" si="530"/>
        <v/>
      </c>
      <c r="AQ549" s="54" t="str">
        <f t="shared" si="557"/>
        <v/>
      </c>
      <c r="AR549" s="54" t="str">
        <f t="shared" si="558"/>
        <v/>
      </c>
      <c r="AS549" s="54" t="str">
        <f t="shared" si="559"/>
        <v/>
      </c>
      <c r="AT549" s="54" t="str">
        <f t="shared" si="560"/>
        <v/>
      </c>
      <c r="AU549" s="54" t="str">
        <f t="shared" si="561"/>
        <v/>
      </c>
      <c r="AV549" s="54" t="str">
        <f t="shared" si="562"/>
        <v/>
      </c>
      <c r="AW549" s="54" t="str">
        <f t="shared" si="563"/>
        <v/>
      </c>
      <c r="AX549" s="54" t="str">
        <f t="shared" si="564"/>
        <v/>
      </c>
      <c r="AY549" s="54" t="str">
        <f t="shared" si="565"/>
        <v/>
      </c>
      <c r="AZ549" s="54" t="str">
        <f t="shared" si="566"/>
        <v/>
      </c>
      <c r="BA549" s="55" t="str">
        <f t="shared" si="567"/>
        <v/>
      </c>
      <c r="BC549" s="36" t="str">
        <f t="shared" si="531"/>
        <v/>
      </c>
      <c r="BE549" s="61" t="str">
        <f>IF($B549="", "", IF(AND($B549&gt;='Intro &amp; Setup'!$B$38, B549&lt;='Intro &amp; Setup'!$H$38), 'Intro &amp; Setup'!$N$38, IF(AND($B549&gt;='Intro &amp; Setup'!$B$39, B549&lt;='Intro &amp; Setup'!$H$39), 'Intro &amp; Setup'!$N$39, IF('Intro &amp; Setup'!$B$39="", 'Intro &amp; Setup'!$N$38, 'Intro &amp; Setup'!$N$39))))</f>
        <v/>
      </c>
      <c r="BG549" s="53" t="str">
        <f t="shared" si="532"/>
        <v/>
      </c>
      <c r="BH549" s="54" t="str">
        <f t="shared" si="568"/>
        <v/>
      </c>
      <c r="BI549" s="54" t="str">
        <f t="shared" si="569"/>
        <v/>
      </c>
      <c r="BJ549" s="54" t="str">
        <f t="shared" si="570"/>
        <v/>
      </c>
      <c r="BK549" s="54" t="str">
        <f t="shared" si="571"/>
        <v/>
      </c>
      <c r="BL549" s="54" t="str">
        <f t="shared" si="572"/>
        <v/>
      </c>
      <c r="BM549" s="54" t="str">
        <f t="shared" si="573"/>
        <v/>
      </c>
      <c r="BN549" s="54" t="str">
        <f t="shared" si="574"/>
        <v/>
      </c>
      <c r="BO549" s="54" t="str">
        <f t="shared" si="575"/>
        <v/>
      </c>
      <c r="BP549" s="54" t="str">
        <f t="shared" si="576"/>
        <v/>
      </c>
      <c r="BQ549" s="54" t="str">
        <f t="shared" si="577"/>
        <v/>
      </c>
      <c r="BR549" s="55" t="str">
        <f t="shared" si="578"/>
        <v/>
      </c>
      <c r="BT549" s="135" t="str">
        <f t="shared" si="533"/>
        <v/>
      </c>
      <c r="BU549" s="136" t="str">
        <f t="shared" si="534"/>
        <v/>
      </c>
      <c r="BV549" s="136" t="str">
        <f t="shared" si="535"/>
        <v/>
      </c>
      <c r="BW549" s="136" t="str">
        <f t="shared" si="536"/>
        <v/>
      </c>
      <c r="BX549" s="136" t="str">
        <f t="shared" si="537"/>
        <v/>
      </c>
      <c r="BY549" s="136" t="str">
        <f t="shared" si="538"/>
        <v/>
      </c>
      <c r="BZ549" s="136" t="str">
        <f t="shared" si="539"/>
        <v/>
      </c>
      <c r="CA549" s="136" t="str">
        <f t="shared" si="540"/>
        <v/>
      </c>
      <c r="CB549" s="136" t="str">
        <f t="shared" si="541"/>
        <v/>
      </c>
      <c r="CC549" s="136" t="str">
        <f t="shared" si="542"/>
        <v/>
      </c>
      <c r="CD549" s="136" t="str">
        <f t="shared" si="543"/>
        <v/>
      </c>
      <c r="CE549" s="137" t="str">
        <f t="shared" si="544"/>
        <v/>
      </c>
      <c r="CG549" s="150" t="str">
        <f t="shared" si="545"/>
        <v/>
      </c>
      <c r="CH549" s="151" t="str">
        <f t="shared" si="579"/>
        <v/>
      </c>
      <c r="CI549" s="151" t="str">
        <f t="shared" si="580"/>
        <v/>
      </c>
      <c r="CJ549" s="151" t="str">
        <f t="shared" si="581"/>
        <v/>
      </c>
      <c r="CK549" s="151" t="str">
        <f t="shared" si="582"/>
        <v/>
      </c>
      <c r="CL549" s="151" t="str">
        <f t="shared" si="583"/>
        <v/>
      </c>
      <c r="CM549" s="151" t="str">
        <f t="shared" si="584"/>
        <v/>
      </c>
      <c r="CN549" s="151" t="str">
        <f t="shared" si="585"/>
        <v/>
      </c>
      <c r="CO549" s="151" t="str">
        <f t="shared" si="586"/>
        <v/>
      </c>
      <c r="CP549" s="151" t="str">
        <f t="shared" si="587"/>
        <v/>
      </c>
      <c r="CQ549" s="151" t="str">
        <f t="shared" si="588"/>
        <v/>
      </c>
      <c r="CR549" s="152" t="str">
        <f t="shared" si="589"/>
        <v/>
      </c>
    </row>
    <row r="550" spans="1:96" x14ac:dyDescent="0.25">
      <c r="A550" s="3"/>
      <c r="B550" s="30"/>
      <c r="C550" s="44"/>
      <c r="D550" s="88"/>
      <c r="E550" s="31"/>
      <c r="F550" s="89"/>
      <c r="G550" s="72"/>
      <c r="H550" s="73"/>
      <c r="I550" s="74"/>
      <c r="J550" s="73"/>
      <c r="K550" s="74"/>
      <c r="L550" s="73"/>
      <c r="M550" s="74"/>
      <c r="N550" s="73"/>
      <c r="O550" s="74"/>
      <c r="P550" s="73"/>
      <c r="Q550" s="74"/>
      <c r="R550" s="75"/>
      <c r="S550" s="3"/>
      <c r="T550" s="61" t="str">
        <f>IF($D550="", "", $D550*'Intro &amp; Setup'!$I$32*24)</f>
        <v/>
      </c>
      <c r="U550" s="3"/>
      <c r="X550" s="36" t="str">
        <f>IF($B550="", "", IF(OR($B550&lt;'Intro &amp; Setup'!$F$26, $B550&gt;'Intro &amp; Setup'!$F$27), "X", ""))</f>
        <v/>
      </c>
      <c r="Z550" s="36" t="str">
        <f t="shared" si="527"/>
        <v/>
      </c>
      <c r="AA550" s="48" t="str">
        <f t="shared" si="528"/>
        <v/>
      </c>
      <c r="AC550" s="53" t="str">
        <f t="shared" si="529"/>
        <v/>
      </c>
      <c r="AD550" s="54" t="str">
        <f t="shared" si="546"/>
        <v/>
      </c>
      <c r="AE550" s="54" t="str">
        <f t="shared" si="547"/>
        <v/>
      </c>
      <c r="AF550" s="54" t="str">
        <f t="shared" si="548"/>
        <v/>
      </c>
      <c r="AG550" s="54" t="str">
        <f t="shared" si="549"/>
        <v/>
      </c>
      <c r="AH550" s="54" t="str">
        <f t="shared" si="550"/>
        <v/>
      </c>
      <c r="AI550" s="54" t="str">
        <f t="shared" si="551"/>
        <v/>
      </c>
      <c r="AJ550" s="54" t="str">
        <f t="shared" si="552"/>
        <v/>
      </c>
      <c r="AK550" s="54" t="str">
        <f t="shared" si="553"/>
        <v/>
      </c>
      <c r="AL550" s="54" t="str">
        <f t="shared" si="554"/>
        <v/>
      </c>
      <c r="AM550" s="54" t="str">
        <f t="shared" si="555"/>
        <v/>
      </c>
      <c r="AN550" s="55" t="str">
        <f t="shared" si="556"/>
        <v/>
      </c>
      <c r="AP550" s="53" t="str">
        <f t="shared" si="530"/>
        <v/>
      </c>
      <c r="AQ550" s="54" t="str">
        <f t="shared" si="557"/>
        <v/>
      </c>
      <c r="AR550" s="54" t="str">
        <f t="shared" si="558"/>
        <v/>
      </c>
      <c r="AS550" s="54" t="str">
        <f t="shared" si="559"/>
        <v/>
      </c>
      <c r="AT550" s="54" t="str">
        <f t="shared" si="560"/>
        <v/>
      </c>
      <c r="AU550" s="54" t="str">
        <f t="shared" si="561"/>
        <v/>
      </c>
      <c r="AV550" s="54" t="str">
        <f t="shared" si="562"/>
        <v/>
      </c>
      <c r="AW550" s="54" t="str">
        <f t="shared" si="563"/>
        <v/>
      </c>
      <c r="AX550" s="54" t="str">
        <f t="shared" si="564"/>
        <v/>
      </c>
      <c r="AY550" s="54" t="str">
        <f t="shared" si="565"/>
        <v/>
      </c>
      <c r="AZ550" s="54" t="str">
        <f t="shared" si="566"/>
        <v/>
      </c>
      <c r="BA550" s="55" t="str">
        <f t="shared" si="567"/>
        <v/>
      </c>
      <c r="BC550" s="36" t="str">
        <f t="shared" si="531"/>
        <v/>
      </c>
      <c r="BE550" s="61" t="str">
        <f>IF($B550="", "", IF(AND($B550&gt;='Intro &amp; Setup'!$B$38, B550&lt;='Intro &amp; Setup'!$H$38), 'Intro &amp; Setup'!$N$38, IF(AND($B550&gt;='Intro &amp; Setup'!$B$39, B550&lt;='Intro &amp; Setup'!$H$39), 'Intro &amp; Setup'!$N$39, IF('Intro &amp; Setup'!$B$39="", 'Intro &amp; Setup'!$N$38, 'Intro &amp; Setup'!$N$39))))</f>
        <v/>
      </c>
      <c r="BG550" s="53" t="str">
        <f t="shared" si="532"/>
        <v/>
      </c>
      <c r="BH550" s="54" t="str">
        <f t="shared" si="568"/>
        <v/>
      </c>
      <c r="BI550" s="54" t="str">
        <f t="shared" si="569"/>
        <v/>
      </c>
      <c r="BJ550" s="54" t="str">
        <f t="shared" si="570"/>
        <v/>
      </c>
      <c r="BK550" s="54" t="str">
        <f t="shared" si="571"/>
        <v/>
      </c>
      <c r="BL550" s="54" t="str">
        <f t="shared" si="572"/>
        <v/>
      </c>
      <c r="BM550" s="54" t="str">
        <f t="shared" si="573"/>
        <v/>
      </c>
      <c r="BN550" s="54" t="str">
        <f t="shared" si="574"/>
        <v/>
      </c>
      <c r="BO550" s="54" t="str">
        <f t="shared" si="575"/>
        <v/>
      </c>
      <c r="BP550" s="54" t="str">
        <f t="shared" si="576"/>
        <v/>
      </c>
      <c r="BQ550" s="54" t="str">
        <f t="shared" si="577"/>
        <v/>
      </c>
      <c r="BR550" s="55" t="str">
        <f t="shared" si="578"/>
        <v/>
      </c>
      <c r="BT550" s="135" t="str">
        <f t="shared" si="533"/>
        <v/>
      </c>
      <c r="BU550" s="136" t="str">
        <f t="shared" si="534"/>
        <v/>
      </c>
      <c r="BV550" s="136" t="str">
        <f t="shared" si="535"/>
        <v/>
      </c>
      <c r="BW550" s="136" t="str">
        <f t="shared" si="536"/>
        <v/>
      </c>
      <c r="BX550" s="136" t="str">
        <f t="shared" si="537"/>
        <v/>
      </c>
      <c r="BY550" s="136" t="str">
        <f t="shared" si="538"/>
        <v/>
      </c>
      <c r="BZ550" s="136" t="str">
        <f t="shared" si="539"/>
        <v/>
      </c>
      <c r="CA550" s="136" t="str">
        <f t="shared" si="540"/>
        <v/>
      </c>
      <c r="CB550" s="136" t="str">
        <f t="shared" si="541"/>
        <v/>
      </c>
      <c r="CC550" s="136" t="str">
        <f t="shared" si="542"/>
        <v/>
      </c>
      <c r="CD550" s="136" t="str">
        <f t="shared" si="543"/>
        <v/>
      </c>
      <c r="CE550" s="137" t="str">
        <f t="shared" si="544"/>
        <v/>
      </c>
      <c r="CG550" s="150" t="str">
        <f t="shared" si="545"/>
        <v/>
      </c>
      <c r="CH550" s="151" t="str">
        <f t="shared" si="579"/>
        <v/>
      </c>
      <c r="CI550" s="151" t="str">
        <f t="shared" si="580"/>
        <v/>
      </c>
      <c r="CJ550" s="151" t="str">
        <f t="shared" si="581"/>
        <v/>
      </c>
      <c r="CK550" s="151" t="str">
        <f t="shared" si="582"/>
        <v/>
      </c>
      <c r="CL550" s="151" t="str">
        <f t="shared" si="583"/>
        <v/>
      </c>
      <c r="CM550" s="151" t="str">
        <f t="shared" si="584"/>
        <v/>
      </c>
      <c r="CN550" s="151" t="str">
        <f t="shared" si="585"/>
        <v/>
      </c>
      <c r="CO550" s="151" t="str">
        <f t="shared" si="586"/>
        <v/>
      </c>
      <c r="CP550" s="151" t="str">
        <f t="shared" si="587"/>
        <v/>
      </c>
      <c r="CQ550" s="151" t="str">
        <f t="shared" si="588"/>
        <v/>
      </c>
      <c r="CR550" s="152" t="str">
        <f t="shared" si="589"/>
        <v/>
      </c>
    </row>
    <row r="551" spans="1:96" x14ac:dyDescent="0.25">
      <c r="A551" s="3"/>
      <c r="B551" s="30"/>
      <c r="C551" s="44"/>
      <c r="D551" s="88"/>
      <c r="E551" s="31"/>
      <c r="F551" s="89"/>
      <c r="G551" s="72"/>
      <c r="H551" s="73"/>
      <c r="I551" s="74"/>
      <c r="J551" s="73"/>
      <c r="K551" s="74"/>
      <c r="L551" s="73"/>
      <c r="M551" s="74"/>
      <c r="N551" s="73"/>
      <c r="O551" s="74"/>
      <c r="P551" s="73"/>
      <c r="Q551" s="74"/>
      <c r="R551" s="75"/>
      <c r="S551" s="3"/>
      <c r="T551" s="61" t="str">
        <f>IF($D551="", "", $D551*'Intro &amp; Setup'!$I$32*24)</f>
        <v/>
      </c>
      <c r="U551" s="3"/>
      <c r="X551" s="36" t="str">
        <f>IF($B551="", "", IF(OR($B551&lt;'Intro &amp; Setup'!$F$26, $B551&gt;'Intro &amp; Setup'!$F$27), "X", ""))</f>
        <v/>
      </c>
      <c r="Z551" s="36" t="str">
        <f t="shared" si="527"/>
        <v/>
      </c>
      <c r="AA551" s="48" t="str">
        <f t="shared" si="528"/>
        <v/>
      </c>
      <c r="AC551" s="53" t="str">
        <f t="shared" si="529"/>
        <v/>
      </c>
      <c r="AD551" s="54" t="str">
        <f t="shared" si="546"/>
        <v/>
      </c>
      <c r="AE551" s="54" t="str">
        <f t="shared" si="547"/>
        <v/>
      </c>
      <c r="AF551" s="54" t="str">
        <f t="shared" si="548"/>
        <v/>
      </c>
      <c r="AG551" s="54" t="str">
        <f t="shared" si="549"/>
        <v/>
      </c>
      <c r="AH551" s="54" t="str">
        <f t="shared" si="550"/>
        <v/>
      </c>
      <c r="AI551" s="54" t="str">
        <f t="shared" si="551"/>
        <v/>
      </c>
      <c r="AJ551" s="54" t="str">
        <f t="shared" si="552"/>
        <v/>
      </c>
      <c r="AK551" s="54" t="str">
        <f t="shared" si="553"/>
        <v/>
      </c>
      <c r="AL551" s="54" t="str">
        <f t="shared" si="554"/>
        <v/>
      </c>
      <c r="AM551" s="54" t="str">
        <f t="shared" si="555"/>
        <v/>
      </c>
      <c r="AN551" s="55" t="str">
        <f t="shared" si="556"/>
        <v/>
      </c>
      <c r="AP551" s="53" t="str">
        <f t="shared" si="530"/>
        <v/>
      </c>
      <c r="AQ551" s="54" t="str">
        <f t="shared" si="557"/>
        <v/>
      </c>
      <c r="AR551" s="54" t="str">
        <f t="shared" si="558"/>
        <v/>
      </c>
      <c r="AS551" s="54" t="str">
        <f t="shared" si="559"/>
        <v/>
      </c>
      <c r="AT551" s="54" t="str">
        <f t="shared" si="560"/>
        <v/>
      </c>
      <c r="AU551" s="54" t="str">
        <f t="shared" si="561"/>
        <v/>
      </c>
      <c r="AV551" s="54" t="str">
        <f t="shared" si="562"/>
        <v/>
      </c>
      <c r="AW551" s="54" t="str">
        <f t="shared" si="563"/>
        <v/>
      </c>
      <c r="AX551" s="54" t="str">
        <f t="shared" si="564"/>
        <v/>
      </c>
      <c r="AY551" s="54" t="str">
        <f t="shared" si="565"/>
        <v/>
      </c>
      <c r="AZ551" s="54" t="str">
        <f t="shared" si="566"/>
        <v/>
      </c>
      <c r="BA551" s="55" t="str">
        <f t="shared" si="567"/>
        <v/>
      </c>
      <c r="BC551" s="36" t="str">
        <f t="shared" si="531"/>
        <v/>
      </c>
      <c r="BE551" s="61" t="str">
        <f>IF($B551="", "", IF(AND($B551&gt;='Intro &amp; Setup'!$B$38, B551&lt;='Intro &amp; Setup'!$H$38), 'Intro &amp; Setup'!$N$38, IF(AND($B551&gt;='Intro &amp; Setup'!$B$39, B551&lt;='Intro &amp; Setup'!$H$39), 'Intro &amp; Setup'!$N$39, IF('Intro &amp; Setup'!$B$39="", 'Intro &amp; Setup'!$N$38, 'Intro &amp; Setup'!$N$39))))</f>
        <v/>
      </c>
      <c r="BG551" s="53" t="str">
        <f t="shared" si="532"/>
        <v/>
      </c>
      <c r="BH551" s="54" t="str">
        <f t="shared" si="568"/>
        <v/>
      </c>
      <c r="BI551" s="54" t="str">
        <f t="shared" si="569"/>
        <v/>
      </c>
      <c r="BJ551" s="54" t="str">
        <f t="shared" si="570"/>
        <v/>
      </c>
      <c r="BK551" s="54" t="str">
        <f t="shared" si="571"/>
        <v/>
      </c>
      <c r="BL551" s="54" t="str">
        <f t="shared" si="572"/>
        <v/>
      </c>
      <c r="BM551" s="54" t="str">
        <f t="shared" si="573"/>
        <v/>
      </c>
      <c r="BN551" s="54" t="str">
        <f t="shared" si="574"/>
        <v/>
      </c>
      <c r="BO551" s="54" t="str">
        <f t="shared" si="575"/>
        <v/>
      </c>
      <c r="BP551" s="54" t="str">
        <f t="shared" si="576"/>
        <v/>
      </c>
      <c r="BQ551" s="54" t="str">
        <f t="shared" si="577"/>
        <v/>
      </c>
      <c r="BR551" s="55" t="str">
        <f t="shared" si="578"/>
        <v/>
      </c>
      <c r="BT551" s="135" t="str">
        <f t="shared" si="533"/>
        <v/>
      </c>
      <c r="BU551" s="136" t="str">
        <f t="shared" si="534"/>
        <v/>
      </c>
      <c r="BV551" s="136" t="str">
        <f t="shared" si="535"/>
        <v/>
      </c>
      <c r="BW551" s="136" t="str">
        <f t="shared" si="536"/>
        <v/>
      </c>
      <c r="BX551" s="136" t="str">
        <f t="shared" si="537"/>
        <v/>
      </c>
      <c r="BY551" s="136" t="str">
        <f t="shared" si="538"/>
        <v/>
      </c>
      <c r="BZ551" s="136" t="str">
        <f t="shared" si="539"/>
        <v/>
      </c>
      <c r="CA551" s="136" t="str">
        <f t="shared" si="540"/>
        <v/>
      </c>
      <c r="CB551" s="136" t="str">
        <f t="shared" si="541"/>
        <v/>
      </c>
      <c r="CC551" s="136" t="str">
        <f t="shared" si="542"/>
        <v/>
      </c>
      <c r="CD551" s="136" t="str">
        <f t="shared" si="543"/>
        <v/>
      </c>
      <c r="CE551" s="137" t="str">
        <f t="shared" si="544"/>
        <v/>
      </c>
      <c r="CG551" s="150" t="str">
        <f t="shared" si="545"/>
        <v/>
      </c>
      <c r="CH551" s="151" t="str">
        <f t="shared" si="579"/>
        <v/>
      </c>
      <c r="CI551" s="151" t="str">
        <f t="shared" si="580"/>
        <v/>
      </c>
      <c r="CJ551" s="151" t="str">
        <f t="shared" si="581"/>
        <v/>
      </c>
      <c r="CK551" s="151" t="str">
        <f t="shared" si="582"/>
        <v/>
      </c>
      <c r="CL551" s="151" t="str">
        <f t="shared" si="583"/>
        <v/>
      </c>
      <c r="CM551" s="151" t="str">
        <f t="shared" si="584"/>
        <v/>
      </c>
      <c r="CN551" s="151" t="str">
        <f t="shared" si="585"/>
        <v/>
      </c>
      <c r="CO551" s="151" t="str">
        <f t="shared" si="586"/>
        <v/>
      </c>
      <c r="CP551" s="151" t="str">
        <f t="shared" si="587"/>
        <v/>
      </c>
      <c r="CQ551" s="151" t="str">
        <f t="shared" si="588"/>
        <v/>
      </c>
      <c r="CR551" s="152" t="str">
        <f t="shared" si="589"/>
        <v/>
      </c>
    </row>
    <row r="552" spans="1:96" x14ac:dyDescent="0.25">
      <c r="A552" s="3"/>
      <c r="B552" s="30"/>
      <c r="C552" s="44"/>
      <c r="D552" s="88"/>
      <c r="E552" s="31"/>
      <c r="F552" s="89"/>
      <c r="G552" s="72"/>
      <c r="H552" s="73"/>
      <c r="I552" s="74"/>
      <c r="J552" s="73"/>
      <c r="K552" s="74"/>
      <c r="L552" s="73"/>
      <c r="M552" s="74"/>
      <c r="N552" s="73"/>
      <c r="O552" s="74"/>
      <c r="P552" s="73"/>
      <c r="Q552" s="74"/>
      <c r="R552" s="75"/>
      <c r="S552" s="3"/>
      <c r="T552" s="61" t="str">
        <f>IF($D552="", "", $D552*'Intro &amp; Setup'!$I$32*24)</f>
        <v/>
      </c>
      <c r="U552" s="3"/>
      <c r="X552" s="36" t="str">
        <f>IF($B552="", "", IF(OR($B552&lt;'Intro &amp; Setup'!$F$26, $B552&gt;'Intro &amp; Setup'!$F$27), "X", ""))</f>
        <v/>
      </c>
      <c r="Z552" s="36" t="str">
        <f t="shared" si="527"/>
        <v/>
      </c>
      <c r="AA552" s="48" t="str">
        <f t="shared" si="528"/>
        <v/>
      </c>
      <c r="AC552" s="53" t="str">
        <f t="shared" si="529"/>
        <v/>
      </c>
      <c r="AD552" s="54" t="str">
        <f t="shared" si="546"/>
        <v/>
      </c>
      <c r="AE552" s="54" t="str">
        <f t="shared" si="547"/>
        <v/>
      </c>
      <c r="AF552" s="54" t="str">
        <f t="shared" si="548"/>
        <v/>
      </c>
      <c r="AG552" s="54" t="str">
        <f t="shared" si="549"/>
        <v/>
      </c>
      <c r="AH552" s="54" t="str">
        <f t="shared" si="550"/>
        <v/>
      </c>
      <c r="AI552" s="54" t="str">
        <f t="shared" si="551"/>
        <v/>
      </c>
      <c r="AJ552" s="54" t="str">
        <f t="shared" si="552"/>
        <v/>
      </c>
      <c r="AK552" s="54" t="str">
        <f t="shared" si="553"/>
        <v/>
      </c>
      <c r="AL552" s="54" t="str">
        <f t="shared" si="554"/>
        <v/>
      </c>
      <c r="AM552" s="54" t="str">
        <f t="shared" si="555"/>
        <v/>
      </c>
      <c r="AN552" s="55" t="str">
        <f t="shared" si="556"/>
        <v/>
      </c>
      <c r="AP552" s="53" t="str">
        <f t="shared" si="530"/>
        <v/>
      </c>
      <c r="AQ552" s="54" t="str">
        <f t="shared" si="557"/>
        <v/>
      </c>
      <c r="AR552" s="54" t="str">
        <f t="shared" si="558"/>
        <v/>
      </c>
      <c r="AS552" s="54" t="str">
        <f t="shared" si="559"/>
        <v/>
      </c>
      <c r="AT552" s="54" t="str">
        <f t="shared" si="560"/>
        <v/>
      </c>
      <c r="AU552" s="54" t="str">
        <f t="shared" si="561"/>
        <v/>
      </c>
      <c r="AV552" s="54" t="str">
        <f t="shared" si="562"/>
        <v/>
      </c>
      <c r="AW552" s="54" t="str">
        <f t="shared" si="563"/>
        <v/>
      </c>
      <c r="AX552" s="54" t="str">
        <f t="shared" si="564"/>
        <v/>
      </c>
      <c r="AY552" s="54" t="str">
        <f t="shared" si="565"/>
        <v/>
      </c>
      <c r="AZ552" s="54" t="str">
        <f t="shared" si="566"/>
        <v/>
      </c>
      <c r="BA552" s="55" t="str">
        <f t="shared" si="567"/>
        <v/>
      </c>
      <c r="BC552" s="36" t="str">
        <f t="shared" si="531"/>
        <v/>
      </c>
      <c r="BE552" s="61" t="str">
        <f>IF($B552="", "", IF(AND($B552&gt;='Intro &amp; Setup'!$B$38, B552&lt;='Intro &amp; Setup'!$H$38), 'Intro &amp; Setup'!$N$38, IF(AND($B552&gt;='Intro &amp; Setup'!$B$39, B552&lt;='Intro &amp; Setup'!$H$39), 'Intro &amp; Setup'!$N$39, IF('Intro &amp; Setup'!$B$39="", 'Intro &amp; Setup'!$N$38, 'Intro &amp; Setup'!$N$39))))</f>
        <v/>
      </c>
      <c r="BG552" s="53" t="str">
        <f t="shared" si="532"/>
        <v/>
      </c>
      <c r="BH552" s="54" t="str">
        <f t="shared" si="568"/>
        <v/>
      </c>
      <c r="BI552" s="54" t="str">
        <f t="shared" si="569"/>
        <v/>
      </c>
      <c r="BJ552" s="54" t="str">
        <f t="shared" si="570"/>
        <v/>
      </c>
      <c r="BK552" s="54" t="str">
        <f t="shared" si="571"/>
        <v/>
      </c>
      <c r="BL552" s="54" t="str">
        <f t="shared" si="572"/>
        <v/>
      </c>
      <c r="BM552" s="54" t="str">
        <f t="shared" si="573"/>
        <v/>
      </c>
      <c r="BN552" s="54" t="str">
        <f t="shared" si="574"/>
        <v/>
      </c>
      <c r="BO552" s="54" t="str">
        <f t="shared" si="575"/>
        <v/>
      </c>
      <c r="BP552" s="54" t="str">
        <f t="shared" si="576"/>
        <v/>
      </c>
      <c r="BQ552" s="54" t="str">
        <f t="shared" si="577"/>
        <v/>
      </c>
      <c r="BR552" s="55" t="str">
        <f t="shared" si="578"/>
        <v/>
      </c>
      <c r="BT552" s="135" t="str">
        <f t="shared" si="533"/>
        <v/>
      </c>
      <c r="BU552" s="136" t="str">
        <f t="shared" si="534"/>
        <v/>
      </c>
      <c r="BV552" s="136" t="str">
        <f t="shared" si="535"/>
        <v/>
      </c>
      <c r="BW552" s="136" t="str">
        <f t="shared" si="536"/>
        <v/>
      </c>
      <c r="BX552" s="136" t="str">
        <f t="shared" si="537"/>
        <v/>
      </c>
      <c r="BY552" s="136" t="str">
        <f t="shared" si="538"/>
        <v/>
      </c>
      <c r="BZ552" s="136" t="str">
        <f t="shared" si="539"/>
        <v/>
      </c>
      <c r="CA552" s="136" t="str">
        <f t="shared" si="540"/>
        <v/>
      </c>
      <c r="CB552" s="136" t="str">
        <f t="shared" si="541"/>
        <v/>
      </c>
      <c r="CC552" s="136" t="str">
        <f t="shared" si="542"/>
        <v/>
      </c>
      <c r="CD552" s="136" t="str">
        <f t="shared" si="543"/>
        <v/>
      </c>
      <c r="CE552" s="137" t="str">
        <f t="shared" si="544"/>
        <v/>
      </c>
      <c r="CG552" s="150" t="str">
        <f t="shared" si="545"/>
        <v/>
      </c>
      <c r="CH552" s="151" t="str">
        <f t="shared" si="579"/>
        <v/>
      </c>
      <c r="CI552" s="151" t="str">
        <f t="shared" si="580"/>
        <v/>
      </c>
      <c r="CJ552" s="151" t="str">
        <f t="shared" si="581"/>
        <v/>
      </c>
      <c r="CK552" s="151" t="str">
        <f t="shared" si="582"/>
        <v/>
      </c>
      <c r="CL552" s="151" t="str">
        <f t="shared" si="583"/>
        <v/>
      </c>
      <c r="CM552" s="151" t="str">
        <f t="shared" si="584"/>
        <v/>
      </c>
      <c r="CN552" s="151" t="str">
        <f t="shared" si="585"/>
        <v/>
      </c>
      <c r="CO552" s="151" t="str">
        <f t="shared" si="586"/>
        <v/>
      </c>
      <c r="CP552" s="151" t="str">
        <f t="shared" si="587"/>
        <v/>
      </c>
      <c r="CQ552" s="151" t="str">
        <f t="shared" si="588"/>
        <v/>
      </c>
      <c r="CR552" s="152" t="str">
        <f t="shared" si="589"/>
        <v/>
      </c>
    </row>
    <row r="553" spans="1:96" x14ac:dyDescent="0.25">
      <c r="A553" s="3"/>
      <c r="B553" s="30"/>
      <c r="C553" s="44"/>
      <c r="D553" s="88"/>
      <c r="E553" s="31"/>
      <c r="F553" s="89"/>
      <c r="G553" s="72"/>
      <c r="H553" s="73"/>
      <c r="I553" s="74"/>
      <c r="J553" s="73"/>
      <c r="K553" s="74"/>
      <c r="L553" s="73"/>
      <c r="M553" s="74"/>
      <c r="N553" s="73"/>
      <c r="O553" s="74"/>
      <c r="P553" s="73"/>
      <c r="Q553" s="74"/>
      <c r="R553" s="75"/>
      <c r="S553" s="3"/>
      <c r="T553" s="61" t="str">
        <f>IF($D553="", "", $D553*'Intro &amp; Setup'!$I$32*24)</f>
        <v/>
      </c>
      <c r="U553" s="3"/>
      <c r="X553" s="36" t="str">
        <f>IF($B553="", "", IF(OR($B553&lt;'Intro &amp; Setup'!$F$26, $B553&gt;'Intro &amp; Setup'!$F$27), "X", ""))</f>
        <v/>
      </c>
      <c r="Z553" s="36" t="str">
        <f t="shared" si="527"/>
        <v/>
      </c>
      <c r="AA553" s="48" t="str">
        <f t="shared" si="528"/>
        <v/>
      </c>
      <c r="AC553" s="53" t="str">
        <f t="shared" si="529"/>
        <v/>
      </c>
      <c r="AD553" s="54" t="str">
        <f t="shared" si="546"/>
        <v/>
      </c>
      <c r="AE553" s="54" t="str">
        <f t="shared" si="547"/>
        <v/>
      </c>
      <c r="AF553" s="54" t="str">
        <f t="shared" si="548"/>
        <v/>
      </c>
      <c r="AG553" s="54" t="str">
        <f t="shared" si="549"/>
        <v/>
      </c>
      <c r="AH553" s="54" t="str">
        <f t="shared" si="550"/>
        <v/>
      </c>
      <c r="AI553" s="54" t="str">
        <f t="shared" si="551"/>
        <v/>
      </c>
      <c r="AJ553" s="54" t="str">
        <f t="shared" si="552"/>
        <v/>
      </c>
      <c r="AK553" s="54" t="str">
        <f t="shared" si="553"/>
        <v/>
      </c>
      <c r="AL553" s="54" t="str">
        <f t="shared" si="554"/>
        <v/>
      </c>
      <c r="AM553" s="54" t="str">
        <f t="shared" si="555"/>
        <v/>
      </c>
      <c r="AN553" s="55" t="str">
        <f t="shared" si="556"/>
        <v/>
      </c>
      <c r="AP553" s="53" t="str">
        <f t="shared" si="530"/>
        <v/>
      </c>
      <c r="AQ553" s="54" t="str">
        <f t="shared" si="557"/>
        <v/>
      </c>
      <c r="AR553" s="54" t="str">
        <f t="shared" si="558"/>
        <v/>
      </c>
      <c r="AS553" s="54" t="str">
        <f t="shared" si="559"/>
        <v/>
      </c>
      <c r="AT553" s="54" t="str">
        <f t="shared" si="560"/>
        <v/>
      </c>
      <c r="AU553" s="54" t="str">
        <f t="shared" si="561"/>
        <v/>
      </c>
      <c r="AV553" s="54" t="str">
        <f t="shared" si="562"/>
        <v/>
      </c>
      <c r="AW553" s="54" t="str">
        <f t="shared" si="563"/>
        <v/>
      </c>
      <c r="AX553" s="54" t="str">
        <f t="shared" si="564"/>
        <v/>
      </c>
      <c r="AY553" s="54" t="str">
        <f t="shared" si="565"/>
        <v/>
      </c>
      <c r="AZ553" s="54" t="str">
        <f t="shared" si="566"/>
        <v/>
      </c>
      <c r="BA553" s="55" t="str">
        <f t="shared" si="567"/>
        <v/>
      </c>
      <c r="BC553" s="36" t="str">
        <f t="shared" si="531"/>
        <v/>
      </c>
      <c r="BE553" s="61" t="str">
        <f>IF($B553="", "", IF(AND($B553&gt;='Intro &amp; Setup'!$B$38, B553&lt;='Intro &amp; Setup'!$H$38), 'Intro &amp; Setup'!$N$38, IF(AND($B553&gt;='Intro &amp; Setup'!$B$39, B553&lt;='Intro &amp; Setup'!$H$39), 'Intro &amp; Setup'!$N$39, IF('Intro &amp; Setup'!$B$39="", 'Intro &amp; Setup'!$N$38, 'Intro &amp; Setup'!$N$39))))</f>
        <v/>
      </c>
      <c r="BG553" s="53" t="str">
        <f t="shared" si="532"/>
        <v/>
      </c>
      <c r="BH553" s="54" t="str">
        <f t="shared" si="568"/>
        <v/>
      </c>
      <c r="BI553" s="54" t="str">
        <f t="shared" si="569"/>
        <v/>
      </c>
      <c r="BJ553" s="54" t="str">
        <f t="shared" si="570"/>
        <v/>
      </c>
      <c r="BK553" s="54" t="str">
        <f t="shared" si="571"/>
        <v/>
      </c>
      <c r="BL553" s="54" t="str">
        <f t="shared" si="572"/>
        <v/>
      </c>
      <c r="BM553" s="54" t="str">
        <f t="shared" si="573"/>
        <v/>
      </c>
      <c r="BN553" s="54" t="str">
        <f t="shared" si="574"/>
        <v/>
      </c>
      <c r="BO553" s="54" t="str">
        <f t="shared" si="575"/>
        <v/>
      </c>
      <c r="BP553" s="54" t="str">
        <f t="shared" si="576"/>
        <v/>
      </c>
      <c r="BQ553" s="54" t="str">
        <f t="shared" si="577"/>
        <v/>
      </c>
      <c r="BR553" s="55" t="str">
        <f t="shared" si="578"/>
        <v/>
      </c>
      <c r="BT553" s="135" t="str">
        <f t="shared" si="533"/>
        <v/>
      </c>
      <c r="BU553" s="136" t="str">
        <f t="shared" si="534"/>
        <v/>
      </c>
      <c r="BV553" s="136" t="str">
        <f t="shared" si="535"/>
        <v/>
      </c>
      <c r="BW553" s="136" t="str">
        <f t="shared" si="536"/>
        <v/>
      </c>
      <c r="BX553" s="136" t="str">
        <f t="shared" si="537"/>
        <v/>
      </c>
      <c r="BY553" s="136" t="str">
        <f t="shared" si="538"/>
        <v/>
      </c>
      <c r="BZ553" s="136" t="str">
        <f t="shared" si="539"/>
        <v/>
      </c>
      <c r="CA553" s="136" t="str">
        <f t="shared" si="540"/>
        <v/>
      </c>
      <c r="CB553" s="136" t="str">
        <f t="shared" si="541"/>
        <v/>
      </c>
      <c r="CC553" s="136" t="str">
        <f t="shared" si="542"/>
        <v/>
      </c>
      <c r="CD553" s="136" t="str">
        <f t="shared" si="543"/>
        <v/>
      </c>
      <c r="CE553" s="137" t="str">
        <f t="shared" si="544"/>
        <v/>
      </c>
      <c r="CG553" s="150" t="str">
        <f t="shared" si="545"/>
        <v/>
      </c>
      <c r="CH553" s="151" t="str">
        <f t="shared" si="579"/>
        <v/>
      </c>
      <c r="CI553" s="151" t="str">
        <f t="shared" si="580"/>
        <v/>
      </c>
      <c r="CJ553" s="151" t="str">
        <f t="shared" si="581"/>
        <v/>
      </c>
      <c r="CK553" s="151" t="str">
        <f t="shared" si="582"/>
        <v/>
      </c>
      <c r="CL553" s="151" t="str">
        <f t="shared" si="583"/>
        <v/>
      </c>
      <c r="CM553" s="151" t="str">
        <f t="shared" si="584"/>
        <v/>
      </c>
      <c r="CN553" s="151" t="str">
        <f t="shared" si="585"/>
        <v/>
      </c>
      <c r="CO553" s="151" t="str">
        <f t="shared" si="586"/>
        <v/>
      </c>
      <c r="CP553" s="151" t="str">
        <f t="shared" si="587"/>
        <v/>
      </c>
      <c r="CQ553" s="151" t="str">
        <f t="shared" si="588"/>
        <v/>
      </c>
      <c r="CR553" s="152" t="str">
        <f t="shared" si="589"/>
        <v/>
      </c>
    </row>
    <row r="554" spans="1:96" x14ac:dyDescent="0.25">
      <c r="A554" s="3"/>
      <c r="B554" s="30"/>
      <c r="C554" s="44"/>
      <c r="D554" s="88"/>
      <c r="E554" s="31"/>
      <c r="F554" s="89"/>
      <c r="G554" s="72"/>
      <c r="H554" s="73"/>
      <c r="I554" s="74"/>
      <c r="J554" s="73"/>
      <c r="K554" s="74"/>
      <c r="L554" s="73"/>
      <c r="M554" s="74"/>
      <c r="N554" s="73"/>
      <c r="O554" s="74"/>
      <c r="P554" s="73"/>
      <c r="Q554" s="74"/>
      <c r="R554" s="75"/>
      <c r="S554" s="3"/>
      <c r="T554" s="61" t="str">
        <f>IF($D554="", "", $D554*'Intro &amp; Setup'!$I$32*24)</f>
        <v/>
      </c>
      <c r="U554" s="3"/>
      <c r="X554" s="36" t="str">
        <f>IF($B554="", "", IF(OR($B554&lt;'Intro &amp; Setup'!$F$26, $B554&gt;'Intro &amp; Setup'!$F$27), "X", ""))</f>
        <v/>
      </c>
      <c r="Z554" s="36" t="str">
        <f t="shared" si="527"/>
        <v/>
      </c>
      <c r="AA554" s="48" t="str">
        <f t="shared" si="528"/>
        <v/>
      </c>
      <c r="AC554" s="53" t="str">
        <f t="shared" si="529"/>
        <v/>
      </c>
      <c r="AD554" s="54" t="str">
        <f t="shared" si="546"/>
        <v/>
      </c>
      <c r="AE554" s="54" t="str">
        <f t="shared" si="547"/>
        <v/>
      </c>
      <c r="AF554" s="54" t="str">
        <f t="shared" si="548"/>
        <v/>
      </c>
      <c r="AG554" s="54" t="str">
        <f t="shared" si="549"/>
        <v/>
      </c>
      <c r="AH554" s="54" t="str">
        <f t="shared" si="550"/>
        <v/>
      </c>
      <c r="AI554" s="54" t="str">
        <f t="shared" si="551"/>
        <v/>
      </c>
      <c r="AJ554" s="54" t="str">
        <f t="shared" si="552"/>
        <v/>
      </c>
      <c r="AK554" s="54" t="str">
        <f t="shared" si="553"/>
        <v/>
      </c>
      <c r="AL554" s="54" t="str">
        <f t="shared" si="554"/>
        <v/>
      </c>
      <c r="AM554" s="54" t="str">
        <f t="shared" si="555"/>
        <v/>
      </c>
      <c r="AN554" s="55" t="str">
        <f t="shared" si="556"/>
        <v/>
      </c>
      <c r="AP554" s="53" t="str">
        <f t="shared" si="530"/>
        <v/>
      </c>
      <c r="AQ554" s="54" t="str">
        <f t="shared" si="557"/>
        <v/>
      </c>
      <c r="AR554" s="54" t="str">
        <f t="shared" si="558"/>
        <v/>
      </c>
      <c r="AS554" s="54" t="str">
        <f t="shared" si="559"/>
        <v/>
      </c>
      <c r="AT554" s="54" t="str">
        <f t="shared" si="560"/>
        <v/>
      </c>
      <c r="AU554" s="54" t="str">
        <f t="shared" si="561"/>
        <v/>
      </c>
      <c r="AV554" s="54" t="str">
        <f t="shared" si="562"/>
        <v/>
      </c>
      <c r="AW554" s="54" t="str">
        <f t="shared" si="563"/>
        <v/>
      </c>
      <c r="AX554" s="54" t="str">
        <f t="shared" si="564"/>
        <v/>
      </c>
      <c r="AY554" s="54" t="str">
        <f t="shared" si="565"/>
        <v/>
      </c>
      <c r="AZ554" s="54" t="str">
        <f t="shared" si="566"/>
        <v/>
      </c>
      <c r="BA554" s="55" t="str">
        <f t="shared" si="567"/>
        <v/>
      </c>
      <c r="BC554" s="36" t="str">
        <f t="shared" si="531"/>
        <v/>
      </c>
      <c r="BE554" s="61" t="str">
        <f>IF($B554="", "", IF(AND($B554&gt;='Intro &amp; Setup'!$B$38, B554&lt;='Intro &amp; Setup'!$H$38), 'Intro &amp; Setup'!$N$38, IF(AND($B554&gt;='Intro &amp; Setup'!$B$39, B554&lt;='Intro &amp; Setup'!$H$39), 'Intro &amp; Setup'!$N$39, IF('Intro &amp; Setup'!$B$39="", 'Intro &amp; Setup'!$N$38, 'Intro &amp; Setup'!$N$39))))</f>
        <v/>
      </c>
      <c r="BG554" s="53" t="str">
        <f t="shared" si="532"/>
        <v/>
      </c>
      <c r="BH554" s="54" t="str">
        <f t="shared" si="568"/>
        <v/>
      </c>
      <c r="BI554" s="54" t="str">
        <f t="shared" si="569"/>
        <v/>
      </c>
      <c r="BJ554" s="54" t="str">
        <f t="shared" si="570"/>
        <v/>
      </c>
      <c r="BK554" s="54" t="str">
        <f t="shared" si="571"/>
        <v/>
      </c>
      <c r="BL554" s="54" t="str">
        <f t="shared" si="572"/>
        <v/>
      </c>
      <c r="BM554" s="54" t="str">
        <f t="shared" si="573"/>
        <v/>
      </c>
      <c r="BN554" s="54" t="str">
        <f t="shared" si="574"/>
        <v/>
      </c>
      <c r="BO554" s="54" t="str">
        <f t="shared" si="575"/>
        <v/>
      </c>
      <c r="BP554" s="54" t="str">
        <f t="shared" si="576"/>
        <v/>
      </c>
      <c r="BQ554" s="54" t="str">
        <f t="shared" si="577"/>
        <v/>
      </c>
      <c r="BR554" s="55" t="str">
        <f t="shared" si="578"/>
        <v/>
      </c>
      <c r="BT554" s="135" t="str">
        <f t="shared" si="533"/>
        <v/>
      </c>
      <c r="BU554" s="136" t="str">
        <f t="shared" si="534"/>
        <v/>
      </c>
      <c r="BV554" s="136" t="str">
        <f t="shared" si="535"/>
        <v/>
      </c>
      <c r="BW554" s="136" t="str">
        <f t="shared" si="536"/>
        <v/>
      </c>
      <c r="BX554" s="136" t="str">
        <f t="shared" si="537"/>
        <v/>
      </c>
      <c r="BY554" s="136" t="str">
        <f t="shared" si="538"/>
        <v/>
      </c>
      <c r="BZ554" s="136" t="str">
        <f t="shared" si="539"/>
        <v/>
      </c>
      <c r="CA554" s="136" t="str">
        <f t="shared" si="540"/>
        <v/>
      </c>
      <c r="CB554" s="136" t="str">
        <f t="shared" si="541"/>
        <v/>
      </c>
      <c r="CC554" s="136" t="str">
        <f t="shared" si="542"/>
        <v/>
      </c>
      <c r="CD554" s="136" t="str">
        <f t="shared" si="543"/>
        <v/>
      </c>
      <c r="CE554" s="137" t="str">
        <f t="shared" si="544"/>
        <v/>
      </c>
      <c r="CG554" s="150" t="str">
        <f t="shared" si="545"/>
        <v/>
      </c>
      <c r="CH554" s="151" t="str">
        <f t="shared" si="579"/>
        <v/>
      </c>
      <c r="CI554" s="151" t="str">
        <f t="shared" si="580"/>
        <v/>
      </c>
      <c r="CJ554" s="151" t="str">
        <f t="shared" si="581"/>
        <v/>
      </c>
      <c r="CK554" s="151" t="str">
        <f t="shared" si="582"/>
        <v/>
      </c>
      <c r="CL554" s="151" t="str">
        <f t="shared" si="583"/>
        <v/>
      </c>
      <c r="CM554" s="151" t="str">
        <f t="shared" si="584"/>
        <v/>
      </c>
      <c r="CN554" s="151" t="str">
        <f t="shared" si="585"/>
        <v/>
      </c>
      <c r="CO554" s="151" t="str">
        <f t="shared" si="586"/>
        <v/>
      </c>
      <c r="CP554" s="151" t="str">
        <f t="shared" si="587"/>
        <v/>
      </c>
      <c r="CQ554" s="151" t="str">
        <f t="shared" si="588"/>
        <v/>
      </c>
      <c r="CR554" s="152" t="str">
        <f t="shared" si="589"/>
        <v/>
      </c>
    </row>
    <row r="555" spans="1:96" x14ac:dyDescent="0.25">
      <c r="A555" s="3"/>
      <c r="B555" s="30"/>
      <c r="C555" s="44"/>
      <c r="D555" s="88"/>
      <c r="E555" s="31"/>
      <c r="F555" s="89"/>
      <c r="G555" s="72"/>
      <c r="H555" s="73"/>
      <c r="I555" s="74"/>
      <c r="J555" s="73"/>
      <c r="K555" s="74"/>
      <c r="L555" s="73"/>
      <c r="M555" s="74"/>
      <c r="N555" s="73"/>
      <c r="O555" s="74"/>
      <c r="P555" s="73"/>
      <c r="Q555" s="74"/>
      <c r="R555" s="75"/>
      <c r="S555" s="3"/>
      <c r="T555" s="61" t="str">
        <f>IF($D555="", "", $D555*'Intro &amp; Setup'!$I$32*24)</f>
        <v/>
      </c>
      <c r="U555" s="3"/>
      <c r="X555" s="36" t="str">
        <f>IF($B555="", "", IF(OR($B555&lt;'Intro &amp; Setup'!$F$26, $B555&gt;'Intro &amp; Setup'!$F$27), "X", ""))</f>
        <v/>
      </c>
      <c r="Z555" s="36" t="str">
        <f t="shared" si="527"/>
        <v/>
      </c>
      <c r="AA555" s="48" t="str">
        <f t="shared" si="528"/>
        <v/>
      </c>
      <c r="AC555" s="53" t="str">
        <f t="shared" si="529"/>
        <v/>
      </c>
      <c r="AD555" s="54" t="str">
        <f t="shared" si="546"/>
        <v/>
      </c>
      <c r="AE555" s="54" t="str">
        <f t="shared" si="547"/>
        <v/>
      </c>
      <c r="AF555" s="54" t="str">
        <f t="shared" si="548"/>
        <v/>
      </c>
      <c r="AG555" s="54" t="str">
        <f t="shared" si="549"/>
        <v/>
      </c>
      <c r="AH555" s="54" t="str">
        <f t="shared" si="550"/>
        <v/>
      </c>
      <c r="AI555" s="54" t="str">
        <f t="shared" si="551"/>
        <v/>
      </c>
      <c r="AJ555" s="54" t="str">
        <f t="shared" si="552"/>
        <v/>
      </c>
      <c r="AK555" s="54" t="str">
        <f t="shared" si="553"/>
        <v/>
      </c>
      <c r="AL555" s="54" t="str">
        <f t="shared" si="554"/>
        <v/>
      </c>
      <c r="AM555" s="54" t="str">
        <f t="shared" si="555"/>
        <v/>
      </c>
      <c r="AN555" s="55" t="str">
        <f t="shared" si="556"/>
        <v/>
      </c>
      <c r="AP555" s="53" t="str">
        <f t="shared" si="530"/>
        <v/>
      </c>
      <c r="AQ555" s="54" t="str">
        <f t="shared" si="557"/>
        <v/>
      </c>
      <c r="AR555" s="54" t="str">
        <f t="shared" si="558"/>
        <v/>
      </c>
      <c r="AS555" s="54" t="str">
        <f t="shared" si="559"/>
        <v/>
      </c>
      <c r="AT555" s="54" t="str">
        <f t="shared" si="560"/>
        <v/>
      </c>
      <c r="AU555" s="54" t="str">
        <f t="shared" si="561"/>
        <v/>
      </c>
      <c r="AV555" s="54" t="str">
        <f t="shared" si="562"/>
        <v/>
      </c>
      <c r="AW555" s="54" t="str">
        <f t="shared" si="563"/>
        <v/>
      </c>
      <c r="AX555" s="54" t="str">
        <f t="shared" si="564"/>
        <v/>
      </c>
      <c r="AY555" s="54" t="str">
        <f t="shared" si="565"/>
        <v/>
      </c>
      <c r="AZ555" s="54" t="str">
        <f t="shared" si="566"/>
        <v/>
      </c>
      <c r="BA555" s="55" t="str">
        <f t="shared" si="567"/>
        <v/>
      </c>
      <c r="BC555" s="36" t="str">
        <f t="shared" si="531"/>
        <v/>
      </c>
      <c r="BE555" s="61" t="str">
        <f>IF($B555="", "", IF(AND($B555&gt;='Intro &amp; Setup'!$B$38, B555&lt;='Intro &amp; Setup'!$H$38), 'Intro &amp; Setup'!$N$38, IF(AND($B555&gt;='Intro &amp; Setup'!$B$39, B555&lt;='Intro &amp; Setup'!$H$39), 'Intro &amp; Setup'!$N$39, IF('Intro &amp; Setup'!$B$39="", 'Intro &amp; Setup'!$N$38, 'Intro &amp; Setup'!$N$39))))</f>
        <v/>
      </c>
      <c r="BG555" s="53" t="str">
        <f t="shared" si="532"/>
        <v/>
      </c>
      <c r="BH555" s="54" t="str">
        <f t="shared" si="568"/>
        <v/>
      </c>
      <c r="BI555" s="54" t="str">
        <f t="shared" si="569"/>
        <v/>
      </c>
      <c r="BJ555" s="54" t="str">
        <f t="shared" si="570"/>
        <v/>
      </c>
      <c r="BK555" s="54" t="str">
        <f t="shared" si="571"/>
        <v/>
      </c>
      <c r="BL555" s="54" t="str">
        <f t="shared" si="572"/>
        <v/>
      </c>
      <c r="BM555" s="54" t="str">
        <f t="shared" si="573"/>
        <v/>
      </c>
      <c r="BN555" s="54" t="str">
        <f t="shared" si="574"/>
        <v/>
      </c>
      <c r="BO555" s="54" t="str">
        <f t="shared" si="575"/>
        <v/>
      </c>
      <c r="BP555" s="54" t="str">
        <f t="shared" si="576"/>
        <v/>
      </c>
      <c r="BQ555" s="54" t="str">
        <f t="shared" si="577"/>
        <v/>
      </c>
      <c r="BR555" s="55" t="str">
        <f t="shared" si="578"/>
        <v/>
      </c>
      <c r="BT555" s="135" t="str">
        <f t="shared" si="533"/>
        <v/>
      </c>
      <c r="BU555" s="136" t="str">
        <f t="shared" si="534"/>
        <v/>
      </c>
      <c r="BV555" s="136" t="str">
        <f t="shared" si="535"/>
        <v/>
      </c>
      <c r="BW555" s="136" t="str">
        <f t="shared" si="536"/>
        <v/>
      </c>
      <c r="BX555" s="136" t="str">
        <f t="shared" si="537"/>
        <v/>
      </c>
      <c r="BY555" s="136" t="str">
        <f t="shared" si="538"/>
        <v/>
      </c>
      <c r="BZ555" s="136" t="str">
        <f t="shared" si="539"/>
        <v/>
      </c>
      <c r="CA555" s="136" t="str">
        <f t="shared" si="540"/>
        <v/>
      </c>
      <c r="CB555" s="136" t="str">
        <f t="shared" si="541"/>
        <v/>
      </c>
      <c r="CC555" s="136" t="str">
        <f t="shared" si="542"/>
        <v/>
      </c>
      <c r="CD555" s="136" t="str">
        <f t="shared" si="543"/>
        <v/>
      </c>
      <c r="CE555" s="137" t="str">
        <f t="shared" si="544"/>
        <v/>
      </c>
      <c r="CG555" s="150" t="str">
        <f t="shared" si="545"/>
        <v/>
      </c>
      <c r="CH555" s="151" t="str">
        <f t="shared" si="579"/>
        <v/>
      </c>
      <c r="CI555" s="151" t="str">
        <f t="shared" si="580"/>
        <v/>
      </c>
      <c r="CJ555" s="151" t="str">
        <f t="shared" si="581"/>
        <v/>
      </c>
      <c r="CK555" s="151" t="str">
        <f t="shared" si="582"/>
        <v/>
      </c>
      <c r="CL555" s="151" t="str">
        <f t="shared" si="583"/>
        <v/>
      </c>
      <c r="CM555" s="151" t="str">
        <f t="shared" si="584"/>
        <v/>
      </c>
      <c r="CN555" s="151" t="str">
        <f t="shared" si="585"/>
        <v/>
      </c>
      <c r="CO555" s="151" t="str">
        <f t="shared" si="586"/>
        <v/>
      </c>
      <c r="CP555" s="151" t="str">
        <f t="shared" si="587"/>
        <v/>
      </c>
      <c r="CQ555" s="151" t="str">
        <f t="shared" si="588"/>
        <v/>
      </c>
      <c r="CR555" s="152" t="str">
        <f t="shared" si="589"/>
        <v/>
      </c>
    </row>
    <row r="556" spans="1:96" x14ac:dyDescent="0.25">
      <c r="A556" s="3"/>
      <c r="B556" s="30"/>
      <c r="C556" s="44"/>
      <c r="D556" s="88"/>
      <c r="E556" s="31"/>
      <c r="F556" s="89"/>
      <c r="G556" s="72"/>
      <c r="H556" s="73"/>
      <c r="I556" s="74"/>
      <c r="J556" s="73"/>
      <c r="K556" s="74"/>
      <c r="L556" s="73"/>
      <c r="M556" s="74"/>
      <c r="N556" s="73"/>
      <c r="O556" s="74"/>
      <c r="P556" s="73"/>
      <c r="Q556" s="74"/>
      <c r="R556" s="75"/>
      <c r="S556" s="3"/>
      <c r="T556" s="61" t="str">
        <f>IF($D556="", "", $D556*'Intro &amp; Setup'!$I$32*24)</f>
        <v/>
      </c>
      <c r="U556" s="3"/>
      <c r="X556" s="36" t="str">
        <f>IF($B556="", "", IF(OR($B556&lt;'Intro &amp; Setup'!$F$26, $B556&gt;'Intro &amp; Setup'!$F$27), "X", ""))</f>
        <v/>
      </c>
      <c r="Z556" s="36" t="str">
        <f t="shared" si="527"/>
        <v/>
      </c>
      <c r="AA556" s="48" t="str">
        <f t="shared" si="528"/>
        <v/>
      </c>
      <c r="AC556" s="53" t="str">
        <f t="shared" si="529"/>
        <v/>
      </c>
      <c r="AD556" s="54" t="str">
        <f t="shared" si="546"/>
        <v/>
      </c>
      <c r="AE556" s="54" t="str">
        <f t="shared" si="547"/>
        <v/>
      </c>
      <c r="AF556" s="54" t="str">
        <f t="shared" si="548"/>
        <v/>
      </c>
      <c r="AG556" s="54" t="str">
        <f t="shared" si="549"/>
        <v/>
      </c>
      <c r="AH556" s="54" t="str">
        <f t="shared" si="550"/>
        <v/>
      </c>
      <c r="AI556" s="54" t="str">
        <f t="shared" si="551"/>
        <v/>
      </c>
      <c r="AJ556" s="54" t="str">
        <f t="shared" si="552"/>
        <v/>
      </c>
      <c r="AK556" s="54" t="str">
        <f t="shared" si="553"/>
        <v/>
      </c>
      <c r="AL556" s="54" t="str">
        <f t="shared" si="554"/>
        <v/>
      </c>
      <c r="AM556" s="54" t="str">
        <f t="shared" si="555"/>
        <v/>
      </c>
      <c r="AN556" s="55" t="str">
        <f t="shared" si="556"/>
        <v/>
      </c>
      <c r="AP556" s="53" t="str">
        <f t="shared" si="530"/>
        <v/>
      </c>
      <c r="AQ556" s="54" t="str">
        <f t="shared" si="557"/>
        <v/>
      </c>
      <c r="AR556" s="54" t="str">
        <f t="shared" si="558"/>
        <v/>
      </c>
      <c r="AS556" s="54" t="str">
        <f t="shared" si="559"/>
        <v/>
      </c>
      <c r="AT556" s="54" t="str">
        <f t="shared" si="560"/>
        <v/>
      </c>
      <c r="AU556" s="54" t="str">
        <f t="shared" si="561"/>
        <v/>
      </c>
      <c r="AV556" s="54" t="str">
        <f t="shared" si="562"/>
        <v/>
      </c>
      <c r="AW556" s="54" t="str">
        <f t="shared" si="563"/>
        <v/>
      </c>
      <c r="AX556" s="54" t="str">
        <f t="shared" si="564"/>
        <v/>
      </c>
      <c r="AY556" s="54" t="str">
        <f t="shared" si="565"/>
        <v/>
      </c>
      <c r="AZ556" s="54" t="str">
        <f t="shared" si="566"/>
        <v/>
      </c>
      <c r="BA556" s="55" t="str">
        <f t="shared" si="567"/>
        <v/>
      </c>
      <c r="BC556" s="36" t="str">
        <f t="shared" si="531"/>
        <v/>
      </c>
      <c r="BE556" s="61" t="str">
        <f>IF($B556="", "", IF(AND($B556&gt;='Intro &amp; Setup'!$B$38, B556&lt;='Intro &amp; Setup'!$H$38), 'Intro &amp; Setup'!$N$38, IF(AND($B556&gt;='Intro &amp; Setup'!$B$39, B556&lt;='Intro &amp; Setup'!$H$39), 'Intro &amp; Setup'!$N$39, IF('Intro &amp; Setup'!$B$39="", 'Intro &amp; Setup'!$N$38, 'Intro &amp; Setup'!$N$39))))</f>
        <v/>
      </c>
      <c r="BG556" s="53" t="str">
        <f t="shared" si="532"/>
        <v/>
      </c>
      <c r="BH556" s="54" t="str">
        <f t="shared" si="568"/>
        <v/>
      </c>
      <c r="BI556" s="54" t="str">
        <f t="shared" si="569"/>
        <v/>
      </c>
      <c r="BJ556" s="54" t="str">
        <f t="shared" si="570"/>
        <v/>
      </c>
      <c r="BK556" s="54" t="str">
        <f t="shared" si="571"/>
        <v/>
      </c>
      <c r="BL556" s="54" t="str">
        <f t="shared" si="572"/>
        <v/>
      </c>
      <c r="BM556" s="54" t="str">
        <f t="shared" si="573"/>
        <v/>
      </c>
      <c r="BN556" s="54" t="str">
        <f t="shared" si="574"/>
        <v/>
      </c>
      <c r="BO556" s="54" t="str">
        <f t="shared" si="575"/>
        <v/>
      </c>
      <c r="BP556" s="54" t="str">
        <f t="shared" si="576"/>
        <v/>
      </c>
      <c r="BQ556" s="54" t="str">
        <f t="shared" si="577"/>
        <v/>
      </c>
      <c r="BR556" s="55" t="str">
        <f t="shared" si="578"/>
        <v/>
      </c>
      <c r="BT556" s="135" t="str">
        <f t="shared" si="533"/>
        <v/>
      </c>
      <c r="BU556" s="136" t="str">
        <f t="shared" si="534"/>
        <v/>
      </c>
      <c r="BV556" s="136" t="str">
        <f t="shared" si="535"/>
        <v/>
      </c>
      <c r="BW556" s="136" t="str">
        <f t="shared" si="536"/>
        <v/>
      </c>
      <c r="BX556" s="136" t="str">
        <f t="shared" si="537"/>
        <v/>
      </c>
      <c r="BY556" s="136" t="str">
        <f t="shared" si="538"/>
        <v/>
      </c>
      <c r="BZ556" s="136" t="str">
        <f t="shared" si="539"/>
        <v/>
      </c>
      <c r="CA556" s="136" t="str">
        <f t="shared" si="540"/>
        <v/>
      </c>
      <c r="CB556" s="136" t="str">
        <f t="shared" si="541"/>
        <v/>
      </c>
      <c r="CC556" s="136" t="str">
        <f t="shared" si="542"/>
        <v/>
      </c>
      <c r="CD556" s="136" t="str">
        <f t="shared" si="543"/>
        <v/>
      </c>
      <c r="CE556" s="137" t="str">
        <f t="shared" si="544"/>
        <v/>
      </c>
      <c r="CG556" s="150" t="str">
        <f t="shared" si="545"/>
        <v/>
      </c>
      <c r="CH556" s="151" t="str">
        <f t="shared" si="579"/>
        <v/>
      </c>
      <c r="CI556" s="151" t="str">
        <f t="shared" si="580"/>
        <v/>
      </c>
      <c r="CJ556" s="151" t="str">
        <f t="shared" si="581"/>
        <v/>
      </c>
      <c r="CK556" s="151" t="str">
        <f t="shared" si="582"/>
        <v/>
      </c>
      <c r="CL556" s="151" t="str">
        <f t="shared" si="583"/>
        <v/>
      </c>
      <c r="CM556" s="151" t="str">
        <f t="shared" si="584"/>
        <v/>
      </c>
      <c r="CN556" s="151" t="str">
        <f t="shared" si="585"/>
        <v/>
      </c>
      <c r="CO556" s="151" t="str">
        <f t="shared" si="586"/>
        <v/>
      </c>
      <c r="CP556" s="151" t="str">
        <f t="shared" si="587"/>
        <v/>
      </c>
      <c r="CQ556" s="151" t="str">
        <f t="shared" si="588"/>
        <v/>
      </c>
      <c r="CR556" s="152" t="str">
        <f t="shared" si="589"/>
        <v/>
      </c>
    </row>
    <row r="557" spans="1:96" x14ac:dyDescent="0.25">
      <c r="A557" s="3"/>
      <c r="B557" s="30"/>
      <c r="C557" s="44"/>
      <c r="D557" s="88"/>
      <c r="E557" s="31"/>
      <c r="F557" s="89"/>
      <c r="G557" s="72"/>
      <c r="H557" s="73"/>
      <c r="I557" s="74"/>
      <c r="J557" s="73"/>
      <c r="K557" s="74"/>
      <c r="L557" s="73"/>
      <c r="M557" s="74"/>
      <c r="N557" s="73"/>
      <c r="O557" s="74"/>
      <c r="P557" s="73"/>
      <c r="Q557" s="74"/>
      <c r="R557" s="75"/>
      <c r="S557" s="3"/>
      <c r="T557" s="61" t="str">
        <f>IF($D557="", "", $D557*'Intro &amp; Setup'!$I$32*24)</f>
        <v/>
      </c>
      <c r="U557" s="3"/>
      <c r="X557" s="36" t="str">
        <f>IF($B557="", "", IF(OR($B557&lt;'Intro &amp; Setup'!$F$26, $B557&gt;'Intro &amp; Setup'!$F$27), "X", ""))</f>
        <v/>
      </c>
      <c r="Z557" s="36" t="str">
        <f t="shared" si="527"/>
        <v/>
      </c>
      <c r="AA557" s="48" t="str">
        <f t="shared" si="528"/>
        <v/>
      </c>
      <c r="AC557" s="53" t="str">
        <f t="shared" si="529"/>
        <v/>
      </c>
      <c r="AD557" s="54" t="str">
        <f t="shared" si="546"/>
        <v/>
      </c>
      <c r="AE557" s="54" t="str">
        <f t="shared" si="547"/>
        <v/>
      </c>
      <c r="AF557" s="54" t="str">
        <f t="shared" si="548"/>
        <v/>
      </c>
      <c r="AG557" s="54" t="str">
        <f t="shared" si="549"/>
        <v/>
      </c>
      <c r="AH557" s="54" t="str">
        <f t="shared" si="550"/>
        <v/>
      </c>
      <c r="AI557" s="54" t="str">
        <f t="shared" si="551"/>
        <v/>
      </c>
      <c r="AJ557" s="54" t="str">
        <f t="shared" si="552"/>
        <v/>
      </c>
      <c r="AK557" s="54" t="str">
        <f t="shared" si="553"/>
        <v/>
      </c>
      <c r="AL557" s="54" t="str">
        <f t="shared" si="554"/>
        <v/>
      </c>
      <c r="AM557" s="54" t="str">
        <f t="shared" si="555"/>
        <v/>
      </c>
      <c r="AN557" s="55" t="str">
        <f t="shared" si="556"/>
        <v/>
      </c>
      <c r="AP557" s="53" t="str">
        <f t="shared" si="530"/>
        <v/>
      </c>
      <c r="AQ557" s="54" t="str">
        <f t="shared" si="557"/>
        <v/>
      </c>
      <c r="AR557" s="54" t="str">
        <f t="shared" si="558"/>
        <v/>
      </c>
      <c r="AS557" s="54" t="str">
        <f t="shared" si="559"/>
        <v/>
      </c>
      <c r="AT557" s="54" t="str">
        <f t="shared" si="560"/>
        <v/>
      </c>
      <c r="AU557" s="54" t="str">
        <f t="shared" si="561"/>
        <v/>
      </c>
      <c r="AV557" s="54" t="str">
        <f t="shared" si="562"/>
        <v/>
      </c>
      <c r="AW557" s="54" t="str">
        <f t="shared" si="563"/>
        <v/>
      </c>
      <c r="AX557" s="54" t="str">
        <f t="shared" si="564"/>
        <v/>
      </c>
      <c r="AY557" s="54" t="str">
        <f t="shared" si="565"/>
        <v/>
      </c>
      <c r="AZ557" s="54" t="str">
        <f t="shared" si="566"/>
        <v/>
      </c>
      <c r="BA557" s="55" t="str">
        <f t="shared" si="567"/>
        <v/>
      </c>
      <c r="BC557" s="36" t="str">
        <f t="shared" si="531"/>
        <v/>
      </c>
      <c r="BE557" s="61" t="str">
        <f>IF($B557="", "", IF(AND($B557&gt;='Intro &amp; Setup'!$B$38, B557&lt;='Intro &amp; Setup'!$H$38), 'Intro &amp; Setup'!$N$38, IF(AND($B557&gt;='Intro &amp; Setup'!$B$39, B557&lt;='Intro &amp; Setup'!$H$39), 'Intro &amp; Setup'!$N$39, IF('Intro &amp; Setup'!$B$39="", 'Intro &amp; Setup'!$N$38, 'Intro &amp; Setup'!$N$39))))</f>
        <v/>
      </c>
      <c r="BG557" s="53" t="str">
        <f t="shared" si="532"/>
        <v/>
      </c>
      <c r="BH557" s="54" t="str">
        <f t="shared" si="568"/>
        <v/>
      </c>
      <c r="BI557" s="54" t="str">
        <f t="shared" si="569"/>
        <v/>
      </c>
      <c r="BJ557" s="54" t="str">
        <f t="shared" si="570"/>
        <v/>
      </c>
      <c r="BK557" s="54" t="str">
        <f t="shared" si="571"/>
        <v/>
      </c>
      <c r="BL557" s="54" t="str">
        <f t="shared" si="572"/>
        <v/>
      </c>
      <c r="BM557" s="54" t="str">
        <f t="shared" si="573"/>
        <v/>
      </c>
      <c r="BN557" s="54" t="str">
        <f t="shared" si="574"/>
        <v/>
      </c>
      <c r="BO557" s="54" t="str">
        <f t="shared" si="575"/>
        <v/>
      </c>
      <c r="BP557" s="54" t="str">
        <f t="shared" si="576"/>
        <v/>
      </c>
      <c r="BQ557" s="54" t="str">
        <f t="shared" si="577"/>
        <v/>
      </c>
      <c r="BR557" s="55" t="str">
        <f t="shared" si="578"/>
        <v/>
      </c>
      <c r="BT557" s="135" t="str">
        <f t="shared" si="533"/>
        <v/>
      </c>
      <c r="BU557" s="136" t="str">
        <f t="shared" si="534"/>
        <v/>
      </c>
      <c r="BV557" s="136" t="str">
        <f t="shared" si="535"/>
        <v/>
      </c>
      <c r="BW557" s="136" t="str">
        <f t="shared" si="536"/>
        <v/>
      </c>
      <c r="BX557" s="136" t="str">
        <f t="shared" si="537"/>
        <v/>
      </c>
      <c r="BY557" s="136" t="str">
        <f t="shared" si="538"/>
        <v/>
      </c>
      <c r="BZ557" s="136" t="str">
        <f t="shared" si="539"/>
        <v/>
      </c>
      <c r="CA557" s="136" t="str">
        <f t="shared" si="540"/>
        <v/>
      </c>
      <c r="CB557" s="136" t="str">
        <f t="shared" si="541"/>
        <v/>
      </c>
      <c r="CC557" s="136" t="str">
        <f t="shared" si="542"/>
        <v/>
      </c>
      <c r="CD557" s="136" t="str">
        <f t="shared" si="543"/>
        <v/>
      </c>
      <c r="CE557" s="137" t="str">
        <f t="shared" si="544"/>
        <v/>
      </c>
      <c r="CG557" s="150" t="str">
        <f t="shared" si="545"/>
        <v/>
      </c>
      <c r="CH557" s="151" t="str">
        <f t="shared" si="579"/>
        <v/>
      </c>
      <c r="CI557" s="151" t="str">
        <f t="shared" si="580"/>
        <v/>
      </c>
      <c r="CJ557" s="151" t="str">
        <f t="shared" si="581"/>
        <v/>
      </c>
      <c r="CK557" s="151" t="str">
        <f t="shared" si="582"/>
        <v/>
      </c>
      <c r="CL557" s="151" t="str">
        <f t="shared" si="583"/>
        <v/>
      </c>
      <c r="CM557" s="151" t="str">
        <f t="shared" si="584"/>
        <v/>
      </c>
      <c r="CN557" s="151" t="str">
        <f t="shared" si="585"/>
        <v/>
      </c>
      <c r="CO557" s="151" t="str">
        <f t="shared" si="586"/>
        <v/>
      </c>
      <c r="CP557" s="151" t="str">
        <f t="shared" si="587"/>
        <v/>
      </c>
      <c r="CQ557" s="151" t="str">
        <f t="shared" si="588"/>
        <v/>
      </c>
      <c r="CR557" s="152" t="str">
        <f t="shared" si="589"/>
        <v/>
      </c>
    </row>
    <row r="558" spans="1:96" x14ac:dyDescent="0.25">
      <c r="A558" s="3"/>
      <c r="B558" s="30"/>
      <c r="C558" s="44"/>
      <c r="D558" s="88"/>
      <c r="E558" s="31"/>
      <c r="F558" s="89"/>
      <c r="G558" s="72"/>
      <c r="H558" s="73"/>
      <c r="I558" s="74"/>
      <c r="J558" s="73"/>
      <c r="K558" s="74"/>
      <c r="L558" s="73"/>
      <c r="M558" s="74"/>
      <c r="N558" s="73"/>
      <c r="O558" s="74"/>
      <c r="P558" s="73"/>
      <c r="Q558" s="74"/>
      <c r="R558" s="75"/>
      <c r="S558" s="3"/>
      <c r="T558" s="61" t="str">
        <f>IF($D558="", "", $D558*'Intro &amp; Setup'!$I$32*24)</f>
        <v/>
      </c>
      <c r="U558" s="3"/>
      <c r="X558" s="36" t="str">
        <f>IF($B558="", "", IF(OR($B558&lt;'Intro &amp; Setup'!$F$26, $B558&gt;'Intro &amp; Setup'!$F$27), "X", ""))</f>
        <v/>
      </c>
      <c r="Z558" s="36" t="str">
        <f t="shared" si="527"/>
        <v/>
      </c>
      <c r="AA558" s="48" t="str">
        <f t="shared" si="528"/>
        <v/>
      </c>
      <c r="AC558" s="53" t="str">
        <f t="shared" si="529"/>
        <v/>
      </c>
      <c r="AD558" s="54" t="str">
        <f t="shared" si="546"/>
        <v/>
      </c>
      <c r="AE558" s="54" t="str">
        <f t="shared" si="547"/>
        <v/>
      </c>
      <c r="AF558" s="54" t="str">
        <f t="shared" si="548"/>
        <v/>
      </c>
      <c r="AG558" s="54" t="str">
        <f t="shared" si="549"/>
        <v/>
      </c>
      <c r="AH558" s="54" t="str">
        <f t="shared" si="550"/>
        <v/>
      </c>
      <c r="AI558" s="54" t="str">
        <f t="shared" si="551"/>
        <v/>
      </c>
      <c r="AJ558" s="54" t="str">
        <f t="shared" si="552"/>
        <v/>
      </c>
      <c r="AK558" s="54" t="str">
        <f t="shared" si="553"/>
        <v/>
      </c>
      <c r="AL558" s="54" t="str">
        <f t="shared" si="554"/>
        <v/>
      </c>
      <c r="AM558" s="54" t="str">
        <f t="shared" si="555"/>
        <v/>
      </c>
      <c r="AN558" s="55" t="str">
        <f t="shared" si="556"/>
        <v/>
      </c>
      <c r="AP558" s="53" t="str">
        <f t="shared" si="530"/>
        <v/>
      </c>
      <c r="AQ558" s="54" t="str">
        <f t="shared" si="557"/>
        <v/>
      </c>
      <c r="AR558" s="54" t="str">
        <f t="shared" si="558"/>
        <v/>
      </c>
      <c r="AS558" s="54" t="str">
        <f t="shared" si="559"/>
        <v/>
      </c>
      <c r="AT558" s="54" t="str">
        <f t="shared" si="560"/>
        <v/>
      </c>
      <c r="AU558" s="54" t="str">
        <f t="shared" si="561"/>
        <v/>
      </c>
      <c r="AV558" s="54" t="str">
        <f t="shared" si="562"/>
        <v/>
      </c>
      <c r="AW558" s="54" t="str">
        <f t="shared" si="563"/>
        <v/>
      </c>
      <c r="AX558" s="54" t="str">
        <f t="shared" si="564"/>
        <v/>
      </c>
      <c r="AY558" s="54" t="str">
        <f t="shared" si="565"/>
        <v/>
      </c>
      <c r="AZ558" s="54" t="str">
        <f t="shared" si="566"/>
        <v/>
      </c>
      <c r="BA558" s="55" t="str">
        <f t="shared" si="567"/>
        <v/>
      </c>
      <c r="BC558" s="36" t="str">
        <f t="shared" si="531"/>
        <v/>
      </c>
      <c r="BE558" s="61" t="str">
        <f>IF($B558="", "", IF(AND($B558&gt;='Intro &amp; Setup'!$B$38, B558&lt;='Intro &amp; Setup'!$H$38), 'Intro &amp; Setup'!$N$38, IF(AND($B558&gt;='Intro &amp; Setup'!$B$39, B558&lt;='Intro &amp; Setup'!$H$39), 'Intro &amp; Setup'!$N$39, IF('Intro &amp; Setup'!$B$39="", 'Intro &amp; Setup'!$N$38, 'Intro &amp; Setup'!$N$39))))</f>
        <v/>
      </c>
      <c r="BG558" s="53" t="str">
        <f t="shared" si="532"/>
        <v/>
      </c>
      <c r="BH558" s="54" t="str">
        <f t="shared" si="568"/>
        <v/>
      </c>
      <c r="BI558" s="54" t="str">
        <f t="shared" si="569"/>
        <v/>
      </c>
      <c r="BJ558" s="54" t="str">
        <f t="shared" si="570"/>
        <v/>
      </c>
      <c r="BK558" s="54" t="str">
        <f t="shared" si="571"/>
        <v/>
      </c>
      <c r="BL558" s="54" t="str">
        <f t="shared" si="572"/>
        <v/>
      </c>
      <c r="BM558" s="54" t="str">
        <f t="shared" si="573"/>
        <v/>
      </c>
      <c r="BN558" s="54" t="str">
        <f t="shared" si="574"/>
        <v/>
      </c>
      <c r="BO558" s="54" t="str">
        <f t="shared" si="575"/>
        <v/>
      </c>
      <c r="BP558" s="54" t="str">
        <f t="shared" si="576"/>
        <v/>
      </c>
      <c r="BQ558" s="54" t="str">
        <f t="shared" si="577"/>
        <v/>
      </c>
      <c r="BR558" s="55" t="str">
        <f t="shared" si="578"/>
        <v/>
      </c>
      <c r="BT558" s="135" t="str">
        <f t="shared" si="533"/>
        <v/>
      </c>
      <c r="BU558" s="136" t="str">
        <f t="shared" si="534"/>
        <v/>
      </c>
      <c r="BV558" s="136" t="str">
        <f t="shared" si="535"/>
        <v/>
      </c>
      <c r="BW558" s="136" t="str">
        <f t="shared" si="536"/>
        <v/>
      </c>
      <c r="BX558" s="136" t="str">
        <f t="shared" si="537"/>
        <v/>
      </c>
      <c r="BY558" s="136" t="str">
        <f t="shared" si="538"/>
        <v/>
      </c>
      <c r="BZ558" s="136" t="str">
        <f t="shared" si="539"/>
        <v/>
      </c>
      <c r="CA558" s="136" t="str">
        <f t="shared" si="540"/>
        <v/>
      </c>
      <c r="CB558" s="136" t="str">
        <f t="shared" si="541"/>
        <v/>
      </c>
      <c r="CC558" s="136" t="str">
        <f t="shared" si="542"/>
        <v/>
      </c>
      <c r="CD558" s="136" t="str">
        <f t="shared" si="543"/>
        <v/>
      </c>
      <c r="CE558" s="137" t="str">
        <f t="shared" si="544"/>
        <v/>
      </c>
      <c r="CG558" s="150" t="str">
        <f t="shared" si="545"/>
        <v/>
      </c>
      <c r="CH558" s="151" t="str">
        <f t="shared" si="579"/>
        <v/>
      </c>
      <c r="CI558" s="151" t="str">
        <f t="shared" si="580"/>
        <v/>
      </c>
      <c r="CJ558" s="151" t="str">
        <f t="shared" si="581"/>
        <v/>
      </c>
      <c r="CK558" s="151" t="str">
        <f t="shared" si="582"/>
        <v/>
      </c>
      <c r="CL558" s="151" t="str">
        <f t="shared" si="583"/>
        <v/>
      </c>
      <c r="CM558" s="151" t="str">
        <f t="shared" si="584"/>
        <v/>
      </c>
      <c r="CN558" s="151" t="str">
        <f t="shared" si="585"/>
        <v/>
      </c>
      <c r="CO558" s="151" t="str">
        <f t="shared" si="586"/>
        <v/>
      </c>
      <c r="CP558" s="151" t="str">
        <f t="shared" si="587"/>
        <v/>
      </c>
      <c r="CQ558" s="151" t="str">
        <f t="shared" si="588"/>
        <v/>
      </c>
      <c r="CR558" s="152" t="str">
        <f t="shared" si="589"/>
        <v/>
      </c>
    </row>
    <row r="559" spans="1:96" x14ac:dyDescent="0.25">
      <c r="A559" s="3"/>
      <c r="B559" s="30"/>
      <c r="C559" s="44"/>
      <c r="D559" s="88"/>
      <c r="E559" s="31"/>
      <c r="F559" s="89"/>
      <c r="G559" s="72"/>
      <c r="H559" s="73"/>
      <c r="I559" s="74"/>
      <c r="J559" s="73"/>
      <c r="K559" s="74"/>
      <c r="L559" s="73"/>
      <c r="M559" s="74"/>
      <c r="N559" s="73"/>
      <c r="O559" s="74"/>
      <c r="P559" s="73"/>
      <c r="Q559" s="74"/>
      <c r="R559" s="75"/>
      <c r="S559" s="3"/>
      <c r="T559" s="61" t="str">
        <f>IF($D559="", "", $D559*'Intro &amp; Setup'!$I$32*24)</f>
        <v/>
      </c>
      <c r="U559" s="3"/>
      <c r="X559" s="36" t="str">
        <f>IF($B559="", "", IF(OR($B559&lt;'Intro &amp; Setup'!$F$26, $B559&gt;'Intro &amp; Setup'!$F$27), "X", ""))</f>
        <v/>
      </c>
      <c r="Z559" s="36" t="str">
        <f t="shared" si="527"/>
        <v/>
      </c>
      <c r="AA559" s="48" t="str">
        <f t="shared" si="528"/>
        <v/>
      </c>
      <c r="AC559" s="53" t="str">
        <f t="shared" si="529"/>
        <v/>
      </c>
      <c r="AD559" s="54" t="str">
        <f t="shared" si="546"/>
        <v/>
      </c>
      <c r="AE559" s="54" t="str">
        <f t="shared" si="547"/>
        <v/>
      </c>
      <c r="AF559" s="54" t="str">
        <f t="shared" si="548"/>
        <v/>
      </c>
      <c r="AG559" s="54" t="str">
        <f t="shared" si="549"/>
        <v/>
      </c>
      <c r="AH559" s="54" t="str">
        <f t="shared" si="550"/>
        <v/>
      </c>
      <c r="AI559" s="54" t="str">
        <f t="shared" si="551"/>
        <v/>
      </c>
      <c r="AJ559" s="54" t="str">
        <f t="shared" si="552"/>
        <v/>
      </c>
      <c r="AK559" s="54" t="str">
        <f t="shared" si="553"/>
        <v/>
      </c>
      <c r="AL559" s="54" t="str">
        <f t="shared" si="554"/>
        <v/>
      </c>
      <c r="AM559" s="54" t="str">
        <f t="shared" si="555"/>
        <v/>
      </c>
      <c r="AN559" s="55" t="str">
        <f t="shared" si="556"/>
        <v/>
      </c>
      <c r="AP559" s="53" t="str">
        <f t="shared" si="530"/>
        <v/>
      </c>
      <c r="AQ559" s="54" t="str">
        <f t="shared" si="557"/>
        <v/>
      </c>
      <c r="AR559" s="54" t="str">
        <f t="shared" si="558"/>
        <v/>
      </c>
      <c r="AS559" s="54" t="str">
        <f t="shared" si="559"/>
        <v/>
      </c>
      <c r="AT559" s="54" t="str">
        <f t="shared" si="560"/>
        <v/>
      </c>
      <c r="AU559" s="54" t="str">
        <f t="shared" si="561"/>
        <v/>
      </c>
      <c r="AV559" s="54" t="str">
        <f t="shared" si="562"/>
        <v/>
      </c>
      <c r="AW559" s="54" t="str">
        <f t="shared" si="563"/>
        <v/>
      </c>
      <c r="AX559" s="54" t="str">
        <f t="shared" si="564"/>
        <v/>
      </c>
      <c r="AY559" s="54" t="str">
        <f t="shared" si="565"/>
        <v/>
      </c>
      <c r="AZ559" s="54" t="str">
        <f t="shared" si="566"/>
        <v/>
      </c>
      <c r="BA559" s="55" t="str">
        <f t="shared" si="567"/>
        <v/>
      </c>
      <c r="BC559" s="36" t="str">
        <f t="shared" si="531"/>
        <v/>
      </c>
      <c r="BE559" s="61" t="str">
        <f>IF($B559="", "", IF(AND($B559&gt;='Intro &amp; Setup'!$B$38, B559&lt;='Intro &amp; Setup'!$H$38), 'Intro &amp; Setup'!$N$38, IF(AND($B559&gt;='Intro &amp; Setup'!$B$39, B559&lt;='Intro &amp; Setup'!$H$39), 'Intro &amp; Setup'!$N$39, IF('Intro &amp; Setup'!$B$39="", 'Intro &amp; Setup'!$N$38, 'Intro &amp; Setup'!$N$39))))</f>
        <v/>
      </c>
      <c r="BG559" s="53" t="str">
        <f t="shared" si="532"/>
        <v/>
      </c>
      <c r="BH559" s="54" t="str">
        <f t="shared" si="568"/>
        <v/>
      </c>
      <c r="BI559" s="54" t="str">
        <f t="shared" si="569"/>
        <v/>
      </c>
      <c r="BJ559" s="54" t="str">
        <f t="shared" si="570"/>
        <v/>
      </c>
      <c r="BK559" s="54" t="str">
        <f t="shared" si="571"/>
        <v/>
      </c>
      <c r="BL559" s="54" t="str">
        <f t="shared" si="572"/>
        <v/>
      </c>
      <c r="BM559" s="54" t="str">
        <f t="shared" si="573"/>
        <v/>
      </c>
      <c r="BN559" s="54" t="str">
        <f t="shared" si="574"/>
        <v/>
      </c>
      <c r="BO559" s="54" t="str">
        <f t="shared" si="575"/>
        <v/>
      </c>
      <c r="BP559" s="54" t="str">
        <f t="shared" si="576"/>
        <v/>
      </c>
      <c r="BQ559" s="54" t="str">
        <f t="shared" si="577"/>
        <v/>
      </c>
      <c r="BR559" s="55" t="str">
        <f t="shared" si="578"/>
        <v/>
      </c>
      <c r="BT559" s="135" t="str">
        <f t="shared" si="533"/>
        <v/>
      </c>
      <c r="BU559" s="136" t="str">
        <f t="shared" si="534"/>
        <v/>
      </c>
      <c r="BV559" s="136" t="str">
        <f t="shared" si="535"/>
        <v/>
      </c>
      <c r="BW559" s="136" t="str">
        <f t="shared" si="536"/>
        <v/>
      </c>
      <c r="BX559" s="136" t="str">
        <f t="shared" si="537"/>
        <v/>
      </c>
      <c r="BY559" s="136" t="str">
        <f t="shared" si="538"/>
        <v/>
      </c>
      <c r="BZ559" s="136" t="str">
        <f t="shared" si="539"/>
        <v/>
      </c>
      <c r="CA559" s="136" t="str">
        <f t="shared" si="540"/>
        <v/>
      </c>
      <c r="CB559" s="136" t="str">
        <f t="shared" si="541"/>
        <v/>
      </c>
      <c r="CC559" s="136" t="str">
        <f t="shared" si="542"/>
        <v/>
      </c>
      <c r="CD559" s="136" t="str">
        <f t="shared" si="543"/>
        <v/>
      </c>
      <c r="CE559" s="137" t="str">
        <f t="shared" si="544"/>
        <v/>
      </c>
      <c r="CG559" s="150" t="str">
        <f t="shared" si="545"/>
        <v/>
      </c>
      <c r="CH559" s="151" t="str">
        <f t="shared" si="579"/>
        <v/>
      </c>
      <c r="CI559" s="151" t="str">
        <f t="shared" si="580"/>
        <v/>
      </c>
      <c r="CJ559" s="151" t="str">
        <f t="shared" si="581"/>
        <v/>
      </c>
      <c r="CK559" s="151" t="str">
        <f t="shared" si="582"/>
        <v/>
      </c>
      <c r="CL559" s="151" t="str">
        <f t="shared" si="583"/>
        <v/>
      </c>
      <c r="CM559" s="151" t="str">
        <f t="shared" si="584"/>
        <v/>
      </c>
      <c r="CN559" s="151" t="str">
        <f t="shared" si="585"/>
        <v/>
      </c>
      <c r="CO559" s="151" t="str">
        <f t="shared" si="586"/>
        <v/>
      </c>
      <c r="CP559" s="151" t="str">
        <f t="shared" si="587"/>
        <v/>
      </c>
      <c r="CQ559" s="151" t="str">
        <f t="shared" si="588"/>
        <v/>
      </c>
      <c r="CR559" s="152" t="str">
        <f t="shared" si="589"/>
        <v/>
      </c>
    </row>
    <row r="560" spans="1:96" x14ac:dyDescent="0.25">
      <c r="A560" s="3"/>
      <c r="B560" s="30"/>
      <c r="C560" s="44"/>
      <c r="D560" s="88"/>
      <c r="E560" s="31"/>
      <c r="F560" s="89"/>
      <c r="G560" s="72"/>
      <c r="H560" s="73"/>
      <c r="I560" s="74"/>
      <c r="J560" s="73"/>
      <c r="K560" s="74"/>
      <c r="L560" s="73"/>
      <c r="M560" s="74"/>
      <c r="N560" s="73"/>
      <c r="O560" s="74"/>
      <c r="P560" s="73"/>
      <c r="Q560" s="74"/>
      <c r="R560" s="75"/>
      <c r="S560" s="3"/>
      <c r="T560" s="61" t="str">
        <f>IF($D560="", "", $D560*'Intro &amp; Setup'!$I$32*24)</f>
        <v/>
      </c>
      <c r="U560" s="3"/>
      <c r="X560" s="36" t="str">
        <f>IF($B560="", "", IF(OR($B560&lt;'Intro &amp; Setup'!$F$26, $B560&gt;'Intro &amp; Setup'!$F$27), "X", ""))</f>
        <v/>
      </c>
      <c r="Z560" s="36" t="str">
        <f t="shared" si="527"/>
        <v/>
      </c>
      <c r="AA560" s="48" t="str">
        <f t="shared" si="528"/>
        <v/>
      </c>
      <c r="AC560" s="53" t="str">
        <f t="shared" si="529"/>
        <v/>
      </c>
      <c r="AD560" s="54" t="str">
        <f t="shared" si="546"/>
        <v/>
      </c>
      <c r="AE560" s="54" t="str">
        <f t="shared" si="547"/>
        <v/>
      </c>
      <c r="AF560" s="54" t="str">
        <f t="shared" si="548"/>
        <v/>
      </c>
      <c r="AG560" s="54" t="str">
        <f t="shared" si="549"/>
        <v/>
      </c>
      <c r="AH560" s="54" t="str">
        <f t="shared" si="550"/>
        <v/>
      </c>
      <c r="AI560" s="54" t="str">
        <f t="shared" si="551"/>
        <v/>
      </c>
      <c r="AJ560" s="54" t="str">
        <f t="shared" si="552"/>
        <v/>
      </c>
      <c r="AK560" s="54" t="str">
        <f t="shared" si="553"/>
        <v/>
      </c>
      <c r="AL560" s="54" t="str">
        <f t="shared" si="554"/>
        <v/>
      </c>
      <c r="AM560" s="54" t="str">
        <f t="shared" si="555"/>
        <v/>
      </c>
      <c r="AN560" s="55" t="str">
        <f t="shared" si="556"/>
        <v/>
      </c>
      <c r="AP560" s="53" t="str">
        <f t="shared" si="530"/>
        <v/>
      </c>
      <c r="AQ560" s="54" t="str">
        <f t="shared" si="557"/>
        <v/>
      </c>
      <c r="AR560" s="54" t="str">
        <f t="shared" si="558"/>
        <v/>
      </c>
      <c r="AS560" s="54" t="str">
        <f t="shared" si="559"/>
        <v/>
      </c>
      <c r="AT560" s="54" t="str">
        <f t="shared" si="560"/>
        <v/>
      </c>
      <c r="AU560" s="54" t="str">
        <f t="shared" si="561"/>
        <v/>
      </c>
      <c r="AV560" s="54" t="str">
        <f t="shared" si="562"/>
        <v/>
      </c>
      <c r="AW560" s="54" t="str">
        <f t="shared" si="563"/>
        <v/>
      </c>
      <c r="AX560" s="54" t="str">
        <f t="shared" si="564"/>
        <v/>
      </c>
      <c r="AY560" s="54" t="str">
        <f t="shared" si="565"/>
        <v/>
      </c>
      <c r="AZ560" s="54" t="str">
        <f t="shared" si="566"/>
        <v/>
      </c>
      <c r="BA560" s="55" t="str">
        <f t="shared" si="567"/>
        <v/>
      </c>
      <c r="BC560" s="36" t="str">
        <f t="shared" si="531"/>
        <v/>
      </c>
      <c r="BE560" s="61" t="str">
        <f>IF($B560="", "", IF(AND($B560&gt;='Intro &amp; Setup'!$B$38, B560&lt;='Intro &amp; Setup'!$H$38), 'Intro &amp; Setup'!$N$38, IF(AND($B560&gt;='Intro &amp; Setup'!$B$39, B560&lt;='Intro &amp; Setup'!$H$39), 'Intro &amp; Setup'!$N$39, IF('Intro &amp; Setup'!$B$39="", 'Intro &amp; Setup'!$N$38, 'Intro &amp; Setup'!$N$39))))</f>
        <v/>
      </c>
      <c r="BG560" s="53" t="str">
        <f t="shared" si="532"/>
        <v/>
      </c>
      <c r="BH560" s="54" t="str">
        <f t="shared" si="568"/>
        <v/>
      </c>
      <c r="BI560" s="54" t="str">
        <f t="shared" si="569"/>
        <v/>
      </c>
      <c r="BJ560" s="54" t="str">
        <f t="shared" si="570"/>
        <v/>
      </c>
      <c r="BK560" s="54" t="str">
        <f t="shared" si="571"/>
        <v/>
      </c>
      <c r="BL560" s="54" t="str">
        <f t="shared" si="572"/>
        <v/>
      </c>
      <c r="BM560" s="54" t="str">
        <f t="shared" si="573"/>
        <v/>
      </c>
      <c r="BN560" s="54" t="str">
        <f t="shared" si="574"/>
        <v/>
      </c>
      <c r="BO560" s="54" t="str">
        <f t="shared" si="575"/>
        <v/>
      </c>
      <c r="BP560" s="54" t="str">
        <f t="shared" si="576"/>
        <v/>
      </c>
      <c r="BQ560" s="54" t="str">
        <f t="shared" si="577"/>
        <v/>
      </c>
      <c r="BR560" s="55" t="str">
        <f t="shared" si="578"/>
        <v/>
      </c>
      <c r="BT560" s="135" t="str">
        <f t="shared" si="533"/>
        <v/>
      </c>
      <c r="BU560" s="136" t="str">
        <f t="shared" si="534"/>
        <v/>
      </c>
      <c r="BV560" s="136" t="str">
        <f t="shared" si="535"/>
        <v/>
      </c>
      <c r="BW560" s="136" t="str">
        <f t="shared" si="536"/>
        <v/>
      </c>
      <c r="BX560" s="136" t="str">
        <f t="shared" si="537"/>
        <v/>
      </c>
      <c r="BY560" s="136" t="str">
        <f t="shared" si="538"/>
        <v/>
      </c>
      <c r="BZ560" s="136" t="str">
        <f t="shared" si="539"/>
        <v/>
      </c>
      <c r="CA560" s="136" t="str">
        <f t="shared" si="540"/>
        <v/>
      </c>
      <c r="CB560" s="136" t="str">
        <f t="shared" si="541"/>
        <v/>
      </c>
      <c r="CC560" s="136" t="str">
        <f t="shared" si="542"/>
        <v/>
      </c>
      <c r="CD560" s="136" t="str">
        <f t="shared" si="543"/>
        <v/>
      </c>
      <c r="CE560" s="137" t="str">
        <f t="shared" si="544"/>
        <v/>
      </c>
      <c r="CG560" s="150" t="str">
        <f t="shared" si="545"/>
        <v/>
      </c>
      <c r="CH560" s="151" t="str">
        <f t="shared" si="579"/>
        <v/>
      </c>
      <c r="CI560" s="151" t="str">
        <f t="shared" si="580"/>
        <v/>
      </c>
      <c r="CJ560" s="151" t="str">
        <f t="shared" si="581"/>
        <v/>
      </c>
      <c r="CK560" s="151" t="str">
        <f t="shared" si="582"/>
        <v/>
      </c>
      <c r="CL560" s="151" t="str">
        <f t="shared" si="583"/>
        <v/>
      </c>
      <c r="CM560" s="151" t="str">
        <f t="shared" si="584"/>
        <v/>
      </c>
      <c r="CN560" s="151" t="str">
        <f t="shared" si="585"/>
        <v/>
      </c>
      <c r="CO560" s="151" t="str">
        <f t="shared" si="586"/>
        <v/>
      </c>
      <c r="CP560" s="151" t="str">
        <f t="shared" si="587"/>
        <v/>
      </c>
      <c r="CQ560" s="151" t="str">
        <f t="shared" si="588"/>
        <v/>
      </c>
      <c r="CR560" s="152" t="str">
        <f t="shared" si="589"/>
        <v/>
      </c>
    </row>
    <row r="561" spans="1:96" x14ac:dyDescent="0.25">
      <c r="A561" s="3"/>
      <c r="B561" s="30"/>
      <c r="C561" s="44"/>
      <c r="D561" s="88"/>
      <c r="E561" s="31"/>
      <c r="F561" s="89"/>
      <c r="G561" s="72"/>
      <c r="H561" s="73"/>
      <c r="I561" s="74"/>
      <c r="J561" s="73"/>
      <c r="K561" s="74"/>
      <c r="L561" s="73"/>
      <c r="M561" s="74"/>
      <c r="N561" s="73"/>
      <c r="O561" s="74"/>
      <c r="P561" s="73"/>
      <c r="Q561" s="74"/>
      <c r="R561" s="75"/>
      <c r="S561" s="3"/>
      <c r="T561" s="61" t="str">
        <f>IF($D561="", "", $D561*'Intro &amp; Setup'!$I$32*24)</f>
        <v/>
      </c>
      <c r="U561" s="3"/>
      <c r="X561" s="36" t="str">
        <f>IF($B561="", "", IF(OR($B561&lt;'Intro &amp; Setup'!$F$26, $B561&gt;'Intro &amp; Setup'!$F$27), "X", ""))</f>
        <v/>
      </c>
      <c r="Z561" s="36" t="str">
        <f t="shared" si="527"/>
        <v/>
      </c>
      <c r="AA561" s="48" t="str">
        <f t="shared" si="528"/>
        <v/>
      </c>
      <c r="AC561" s="53" t="str">
        <f t="shared" si="529"/>
        <v/>
      </c>
      <c r="AD561" s="54" t="str">
        <f t="shared" si="546"/>
        <v/>
      </c>
      <c r="AE561" s="54" t="str">
        <f t="shared" si="547"/>
        <v/>
      </c>
      <c r="AF561" s="54" t="str">
        <f t="shared" si="548"/>
        <v/>
      </c>
      <c r="AG561" s="54" t="str">
        <f t="shared" si="549"/>
        <v/>
      </c>
      <c r="AH561" s="54" t="str">
        <f t="shared" si="550"/>
        <v/>
      </c>
      <c r="AI561" s="54" t="str">
        <f t="shared" si="551"/>
        <v/>
      </c>
      <c r="AJ561" s="54" t="str">
        <f t="shared" si="552"/>
        <v/>
      </c>
      <c r="AK561" s="54" t="str">
        <f t="shared" si="553"/>
        <v/>
      </c>
      <c r="AL561" s="54" t="str">
        <f t="shared" si="554"/>
        <v/>
      </c>
      <c r="AM561" s="54" t="str">
        <f t="shared" si="555"/>
        <v/>
      </c>
      <c r="AN561" s="55" t="str">
        <f t="shared" si="556"/>
        <v/>
      </c>
      <c r="AP561" s="53" t="str">
        <f t="shared" si="530"/>
        <v/>
      </c>
      <c r="AQ561" s="54" t="str">
        <f t="shared" si="557"/>
        <v/>
      </c>
      <c r="AR561" s="54" t="str">
        <f t="shared" si="558"/>
        <v/>
      </c>
      <c r="AS561" s="54" t="str">
        <f t="shared" si="559"/>
        <v/>
      </c>
      <c r="AT561" s="54" t="str">
        <f t="shared" si="560"/>
        <v/>
      </c>
      <c r="AU561" s="54" t="str">
        <f t="shared" si="561"/>
        <v/>
      </c>
      <c r="AV561" s="54" t="str">
        <f t="shared" si="562"/>
        <v/>
      </c>
      <c r="AW561" s="54" t="str">
        <f t="shared" si="563"/>
        <v/>
      </c>
      <c r="AX561" s="54" t="str">
        <f t="shared" si="564"/>
        <v/>
      </c>
      <c r="AY561" s="54" t="str">
        <f t="shared" si="565"/>
        <v/>
      </c>
      <c r="AZ561" s="54" t="str">
        <f t="shared" si="566"/>
        <v/>
      </c>
      <c r="BA561" s="55" t="str">
        <f t="shared" si="567"/>
        <v/>
      </c>
      <c r="BC561" s="36" t="str">
        <f t="shared" si="531"/>
        <v/>
      </c>
      <c r="BE561" s="61" t="str">
        <f>IF($B561="", "", IF(AND($B561&gt;='Intro &amp; Setup'!$B$38, B561&lt;='Intro &amp; Setup'!$H$38), 'Intro &amp; Setup'!$N$38, IF(AND($B561&gt;='Intro &amp; Setup'!$B$39, B561&lt;='Intro &amp; Setup'!$H$39), 'Intro &amp; Setup'!$N$39, IF('Intro &amp; Setup'!$B$39="", 'Intro &amp; Setup'!$N$38, 'Intro &amp; Setup'!$N$39))))</f>
        <v/>
      </c>
      <c r="BG561" s="53" t="str">
        <f t="shared" si="532"/>
        <v/>
      </c>
      <c r="BH561" s="54" t="str">
        <f t="shared" si="568"/>
        <v/>
      </c>
      <c r="BI561" s="54" t="str">
        <f t="shared" si="569"/>
        <v/>
      </c>
      <c r="BJ561" s="54" t="str">
        <f t="shared" si="570"/>
        <v/>
      </c>
      <c r="BK561" s="54" t="str">
        <f t="shared" si="571"/>
        <v/>
      </c>
      <c r="BL561" s="54" t="str">
        <f t="shared" si="572"/>
        <v/>
      </c>
      <c r="BM561" s="54" t="str">
        <f t="shared" si="573"/>
        <v/>
      </c>
      <c r="BN561" s="54" t="str">
        <f t="shared" si="574"/>
        <v/>
      </c>
      <c r="BO561" s="54" t="str">
        <f t="shared" si="575"/>
        <v/>
      </c>
      <c r="BP561" s="54" t="str">
        <f t="shared" si="576"/>
        <v/>
      </c>
      <c r="BQ561" s="54" t="str">
        <f t="shared" si="577"/>
        <v/>
      </c>
      <c r="BR561" s="55" t="str">
        <f t="shared" si="578"/>
        <v/>
      </c>
      <c r="BT561" s="135" t="str">
        <f t="shared" si="533"/>
        <v/>
      </c>
      <c r="BU561" s="136" t="str">
        <f t="shared" si="534"/>
        <v/>
      </c>
      <c r="BV561" s="136" t="str">
        <f t="shared" si="535"/>
        <v/>
      </c>
      <c r="BW561" s="136" t="str">
        <f t="shared" si="536"/>
        <v/>
      </c>
      <c r="BX561" s="136" t="str">
        <f t="shared" si="537"/>
        <v/>
      </c>
      <c r="BY561" s="136" t="str">
        <f t="shared" si="538"/>
        <v/>
      </c>
      <c r="BZ561" s="136" t="str">
        <f t="shared" si="539"/>
        <v/>
      </c>
      <c r="CA561" s="136" t="str">
        <f t="shared" si="540"/>
        <v/>
      </c>
      <c r="CB561" s="136" t="str">
        <f t="shared" si="541"/>
        <v/>
      </c>
      <c r="CC561" s="136" t="str">
        <f t="shared" si="542"/>
        <v/>
      </c>
      <c r="CD561" s="136" t="str">
        <f t="shared" si="543"/>
        <v/>
      </c>
      <c r="CE561" s="137" t="str">
        <f t="shared" si="544"/>
        <v/>
      </c>
      <c r="CG561" s="150" t="str">
        <f t="shared" si="545"/>
        <v/>
      </c>
      <c r="CH561" s="151" t="str">
        <f t="shared" si="579"/>
        <v/>
      </c>
      <c r="CI561" s="151" t="str">
        <f t="shared" si="580"/>
        <v/>
      </c>
      <c r="CJ561" s="151" t="str">
        <f t="shared" si="581"/>
        <v/>
      </c>
      <c r="CK561" s="151" t="str">
        <f t="shared" si="582"/>
        <v/>
      </c>
      <c r="CL561" s="151" t="str">
        <f t="shared" si="583"/>
        <v/>
      </c>
      <c r="CM561" s="151" t="str">
        <f t="shared" si="584"/>
        <v/>
      </c>
      <c r="CN561" s="151" t="str">
        <f t="shared" si="585"/>
        <v/>
      </c>
      <c r="CO561" s="151" t="str">
        <f t="shared" si="586"/>
        <v/>
      </c>
      <c r="CP561" s="151" t="str">
        <f t="shared" si="587"/>
        <v/>
      </c>
      <c r="CQ561" s="151" t="str">
        <f t="shared" si="588"/>
        <v/>
      </c>
      <c r="CR561" s="152" t="str">
        <f t="shared" si="589"/>
        <v/>
      </c>
    </row>
    <row r="562" spans="1:96" x14ac:dyDescent="0.25">
      <c r="A562" s="3"/>
      <c r="B562" s="30"/>
      <c r="C562" s="44"/>
      <c r="D562" s="88"/>
      <c r="E562" s="31"/>
      <c r="F562" s="89"/>
      <c r="G562" s="72"/>
      <c r="H562" s="73"/>
      <c r="I562" s="74"/>
      <c r="J562" s="73"/>
      <c r="K562" s="74"/>
      <c r="L562" s="73"/>
      <c r="M562" s="74"/>
      <c r="N562" s="73"/>
      <c r="O562" s="74"/>
      <c r="P562" s="73"/>
      <c r="Q562" s="74"/>
      <c r="R562" s="75"/>
      <c r="S562" s="3"/>
      <c r="T562" s="61" t="str">
        <f>IF($D562="", "", $D562*'Intro &amp; Setup'!$I$32*24)</f>
        <v/>
      </c>
      <c r="U562" s="3"/>
      <c r="X562" s="36" t="str">
        <f>IF($B562="", "", IF(OR($B562&lt;'Intro &amp; Setup'!$F$26, $B562&gt;'Intro &amp; Setup'!$F$27), "X", ""))</f>
        <v/>
      </c>
      <c r="Z562" s="36" t="str">
        <f t="shared" si="527"/>
        <v/>
      </c>
      <c r="AA562" s="48" t="str">
        <f t="shared" si="528"/>
        <v/>
      </c>
      <c r="AC562" s="53" t="str">
        <f t="shared" si="529"/>
        <v/>
      </c>
      <c r="AD562" s="54" t="str">
        <f t="shared" si="546"/>
        <v/>
      </c>
      <c r="AE562" s="54" t="str">
        <f t="shared" si="547"/>
        <v/>
      </c>
      <c r="AF562" s="54" t="str">
        <f t="shared" si="548"/>
        <v/>
      </c>
      <c r="AG562" s="54" t="str">
        <f t="shared" si="549"/>
        <v/>
      </c>
      <c r="AH562" s="54" t="str">
        <f t="shared" si="550"/>
        <v/>
      </c>
      <c r="AI562" s="54" t="str">
        <f t="shared" si="551"/>
        <v/>
      </c>
      <c r="AJ562" s="54" t="str">
        <f t="shared" si="552"/>
        <v/>
      </c>
      <c r="AK562" s="54" t="str">
        <f t="shared" si="553"/>
        <v/>
      </c>
      <c r="AL562" s="54" t="str">
        <f t="shared" si="554"/>
        <v/>
      </c>
      <c r="AM562" s="54" t="str">
        <f t="shared" si="555"/>
        <v/>
      </c>
      <c r="AN562" s="55" t="str">
        <f t="shared" si="556"/>
        <v/>
      </c>
      <c r="AP562" s="53" t="str">
        <f t="shared" si="530"/>
        <v/>
      </c>
      <c r="AQ562" s="54" t="str">
        <f t="shared" si="557"/>
        <v/>
      </c>
      <c r="AR562" s="54" t="str">
        <f t="shared" si="558"/>
        <v/>
      </c>
      <c r="AS562" s="54" t="str">
        <f t="shared" si="559"/>
        <v/>
      </c>
      <c r="AT562" s="54" t="str">
        <f t="shared" si="560"/>
        <v/>
      </c>
      <c r="AU562" s="54" t="str">
        <f t="shared" si="561"/>
        <v/>
      </c>
      <c r="AV562" s="54" t="str">
        <f t="shared" si="562"/>
        <v/>
      </c>
      <c r="AW562" s="54" t="str">
        <f t="shared" si="563"/>
        <v/>
      </c>
      <c r="AX562" s="54" t="str">
        <f t="shared" si="564"/>
        <v/>
      </c>
      <c r="AY562" s="54" t="str">
        <f t="shared" si="565"/>
        <v/>
      </c>
      <c r="AZ562" s="54" t="str">
        <f t="shared" si="566"/>
        <v/>
      </c>
      <c r="BA562" s="55" t="str">
        <f t="shared" si="567"/>
        <v/>
      </c>
      <c r="BC562" s="36" t="str">
        <f t="shared" si="531"/>
        <v/>
      </c>
      <c r="BE562" s="61" t="str">
        <f>IF($B562="", "", IF(AND($B562&gt;='Intro &amp; Setup'!$B$38, B562&lt;='Intro &amp; Setup'!$H$38), 'Intro &amp; Setup'!$N$38, IF(AND($B562&gt;='Intro &amp; Setup'!$B$39, B562&lt;='Intro &amp; Setup'!$H$39), 'Intro &amp; Setup'!$N$39, IF('Intro &amp; Setup'!$B$39="", 'Intro &amp; Setup'!$N$38, 'Intro &amp; Setup'!$N$39))))</f>
        <v/>
      </c>
      <c r="BG562" s="53" t="str">
        <f t="shared" si="532"/>
        <v/>
      </c>
      <c r="BH562" s="54" t="str">
        <f t="shared" si="568"/>
        <v/>
      </c>
      <c r="BI562" s="54" t="str">
        <f t="shared" si="569"/>
        <v/>
      </c>
      <c r="BJ562" s="54" t="str">
        <f t="shared" si="570"/>
        <v/>
      </c>
      <c r="BK562" s="54" t="str">
        <f t="shared" si="571"/>
        <v/>
      </c>
      <c r="BL562" s="54" t="str">
        <f t="shared" si="572"/>
        <v/>
      </c>
      <c r="BM562" s="54" t="str">
        <f t="shared" si="573"/>
        <v/>
      </c>
      <c r="BN562" s="54" t="str">
        <f t="shared" si="574"/>
        <v/>
      </c>
      <c r="BO562" s="54" t="str">
        <f t="shared" si="575"/>
        <v/>
      </c>
      <c r="BP562" s="54" t="str">
        <f t="shared" si="576"/>
        <v/>
      </c>
      <c r="BQ562" s="54" t="str">
        <f t="shared" si="577"/>
        <v/>
      </c>
      <c r="BR562" s="55" t="str">
        <f t="shared" si="578"/>
        <v/>
      </c>
      <c r="BT562" s="135" t="str">
        <f t="shared" si="533"/>
        <v/>
      </c>
      <c r="BU562" s="136" t="str">
        <f t="shared" si="534"/>
        <v/>
      </c>
      <c r="BV562" s="136" t="str">
        <f t="shared" si="535"/>
        <v/>
      </c>
      <c r="BW562" s="136" t="str">
        <f t="shared" si="536"/>
        <v/>
      </c>
      <c r="BX562" s="136" t="str">
        <f t="shared" si="537"/>
        <v/>
      </c>
      <c r="BY562" s="136" t="str">
        <f t="shared" si="538"/>
        <v/>
      </c>
      <c r="BZ562" s="136" t="str">
        <f t="shared" si="539"/>
        <v/>
      </c>
      <c r="CA562" s="136" t="str">
        <f t="shared" si="540"/>
        <v/>
      </c>
      <c r="CB562" s="136" t="str">
        <f t="shared" si="541"/>
        <v/>
      </c>
      <c r="CC562" s="136" t="str">
        <f t="shared" si="542"/>
        <v/>
      </c>
      <c r="CD562" s="136" t="str">
        <f t="shared" si="543"/>
        <v/>
      </c>
      <c r="CE562" s="137" t="str">
        <f t="shared" si="544"/>
        <v/>
      </c>
      <c r="CG562" s="150" t="str">
        <f t="shared" si="545"/>
        <v/>
      </c>
      <c r="CH562" s="151" t="str">
        <f t="shared" si="579"/>
        <v/>
      </c>
      <c r="CI562" s="151" t="str">
        <f t="shared" si="580"/>
        <v/>
      </c>
      <c r="CJ562" s="151" t="str">
        <f t="shared" si="581"/>
        <v/>
      </c>
      <c r="CK562" s="151" t="str">
        <f t="shared" si="582"/>
        <v/>
      </c>
      <c r="CL562" s="151" t="str">
        <f t="shared" si="583"/>
        <v/>
      </c>
      <c r="CM562" s="151" t="str">
        <f t="shared" si="584"/>
        <v/>
      </c>
      <c r="CN562" s="151" t="str">
        <f t="shared" si="585"/>
        <v/>
      </c>
      <c r="CO562" s="151" t="str">
        <f t="shared" si="586"/>
        <v/>
      </c>
      <c r="CP562" s="151" t="str">
        <f t="shared" si="587"/>
        <v/>
      </c>
      <c r="CQ562" s="151" t="str">
        <f t="shared" si="588"/>
        <v/>
      </c>
      <c r="CR562" s="152" t="str">
        <f t="shared" si="589"/>
        <v/>
      </c>
    </row>
    <row r="563" spans="1:96" x14ac:dyDescent="0.25">
      <c r="A563" s="3"/>
      <c r="B563" s="30"/>
      <c r="C563" s="44"/>
      <c r="D563" s="88"/>
      <c r="E563" s="31"/>
      <c r="F563" s="89"/>
      <c r="G563" s="72"/>
      <c r="H563" s="73"/>
      <c r="I563" s="74"/>
      <c r="J563" s="73"/>
      <c r="K563" s="74"/>
      <c r="L563" s="73"/>
      <c r="M563" s="74"/>
      <c r="N563" s="73"/>
      <c r="O563" s="74"/>
      <c r="P563" s="73"/>
      <c r="Q563" s="74"/>
      <c r="R563" s="75"/>
      <c r="S563" s="3"/>
      <c r="T563" s="61" t="str">
        <f>IF($D563="", "", $D563*'Intro &amp; Setup'!$I$32*24)</f>
        <v/>
      </c>
      <c r="U563" s="3"/>
      <c r="X563" s="36" t="str">
        <f>IF($B563="", "", IF(OR($B563&lt;'Intro &amp; Setup'!$F$26, $B563&gt;'Intro &amp; Setup'!$F$27), "X", ""))</f>
        <v/>
      </c>
      <c r="Z563" s="36" t="str">
        <f t="shared" si="527"/>
        <v/>
      </c>
      <c r="AA563" s="48" t="str">
        <f t="shared" si="528"/>
        <v/>
      </c>
      <c r="AC563" s="53" t="str">
        <f t="shared" si="529"/>
        <v/>
      </c>
      <c r="AD563" s="54" t="str">
        <f t="shared" si="546"/>
        <v/>
      </c>
      <c r="AE563" s="54" t="str">
        <f t="shared" si="547"/>
        <v/>
      </c>
      <c r="AF563" s="54" t="str">
        <f t="shared" si="548"/>
        <v/>
      </c>
      <c r="AG563" s="54" t="str">
        <f t="shared" si="549"/>
        <v/>
      </c>
      <c r="AH563" s="54" t="str">
        <f t="shared" si="550"/>
        <v/>
      </c>
      <c r="AI563" s="54" t="str">
        <f t="shared" si="551"/>
        <v/>
      </c>
      <c r="AJ563" s="54" t="str">
        <f t="shared" si="552"/>
        <v/>
      </c>
      <c r="AK563" s="54" t="str">
        <f t="shared" si="553"/>
        <v/>
      </c>
      <c r="AL563" s="54" t="str">
        <f t="shared" si="554"/>
        <v/>
      </c>
      <c r="AM563" s="54" t="str">
        <f t="shared" si="555"/>
        <v/>
      </c>
      <c r="AN563" s="55" t="str">
        <f t="shared" si="556"/>
        <v/>
      </c>
      <c r="AP563" s="53" t="str">
        <f t="shared" si="530"/>
        <v/>
      </c>
      <c r="AQ563" s="54" t="str">
        <f t="shared" si="557"/>
        <v/>
      </c>
      <c r="AR563" s="54" t="str">
        <f t="shared" si="558"/>
        <v/>
      </c>
      <c r="AS563" s="54" t="str">
        <f t="shared" si="559"/>
        <v/>
      </c>
      <c r="AT563" s="54" t="str">
        <f t="shared" si="560"/>
        <v/>
      </c>
      <c r="AU563" s="54" t="str">
        <f t="shared" si="561"/>
        <v/>
      </c>
      <c r="AV563" s="54" t="str">
        <f t="shared" si="562"/>
        <v/>
      </c>
      <c r="AW563" s="54" t="str">
        <f t="shared" si="563"/>
        <v/>
      </c>
      <c r="AX563" s="54" t="str">
        <f t="shared" si="564"/>
        <v/>
      </c>
      <c r="AY563" s="54" t="str">
        <f t="shared" si="565"/>
        <v/>
      </c>
      <c r="AZ563" s="54" t="str">
        <f t="shared" si="566"/>
        <v/>
      </c>
      <c r="BA563" s="55" t="str">
        <f t="shared" si="567"/>
        <v/>
      </c>
      <c r="BC563" s="36" t="str">
        <f t="shared" si="531"/>
        <v/>
      </c>
      <c r="BE563" s="61" t="str">
        <f>IF($B563="", "", IF(AND($B563&gt;='Intro &amp; Setup'!$B$38, B563&lt;='Intro &amp; Setup'!$H$38), 'Intro &amp; Setup'!$N$38, IF(AND($B563&gt;='Intro &amp; Setup'!$B$39, B563&lt;='Intro &amp; Setup'!$H$39), 'Intro &amp; Setup'!$N$39, IF('Intro &amp; Setup'!$B$39="", 'Intro &amp; Setup'!$N$38, 'Intro &amp; Setup'!$N$39))))</f>
        <v/>
      </c>
      <c r="BG563" s="53" t="str">
        <f t="shared" si="532"/>
        <v/>
      </c>
      <c r="BH563" s="54" t="str">
        <f t="shared" si="568"/>
        <v/>
      </c>
      <c r="BI563" s="54" t="str">
        <f t="shared" si="569"/>
        <v/>
      </c>
      <c r="BJ563" s="54" t="str">
        <f t="shared" si="570"/>
        <v/>
      </c>
      <c r="BK563" s="54" t="str">
        <f t="shared" si="571"/>
        <v/>
      </c>
      <c r="BL563" s="54" t="str">
        <f t="shared" si="572"/>
        <v/>
      </c>
      <c r="BM563" s="54" t="str">
        <f t="shared" si="573"/>
        <v/>
      </c>
      <c r="BN563" s="54" t="str">
        <f t="shared" si="574"/>
        <v/>
      </c>
      <c r="BO563" s="54" t="str">
        <f t="shared" si="575"/>
        <v/>
      </c>
      <c r="BP563" s="54" t="str">
        <f t="shared" si="576"/>
        <v/>
      </c>
      <c r="BQ563" s="54" t="str">
        <f t="shared" si="577"/>
        <v/>
      </c>
      <c r="BR563" s="55" t="str">
        <f t="shared" si="578"/>
        <v/>
      </c>
      <c r="BT563" s="135" t="str">
        <f t="shared" si="533"/>
        <v/>
      </c>
      <c r="BU563" s="136" t="str">
        <f t="shared" si="534"/>
        <v/>
      </c>
      <c r="BV563" s="136" t="str">
        <f t="shared" si="535"/>
        <v/>
      </c>
      <c r="BW563" s="136" t="str">
        <f t="shared" si="536"/>
        <v/>
      </c>
      <c r="BX563" s="136" t="str">
        <f t="shared" si="537"/>
        <v/>
      </c>
      <c r="BY563" s="136" t="str">
        <f t="shared" si="538"/>
        <v/>
      </c>
      <c r="BZ563" s="136" t="str">
        <f t="shared" si="539"/>
        <v/>
      </c>
      <c r="CA563" s="136" t="str">
        <f t="shared" si="540"/>
        <v/>
      </c>
      <c r="CB563" s="136" t="str">
        <f t="shared" si="541"/>
        <v/>
      </c>
      <c r="CC563" s="136" t="str">
        <f t="shared" si="542"/>
        <v/>
      </c>
      <c r="CD563" s="136" t="str">
        <f t="shared" si="543"/>
        <v/>
      </c>
      <c r="CE563" s="137" t="str">
        <f t="shared" si="544"/>
        <v/>
      </c>
      <c r="CG563" s="150" t="str">
        <f t="shared" si="545"/>
        <v/>
      </c>
      <c r="CH563" s="151" t="str">
        <f t="shared" si="579"/>
        <v/>
      </c>
      <c r="CI563" s="151" t="str">
        <f t="shared" si="580"/>
        <v/>
      </c>
      <c r="CJ563" s="151" t="str">
        <f t="shared" si="581"/>
        <v/>
      </c>
      <c r="CK563" s="151" t="str">
        <f t="shared" si="582"/>
        <v/>
      </c>
      <c r="CL563" s="151" t="str">
        <f t="shared" si="583"/>
        <v/>
      </c>
      <c r="CM563" s="151" t="str">
        <f t="shared" si="584"/>
        <v/>
      </c>
      <c r="CN563" s="151" t="str">
        <f t="shared" si="585"/>
        <v/>
      </c>
      <c r="CO563" s="151" t="str">
        <f t="shared" si="586"/>
        <v/>
      </c>
      <c r="CP563" s="151" t="str">
        <f t="shared" si="587"/>
        <v/>
      </c>
      <c r="CQ563" s="151" t="str">
        <f t="shared" si="588"/>
        <v/>
      </c>
      <c r="CR563" s="152" t="str">
        <f t="shared" si="589"/>
        <v/>
      </c>
    </row>
    <row r="564" spans="1:96" x14ac:dyDescent="0.25">
      <c r="A564" s="3"/>
      <c r="B564" s="30"/>
      <c r="C564" s="44"/>
      <c r="D564" s="88"/>
      <c r="E564" s="31"/>
      <c r="F564" s="89"/>
      <c r="G564" s="72"/>
      <c r="H564" s="73"/>
      <c r="I564" s="74"/>
      <c r="J564" s="73"/>
      <c r="K564" s="74"/>
      <c r="L564" s="73"/>
      <c r="M564" s="74"/>
      <c r="N564" s="73"/>
      <c r="O564" s="74"/>
      <c r="P564" s="73"/>
      <c r="Q564" s="74"/>
      <c r="R564" s="75"/>
      <c r="S564" s="3"/>
      <c r="T564" s="61" t="str">
        <f>IF($D564="", "", $D564*'Intro &amp; Setup'!$I$32*24)</f>
        <v/>
      </c>
      <c r="U564" s="3"/>
      <c r="X564" s="36" t="str">
        <f>IF($B564="", "", IF(OR($B564&lt;'Intro &amp; Setup'!$F$26, $B564&gt;'Intro &amp; Setup'!$F$27), "X", ""))</f>
        <v/>
      </c>
      <c r="Z564" s="36" t="str">
        <f t="shared" si="527"/>
        <v/>
      </c>
      <c r="AA564" s="48" t="str">
        <f t="shared" si="528"/>
        <v/>
      </c>
      <c r="AC564" s="53" t="str">
        <f t="shared" si="529"/>
        <v/>
      </c>
      <c r="AD564" s="54" t="str">
        <f t="shared" si="546"/>
        <v/>
      </c>
      <c r="AE564" s="54" t="str">
        <f t="shared" si="547"/>
        <v/>
      </c>
      <c r="AF564" s="54" t="str">
        <f t="shared" si="548"/>
        <v/>
      </c>
      <c r="AG564" s="54" t="str">
        <f t="shared" si="549"/>
        <v/>
      </c>
      <c r="AH564" s="54" t="str">
        <f t="shared" si="550"/>
        <v/>
      </c>
      <c r="AI564" s="54" t="str">
        <f t="shared" si="551"/>
        <v/>
      </c>
      <c r="AJ564" s="54" t="str">
        <f t="shared" si="552"/>
        <v/>
      </c>
      <c r="AK564" s="54" t="str">
        <f t="shared" si="553"/>
        <v/>
      </c>
      <c r="AL564" s="54" t="str">
        <f t="shared" si="554"/>
        <v/>
      </c>
      <c r="AM564" s="54" t="str">
        <f t="shared" si="555"/>
        <v/>
      </c>
      <c r="AN564" s="55" t="str">
        <f t="shared" si="556"/>
        <v/>
      </c>
      <c r="AP564" s="53" t="str">
        <f t="shared" si="530"/>
        <v/>
      </c>
      <c r="AQ564" s="54" t="str">
        <f t="shared" si="557"/>
        <v/>
      </c>
      <c r="AR564" s="54" t="str">
        <f t="shared" si="558"/>
        <v/>
      </c>
      <c r="AS564" s="54" t="str">
        <f t="shared" si="559"/>
        <v/>
      </c>
      <c r="AT564" s="54" t="str">
        <f t="shared" si="560"/>
        <v/>
      </c>
      <c r="AU564" s="54" t="str">
        <f t="shared" si="561"/>
        <v/>
      </c>
      <c r="AV564" s="54" t="str">
        <f t="shared" si="562"/>
        <v/>
      </c>
      <c r="AW564" s="54" t="str">
        <f t="shared" si="563"/>
        <v/>
      </c>
      <c r="AX564" s="54" t="str">
        <f t="shared" si="564"/>
        <v/>
      </c>
      <c r="AY564" s="54" t="str">
        <f t="shared" si="565"/>
        <v/>
      </c>
      <c r="AZ564" s="54" t="str">
        <f t="shared" si="566"/>
        <v/>
      </c>
      <c r="BA564" s="55" t="str">
        <f t="shared" si="567"/>
        <v/>
      </c>
      <c r="BC564" s="36" t="str">
        <f t="shared" si="531"/>
        <v/>
      </c>
      <c r="BE564" s="61" t="str">
        <f>IF($B564="", "", IF(AND($B564&gt;='Intro &amp; Setup'!$B$38, B564&lt;='Intro &amp; Setup'!$H$38), 'Intro &amp; Setup'!$N$38, IF(AND($B564&gt;='Intro &amp; Setup'!$B$39, B564&lt;='Intro &amp; Setup'!$H$39), 'Intro &amp; Setup'!$N$39, IF('Intro &amp; Setup'!$B$39="", 'Intro &amp; Setup'!$N$38, 'Intro &amp; Setup'!$N$39))))</f>
        <v/>
      </c>
      <c r="BG564" s="53" t="str">
        <f t="shared" si="532"/>
        <v/>
      </c>
      <c r="BH564" s="54" t="str">
        <f t="shared" si="568"/>
        <v/>
      </c>
      <c r="BI564" s="54" t="str">
        <f t="shared" si="569"/>
        <v/>
      </c>
      <c r="BJ564" s="54" t="str">
        <f t="shared" si="570"/>
        <v/>
      </c>
      <c r="BK564" s="54" t="str">
        <f t="shared" si="571"/>
        <v/>
      </c>
      <c r="BL564" s="54" t="str">
        <f t="shared" si="572"/>
        <v/>
      </c>
      <c r="BM564" s="54" t="str">
        <f t="shared" si="573"/>
        <v/>
      </c>
      <c r="BN564" s="54" t="str">
        <f t="shared" si="574"/>
        <v/>
      </c>
      <c r="BO564" s="54" t="str">
        <f t="shared" si="575"/>
        <v/>
      </c>
      <c r="BP564" s="54" t="str">
        <f t="shared" si="576"/>
        <v/>
      </c>
      <c r="BQ564" s="54" t="str">
        <f t="shared" si="577"/>
        <v/>
      </c>
      <c r="BR564" s="55" t="str">
        <f t="shared" si="578"/>
        <v/>
      </c>
      <c r="BT564" s="135" t="str">
        <f t="shared" si="533"/>
        <v/>
      </c>
      <c r="BU564" s="136" t="str">
        <f t="shared" si="534"/>
        <v/>
      </c>
      <c r="BV564" s="136" t="str">
        <f t="shared" si="535"/>
        <v/>
      </c>
      <c r="BW564" s="136" t="str">
        <f t="shared" si="536"/>
        <v/>
      </c>
      <c r="BX564" s="136" t="str">
        <f t="shared" si="537"/>
        <v/>
      </c>
      <c r="BY564" s="136" t="str">
        <f t="shared" si="538"/>
        <v/>
      </c>
      <c r="BZ564" s="136" t="str">
        <f t="shared" si="539"/>
        <v/>
      </c>
      <c r="CA564" s="136" t="str">
        <f t="shared" si="540"/>
        <v/>
      </c>
      <c r="CB564" s="136" t="str">
        <f t="shared" si="541"/>
        <v/>
      </c>
      <c r="CC564" s="136" t="str">
        <f t="shared" si="542"/>
        <v/>
      </c>
      <c r="CD564" s="136" t="str">
        <f t="shared" si="543"/>
        <v/>
      </c>
      <c r="CE564" s="137" t="str">
        <f t="shared" si="544"/>
        <v/>
      </c>
      <c r="CG564" s="150" t="str">
        <f t="shared" si="545"/>
        <v/>
      </c>
      <c r="CH564" s="151" t="str">
        <f t="shared" si="579"/>
        <v/>
      </c>
      <c r="CI564" s="151" t="str">
        <f t="shared" si="580"/>
        <v/>
      </c>
      <c r="CJ564" s="151" t="str">
        <f t="shared" si="581"/>
        <v/>
      </c>
      <c r="CK564" s="151" t="str">
        <f t="shared" si="582"/>
        <v/>
      </c>
      <c r="CL564" s="151" t="str">
        <f t="shared" si="583"/>
        <v/>
      </c>
      <c r="CM564" s="151" t="str">
        <f t="shared" si="584"/>
        <v/>
      </c>
      <c r="CN564" s="151" t="str">
        <f t="shared" si="585"/>
        <v/>
      </c>
      <c r="CO564" s="151" t="str">
        <f t="shared" si="586"/>
        <v/>
      </c>
      <c r="CP564" s="151" t="str">
        <f t="shared" si="587"/>
        <v/>
      </c>
      <c r="CQ564" s="151" t="str">
        <f t="shared" si="588"/>
        <v/>
      </c>
      <c r="CR564" s="152" t="str">
        <f t="shared" si="589"/>
        <v/>
      </c>
    </row>
    <row r="565" spans="1:96" x14ac:dyDescent="0.25">
      <c r="A565" s="3"/>
      <c r="B565" s="30"/>
      <c r="C565" s="44"/>
      <c r="D565" s="88"/>
      <c r="E565" s="31"/>
      <c r="F565" s="89"/>
      <c r="G565" s="72"/>
      <c r="H565" s="73"/>
      <c r="I565" s="74"/>
      <c r="J565" s="73"/>
      <c r="K565" s="74"/>
      <c r="L565" s="73"/>
      <c r="M565" s="74"/>
      <c r="N565" s="73"/>
      <c r="O565" s="74"/>
      <c r="P565" s="73"/>
      <c r="Q565" s="74"/>
      <c r="R565" s="75"/>
      <c r="S565" s="3"/>
      <c r="T565" s="61" t="str">
        <f>IF($D565="", "", $D565*'Intro &amp; Setup'!$I$32*24)</f>
        <v/>
      </c>
      <c r="U565" s="3"/>
      <c r="X565" s="36" t="str">
        <f>IF($B565="", "", IF(OR($B565&lt;'Intro &amp; Setup'!$F$26, $B565&gt;'Intro &amp; Setup'!$F$27), "X", ""))</f>
        <v/>
      </c>
      <c r="Z565" s="36" t="str">
        <f t="shared" si="527"/>
        <v/>
      </c>
      <c r="AA565" s="48" t="str">
        <f t="shared" si="528"/>
        <v/>
      </c>
      <c r="AC565" s="53" t="str">
        <f t="shared" si="529"/>
        <v/>
      </c>
      <c r="AD565" s="54" t="str">
        <f t="shared" si="546"/>
        <v/>
      </c>
      <c r="AE565" s="54" t="str">
        <f t="shared" si="547"/>
        <v/>
      </c>
      <c r="AF565" s="54" t="str">
        <f t="shared" si="548"/>
        <v/>
      </c>
      <c r="AG565" s="54" t="str">
        <f t="shared" si="549"/>
        <v/>
      </c>
      <c r="AH565" s="54" t="str">
        <f t="shared" si="550"/>
        <v/>
      </c>
      <c r="AI565" s="54" t="str">
        <f t="shared" si="551"/>
        <v/>
      </c>
      <c r="AJ565" s="54" t="str">
        <f t="shared" si="552"/>
        <v/>
      </c>
      <c r="AK565" s="54" t="str">
        <f t="shared" si="553"/>
        <v/>
      </c>
      <c r="AL565" s="54" t="str">
        <f t="shared" si="554"/>
        <v/>
      </c>
      <c r="AM565" s="54" t="str">
        <f t="shared" si="555"/>
        <v/>
      </c>
      <c r="AN565" s="55" t="str">
        <f t="shared" si="556"/>
        <v/>
      </c>
      <c r="AP565" s="53" t="str">
        <f t="shared" si="530"/>
        <v/>
      </c>
      <c r="AQ565" s="54" t="str">
        <f t="shared" si="557"/>
        <v/>
      </c>
      <c r="AR565" s="54" t="str">
        <f t="shared" si="558"/>
        <v/>
      </c>
      <c r="AS565" s="54" t="str">
        <f t="shared" si="559"/>
        <v/>
      </c>
      <c r="AT565" s="54" t="str">
        <f t="shared" si="560"/>
        <v/>
      </c>
      <c r="AU565" s="54" t="str">
        <f t="shared" si="561"/>
        <v/>
      </c>
      <c r="AV565" s="54" t="str">
        <f t="shared" si="562"/>
        <v/>
      </c>
      <c r="AW565" s="54" t="str">
        <f t="shared" si="563"/>
        <v/>
      </c>
      <c r="AX565" s="54" t="str">
        <f t="shared" si="564"/>
        <v/>
      </c>
      <c r="AY565" s="54" t="str">
        <f t="shared" si="565"/>
        <v/>
      </c>
      <c r="AZ565" s="54" t="str">
        <f t="shared" si="566"/>
        <v/>
      </c>
      <c r="BA565" s="55" t="str">
        <f t="shared" si="567"/>
        <v/>
      </c>
      <c r="BC565" s="36" t="str">
        <f t="shared" si="531"/>
        <v/>
      </c>
      <c r="BE565" s="61" t="str">
        <f>IF($B565="", "", IF(AND($B565&gt;='Intro &amp; Setup'!$B$38, B565&lt;='Intro &amp; Setup'!$H$38), 'Intro &amp; Setup'!$N$38, IF(AND($B565&gt;='Intro &amp; Setup'!$B$39, B565&lt;='Intro &amp; Setup'!$H$39), 'Intro &amp; Setup'!$N$39, IF('Intro &amp; Setup'!$B$39="", 'Intro &amp; Setup'!$N$38, 'Intro &amp; Setup'!$N$39))))</f>
        <v/>
      </c>
      <c r="BG565" s="53" t="str">
        <f t="shared" si="532"/>
        <v/>
      </c>
      <c r="BH565" s="54" t="str">
        <f t="shared" si="568"/>
        <v/>
      </c>
      <c r="BI565" s="54" t="str">
        <f t="shared" si="569"/>
        <v/>
      </c>
      <c r="BJ565" s="54" t="str">
        <f t="shared" si="570"/>
        <v/>
      </c>
      <c r="BK565" s="54" t="str">
        <f t="shared" si="571"/>
        <v/>
      </c>
      <c r="BL565" s="54" t="str">
        <f t="shared" si="572"/>
        <v/>
      </c>
      <c r="BM565" s="54" t="str">
        <f t="shared" si="573"/>
        <v/>
      </c>
      <c r="BN565" s="54" t="str">
        <f t="shared" si="574"/>
        <v/>
      </c>
      <c r="BO565" s="54" t="str">
        <f t="shared" si="575"/>
        <v/>
      </c>
      <c r="BP565" s="54" t="str">
        <f t="shared" si="576"/>
        <v/>
      </c>
      <c r="BQ565" s="54" t="str">
        <f t="shared" si="577"/>
        <v/>
      </c>
      <c r="BR565" s="55" t="str">
        <f t="shared" si="578"/>
        <v/>
      </c>
      <c r="BT565" s="135" t="str">
        <f t="shared" si="533"/>
        <v/>
      </c>
      <c r="BU565" s="136" t="str">
        <f t="shared" si="534"/>
        <v/>
      </c>
      <c r="BV565" s="136" t="str">
        <f t="shared" si="535"/>
        <v/>
      </c>
      <c r="BW565" s="136" t="str">
        <f t="shared" si="536"/>
        <v/>
      </c>
      <c r="BX565" s="136" t="str">
        <f t="shared" si="537"/>
        <v/>
      </c>
      <c r="BY565" s="136" t="str">
        <f t="shared" si="538"/>
        <v/>
      </c>
      <c r="BZ565" s="136" t="str">
        <f t="shared" si="539"/>
        <v/>
      </c>
      <c r="CA565" s="136" t="str">
        <f t="shared" si="540"/>
        <v/>
      </c>
      <c r="CB565" s="136" t="str">
        <f t="shared" si="541"/>
        <v/>
      </c>
      <c r="CC565" s="136" t="str">
        <f t="shared" si="542"/>
        <v/>
      </c>
      <c r="CD565" s="136" t="str">
        <f t="shared" si="543"/>
        <v/>
      </c>
      <c r="CE565" s="137" t="str">
        <f t="shared" si="544"/>
        <v/>
      </c>
      <c r="CG565" s="150" t="str">
        <f t="shared" si="545"/>
        <v/>
      </c>
      <c r="CH565" s="151" t="str">
        <f t="shared" si="579"/>
        <v/>
      </c>
      <c r="CI565" s="151" t="str">
        <f t="shared" si="580"/>
        <v/>
      </c>
      <c r="CJ565" s="151" t="str">
        <f t="shared" si="581"/>
        <v/>
      </c>
      <c r="CK565" s="151" t="str">
        <f t="shared" si="582"/>
        <v/>
      </c>
      <c r="CL565" s="151" t="str">
        <f t="shared" si="583"/>
        <v/>
      </c>
      <c r="CM565" s="151" t="str">
        <f t="shared" si="584"/>
        <v/>
      </c>
      <c r="CN565" s="151" t="str">
        <f t="shared" si="585"/>
        <v/>
      </c>
      <c r="CO565" s="151" t="str">
        <f t="shared" si="586"/>
        <v/>
      </c>
      <c r="CP565" s="151" t="str">
        <f t="shared" si="587"/>
        <v/>
      </c>
      <c r="CQ565" s="151" t="str">
        <f t="shared" si="588"/>
        <v/>
      </c>
      <c r="CR565" s="152" t="str">
        <f t="shared" si="589"/>
        <v/>
      </c>
    </row>
    <row r="566" spans="1:96" x14ac:dyDescent="0.25">
      <c r="A566" s="3"/>
      <c r="B566" s="30"/>
      <c r="C566" s="44"/>
      <c r="D566" s="88"/>
      <c r="E566" s="31"/>
      <c r="F566" s="89"/>
      <c r="G566" s="72"/>
      <c r="H566" s="73"/>
      <c r="I566" s="74"/>
      <c r="J566" s="73"/>
      <c r="K566" s="74"/>
      <c r="L566" s="73"/>
      <c r="M566" s="74"/>
      <c r="N566" s="73"/>
      <c r="O566" s="74"/>
      <c r="P566" s="73"/>
      <c r="Q566" s="74"/>
      <c r="R566" s="75"/>
      <c r="S566" s="3"/>
      <c r="T566" s="61" t="str">
        <f>IF($D566="", "", $D566*'Intro &amp; Setup'!$I$32*24)</f>
        <v/>
      </c>
      <c r="U566" s="3"/>
      <c r="X566" s="36" t="str">
        <f>IF($B566="", "", IF(OR($B566&lt;'Intro &amp; Setup'!$F$26, $B566&gt;'Intro &amp; Setup'!$F$27), "X", ""))</f>
        <v/>
      </c>
      <c r="Z566" s="36" t="str">
        <f t="shared" si="527"/>
        <v/>
      </c>
      <c r="AA566" s="48" t="str">
        <f t="shared" si="528"/>
        <v/>
      </c>
      <c r="AC566" s="53" t="str">
        <f t="shared" si="529"/>
        <v/>
      </c>
      <c r="AD566" s="54" t="str">
        <f t="shared" si="546"/>
        <v/>
      </c>
      <c r="AE566" s="54" t="str">
        <f t="shared" si="547"/>
        <v/>
      </c>
      <c r="AF566" s="54" t="str">
        <f t="shared" si="548"/>
        <v/>
      </c>
      <c r="AG566" s="54" t="str">
        <f t="shared" si="549"/>
        <v/>
      </c>
      <c r="AH566" s="54" t="str">
        <f t="shared" si="550"/>
        <v/>
      </c>
      <c r="AI566" s="54" t="str">
        <f t="shared" si="551"/>
        <v/>
      </c>
      <c r="AJ566" s="54" t="str">
        <f t="shared" si="552"/>
        <v/>
      </c>
      <c r="AK566" s="54" t="str">
        <f t="shared" si="553"/>
        <v/>
      </c>
      <c r="AL566" s="54" t="str">
        <f t="shared" si="554"/>
        <v/>
      </c>
      <c r="AM566" s="54" t="str">
        <f t="shared" si="555"/>
        <v/>
      </c>
      <c r="AN566" s="55" t="str">
        <f t="shared" si="556"/>
        <v/>
      </c>
      <c r="AP566" s="53" t="str">
        <f t="shared" si="530"/>
        <v/>
      </c>
      <c r="AQ566" s="54" t="str">
        <f t="shared" si="557"/>
        <v/>
      </c>
      <c r="AR566" s="54" t="str">
        <f t="shared" si="558"/>
        <v/>
      </c>
      <c r="AS566" s="54" t="str">
        <f t="shared" si="559"/>
        <v/>
      </c>
      <c r="AT566" s="54" t="str">
        <f t="shared" si="560"/>
        <v/>
      </c>
      <c r="AU566" s="54" t="str">
        <f t="shared" si="561"/>
        <v/>
      </c>
      <c r="AV566" s="54" t="str">
        <f t="shared" si="562"/>
        <v/>
      </c>
      <c r="AW566" s="54" t="str">
        <f t="shared" si="563"/>
        <v/>
      </c>
      <c r="AX566" s="54" t="str">
        <f t="shared" si="564"/>
        <v/>
      </c>
      <c r="AY566" s="54" t="str">
        <f t="shared" si="565"/>
        <v/>
      </c>
      <c r="AZ566" s="54" t="str">
        <f t="shared" si="566"/>
        <v/>
      </c>
      <c r="BA566" s="55" t="str">
        <f t="shared" si="567"/>
        <v/>
      </c>
      <c r="BC566" s="36" t="str">
        <f t="shared" si="531"/>
        <v/>
      </c>
      <c r="BE566" s="61" t="str">
        <f>IF($B566="", "", IF(AND($B566&gt;='Intro &amp; Setup'!$B$38, B566&lt;='Intro &amp; Setup'!$H$38), 'Intro &amp; Setup'!$N$38, IF(AND($B566&gt;='Intro &amp; Setup'!$B$39, B566&lt;='Intro &amp; Setup'!$H$39), 'Intro &amp; Setup'!$N$39, IF('Intro &amp; Setup'!$B$39="", 'Intro &amp; Setup'!$N$38, 'Intro &amp; Setup'!$N$39))))</f>
        <v/>
      </c>
      <c r="BG566" s="53" t="str">
        <f t="shared" si="532"/>
        <v/>
      </c>
      <c r="BH566" s="54" t="str">
        <f t="shared" si="568"/>
        <v/>
      </c>
      <c r="BI566" s="54" t="str">
        <f t="shared" si="569"/>
        <v/>
      </c>
      <c r="BJ566" s="54" t="str">
        <f t="shared" si="570"/>
        <v/>
      </c>
      <c r="BK566" s="54" t="str">
        <f t="shared" si="571"/>
        <v/>
      </c>
      <c r="BL566" s="54" t="str">
        <f t="shared" si="572"/>
        <v/>
      </c>
      <c r="BM566" s="54" t="str">
        <f t="shared" si="573"/>
        <v/>
      </c>
      <c r="BN566" s="54" t="str">
        <f t="shared" si="574"/>
        <v/>
      </c>
      <c r="BO566" s="54" t="str">
        <f t="shared" si="575"/>
        <v/>
      </c>
      <c r="BP566" s="54" t="str">
        <f t="shared" si="576"/>
        <v/>
      </c>
      <c r="BQ566" s="54" t="str">
        <f t="shared" si="577"/>
        <v/>
      </c>
      <c r="BR566" s="55" t="str">
        <f t="shared" si="578"/>
        <v/>
      </c>
      <c r="BT566" s="135" t="str">
        <f t="shared" si="533"/>
        <v/>
      </c>
      <c r="BU566" s="136" t="str">
        <f t="shared" si="534"/>
        <v/>
      </c>
      <c r="BV566" s="136" t="str">
        <f t="shared" si="535"/>
        <v/>
      </c>
      <c r="BW566" s="136" t="str">
        <f t="shared" si="536"/>
        <v/>
      </c>
      <c r="BX566" s="136" t="str">
        <f t="shared" si="537"/>
        <v/>
      </c>
      <c r="BY566" s="136" t="str">
        <f t="shared" si="538"/>
        <v/>
      </c>
      <c r="BZ566" s="136" t="str">
        <f t="shared" si="539"/>
        <v/>
      </c>
      <c r="CA566" s="136" t="str">
        <f t="shared" si="540"/>
        <v/>
      </c>
      <c r="CB566" s="136" t="str">
        <f t="shared" si="541"/>
        <v/>
      </c>
      <c r="CC566" s="136" t="str">
        <f t="shared" si="542"/>
        <v/>
      </c>
      <c r="CD566" s="136" t="str">
        <f t="shared" si="543"/>
        <v/>
      </c>
      <c r="CE566" s="137" t="str">
        <f t="shared" si="544"/>
        <v/>
      </c>
      <c r="CG566" s="150" t="str">
        <f t="shared" si="545"/>
        <v/>
      </c>
      <c r="CH566" s="151" t="str">
        <f t="shared" si="579"/>
        <v/>
      </c>
      <c r="CI566" s="151" t="str">
        <f t="shared" si="580"/>
        <v/>
      </c>
      <c r="CJ566" s="151" t="str">
        <f t="shared" si="581"/>
        <v/>
      </c>
      <c r="CK566" s="151" t="str">
        <f t="shared" si="582"/>
        <v/>
      </c>
      <c r="CL566" s="151" t="str">
        <f t="shared" si="583"/>
        <v/>
      </c>
      <c r="CM566" s="151" t="str">
        <f t="shared" si="584"/>
        <v/>
      </c>
      <c r="CN566" s="151" t="str">
        <f t="shared" si="585"/>
        <v/>
      </c>
      <c r="CO566" s="151" t="str">
        <f t="shared" si="586"/>
        <v/>
      </c>
      <c r="CP566" s="151" t="str">
        <f t="shared" si="587"/>
        <v/>
      </c>
      <c r="CQ566" s="151" t="str">
        <f t="shared" si="588"/>
        <v/>
      </c>
      <c r="CR566" s="152" t="str">
        <f t="shared" si="589"/>
        <v/>
      </c>
    </row>
    <row r="567" spans="1:96" x14ac:dyDescent="0.25">
      <c r="A567" s="3"/>
      <c r="B567" s="30"/>
      <c r="C567" s="44"/>
      <c r="D567" s="88"/>
      <c r="E567" s="31"/>
      <c r="F567" s="89"/>
      <c r="G567" s="72"/>
      <c r="H567" s="73"/>
      <c r="I567" s="74"/>
      <c r="J567" s="73"/>
      <c r="K567" s="74"/>
      <c r="L567" s="73"/>
      <c r="M567" s="74"/>
      <c r="N567" s="73"/>
      <c r="O567" s="74"/>
      <c r="P567" s="73"/>
      <c r="Q567" s="74"/>
      <c r="R567" s="75"/>
      <c r="S567" s="3"/>
      <c r="T567" s="61" t="str">
        <f>IF($D567="", "", $D567*'Intro &amp; Setup'!$I$32*24)</f>
        <v/>
      </c>
      <c r="U567" s="3"/>
      <c r="X567" s="36" t="str">
        <f>IF($B567="", "", IF(OR($B567&lt;'Intro &amp; Setup'!$F$26, $B567&gt;'Intro &amp; Setup'!$F$27), "X", ""))</f>
        <v/>
      </c>
      <c r="Z567" s="36" t="str">
        <f t="shared" si="527"/>
        <v/>
      </c>
      <c r="AA567" s="48" t="str">
        <f t="shared" si="528"/>
        <v/>
      </c>
      <c r="AC567" s="53" t="str">
        <f t="shared" si="529"/>
        <v/>
      </c>
      <c r="AD567" s="54" t="str">
        <f t="shared" si="546"/>
        <v/>
      </c>
      <c r="AE567" s="54" t="str">
        <f t="shared" si="547"/>
        <v/>
      </c>
      <c r="AF567" s="54" t="str">
        <f t="shared" si="548"/>
        <v/>
      </c>
      <c r="AG567" s="54" t="str">
        <f t="shared" si="549"/>
        <v/>
      </c>
      <c r="AH567" s="54" t="str">
        <f t="shared" si="550"/>
        <v/>
      </c>
      <c r="AI567" s="54" t="str">
        <f t="shared" si="551"/>
        <v/>
      </c>
      <c r="AJ567" s="54" t="str">
        <f t="shared" si="552"/>
        <v/>
      </c>
      <c r="AK567" s="54" t="str">
        <f t="shared" si="553"/>
        <v/>
      </c>
      <c r="AL567" s="54" t="str">
        <f t="shared" si="554"/>
        <v/>
      </c>
      <c r="AM567" s="54" t="str">
        <f t="shared" si="555"/>
        <v/>
      </c>
      <c r="AN567" s="55" t="str">
        <f t="shared" si="556"/>
        <v/>
      </c>
      <c r="AP567" s="53" t="str">
        <f t="shared" si="530"/>
        <v/>
      </c>
      <c r="AQ567" s="54" t="str">
        <f t="shared" si="557"/>
        <v/>
      </c>
      <c r="AR567" s="54" t="str">
        <f t="shared" si="558"/>
        <v/>
      </c>
      <c r="AS567" s="54" t="str">
        <f t="shared" si="559"/>
        <v/>
      </c>
      <c r="AT567" s="54" t="str">
        <f t="shared" si="560"/>
        <v/>
      </c>
      <c r="AU567" s="54" t="str">
        <f t="shared" si="561"/>
        <v/>
      </c>
      <c r="AV567" s="54" t="str">
        <f t="shared" si="562"/>
        <v/>
      </c>
      <c r="AW567" s="54" t="str">
        <f t="shared" si="563"/>
        <v/>
      </c>
      <c r="AX567" s="54" t="str">
        <f t="shared" si="564"/>
        <v/>
      </c>
      <c r="AY567" s="54" t="str">
        <f t="shared" si="565"/>
        <v/>
      </c>
      <c r="AZ567" s="54" t="str">
        <f t="shared" si="566"/>
        <v/>
      </c>
      <c r="BA567" s="55" t="str">
        <f t="shared" si="567"/>
        <v/>
      </c>
      <c r="BC567" s="36" t="str">
        <f t="shared" si="531"/>
        <v/>
      </c>
      <c r="BE567" s="61" t="str">
        <f>IF($B567="", "", IF(AND($B567&gt;='Intro &amp; Setup'!$B$38, B567&lt;='Intro &amp; Setup'!$H$38), 'Intro &amp; Setup'!$N$38, IF(AND($B567&gt;='Intro &amp; Setup'!$B$39, B567&lt;='Intro &amp; Setup'!$H$39), 'Intro &amp; Setup'!$N$39, IF('Intro &amp; Setup'!$B$39="", 'Intro &amp; Setup'!$N$38, 'Intro &amp; Setup'!$N$39))))</f>
        <v/>
      </c>
      <c r="BG567" s="53" t="str">
        <f t="shared" si="532"/>
        <v/>
      </c>
      <c r="BH567" s="54" t="str">
        <f t="shared" si="568"/>
        <v/>
      </c>
      <c r="BI567" s="54" t="str">
        <f t="shared" si="569"/>
        <v/>
      </c>
      <c r="BJ567" s="54" t="str">
        <f t="shared" si="570"/>
        <v/>
      </c>
      <c r="BK567" s="54" t="str">
        <f t="shared" si="571"/>
        <v/>
      </c>
      <c r="BL567" s="54" t="str">
        <f t="shared" si="572"/>
        <v/>
      </c>
      <c r="BM567" s="54" t="str">
        <f t="shared" si="573"/>
        <v/>
      </c>
      <c r="BN567" s="54" t="str">
        <f t="shared" si="574"/>
        <v/>
      </c>
      <c r="BO567" s="54" t="str">
        <f t="shared" si="575"/>
        <v/>
      </c>
      <c r="BP567" s="54" t="str">
        <f t="shared" si="576"/>
        <v/>
      </c>
      <c r="BQ567" s="54" t="str">
        <f t="shared" si="577"/>
        <v/>
      </c>
      <c r="BR567" s="55" t="str">
        <f t="shared" si="578"/>
        <v/>
      </c>
      <c r="BT567" s="135" t="str">
        <f t="shared" si="533"/>
        <v/>
      </c>
      <c r="BU567" s="136" t="str">
        <f t="shared" si="534"/>
        <v/>
      </c>
      <c r="BV567" s="136" t="str">
        <f t="shared" si="535"/>
        <v/>
      </c>
      <c r="BW567" s="136" t="str">
        <f t="shared" si="536"/>
        <v/>
      </c>
      <c r="BX567" s="136" t="str">
        <f t="shared" si="537"/>
        <v/>
      </c>
      <c r="BY567" s="136" t="str">
        <f t="shared" si="538"/>
        <v/>
      </c>
      <c r="BZ567" s="136" t="str">
        <f t="shared" si="539"/>
        <v/>
      </c>
      <c r="CA567" s="136" t="str">
        <f t="shared" si="540"/>
        <v/>
      </c>
      <c r="CB567" s="136" t="str">
        <f t="shared" si="541"/>
        <v/>
      </c>
      <c r="CC567" s="136" t="str">
        <f t="shared" si="542"/>
        <v/>
      </c>
      <c r="CD567" s="136" t="str">
        <f t="shared" si="543"/>
        <v/>
      </c>
      <c r="CE567" s="137" t="str">
        <f t="shared" si="544"/>
        <v/>
      </c>
      <c r="CG567" s="150" t="str">
        <f t="shared" si="545"/>
        <v/>
      </c>
      <c r="CH567" s="151" t="str">
        <f t="shared" si="579"/>
        <v/>
      </c>
      <c r="CI567" s="151" t="str">
        <f t="shared" si="580"/>
        <v/>
      </c>
      <c r="CJ567" s="151" t="str">
        <f t="shared" si="581"/>
        <v/>
      </c>
      <c r="CK567" s="151" t="str">
        <f t="shared" si="582"/>
        <v/>
      </c>
      <c r="CL567" s="151" t="str">
        <f t="shared" si="583"/>
        <v/>
      </c>
      <c r="CM567" s="151" t="str">
        <f t="shared" si="584"/>
        <v/>
      </c>
      <c r="CN567" s="151" t="str">
        <f t="shared" si="585"/>
        <v/>
      </c>
      <c r="CO567" s="151" t="str">
        <f t="shared" si="586"/>
        <v/>
      </c>
      <c r="CP567" s="151" t="str">
        <f t="shared" si="587"/>
        <v/>
      </c>
      <c r="CQ567" s="151" t="str">
        <f t="shared" si="588"/>
        <v/>
      </c>
      <c r="CR567" s="152" t="str">
        <f t="shared" si="589"/>
        <v/>
      </c>
    </row>
    <row r="568" spans="1:96" x14ac:dyDescent="0.25">
      <c r="A568" s="3"/>
      <c r="B568" s="30"/>
      <c r="C568" s="44"/>
      <c r="D568" s="88"/>
      <c r="E568" s="31"/>
      <c r="F568" s="89"/>
      <c r="G568" s="72"/>
      <c r="H568" s="73"/>
      <c r="I568" s="74"/>
      <c r="J568" s="73"/>
      <c r="K568" s="74"/>
      <c r="L568" s="73"/>
      <c r="M568" s="74"/>
      <c r="N568" s="73"/>
      <c r="O568" s="74"/>
      <c r="P568" s="73"/>
      <c r="Q568" s="74"/>
      <c r="R568" s="75"/>
      <c r="S568" s="3"/>
      <c r="T568" s="61" t="str">
        <f>IF($D568="", "", $D568*'Intro &amp; Setup'!$I$32*24)</f>
        <v/>
      </c>
      <c r="U568" s="3"/>
      <c r="X568" s="36" t="str">
        <f>IF($B568="", "", IF(OR($B568&lt;'Intro &amp; Setup'!$F$26, $B568&gt;'Intro &amp; Setup'!$F$27), "X", ""))</f>
        <v/>
      </c>
      <c r="Z568" s="36" t="str">
        <f t="shared" si="527"/>
        <v/>
      </c>
      <c r="AA568" s="48" t="str">
        <f t="shared" si="528"/>
        <v/>
      </c>
      <c r="AC568" s="53" t="str">
        <f t="shared" si="529"/>
        <v/>
      </c>
      <c r="AD568" s="54" t="str">
        <f t="shared" si="546"/>
        <v/>
      </c>
      <c r="AE568" s="54" t="str">
        <f t="shared" si="547"/>
        <v/>
      </c>
      <c r="AF568" s="54" t="str">
        <f t="shared" si="548"/>
        <v/>
      </c>
      <c r="AG568" s="54" t="str">
        <f t="shared" si="549"/>
        <v/>
      </c>
      <c r="AH568" s="54" t="str">
        <f t="shared" si="550"/>
        <v/>
      </c>
      <c r="AI568" s="54" t="str">
        <f t="shared" si="551"/>
        <v/>
      </c>
      <c r="AJ568" s="54" t="str">
        <f t="shared" si="552"/>
        <v/>
      </c>
      <c r="AK568" s="54" t="str">
        <f t="shared" si="553"/>
        <v/>
      </c>
      <c r="AL568" s="54" t="str">
        <f t="shared" si="554"/>
        <v/>
      </c>
      <c r="AM568" s="54" t="str">
        <f t="shared" si="555"/>
        <v/>
      </c>
      <c r="AN568" s="55" t="str">
        <f t="shared" si="556"/>
        <v/>
      </c>
      <c r="AP568" s="53" t="str">
        <f t="shared" si="530"/>
        <v/>
      </c>
      <c r="AQ568" s="54" t="str">
        <f t="shared" si="557"/>
        <v/>
      </c>
      <c r="AR568" s="54" t="str">
        <f t="shared" si="558"/>
        <v/>
      </c>
      <c r="AS568" s="54" t="str">
        <f t="shared" si="559"/>
        <v/>
      </c>
      <c r="AT568" s="54" t="str">
        <f t="shared" si="560"/>
        <v/>
      </c>
      <c r="AU568" s="54" t="str">
        <f t="shared" si="561"/>
        <v/>
      </c>
      <c r="AV568" s="54" t="str">
        <f t="shared" si="562"/>
        <v/>
      </c>
      <c r="AW568" s="54" t="str">
        <f t="shared" si="563"/>
        <v/>
      </c>
      <c r="AX568" s="54" t="str">
        <f t="shared" si="564"/>
        <v/>
      </c>
      <c r="AY568" s="54" t="str">
        <f t="shared" si="565"/>
        <v/>
      </c>
      <c r="AZ568" s="54" t="str">
        <f t="shared" si="566"/>
        <v/>
      </c>
      <c r="BA568" s="55" t="str">
        <f t="shared" si="567"/>
        <v/>
      </c>
      <c r="BC568" s="36" t="str">
        <f t="shared" si="531"/>
        <v/>
      </c>
      <c r="BE568" s="61" t="str">
        <f>IF($B568="", "", IF(AND($B568&gt;='Intro &amp; Setup'!$B$38, B568&lt;='Intro &amp; Setup'!$H$38), 'Intro &amp; Setup'!$N$38, IF(AND($B568&gt;='Intro &amp; Setup'!$B$39, B568&lt;='Intro &amp; Setup'!$H$39), 'Intro &amp; Setup'!$N$39, IF('Intro &amp; Setup'!$B$39="", 'Intro &amp; Setup'!$N$38, 'Intro &amp; Setup'!$N$39))))</f>
        <v/>
      </c>
      <c r="BG568" s="53" t="str">
        <f t="shared" si="532"/>
        <v/>
      </c>
      <c r="BH568" s="54" t="str">
        <f t="shared" si="568"/>
        <v/>
      </c>
      <c r="BI568" s="54" t="str">
        <f t="shared" si="569"/>
        <v/>
      </c>
      <c r="BJ568" s="54" t="str">
        <f t="shared" si="570"/>
        <v/>
      </c>
      <c r="BK568" s="54" t="str">
        <f t="shared" si="571"/>
        <v/>
      </c>
      <c r="BL568" s="54" t="str">
        <f t="shared" si="572"/>
        <v/>
      </c>
      <c r="BM568" s="54" t="str">
        <f t="shared" si="573"/>
        <v/>
      </c>
      <c r="BN568" s="54" t="str">
        <f t="shared" si="574"/>
        <v/>
      </c>
      <c r="BO568" s="54" t="str">
        <f t="shared" si="575"/>
        <v/>
      </c>
      <c r="BP568" s="54" t="str">
        <f t="shared" si="576"/>
        <v/>
      </c>
      <c r="BQ568" s="54" t="str">
        <f t="shared" si="577"/>
        <v/>
      </c>
      <c r="BR568" s="55" t="str">
        <f t="shared" si="578"/>
        <v/>
      </c>
      <c r="BT568" s="135" t="str">
        <f t="shared" si="533"/>
        <v/>
      </c>
      <c r="BU568" s="136" t="str">
        <f t="shared" si="534"/>
        <v/>
      </c>
      <c r="BV568" s="136" t="str">
        <f t="shared" si="535"/>
        <v/>
      </c>
      <c r="BW568" s="136" t="str">
        <f t="shared" si="536"/>
        <v/>
      </c>
      <c r="BX568" s="136" t="str">
        <f t="shared" si="537"/>
        <v/>
      </c>
      <c r="BY568" s="136" t="str">
        <f t="shared" si="538"/>
        <v/>
      </c>
      <c r="BZ568" s="136" t="str">
        <f t="shared" si="539"/>
        <v/>
      </c>
      <c r="CA568" s="136" t="str">
        <f t="shared" si="540"/>
        <v/>
      </c>
      <c r="CB568" s="136" t="str">
        <f t="shared" si="541"/>
        <v/>
      </c>
      <c r="CC568" s="136" t="str">
        <f t="shared" si="542"/>
        <v/>
      </c>
      <c r="CD568" s="136" t="str">
        <f t="shared" si="543"/>
        <v/>
      </c>
      <c r="CE568" s="137" t="str">
        <f t="shared" si="544"/>
        <v/>
      </c>
      <c r="CG568" s="150" t="str">
        <f t="shared" si="545"/>
        <v/>
      </c>
      <c r="CH568" s="151" t="str">
        <f t="shared" si="579"/>
        <v/>
      </c>
      <c r="CI568" s="151" t="str">
        <f t="shared" si="580"/>
        <v/>
      </c>
      <c r="CJ568" s="151" t="str">
        <f t="shared" si="581"/>
        <v/>
      </c>
      <c r="CK568" s="151" t="str">
        <f t="shared" si="582"/>
        <v/>
      </c>
      <c r="CL568" s="151" t="str">
        <f t="shared" si="583"/>
        <v/>
      </c>
      <c r="CM568" s="151" t="str">
        <f t="shared" si="584"/>
        <v/>
      </c>
      <c r="CN568" s="151" t="str">
        <f t="shared" si="585"/>
        <v/>
      </c>
      <c r="CO568" s="151" t="str">
        <f t="shared" si="586"/>
        <v/>
      </c>
      <c r="CP568" s="151" t="str">
        <f t="shared" si="587"/>
        <v/>
      </c>
      <c r="CQ568" s="151" t="str">
        <f t="shared" si="588"/>
        <v/>
      </c>
      <c r="CR568" s="152" t="str">
        <f t="shared" si="589"/>
        <v/>
      </c>
    </row>
    <row r="569" spans="1:96" x14ac:dyDescent="0.25">
      <c r="A569" s="3"/>
      <c r="B569" s="30"/>
      <c r="C569" s="44"/>
      <c r="D569" s="88"/>
      <c r="E569" s="31"/>
      <c r="F569" s="89"/>
      <c r="G569" s="72"/>
      <c r="H569" s="73"/>
      <c r="I569" s="74"/>
      <c r="J569" s="73"/>
      <c r="K569" s="74"/>
      <c r="L569" s="73"/>
      <c r="M569" s="74"/>
      <c r="N569" s="73"/>
      <c r="O569" s="74"/>
      <c r="P569" s="73"/>
      <c r="Q569" s="74"/>
      <c r="R569" s="75"/>
      <c r="S569" s="3"/>
      <c r="T569" s="61" t="str">
        <f>IF($D569="", "", $D569*'Intro &amp; Setup'!$I$32*24)</f>
        <v/>
      </c>
      <c r="U569" s="3"/>
      <c r="X569" s="36" t="str">
        <f>IF($B569="", "", IF(OR($B569&lt;'Intro &amp; Setup'!$F$26, $B569&gt;'Intro &amp; Setup'!$F$27), "X", ""))</f>
        <v/>
      </c>
      <c r="Z569" s="36" t="str">
        <f t="shared" si="527"/>
        <v/>
      </c>
      <c r="AA569" s="48" t="str">
        <f t="shared" si="528"/>
        <v/>
      </c>
      <c r="AC569" s="53" t="str">
        <f t="shared" si="529"/>
        <v/>
      </c>
      <c r="AD569" s="54" t="str">
        <f t="shared" si="546"/>
        <v/>
      </c>
      <c r="AE569" s="54" t="str">
        <f t="shared" si="547"/>
        <v/>
      </c>
      <c r="AF569" s="54" t="str">
        <f t="shared" si="548"/>
        <v/>
      </c>
      <c r="AG569" s="54" t="str">
        <f t="shared" si="549"/>
        <v/>
      </c>
      <c r="AH569" s="54" t="str">
        <f t="shared" si="550"/>
        <v/>
      </c>
      <c r="AI569" s="54" t="str">
        <f t="shared" si="551"/>
        <v/>
      </c>
      <c r="AJ569" s="54" t="str">
        <f t="shared" si="552"/>
        <v/>
      </c>
      <c r="AK569" s="54" t="str">
        <f t="shared" si="553"/>
        <v/>
      </c>
      <c r="AL569" s="54" t="str">
        <f t="shared" si="554"/>
        <v/>
      </c>
      <c r="AM569" s="54" t="str">
        <f t="shared" si="555"/>
        <v/>
      </c>
      <c r="AN569" s="55" t="str">
        <f t="shared" si="556"/>
        <v/>
      </c>
      <c r="AP569" s="53" t="str">
        <f t="shared" si="530"/>
        <v/>
      </c>
      <c r="AQ569" s="54" t="str">
        <f t="shared" si="557"/>
        <v/>
      </c>
      <c r="AR569" s="54" t="str">
        <f t="shared" si="558"/>
        <v/>
      </c>
      <c r="AS569" s="54" t="str">
        <f t="shared" si="559"/>
        <v/>
      </c>
      <c r="AT569" s="54" t="str">
        <f t="shared" si="560"/>
        <v/>
      </c>
      <c r="AU569" s="54" t="str">
        <f t="shared" si="561"/>
        <v/>
      </c>
      <c r="AV569" s="54" t="str">
        <f t="shared" si="562"/>
        <v/>
      </c>
      <c r="AW569" s="54" t="str">
        <f t="shared" si="563"/>
        <v/>
      </c>
      <c r="AX569" s="54" t="str">
        <f t="shared" si="564"/>
        <v/>
      </c>
      <c r="AY569" s="54" t="str">
        <f t="shared" si="565"/>
        <v/>
      </c>
      <c r="AZ569" s="54" t="str">
        <f t="shared" si="566"/>
        <v/>
      </c>
      <c r="BA569" s="55" t="str">
        <f t="shared" si="567"/>
        <v/>
      </c>
      <c r="BC569" s="36" t="str">
        <f t="shared" si="531"/>
        <v/>
      </c>
      <c r="BE569" s="61" t="str">
        <f>IF($B569="", "", IF(AND($B569&gt;='Intro &amp; Setup'!$B$38, B569&lt;='Intro &amp; Setup'!$H$38), 'Intro &amp; Setup'!$N$38, IF(AND($B569&gt;='Intro &amp; Setup'!$B$39, B569&lt;='Intro &amp; Setup'!$H$39), 'Intro &amp; Setup'!$N$39, IF('Intro &amp; Setup'!$B$39="", 'Intro &amp; Setup'!$N$38, 'Intro &amp; Setup'!$N$39))))</f>
        <v/>
      </c>
      <c r="BG569" s="53" t="str">
        <f t="shared" si="532"/>
        <v/>
      </c>
      <c r="BH569" s="54" t="str">
        <f t="shared" si="568"/>
        <v/>
      </c>
      <c r="BI569" s="54" t="str">
        <f t="shared" si="569"/>
        <v/>
      </c>
      <c r="BJ569" s="54" t="str">
        <f t="shared" si="570"/>
        <v/>
      </c>
      <c r="BK569" s="54" t="str">
        <f t="shared" si="571"/>
        <v/>
      </c>
      <c r="BL569" s="54" t="str">
        <f t="shared" si="572"/>
        <v/>
      </c>
      <c r="BM569" s="54" t="str">
        <f t="shared" si="573"/>
        <v/>
      </c>
      <c r="BN569" s="54" t="str">
        <f t="shared" si="574"/>
        <v/>
      </c>
      <c r="BO569" s="54" t="str">
        <f t="shared" si="575"/>
        <v/>
      </c>
      <c r="BP569" s="54" t="str">
        <f t="shared" si="576"/>
        <v/>
      </c>
      <c r="BQ569" s="54" t="str">
        <f t="shared" si="577"/>
        <v/>
      </c>
      <c r="BR569" s="55" t="str">
        <f t="shared" si="578"/>
        <v/>
      </c>
      <c r="BT569" s="135" t="str">
        <f t="shared" si="533"/>
        <v/>
      </c>
      <c r="BU569" s="136" t="str">
        <f t="shared" si="534"/>
        <v/>
      </c>
      <c r="BV569" s="136" t="str">
        <f t="shared" si="535"/>
        <v/>
      </c>
      <c r="BW569" s="136" t="str">
        <f t="shared" si="536"/>
        <v/>
      </c>
      <c r="BX569" s="136" t="str">
        <f t="shared" si="537"/>
        <v/>
      </c>
      <c r="BY569" s="136" t="str">
        <f t="shared" si="538"/>
        <v/>
      </c>
      <c r="BZ569" s="136" t="str">
        <f t="shared" si="539"/>
        <v/>
      </c>
      <c r="CA569" s="136" t="str">
        <f t="shared" si="540"/>
        <v/>
      </c>
      <c r="CB569" s="136" t="str">
        <f t="shared" si="541"/>
        <v/>
      </c>
      <c r="CC569" s="136" t="str">
        <f t="shared" si="542"/>
        <v/>
      </c>
      <c r="CD569" s="136" t="str">
        <f t="shared" si="543"/>
        <v/>
      </c>
      <c r="CE569" s="137" t="str">
        <f t="shared" si="544"/>
        <v/>
      </c>
      <c r="CG569" s="150" t="str">
        <f t="shared" si="545"/>
        <v/>
      </c>
      <c r="CH569" s="151" t="str">
        <f t="shared" si="579"/>
        <v/>
      </c>
      <c r="CI569" s="151" t="str">
        <f t="shared" si="580"/>
        <v/>
      </c>
      <c r="CJ569" s="151" t="str">
        <f t="shared" si="581"/>
        <v/>
      </c>
      <c r="CK569" s="151" t="str">
        <f t="shared" si="582"/>
        <v/>
      </c>
      <c r="CL569" s="151" t="str">
        <f t="shared" si="583"/>
        <v/>
      </c>
      <c r="CM569" s="151" t="str">
        <f t="shared" si="584"/>
        <v/>
      </c>
      <c r="CN569" s="151" t="str">
        <f t="shared" si="585"/>
        <v/>
      </c>
      <c r="CO569" s="151" t="str">
        <f t="shared" si="586"/>
        <v/>
      </c>
      <c r="CP569" s="151" t="str">
        <f t="shared" si="587"/>
        <v/>
      </c>
      <c r="CQ569" s="151" t="str">
        <f t="shared" si="588"/>
        <v/>
      </c>
      <c r="CR569" s="152" t="str">
        <f t="shared" si="589"/>
        <v/>
      </c>
    </row>
    <row r="570" spans="1:96" x14ac:dyDescent="0.25">
      <c r="A570" s="3"/>
      <c r="B570" s="30"/>
      <c r="C570" s="44"/>
      <c r="D570" s="88"/>
      <c r="E570" s="31"/>
      <c r="F570" s="89"/>
      <c r="G570" s="72"/>
      <c r="H570" s="73"/>
      <c r="I570" s="74"/>
      <c r="J570" s="73"/>
      <c r="K570" s="74"/>
      <c r="L570" s="73"/>
      <c r="M570" s="74"/>
      <c r="N570" s="73"/>
      <c r="O570" s="74"/>
      <c r="P570" s="73"/>
      <c r="Q570" s="74"/>
      <c r="R570" s="75"/>
      <c r="S570" s="3"/>
      <c r="T570" s="61" t="str">
        <f>IF($D570="", "", $D570*'Intro &amp; Setup'!$I$32*24)</f>
        <v/>
      </c>
      <c r="U570" s="3"/>
      <c r="X570" s="36" t="str">
        <f>IF($B570="", "", IF(OR($B570&lt;'Intro &amp; Setup'!$F$26, $B570&gt;'Intro &amp; Setup'!$F$27), "X", ""))</f>
        <v/>
      </c>
      <c r="Z570" s="36" t="str">
        <f t="shared" si="527"/>
        <v/>
      </c>
      <c r="AA570" s="48" t="str">
        <f t="shared" si="528"/>
        <v/>
      </c>
      <c r="AC570" s="53" t="str">
        <f t="shared" si="529"/>
        <v/>
      </c>
      <c r="AD570" s="54" t="str">
        <f t="shared" si="546"/>
        <v/>
      </c>
      <c r="AE570" s="54" t="str">
        <f t="shared" si="547"/>
        <v/>
      </c>
      <c r="AF570" s="54" t="str">
        <f t="shared" si="548"/>
        <v/>
      </c>
      <c r="AG570" s="54" t="str">
        <f t="shared" si="549"/>
        <v/>
      </c>
      <c r="AH570" s="54" t="str">
        <f t="shared" si="550"/>
        <v/>
      </c>
      <c r="AI570" s="54" t="str">
        <f t="shared" si="551"/>
        <v/>
      </c>
      <c r="AJ570" s="54" t="str">
        <f t="shared" si="552"/>
        <v/>
      </c>
      <c r="AK570" s="54" t="str">
        <f t="shared" si="553"/>
        <v/>
      </c>
      <c r="AL570" s="54" t="str">
        <f t="shared" si="554"/>
        <v/>
      </c>
      <c r="AM570" s="54" t="str">
        <f t="shared" si="555"/>
        <v/>
      </c>
      <c r="AN570" s="55" t="str">
        <f t="shared" si="556"/>
        <v/>
      </c>
      <c r="AP570" s="53" t="str">
        <f t="shared" si="530"/>
        <v/>
      </c>
      <c r="AQ570" s="54" t="str">
        <f t="shared" si="557"/>
        <v/>
      </c>
      <c r="AR570" s="54" t="str">
        <f t="shared" si="558"/>
        <v/>
      </c>
      <c r="AS570" s="54" t="str">
        <f t="shared" si="559"/>
        <v/>
      </c>
      <c r="AT570" s="54" t="str">
        <f t="shared" si="560"/>
        <v/>
      </c>
      <c r="AU570" s="54" t="str">
        <f t="shared" si="561"/>
        <v/>
      </c>
      <c r="AV570" s="54" t="str">
        <f t="shared" si="562"/>
        <v/>
      </c>
      <c r="AW570" s="54" t="str">
        <f t="shared" si="563"/>
        <v/>
      </c>
      <c r="AX570" s="54" t="str">
        <f t="shared" si="564"/>
        <v/>
      </c>
      <c r="AY570" s="54" t="str">
        <f t="shared" si="565"/>
        <v/>
      </c>
      <c r="AZ570" s="54" t="str">
        <f t="shared" si="566"/>
        <v/>
      </c>
      <c r="BA570" s="55" t="str">
        <f t="shared" si="567"/>
        <v/>
      </c>
      <c r="BC570" s="36" t="str">
        <f t="shared" si="531"/>
        <v/>
      </c>
      <c r="BE570" s="61" t="str">
        <f>IF($B570="", "", IF(AND($B570&gt;='Intro &amp; Setup'!$B$38, B570&lt;='Intro &amp; Setup'!$H$38), 'Intro &amp; Setup'!$N$38, IF(AND($B570&gt;='Intro &amp; Setup'!$B$39, B570&lt;='Intro &amp; Setup'!$H$39), 'Intro &amp; Setup'!$N$39, IF('Intro &amp; Setup'!$B$39="", 'Intro &amp; Setup'!$N$38, 'Intro &amp; Setup'!$N$39))))</f>
        <v/>
      </c>
      <c r="BG570" s="53" t="str">
        <f t="shared" si="532"/>
        <v/>
      </c>
      <c r="BH570" s="54" t="str">
        <f t="shared" si="568"/>
        <v/>
      </c>
      <c r="BI570" s="54" t="str">
        <f t="shared" si="569"/>
        <v/>
      </c>
      <c r="BJ570" s="54" t="str">
        <f t="shared" si="570"/>
        <v/>
      </c>
      <c r="BK570" s="54" t="str">
        <f t="shared" si="571"/>
        <v/>
      </c>
      <c r="BL570" s="54" t="str">
        <f t="shared" si="572"/>
        <v/>
      </c>
      <c r="BM570" s="54" t="str">
        <f t="shared" si="573"/>
        <v/>
      </c>
      <c r="BN570" s="54" t="str">
        <f t="shared" si="574"/>
        <v/>
      </c>
      <c r="BO570" s="54" t="str">
        <f t="shared" si="575"/>
        <v/>
      </c>
      <c r="BP570" s="54" t="str">
        <f t="shared" si="576"/>
        <v/>
      </c>
      <c r="BQ570" s="54" t="str">
        <f t="shared" si="577"/>
        <v/>
      </c>
      <c r="BR570" s="55" t="str">
        <f t="shared" si="578"/>
        <v/>
      </c>
      <c r="BT570" s="135" t="str">
        <f t="shared" si="533"/>
        <v/>
      </c>
      <c r="BU570" s="136" t="str">
        <f t="shared" si="534"/>
        <v/>
      </c>
      <c r="BV570" s="136" t="str">
        <f t="shared" si="535"/>
        <v/>
      </c>
      <c r="BW570" s="136" t="str">
        <f t="shared" si="536"/>
        <v/>
      </c>
      <c r="BX570" s="136" t="str">
        <f t="shared" si="537"/>
        <v/>
      </c>
      <c r="BY570" s="136" t="str">
        <f t="shared" si="538"/>
        <v/>
      </c>
      <c r="BZ570" s="136" t="str">
        <f t="shared" si="539"/>
        <v/>
      </c>
      <c r="CA570" s="136" t="str">
        <f t="shared" si="540"/>
        <v/>
      </c>
      <c r="CB570" s="136" t="str">
        <f t="shared" si="541"/>
        <v/>
      </c>
      <c r="CC570" s="136" t="str">
        <f t="shared" si="542"/>
        <v/>
      </c>
      <c r="CD570" s="136" t="str">
        <f t="shared" si="543"/>
        <v/>
      </c>
      <c r="CE570" s="137" t="str">
        <f t="shared" si="544"/>
        <v/>
      </c>
      <c r="CG570" s="150" t="str">
        <f t="shared" si="545"/>
        <v/>
      </c>
      <c r="CH570" s="151" t="str">
        <f t="shared" si="579"/>
        <v/>
      </c>
      <c r="CI570" s="151" t="str">
        <f t="shared" si="580"/>
        <v/>
      </c>
      <c r="CJ570" s="151" t="str">
        <f t="shared" si="581"/>
        <v/>
      </c>
      <c r="CK570" s="151" t="str">
        <f t="shared" si="582"/>
        <v/>
      </c>
      <c r="CL570" s="151" t="str">
        <f t="shared" si="583"/>
        <v/>
      </c>
      <c r="CM570" s="151" t="str">
        <f t="shared" si="584"/>
        <v/>
      </c>
      <c r="CN570" s="151" t="str">
        <f t="shared" si="585"/>
        <v/>
      </c>
      <c r="CO570" s="151" t="str">
        <f t="shared" si="586"/>
        <v/>
      </c>
      <c r="CP570" s="151" t="str">
        <f t="shared" si="587"/>
        <v/>
      </c>
      <c r="CQ570" s="151" t="str">
        <f t="shared" si="588"/>
        <v/>
      </c>
      <c r="CR570" s="152" t="str">
        <f t="shared" si="589"/>
        <v/>
      </c>
    </row>
    <row r="571" spans="1:96" x14ac:dyDescent="0.25">
      <c r="A571" s="3"/>
      <c r="B571" s="30"/>
      <c r="C571" s="44"/>
      <c r="D571" s="88"/>
      <c r="E571" s="31"/>
      <c r="F571" s="89"/>
      <c r="G571" s="72"/>
      <c r="H571" s="73"/>
      <c r="I571" s="74"/>
      <c r="J571" s="73"/>
      <c r="K571" s="74"/>
      <c r="L571" s="73"/>
      <c r="M571" s="74"/>
      <c r="N571" s="73"/>
      <c r="O571" s="74"/>
      <c r="P571" s="73"/>
      <c r="Q571" s="74"/>
      <c r="R571" s="75"/>
      <c r="S571" s="3"/>
      <c r="T571" s="61" t="str">
        <f>IF($D571="", "", $D571*'Intro &amp; Setup'!$I$32*24)</f>
        <v/>
      </c>
      <c r="U571" s="3"/>
      <c r="X571" s="36" t="str">
        <f>IF($B571="", "", IF(OR($B571&lt;'Intro &amp; Setup'!$F$26, $B571&gt;'Intro &amp; Setup'!$F$27), "X", ""))</f>
        <v/>
      </c>
      <c r="Z571" s="36" t="str">
        <f t="shared" si="527"/>
        <v/>
      </c>
      <c r="AA571" s="48" t="str">
        <f t="shared" si="528"/>
        <v/>
      </c>
      <c r="AC571" s="53" t="str">
        <f t="shared" si="529"/>
        <v/>
      </c>
      <c r="AD571" s="54" t="str">
        <f t="shared" si="546"/>
        <v/>
      </c>
      <c r="AE571" s="54" t="str">
        <f t="shared" si="547"/>
        <v/>
      </c>
      <c r="AF571" s="54" t="str">
        <f t="shared" si="548"/>
        <v/>
      </c>
      <c r="AG571" s="54" t="str">
        <f t="shared" si="549"/>
        <v/>
      </c>
      <c r="AH571" s="54" t="str">
        <f t="shared" si="550"/>
        <v/>
      </c>
      <c r="AI571" s="54" t="str">
        <f t="shared" si="551"/>
        <v/>
      </c>
      <c r="AJ571" s="54" t="str">
        <f t="shared" si="552"/>
        <v/>
      </c>
      <c r="AK571" s="54" t="str">
        <f t="shared" si="553"/>
        <v/>
      </c>
      <c r="AL571" s="54" t="str">
        <f t="shared" si="554"/>
        <v/>
      </c>
      <c r="AM571" s="54" t="str">
        <f t="shared" si="555"/>
        <v/>
      </c>
      <c r="AN571" s="55" t="str">
        <f t="shared" si="556"/>
        <v/>
      </c>
      <c r="AP571" s="53" t="str">
        <f t="shared" si="530"/>
        <v/>
      </c>
      <c r="AQ571" s="54" t="str">
        <f t="shared" si="557"/>
        <v/>
      </c>
      <c r="AR571" s="54" t="str">
        <f t="shared" si="558"/>
        <v/>
      </c>
      <c r="AS571" s="54" t="str">
        <f t="shared" si="559"/>
        <v/>
      </c>
      <c r="AT571" s="54" t="str">
        <f t="shared" si="560"/>
        <v/>
      </c>
      <c r="AU571" s="54" t="str">
        <f t="shared" si="561"/>
        <v/>
      </c>
      <c r="AV571" s="54" t="str">
        <f t="shared" si="562"/>
        <v/>
      </c>
      <c r="AW571" s="54" t="str">
        <f t="shared" si="563"/>
        <v/>
      </c>
      <c r="AX571" s="54" t="str">
        <f t="shared" si="564"/>
        <v/>
      </c>
      <c r="AY571" s="54" t="str">
        <f t="shared" si="565"/>
        <v/>
      </c>
      <c r="AZ571" s="54" t="str">
        <f t="shared" si="566"/>
        <v/>
      </c>
      <c r="BA571" s="55" t="str">
        <f t="shared" si="567"/>
        <v/>
      </c>
      <c r="BC571" s="36" t="str">
        <f t="shared" si="531"/>
        <v/>
      </c>
      <c r="BE571" s="61" t="str">
        <f>IF($B571="", "", IF(AND($B571&gt;='Intro &amp; Setup'!$B$38, B571&lt;='Intro &amp; Setup'!$H$38), 'Intro &amp; Setup'!$N$38, IF(AND($B571&gt;='Intro &amp; Setup'!$B$39, B571&lt;='Intro &amp; Setup'!$H$39), 'Intro &amp; Setup'!$N$39, IF('Intro &amp; Setup'!$B$39="", 'Intro &amp; Setup'!$N$38, 'Intro &amp; Setup'!$N$39))))</f>
        <v/>
      </c>
      <c r="BG571" s="53" t="str">
        <f t="shared" si="532"/>
        <v/>
      </c>
      <c r="BH571" s="54" t="str">
        <f t="shared" si="568"/>
        <v/>
      </c>
      <c r="BI571" s="54" t="str">
        <f t="shared" si="569"/>
        <v/>
      </c>
      <c r="BJ571" s="54" t="str">
        <f t="shared" si="570"/>
        <v/>
      </c>
      <c r="BK571" s="54" t="str">
        <f t="shared" si="571"/>
        <v/>
      </c>
      <c r="BL571" s="54" t="str">
        <f t="shared" si="572"/>
        <v/>
      </c>
      <c r="BM571" s="54" t="str">
        <f t="shared" si="573"/>
        <v/>
      </c>
      <c r="BN571" s="54" t="str">
        <f t="shared" si="574"/>
        <v/>
      </c>
      <c r="BO571" s="54" t="str">
        <f t="shared" si="575"/>
        <v/>
      </c>
      <c r="BP571" s="54" t="str">
        <f t="shared" si="576"/>
        <v/>
      </c>
      <c r="BQ571" s="54" t="str">
        <f t="shared" si="577"/>
        <v/>
      </c>
      <c r="BR571" s="55" t="str">
        <f t="shared" si="578"/>
        <v/>
      </c>
      <c r="BT571" s="135" t="str">
        <f t="shared" si="533"/>
        <v/>
      </c>
      <c r="BU571" s="136" t="str">
        <f t="shared" si="534"/>
        <v/>
      </c>
      <c r="BV571" s="136" t="str">
        <f t="shared" si="535"/>
        <v/>
      </c>
      <c r="BW571" s="136" t="str">
        <f t="shared" si="536"/>
        <v/>
      </c>
      <c r="BX571" s="136" t="str">
        <f t="shared" si="537"/>
        <v/>
      </c>
      <c r="BY571" s="136" t="str">
        <f t="shared" si="538"/>
        <v/>
      </c>
      <c r="BZ571" s="136" t="str">
        <f t="shared" si="539"/>
        <v/>
      </c>
      <c r="CA571" s="136" t="str">
        <f t="shared" si="540"/>
        <v/>
      </c>
      <c r="CB571" s="136" t="str">
        <f t="shared" si="541"/>
        <v/>
      </c>
      <c r="CC571" s="136" t="str">
        <f t="shared" si="542"/>
        <v/>
      </c>
      <c r="CD571" s="136" t="str">
        <f t="shared" si="543"/>
        <v/>
      </c>
      <c r="CE571" s="137" t="str">
        <f t="shared" si="544"/>
        <v/>
      </c>
      <c r="CG571" s="150" t="str">
        <f t="shared" si="545"/>
        <v/>
      </c>
      <c r="CH571" s="151" t="str">
        <f t="shared" si="579"/>
        <v/>
      </c>
      <c r="CI571" s="151" t="str">
        <f t="shared" si="580"/>
        <v/>
      </c>
      <c r="CJ571" s="151" t="str">
        <f t="shared" si="581"/>
        <v/>
      </c>
      <c r="CK571" s="151" t="str">
        <f t="shared" si="582"/>
        <v/>
      </c>
      <c r="CL571" s="151" t="str">
        <f t="shared" si="583"/>
        <v/>
      </c>
      <c r="CM571" s="151" t="str">
        <f t="shared" si="584"/>
        <v/>
      </c>
      <c r="CN571" s="151" t="str">
        <f t="shared" si="585"/>
        <v/>
      </c>
      <c r="CO571" s="151" t="str">
        <f t="shared" si="586"/>
        <v/>
      </c>
      <c r="CP571" s="151" t="str">
        <f t="shared" si="587"/>
        <v/>
      </c>
      <c r="CQ571" s="151" t="str">
        <f t="shared" si="588"/>
        <v/>
      </c>
      <c r="CR571" s="152" t="str">
        <f t="shared" si="589"/>
        <v/>
      </c>
    </row>
    <row r="572" spans="1:96" x14ac:dyDescent="0.25">
      <c r="A572" s="3"/>
      <c r="B572" s="30"/>
      <c r="C572" s="44"/>
      <c r="D572" s="88"/>
      <c r="E572" s="31"/>
      <c r="F572" s="89"/>
      <c r="G572" s="72"/>
      <c r="H572" s="73"/>
      <c r="I572" s="74"/>
      <c r="J572" s="73"/>
      <c r="K572" s="74"/>
      <c r="L572" s="73"/>
      <c r="M572" s="74"/>
      <c r="N572" s="73"/>
      <c r="O572" s="74"/>
      <c r="P572" s="73"/>
      <c r="Q572" s="74"/>
      <c r="R572" s="75"/>
      <c r="S572" s="3"/>
      <c r="T572" s="61" t="str">
        <f>IF($D572="", "", $D572*'Intro &amp; Setup'!$I$32*24)</f>
        <v/>
      </c>
      <c r="U572" s="3"/>
      <c r="X572" s="36" t="str">
        <f>IF($B572="", "", IF(OR($B572&lt;'Intro &amp; Setup'!$F$26, $B572&gt;'Intro &amp; Setup'!$F$27), "X", ""))</f>
        <v/>
      </c>
      <c r="Z572" s="36" t="str">
        <f t="shared" si="527"/>
        <v/>
      </c>
      <c r="AA572" s="48" t="str">
        <f t="shared" si="528"/>
        <v/>
      </c>
      <c r="AC572" s="53" t="str">
        <f t="shared" si="529"/>
        <v/>
      </c>
      <c r="AD572" s="54" t="str">
        <f t="shared" si="546"/>
        <v/>
      </c>
      <c r="AE572" s="54" t="str">
        <f t="shared" si="547"/>
        <v/>
      </c>
      <c r="AF572" s="54" t="str">
        <f t="shared" si="548"/>
        <v/>
      </c>
      <c r="AG572" s="54" t="str">
        <f t="shared" si="549"/>
        <v/>
      </c>
      <c r="AH572" s="54" t="str">
        <f t="shared" si="550"/>
        <v/>
      </c>
      <c r="AI572" s="54" t="str">
        <f t="shared" si="551"/>
        <v/>
      </c>
      <c r="AJ572" s="54" t="str">
        <f t="shared" si="552"/>
        <v/>
      </c>
      <c r="AK572" s="54" t="str">
        <f t="shared" si="553"/>
        <v/>
      </c>
      <c r="AL572" s="54" t="str">
        <f t="shared" si="554"/>
        <v/>
      </c>
      <c r="AM572" s="54" t="str">
        <f t="shared" si="555"/>
        <v/>
      </c>
      <c r="AN572" s="55" t="str">
        <f t="shared" si="556"/>
        <v/>
      </c>
      <c r="AP572" s="53" t="str">
        <f t="shared" si="530"/>
        <v/>
      </c>
      <c r="AQ572" s="54" t="str">
        <f t="shared" si="557"/>
        <v/>
      </c>
      <c r="AR572" s="54" t="str">
        <f t="shared" si="558"/>
        <v/>
      </c>
      <c r="AS572" s="54" t="str">
        <f t="shared" si="559"/>
        <v/>
      </c>
      <c r="AT572" s="54" t="str">
        <f t="shared" si="560"/>
        <v/>
      </c>
      <c r="AU572" s="54" t="str">
        <f t="shared" si="561"/>
        <v/>
      </c>
      <c r="AV572" s="54" t="str">
        <f t="shared" si="562"/>
        <v/>
      </c>
      <c r="AW572" s="54" t="str">
        <f t="shared" si="563"/>
        <v/>
      </c>
      <c r="AX572" s="54" t="str">
        <f t="shared" si="564"/>
        <v/>
      </c>
      <c r="AY572" s="54" t="str">
        <f t="shared" si="565"/>
        <v/>
      </c>
      <c r="AZ572" s="54" t="str">
        <f t="shared" si="566"/>
        <v/>
      </c>
      <c r="BA572" s="55" t="str">
        <f t="shared" si="567"/>
        <v/>
      </c>
      <c r="BC572" s="36" t="str">
        <f t="shared" si="531"/>
        <v/>
      </c>
      <c r="BE572" s="61" t="str">
        <f>IF($B572="", "", IF(AND($B572&gt;='Intro &amp; Setup'!$B$38, B572&lt;='Intro &amp; Setup'!$H$38), 'Intro &amp; Setup'!$N$38, IF(AND($B572&gt;='Intro &amp; Setup'!$B$39, B572&lt;='Intro &amp; Setup'!$H$39), 'Intro &amp; Setup'!$N$39, IF('Intro &amp; Setup'!$B$39="", 'Intro &amp; Setup'!$N$38, 'Intro &amp; Setup'!$N$39))))</f>
        <v/>
      </c>
      <c r="BG572" s="53" t="str">
        <f t="shared" si="532"/>
        <v/>
      </c>
      <c r="BH572" s="54" t="str">
        <f t="shared" si="568"/>
        <v/>
      </c>
      <c r="BI572" s="54" t="str">
        <f t="shared" si="569"/>
        <v/>
      </c>
      <c r="BJ572" s="54" t="str">
        <f t="shared" si="570"/>
        <v/>
      </c>
      <c r="BK572" s="54" t="str">
        <f t="shared" si="571"/>
        <v/>
      </c>
      <c r="BL572" s="54" t="str">
        <f t="shared" si="572"/>
        <v/>
      </c>
      <c r="BM572" s="54" t="str">
        <f t="shared" si="573"/>
        <v/>
      </c>
      <c r="BN572" s="54" t="str">
        <f t="shared" si="574"/>
        <v/>
      </c>
      <c r="BO572" s="54" t="str">
        <f t="shared" si="575"/>
        <v/>
      </c>
      <c r="BP572" s="54" t="str">
        <f t="shared" si="576"/>
        <v/>
      </c>
      <c r="BQ572" s="54" t="str">
        <f t="shared" si="577"/>
        <v/>
      </c>
      <c r="BR572" s="55" t="str">
        <f t="shared" si="578"/>
        <v/>
      </c>
      <c r="BT572" s="135" t="str">
        <f t="shared" si="533"/>
        <v/>
      </c>
      <c r="BU572" s="136" t="str">
        <f t="shared" si="534"/>
        <v/>
      </c>
      <c r="BV572" s="136" t="str">
        <f t="shared" si="535"/>
        <v/>
      </c>
      <c r="BW572" s="136" t="str">
        <f t="shared" si="536"/>
        <v/>
      </c>
      <c r="BX572" s="136" t="str">
        <f t="shared" si="537"/>
        <v/>
      </c>
      <c r="BY572" s="136" t="str">
        <f t="shared" si="538"/>
        <v/>
      </c>
      <c r="BZ572" s="136" t="str">
        <f t="shared" si="539"/>
        <v/>
      </c>
      <c r="CA572" s="136" t="str">
        <f t="shared" si="540"/>
        <v/>
      </c>
      <c r="CB572" s="136" t="str">
        <f t="shared" si="541"/>
        <v/>
      </c>
      <c r="CC572" s="136" t="str">
        <f t="shared" si="542"/>
        <v/>
      </c>
      <c r="CD572" s="136" t="str">
        <f t="shared" si="543"/>
        <v/>
      </c>
      <c r="CE572" s="137" t="str">
        <f t="shared" si="544"/>
        <v/>
      </c>
      <c r="CG572" s="150" t="str">
        <f t="shared" si="545"/>
        <v/>
      </c>
      <c r="CH572" s="151" t="str">
        <f t="shared" si="579"/>
        <v/>
      </c>
      <c r="CI572" s="151" t="str">
        <f t="shared" si="580"/>
        <v/>
      </c>
      <c r="CJ572" s="151" t="str">
        <f t="shared" si="581"/>
        <v/>
      </c>
      <c r="CK572" s="151" t="str">
        <f t="shared" si="582"/>
        <v/>
      </c>
      <c r="CL572" s="151" t="str">
        <f t="shared" si="583"/>
        <v/>
      </c>
      <c r="CM572" s="151" t="str">
        <f t="shared" si="584"/>
        <v/>
      </c>
      <c r="CN572" s="151" t="str">
        <f t="shared" si="585"/>
        <v/>
      </c>
      <c r="CO572" s="151" t="str">
        <f t="shared" si="586"/>
        <v/>
      </c>
      <c r="CP572" s="151" t="str">
        <f t="shared" si="587"/>
        <v/>
      </c>
      <c r="CQ572" s="151" t="str">
        <f t="shared" si="588"/>
        <v/>
      </c>
      <c r="CR572" s="152" t="str">
        <f t="shared" si="589"/>
        <v/>
      </c>
    </row>
    <row r="573" spans="1:96" x14ac:dyDescent="0.25">
      <c r="A573" s="3"/>
      <c r="B573" s="30"/>
      <c r="C573" s="44"/>
      <c r="D573" s="88"/>
      <c r="E573" s="31"/>
      <c r="F573" s="89"/>
      <c r="G573" s="72"/>
      <c r="H573" s="73"/>
      <c r="I573" s="74"/>
      <c r="J573" s="73"/>
      <c r="K573" s="74"/>
      <c r="L573" s="73"/>
      <c r="M573" s="74"/>
      <c r="N573" s="73"/>
      <c r="O573" s="74"/>
      <c r="P573" s="73"/>
      <c r="Q573" s="74"/>
      <c r="R573" s="75"/>
      <c r="S573" s="3"/>
      <c r="T573" s="61" t="str">
        <f>IF($D573="", "", $D573*'Intro &amp; Setup'!$I$32*24)</f>
        <v/>
      </c>
      <c r="U573" s="3"/>
      <c r="X573" s="36" t="str">
        <f>IF($B573="", "", IF(OR($B573&lt;'Intro &amp; Setup'!$F$26, $B573&gt;'Intro &amp; Setup'!$F$27), "X", ""))</f>
        <v/>
      </c>
      <c r="Z573" s="36" t="str">
        <f t="shared" si="527"/>
        <v/>
      </c>
      <c r="AA573" s="48" t="str">
        <f t="shared" si="528"/>
        <v/>
      </c>
      <c r="AC573" s="53" t="str">
        <f t="shared" si="529"/>
        <v/>
      </c>
      <c r="AD573" s="54" t="str">
        <f t="shared" si="546"/>
        <v/>
      </c>
      <c r="AE573" s="54" t="str">
        <f t="shared" si="547"/>
        <v/>
      </c>
      <c r="AF573" s="54" t="str">
        <f t="shared" si="548"/>
        <v/>
      </c>
      <c r="AG573" s="54" t="str">
        <f t="shared" si="549"/>
        <v/>
      </c>
      <c r="AH573" s="54" t="str">
        <f t="shared" si="550"/>
        <v/>
      </c>
      <c r="AI573" s="54" t="str">
        <f t="shared" si="551"/>
        <v/>
      </c>
      <c r="AJ573" s="54" t="str">
        <f t="shared" si="552"/>
        <v/>
      </c>
      <c r="AK573" s="54" t="str">
        <f t="shared" si="553"/>
        <v/>
      </c>
      <c r="AL573" s="54" t="str">
        <f t="shared" si="554"/>
        <v/>
      </c>
      <c r="AM573" s="54" t="str">
        <f t="shared" si="555"/>
        <v/>
      </c>
      <c r="AN573" s="55" t="str">
        <f t="shared" si="556"/>
        <v/>
      </c>
      <c r="AP573" s="53" t="str">
        <f t="shared" si="530"/>
        <v/>
      </c>
      <c r="AQ573" s="54" t="str">
        <f t="shared" si="557"/>
        <v/>
      </c>
      <c r="AR573" s="54" t="str">
        <f t="shared" si="558"/>
        <v/>
      </c>
      <c r="AS573" s="54" t="str">
        <f t="shared" si="559"/>
        <v/>
      </c>
      <c r="AT573" s="54" t="str">
        <f t="shared" si="560"/>
        <v/>
      </c>
      <c r="AU573" s="54" t="str">
        <f t="shared" si="561"/>
        <v/>
      </c>
      <c r="AV573" s="54" t="str">
        <f t="shared" si="562"/>
        <v/>
      </c>
      <c r="AW573" s="54" t="str">
        <f t="shared" si="563"/>
        <v/>
      </c>
      <c r="AX573" s="54" t="str">
        <f t="shared" si="564"/>
        <v/>
      </c>
      <c r="AY573" s="54" t="str">
        <f t="shared" si="565"/>
        <v/>
      </c>
      <c r="AZ573" s="54" t="str">
        <f t="shared" si="566"/>
        <v/>
      </c>
      <c r="BA573" s="55" t="str">
        <f t="shared" si="567"/>
        <v/>
      </c>
      <c r="BC573" s="36" t="str">
        <f t="shared" si="531"/>
        <v/>
      </c>
      <c r="BE573" s="61" t="str">
        <f>IF($B573="", "", IF(AND($B573&gt;='Intro &amp; Setup'!$B$38, B573&lt;='Intro &amp; Setup'!$H$38), 'Intro &amp; Setup'!$N$38, IF(AND($B573&gt;='Intro &amp; Setup'!$B$39, B573&lt;='Intro &amp; Setup'!$H$39), 'Intro &amp; Setup'!$N$39, IF('Intro &amp; Setup'!$B$39="", 'Intro &amp; Setup'!$N$38, 'Intro &amp; Setup'!$N$39))))</f>
        <v/>
      </c>
      <c r="BG573" s="53" t="str">
        <f t="shared" si="532"/>
        <v/>
      </c>
      <c r="BH573" s="54" t="str">
        <f t="shared" si="568"/>
        <v/>
      </c>
      <c r="BI573" s="54" t="str">
        <f t="shared" si="569"/>
        <v/>
      </c>
      <c r="BJ573" s="54" t="str">
        <f t="shared" si="570"/>
        <v/>
      </c>
      <c r="BK573" s="54" t="str">
        <f t="shared" si="571"/>
        <v/>
      </c>
      <c r="BL573" s="54" t="str">
        <f t="shared" si="572"/>
        <v/>
      </c>
      <c r="BM573" s="54" t="str">
        <f t="shared" si="573"/>
        <v/>
      </c>
      <c r="BN573" s="54" t="str">
        <f t="shared" si="574"/>
        <v/>
      </c>
      <c r="BO573" s="54" t="str">
        <f t="shared" si="575"/>
        <v/>
      </c>
      <c r="BP573" s="54" t="str">
        <f t="shared" si="576"/>
        <v/>
      </c>
      <c r="BQ573" s="54" t="str">
        <f t="shared" si="577"/>
        <v/>
      </c>
      <c r="BR573" s="55" t="str">
        <f t="shared" si="578"/>
        <v/>
      </c>
      <c r="BT573" s="135" t="str">
        <f t="shared" si="533"/>
        <v/>
      </c>
      <c r="BU573" s="136" t="str">
        <f t="shared" si="534"/>
        <v/>
      </c>
      <c r="BV573" s="136" t="str">
        <f t="shared" si="535"/>
        <v/>
      </c>
      <c r="BW573" s="136" t="str">
        <f t="shared" si="536"/>
        <v/>
      </c>
      <c r="BX573" s="136" t="str">
        <f t="shared" si="537"/>
        <v/>
      </c>
      <c r="BY573" s="136" t="str">
        <f t="shared" si="538"/>
        <v/>
      </c>
      <c r="BZ573" s="136" t="str">
        <f t="shared" si="539"/>
        <v/>
      </c>
      <c r="CA573" s="136" t="str">
        <f t="shared" si="540"/>
        <v/>
      </c>
      <c r="CB573" s="136" t="str">
        <f t="shared" si="541"/>
        <v/>
      </c>
      <c r="CC573" s="136" t="str">
        <f t="shared" si="542"/>
        <v/>
      </c>
      <c r="CD573" s="136" t="str">
        <f t="shared" si="543"/>
        <v/>
      </c>
      <c r="CE573" s="137" t="str">
        <f t="shared" si="544"/>
        <v/>
      </c>
      <c r="CG573" s="150" t="str">
        <f t="shared" si="545"/>
        <v/>
      </c>
      <c r="CH573" s="151" t="str">
        <f t="shared" si="579"/>
        <v/>
      </c>
      <c r="CI573" s="151" t="str">
        <f t="shared" si="580"/>
        <v/>
      </c>
      <c r="CJ573" s="151" t="str">
        <f t="shared" si="581"/>
        <v/>
      </c>
      <c r="CK573" s="151" t="str">
        <f t="shared" si="582"/>
        <v/>
      </c>
      <c r="CL573" s="151" t="str">
        <f t="shared" si="583"/>
        <v/>
      </c>
      <c r="CM573" s="151" t="str">
        <f t="shared" si="584"/>
        <v/>
      </c>
      <c r="CN573" s="151" t="str">
        <f t="shared" si="585"/>
        <v/>
      </c>
      <c r="CO573" s="151" t="str">
        <f t="shared" si="586"/>
        <v/>
      </c>
      <c r="CP573" s="151" t="str">
        <f t="shared" si="587"/>
        <v/>
      </c>
      <c r="CQ573" s="151" t="str">
        <f t="shared" si="588"/>
        <v/>
      </c>
      <c r="CR573" s="152" t="str">
        <f t="shared" si="589"/>
        <v/>
      </c>
    </row>
    <row r="574" spans="1:96" x14ac:dyDescent="0.25">
      <c r="A574" s="3"/>
      <c r="B574" s="30"/>
      <c r="C574" s="44"/>
      <c r="D574" s="88"/>
      <c r="E574" s="31"/>
      <c r="F574" s="89"/>
      <c r="G574" s="72"/>
      <c r="H574" s="73"/>
      <c r="I574" s="74"/>
      <c r="J574" s="73"/>
      <c r="K574" s="74"/>
      <c r="L574" s="73"/>
      <c r="M574" s="74"/>
      <c r="N574" s="73"/>
      <c r="O574" s="74"/>
      <c r="P574" s="73"/>
      <c r="Q574" s="74"/>
      <c r="R574" s="75"/>
      <c r="S574" s="3"/>
      <c r="T574" s="61" t="str">
        <f>IF($D574="", "", $D574*'Intro &amp; Setup'!$I$32*24)</f>
        <v/>
      </c>
      <c r="U574" s="3"/>
      <c r="X574" s="36" t="str">
        <f>IF($B574="", "", IF(OR($B574&lt;'Intro &amp; Setup'!$F$26, $B574&gt;'Intro &amp; Setup'!$F$27), "X", ""))</f>
        <v/>
      </c>
      <c r="Z574" s="36" t="str">
        <f t="shared" si="527"/>
        <v/>
      </c>
      <c r="AA574" s="48" t="str">
        <f t="shared" si="528"/>
        <v/>
      </c>
      <c r="AC574" s="53" t="str">
        <f t="shared" si="529"/>
        <v/>
      </c>
      <c r="AD574" s="54" t="str">
        <f t="shared" si="546"/>
        <v/>
      </c>
      <c r="AE574" s="54" t="str">
        <f t="shared" si="547"/>
        <v/>
      </c>
      <c r="AF574" s="54" t="str">
        <f t="shared" si="548"/>
        <v/>
      </c>
      <c r="AG574" s="54" t="str">
        <f t="shared" si="549"/>
        <v/>
      </c>
      <c r="AH574" s="54" t="str">
        <f t="shared" si="550"/>
        <v/>
      </c>
      <c r="AI574" s="54" t="str">
        <f t="shared" si="551"/>
        <v/>
      </c>
      <c r="AJ574" s="54" t="str">
        <f t="shared" si="552"/>
        <v/>
      </c>
      <c r="AK574" s="54" t="str">
        <f t="shared" si="553"/>
        <v/>
      </c>
      <c r="AL574" s="54" t="str">
        <f t="shared" si="554"/>
        <v/>
      </c>
      <c r="AM574" s="54" t="str">
        <f t="shared" si="555"/>
        <v/>
      </c>
      <c r="AN574" s="55" t="str">
        <f t="shared" si="556"/>
        <v/>
      </c>
      <c r="AP574" s="53" t="str">
        <f t="shared" si="530"/>
        <v/>
      </c>
      <c r="AQ574" s="54" t="str">
        <f t="shared" si="557"/>
        <v/>
      </c>
      <c r="AR574" s="54" t="str">
        <f t="shared" si="558"/>
        <v/>
      </c>
      <c r="AS574" s="54" t="str">
        <f t="shared" si="559"/>
        <v/>
      </c>
      <c r="AT574" s="54" t="str">
        <f t="shared" si="560"/>
        <v/>
      </c>
      <c r="AU574" s="54" t="str">
        <f t="shared" si="561"/>
        <v/>
      </c>
      <c r="AV574" s="54" t="str">
        <f t="shared" si="562"/>
        <v/>
      </c>
      <c r="AW574" s="54" t="str">
        <f t="shared" si="563"/>
        <v/>
      </c>
      <c r="AX574" s="54" t="str">
        <f t="shared" si="564"/>
        <v/>
      </c>
      <c r="AY574" s="54" t="str">
        <f t="shared" si="565"/>
        <v/>
      </c>
      <c r="AZ574" s="54" t="str">
        <f t="shared" si="566"/>
        <v/>
      </c>
      <c r="BA574" s="55" t="str">
        <f t="shared" si="567"/>
        <v/>
      </c>
      <c r="BC574" s="36" t="str">
        <f t="shared" si="531"/>
        <v/>
      </c>
      <c r="BE574" s="61" t="str">
        <f>IF($B574="", "", IF(AND($B574&gt;='Intro &amp; Setup'!$B$38, B574&lt;='Intro &amp; Setup'!$H$38), 'Intro &amp; Setup'!$N$38, IF(AND($B574&gt;='Intro &amp; Setup'!$B$39, B574&lt;='Intro &amp; Setup'!$H$39), 'Intro &amp; Setup'!$N$39, IF('Intro &amp; Setup'!$B$39="", 'Intro &amp; Setup'!$N$38, 'Intro &amp; Setup'!$N$39))))</f>
        <v/>
      </c>
      <c r="BG574" s="53" t="str">
        <f t="shared" si="532"/>
        <v/>
      </c>
      <c r="BH574" s="54" t="str">
        <f t="shared" si="568"/>
        <v/>
      </c>
      <c r="BI574" s="54" t="str">
        <f t="shared" si="569"/>
        <v/>
      </c>
      <c r="BJ574" s="54" t="str">
        <f t="shared" si="570"/>
        <v/>
      </c>
      <c r="BK574" s="54" t="str">
        <f t="shared" si="571"/>
        <v/>
      </c>
      <c r="BL574" s="54" t="str">
        <f t="shared" si="572"/>
        <v/>
      </c>
      <c r="BM574" s="54" t="str">
        <f t="shared" si="573"/>
        <v/>
      </c>
      <c r="BN574" s="54" t="str">
        <f t="shared" si="574"/>
        <v/>
      </c>
      <c r="BO574" s="54" t="str">
        <f t="shared" si="575"/>
        <v/>
      </c>
      <c r="BP574" s="54" t="str">
        <f t="shared" si="576"/>
        <v/>
      </c>
      <c r="BQ574" s="54" t="str">
        <f t="shared" si="577"/>
        <v/>
      </c>
      <c r="BR574" s="55" t="str">
        <f t="shared" si="578"/>
        <v/>
      </c>
      <c r="BT574" s="135" t="str">
        <f t="shared" si="533"/>
        <v/>
      </c>
      <c r="BU574" s="136" t="str">
        <f t="shared" si="534"/>
        <v/>
      </c>
      <c r="BV574" s="136" t="str">
        <f t="shared" si="535"/>
        <v/>
      </c>
      <c r="BW574" s="136" t="str">
        <f t="shared" si="536"/>
        <v/>
      </c>
      <c r="BX574" s="136" t="str">
        <f t="shared" si="537"/>
        <v/>
      </c>
      <c r="BY574" s="136" t="str">
        <f t="shared" si="538"/>
        <v/>
      </c>
      <c r="BZ574" s="136" t="str">
        <f t="shared" si="539"/>
        <v/>
      </c>
      <c r="CA574" s="136" t="str">
        <f t="shared" si="540"/>
        <v/>
      </c>
      <c r="CB574" s="136" t="str">
        <f t="shared" si="541"/>
        <v/>
      </c>
      <c r="CC574" s="136" t="str">
        <f t="shared" si="542"/>
        <v/>
      </c>
      <c r="CD574" s="136" t="str">
        <f t="shared" si="543"/>
        <v/>
      </c>
      <c r="CE574" s="137" t="str">
        <f t="shared" si="544"/>
        <v/>
      </c>
      <c r="CG574" s="150" t="str">
        <f t="shared" si="545"/>
        <v/>
      </c>
      <c r="CH574" s="151" t="str">
        <f t="shared" si="579"/>
        <v/>
      </c>
      <c r="CI574" s="151" t="str">
        <f t="shared" si="580"/>
        <v/>
      </c>
      <c r="CJ574" s="151" t="str">
        <f t="shared" si="581"/>
        <v/>
      </c>
      <c r="CK574" s="151" t="str">
        <f t="shared" si="582"/>
        <v/>
      </c>
      <c r="CL574" s="151" t="str">
        <f t="shared" si="583"/>
        <v/>
      </c>
      <c r="CM574" s="151" t="str">
        <f t="shared" si="584"/>
        <v/>
      </c>
      <c r="CN574" s="151" t="str">
        <f t="shared" si="585"/>
        <v/>
      </c>
      <c r="CO574" s="151" t="str">
        <f t="shared" si="586"/>
        <v/>
      </c>
      <c r="CP574" s="151" t="str">
        <f t="shared" si="587"/>
        <v/>
      </c>
      <c r="CQ574" s="151" t="str">
        <f t="shared" si="588"/>
        <v/>
      </c>
      <c r="CR574" s="152" t="str">
        <f t="shared" si="589"/>
        <v/>
      </c>
    </row>
    <row r="575" spans="1:96" x14ac:dyDescent="0.25">
      <c r="A575" s="3"/>
      <c r="B575" s="30"/>
      <c r="C575" s="44"/>
      <c r="D575" s="88"/>
      <c r="E575" s="31"/>
      <c r="F575" s="89"/>
      <c r="G575" s="72"/>
      <c r="H575" s="73"/>
      <c r="I575" s="74"/>
      <c r="J575" s="73"/>
      <c r="K575" s="74"/>
      <c r="L575" s="73"/>
      <c r="M575" s="74"/>
      <c r="N575" s="73"/>
      <c r="O575" s="74"/>
      <c r="P575" s="73"/>
      <c r="Q575" s="74"/>
      <c r="R575" s="75"/>
      <c r="S575" s="3"/>
      <c r="T575" s="61" t="str">
        <f>IF($D575="", "", $D575*'Intro &amp; Setup'!$I$32*24)</f>
        <v/>
      </c>
      <c r="U575" s="3"/>
      <c r="X575" s="36" t="str">
        <f>IF($B575="", "", IF(OR($B575&lt;'Intro &amp; Setup'!$F$26, $B575&gt;'Intro &amp; Setup'!$F$27), "X", ""))</f>
        <v/>
      </c>
      <c r="Z575" s="36" t="str">
        <f t="shared" si="527"/>
        <v/>
      </c>
      <c r="AA575" s="48" t="str">
        <f t="shared" si="528"/>
        <v/>
      </c>
      <c r="AC575" s="53" t="str">
        <f t="shared" si="529"/>
        <v/>
      </c>
      <c r="AD575" s="54" t="str">
        <f t="shared" si="546"/>
        <v/>
      </c>
      <c r="AE575" s="54" t="str">
        <f t="shared" si="547"/>
        <v/>
      </c>
      <c r="AF575" s="54" t="str">
        <f t="shared" si="548"/>
        <v/>
      </c>
      <c r="AG575" s="54" t="str">
        <f t="shared" si="549"/>
        <v/>
      </c>
      <c r="AH575" s="54" t="str">
        <f t="shared" si="550"/>
        <v/>
      </c>
      <c r="AI575" s="54" t="str">
        <f t="shared" si="551"/>
        <v/>
      </c>
      <c r="AJ575" s="54" t="str">
        <f t="shared" si="552"/>
        <v/>
      </c>
      <c r="AK575" s="54" t="str">
        <f t="shared" si="553"/>
        <v/>
      </c>
      <c r="AL575" s="54" t="str">
        <f t="shared" si="554"/>
        <v/>
      </c>
      <c r="AM575" s="54" t="str">
        <f t="shared" si="555"/>
        <v/>
      </c>
      <c r="AN575" s="55" t="str">
        <f t="shared" si="556"/>
        <v/>
      </c>
      <c r="AP575" s="53" t="str">
        <f t="shared" si="530"/>
        <v/>
      </c>
      <c r="AQ575" s="54" t="str">
        <f t="shared" si="557"/>
        <v/>
      </c>
      <c r="AR575" s="54" t="str">
        <f t="shared" si="558"/>
        <v/>
      </c>
      <c r="AS575" s="54" t="str">
        <f t="shared" si="559"/>
        <v/>
      </c>
      <c r="AT575" s="54" t="str">
        <f t="shared" si="560"/>
        <v/>
      </c>
      <c r="AU575" s="54" t="str">
        <f t="shared" si="561"/>
        <v/>
      </c>
      <c r="AV575" s="54" t="str">
        <f t="shared" si="562"/>
        <v/>
      </c>
      <c r="AW575" s="54" t="str">
        <f t="shared" si="563"/>
        <v/>
      </c>
      <c r="AX575" s="54" t="str">
        <f t="shared" si="564"/>
        <v/>
      </c>
      <c r="AY575" s="54" t="str">
        <f t="shared" si="565"/>
        <v/>
      </c>
      <c r="AZ575" s="54" t="str">
        <f t="shared" si="566"/>
        <v/>
      </c>
      <c r="BA575" s="55" t="str">
        <f t="shared" si="567"/>
        <v/>
      </c>
      <c r="BC575" s="36" t="str">
        <f t="shared" si="531"/>
        <v/>
      </c>
      <c r="BE575" s="61" t="str">
        <f>IF($B575="", "", IF(AND($B575&gt;='Intro &amp; Setup'!$B$38, B575&lt;='Intro &amp; Setup'!$H$38), 'Intro &amp; Setup'!$N$38, IF(AND($B575&gt;='Intro &amp; Setup'!$B$39, B575&lt;='Intro &amp; Setup'!$H$39), 'Intro &amp; Setup'!$N$39, IF('Intro &amp; Setup'!$B$39="", 'Intro &amp; Setup'!$N$38, 'Intro &amp; Setup'!$N$39))))</f>
        <v/>
      </c>
      <c r="BG575" s="53" t="str">
        <f t="shared" si="532"/>
        <v/>
      </c>
      <c r="BH575" s="54" t="str">
        <f t="shared" si="568"/>
        <v/>
      </c>
      <c r="BI575" s="54" t="str">
        <f t="shared" si="569"/>
        <v/>
      </c>
      <c r="BJ575" s="54" t="str">
        <f t="shared" si="570"/>
        <v/>
      </c>
      <c r="BK575" s="54" t="str">
        <f t="shared" si="571"/>
        <v/>
      </c>
      <c r="BL575" s="54" t="str">
        <f t="shared" si="572"/>
        <v/>
      </c>
      <c r="BM575" s="54" t="str">
        <f t="shared" si="573"/>
        <v/>
      </c>
      <c r="BN575" s="54" t="str">
        <f t="shared" si="574"/>
        <v/>
      </c>
      <c r="BO575" s="54" t="str">
        <f t="shared" si="575"/>
        <v/>
      </c>
      <c r="BP575" s="54" t="str">
        <f t="shared" si="576"/>
        <v/>
      </c>
      <c r="BQ575" s="54" t="str">
        <f t="shared" si="577"/>
        <v/>
      </c>
      <c r="BR575" s="55" t="str">
        <f t="shared" si="578"/>
        <v/>
      </c>
      <c r="BT575" s="135" t="str">
        <f t="shared" si="533"/>
        <v/>
      </c>
      <c r="BU575" s="136" t="str">
        <f t="shared" si="534"/>
        <v/>
      </c>
      <c r="BV575" s="136" t="str">
        <f t="shared" si="535"/>
        <v/>
      </c>
      <c r="BW575" s="136" t="str">
        <f t="shared" si="536"/>
        <v/>
      </c>
      <c r="BX575" s="136" t="str">
        <f t="shared" si="537"/>
        <v/>
      </c>
      <c r="BY575" s="136" t="str">
        <f t="shared" si="538"/>
        <v/>
      </c>
      <c r="BZ575" s="136" t="str">
        <f t="shared" si="539"/>
        <v/>
      </c>
      <c r="CA575" s="136" t="str">
        <f t="shared" si="540"/>
        <v/>
      </c>
      <c r="CB575" s="136" t="str">
        <f t="shared" si="541"/>
        <v/>
      </c>
      <c r="CC575" s="136" t="str">
        <f t="shared" si="542"/>
        <v/>
      </c>
      <c r="CD575" s="136" t="str">
        <f t="shared" si="543"/>
        <v/>
      </c>
      <c r="CE575" s="137" t="str">
        <f t="shared" si="544"/>
        <v/>
      </c>
      <c r="CG575" s="150" t="str">
        <f t="shared" si="545"/>
        <v/>
      </c>
      <c r="CH575" s="151" t="str">
        <f t="shared" si="579"/>
        <v/>
      </c>
      <c r="CI575" s="151" t="str">
        <f t="shared" si="580"/>
        <v/>
      </c>
      <c r="CJ575" s="151" t="str">
        <f t="shared" si="581"/>
        <v/>
      </c>
      <c r="CK575" s="151" t="str">
        <f t="shared" si="582"/>
        <v/>
      </c>
      <c r="CL575" s="151" t="str">
        <f t="shared" si="583"/>
        <v/>
      </c>
      <c r="CM575" s="151" t="str">
        <f t="shared" si="584"/>
        <v/>
      </c>
      <c r="CN575" s="151" t="str">
        <f t="shared" si="585"/>
        <v/>
      </c>
      <c r="CO575" s="151" t="str">
        <f t="shared" si="586"/>
        <v/>
      </c>
      <c r="CP575" s="151" t="str">
        <f t="shared" si="587"/>
        <v/>
      </c>
      <c r="CQ575" s="151" t="str">
        <f t="shared" si="588"/>
        <v/>
      </c>
      <c r="CR575" s="152" t="str">
        <f t="shared" si="589"/>
        <v/>
      </c>
    </row>
    <row r="576" spans="1:96" x14ac:dyDescent="0.25">
      <c r="A576" s="3"/>
      <c r="B576" s="30"/>
      <c r="C576" s="44"/>
      <c r="D576" s="88"/>
      <c r="E576" s="31"/>
      <c r="F576" s="89"/>
      <c r="G576" s="72"/>
      <c r="H576" s="73"/>
      <c r="I576" s="74"/>
      <c r="J576" s="73"/>
      <c r="K576" s="74"/>
      <c r="L576" s="73"/>
      <c r="M576" s="74"/>
      <c r="N576" s="73"/>
      <c r="O576" s="74"/>
      <c r="P576" s="73"/>
      <c r="Q576" s="74"/>
      <c r="R576" s="75"/>
      <c r="S576" s="3"/>
      <c r="T576" s="61" t="str">
        <f>IF($D576="", "", $D576*'Intro &amp; Setup'!$I$32*24)</f>
        <v/>
      </c>
      <c r="U576" s="3"/>
      <c r="X576" s="36" t="str">
        <f>IF($B576="", "", IF(OR($B576&lt;'Intro &amp; Setup'!$F$26, $B576&gt;'Intro &amp; Setup'!$F$27), "X", ""))</f>
        <v/>
      </c>
      <c r="Z576" s="36" t="str">
        <f t="shared" si="527"/>
        <v/>
      </c>
      <c r="AA576" s="48" t="str">
        <f t="shared" si="528"/>
        <v/>
      </c>
      <c r="AC576" s="53" t="str">
        <f t="shared" si="529"/>
        <v/>
      </c>
      <c r="AD576" s="54" t="str">
        <f t="shared" si="546"/>
        <v/>
      </c>
      <c r="AE576" s="54" t="str">
        <f t="shared" si="547"/>
        <v/>
      </c>
      <c r="AF576" s="54" t="str">
        <f t="shared" si="548"/>
        <v/>
      </c>
      <c r="AG576" s="54" t="str">
        <f t="shared" si="549"/>
        <v/>
      </c>
      <c r="AH576" s="54" t="str">
        <f t="shared" si="550"/>
        <v/>
      </c>
      <c r="AI576" s="54" t="str">
        <f t="shared" si="551"/>
        <v/>
      </c>
      <c r="AJ576" s="54" t="str">
        <f t="shared" si="552"/>
        <v/>
      </c>
      <c r="AK576" s="54" t="str">
        <f t="shared" si="553"/>
        <v/>
      </c>
      <c r="AL576" s="54" t="str">
        <f t="shared" si="554"/>
        <v/>
      </c>
      <c r="AM576" s="54" t="str">
        <f t="shared" si="555"/>
        <v/>
      </c>
      <c r="AN576" s="55" t="str">
        <f t="shared" si="556"/>
        <v/>
      </c>
      <c r="AP576" s="53" t="str">
        <f t="shared" si="530"/>
        <v/>
      </c>
      <c r="AQ576" s="54" t="str">
        <f t="shared" si="557"/>
        <v/>
      </c>
      <c r="AR576" s="54" t="str">
        <f t="shared" si="558"/>
        <v/>
      </c>
      <c r="AS576" s="54" t="str">
        <f t="shared" si="559"/>
        <v/>
      </c>
      <c r="AT576" s="54" t="str">
        <f t="shared" si="560"/>
        <v/>
      </c>
      <c r="AU576" s="54" t="str">
        <f t="shared" si="561"/>
        <v/>
      </c>
      <c r="AV576" s="54" t="str">
        <f t="shared" si="562"/>
        <v/>
      </c>
      <c r="AW576" s="54" t="str">
        <f t="shared" si="563"/>
        <v/>
      </c>
      <c r="AX576" s="54" t="str">
        <f t="shared" si="564"/>
        <v/>
      </c>
      <c r="AY576" s="54" t="str">
        <f t="shared" si="565"/>
        <v/>
      </c>
      <c r="AZ576" s="54" t="str">
        <f t="shared" si="566"/>
        <v/>
      </c>
      <c r="BA576" s="55" t="str">
        <f t="shared" si="567"/>
        <v/>
      </c>
      <c r="BC576" s="36" t="str">
        <f t="shared" si="531"/>
        <v/>
      </c>
      <c r="BE576" s="61" t="str">
        <f>IF($B576="", "", IF(AND($B576&gt;='Intro &amp; Setup'!$B$38, B576&lt;='Intro &amp; Setup'!$H$38), 'Intro &amp; Setup'!$N$38, IF(AND($B576&gt;='Intro &amp; Setup'!$B$39, B576&lt;='Intro &amp; Setup'!$H$39), 'Intro &amp; Setup'!$N$39, IF('Intro &amp; Setup'!$B$39="", 'Intro &amp; Setup'!$N$38, 'Intro &amp; Setup'!$N$39))))</f>
        <v/>
      </c>
      <c r="BG576" s="53" t="str">
        <f t="shared" si="532"/>
        <v/>
      </c>
      <c r="BH576" s="54" t="str">
        <f t="shared" si="568"/>
        <v/>
      </c>
      <c r="BI576" s="54" t="str">
        <f t="shared" si="569"/>
        <v/>
      </c>
      <c r="BJ576" s="54" t="str">
        <f t="shared" si="570"/>
        <v/>
      </c>
      <c r="BK576" s="54" t="str">
        <f t="shared" si="571"/>
        <v/>
      </c>
      <c r="BL576" s="54" t="str">
        <f t="shared" si="572"/>
        <v/>
      </c>
      <c r="BM576" s="54" t="str">
        <f t="shared" si="573"/>
        <v/>
      </c>
      <c r="BN576" s="54" t="str">
        <f t="shared" si="574"/>
        <v/>
      </c>
      <c r="BO576" s="54" t="str">
        <f t="shared" si="575"/>
        <v/>
      </c>
      <c r="BP576" s="54" t="str">
        <f t="shared" si="576"/>
        <v/>
      </c>
      <c r="BQ576" s="54" t="str">
        <f t="shared" si="577"/>
        <v/>
      </c>
      <c r="BR576" s="55" t="str">
        <f t="shared" si="578"/>
        <v/>
      </c>
      <c r="BT576" s="135" t="str">
        <f t="shared" si="533"/>
        <v/>
      </c>
      <c r="BU576" s="136" t="str">
        <f t="shared" si="534"/>
        <v/>
      </c>
      <c r="BV576" s="136" t="str">
        <f t="shared" si="535"/>
        <v/>
      </c>
      <c r="BW576" s="136" t="str">
        <f t="shared" si="536"/>
        <v/>
      </c>
      <c r="BX576" s="136" t="str">
        <f t="shared" si="537"/>
        <v/>
      </c>
      <c r="BY576" s="136" t="str">
        <f t="shared" si="538"/>
        <v/>
      </c>
      <c r="BZ576" s="136" t="str">
        <f t="shared" si="539"/>
        <v/>
      </c>
      <c r="CA576" s="136" t="str">
        <f t="shared" si="540"/>
        <v/>
      </c>
      <c r="CB576" s="136" t="str">
        <f t="shared" si="541"/>
        <v/>
      </c>
      <c r="CC576" s="136" t="str">
        <f t="shared" si="542"/>
        <v/>
      </c>
      <c r="CD576" s="136" t="str">
        <f t="shared" si="543"/>
        <v/>
      </c>
      <c r="CE576" s="137" t="str">
        <f t="shared" si="544"/>
        <v/>
      </c>
      <c r="CG576" s="150" t="str">
        <f t="shared" si="545"/>
        <v/>
      </c>
      <c r="CH576" s="151" t="str">
        <f t="shared" si="579"/>
        <v/>
      </c>
      <c r="CI576" s="151" t="str">
        <f t="shared" si="580"/>
        <v/>
      </c>
      <c r="CJ576" s="151" t="str">
        <f t="shared" si="581"/>
        <v/>
      </c>
      <c r="CK576" s="151" t="str">
        <f t="shared" si="582"/>
        <v/>
      </c>
      <c r="CL576" s="151" t="str">
        <f t="shared" si="583"/>
        <v/>
      </c>
      <c r="CM576" s="151" t="str">
        <f t="shared" si="584"/>
        <v/>
      </c>
      <c r="CN576" s="151" t="str">
        <f t="shared" si="585"/>
        <v/>
      </c>
      <c r="CO576" s="151" t="str">
        <f t="shared" si="586"/>
        <v/>
      </c>
      <c r="CP576" s="151" t="str">
        <f t="shared" si="587"/>
        <v/>
      </c>
      <c r="CQ576" s="151" t="str">
        <f t="shared" si="588"/>
        <v/>
      </c>
      <c r="CR576" s="152" t="str">
        <f t="shared" si="589"/>
        <v/>
      </c>
    </row>
    <row r="577" spans="1:96" x14ac:dyDescent="0.25">
      <c r="A577" s="3"/>
      <c r="B577" s="30"/>
      <c r="C577" s="44"/>
      <c r="D577" s="88"/>
      <c r="E577" s="31"/>
      <c r="F577" s="89"/>
      <c r="G577" s="72"/>
      <c r="H577" s="73"/>
      <c r="I577" s="74"/>
      <c r="J577" s="73"/>
      <c r="K577" s="74"/>
      <c r="L577" s="73"/>
      <c r="M577" s="74"/>
      <c r="N577" s="73"/>
      <c r="O577" s="74"/>
      <c r="P577" s="73"/>
      <c r="Q577" s="74"/>
      <c r="R577" s="75"/>
      <c r="S577" s="3"/>
      <c r="T577" s="61" t="str">
        <f>IF($D577="", "", $D577*'Intro &amp; Setup'!$I$32*24)</f>
        <v/>
      </c>
      <c r="U577" s="3"/>
      <c r="X577" s="36" t="str">
        <f>IF($B577="", "", IF(OR($B577&lt;'Intro &amp; Setup'!$F$26, $B577&gt;'Intro &amp; Setup'!$F$27), "X", ""))</f>
        <v/>
      </c>
      <c r="Z577" s="36" t="str">
        <f t="shared" si="527"/>
        <v/>
      </c>
      <c r="AA577" s="48" t="str">
        <f t="shared" si="528"/>
        <v/>
      </c>
      <c r="AC577" s="53" t="str">
        <f t="shared" si="529"/>
        <v/>
      </c>
      <c r="AD577" s="54" t="str">
        <f t="shared" si="546"/>
        <v/>
      </c>
      <c r="AE577" s="54" t="str">
        <f t="shared" si="547"/>
        <v/>
      </c>
      <c r="AF577" s="54" t="str">
        <f t="shared" si="548"/>
        <v/>
      </c>
      <c r="AG577" s="54" t="str">
        <f t="shared" si="549"/>
        <v/>
      </c>
      <c r="AH577" s="54" t="str">
        <f t="shared" si="550"/>
        <v/>
      </c>
      <c r="AI577" s="54" t="str">
        <f t="shared" si="551"/>
        <v/>
      </c>
      <c r="AJ577" s="54" t="str">
        <f t="shared" si="552"/>
        <v/>
      </c>
      <c r="AK577" s="54" t="str">
        <f t="shared" si="553"/>
        <v/>
      </c>
      <c r="AL577" s="54" t="str">
        <f t="shared" si="554"/>
        <v/>
      </c>
      <c r="AM577" s="54" t="str">
        <f t="shared" si="555"/>
        <v/>
      </c>
      <c r="AN577" s="55" t="str">
        <f t="shared" si="556"/>
        <v/>
      </c>
      <c r="AP577" s="53" t="str">
        <f t="shared" si="530"/>
        <v/>
      </c>
      <c r="AQ577" s="54" t="str">
        <f t="shared" si="557"/>
        <v/>
      </c>
      <c r="AR577" s="54" t="str">
        <f t="shared" si="558"/>
        <v/>
      </c>
      <c r="AS577" s="54" t="str">
        <f t="shared" si="559"/>
        <v/>
      </c>
      <c r="AT577" s="54" t="str">
        <f t="shared" si="560"/>
        <v/>
      </c>
      <c r="AU577" s="54" t="str">
        <f t="shared" si="561"/>
        <v/>
      </c>
      <c r="AV577" s="54" t="str">
        <f t="shared" si="562"/>
        <v/>
      </c>
      <c r="AW577" s="54" t="str">
        <f t="shared" si="563"/>
        <v/>
      </c>
      <c r="AX577" s="54" t="str">
        <f t="shared" si="564"/>
        <v/>
      </c>
      <c r="AY577" s="54" t="str">
        <f t="shared" si="565"/>
        <v/>
      </c>
      <c r="AZ577" s="54" t="str">
        <f t="shared" si="566"/>
        <v/>
      </c>
      <c r="BA577" s="55" t="str">
        <f t="shared" si="567"/>
        <v/>
      </c>
      <c r="BC577" s="36" t="str">
        <f t="shared" si="531"/>
        <v/>
      </c>
      <c r="BE577" s="61" t="str">
        <f>IF($B577="", "", IF(AND($B577&gt;='Intro &amp; Setup'!$B$38, B577&lt;='Intro &amp; Setup'!$H$38), 'Intro &amp; Setup'!$N$38, IF(AND($B577&gt;='Intro &amp; Setup'!$B$39, B577&lt;='Intro &amp; Setup'!$H$39), 'Intro &amp; Setup'!$N$39, IF('Intro &amp; Setup'!$B$39="", 'Intro &amp; Setup'!$N$38, 'Intro &amp; Setup'!$N$39))))</f>
        <v/>
      </c>
      <c r="BG577" s="53" t="str">
        <f t="shared" si="532"/>
        <v/>
      </c>
      <c r="BH577" s="54" t="str">
        <f t="shared" si="568"/>
        <v/>
      </c>
      <c r="BI577" s="54" t="str">
        <f t="shared" si="569"/>
        <v/>
      </c>
      <c r="BJ577" s="54" t="str">
        <f t="shared" si="570"/>
        <v/>
      </c>
      <c r="BK577" s="54" t="str">
        <f t="shared" si="571"/>
        <v/>
      </c>
      <c r="BL577" s="54" t="str">
        <f t="shared" si="572"/>
        <v/>
      </c>
      <c r="BM577" s="54" t="str">
        <f t="shared" si="573"/>
        <v/>
      </c>
      <c r="BN577" s="54" t="str">
        <f t="shared" si="574"/>
        <v/>
      </c>
      <c r="BO577" s="54" t="str">
        <f t="shared" si="575"/>
        <v/>
      </c>
      <c r="BP577" s="54" t="str">
        <f t="shared" si="576"/>
        <v/>
      </c>
      <c r="BQ577" s="54" t="str">
        <f t="shared" si="577"/>
        <v/>
      </c>
      <c r="BR577" s="55" t="str">
        <f t="shared" si="578"/>
        <v/>
      </c>
      <c r="BT577" s="135" t="str">
        <f t="shared" si="533"/>
        <v/>
      </c>
      <c r="BU577" s="136" t="str">
        <f t="shared" si="534"/>
        <v/>
      </c>
      <c r="BV577" s="136" t="str">
        <f t="shared" si="535"/>
        <v/>
      </c>
      <c r="BW577" s="136" t="str">
        <f t="shared" si="536"/>
        <v/>
      </c>
      <c r="BX577" s="136" t="str">
        <f t="shared" si="537"/>
        <v/>
      </c>
      <c r="BY577" s="136" t="str">
        <f t="shared" si="538"/>
        <v/>
      </c>
      <c r="BZ577" s="136" t="str">
        <f t="shared" si="539"/>
        <v/>
      </c>
      <c r="CA577" s="136" t="str">
        <f t="shared" si="540"/>
        <v/>
      </c>
      <c r="CB577" s="136" t="str">
        <f t="shared" si="541"/>
        <v/>
      </c>
      <c r="CC577" s="136" t="str">
        <f t="shared" si="542"/>
        <v/>
      </c>
      <c r="CD577" s="136" t="str">
        <f t="shared" si="543"/>
        <v/>
      </c>
      <c r="CE577" s="137" t="str">
        <f t="shared" si="544"/>
        <v/>
      </c>
      <c r="CG577" s="150" t="str">
        <f t="shared" si="545"/>
        <v/>
      </c>
      <c r="CH577" s="151" t="str">
        <f t="shared" si="579"/>
        <v/>
      </c>
      <c r="CI577" s="151" t="str">
        <f t="shared" si="580"/>
        <v/>
      </c>
      <c r="CJ577" s="151" t="str">
        <f t="shared" si="581"/>
        <v/>
      </c>
      <c r="CK577" s="151" t="str">
        <f t="shared" si="582"/>
        <v/>
      </c>
      <c r="CL577" s="151" t="str">
        <f t="shared" si="583"/>
        <v/>
      </c>
      <c r="CM577" s="151" t="str">
        <f t="shared" si="584"/>
        <v/>
      </c>
      <c r="CN577" s="151" t="str">
        <f t="shared" si="585"/>
        <v/>
      </c>
      <c r="CO577" s="151" t="str">
        <f t="shared" si="586"/>
        <v/>
      </c>
      <c r="CP577" s="151" t="str">
        <f t="shared" si="587"/>
        <v/>
      </c>
      <c r="CQ577" s="151" t="str">
        <f t="shared" si="588"/>
        <v/>
      </c>
      <c r="CR577" s="152" t="str">
        <f t="shared" si="589"/>
        <v/>
      </c>
    </row>
    <row r="578" spans="1:96" x14ac:dyDescent="0.25">
      <c r="A578" s="3"/>
      <c r="B578" s="30"/>
      <c r="C578" s="44"/>
      <c r="D578" s="88"/>
      <c r="E578" s="31"/>
      <c r="F578" s="89"/>
      <c r="G578" s="72"/>
      <c r="H578" s="73"/>
      <c r="I578" s="74"/>
      <c r="J578" s="73"/>
      <c r="K578" s="74"/>
      <c r="L578" s="73"/>
      <c r="M578" s="74"/>
      <c r="N578" s="73"/>
      <c r="O578" s="74"/>
      <c r="P578" s="73"/>
      <c r="Q578" s="74"/>
      <c r="R578" s="75"/>
      <c r="S578" s="3"/>
      <c r="T578" s="61" t="str">
        <f>IF($D578="", "", $D578*'Intro &amp; Setup'!$I$32*24)</f>
        <v/>
      </c>
      <c r="U578" s="3"/>
      <c r="X578" s="36" t="str">
        <f>IF($B578="", "", IF(OR($B578&lt;'Intro &amp; Setup'!$F$26, $B578&gt;'Intro &amp; Setup'!$F$27), "X", ""))</f>
        <v/>
      </c>
      <c r="Z578" s="36" t="str">
        <f t="shared" si="527"/>
        <v/>
      </c>
      <c r="AA578" s="48" t="str">
        <f t="shared" si="528"/>
        <v/>
      </c>
      <c r="AC578" s="53" t="str">
        <f t="shared" si="529"/>
        <v/>
      </c>
      <c r="AD578" s="54" t="str">
        <f t="shared" si="546"/>
        <v/>
      </c>
      <c r="AE578" s="54" t="str">
        <f t="shared" si="547"/>
        <v/>
      </c>
      <c r="AF578" s="54" t="str">
        <f t="shared" si="548"/>
        <v/>
      </c>
      <c r="AG578" s="54" t="str">
        <f t="shared" si="549"/>
        <v/>
      </c>
      <c r="AH578" s="54" t="str">
        <f t="shared" si="550"/>
        <v/>
      </c>
      <c r="AI578" s="54" t="str">
        <f t="shared" si="551"/>
        <v/>
      </c>
      <c r="AJ578" s="54" t="str">
        <f t="shared" si="552"/>
        <v/>
      </c>
      <c r="AK578" s="54" t="str">
        <f t="shared" si="553"/>
        <v/>
      </c>
      <c r="AL578" s="54" t="str">
        <f t="shared" si="554"/>
        <v/>
      </c>
      <c r="AM578" s="54" t="str">
        <f t="shared" si="555"/>
        <v/>
      </c>
      <c r="AN578" s="55" t="str">
        <f t="shared" si="556"/>
        <v/>
      </c>
      <c r="AP578" s="53" t="str">
        <f t="shared" si="530"/>
        <v/>
      </c>
      <c r="AQ578" s="54" t="str">
        <f t="shared" si="557"/>
        <v/>
      </c>
      <c r="AR578" s="54" t="str">
        <f t="shared" si="558"/>
        <v/>
      </c>
      <c r="AS578" s="54" t="str">
        <f t="shared" si="559"/>
        <v/>
      </c>
      <c r="AT578" s="54" t="str">
        <f t="shared" si="560"/>
        <v/>
      </c>
      <c r="AU578" s="54" t="str">
        <f t="shared" si="561"/>
        <v/>
      </c>
      <c r="AV578" s="54" t="str">
        <f t="shared" si="562"/>
        <v/>
      </c>
      <c r="AW578" s="54" t="str">
        <f t="shared" si="563"/>
        <v/>
      </c>
      <c r="AX578" s="54" t="str">
        <f t="shared" si="564"/>
        <v/>
      </c>
      <c r="AY578" s="54" t="str">
        <f t="shared" si="565"/>
        <v/>
      </c>
      <c r="AZ578" s="54" t="str">
        <f t="shared" si="566"/>
        <v/>
      </c>
      <c r="BA578" s="55" t="str">
        <f t="shared" si="567"/>
        <v/>
      </c>
      <c r="BC578" s="36" t="str">
        <f t="shared" si="531"/>
        <v/>
      </c>
      <c r="BE578" s="61" t="str">
        <f>IF($B578="", "", IF(AND($B578&gt;='Intro &amp; Setup'!$B$38, B578&lt;='Intro &amp; Setup'!$H$38), 'Intro &amp; Setup'!$N$38, IF(AND($B578&gt;='Intro &amp; Setup'!$B$39, B578&lt;='Intro &amp; Setup'!$H$39), 'Intro &amp; Setup'!$N$39, IF('Intro &amp; Setup'!$B$39="", 'Intro &amp; Setup'!$N$38, 'Intro &amp; Setup'!$N$39))))</f>
        <v/>
      </c>
      <c r="BG578" s="53" t="str">
        <f t="shared" si="532"/>
        <v/>
      </c>
      <c r="BH578" s="54" t="str">
        <f t="shared" si="568"/>
        <v/>
      </c>
      <c r="BI578" s="54" t="str">
        <f t="shared" si="569"/>
        <v/>
      </c>
      <c r="BJ578" s="54" t="str">
        <f t="shared" si="570"/>
        <v/>
      </c>
      <c r="BK578" s="54" t="str">
        <f t="shared" si="571"/>
        <v/>
      </c>
      <c r="BL578" s="54" t="str">
        <f t="shared" si="572"/>
        <v/>
      </c>
      <c r="BM578" s="54" t="str">
        <f t="shared" si="573"/>
        <v/>
      </c>
      <c r="BN578" s="54" t="str">
        <f t="shared" si="574"/>
        <v/>
      </c>
      <c r="BO578" s="54" t="str">
        <f t="shared" si="575"/>
        <v/>
      </c>
      <c r="BP578" s="54" t="str">
        <f t="shared" si="576"/>
        <v/>
      </c>
      <c r="BQ578" s="54" t="str">
        <f t="shared" si="577"/>
        <v/>
      </c>
      <c r="BR578" s="55" t="str">
        <f t="shared" si="578"/>
        <v/>
      </c>
      <c r="BT578" s="135" t="str">
        <f t="shared" si="533"/>
        <v/>
      </c>
      <c r="BU578" s="136" t="str">
        <f t="shared" si="534"/>
        <v/>
      </c>
      <c r="BV578" s="136" t="str">
        <f t="shared" si="535"/>
        <v/>
      </c>
      <c r="BW578" s="136" t="str">
        <f t="shared" si="536"/>
        <v/>
      </c>
      <c r="BX578" s="136" t="str">
        <f t="shared" si="537"/>
        <v/>
      </c>
      <c r="BY578" s="136" t="str">
        <f t="shared" si="538"/>
        <v/>
      </c>
      <c r="BZ578" s="136" t="str">
        <f t="shared" si="539"/>
        <v/>
      </c>
      <c r="CA578" s="136" t="str">
        <f t="shared" si="540"/>
        <v/>
      </c>
      <c r="CB578" s="136" t="str">
        <f t="shared" si="541"/>
        <v/>
      </c>
      <c r="CC578" s="136" t="str">
        <f t="shared" si="542"/>
        <v/>
      </c>
      <c r="CD578" s="136" t="str">
        <f t="shared" si="543"/>
        <v/>
      </c>
      <c r="CE578" s="137" t="str">
        <f t="shared" si="544"/>
        <v/>
      </c>
      <c r="CG578" s="150" t="str">
        <f t="shared" si="545"/>
        <v/>
      </c>
      <c r="CH578" s="151" t="str">
        <f t="shared" si="579"/>
        <v/>
      </c>
      <c r="CI578" s="151" t="str">
        <f t="shared" si="580"/>
        <v/>
      </c>
      <c r="CJ578" s="151" t="str">
        <f t="shared" si="581"/>
        <v/>
      </c>
      <c r="CK578" s="151" t="str">
        <f t="shared" si="582"/>
        <v/>
      </c>
      <c r="CL578" s="151" t="str">
        <f t="shared" si="583"/>
        <v/>
      </c>
      <c r="CM578" s="151" t="str">
        <f t="shared" si="584"/>
        <v/>
      </c>
      <c r="CN578" s="151" t="str">
        <f t="shared" si="585"/>
        <v/>
      </c>
      <c r="CO578" s="151" t="str">
        <f t="shared" si="586"/>
        <v/>
      </c>
      <c r="CP578" s="151" t="str">
        <f t="shared" si="587"/>
        <v/>
      </c>
      <c r="CQ578" s="151" t="str">
        <f t="shared" si="588"/>
        <v/>
      </c>
      <c r="CR578" s="152" t="str">
        <f t="shared" si="589"/>
        <v/>
      </c>
    </row>
    <row r="579" spans="1:96" x14ac:dyDescent="0.25">
      <c r="A579" s="3"/>
      <c r="B579" s="30"/>
      <c r="C579" s="44"/>
      <c r="D579" s="88"/>
      <c r="E579" s="31"/>
      <c r="F579" s="89"/>
      <c r="G579" s="72"/>
      <c r="H579" s="73"/>
      <c r="I579" s="74"/>
      <c r="J579" s="73"/>
      <c r="K579" s="74"/>
      <c r="L579" s="73"/>
      <c r="M579" s="74"/>
      <c r="N579" s="73"/>
      <c r="O579" s="74"/>
      <c r="P579" s="73"/>
      <c r="Q579" s="74"/>
      <c r="R579" s="75"/>
      <c r="S579" s="3"/>
      <c r="T579" s="61" t="str">
        <f>IF($D579="", "", $D579*'Intro &amp; Setup'!$I$32*24)</f>
        <v/>
      </c>
      <c r="U579" s="3"/>
      <c r="X579" s="36" t="str">
        <f>IF($B579="", "", IF(OR($B579&lt;'Intro &amp; Setup'!$F$26, $B579&gt;'Intro &amp; Setup'!$F$27), "X", ""))</f>
        <v/>
      </c>
      <c r="Z579" s="36" t="str">
        <f t="shared" si="527"/>
        <v/>
      </c>
      <c r="AA579" s="48" t="str">
        <f t="shared" si="528"/>
        <v/>
      </c>
      <c r="AC579" s="53" t="str">
        <f t="shared" si="529"/>
        <v/>
      </c>
      <c r="AD579" s="54" t="str">
        <f t="shared" si="546"/>
        <v/>
      </c>
      <c r="AE579" s="54" t="str">
        <f t="shared" si="547"/>
        <v/>
      </c>
      <c r="AF579" s="54" t="str">
        <f t="shared" si="548"/>
        <v/>
      </c>
      <c r="AG579" s="54" t="str">
        <f t="shared" si="549"/>
        <v/>
      </c>
      <c r="AH579" s="54" t="str">
        <f t="shared" si="550"/>
        <v/>
      </c>
      <c r="AI579" s="54" t="str">
        <f t="shared" si="551"/>
        <v/>
      </c>
      <c r="AJ579" s="54" t="str">
        <f t="shared" si="552"/>
        <v/>
      </c>
      <c r="AK579" s="54" t="str">
        <f t="shared" si="553"/>
        <v/>
      </c>
      <c r="AL579" s="54" t="str">
        <f t="shared" si="554"/>
        <v/>
      </c>
      <c r="AM579" s="54" t="str">
        <f t="shared" si="555"/>
        <v/>
      </c>
      <c r="AN579" s="55" t="str">
        <f t="shared" si="556"/>
        <v/>
      </c>
      <c r="AP579" s="53" t="str">
        <f t="shared" si="530"/>
        <v/>
      </c>
      <c r="AQ579" s="54" t="str">
        <f t="shared" si="557"/>
        <v/>
      </c>
      <c r="AR579" s="54" t="str">
        <f t="shared" si="558"/>
        <v/>
      </c>
      <c r="AS579" s="54" t="str">
        <f t="shared" si="559"/>
        <v/>
      </c>
      <c r="AT579" s="54" t="str">
        <f t="shared" si="560"/>
        <v/>
      </c>
      <c r="AU579" s="54" t="str">
        <f t="shared" si="561"/>
        <v/>
      </c>
      <c r="AV579" s="54" t="str">
        <f t="shared" si="562"/>
        <v/>
      </c>
      <c r="AW579" s="54" t="str">
        <f t="shared" si="563"/>
        <v/>
      </c>
      <c r="AX579" s="54" t="str">
        <f t="shared" si="564"/>
        <v/>
      </c>
      <c r="AY579" s="54" t="str">
        <f t="shared" si="565"/>
        <v/>
      </c>
      <c r="AZ579" s="54" t="str">
        <f t="shared" si="566"/>
        <v/>
      </c>
      <c r="BA579" s="55" t="str">
        <f t="shared" si="567"/>
        <v/>
      </c>
      <c r="BC579" s="36" t="str">
        <f t="shared" si="531"/>
        <v/>
      </c>
      <c r="BE579" s="61" t="str">
        <f>IF($B579="", "", IF(AND($B579&gt;='Intro &amp; Setup'!$B$38, B579&lt;='Intro &amp; Setup'!$H$38), 'Intro &amp; Setup'!$N$38, IF(AND($B579&gt;='Intro &amp; Setup'!$B$39, B579&lt;='Intro &amp; Setup'!$H$39), 'Intro &amp; Setup'!$N$39, IF('Intro &amp; Setup'!$B$39="", 'Intro &amp; Setup'!$N$38, 'Intro &amp; Setup'!$N$39))))</f>
        <v/>
      </c>
      <c r="BG579" s="53" t="str">
        <f t="shared" si="532"/>
        <v/>
      </c>
      <c r="BH579" s="54" t="str">
        <f t="shared" si="568"/>
        <v/>
      </c>
      <c r="BI579" s="54" t="str">
        <f t="shared" si="569"/>
        <v/>
      </c>
      <c r="BJ579" s="54" t="str">
        <f t="shared" si="570"/>
        <v/>
      </c>
      <c r="BK579" s="54" t="str">
        <f t="shared" si="571"/>
        <v/>
      </c>
      <c r="BL579" s="54" t="str">
        <f t="shared" si="572"/>
        <v/>
      </c>
      <c r="BM579" s="54" t="str">
        <f t="shared" si="573"/>
        <v/>
      </c>
      <c r="BN579" s="54" t="str">
        <f t="shared" si="574"/>
        <v/>
      </c>
      <c r="BO579" s="54" t="str">
        <f t="shared" si="575"/>
        <v/>
      </c>
      <c r="BP579" s="54" t="str">
        <f t="shared" si="576"/>
        <v/>
      </c>
      <c r="BQ579" s="54" t="str">
        <f t="shared" si="577"/>
        <v/>
      </c>
      <c r="BR579" s="55" t="str">
        <f t="shared" si="578"/>
        <v/>
      </c>
      <c r="BT579" s="135" t="str">
        <f t="shared" si="533"/>
        <v/>
      </c>
      <c r="BU579" s="136" t="str">
        <f t="shared" si="534"/>
        <v/>
      </c>
      <c r="BV579" s="136" t="str">
        <f t="shared" si="535"/>
        <v/>
      </c>
      <c r="BW579" s="136" t="str">
        <f t="shared" si="536"/>
        <v/>
      </c>
      <c r="BX579" s="136" t="str">
        <f t="shared" si="537"/>
        <v/>
      </c>
      <c r="BY579" s="136" t="str">
        <f t="shared" si="538"/>
        <v/>
      </c>
      <c r="BZ579" s="136" t="str">
        <f t="shared" si="539"/>
        <v/>
      </c>
      <c r="CA579" s="136" t="str">
        <f t="shared" si="540"/>
        <v/>
      </c>
      <c r="CB579" s="136" t="str">
        <f t="shared" si="541"/>
        <v/>
      </c>
      <c r="CC579" s="136" t="str">
        <f t="shared" si="542"/>
        <v/>
      </c>
      <c r="CD579" s="136" t="str">
        <f t="shared" si="543"/>
        <v/>
      </c>
      <c r="CE579" s="137" t="str">
        <f t="shared" si="544"/>
        <v/>
      </c>
      <c r="CG579" s="150" t="str">
        <f t="shared" si="545"/>
        <v/>
      </c>
      <c r="CH579" s="151" t="str">
        <f t="shared" si="579"/>
        <v/>
      </c>
      <c r="CI579" s="151" t="str">
        <f t="shared" si="580"/>
        <v/>
      </c>
      <c r="CJ579" s="151" t="str">
        <f t="shared" si="581"/>
        <v/>
      </c>
      <c r="CK579" s="151" t="str">
        <f t="shared" si="582"/>
        <v/>
      </c>
      <c r="CL579" s="151" t="str">
        <f t="shared" si="583"/>
        <v/>
      </c>
      <c r="CM579" s="151" t="str">
        <f t="shared" si="584"/>
        <v/>
      </c>
      <c r="CN579" s="151" t="str">
        <f t="shared" si="585"/>
        <v/>
      </c>
      <c r="CO579" s="151" t="str">
        <f t="shared" si="586"/>
        <v/>
      </c>
      <c r="CP579" s="151" t="str">
        <f t="shared" si="587"/>
        <v/>
      </c>
      <c r="CQ579" s="151" t="str">
        <f t="shared" si="588"/>
        <v/>
      </c>
      <c r="CR579" s="152" t="str">
        <f t="shared" si="589"/>
        <v/>
      </c>
    </row>
    <row r="580" spans="1:96" x14ac:dyDescent="0.25">
      <c r="A580" s="3"/>
      <c r="B580" s="30"/>
      <c r="C580" s="44"/>
      <c r="D580" s="88"/>
      <c r="E580" s="31"/>
      <c r="F580" s="89"/>
      <c r="G580" s="72"/>
      <c r="H580" s="73"/>
      <c r="I580" s="74"/>
      <c r="J580" s="73"/>
      <c r="K580" s="74"/>
      <c r="L580" s="73"/>
      <c r="M580" s="74"/>
      <c r="N580" s="73"/>
      <c r="O580" s="74"/>
      <c r="P580" s="73"/>
      <c r="Q580" s="74"/>
      <c r="R580" s="75"/>
      <c r="S580" s="3"/>
      <c r="T580" s="61" t="str">
        <f>IF($D580="", "", $D580*'Intro &amp; Setup'!$I$32*24)</f>
        <v/>
      </c>
      <c r="U580" s="3"/>
      <c r="X580" s="36" t="str">
        <f>IF($B580="", "", IF(OR($B580&lt;'Intro &amp; Setup'!$F$26, $B580&gt;'Intro &amp; Setup'!$F$27), "X", ""))</f>
        <v/>
      </c>
      <c r="Z580" s="36" t="str">
        <f t="shared" si="527"/>
        <v/>
      </c>
      <c r="AA580" s="48" t="str">
        <f t="shared" si="528"/>
        <v/>
      </c>
      <c r="AC580" s="53" t="str">
        <f t="shared" si="529"/>
        <v/>
      </c>
      <c r="AD580" s="54" t="str">
        <f t="shared" si="546"/>
        <v/>
      </c>
      <c r="AE580" s="54" t="str">
        <f t="shared" si="547"/>
        <v/>
      </c>
      <c r="AF580" s="54" t="str">
        <f t="shared" si="548"/>
        <v/>
      </c>
      <c r="AG580" s="54" t="str">
        <f t="shared" si="549"/>
        <v/>
      </c>
      <c r="AH580" s="54" t="str">
        <f t="shared" si="550"/>
        <v/>
      </c>
      <c r="AI580" s="54" t="str">
        <f t="shared" si="551"/>
        <v/>
      </c>
      <c r="AJ580" s="54" t="str">
        <f t="shared" si="552"/>
        <v/>
      </c>
      <c r="AK580" s="54" t="str">
        <f t="shared" si="553"/>
        <v/>
      </c>
      <c r="AL580" s="54" t="str">
        <f t="shared" si="554"/>
        <v/>
      </c>
      <c r="AM580" s="54" t="str">
        <f t="shared" si="555"/>
        <v/>
      </c>
      <c r="AN580" s="55" t="str">
        <f t="shared" si="556"/>
        <v/>
      </c>
      <c r="AP580" s="53" t="str">
        <f t="shared" si="530"/>
        <v/>
      </c>
      <c r="AQ580" s="54" t="str">
        <f t="shared" si="557"/>
        <v/>
      </c>
      <c r="AR580" s="54" t="str">
        <f t="shared" si="558"/>
        <v/>
      </c>
      <c r="AS580" s="54" t="str">
        <f t="shared" si="559"/>
        <v/>
      </c>
      <c r="AT580" s="54" t="str">
        <f t="shared" si="560"/>
        <v/>
      </c>
      <c r="AU580" s="54" t="str">
        <f t="shared" si="561"/>
        <v/>
      </c>
      <c r="AV580" s="54" t="str">
        <f t="shared" si="562"/>
        <v/>
      </c>
      <c r="AW580" s="54" t="str">
        <f t="shared" si="563"/>
        <v/>
      </c>
      <c r="AX580" s="54" t="str">
        <f t="shared" si="564"/>
        <v/>
      </c>
      <c r="AY580" s="54" t="str">
        <f t="shared" si="565"/>
        <v/>
      </c>
      <c r="AZ580" s="54" t="str">
        <f t="shared" si="566"/>
        <v/>
      </c>
      <c r="BA580" s="55" t="str">
        <f t="shared" si="567"/>
        <v/>
      </c>
      <c r="BC580" s="36" t="str">
        <f t="shared" si="531"/>
        <v/>
      </c>
      <c r="BE580" s="61" t="str">
        <f>IF($B580="", "", IF(AND($B580&gt;='Intro &amp; Setup'!$B$38, B580&lt;='Intro &amp; Setup'!$H$38), 'Intro &amp; Setup'!$N$38, IF(AND($B580&gt;='Intro &amp; Setup'!$B$39, B580&lt;='Intro &amp; Setup'!$H$39), 'Intro &amp; Setup'!$N$39, IF('Intro &amp; Setup'!$B$39="", 'Intro &amp; Setup'!$N$38, 'Intro &amp; Setup'!$N$39))))</f>
        <v/>
      </c>
      <c r="BG580" s="53" t="str">
        <f t="shared" si="532"/>
        <v/>
      </c>
      <c r="BH580" s="54" t="str">
        <f t="shared" si="568"/>
        <v/>
      </c>
      <c r="BI580" s="54" t="str">
        <f t="shared" si="569"/>
        <v/>
      </c>
      <c r="BJ580" s="54" t="str">
        <f t="shared" si="570"/>
        <v/>
      </c>
      <c r="BK580" s="54" t="str">
        <f t="shared" si="571"/>
        <v/>
      </c>
      <c r="BL580" s="54" t="str">
        <f t="shared" si="572"/>
        <v/>
      </c>
      <c r="BM580" s="54" t="str">
        <f t="shared" si="573"/>
        <v/>
      </c>
      <c r="BN580" s="54" t="str">
        <f t="shared" si="574"/>
        <v/>
      </c>
      <c r="BO580" s="54" t="str">
        <f t="shared" si="575"/>
        <v/>
      </c>
      <c r="BP580" s="54" t="str">
        <f t="shared" si="576"/>
        <v/>
      </c>
      <c r="BQ580" s="54" t="str">
        <f t="shared" si="577"/>
        <v/>
      </c>
      <c r="BR580" s="55" t="str">
        <f t="shared" si="578"/>
        <v/>
      </c>
      <c r="BT580" s="135" t="str">
        <f t="shared" si="533"/>
        <v/>
      </c>
      <c r="BU580" s="136" t="str">
        <f t="shared" si="534"/>
        <v/>
      </c>
      <c r="BV580" s="136" t="str">
        <f t="shared" si="535"/>
        <v/>
      </c>
      <c r="BW580" s="136" t="str">
        <f t="shared" si="536"/>
        <v/>
      </c>
      <c r="BX580" s="136" t="str">
        <f t="shared" si="537"/>
        <v/>
      </c>
      <c r="BY580" s="136" t="str">
        <f t="shared" si="538"/>
        <v/>
      </c>
      <c r="BZ580" s="136" t="str">
        <f t="shared" si="539"/>
        <v/>
      </c>
      <c r="CA580" s="136" t="str">
        <f t="shared" si="540"/>
        <v/>
      </c>
      <c r="CB580" s="136" t="str">
        <f t="shared" si="541"/>
        <v/>
      </c>
      <c r="CC580" s="136" t="str">
        <f t="shared" si="542"/>
        <v/>
      </c>
      <c r="CD580" s="136" t="str">
        <f t="shared" si="543"/>
        <v/>
      </c>
      <c r="CE580" s="137" t="str">
        <f t="shared" si="544"/>
        <v/>
      </c>
      <c r="CG580" s="150" t="str">
        <f t="shared" si="545"/>
        <v/>
      </c>
      <c r="CH580" s="151" t="str">
        <f t="shared" si="579"/>
        <v/>
      </c>
      <c r="CI580" s="151" t="str">
        <f t="shared" si="580"/>
        <v/>
      </c>
      <c r="CJ580" s="151" t="str">
        <f t="shared" si="581"/>
        <v/>
      </c>
      <c r="CK580" s="151" t="str">
        <f t="shared" si="582"/>
        <v/>
      </c>
      <c r="CL580" s="151" t="str">
        <f t="shared" si="583"/>
        <v/>
      </c>
      <c r="CM580" s="151" t="str">
        <f t="shared" si="584"/>
        <v/>
      </c>
      <c r="CN580" s="151" t="str">
        <f t="shared" si="585"/>
        <v/>
      </c>
      <c r="CO580" s="151" t="str">
        <f t="shared" si="586"/>
        <v/>
      </c>
      <c r="CP580" s="151" t="str">
        <f t="shared" si="587"/>
        <v/>
      </c>
      <c r="CQ580" s="151" t="str">
        <f t="shared" si="588"/>
        <v/>
      </c>
      <c r="CR580" s="152" t="str">
        <f t="shared" si="589"/>
        <v/>
      </c>
    </row>
    <row r="581" spans="1:96" x14ac:dyDescent="0.25">
      <c r="A581" s="3"/>
      <c r="B581" s="30"/>
      <c r="C581" s="44"/>
      <c r="D581" s="88"/>
      <c r="E581" s="31"/>
      <c r="F581" s="89"/>
      <c r="G581" s="72"/>
      <c r="H581" s="73"/>
      <c r="I581" s="74"/>
      <c r="J581" s="73"/>
      <c r="K581" s="74"/>
      <c r="L581" s="73"/>
      <c r="M581" s="74"/>
      <c r="N581" s="73"/>
      <c r="O581" s="74"/>
      <c r="P581" s="73"/>
      <c r="Q581" s="74"/>
      <c r="R581" s="75"/>
      <c r="S581" s="3"/>
      <c r="T581" s="61" t="str">
        <f>IF($D581="", "", $D581*'Intro &amp; Setup'!$I$32*24)</f>
        <v/>
      </c>
      <c r="U581" s="3"/>
      <c r="X581" s="36" t="str">
        <f>IF($B581="", "", IF(OR($B581&lt;'Intro &amp; Setup'!$F$26, $B581&gt;'Intro &amp; Setup'!$F$27), "X", ""))</f>
        <v/>
      </c>
      <c r="Z581" s="36" t="str">
        <f t="shared" si="527"/>
        <v/>
      </c>
      <c r="AA581" s="48" t="str">
        <f t="shared" si="528"/>
        <v/>
      </c>
      <c r="AC581" s="53" t="str">
        <f t="shared" si="529"/>
        <v/>
      </c>
      <c r="AD581" s="54" t="str">
        <f t="shared" si="546"/>
        <v/>
      </c>
      <c r="AE581" s="54" t="str">
        <f t="shared" si="547"/>
        <v/>
      </c>
      <c r="AF581" s="54" t="str">
        <f t="shared" si="548"/>
        <v/>
      </c>
      <c r="AG581" s="54" t="str">
        <f t="shared" si="549"/>
        <v/>
      </c>
      <c r="AH581" s="54" t="str">
        <f t="shared" si="550"/>
        <v/>
      </c>
      <c r="AI581" s="54" t="str">
        <f t="shared" si="551"/>
        <v/>
      </c>
      <c r="AJ581" s="54" t="str">
        <f t="shared" si="552"/>
        <v/>
      </c>
      <c r="AK581" s="54" t="str">
        <f t="shared" si="553"/>
        <v/>
      </c>
      <c r="AL581" s="54" t="str">
        <f t="shared" si="554"/>
        <v/>
      </c>
      <c r="AM581" s="54" t="str">
        <f t="shared" si="555"/>
        <v/>
      </c>
      <c r="AN581" s="55" t="str">
        <f t="shared" si="556"/>
        <v/>
      </c>
      <c r="AP581" s="53" t="str">
        <f t="shared" si="530"/>
        <v/>
      </c>
      <c r="AQ581" s="54" t="str">
        <f t="shared" si="557"/>
        <v/>
      </c>
      <c r="AR581" s="54" t="str">
        <f t="shared" si="558"/>
        <v/>
      </c>
      <c r="AS581" s="54" t="str">
        <f t="shared" si="559"/>
        <v/>
      </c>
      <c r="AT581" s="54" t="str">
        <f t="shared" si="560"/>
        <v/>
      </c>
      <c r="AU581" s="54" t="str">
        <f t="shared" si="561"/>
        <v/>
      </c>
      <c r="AV581" s="54" t="str">
        <f t="shared" si="562"/>
        <v/>
      </c>
      <c r="AW581" s="54" t="str">
        <f t="shared" si="563"/>
        <v/>
      </c>
      <c r="AX581" s="54" t="str">
        <f t="shared" si="564"/>
        <v/>
      </c>
      <c r="AY581" s="54" t="str">
        <f t="shared" si="565"/>
        <v/>
      </c>
      <c r="AZ581" s="54" t="str">
        <f t="shared" si="566"/>
        <v/>
      </c>
      <c r="BA581" s="55" t="str">
        <f t="shared" si="567"/>
        <v/>
      </c>
      <c r="BC581" s="36" t="str">
        <f t="shared" si="531"/>
        <v/>
      </c>
      <c r="BE581" s="61" t="str">
        <f>IF($B581="", "", IF(AND($B581&gt;='Intro &amp; Setup'!$B$38, B581&lt;='Intro &amp; Setup'!$H$38), 'Intro &amp; Setup'!$N$38, IF(AND($B581&gt;='Intro &amp; Setup'!$B$39, B581&lt;='Intro &amp; Setup'!$H$39), 'Intro &amp; Setup'!$N$39, IF('Intro &amp; Setup'!$B$39="", 'Intro &amp; Setup'!$N$38, 'Intro &amp; Setup'!$N$39))))</f>
        <v/>
      </c>
      <c r="BG581" s="53" t="str">
        <f t="shared" si="532"/>
        <v/>
      </c>
      <c r="BH581" s="54" t="str">
        <f t="shared" si="568"/>
        <v/>
      </c>
      <c r="BI581" s="54" t="str">
        <f t="shared" si="569"/>
        <v/>
      </c>
      <c r="BJ581" s="54" t="str">
        <f t="shared" si="570"/>
        <v/>
      </c>
      <c r="BK581" s="54" t="str">
        <f t="shared" si="571"/>
        <v/>
      </c>
      <c r="BL581" s="54" t="str">
        <f t="shared" si="572"/>
        <v/>
      </c>
      <c r="BM581" s="54" t="str">
        <f t="shared" si="573"/>
        <v/>
      </c>
      <c r="BN581" s="54" t="str">
        <f t="shared" si="574"/>
        <v/>
      </c>
      <c r="BO581" s="54" t="str">
        <f t="shared" si="575"/>
        <v/>
      </c>
      <c r="BP581" s="54" t="str">
        <f t="shared" si="576"/>
        <v/>
      </c>
      <c r="BQ581" s="54" t="str">
        <f t="shared" si="577"/>
        <v/>
      </c>
      <c r="BR581" s="55" t="str">
        <f t="shared" si="578"/>
        <v/>
      </c>
      <c r="BT581" s="135" t="str">
        <f t="shared" si="533"/>
        <v/>
      </c>
      <c r="BU581" s="136" t="str">
        <f t="shared" si="534"/>
        <v/>
      </c>
      <c r="BV581" s="136" t="str">
        <f t="shared" si="535"/>
        <v/>
      </c>
      <c r="BW581" s="136" t="str">
        <f t="shared" si="536"/>
        <v/>
      </c>
      <c r="BX581" s="136" t="str">
        <f t="shared" si="537"/>
        <v/>
      </c>
      <c r="BY581" s="136" t="str">
        <f t="shared" si="538"/>
        <v/>
      </c>
      <c r="BZ581" s="136" t="str">
        <f t="shared" si="539"/>
        <v/>
      </c>
      <c r="CA581" s="136" t="str">
        <f t="shared" si="540"/>
        <v/>
      </c>
      <c r="CB581" s="136" t="str">
        <f t="shared" si="541"/>
        <v/>
      </c>
      <c r="CC581" s="136" t="str">
        <f t="shared" si="542"/>
        <v/>
      </c>
      <c r="CD581" s="136" t="str">
        <f t="shared" si="543"/>
        <v/>
      </c>
      <c r="CE581" s="137" t="str">
        <f t="shared" si="544"/>
        <v/>
      </c>
      <c r="CG581" s="150" t="str">
        <f t="shared" si="545"/>
        <v/>
      </c>
      <c r="CH581" s="151" t="str">
        <f t="shared" si="579"/>
        <v/>
      </c>
      <c r="CI581" s="151" t="str">
        <f t="shared" si="580"/>
        <v/>
      </c>
      <c r="CJ581" s="151" t="str">
        <f t="shared" si="581"/>
        <v/>
      </c>
      <c r="CK581" s="151" t="str">
        <f t="shared" si="582"/>
        <v/>
      </c>
      <c r="CL581" s="151" t="str">
        <f t="shared" si="583"/>
        <v/>
      </c>
      <c r="CM581" s="151" t="str">
        <f t="shared" si="584"/>
        <v/>
      </c>
      <c r="CN581" s="151" t="str">
        <f t="shared" si="585"/>
        <v/>
      </c>
      <c r="CO581" s="151" t="str">
        <f t="shared" si="586"/>
        <v/>
      </c>
      <c r="CP581" s="151" t="str">
        <f t="shared" si="587"/>
        <v/>
      </c>
      <c r="CQ581" s="151" t="str">
        <f t="shared" si="588"/>
        <v/>
      </c>
      <c r="CR581" s="152" t="str">
        <f t="shared" si="589"/>
        <v/>
      </c>
    </row>
    <row r="582" spans="1:96" x14ac:dyDescent="0.25">
      <c r="A582" s="3"/>
      <c r="B582" s="30"/>
      <c r="C582" s="44"/>
      <c r="D582" s="88"/>
      <c r="E582" s="31"/>
      <c r="F582" s="89"/>
      <c r="G582" s="72"/>
      <c r="H582" s="73"/>
      <c r="I582" s="74"/>
      <c r="J582" s="73"/>
      <c r="K582" s="74"/>
      <c r="L582" s="73"/>
      <c r="M582" s="74"/>
      <c r="N582" s="73"/>
      <c r="O582" s="74"/>
      <c r="P582" s="73"/>
      <c r="Q582" s="74"/>
      <c r="R582" s="75"/>
      <c r="S582" s="3"/>
      <c r="T582" s="61" t="str">
        <f>IF($D582="", "", $D582*'Intro &amp; Setup'!$I$32*24)</f>
        <v/>
      </c>
      <c r="U582" s="3"/>
      <c r="X582" s="36" t="str">
        <f>IF($B582="", "", IF(OR($B582&lt;'Intro &amp; Setup'!$F$26, $B582&gt;'Intro &amp; Setup'!$F$27), "X", ""))</f>
        <v/>
      </c>
      <c r="Z582" s="36" t="str">
        <f t="shared" si="527"/>
        <v/>
      </c>
      <c r="AA582" s="48" t="str">
        <f t="shared" si="528"/>
        <v/>
      </c>
      <c r="AC582" s="53" t="str">
        <f t="shared" si="529"/>
        <v/>
      </c>
      <c r="AD582" s="54" t="str">
        <f t="shared" si="546"/>
        <v/>
      </c>
      <c r="AE582" s="54" t="str">
        <f t="shared" si="547"/>
        <v/>
      </c>
      <c r="AF582" s="54" t="str">
        <f t="shared" si="548"/>
        <v/>
      </c>
      <c r="AG582" s="54" t="str">
        <f t="shared" si="549"/>
        <v/>
      </c>
      <c r="AH582" s="54" t="str">
        <f t="shared" si="550"/>
        <v/>
      </c>
      <c r="AI582" s="54" t="str">
        <f t="shared" si="551"/>
        <v/>
      </c>
      <c r="AJ582" s="54" t="str">
        <f t="shared" si="552"/>
        <v/>
      </c>
      <c r="AK582" s="54" t="str">
        <f t="shared" si="553"/>
        <v/>
      </c>
      <c r="AL582" s="54" t="str">
        <f t="shared" si="554"/>
        <v/>
      </c>
      <c r="AM582" s="54" t="str">
        <f t="shared" si="555"/>
        <v/>
      </c>
      <c r="AN582" s="55" t="str">
        <f t="shared" si="556"/>
        <v/>
      </c>
      <c r="AP582" s="53" t="str">
        <f t="shared" si="530"/>
        <v/>
      </c>
      <c r="AQ582" s="54" t="str">
        <f t="shared" si="557"/>
        <v/>
      </c>
      <c r="AR582" s="54" t="str">
        <f t="shared" si="558"/>
        <v/>
      </c>
      <c r="AS582" s="54" t="str">
        <f t="shared" si="559"/>
        <v/>
      </c>
      <c r="AT582" s="54" t="str">
        <f t="shared" si="560"/>
        <v/>
      </c>
      <c r="AU582" s="54" t="str">
        <f t="shared" si="561"/>
        <v/>
      </c>
      <c r="AV582" s="54" t="str">
        <f t="shared" si="562"/>
        <v/>
      </c>
      <c r="AW582" s="54" t="str">
        <f t="shared" si="563"/>
        <v/>
      </c>
      <c r="AX582" s="54" t="str">
        <f t="shared" si="564"/>
        <v/>
      </c>
      <c r="AY582" s="54" t="str">
        <f t="shared" si="565"/>
        <v/>
      </c>
      <c r="AZ582" s="54" t="str">
        <f t="shared" si="566"/>
        <v/>
      </c>
      <c r="BA582" s="55" t="str">
        <f t="shared" si="567"/>
        <v/>
      </c>
      <c r="BC582" s="36" t="str">
        <f t="shared" si="531"/>
        <v/>
      </c>
      <c r="BE582" s="61" t="str">
        <f>IF($B582="", "", IF(AND($B582&gt;='Intro &amp; Setup'!$B$38, B582&lt;='Intro &amp; Setup'!$H$38), 'Intro &amp; Setup'!$N$38, IF(AND($B582&gt;='Intro &amp; Setup'!$B$39, B582&lt;='Intro &amp; Setup'!$H$39), 'Intro &amp; Setup'!$N$39, IF('Intro &amp; Setup'!$B$39="", 'Intro &amp; Setup'!$N$38, 'Intro &amp; Setup'!$N$39))))</f>
        <v/>
      </c>
      <c r="BG582" s="53" t="str">
        <f t="shared" si="532"/>
        <v/>
      </c>
      <c r="BH582" s="54" t="str">
        <f t="shared" si="568"/>
        <v/>
      </c>
      <c r="BI582" s="54" t="str">
        <f t="shared" si="569"/>
        <v/>
      </c>
      <c r="BJ582" s="54" t="str">
        <f t="shared" si="570"/>
        <v/>
      </c>
      <c r="BK582" s="54" t="str">
        <f t="shared" si="571"/>
        <v/>
      </c>
      <c r="BL582" s="54" t="str">
        <f t="shared" si="572"/>
        <v/>
      </c>
      <c r="BM582" s="54" t="str">
        <f t="shared" si="573"/>
        <v/>
      </c>
      <c r="BN582" s="54" t="str">
        <f t="shared" si="574"/>
        <v/>
      </c>
      <c r="BO582" s="54" t="str">
        <f t="shared" si="575"/>
        <v/>
      </c>
      <c r="BP582" s="54" t="str">
        <f t="shared" si="576"/>
        <v/>
      </c>
      <c r="BQ582" s="54" t="str">
        <f t="shared" si="577"/>
        <v/>
      </c>
      <c r="BR582" s="55" t="str">
        <f t="shared" si="578"/>
        <v/>
      </c>
      <c r="BT582" s="135" t="str">
        <f t="shared" si="533"/>
        <v/>
      </c>
      <c r="BU582" s="136" t="str">
        <f t="shared" si="534"/>
        <v/>
      </c>
      <c r="BV582" s="136" t="str">
        <f t="shared" si="535"/>
        <v/>
      </c>
      <c r="BW582" s="136" t="str">
        <f t="shared" si="536"/>
        <v/>
      </c>
      <c r="BX582" s="136" t="str">
        <f t="shared" si="537"/>
        <v/>
      </c>
      <c r="BY582" s="136" t="str">
        <f t="shared" si="538"/>
        <v/>
      </c>
      <c r="BZ582" s="136" t="str">
        <f t="shared" si="539"/>
        <v/>
      </c>
      <c r="CA582" s="136" t="str">
        <f t="shared" si="540"/>
        <v/>
      </c>
      <c r="CB582" s="136" t="str">
        <f t="shared" si="541"/>
        <v/>
      </c>
      <c r="CC582" s="136" t="str">
        <f t="shared" si="542"/>
        <v/>
      </c>
      <c r="CD582" s="136" t="str">
        <f t="shared" si="543"/>
        <v/>
      </c>
      <c r="CE582" s="137" t="str">
        <f t="shared" si="544"/>
        <v/>
      </c>
      <c r="CG582" s="150" t="str">
        <f t="shared" si="545"/>
        <v/>
      </c>
      <c r="CH582" s="151" t="str">
        <f t="shared" si="579"/>
        <v/>
      </c>
      <c r="CI582" s="151" t="str">
        <f t="shared" si="580"/>
        <v/>
      </c>
      <c r="CJ582" s="151" t="str">
        <f t="shared" si="581"/>
        <v/>
      </c>
      <c r="CK582" s="151" t="str">
        <f t="shared" si="582"/>
        <v/>
      </c>
      <c r="CL582" s="151" t="str">
        <f t="shared" si="583"/>
        <v/>
      </c>
      <c r="CM582" s="151" t="str">
        <f t="shared" si="584"/>
        <v/>
      </c>
      <c r="CN582" s="151" t="str">
        <f t="shared" si="585"/>
        <v/>
      </c>
      <c r="CO582" s="151" t="str">
        <f t="shared" si="586"/>
        <v/>
      </c>
      <c r="CP582" s="151" t="str">
        <f t="shared" si="587"/>
        <v/>
      </c>
      <c r="CQ582" s="151" t="str">
        <f t="shared" si="588"/>
        <v/>
      </c>
      <c r="CR582" s="152" t="str">
        <f t="shared" si="589"/>
        <v/>
      </c>
    </row>
    <row r="583" spans="1:96" x14ac:dyDescent="0.25">
      <c r="A583" s="3"/>
      <c r="B583" s="30"/>
      <c r="C583" s="44"/>
      <c r="D583" s="88"/>
      <c r="E583" s="31"/>
      <c r="F583" s="89"/>
      <c r="G583" s="72"/>
      <c r="H583" s="73"/>
      <c r="I583" s="74"/>
      <c r="J583" s="73"/>
      <c r="K583" s="74"/>
      <c r="L583" s="73"/>
      <c r="M583" s="74"/>
      <c r="N583" s="73"/>
      <c r="O583" s="74"/>
      <c r="P583" s="73"/>
      <c r="Q583" s="74"/>
      <c r="R583" s="75"/>
      <c r="S583" s="3"/>
      <c r="T583" s="61" t="str">
        <f>IF($D583="", "", $D583*'Intro &amp; Setup'!$I$32*24)</f>
        <v/>
      </c>
      <c r="U583" s="3"/>
      <c r="X583" s="36" t="str">
        <f>IF($B583="", "", IF(OR($B583&lt;'Intro &amp; Setup'!$F$26, $B583&gt;'Intro &amp; Setup'!$F$27), "X", ""))</f>
        <v/>
      </c>
      <c r="Z583" s="36" t="str">
        <f t="shared" si="527"/>
        <v/>
      </c>
      <c r="AA583" s="48" t="str">
        <f t="shared" si="528"/>
        <v/>
      </c>
      <c r="AC583" s="53" t="str">
        <f t="shared" si="529"/>
        <v/>
      </c>
      <c r="AD583" s="54" t="str">
        <f t="shared" si="546"/>
        <v/>
      </c>
      <c r="AE583" s="54" t="str">
        <f t="shared" si="547"/>
        <v/>
      </c>
      <c r="AF583" s="54" t="str">
        <f t="shared" si="548"/>
        <v/>
      </c>
      <c r="AG583" s="54" t="str">
        <f t="shared" si="549"/>
        <v/>
      </c>
      <c r="AH583" s="54" t="str">
        <f t="shared" si="550"/>
        <v/>
      </c>
      <c r="AI583" s="54" t="str">
        <f t="shared" si="551"/>
        <v/>
      </c>
      <c r="AJ583" s="54" t="str">
        <f t="shared" si="552"/>
        <v/>
      </c>
      <c r="AK583" s="54" t="str">
        <f t="shared" si="553"/>
        <v/>
      </c>
      <c r="AL583" s="54" t="str">
        <f t="shared" si="554"/>
        <v/>
      </c>
      <c r="AM583" s="54" t="str">
        <f t="shared" si="555"/>
        <v/>
      </c>
      <c r="AN583" s="55" t="str">
        <f t="shared" si="556"/>
        <v/>
      </c>
      <c r="AP583" s="53" t="str">
        <f t="shared" si="530"/>
        <v/>
      </c>
      <c r="AQ583" s="54" t="str">
        <f t="shared" si="557"/>
        <v/>
      </c>
      <c r="AR583" s="54" t="str">
        <f t="shared" si="558"/>
        <v/>
      </c>
      <c r="AS583" s="54" t="str">
        <f t="shared" si="559"/>
        <v/>
      </c>
      <c r="AT583" s="54" t="str">
        <f t="shared" si="560"/>
        <v/>
      </c>
      <c r="AU583" s="54" t="str">
        <f t="shared" si="561"/>
        <v/>
      </c>
      <c r="AV583" s="54" t="str">
        <f t="shared" si="562"/>
        <v/>
      </c>
      <c r="AW583" s="54" t="str">
        <f t="shared" si="563"/>
        <v/>
      </c>
      <c r="AX583" s="54" t="str">
        <f t="shared" si="564"/>
        <v/>
      </c>
      <c r="AY583" s="54" t="str">
        <f t="shared" si="565"/>
        <v/>
      </c>
      <c r="AZ583" s="54" t="str">
        <f t="shared" si="566"/>
        <v/>
      </c>
      <c r="BA583" s="55" t="str">
        <f t="shared" si="567"/>
        <v/>
      </c>
      <c r="BC583" s="36" t="str">
        <f t="shared" si="531"/>
        <v/>
      </c>
      <c r="BE583" s="61" t="str">
        <f>IF($B583="", "", IF(AND($B583&gt;='Intro &amp; Setup'!$B$38, B583&lt;='Intro &amp; Setup'!$H$38), 'Intro &amp; Setup'!$N$38, IF(AND($B583&gt;='Intro &amp; Setup'!$B$39, B583&lt;='Intro &amp; Setup'!$H$39), 'Intro &amp; Setup'!$N$39, IF('Intro &amp; Setup'!$B$39="", 'Intro &amp; Setup'!$N$38, 'Intro &amp; Setup'!$N$39))))</f>
        <v/>
      </c>
      <c r="BG583" s="53" t="str">
        <f t="shared" si="532"/>
        <v/>
      </c>
      <c r="BH583" s="54" t="str">
        <f t="shared" si="568"/>
        <v/>
      </c>
      <c r="BI583" s="54" t="str">
        <f t="shared" si="569"/>
        <v/>
      </c>
      <c r="BJ583" s="54" t="str">
        <f t="shared" si="570"/>
        <v/>
      </c>
      <c r="BK583" s="54" t="str">
        <f t="shared" si="571"/>
        <v/>
      </c>
      <c r="BL583" s="54" t="str">
        <f t="shared" si="572"/>
        <v/>
      </c>
      <c r="BM583" s="54" t="str">
        <f t="shared" si="573"/>
        <v/>
      </c>
      <c r="BN583" s="54" t="str">
        <f t="shared" si="574"/>
        <v/>
      </c>
      <c r="BO583" s="54" t="str">
        <f t="shared" si="575"/>
        <v/>
      </c>
      <c r="BP583" s="54" t="str">
        <f t="shared" si="576"/>
        <v/>
      </c>
      <c r="BQ583" s="54" t="str">
        <f t="shared" si="577"/>
        <v/>
      </c>
      <c r="BR583" s="55" t="str">
        <f t="shared" si="578"/>
        <v/>
      </c>
      <c r="BT583" s="135" t="str">
        <f t="shared" si="533"/>
        <v/>
      </c>
      <c r="BU583" s="136" t="str">
        <f t="shared" si="534"/>
        <v/>
      </c>
      <c r="BV583" s="136" t="str">
        <f t="shared" si="535"/>
        <v/>
      </c>
      <c r="BW583" s="136" t="str">
        <f t="shared" si="536"/>
        <v/>
      </c>
      <c r="BX583" s="136" t="str">
        <f t="shared" si="537"/>
        <v/>
      </c>
      <c r="BY583" s="136" t="str">
        <f t="shared" si="538"/>
        <v/>
      </c>
      <c r="BZ583" s="136" t="str">
        <f t="shared" si="539"/>
        <v/>
      </c>
      <c r="CA583" s="136" t="str">
        <f t="shared" si="540"/>
        <v/>
      </c>
      <c r="CB583" s="136" t="str">
        <f t="shared" si="541"/>
        <v/>
      </c>
      <c r="CC583" s="136" t="str">
        <f t="shared" si="542"/>
        <v/>
      </c>
      <c r="CD583" s="136" t="str">
        <f t="shared" si="543"/>
        <v/>
      </c>
      <c r="CE583" s="137" t="str">
        <f t="shared" si="544"/>
        <v/>
      </c>
      <c r="CG583" s="150" t="str">
        <f t="shared" si="545"/>
        <v/>
      </c>
      <c r="CH583" s="151" t="str">
        <f t="shared" si="579"/>
        <v/>
      </c>
      <c r="CI583" s="151" t="str">
        <f t="shared" si="580"/>
        <v/>
      </c>
      <c r="CJ583" s="151" t="str">
        <f t="shared" si="581"/>
        <v/>
      </c>
      <c r="CK583" s="151" t="str">
        <f t="shared" si="582"/>
        <v/>
      </c>
      <c r="CL583" s="151" t="str">
        <f t="shared" si="583"/>
        <v/>
      </c>
      <c r="CM583" s="151" t="str">
        <f t="shared" si="584"/>
        <v/>
      </c>
      <c r="CN583" s="151" t="str">
        <f t="shared" si="585"/>
        <v/>
      </c>
      <c r="CO583" s="151" t="str">
        <f t="shared" si="586"/>
        <v/>
      </c>
      <c r="CP583" s="151" t="str">
        <f t="shared" si="587"/>
        <v/>
      </c>
      <c r="CQ583" s="151" t="str">
        <f t="shared" si="588"/>
        <v/>
      </c>
      <c r="CR583" s="152" t="str">
        <f t="shared" si="589"/>
        <v/>
      </c>
    </row>
    <row r="584" spans="1:96" x14ac:dyDescent="0.25">
      <c r="A584" s="3"/>
      <c r="B584" s="30"/>
      <c r="C584" s="44"/>
      <c r="D584" s="88"/>
      <c r="E584" s="31"/>
      <c r="F584" s="89"/>
      <c r="G584" s="72"/>
      <c r="H584" s="73"/>
      <c r="I584" s="74"/>
      <c r="J584" s="73"/>
      <c r="K584" s="74"/>
      <c r="L584" s="73"/>
      <c r="M584" s="74"/>
      <c r="N584" s="73"/>
      <c r="O584" s="74"/>
      <c r="P584" s="73"/>
      <c r="Q584" s="74"/>
      <c r="R584" s="75"/>
      <c r="S584" s="3"/>
      <c r="T584" s="61" t="str">
        <f>IF($D584="", "", $D584*'Intro &amp; Setup'!$I$32*24)</f>
        <v/>
      </c>
      <c r="U584" s="3"/>
      <c r="X584" s="36" t="str">
        <f>IF($B584="", "", IF(OR($B584&lt;'Intro &amp; Setup'!$F$26, $B584&gt;'Intro &amp; Setup'!$F$27), "X", ""))</f>
        <v/>
      </c>
      <c r="Z584" s="36" t="str">
        <f t="shared" si="527"/>
        <v/>
      </c>
      <c r="AA584" s="48" t="str">
        <f t="shared" si="528"/>
        <v/>
      </c>
      <c r="AC584" s="53" t="str">
        <f t="shared" si="529"/>
        <v/>
      </c>
      <c r="AD584" s="54" t="str">
        <f t="shared" si="546"/>
        <v/>
      </c>
      <c r="AE584" s="54" t="str">
        <f t="shared" si="547"/>
        <v/>
      </c>
      <c r="AF584" s="54" t="str">
        <f t="shared" si="548"/>
        <v/>
      </c>
      <c r="AG584" s="54" t="str">
        <f t="shared" si="549"/>
        <v/>
      </c>
      <c r="AH584" s="54" t="str">
        <f t="shared" si="550"/>
        <v/>
      </c>
      <c r="AI584" s="54" t="str">
        <f t="shared" si="551"/>
        <v/>
      </c>
      <c r="AJ584" s="54" t="str">
        <f t="shared" si="552"/>
        <v/>
      </c>
      <c r="AK584" s="54" t="str">
        <f t="shared" si="553"/>
        <v/>
      </c>
      <c r="AL584" s="54" t="str">
        <f t="shared" si="554"/>
        <v/>
      </c>
      <c r="AM584" s="54" t="str">
        <f t="shared" si="555"/>
        <v/>
      </c>
      <c r="AN584" s="55" t="str">
        <f t="shared" si="556"/>
        <v/>
      </c>
      <c r="AP584" s="53" t="str">
        <f t="shared" si="530"/>
        <v/>
      </c>
      <c r="AQ584" s="54" t="str">
        <f t="shared" si="557"/>
        <v/>
      </c>
      <c r="AR584" s="54" t="str">
        <f t="shared" si="558"/>
        <v/>
      </c>
      <c r="AS584" s="54" t="str">
        <f t="shared" si="559"/>
        <v/>
      </c>
      <c r="AT584" s="54" t="str">
        <f t="shared" si="560"/>
        <v/>
      </c>
      <c r="AU584" s="54" t="str">
        <f t="shared" si="561"/>
        <v/>
      </c>
      <c r="AV584" s="54" t="str">
        <f t="shared" si="562"/>
        <v/>
      </c>
      <c r="AW584" s="54" t="str">
        <f t="shared" si="563"/>
        <v/>
      </c>
      <c r="AX584" s="54" t="str">
        <f t="shared" si="564"/>
        <v/>
      </c>
      <c r="AY584" s="54" t="str">
        <f t="shared" si="565"/>
        <v/>
      </c>
      <c r="AZ584" s="54" t="str">
        <f t="shared" si="566"/>
        <v/>
      </c>
      <c r="BA584" s="55" t="str">
        <f t="shared" si="567"/>
        <v/>
      </c>
      <c r="BC584" s="36" t="str">
        <f t="shared" si="531"/>
        <v/>
      </c>
      <c r="BE584" s="61" t="str">
        <f>IF($B584="", "", IF(AND($B584&gt;='Intro &amp; Setup'!$B$38, B584&lt;='Intro &amp; Setup'!$H$38), 'Intro &amp; Setup'!$N$38, IF(AND($B584&gt;='Intro &amp; Setup'!$B$39, B584&lt;='Intro &amp; Setup'!$H$39), 'Intro &amp; Setup'!$N$39, IF('Intro &amp; Setup'!$B$39="", 'Intro &amp; Setup'!$N$38, 'Intro &amp; Setup'!$N$39))))</f>
        <v/>
      </c>
      <c r="BG584" s="53" t="str">
        <f t="shared" si="532"/>
        <v/>
      </c>
      <c r="BH584" s="54" t="str">
        <f t="shared" si="568"/>
        <v/>
      </c>
      <c r="BI584" s="54" t="str">
        <f t="shared" si="569"/>
        <v/>
      </c>
      <c r="BJ584" s="54" t="str">
        <f t="shared" si="570"/>
        <v/>
      </c>
      <c r="BK584" s="54" t="str">
        <f t="shared" si="571"/>
        <v/>
      </c>
      <c r="BL584" s="54" t="str">
        <f t="shared" si="572"/>
        <v/>
      </c>
      <c r="BM584" s="54" t="str">
        <f t="shared" si="573"/>
        <v/>
      </c>
      <c r="BN584" s="54" t="str">
        <f t="shared" si="574"/>
        <v/>
      </c>
      <c r="BO584" s="54" t="str">
        <f t="shared" si="575"/>
        <v/>
      </c>
      <c r="BP584" s="54" t="str">
        <f t="shared" si="576"/>
        <v/>
      </c>
      <c r="BQ584" s="54" t="str">
        <f t="shared" si="577"/>
        <v/>
      </c>
      <c r="BR584" s="55" t="str">
        <f t="shared" si="578"/>
        <v/>
      </c>
      <c r="BT584" s="135" t="str">
        <f t="shared" si="533"/>
        <v/>
      </c>
      <c r="BU584" s="136" t="str">
        <f t="shared" si="534"/>
        <v/>
      </c>
      <c r="BV584" s="136" t="str">
        <f t="shared" si="535"/>
        <v/>
      </c>
      <c r="BW584" s="136" t="str">
        <f t="shared" si="536"/>
        <v/>
      </c>
      <c r="BX584" s="136" t="str">
        <f t="shared" si="537"/>
        <v/>
      </c>
      <c r="BY584" s="136" t="str">
        <f t="shared" si="538"/>
        <v/>
      </c>
      <c r="BZ584" s="136" t="str">
        <f t="shared" si="539"/>
        <v/>
      </c>
      <c r="CA584" s="136" t="str">
        <f t="shared" si="540"/>
        <v/>
      </c>
      <c r="CB584" s="136" t="str">
        <f t="shared" si="541"/>
        <v/>
      </c>
      <c r="CC584" s="136" t="str">
        <f t="shared" si="542"/>
        <v/>
      </c>
      <c r="CD584" s="136" t="str">
        <f t="shared" si="543"/>
        <v/>
      </c>
      <c r="CE584" s="137" t="str">
        <f t="shared" si="544"/>
        <v/>
      </c>
      <c r="CG584" s="150" t="str">
        <f t="shared" si="545"/>
        <v/>
      </c>
      <c r="CH584" s="151" t="str">
        <f t="shared" si="579"/>
        <v/>
      </c>
      <c r="CI584" s="151" t="str">
        <f t="shared" si="580"/>
        <v/>
      </c>
      <c r="CJ584" s="151" t="str">
        <f t="shared" si="581"/>
        <v/>
      </c>
      <c r="CK584" s="151" t="str">
        <f t="shared" si="582"/>
        <v/>
      </c>
      <c r="CL584" s="151" t="str">
        <f t="shared" si="583"/>
        <v/>
      </c>
      <c r="CM584" s="151" t="str">
        <f t="shared" si="584"/>
        <v/>
      </c>
      <c r="CN584" s="151" t="str">
        <f t="shared" si="585"/>
        <v/>
      </c>
      <c r="CO584" s="151" t="str">
        <f t="shared" si="586"/>
        <v/>
      </c>
      <c r="CP584" s="151" t="str">
        <f t="shared" si="587"/>
        <v/>
      </c>
      <c r="CQ584" s="151" t="str">
        <f t="shared" si="588"/>
        <v/>
      </c>
      <c r="CR584" s="152" t="str">
        <f t="shared" si="589"/>
        <v/>
      </c>
    </row>
    <row r="585" spans="1:96" x14ac:dyDescent="0.25">
      <c r="A585" s="3"/>
      <c r="B585" s="30"/>
      <c r="C585" s="44"/>
      <c r="D585" s="88"/>
      <c r="E585" s="31"/>
      <c r="F585" s="89"/>
      <c r="G585" s="72"/>
      <c r="H585" s="73"/>
      <c r="I585" s="74"/>
      <c r="J585" s="73"/>
      <c r="K585" s="74"/>
      <c r="L585" s="73"/>
      <c r="M585" s="74"/>
      <c r="N585" s="73"/>
      <c r="O585" s="74"/>
      <c r="P585" s="73"/>
      <c r="Q585" s="74"/>
      <c r="R585" s="75"/>
      <c r="S585" s="3"/>
      <c r="T585" s="61" t="str">
        <f>IF($D585="", "", $D585*'Intro &amp; Setup'!$I$32*24)</f>
        <v/>
      </c>
      <c r="U585" s="3"/>
      <c r="X585" s="36" t="str">
        <f>IF($B585="", "", IF(OR($B585&lt;'Intro &amp; Setup'!$F$26, $B585&gt;'Intro &amp; Setup'!$F$27), "X", ""))</f>
        <v/>
      </c>
      <c r="Z585" s="36" t="str">
        <f t="shared" si="527"/>
        <v/>
      </c>
      <c r="AA585" s="48" t="str">
        <f t="shared" si="528"/>
        <v/>
      </c>
      <c r="AC585" s="53" t="str">
        <f t="shared" si="529"/>
        <v/>
      </c>
      <c r="AD585" s="54" t="str">
        <f t="shared" si="546"/>
        <v/>
      </c>
      <c r="AE585" s="54" t="str">
        <f t="shared" si="547"/>
        <v/>
      </c>
      <c r="AF585" s="54" t="str">
        <f t="shared" si="548"/>
        <v/>
      </c>
      <c r="AG585" s="54" t="str">
        <f t="shared" si="549"/>
        <v/>
      </c>
      <c r="AH585" s="54" t="str">
        <f t="shared" si="550"/>
        <v/>
      </c>
      <c r="AI585" s="54" t="str">
        <f t="shared" si="551"/>
        <v/>
      </c>
      <c r="AJ585" s="54" t="str">
        <f t="shared" si="552"/>
        <v/>
      </c>
      <c r="AK585" s="54" t="str">
        <f t="shared" si="553"/>
        <v/>
      </c>
      <c r="AL585" s="54" t="str">
        <f t="shared" si="554"/>
        <v/>
      </c>
      <c r="AM585" s="54" t="str">
        <f t="shared" si="555"/>
        <v/>
      </c>
      <c r="AN585" s="55" t="str">
        <f t="shared" si="556"/>
        <v/>
      </c>
      <c r="AP585" s="53" t="str">
        <f t="shared" si="530"/>
        <v/>
      </c>
      <c r="AQ585" s="54" t="str">
        <f t="shared" si="557"/>
        <v/>
      </c>
      <c r="AR585" s="54" t="str">
        <f t="shared" si="558"/>
        <v/>
      </c>
      <c r="AS585" s="54" t="str">
        <f t="shared" si="559"/>
        <v/>
      </c>
      <c r="AT585" s="54" t="str">
        <f t="shared" si="560"/>
        <v/>
      </c>
      <c r="AU585" s="54" t="str">
        <f t="shared" si="561"/>
        <v/>
      </c>
      <c r="AV585" s="54" t="str">
        <f t="shared" si="562"/>
        <v/>
      </c>
      <c r="AW585" s="54" t="str">
        <f t="shared" si="563"/>
        <v/>
      </c>
      <c r="AX585" s="54" t="str">
        <f t="shared" si="564"/>
        <v/>
      </c>
      <c r="AY585" s="54" t="str">
        <f t="shared" si="565"/>
        <v/>
      </c>
      <c r="AZ585" s="54" t="str">
        <f t="shared" si="566"/>
        <v/>
      </c>
      <c r="BA585" s="55" t="str">
        <f t="shared" si="567"/>
        <v/>
      </c>
      <c r="BC585" s="36" t="str">
        <f t="shared" si="531"/>
        <v/>
      </c>
      <c r="BE585" s="61" t="str">
        <f>IF($B585="", "", IF(AND($B585&gt;='Intro &amp; Setup'!$B$38, B585&lt;='Intro &amp; Setup'!$H$38), 'Intro &amp; Setup'!$N$38, IF(AND($B585&gt;='Intro &amp; Setup'!$B$39, B585&lt;='Intro &amp; Setup'!$H$39), 'Intro &amp; Setup'!$N$39, IF('Intro &amp; Setup'!$B$39="", 'Intro &amp; Setup'!$N$38, 'Intro &amp; Setup'!$N$39))))</f>
        <v/>
      </c>
      <c r="BG585" s="53" t="str">
        <f t="shared" si="532"/>
        <v/>
      </c>
      <c r="BH585" s="54" t="str">
        <f t="shared" si="568"/>
        <v/>
      </c>
      <c r="BI585" s="54" t="str">
        <f t="shared" si="569"/>
        <v/>
      </c>
      <c r="BJ585" s="54" t="str">
        <f t="shared" si="570"/>
        <v/>
      </c>
      <c r="BK585" s="54" t="str">
        <f t="shared" si="571"/>
        <v/>
      </c>
      <c r="BL585" s="54" t="str">
        <f t="shared" si="572"/>
        <v/>
      </c>
      <c r="BM585" s="54" t="str">
        <f t="shared" si="573"/>
        <v/>
      </c>
      <c r="BN585" s="54" t="str">
        <f t="shared" si="574"/>
        <v/>
      </c>
      <c r="BO585" s="54" t="str">
        <f t="shared" si="575"/>
        <v/>
      </c>
      <c r="BP585" s="54" t="str">
        <f t="shared" si="576"/>
        <v/>
      </c>
      <c r="BQ585" s="54" t="str">
        <f t="shared" si="577"/>
        <v/>
      </c>
      <c r="BR585" s="55" t="str">
        <f t="shared" si="578"/>
        <v/>
      </c>
      <c r="BT585" s="135" t="str">
        <f t="shared" si="533"/>
        <v/>
      </c>
      <c r="BU585" s="136" t="str">
        <f t="shared" si="534"/>
        <v/>
      </c>
      <c r="BV585" s="136" t="str">
        <f t="shared" si="535"/>
        <v/>
      </c>
      <c r="BW585" s="136" t="str">
        <f t="shared" si="536"/>
        <v/>
      </c>
      <c r="BX585" s="136" t="str">
        <f t="shared" si="537"/>
        <v/>
      </c>
      <c r="BY585" s="136" t="str">
        <f t="shared" si="538"/>
        <v/>
      </c>
      <c r="BZ585" s="136" t="str">
        <f t="shared" si="539"/>
        <v/>
      </c>
      <c r="CA585" s="136" t="str">
        <f t="shared" si="540"/>
        <v/>
      </c>
      <c r="CB585" s="136" t="str">
        <f t="shared" si="541"/>
        <v/>
      </c>
      <c r="CC585" s="136" t="str">
        <f t="shared" si="542"/>
        <v/>
      </c>
      <c r="CD585" s="136" t="str">
        <f t="shared" si="543"/>
        <v/>
      </c>
      <c r="CE585" s="137" t="str">
        <f t="shared" si="544"/>
        <v/>
      </c>
      <c r="CG585" s="150" t="str">
        <f t="shared" si="545"/>
        <v/>
      </c>
      <c r="CH585" s="151" t="str">
        <f t="shared" si="579"/>
        <v/>
      </c>
      <c r="CI585" s="151" t="str">
        <f t="shared" si="580"/>
        <v/>
      </c>
      <c r="CJ585" s="151" t="str">
        <f t="shared" si="581"/>
        <v/>
      </c>
      <c r="CK585" s="151" t="str">
        <f t="shared" si="582"/>
        <v/>
      </c>
      <c r="CL585" s="151" t="str">
        <f t="shared" si="583"/>
        <v/>
      </c>
      <c r="CM585" s="151" t="str">
        <f t="shared" si="584"/>
        <v/>
      </c>
      <c r="CN585" s="151" t="str">
        <f t="shared" si="585"/>
        <v/>
      </c>
      <c r="CO585" s="151" t="str">
        <f t="shared" si="586"/>
        <v/>
      </c>
      <c r="CP585" s="151" t="str">
        <f t="shared" si="587"/>
        <v/>
      </c>
      <c r="CQ585" s="151" t="str">
        <f t="shared" si="588"/>
        <v/>
      </c>
      <c r="CR585" s="152" t="str">
        <f t="shared" si="589"/>
        <v/>
      </c>
    </row>
    <row r="586" spans="1:96" x14ac:dyDescent="0.25">
      <c r="A586" s="3"/>
      <c r="B586" s="30"/>
      <c r="C586" s="44"/>
      <c r="D586" s="88"/>
      <c r="E586" s="31"/>
      <c r="F586" s="89"/>
      <c r="G586" s="72"/>
      <c r="H586" s="73"/>
      <c r="I586" s="74"/>
      <c r="J586" s="73"/>
      <c r="K586" s="74"/>
      <c r="L586" s="73"/>
      <c r="M586" s="74"/>
      <c r="N586" s="73"/>
      <c r="O586" s="74"/>
      <c r="P586" s="73"/>
      <c r="Q586" s="74"/>
      <c r="R586" s="75"/>
      <c r="S586" s="3"/>
      <c r="T586" s="61" t="str">
        <f>IF($D586="", "", $D586*'Intro &amp; Setup'!$I$32*24)</f>
        <v/>
      </c>
      <c r="U586" s="3"/>
      <c r="X586" s="36" t="str">
        <f>IF($B586="", "", IF(OR($B586&lt;'Intro &amp; Setup'!$F$26, $B586&gt;'Intro &amp; Setup'!$F$27), "X", ""))</f>
        <v/>
      </c>
      <c r="Z586" s="36" t="str">
        <f t="shared" si="527"/>
        <v/>
      </c>
      <c r="AA586" s="48" t="str">
        <f t="shared" si="528"/>
        <v/>
      </c>
      <c r="AC586" s="53" t="str">
        <f t="shared" si="529"/>
        <v/>
      </c>
      <c r="AD586" s="54" t="str">
        <f t="shared" si="546"/>
        <v/>
      </c>
      <c r="AE586" s="54" t="str">
        <f t="shared" si="547"/>
        <v/>
      </c>
      <c r="AF586" s="54" t="str">
        <f t="shared" si="548"/>
        <v/>
      </c>
      <c r="AG586" s="54" t="str">
        <f t="shared" si="549"/>
        <v/>
      </c>
      <c r="AH586" s="54" t="str">
        <f t="shared" si="550"/>
        <v/>
      </c>
      <c r="AI586" s="54" t="str">
        <f t="shared" si="551"/>
        <v/>
      </c>
      <c r="AJ586" s="54" t="str">
        <f t="shared" si="552"/>
        <v/>
      </c>
      <c r="AK586" s="54" t="str">
        <f t="shared" si="553"/>
        <v/>
      </c>
      <c r="AL586" s="54" t="str">
        <f t="shared" si="554"/>
        <v/>
      </c>
      <c r="AM586" s="54" t="str">
        <f t="shared" si="555"/>
        <v/>
      </c>
      <c r="AN586" s="55" t="str">
        <f t="shared" si="556"/>
        <v/>
      </c>
      <c r="AP586" s="53" t="str">
        <f t="shared" si="530"/>
        <v/>
      </c>
      <c r="AQ586" s="54" t="str">
        <f t="shared" si="557"/>
        <v/>
      </c>
      <c r="AR586" s="54" t="str">
        <f t="shared" si="558"/>
        <v/>
      </c>
      <c r="AS586" s="54" t="str">
        <f t="shared" si="559"/>
        <v/>
      </c>
      <c r="AT586" s="54" t="str">
        <f t="shared" si="560"/>
        <v/>
      </c>
      <c r="AU586" s="54" t="str">
        <f t="shared" si="561"/>
        <v/>
      </c>
      <c r="AV586" s="54" t="str">
        <f t="shared" si="562"/>
        <v/>
      </c>
      <c r="AW586" s="54" t="str">
        <f t="shared" si="563"/>
        <v/>
      </c>
      <c r="AX586" s="54" t="str">
        <f t="shared" si="564"/>
        <v/>
      </c>
      <c r="AY586" s="54" t="str">
        <f t="shared" si="565"/>
        <v/>
      </c>
      <c r="AZ586" s="54" t="str">
        <f t="shared" si="566"/>
        <v/>
      </c>
      <c r="BA586" s="55" t="str">
        <f t="shared" si="567"/>
        <v/>
      </c>
      <c r="BC586" s="36" t="str">
        <f t="shared" si="531"/>
        <v/>
      </c>
      <c r="BE586" s="61" t="str">
        <f>IF($B586="", "", IF(AND($B586&gt;='Intro &amp; Setup'!$B$38, B586&lt;='Intro &amp; Setup'!$H$38), 'Intro &amp; Setup'!$N$38, IF(AND($B586&gt;='Intro &amp; Setup'!$B$39, B586&lt;='Intro &amp; Setup'!$H$39), 'Intro &amp; Setup'!$N$39, IF('Intro &amp; Setup'!$B$39="", 'Intro &amp; Setup'!$N$38, 'Intro &amp; Setup'!$N$39))))</f>
        <v/>
      </c>
      <c r="BG586" s="53" t="str">
        <f t="shared" si="532"/>
        <v/>
      </c>
      <c r="BH586" s="54" t="str">
        <f t="shared" si="568"/>
        <v/>
      </c>
      <c r="BI586" s="54" t="str">
        <f t="shared" si="569"/>
        <v/>
      </c>
      <c r="BJ586" s="54" t="str">
        <f t="shared" si="570"/>
        <v/>
      </c>
      <c r="BK586" s="54" t="str">
        <f t="shared" si="571"/>
        <v/>
      </c>
      <c r="BL586" s="54" t="str">
        <f t="shared" si="572"/>
        <v/>
      </c>
      <c r="BM586" s="54" t="str">
        <f t="shared" si="573"/>
        <v/>
      </c>
      <c r="BN586" s="54" t="str">
        <f t="shared" si="574"/>
        <v/>
      </c>
      <c r="BO586" s="54" t="str">
        <f t="shared" si="575"/>
        <v/>
      </c>
      <c r="BP586" s="54" t="str">
        <f t="shared" si="576"/>
        <v/>
      </c>
      <c r="BQ586" s="54" t="str">
        <f t="shared" si="577"/>
        <v/>
      </c>
      <c r="BR586" s="55" t="str">
        <f t="shared" si="578"/>
        <v/>
      </c>
      <c r="BT586" s="135" t="str">
        <f t="shared" si="533"/>
        <v/>
      </c>
      <c r="BU586" s="136" t="str">
        <f t="shared" si="534"/>
        <v/>
      </c>
      <c r="BV586" s="136" t="str">
        <f t="shared" si="535"/>
        <v/>
      </c>
      <c r="BW586" s="136" t="str">
        <f t="shared" si="536"/>
        <v/>
      </c>
      <c r="BX586" s="136" t="str">
        <f t="shared" si="537"/>
        <v/>
      </c>
      <c r="BY586" s="136" t="str">
        <f t="shared" si="538"/>
        <v/>
      </c>
      <c r="BZ586" s="136" t="str">
        <f t="shared" si="539"/>
        <v/>
      </c>
      <c r="CA586" s="136" t="str">
        <f t="shared" si="540"/>
        <v/>
      </c>
      <c r="CB586" s="136" t="str">
        <f t="shared" si="541"/>
        <v/>
      </c>
      <c r="CC586" s="136" t="str">
        <f t="shared" si="542"/>
        <v/>
      </c>
      <c r="CD586" s="136" t="str">
        <f t="shared" si="543"/>
        <v/>
      </c>
      <c r="CE586" s="137" t="str">
        <f t="shared" si="544"/>
        <v/>
      </c>
      <c r="CG586" s="150" t="str">
        <f t="shared" si="545"/>
        <v/>
      </c>
      <c r="CH586" s="151" t="str">
        <f t="shared" si="579"/>
        <v/>
      </c>
      <c r="CI586" s="151" t="str">
        <f t="shared" si="580"/>
        <v/>
      </c>
      <c r="CJ586" s="151" t="str">
        <f t="shared" si="581"/>
        <v/>
      </c>
      <c r="CK586" s="151" t="str">
        <f t="shared" si="582"/>
        <v/>
      </c>
      <c r="CL586" s="151" t="str">
        <f t="shared" si="583"/>
        <v/>
      </c>
      <c r="CM586" s="151" t="str">
        <f t="shared" si="584"/>
        <v/>
      </c>
      <c r="CN586" s="151" t="str">
        <f t="shared" si="585"/>
        <v/>
      </c>
      <c r="CO586" s="151" t="str">
        <f t="shared" si="586"/>
        <v/>
      </c>
      <c r="CP586" s="151" t="str">
        <f t="shared" si="587"/>
        <v/>
      </c>
      <c r="CQ586" s="151" t="str">
        <f t="shared" si="588"/>
        <v/>
      </c>
      <c r="CR586" s="152" t="str">
        <f t="shared" si="589"/>
        <v/>
      </c>
    </row>
    <row r="587" spans="1:96" x14ac:dyDescent="0.25">
      <c r="A587" s="3"/>
      <c r="B587" s="30"/>
      <c r="C587" s="44"/>
      <c r="D587" s="88"/>
      <c r="E587" s="31"/>
      <c r="F587" s="89"/>
      <c r="G587" s="72"/>
      <c r="H587" s="73"/>
      <c r="I587" s="74"/>
      <c r="J587" s="73"/>
      <c r="K587" s="74"/>
      <c r="L587" s="73"/>
      <c r="M587" s="74"/>
      <c r="N587" s="73"/>
      <c r="O587" s="74"/>
      <c r="P587" s="73"/>
      <c r="Q587" s="74"/>
      <c r="R587" s="75"/>
      <c r="S587" s="3"/>
      <c r="T587" s="61" t="str">
        <f>IF($D587="", "", $D587*'Intro &amp; Setup'!$I$32*24)</f>
        <v/>
      </c>
      <c r="U587" s="3"/>
      <c r="X587" s="36" t="str">
        <f>IF($B587="", "", IF(OR($B587&lt;'Intro &amp; Setup'!$F$26, $B587&gt;'Intro &amp; Setup'!$F$27), "X", ""))</f>
        <v/>
      </c>
      <c r="Z587" s="36" t="str">
        <f t="shared" si="527"/>
        <v/>
      </c>
      <c r="AA587" s="48" t="str">
        <f t="shared" si="528"/>
        <v/>
      </c>
      <c r="AC587" s="53" t="str">
        <f t="shared" si="529"/>
        <v/>
      </c>
      <c r="AD587" s="54" t="str">
        <f t="shared" si="546"/>
        <v/>
      </c>
      <c r="AE587" s="54" t="str">
        <f t="shared" si="547"/>
        <v/>
      </c>
      <c r="AF587" s="54" t="str">
        <f t="shared" si="548"/>
        <v/>
      </c>
      <c r="AG587" s="54" t="str">
        <f t="shared" si="549"/>
        <v/>
      </c>
      <c r="AH587" s="54" t="str">
        <f t="shared" si="550"/>
        <v/>
      </c>
      <c r="AI587" s="54" t="str">
        <f t="shared" si="551"/>
        <v/>
      </c>
      <c r="AJ587" s="54" t="str">
        <f t="shared" si="552"/>
        <v/>
      </c>
      <c r="AK587" s="54" t="str">
        <f t="shared" si="553"/>
        <v/>
      </c>
      <c r="AL587" s="54" t="str">
        <f t="shared" si="554"/>
        <v/>
      </c>
      <c r="AM587" s="54" t="str">
        <f t="shared" si="555"/>
        <v/>
      </c>
      <c r="AN587" s="55" t="str">
        <f t="shared" si="556"/>
        <v/>
      </c>
      <c r="AP587" s="53" t="str">
        <f t="shared" si="530"/>
        <v/>
      </c>
      <c r="AQ587" s="54" t="str">
        <f t="shared" si="557"/>
        <v/>
      </c>
      <c r="AR587" s="54" t="str">
        <f t="shared" si="558"/>
        <v/>
      </c>
      <c r="AS587" s="54" t="str">
        <f t="shared" si="559"/>
        <v/>
      </c>
      <c r="AT587" s="54" t="str">
        <f t="shared" si="560"/>
        <v/>
      </c>
      <c r="AU587" s="54" t="str">
        <f t="shared" si="561"/>
        <v/>
      </c>
      <c r="AV587" s="54" t="str">
        <f t="shared" si="562"/>
        <v/>
      </c>
      <c r="AW587" s="54" t="str">
        <f t="shared" si="563"/>
        <v/>
      </c>
      <c r="AX587" s="54" t="str">
        <f t="shared" si="564"/>
        <v/>
      </c>
      <c r="AY587" s="54" t="str">
        <f t="shared" si="565"/>
        <v/>
      </c>
      <c r="AZ587" s="54" t="str">
        <f t="shared" si="566"/>
        <v/>
      </c>
      <c r="BA587" s="55" t="str">
        <f t="shared" si="567"/>
        <v/>
      </c>
      <c r="BC587" s="36" t="str">
        <f t="shared" si="531"/>
        <v/>
      </c>
      <c r="BE587" s="61" t="str">
        <f>IF($B587="", "", IF(AND($B587&gt;='Intro &amp; Setup'!$B$38, B587&lt;='Intro &amp; Setup'!$H$38), 'Intro &amp; Setup'!$N$38, IF(AND($B587&gt;='Intro &amp; Setup'!$B$39, B587&lt;='Intro &amp; Setup'!$H$39), 'Intro &amp; Setup'!$N$39, IF('Intro &amp; Setup'!$B$39="", 'Intro &amp; Setup'!$N$38, 'Intro &amp; Setup'!$N$39))))</f>
        <v/>
      </c>
      <c r="BG587" s="53" t="str">
        <f t="shared" si="532"/>
        <v/>
      </c>
      <c r="BH587" s="54" t="str">
        <f t="shared" si="568"/>
        <v/>
      </c>
      <c r="BI587" s="54" t="str">
        <f t="shared" si="569"/>
        <v/>
      </c>
      <c r="BJ587" s="54" t="str">
        <f t="shared" si="570"/>
        <v/>
      </c>
      <c r="BK587" s="54" t="str">
        <f t="shared" si="571"/>
        <v/>
      </c>
      <c r="BL587" s="54" t="str">
        <f t="shared" si="572"/>
        <v/>
      </c>
      <c r="BM587" s="54" t="str">
        <f t="shared" si="573"/>
        <v/>
      </c>
      <c r="BN587" s="54" t="str">
        <f t="shared" si="574"/>
        <v/>
      </c>
      <c r="BO587" s="54" t="str">
        <f t="shared" si="575"/>
        <v/>
      </c>
      <c r="BP587" s="54" t="str">
        <f t="shared" si="576"/>
        <v/>
      </c>
      <c r="BQ587" s="54" t="str">
        <f t="shared" si="577"/>
        <v/>
      </c>
      <c r="BR587" s="55" t="str">
        <f t="shared" si="578"/>
        <v/>
      </c>
      <c r="BT587" s="135" t="str">
        <f t="shared" si="533"/>
        <v/>
      </c>
      <c r="BU587" s="136" t="str">
        <f t="shared" si="534"/>
        <v/>
      </c>
      <c r="BV587" s="136" t="str">
        <f t="shared" si="535"/>
        <v/>
      </c>
      <c r="BW587" s="136" t="str">
        <f t="shared" si="536"/>
        <v/>
      </c>
      <c r="BX587" s="136" t="str">
        <f t="shared" si="537"/>
        <v/>
      </c>
      <c r="BY587" s="136" t="str">
        <f t="shared" si="538"/>
        <v/>
      </c>
      <c r="BZ587" s="136" t="str">
        <f t="shared" si="539"/>
        <v/>
      </c>
      <c r="CA587" s="136" t="str">
        <f t="shared" si="540"/>
        <v/>
      </c>
      <c r="CB587" s="136" t="str">
        <f t="shared" si="541"/>
        <v/>
      </c>
      <c r="CC587" s="136" t="str">
        <f t="shared" si="542"/>
        <v/>
      </c>
      <c r="CD587" s="136" t="str">
        <f t="shared" si="543"/>
        <v/>
      </c>
      <c r="CE587" s="137" t="str">
        <f t="shared" si="544"/>
        <v/>
      </c>
      <c r="CG587" s="150" t="str">
        <f t="shared" si="545"/>
        <v/>
      </c>
      <c r="CH587" s="151" t="str">
        <f t="shared" si="579"/>
        <v/>
      </c>
      <c r="CI587" s="151" t="str">
        <f t="shared" si="580"/>
        <v/>
      </c>
      <c r="CJ587" s="151" t="str">
        <f t="shared" si="581"/>
        <v/>
      </c>
      <c r="CK587" s="151" t="str">
        <f t="shared" si="582"/>
        <v/>
      </c>
      <c r="CL587" s="151" t="str">
        <f t="shared" si="583"/>
        <v/>
      </c>
      <c r="CM587" s="151" t="str">
        <f t="shared" si="584"/>
        <v/>
      </c>
      <c r="CN587" s="151" t="str">
        <f t="shared" si="585"/>
        <v/>
      </c>
      <c r="CO587" s="151" t="str">
        <f t="shared" si="586"/>
        <v/>
      </c>
      <c r="CP587" s="151" t="str">
        <f t="shared" si="587"/>
        <v/>
      </c>
      <c r="CQ587" s="151" t="str">
        <f t="shared" si="588"/>
        <v/>
      </c>
      <c r="CR587" s="152" t="str">
        <f t="shared" si="589"/>
        <v/>
      </c>
    </row>
    <row r="588" spans="1:96" x14ac:dyDescent="0.25">
      <c r="A588" s="3"/>
      <c r="B588" s="30"/>
      <c r="C588" s="44"/>
      <c r="D588" s="88"/>
      <c r="E588" s="31"/>
      <c r="F588" s="89"/>
      <c r="G588" s="72"/>
      <c r="H588" s="73"/>
      <c r="I588" s="74"/>
      <c r="J588" s="73"/>
      <c r="K588" s="74"/>
      <c r="L588" s="73"/>
      <c r="M588" s="74"/>
      <c r="N588" s="73"/>
      <c r="O588" s="74"/>
      <c r="P588" s="73"/>
      <c r="Q588" s="74"/>
      <c r="R588" s="75"/>
      <c r="S588" s="3"/>
      <c r="T588" s="61" t="str">
        <f>IF($D588="", "", $D588*'Intro &amp; Setup'!$I$32*24)</f>
        <v/>
      </c>
      <c r="U588" s="3"/>
      <c r="X588" s="36" t="str">
        <f>IF($B588="", "", IF(OR($B588&lt;'Intro &amp; Setup'!$F$26, $B588&gt;'Intro &amp; Setup'!$F$27), "X", ""))</f>
        <v/>
      </c>
      <c r="Z588" s="36" t="str">
        <f t="shared" ref="Z588:Z651" si="590">IF(COUNTIF($G588:$R588, $X$4)=0, "", COUNTIF($G588:$R588, $X$4))</f>
        <v/>
      </c>
      <c r="AA588" s="48" t="str">
        <f t="shared" ref="AA588:AA651" si="591">IF($Z588="", "", IFERROR(INDEX($AC$3:$AN$3, $AB$3, MATCH($Z588, $AC$2:$AN$2, 0)), ""))</f>
        <v/>
      </c>
      <c r="AC588" s="53" t="str">
        <f t="shared" ref="AC588:AC651" si="592">IFERROR(IF(G588="", "", $T588*$AA588), "")</f>
        <v/>
      </c>
      <c r="AD588" s="54" t="str">
        <f t="shared" si="546"/>
        <v/>
      </c>
      <c r="AE588" s="54" t="str">
        <f t="shared" si="547"/>
        <v/>
      </c>
      <c r="AF588" s="54" t="str">
        <f t="shared" si="548"/>
        <v/>
      </c>
      <c r="AG588" s="54" t="str">
        <f t="shared" si="549"/>
        <v/>
      </c>
      <c r="AH588" s="54" t="str">
        <f t="shared" si="550"/>
        <v/>
      </c>
      <c r="AI588" s="54" t="str">
        <f t="shared" si="551"/>
        <v/>
      </c>
      <c r="AJ588" s="54" t="str">
        <f t="shared" si="552"/>
        <v/>
      </c>
      <c r="AK588" s="54" t="str">
        <f t="shared" si="553"/>
        <v/>
      </c>
      <c r="AL588" s="54" t="str">
        <f t="shared" si="554"/>
        <v/>
      </c>
      <c r="AM588" s="54" t="str">
        <f t="shared" si="555"/>
        <v/>
      </c>
      <c r="AN588" s="55" t="str">
        <f t="shared" si="556"/>
        <v/>
      </c>
      <c r="AP588" s="53" t="str">
        <f t="shared" ref="AP588:AP651" si="593">IFERROR(IF(G588="", "", $E588*$AA588), "")</f>
        <v/>
      </c>
      <c r="AQ588" s="54" t="str">
        <f t="shared" si="557"/>
        <v/>
      </c>
      <c r="AR588" s="54" t="str">
        <f t="shared" si="558"/>
        <v/>
      </c>
      <c r="AS588" s="54" t="str">
        <f t="shared" si="559"/>
        <v/>
      </c>
      <c r="AT588" s="54" t="str">
        <f t="shared" si="560"/>
        <v/>
      </c>
      <c r="AU588" s="54" t="str">
        <f t="shared" si="561"/>
        <v/>
      </c>
      <c r="AV588" s="54" t="str">
        <f t="shared" si="562"/>
        <v/>
      </c>
      <c r="AW588" s="54" t="str">
        <f t="shared" si="563"/>
        <v/>
      </c>
      <c r="AX588" s="54" t="str">
        <f t="shared" si="564"/>
        <v/>
      </c>
      <c r="AY588" s="54" t="str">
        <f t="shared" si="565"/>
        <v/>
      </c>
      <c r="AZ588" s="54" t="str">
        <f t="shared" si="566"/>
        <v/>
      </c>
      <c r="BA588" s="55" t="str">
        <f t="shared" si="567"/>
        <v/>
      </c>
      <c r="BC588" s="36" t="str">
        <f t="shared" ref="BC588:BC651" si="594">IF($B588="", "", TEXT($B588, "mmm yyyy"))</f>
        <v/>
      </c>
      <c r="BE588" s="61" t="str">
        <f>IF($B588="", "", IF(AND($B588&gt;='Intro &amp; Setup'!$B$38, B588&lt;='Intro &amp; Setup'!$H$38), 'Intro &amp; Setup'!$N$38, IF(AND($B588&gt;='Intro &amp; Setup'!$B$39, B588&lt;='Intro &amp; Setup'!$H$39), 'Intro &amp; Setup'!$N$39, IF('Intro &amp; Setup'!$B$39="", 'Intro &amp; Setup'!$N$38, 'Intro &amp; Setup'!$N$39))))</f>
        <v/>
      </c>
      <c r="BG588" s="53" t="str">
        <f t="shared" ref="BG588:BG651" si="595">IFERROR(IF(G588="", "", $BE588*$AA588), "")</f>
        <v/>
      </c>
      <c r="BH588" s="54" t="str">
        <f t="shared" si="568"/>
        <v/>
      </c>
      <c r="BI588" s="54" t="str">
        <f t="shared" si="569"/>
        <v/>
      </c>
      <c r="BJ588" s="54" t="str">
        <f t="shared" si="570"/>
        <v/>
      </c>
      <c r="BK588" s="54" t="str">
        <f t="shared" si="571"/>
        <v/>
      </c>
      <c r="BL588" s="54" t="str">
        <f t="shared" si="572"/>
        <v/>
      </c>
      <c r="BM588" s="54" t="str">
        <f t="shared" si="573"/>
        <v/>
      </c>
      <c r="BN588" s="54" t="str">
        <f t="shared" si="574"/>
        <v/>
      </c>
      <c r="BO588" s="54" t="str">
        <f t="shared" si="575"/>
        <v/>
      </c>
      <c r="BP588" s="54" t="str">
        <f t="shared" si="576"/>
        <v/>
      </c>
      <c r="BQ588" s="54" t="str">
        <f t="shared" si="577"/>
        <v/>
      </c>
      <c r="BR588" s="55" t="str">
        <f t="shared" si="578"/>
        <v/>
      </c>
      <c r="BT588" s="135" t="str">
        <f t="shared" ref="BT588:BT651" si="596">IF(G588="", "", $D588*$AA588)</f>
        <v/>
      </c>
      <c r="BU588" s="136" t="str">
        <f t="shared" ref="BU588:BU651" si="597">IF(H588="", "", $D588*$AA588)</f>
        <v/>
      </c>
      <c r="BV588" s="136" t="str">
        <f t="shared" ref="BV588:BV651" si="598">IF(I588="", "", $D588*$AA588)</f>
        <v/>
      </c>
      <c r="BW588" s="136" t="str">
        <f t="shared" ref="BW588:BW651" si="599">IF(J588="", "", $D588*$AA588)</f>
        <v/>
      </c>
      <c r="BX588" s="136" t="str">
        <f t="shared" ref="BX588:BX651" si="600">IF(K588="", "", $D588*$AA588)</f>
        <v/>
      </c>
      <c r="BY588" s="136" t="str">
        <f t="shared" ref="BY588:BY651" si="601">IF(L588="", "", $D588*$AA588)</f>
        <v/>
      </c>
      <c r="BZ588" s="136" t="str">
        <f t="shared" ref="BZ588:BZ651" si="602">IF(M588="", "", $D588*$AA588)</f>
        <v/>
      </c>
      <c r="CA588" s="136" t="str">
        <f t="shared" ref="CA588:CA651" si="603">IF(N588="", "", $D588*$AA588)</f>
        <v/>
      </c>
      <c r="CB588" s="136" t="str">
        <f t="shared" ref="CB588:CB651" si="604">IF(O588="", "", $D588*$AA588)</f>
        <v/>
      </c>
      <c r="CC588" s="136" t="str">
        <f t="shared" ref="CC588:CC651" si="605">IF(P588="", "", $D588*$AA588)</f>
        <v/>
      </c>
      <c r="CD588" s="136" t="str">
        <f t="shared" ref="CD588:CD651" si="606">IF(Q588="", "", $D588*$AA588)</f>
        <v/>
      </c>
      <c r="CE588" s="137" t="str">
        <f t="shared" ref="CE588:CE651" si="607">IF(R588="", "", $D588*$AA588)</f>
        <v/>
      </c>
      <c r="CG588" s="150" t="str">
        <f t="shared" ref="CG588:CG651" si="608">IF(G588="", "", $F588*$AA588)</f>
        <v/>
      </c>
      <c r="CH588" s="151" t="str">
        <f t="shared" si="579"/>
        <v/>
      </c>
      <c r="CI588" s="151" t="str">
        <f t="shared" si="580"/>
        <v/>
      </c>
      <c r="CJ588" s="151" t="str">
        <f t="shared" si="581"/>
        <v/>
      </c>
      <c r="CK588" s="151" t="str">
        <f t="shared" si="582"/>
        <v/>
      </c>
      <c r="CL588" s="151" t="str">
        <f t="shared" si="583"/>
        <v/>
      </c>
      <c r="CM588" s="151" t="str">
        <f t="shared" si="584"/>
        <v/>
      </c>
      <c r="CN588" s="151" t="str">
        <f t="shared" si="585"/>
        <v/>
      </c>
      <c r="CO588" s="151" t="str">
        <f t="shared" si="586"/>
        <v/>
      </c>
      <c r="CP588" s="151" t="str">
        <f t="shared" si="587"/>
        <v/>
      </c>
      <c r="CQ588" s="151" t="str">
        <f t="shared" si="588"/>
        <v/>
      </c>
      <c r="CR588" s="152" t="str">
        <f t="shared" si="589"/>
        <v/>
      </c>
    </row>
    <row r="589" spans="1:96" x14ac:dyDescent="0.25">
      <c r="A589" s="3"/>
      <c r="B589" s="30"/>
      <c r="C589" s="44"/>
      <c r="D589" s="88"/>
      <c r="E589" s="31"/>
      <c r="F589" s="89"/>
      <c r="G589" s="72"/>
      <c r="H589" s="73"/>
      <c r="I589" s="74"/>
      <c r="J589" s="73"/>
      <c r="K589" s="74"/>
      <c r="L589" s="73"/>
      <c r="M589" s="74"/>
      <c r="N589" s="73"/>
      <c r="O589" s="74"/>
      <c r="P589" s="73"/>
      <c r="Q589" s="74"/>
      <c r="R589" s="75"/>
      <c r="S589" s="3"/>
      <c r="T589" s="61" t="str">
        <f>IF($D589="", "", $D589*'Intro &amp; Setup'!$I$32*24)</f>
        <v/>
      </c>
      <c r="U589" s="3"/>
      <c r="X589" s="36" t="str">
        <f>IF($B589="", "", IF(OR($B589&lt;'Intro &amp; Setup'!$F$26, $B589&gt;'Intro &amp; Setup'!$F$27), "X", ""))</f>
        <v/>
      </c>
      <c r="Z589" s="36" t="str">
        <f t="shared" si="590"/>
        <v/>
      </c>
      <c r="AA589" s="48" t="str">
        <f t="shared" si="591"/>
        <v/>
      </c>
      <c r="AC589" s="53" t="str">
        <f t="shared" si="592"/>
        <v/>
      </c>
      <c r="AD589" s="54" t="str">
        <f t="shared" si="546"/>
        <v/>
      </c>
      <c r="AE589" s="54" t="str">
        <f t="shared" si="547"/>
        <v/>
      </c>
      <c r="AF589" s="54" t="str">
        <f t="shared" si="548"/>
        <v/>
      </c>
      <c r="AG589" s="54" t="str">
        <f t="shared" si="549"/>
        <v/>
      </c>
      <c r="AH589" s="54" t="str">
        <f t="shared" si="550"/>
        <v/>
      </c>
      <c r="AI589" s="54" t="str">
        <f t="shared" si="551"/>
        <v/>
      </c>
      <c r="AJ589" s="54" t="str">
        <f t="shared" si="552"/>
        <v/>
      </c>
      <c r="AK589" s="54" t="str">
        <f t="shared" si="553"/>
        <v/>
      </c>
      <c r="AL589" s="54" t="str">
        <f t="shared" si="554"/>
        <v/>
      </c>
      <c r="AM589" s="54" t="str">
        <f t="shared" si="555"/>
        <v/>
      </c>
      <c r="AN589" s="55" t="str">
        <f t="shared" si="556"/>
        <v/>
      </c>
      <c r="AP589" s="53" t="str">
        <f t="shared" si="593"/>
        <v/>
      </c>
      <c r="AQ589" s="54" t="str">
        <f t="shared" si="557"/>
        <v/>
      </c>
      <c r="AR589" s="54" t="str">
        <f t="shared" si="558"/>
        <v/>
      </c>
      <c r="AS589" s="54" t="str">
        <f t="shared" si="559"/>
        <v/>
      </c>
      <c r="AT589" s="54" t="str">
        <f t="shared" si="560"/>
        <v/>
      </c>
      <c r="AU589" s="54" t="str">
        <f t="shared" si="561"/>
        <v/>
      </c>
      <c r="AV589" s="54" t="str">
        <f t="shared" si="562"/>
        <v/>
      </c>
      <c r="AW589" s="54" t="str">
        <f t="shared" si="563"/>
        <v/>
      </c>
      <c r="AX589" s="54" t="str">
        <f t="shared" si="564"/>
        <v/>
      </c>
      <c r="AY589" s="54" t="str">
        <f t="shared" si="565"/>
        <v/>
      </c>
      <c r="AZ589" s="54" t="str">
        <f t="shared" si="566"/>
        <v/>
      </c>
      <c r="BA589" s="55" t="str">
        <f t="shared" si="567"/>
        <v/>
      </c>
      <c r="BC589" s="36" t="str">
        <f t="shared" si="594"/>
        <v/>
      </c>
      <c r="BE589" s="61" t="str">
        <f>IF($B589="", "", IF(AND($B589&gt;='Intro &amp; Setup'!$B$38, B589&lt;='Intro &amp; Setup'!$H$38), 'Intro &amp; Setup'!$N$38, IF(AND($B589&gt;='Intro &amp; Setup'!$B$39, B589&lt;='Intro &amp; Setup'!$H$39), 'Intro &amp; Setup'!$N$39, IF('Intro &amp; Setup'!$B$39="", 'Intro &amp; Setup'!$N$38, 'Intro &amp; Setup'!$N$39))))</f>
        <v/>
      </c>
      <c r="BG589" s="53" t="str">
        <f t="shared" si="595"/>
        <v/>
      </c>
      <c r="BH589" s="54" t="str">
        <f t="shared" si="568"/>
        <v/>
      </c>
      <c r="BI589" s="54" t="str">
        <f t="shared" si="569"/>
        <v/>
      </c>
      <c r="BJ589" s="54" t="str">
        <f t="shared" si="570"/>
        <v/>
      </c>
      <c r="BK589" s="54" t="str">
        <f t="shared" si="571"/>
        <v/>
      </c>
      <c r="BL589" s="54" t="str">
        <f t="shared" si="572"/>
        <v/>
      </c>
      <c r="BM589" s="54" t="str">
        <f t="shared" si="573"/>
        <v/>
      </c>
      <c r="BN589" s="54" t="str">
        <f t="shared" si="574"/>
        <v/>
      </c>
      <c r="BO589" s="54" t="str">
        <f t="shared" si="575"/>
        <v/>
      </c>
      <c r="BP589" s="54" t="str">
        <f t="shared" si="576"/>
        <v/>
      </c>
      <c r="BQ589" s="54" t="str">
        <f t="shared" si="577"/>
        <v/>
      </c>
      <c r="BR589" s="55" t="str">
        <f t="shared" si="578"/>
        <v/>
      </c>
      <c r="BT589" s="135" t="str">
        <f t="shared" si="596"/>
        <v/>
      </c>
      <c r="BU589" s="136" t="str">
        <f t="shared" si="597"/>
        <v/>
      </c>
      <c r="BV589" s="136" t="str">
        <f t="shared" si="598"/>
        <v/>
      </c>
      <c r="BW589" s="136" t="str">
        <f t="shared" si="599"/>
        <v/>
      </c>
      <c r="BX589" s="136" t="str">
        <f t="shared" si="600"/>
        <v/>
      </c>
      <c r="BY589" s="136" t="str">
        <f t="shared" si="601"/>
        <v/>
      </c>
      <c r="BZ589" s="136" t="str">
        <f t="shared" si="602"/>
        <v/>
      </c>
      <c r="CA589" s="136" t="str">
        <f t="shared" si="603"/>
        <v/>
      </c>
      <c r="CB589" s="136" t="str">
        <f t="shared" si="604"/>
        <v/>
      </c>
      <c r="CC589" s="136" t="str">
        <f t="shared" si="605"/>
        <v/>
      </c>
      <c r="CD589" s="136" t="str">
        <f t="shared" si="606"/>
        <v/>
      </c>
      <c r="CE589" s="137" t="str">
        <f t="shared" si="607"/>
        <v/>
      </c>
      <c r="CG589" s="150" t="str">
        <f t="shared" si="608"/>
        <v/>
      </c>
      <c r="CH589" s="151" t="str">
        <f t="shared" si="579"/>
        <v/>
      </c>
      <c r="CI589" s="151" t="str">
        <f t="shared" si="580"/>
        <v/>
      </c>
      <c r="CJ589" s="151" t="str">
        <f t="shared" si="581"/>
        <v/>
      </c>
      <c r="CK589" s="151" t="str">
        <f t="shared" si="582"/>
        <v/>
      </c>
      <c r="CL589" s="151" t="str">
        <f t="shared" si="583"/>
        <v/>
      </c>
      <c r="CM589" s="151" t="str">
        <f t="shared" si="584"/>
        <v/>
      </c>
      <c r="CN589" s="151" t="str">
        <f t="shared" si="585"/>
        <v/>
      </c>
      <c r="CO589" s="151" t="str">
        <f t="shared" si="586"/>
        <v/>
      </c>
      <c r="CP589" s="151" t="str">
        <f t="shared" si="587"/>
        <v/>
      </c>
      <c r="CQ589" s="151" t="str">
        <f t="shared" si="588"/>
        <v/>
      </c>
      <c r="CR589" s="152" t="str">
        <f t="shared" si="589"/>
        <v/>
      </c>
    </row>
    <row r="590" spans="1:96" x14ac:dyDescent="0.25">
      <c r="A590" s="3"/>
      <c r="B590" s="30"/>
      <c r="C590" s="44"/>
      <c r="D590" s="88"/>
      <c r="E590" s="31"/>
      <c r="F590" s="89"/>
      <c r="G590" s="72"/>
      <c r="H590" s="73"/>
      <c r="I590" s="74"/>
      <c r="J590" s="73"/>
      <c r="K590" s="74"/>
      <c r="L590" s="73"/>
      <c r="M590" s="74"/>
      <c r="N590" s="73"/>
      <c r="O590" s="74"/>
      <c r="P590" s="73"/>
      <c r="Q590" s="74"/>
      <c r="R590" s="75"/>
      <c r="S590" s="3"/>
      <c r="T590" s="61" t="str">
        <f>IF($D590="", "", $D590*'Intro &amp; Setup'!$I$32*24)</f>
        <v/>
      </c>
      <c r="U590" s="3"/>
      <c r="X590" s="36" t="str">
        <f>IF($B590="", "", IF(OR($B590&lt;'Intro &amp; Setup'!$F$26, $B590&gt;'Intro &amp; Setup'!$F$27), "X", ""))</f>
        <v/>
      </c>
      <c r="Z590" s="36" t="str">
        <f t="shared" si="590"/>
        <v/>
      </c>
      <c r="AA590" s="48" t="str">
        <f t="shared" si="591"/>
        <v/>
      </c>
      <c r="AC590" s="53" t="str">
        <f t="shared" si="592"/>
        <v/>
      </c>
      <c r="AD590" s="54" t="str">
        <f t="shared" si="546"/>
        <v/>
      </c>
      <c r="AE590" s="54" t="str">
        <f t="shared" si="547"/>
        <v/>
      </c>
      <c r="AF590" s="54" t="str">
        <f t="shared" si="548"/>
        <v/>
      </c>
      <c r="AG590" s="54" t="str">
        <f t="shared" si="549"/>
        <v/>
      </c>
      <c r="AH590" s="54" t="str">
        <f t="shared" si="550"/>
        <v/>
      </c>
      <c r="AI590" s="54" t="str">
        <f t="shared" si="551"/>
        <v/>
      </c>
      <c r="AJ590" s="54" t="str">
        <f t="shared" si="552"/>
        <v/>
      </c>
      <c r="AK590" s="54" t="str">
        <f t="shared" si="553"/>
        <v/>
      </c>
      <c r="AL590" s="54" t="str">
        <f t="shared" si="554"/>
        <v/>
      </c>
      <c r="AM590" s="54" t="str">
        <f t="shared" si="555"/>
        <v/>
      </c>
      <c r="AN590" s="55" t="str">
        <f t="shared" si="556"/>
        <v/>
      </c>
      <c r="AP590" s="53" t="str">
        <f t="shared" si="593"/>
        <v/>
      </c>
      <c r="AQ590" s="54" t="str">
        <f t="shared" si="557"/>
        <v/>
      </c>
      <c r="AR590" s="54" t="str">
        <f t="shared" si="558"/>
        <v/>
      </c>
      <c r="AS590" s="54" t="str">
        <f t="shared" si="559"/>
        <v/>
      </c>
      <c r="AT590" s="54" t="str">
        <f t="shared" si="560"/>
        <v/>
      </c>
      <c r="AU590" s="54" t="str">
        <f t="shared" si="561"/>
        <v/>
      </c>
      <c r="AV590" s="54" t="str">
        <f t="shared" si="562"/>
        <v/>
      </c>
      <c r="AW590" s="54" t="str">
        <f t="shared" si="563"/>
        <v/>
      </c>
      <c r="AX590" s="54" t="str">
        <f t="shared" si="564"/>
        <v/>
      </c>
      <c r="AY590" s="54" t="str">
        <f t="shared" si="565"/>
        <v/>
      </c>
      <c r="AZ590" s="54" t="str">
        <f t="shared" si="566"/>
        <v/>
      </c>
      <c r="BA590" s="55" t="str">
        <f t="shared" si="567"/>
        <v/>
      </c>
      <c r="BC590" s="36" t="str">
        <f t="shared" si="594"/>
        <v/>
      </c>
      <c r="BE590" s="61" t="str">
        <f>IF($B590="", "", IF(AND($B590&gt;='Intro &amp; Setup'!$B$38, B590&lt;='Intro &amp; Setup'!$H$38), 'Intro &amp; Setup'!$N$38, IF(AND($B590&gt;='Intro &amp; Setup'!$B$39, B590&lt;='Intro &amp; Setup'!$H$39), 'Intro &amp; Setup'!$N$39, IF('Intro &amp; Setup'!$B$39="", 'Intro &amp; Setup'!$N$38, 'Intro &amp; Setup'!$N$39))))</f>
        <v/>
      </c>
      <c r="BG590" s="53" t="str">
        <f t="shared" si="595"/>
        <v/>
      </c>
      <c r="BH590" s="54" t="str">
        <f t="shared" si="568"/>
        <v/>
      </c>
      <c r="BI590" s="54" t="str">
        <f t="shared" si="569"/>
        <v/>
      </c>
      <c r="BJ590" s="54" t="str">
        <f t="shared" si="570"/>
        <v/>
      </c>
      <c r="BK590" s="54" t="str">
        <f t="shared" si="571"/>
        <v/>
      </c>
      <c r="BL590" s="54" t="str">
        <f t="shared" si="572"/>
        <v/>
      </c>
      <c r="BM590" s="54" t="str">
        <f t="shared" si="573"/>
        <v/>
      </c>
      <c r="BN590" s="54" t="str">
        <f t="shared" si="574"/>
        <v/>
      </c>
      <c r="BO590" s="54" t="str">
        <f t="shared" si="575"/>
        <v/>
      </c>
      <c r="BP590" s="54" t="str">
        <f t="shared" si="576"/>
        <v/>
      </c>
      <c r="BQ590" s="54" t="str">
        <f t="shared" si="577"/>
        <v/>
      </c>
      <c r="BR590" s="55" t="str">
        <f t="shared" si="578"/>
        <v/>
      </c>
      <c r="BT590" s="135" t="str">
        <f t="shared" si="596"/>
        <v/>
      </c>
      <c r="BU590" s="136" t="str">
        <f t="shared" si="597"/>
        <v/>
      </c>
      <c r="BV590" s="136" t="str">
        <f t="shared" si="598"/>
        <v/>
      </c>
      <c r="BW590" s="136" t="str">
        <f t="shared" si="599"/>
        <v/>
      </c>
      <c r="BX590" s="136" t="str">
        <f t="shared" si="600"/>
        <v/>
      </c>
      <c r="BY590" s="136" t="str">
        <f t="shared" si="601"/>
        <v/>
      </c>
      <c r="BZ590" s="136" t="str">
        <f t="shared" si="602"/>
        <v/>
      </c>
      <c r="CA590" s="136" t="str">
        <f t="shared" si="603"/>
        <v/>
      </c>
      <c r="CB590" s="136" t="str">
        <f t="shared" si="604"/>
        <v/>
      </c>
      <c r="CC590" s="136" t="str">
        <f t="shared" si="605"/>
        <v/>
      </c>
      <c r="CD590" s="136" t="str">
        <f t="shared" si="606"/>
        <v/>
      </c>
      <c r="CE590" s="137" t="str">
        <f t="shared" si="607"/>
        <v/>
      </c>
      <c r="CG590" s="150" t="str">
        <f t="shared" si="608"/>
        <v/>
      </c>
      <c r="CH590" s="151" t="str">
        <f t="shared" si="579"/>
        <v/>
      </c>
      <c r="CI590" s="151" t="str">
        <f t="shared" si="580"/>
        <v/>
      </c>
      <c r="CJ590" s="151" t="str">
        <f t="shared" si="581"/>
        <v/>
      </c>
      <c r="CK590" s="151" t="str">
        <f t="shared" si="582"/>
        <v/>
      </c>
      <c r="CL590" s="151" t="str">
        <f t="shared" si="583"/>
        <v/>
      </c>
      <c r="CM590" s="151" t="str">
        <f t="shared" si="584"/>
        <v/>
      </c>
      <c r="CN590" s="151" t="str">
        <f t="shared" si="585"/>
        <v/>
      </c>
      <c r="CO590" s="151" t="str">
        <f t="shared" si="586"/>
        <v/>
      </c>
      <c r="CP590" s="151" t="str">
        <f t="shared" si="587"/>
        <v/>
      </c>
      <c r="CQ590" s="151" t="str">
        <f t="shared" si="588"/>
        <v/>
      </c>
      <c r="CR590" s="152" t="str">
        <f t="shared" si="589"/>
        <v/>
      </c>
    </row>
    <row r="591" spans="1:96" x14ac:dyDescent="0.25">
      <c r="A591" s="3"/>
      <c r="B591" s="30"/>
      <c r="C591" s="44"/>
      <c r="D591" s="88"/>
      <c r="E591" s="31"/>
      <c r="F591" s="89"/>
      <c r="G591" s="72"/>
      <c r="H591" s="73"/>
      <c r="I591" s="74"/>
      <c r="J591" s="73"/>
      <c r="K591" s="74"/>
      <c r="L591" s="73"/>
      <c r="M591" s="74"/>
      <c r="N591" s="73"/>
      <c r="O591" s="74"/>
      <c r="P591" s="73"/>
      <c r="Q591" s="74"/>
      <c r="R591" s="75"/>
      <c r="S591" s="3"/>
      <c r="T591" s="61" t="str">
        <f>IF($D591="", "", $D591*'Intro &amp; Setup'!$I$32*24)</f>
        <v/>
      </c>
      <c r="U591" s="3"/>
      <c r="X591" s="36" t="str">
        <f>IF($B591="", "", IF(OR($B591&lt;'Intro &amp; Setup'!$F$26, $B591&gt;'Intro &amp; Setup'!$F$27), "X", ""))</f>
        <v/>
      </c>
      <c r="Z591" s="36" t="str">
        <f t="shared" si="590"/>
        <v/>
      </c>
      <c r="AA591" s="48" t="str">
        <f t="shared" si="591"/>
        <v/>
      </c>
      <c r="AC591" s="53" t="str">
        <f t="shared" si="592"/>
        <v/>
      </c>
      <c r="AD591" s="54" t="str">
        <f t="shared" si="546"/>
        <v/>
      </c>
      <c r="AE591" s="54" t="str">
        <f t="shared" si="547"/>
        <v/>
      </c>
      <c r="AF591" s="54" t="str">
        <f t="shared" si="548"/>
        <v/>
      </c>
      <c r="AG591" s="54" t="str">
        <f t="shared" si="549"/>
        <v/>
      </c>
      <c r="AH591" s="54" t="str">
        <f t="shared" si="550"/>
        <v/>
      </c>
      <c r="AI591" s="54" t="str">
        <f t="shared" si="551"/>
        <v/>
      </c>
      <c r="AJ591" s="54" t="str">
        <f t="shared" si="552"/>
        <v/>
      </c>
      <c r="AK591" s="54" t="str">
        <f t="shared" si="553"/>
        <v/>
      </c>
      <c r="AL591" s="54" t="str">
        <f t="shared" si="554"/>
        <v/>
      </c>
      <c r="AM591" s="54" t="str">
        <f t="shared" si="555"/>
        <v/>
      </c>
      <c r="AN591" s="55" t="str">
        <f t="shared" si="556"/>
        <v/>
      </c>
      <c r="AP591" s="53" t="str">
        <f t="shared" si="593"/>
        <v/>
      </c>
      <c r="AQ591" s="54" t="str">
        <f t="shared" si="557"/>
        <v/>
      </c>
      <c r="AR591" s="54" t="str">
        <f t="shared" si="558"/>
        <v/>
      </c>
      <c r="AS591" s="54" t="str">
        <f t="shared" si="559"/>
        <v/>
      </c>
      <c r="AT591" s="54" t="str">
        <f t="shared" si="560"/>
        <v/>
      </c>
      <c r="AU591" s="54" t="str">
        <f t="shared" si="561"/>
        <v/>
      </c>
      <c r="AV591" s="54" t="str">
        <f t="shared" si="562"/>
        <v/>
      </c>
      <c r="AW591" s="54" t="str">
        <f t="shared" si="563"/>
        <v/>
      </c>
      <c r="AX591" s="54" t="str">
        <f t="shared" si="564"/>
        <v/>
      </c>
      <c r="AY591" s="54" t="str">
        <f t="shared" si="565"/>
        <v/>
      </c>
      <c r="AZ591" s="54" t="str">
        <f t="shared" si="566"/>
        <v/>
      </c>
      <c r="BA591" s="55" t="str">
        <f t="shared" si="567"/>
        <v/>
      </c>
      <c r="BC591" s="36" t="str">
        <f t="shared" si="594"/>
        <v/>
      </c>
      <c r="BE591" s="61" t="str">
        <f>IF($B591="", "", IF(AND($B591&gt;='Intro &amp; Setup'!$B$38, B591&lt;='Intro &amp; Setup'!$H$38), 'Intro &amp; Setup'!$N$38, IF(AND($B591&gt;='Intro &amp; Setup'!$B$39, B591&lt;='Intro &amp; Setup'!$H$39), 'Intro &amp; Setup'!$N$39, IF('Intro &amp; Setup'!$B$39="", 'Intro &amp; Setup'!$N$38, 'Intro &amp; Setup'!$N$39))))</f>
        <v/>
      </c>
      <c r="BG591" s="53" t="str">
        <f t="shared" si="595"/>
        <v/>
      </c>
      <c r="BH591" s="54" t="str">
        <f t="shared" si="568"/>
        <v/>
      </c>
      <c r="BI591" s="54" t="str">
        <f t="shared" si="569"/>
        <v/>
      </c>
      <c r="BJ591" s="54" t="str">
        <f t="shared" si="570"/>
        <v/>
      </c>
      <c r="BK591" s="54" t="str">
        <f t="shared" si="571"/>
        <v/>
      </c>
      <c r="BL591" s="54" t="str">
        <f t="shared" si="572"/>
        <v/>
      </c>
      <c r="BM591" s="54" t="str">
        <f t="shared" si="573"/>
        <v/>
      </c>
      <c r="BN591" s="54" t="str">
        <f t="shared" si="574"/>
        <v/>
      </c>
      <c r="BO591" s="54" t="str">
        <f t="shared" si="575"/>
        <v/>
      </c>
      <c r="BP591" s="54" t="str">
        <f t="shared" si="576"/>
        <v/>
      </c>
      <c r="BQ591" s="54" t="str">
        <f t="shared" si="577"/>
        <v/>
      </c>
      <c r="BR591" s="55" t="str">
        <f t="shared" si="578"/>
        <v/>
      </c>
      <c r="BT591" s="135" t="str">
        <f t="shared" si="596"/>
        <v/>
      </c>
      <c r="BU591" s="136" t="str">
        <f t="shared" si="597"/>
        <v/>
      </c>
      <c r="BV591" s="136" t="str">
        <f t="shared" si="598"/>
        <v/>
      </c>
      <c r="BW591" s="136" t="str">
        <f t="shared" si="599"/>
        <v/>
      </c>
      <c r="BX591" s="136" t="str">
        <f t="shared" si="600"/>
        <v/>
      </c>
      <c r="BY591" s="136" t="str">
        <f t="shared" si="601"/>
        <v/>
      </c>
      <c r="BZ591" s="136" t="str">
        <f t="shared" si="602"/>
        <v/>
      </c>
      <c r="CA591" s="136" t="str">
        <f t="shared" si="603"/>
        <v/>
      </c>
      <c r="CB591" s="136" t="str">
        <f t="shared" si="604"/>
        <v/>
      </c>
      <c r="CC591" s="136" t="str">
        <f t="shared" si="605"/>
        <v/>
      </c>
      <c r="CD591" s="136" t="str">
        <f t="shared" si="606"/>
        <v/>
      </c>
      <c r="CE591" s="137" t="str">
        <f t="shared" si="607"/>
        <v/>
      </c>
      <c r="CG591" s="150" t="str">
        <f t="shared" si="608"/>
        <v/>
      </c>
      <c r="CH591" s="151" t="str">
        <f t="shared" si="579"/>
        <v/>
      </c>
      <c r="CI591" s="151" t="str">
        <f t="shared" si="580"/>
        <v/>
      </c>
      <c r="CJ591" s="151" t="str">
        <f t="shared" si="581"/>
        <v/>
      </c>
      <c r="CK591" s="151" t="str">
        <f t="shared" si="582"/>
        <v/>
      </c>
      <c r="CL591" s="151" t="str">
        <f t="shared" si="583"/>
        <v/>
      </c>
      <c r="CM591" s="151" t="str">
        <f t="shared" si="584"/>
        <v/>
      </c>
      <c r="CN591" s="151" t="str">
        <f t="shared" si="585"/>
        <v/>
      </c>
      <c r="CO591" s="151" t="str">
        <f t="shared" si="586"/>
        <v/>
      </c>
      <c r="CP591" s="151" t="str">
        <f t="shared" si="587"/>
        <v/>
      </c>
      <c r="CQ591" s="151" t="str">
        <f t="shared" si="588"/>
        <v/>
      </c>
      <c r="CR591" s="152" t="str">
        <f t="shared" si="589"/>
        <v/>
      </c>
    </row>
    <row r="592" spans="1:96" x14ac:dyDescent="0.25">
      <c r="A592" s="3"/>
      <c r="B592" s="30"/>
      <c r="C592" s="44"/>
      <c r="D592" s="88"/>
      <c r="E592" s="31"/>
      <c r="F592" s="89"/>
      <c r="G592" s="72"/>
      <c r="H592" s="73"/>
      <c r="I592" s="74"/>
      <c r="J592" s="73"/>
      <c r="K592" s="74"/>
      <c r="L592" s="73"/>
      <c r="M592" s="74"/>
      <c r="N592" s="73"/>
      <c r="O592" s="74"/>
      <c r="P592" s="73"/>
      <c r="Q592" s="74"/>
      <c r="R592" s="75"/>
      <c r="S592" s="3"/>
      <c r="T592" s="61" t="str">
        <f>IF($D592="", "", $D592*'Intro &amp; Setup'!$I$32*24)</f>
        <v/>
      </c>
      <c r="U592" s="3"/>
      <c r="X592" s="36" t="str">
        <f>IF($B592="", "", IF(OR($B592&lt;'Intro &amp; Setup'!$F$26, $B592&gt;'Intro &amp; Setup'!$F$27), "X", ""))</f>
        <v/>
      </c>
      <c r="Z592" s="36" t="str">
        <f t="shared" si="590"/>
        <v/>
      </c>
      <c r="AA592" s="48" t="str">
        <f t="shared" si="591"/>
        <v/>
      </c>
      <c r="AC592" s="53" t="str">
        <f t="shared" si="592"/>
        <v/>
      </c>
      <c r="AD592" s="54" t="str">
        <f t="shared" si="546"/>
        <v/>
      </c>
      <c r="AE592" s="54" t="str">
        <f t="shared" si="547"/>
        <v/>
      </c>
      <c r="AF592" s="54" t="str">
        <f t="shared" si="548"/>
        <v/>
      </c>
      <c r="AG592" s="54" t="str">
        <f t="shared" si="549"/>
        <v/>
      </c>
      <c r="AH592" s="54" t="str">
        <f t="shared" si="550"/>
        <v/>
      </c>
      <c r="AI592" s="54" t="str">
        <f t="shared" si="551"/>
        <v/>
      </c>
      <c r="AJ592" s="54" t="str">
        <f t="shared" si="552"/>
        <v/>
      </c>
      <c r="AK592" s="54" t="str">
        <f t="shared" si="553"/>
        <v/>
      </c>
      <c r="AL592" s="54" t="str">
        <f t="shared" si="554"/>
        <v/>
      </c>
      <c r="AM592" s="54" t="str">
        <f t="shared" si="555"/>
        <v/>
      </c>
      <c r="AN592" s="55" t="str">
        <f t="shared" si="556"/>
        <v/>
      </c>
      <c r="AP592" s="53" t="str">
        <f t="shared" si="593"/>
        <v/>
      </c>
      <c r="AQ592" s="54" t="str">
        <f t="shared" si="557"/>
        <v/>
      </c>
      <c r="AR592" s="54" t="str">
        <f t="shared" si="558"/>
        <v/>
      </c>
      <c r="AS592" s="54" t="str">
        <f t="shared" si="559"/>
        <v/>
      </c>
      <c r="AT592" s="54" t="str">
        <f t="shared" si="560"/>
        <v/>
      </c>
      <c r="AU592" s="54" t="str">
        <f t="shared" si="561"/>
        <v/>
      </c>
      <c r="AV592" s="54" t="str">
        <f t="shared" si="562"/>
        <v/>
      </c>
      <c r="AW592" s="54" t="str">
        <f t="shared" si="563"/>
        <v/>
      </c>
      <c r="AX592" s="54" t="str">
        <f t="shared" si="564"/>
        <v/>
      </c>
      <c r="AY592" s="54" t="str">
        <f t="shared" si="565"/>
        <v/>
      </c>
      <c r="AZ592" s="54" t="str">
        <f t="shared" si="566"/>
        <v/>
      </c>
      <c r="BA592" s="55" t="str">
        <f t="shared" si="567"/>
        <v/>
      </c>
      <c r="BC592" s="36" t="str">
        <f t="shared" si="594"/>
        <v/>
      </c>
      <c r="BE592" s="61" t="str">
        <f>IF($B592="", "", IF(AND($B592&gt;='Intro &amp; Setup'!$B$38, B592&lt;='Intro &amp; Setup'!$H$38), 'Intro &amp; Setup'!$N$38, IF(AND($B592&gt;='Intro &amp; Setup'!$B$39, B592&lt;='Intro &amp; Setup'!$H$39), 'Intro &amp; Setup'!$N$39, IF('Intro &amp; Setup'!$B$39="", 'Intro &amp; Setup'!$N$38, 'Intro &amp; Setup'!$N$39))))</f>
        <v/>
      </c>
      <c r="BG592" s="53" t="str">
        <f t="shared" si="595"/>
        <v/>
      </c>
      <c r="BH592" s="54" t="str">
        <f t="shared" si="568"/>
        <v/>
      </c>
      <c r="BI592" s="54" t="str">
        <f t="shared" si="569"/>
        <v/>
      </c>
      <c r="BJ592" s="54" t="str">
        <f t="shared" si="570"/>
        <v/>
      </c>
      <c r="BK592" s="54" t="str">
        <f t="shared" si="571"/>
        <v/>
      </c>
      <c r="BL592" s="54" t="str">
        <f t="shared" si="572"/>
        <v/>
      </c>
      <c r="BM592" s="54" t="str">
        <f t="shared" si="573"/>
        <v/>
      </c>
      <c r="BN592" s="54" t="str">
        <f t="shared" si="574"/>
        <v/>
      </c>
      <c r="BO592" s="54" t="str">
        <f t="shared" si="575"/>
        <v/>
      </c>
      <c r="BP592" s="54" t="str">
        <f t="shared" si="576"/>
        <v/>
      </c>
      <c r="BQ592" s="54" t="str">
        <f t="shared" si="577"/>
        <v/>
      </c>
      <c r="BR592" s="55" t="str">
        <f t="shared" si="578"/>
        <v/>
      </c>
      <c r="BT592" s="135" t="str">
        <f t="shared" si="596"/>
        <v/>
      </c>
      <c r="BU592" s="136" t="str">
        <f t="shared" si="597"/>
        <v/>
      </c>
      <c r="BV592" s="136" t="str">
        <f t="shared" si="598"/>
        <v/>
      </c>
      <c r="BW592" s="136" t="str">
        <f t="shared" si="599"/>
        <v/>
      </c>
      <c r="BX592" s="136" t="str">
        <f t="shared" si="600"/>
        <v/>
      </c>
      <c r="BY592" s="136" t="str">
        <f t="shared" si="601"/>
        <v/>
      </c>
      <c r="BZ592" s="136" t="str">
        <f t="shared" si="602"/>
        <v/>
      </c>
      <c r="CA592" s="136" t="str">
        <f t="shared" si="603"/>
        <v/>
      </c>
      <c r="CB592" s="136" t="str">
        <f t="shared" si="604"/>
        <v/>
      </c>
      <c r="CC592" s="136" t="str">
        <f t="shared" si="605"/>
        <v/>
      </c>
      <c r="CD592" s="136" t="str">
        <f t="shared" si="606"/>
        <v/>
      </c>
      <c r="CE592" s="137" t="str">
        <f t="shared" si="607"/>
        <v/>
      </c>
      <c r="CG592" s="150" t="str">
        <f t="shared" si="608"/>
        <v/>
      </c>
      <c r="CH592" s="151" t="str">
        <f t="shared" si="579"/>
        <v/>
      </c>
      <c r="CI592" s="151" t="str">
        <f t="shared" si="580"/>
        <v/>
      </c>
      <c r="CJ592" s="151" t="str">
        <f t="shared" si="581"/>
        <v/>
      </c>
      <c r="CK592" s="151" t="str">
        <f t="shared" si="582"/>
        <v/>
      </c>
      <c r="CL592" s="151" t="str">
        <f t="shared" si="583"/>
        <v/>
      </c>
      <c r="CM592" s="151" t="str">
        <f t="shared" si="584"/>
        <v/>
      </c>
      <c r="CN592" s="151" t="str">
        <f t="shared" si="585"/>
        <v/>
      </c>
      <c r="CO592" s="151" t="str">
        <f t="shared" si="586"/>
        <v/>
      </c>
      <c r="CP592" s="151" t="str">
        <f t="shared" si="587"/>
        <v/>
      </c>
      <c r="CQ592" s="151" t="str">
        <f t="shared" si="588"/>
        <v/>
      </c>
      <c r="CR592" s="152" t="str">
        <f t="shared" si="589"/>
        <v/>
      </c>
    </row>
    <row r="593" spans="1:96" x14ac:dyDescent="0.25">
      <c r="A593" s="3"/>
      <c r="B593" s="30"/>
      <c r="C593" s="44"/>
      <c r="D593" s="88"/>
      <c r="E593" s="31"/>
      <c r="F593" s="89"/>
      <c r="G593" s="72"/>
      <c r="H593" s="73"/>
      <c r="I593" s="74"/>
      <c r="J593" s="73"/>
      <c r="K593" s="74"/>
      <c r="L593" s="73"/>
      <c r="M593" s="74"/>
      <c r="N593" s="73"/>
      <c r="O593" s="74"/>
      <c r="P593" s="73"/>
      <c r="Q593" s="74"/>
      <c r="R593" s="75"/>
      <c r="S593" s="3"/>
      <c r="T593" s="61" t="str">
        <f>IF($D593="", "", $D593*'Intro &amp; Setup'!$I$32*24)</f>
        <v/>
      </c>
      <c r="U593" s="3"/>
      <c r="X593" s="36" t="str">
        <f>IF($B593="", "", IF(OR($B593&lt;'Intro &amp; Setup'!$F$26, $B593&gt;'Intro &amp; Setup'!$F$27), "X", ""))</f>
        <v/>
      </c>
      <c r="Z593" s="36" t="str">
        <f t="shared" si="590"/>
        <v/>
      </c>
      <c r="AA593" s="48" t="str">
        <f t="shared" si="591"/>
        <v/>
      </c>
      <c r="AC593" s="53" t="str">
        <f t="shared" si="592"/>
        <v/>
      </c>
      <c r="AD593" s="54" t="str">
        <f t="shared" si="546"/>
        <v/>
      </c>
      <c r="AE593" s="54" t="str">
        <f t="shared" si="547"/>
        <v/>
      </c>
      <c r="AF593" s="54" t="str">
        <f t="shared" si="548"/>
        <v/>
      </c>
      <c r="AG593" s="54" t="str">
        <f t="shared" si="549"/>
        <v/>
      </c>
      <c r="AH593" s="54" t="str">
        <f t="shared" si="550"/>
        <v/>
      </c>
      <c r="AI593" s="54" t="str">
        <f t="shared" si="551"/>
        <v/>
      </c>
      <c r="AJ593" s="54" t="str">
        <f t="shared" si="552"/>
        <v/>
      </c>
      <c r="AK593" s="54" t="str">
        <f t="shared" si="553"/>
        <v/>
      </c>
      <c r="AL593" s="54" t="str">
        <f t="shared" si="554"/>
        <v/>
      </c>
      <c r="AM593" s="54" t="str">
        <f t="shared" si="555"/>
        <v/>
      </c>
      <c r="AN593" s="55" t="str">
        <f t="shared" si="556"/>
        <v/>
      </c>
      <c r="AP593" s="53" t="str">
        <f t="shared" si="593"/>
        <v/>
      </c>
      <c r="AQ593" s="54" t="str">
        <f t="shared" si="557"/>
        <v/>
      </c>
      <c r="AR593" s="54" t="str">
        <f t="shared" si="558"/>
        <v/>
      </c>
      <c r="AS593" s="54" t="str">
        <f t="shared" si="559"/>
        <v/>
      </c>
      <c r="AT593" s="54" t="str">
        <f t="shared" si="560"/>
        <v/>
      </c>
      <c r="AU593" s="54" t="str">
        <f t="shared" si="561"/>
        <v/>
      </c>
      <c r="AV593" s="54" t="str">
        <f t="shared" si="562"/>
        <v/>
      </c>
      <c r="AW593" s="54" t="str">
        <f t="shared" si="563"/>
        <v/>
      </c>
      <c r="AX593" s="54" t="str">
        <f t="shared" si="564"/>
        <v/>
      </c>
      <c r="AY593" s="54" t="str">
        <f t="shared" si="565"/>
        <v/>
      </c>
      <c r="AZ593" s="54" t="str">
        <f t="shared" si="566"/>
        <v/>
      </c>
      <c r="BA593" s="55" t="str">
        <f t="shared" si="567"/>
        <v/>
      </c>
      <c r="BC593" s="36" t="str">
        <f t="shared" si="594"/>
        <v/>
      </c>
      <c r="BE593" s="61" t="str">
        <f>IF($B593="", "", IF(AND($B593&gt;='Intro &amp; Setup'!$B$38, B593&lt;='Intro &amp; Setup'!$H$38), 'Intro &amp; Setup'!$N$38, IF(AND($B593&gt;='Intro &amp; Setup'!$B$39, B593&lt;='Intro &amp; Setup'!$H$39), 'Intro &amp; Setup'!$N$39, IF('Intro &amp; Setup'!$B$39="", 'Intro &amp; Setup'!$N$38, 'Intro &amp; Setup'!$N$39))))</f>
        <v/>
      </c>
      <c r="BG593" s="53" t="str">
        <f t="shared" si="595"/>
        <v/>
      </c>
      <c r="BH593" s="54" t="str">
        <f t="shared" si="568"/>
        <v/>
      </c>
      <c r="BI593" s="54" t="str">
        <f t="shared" si="569"/>
        <v/>
      </c>
      <c r="BJ593" s="54" t="str">
        <f t="shared" si="570"/>
        <v/>
      </c>
      <c r="BK593" s="54" t="str">
        <f t="shared" si="571"/>
        <v/>
      </c>
      <c r="BL593" s="54" t="str">
        <f t="shared" si="572"/>
        <v/>
      </c>
      <c r="BM593" s="54" t="str">
        <f t="shared" si="573"/>
        <v/>
      </c>
      <c r="BN593" s="54" t="str">
        <f t="shared" si="574"/>
        <v/>
      </c>
      <c r="BO593" s="54" t="str">
        <f t="shared" si="575"/>
        <v/>
      </c>
      <c r="BP593" s="54" t="str">
        <f t="shared" si="576"/>
        <v/>
      </c>
      <c r="BQ593" s="54" t="str">
        <f t="shared" si="577"/>
        <v/>
      </c>
      <c r="BR593" s="55" t="str">
        <f t="shared" si="578"/>
        <v/>
      </c>
      <c r="BT593" s="135" t="str">
        <f t="shared" si="596"/>
        <v/>
      </c>
      <c r="BU593" s="136" t="str">
        <f t="shared" si="597"/>
        <v/>
      </c>
      <c r="BV593" s="136" t="str">
        <f t="shared" si="598"/>
        <v/>
      </c>
      <c r="BW593" s="136" t="str">
        <f t="shared" si="599"/>
        <v/>
      </c>
      <c r="BX593" s="136" t="str">
        <f t="shared" si="600"/>
        <v/>
      </c>
      <c r="BY593" s="136" t="str">
        <f t="shared" si="601"/>
        <v/>
      </c>
      <c r="BZ593" s="136" t="str">
        <f t="shared" si="602"/>
        <v/>
      </c>
      <c r="CA593" s="136" t="str">
        <f t="shared" si="603"/>
        <v/>
      </c>
      <c r="CB593" s="136" t="str">
        <f t="shared" si="604"/>
        <v/>
      </c>
      <c r="CC593" s="136" t="str">
        <f t="shared" si="605"/>
        <v/>
      </c>
      <c r="CD593" s="136" t="str">
        <f t="shared" si="606"/>
        <v/>
      </c>
      <c r="CE593" s="137" t="str">
        <f t="shared" si="607"/>
        <v/>
      </c>
      <c r="CG593" s="150" t="str">
        <f t="shared" si="608"/>
        <v/>
      </c>
      <c r="CH593" s="151" t="str">
        <f t="shared" si="579"/>
        <v/>
      </c>
      <c r="CI593" s="151" t="str">
        <f t="shared" si="580"/>
        <v/>
      </c>
      <c r="CJ593" s="151" t="str">
        <f t="shared" si="581"/>
        <v/>
      </c>
      <c r="CK593" s="151" t="str">
        <f t="shared" si="582"/>
        <v/>
      </c>
      <c r="CL593" s="151" t="str">
        <f t="shared" si="583"/>
        <v/>
      </c>
      <c r="CM593" s="151" t="str">
        <f t="shared" si="584"/>
        <v/>
      </c>
      <c r="CN593" s="151" t="str">
        <f t="shared" si="585"/>
        <v/>
      </c>
      <c r="CO593" s="151" t="str">
        <f t="shared" si="586"/>
        <v/>
      </c>
      <c r="CP593" s="151" t="str">
        <f t="shared" si="587"/>
        <v/>
      </c>
      <c r="CQ593" s="151" t="str">
        <f t="shared" si="588"/>
        <v/>
      </c>
      <c r="CR593" s="152" t="str">
        <f t="shared" si="589"/>
        <v/>
      </c>
    </row>
    <row r="594" spans="1:96" x14ac:dyDescent="0.25">
      <c r="A594" s="3"/>
      <c r="B594" s="30"/>
      <c r="C594" s="44"/>
      <c r="D594" s="88"/>
      <c r="E594" s="31"/>
      <c r="F594" s="89"/>
      <c r="G594" s="72"/>
      <c r="H594" s="73"/>
      <c r="I594" s="74"/>
      <c r="J594" s="73"/>
      <c r="K594" s="74"/>
      <c r="L594" s="73"/>
      <c r="M594" s="74"/>
      <c r="N594" s="73"/>
      <c r="O594" s="74"/>
      <c r="P594" s="73"/>
      <c r="Q594" s="74"/>
      <c r="R594" s="75"/>
      <c r="S594" s="3"/>
      <c r="T594" s="61" t="str">
        <f>IF($D594="", "", $D594*'Intro &amp; Setup'!$I$32*24)</f>
        <v/>
      </c>
      <c r="U594" s="3"/>
      <c r="X594" s="36" t="str">
        <f>IF($B594="", "", IF(OR($B594&lt;'Intro &amp; Setup'!$F$26, $B594&gt;'Intro &amp; Setup'!$F$27), "X", ""))</f>
        <v/>
      </c>
      <c r="Z594" s="36" t="str">
        <f t="shared" si="590"/>
        <v/>
      </c>
      <c r="AA594" s="48" t="str">
        <f t="shared" si="591"/>
        <v/>
      </c>
      <c r="AC594" s="53" t="str">
        <f t="shared" si="592"/>
        <v/>
      </c>
      <c r="AD594" s="54" t="str">
        <f t="shared" si="546"/>
        <v/>
      </c>
      <c r="AE594" s="54" t="str">
        <f t="shared" si="547"/>
        <v/>
      </c>
      <c r="AF594" s="54" t="str">
        <f t="shared" si="548"/>
        <v/>
      </c>
      <c r="AG594" s="54" t="str">
        <f t="shared" si="549"/>
        <v/>
      </c>
      <c r="AH594" s="54" t="str">
        <f t="shared" si="550"/>
        <v/>
      </c>
      <c r="AI594" s="54" t="str">
        <f t="shared" si="551"/>
        <v/>
      </c>
      <c r="AJ594" s="54" t="str">
        <f t="shared" si="552"/>
        <v/>
      </c>
      <c r="AK594" s="54" t="str">
        <f t="shared" si="553"/>
        <v/>
      </c>
      <c r="AL594" s="54" t="str">
        <f t="shared" si="554"/>
        <v/>
      </c>
      <c r="AM594" s="54" t="str">
        <f t="shared" si="555"/>
        <v/>
      </c>
      <c r="AN594" s="55" t="str">
        <f t="shared" si="556"/>
        <v/>
      </c>
      <c r="AP594" s="53" t="str">
        <f t="shared" si="593"/>
        <v/>
      </c>
      <c r="AQ594" s="54" t="str">
        <f t="shared" si="557"/>
        <v/>
      </c>
      <c r="AR594" s="54" t="str">
        <f t="shared" si="558"/>
        <v/>
      </c>
      <c r="AS594" s="54" t="str">
        <f t="shared" si="559"/>
        <v/>
      </c>
      <c r="AT594" s="54" t="str">
        <f t="shared" si="560"/>
        <v/>
      </c>
      <c r="AU594" s="54" t="str">
        <f t="shared" si="561"/>
        <v/>
      </c>
      <c r="AV594" s="54" t="str">
        <f t="shared" si="562"/>
        <v/>
      </c>
      <c r="AW594" s="54" t="str">
        <f t="shared" si="563"/>
        <v/>
      </c>
      <c r="AX594" s="54" t="str">
        <f t="shared" si="564"/>
        <v/>
      </c>
      <c r="AY594" s="54" t="str">
        <f t="shared" si="565"/>
        <v/>
      </c>
      <c r="AZ594" s="54" t="str">
        <f t="shared" si="566"/>
        <v/>
      </c>
      <c r="BA594" s="55" t="str">
        <f t="shared" si="567"/>
        <v/>
      </c>
      <c r="BC594" s="36" t="str">
        <f t="shared" si="594"/>
        <v/>
      </c>
      <c r="BE594" s="61" t="str">
        <f>IF($B594="", "", IF(AND($B594&gt;='Intro &amp; Setup'!$B$38, B594&lt;='Intro &amp; Setup'!$H$38), 'Intro &amp; Setup'!$N$38, IF(AND($B594&gt;='Intro &amp; Setup'!$B$39, B594&lt;='Intro &amp; Setup'!$H$39), 'Intro &amp; Setup'!$N$39, IF('Intro &amp; Setup'!$B$39="", 'Intro &amp; Setup'!$N$38, 'Intro &amp; Setup'!$N$39))))</f>
        <v/>
      </c>
      <c r="BG594" s="53" t="str">
        <f t="shared" si="595"/>
        <v/>
      </c>
      <c r="BH594" s="54" t="str">
        <f t="shared" si="568"/>
        <v/>
      </c>
      <c r="BI594" s="54" t="str">
        <f t="shared" si="569"/>
        <v/>
      </c>
      <c r="BJ594" s="54" t="str">
        <f t="shared" si="570"/>
        <v/>
      </c>
      <c r="BK594" s="54" t="str">
        <f t="shared" si="571"/>
        <v/>
      </c>
      <c r="BL594" s="54" t="str">
        <f t="shared" si="572"/>
        <v/>
      </c>
      <c r="BM594" s="54" t="str">
        <f t="shared" si="573"/>
        <v/>
      </c>
      <c r="BN594" s="54" t="str">
        <f t="shared" si="574"/>
        <v/>
      </c>
      <c r="BO594" s="54" t="str">
        <f t="shared" si="575"/>
        <v/>
      </c>
      <c r="BP594" s="54" t="str">
        <f t="shared" si="576"/>
        <v/>
      </c>
      <c r="BQ594" s="54" t="str">
        <f t="shared" si="577"/>
        <v/>
      </c>
      <c r="BR594" s="55" t="str">
        <f t="shared" si="578"/>
        <v/>
      </c>
      <c r="BT594" s="135" t="str">
        <f t="shared" si="596"/>
        <v/>
      </c>
      <c r="BU594" s="136" t="str">
        <f t="shared" si="597"/>
        <v/>
      </c>
      <c r="BV594" s="136" t="str">
        <f t="shared" si="598"/>
        <v/>
      </c>
      <c r="BW594" s="136" t="str">
        <f t="shared" si="599"/>
        <v/>
      </c>
      <c r="BX594" s="136" t="str">
        <f t="shared" si="600"/>
        <v/>
      </c>
      <c r="BY594" s="136" t="str">
        <f t="shared" si="601"/>
        <v/>
      </c>
      <c r="BZ594" s="136" t="str">
        <f t="shared" si="602"/>
        <v/>
      </c>
      <c r="CA594" s="136" t="str">
        <f t="shared" si="603"/>
        <v/>
      </c>
      <c r="CB594" s="136" t="str">
        <f t="shared" si="604"/>
        <v/>
      </c>
      <c r="CC594" s="136" t="str">
        <f t="shared" si="605"/>
        <v/>
      </c>
      <c r="CD594" s="136" t="str">
        <f t="shared" si="606"/>
        <v/>
      </c>
      <c r="CE594" s="137" t="str">
        <f t="shared" si="607"/>
        <v/>
      </c>
      <c r="CG594" s="150" t="str">
        <f t="shared" si="608"/>
        <v/>
      </c>
      <c r="CH594" s="151" t="str">
        <f t="shared" si="579"/>
        <v/>
      </c>
      <c r="CI594" s="151" t="str">
        <f t="shared" si="580"/>
        <v/>
      </c>
      <c r="CJ594" s="151" t="str">
        <f t="shared" si="581"/>
        <v/>
      </c>
      <c r="CK594" s="151" t="str">
        <f t="shared" si="582"/>
        <v/>
      </c>
      <c r="CL594" s="151" t="str">
        <f t="shared" si="583"/>
        <v/>
      </c>
      <c r="CM594" s="151" t="str">
        <f t="shared" si="584"/>
        <v/>
      </c>
      <c r="CN594" s="151" t="str">
        <f t="shared" si="585"/>
        <v/>
      </c>
      <c r="CO594" s="151" t="str">
        <f t="shared" si="586"/>
        <v/>
      </c>
      <c r="CP594" s="151" t="str">
        <f t="shared" si="587"/>
        <v/>
      </c>
      <c r="CQ594" s="151" t="str">
        <f t="shared" si="588"/>
        <v/>
      </c>
      <c r="CR594" s="152" t="str">
        <f t="shared" si="589"/>
        <v/>
      </c>
    </row>
    <row r="595" spans="1:96" x14ac:dyDescent="0.25">
      <c r="A595" s="3"/>
      <c r="B595" s="30"/>
      <c r="C595" s="44"/>
      <c r="D595" s="88"/>
      <c r="E595" s="31"/>
      <c r="F595" s="89"/>
      <c r="G595" s="72"/>
      <c r="H595" s="73"/>
      <c r="I595" s="74"/>
      <c r="J595" s="73"/>
      <c r="K595" s="74"/>
      <c r="L595" s="73"/>
      <c r="M595" s="74"/>
      <c r="N595" s="73"/>
      <c r="O595" s="74"/>
      <c r="P595" s="73"/>
      <c r="Q595" s="74"/>
      <c r="R595" s="75"/>
      <c r="S595" s="3"/>
      <c r="T595" s="61" t="str">
        <f>IF($D595="", "", $D595*'Intro &amp; Setup'!$I$32*24)</f>
        <v/>
      </c>
      <c r="U595" s="3"/>
      <c r="X595" s="36" t="str">
        <f>IF($B595="", "", IF(OR($B595&lt;'Intro &amp; Setup'!$F$26, $B595&gt;'Intro &amp; Setup'!$F$27), "X", ""))</f>
        <v/>
      </c>
      <c r="Z595" s="36" t="str">
        <f t="shared" si="590"/>
        <v/>
      </c>
      <c r="AA595" s="48" t="str">
        <f t="shared" si="591"/>
        <v/>
      </c>
      <c r="AC595" s="53" t="str">
        <f t="shared" si="592"/>
        <v/>
      </c>
      <c r="AD595" s="54" t="str">
        <f t="shared" si="546"/>
        <v/>
      </c>
      <c r="AE595" s="54" t="str">
        <f t="shared" si="547"/>
        <v/>
      </c>
      <c r="AF595" s="54" t="str">
        <f t="shared" si="548"/>
        <v/>
      </c>
      <c r="AG595" s="54" t="str">
        <f t="shared" si="549"/>
        <v/>
      </c>
      <c r="AH595" s="54" t="str">
        <f t="shared" si="550"/>
        <v/>
      </c>
      <c r="AI595" s="54" t="str">
        <f t="shared" si="551"/>
        <v/>
      </c>
      <c r="AJ595" s="54" t="str">
        <f t="shared" si="552"/>
        <v/>
      </c>
      <c r="AK595" s="54" t="str">
        <f t="shared" si="553"/>
        <v/>
      </c>
      <c r="AL595" s="54" t="str">
        <f t="shared" si="554"/>
        <v/>
      </c>
      <c r="AM595" s="54" t="str">
        <f t="shared" si="555"/>
        <v/>
      </c>
      <c r="AN595" s="55" t="str">
        <f t="shared" si="556"/>
        <v/>
      </c>
      <c r="AP595" s="53" t="str">
        <f t="shared" si="593"/>
        <v/>
      </c>
      <c r="AQ595" s="54" t="str">
        <f t="shared" si="557"/>
        <v/>
      </c>
      <c r="AR595" s="54" t="str">
        <f t="shared" si="558"/>
        <v/>
      </c>
      <c r="AS595" s="54" t="str">
        <f t="shared" si="559"/>
        <v/>
      </c>
      <c r="AT595" s="54" t="str">
        <f t="shared" si="560"/>
        <v/>
      </c>
      <c r="AU595" s="54" t="str">
        <f t="shared" si="561"/>
        <v/>
      </c>
      <c r="AV595" s="54" t="str">
        <f t="shared" si="562"/>
        <v/>
      </c>
      <c r="AW595" s="54" t="str">
        <f t="shared" si="563"/>
        <v/>
      </c>
      <c r="AX595" s="54" t="str">
        <f t="shared" si="564"/>
        <v/>
      </c>
      <c r="AY595" s="54" t="str">
        <f t="shared" si="565"/>
        <v/>
      </c>
      <c r="AZ595" s="54" t="str">
        <f t="shared" si="566"/>
        <v/>
      </c>
      <c r="BA595" s="55" t="str">
        <f t="shared" si="567"/>
        <v/>
      </c>
      <c r="BC595" s="36" t="str">
        <f t="shared" si="594"/>
        <v/>
      </c>
      <c r="BE595" s="61" t="str">
        <f>IF($B595="", "", IF(AND($B595&gt;='Intro &amp; Setup'!$B$38, B595&lt;='Intro &amp; Setup'!$H$38), 'Intro &amp; Setup'!$N$38, IF(AND($B595&gt;='Intro &amp; Setup'!$B$39, B595&lt;='Intro &amp; Setup'!$H$39), 'Intro &amp; Setup'!$N$39, IF('Intro &amp; Setup'!$B$39="", 'Intro &amp; Setup'!$N$38, 'Intro &amp; Setup'!$N$39))))</f>
        <v/>
      </c>
      <c r="BG595" s="53" t="str">
        <f t="shared" si="595"/>
        <v/>
      </c>
      <c r="BH595" s="54" t="str">
        <f t="shared" si="568"/>
        <v/>
      </c>
      <c r="BI595" s="54" t="str">
        <f t="shared" si="569"/>
        <v/>
      </c>
      <c r="BJ595" s="54" t="str">
        <f t="shared" si="570"/>
        <v/>
      </c>
      <c r="BK595" s="54" t="str">
        <f t="shared" si="571"/>
        <v/>
      </c>
      <c r="BL595" s="54" t="str">
        <f t="shared" si="572"/>
        <v/>
      </c>
      <c r="BM595" s="54" t="str">
        <f t="shared" si="573"/>
        <v/>
      </c>
      <c r="BN595" s="54" t="str">
        <f t="shared" si="574"/>
        <v/>
      </c>
      <c r="BO595" s="54" t="str">
        <f t="shared" si="575"/>
        <v/>
      </c>
      <c r="BP595" s="54" t="str">
        <f t="shared" si="576"/>
        <v/>
      </c>
      <c r="BQ595" s="54" t="str">
        <f t="shared" si="577"/>
        <v/>
      </c>
      <c r="BR595" s="55" t="str">
        <f t="shared" si="578"/>
        <v/>
      </c>
      <c r="BT595" s="135" t="str">
        <f t="shared" si="596"/>
        <v/>
      </c>
      <c r="BU595" s="136" t="str">
        <f t="shared" si="597"/>
        <v/>
      </c>
      <c r="BV595" s="136" t="str">
        <f t="shared" si="598"/>
        <v/>
      </c>
      <c r="BW595" s="136" t="str">
        <f t="shared" si="599"/>
        <v/>
      </c>
      <c r="BX595" s="136" t="str">
        <f t="shared" si="600"/>
        <v/>
      </c>
      <c r="BY595" s="136" t="str">
        <f t="shared" si="601"/>
        <v/>
      </c>
      <c r="BZ595" s="136" t="str">
        <f t="shared" si="602"/>
        <v/>
      </c>
      <c r="CA595" s="136" t="str">
        <f t="shared" si="603"/>
        <v/>
      </c>
      <c r="CB595" s="136" t="str">
        <f t="shared" si="604"/>
        <v/>
      </c>
      <c r="CC595" s="136" t="str">
        <f t="shared" si="605"/>
        <v/>
      </c>
      <c r="CD595" s="136" t="str">
        <f t="shared" si="606"/>
        <v/>
      </c>
      <c r="CE595" s="137" t="str">
        <f t="shared" si="607"/>
        <v/>
      </c>
      <c r="CG595" s="150" t="str">
        <f t="shared" si="608"/>
        <v/>
      </c>
      <c r="CH595" s="151" t="str">
        <f t="shared" si="579"/>
        <v/>
      </c>
      <c r="CI595" s="151" t="str">
        <f t="shared" si="580"/>
        <v/>
      </c>
      <c r="CJ595" s="151" t="str">
        <f t="shared" si="581"/>
        <v/>
      </c>
      <c r="CK595" s="151" t="str">
        <f t="shared" si="582"/>
        <v/>
      </c>
      <c r="CL595" s="151" t="str">
        <f t="shared" si="583"/>
        <v/>
      </c>
      <c r="CM595" s="151" t="str">
        <f t="shared" si="584"/>
        <v/>
      </c>
      <c r="CN595" s="151" t="str">
        <f t="shared" si="585"/>
        <v/>
      </c>
      <c r="CO595" s="151" t="str">
        <f t="shared" si="586"/>
        <v/>
      </c>
      <c r="CP595" s="151" t="str">
        <f t="shared" si="587"/>
        <v/>
      </c>
      <c r="CQ595" s="151" t="str">
        <f t="shared" si="588"/>
        <v/>
      </c>
      <c r="CR595" s="152" t="str">
        <f t="shared" si="589"/>
        <v/>
      </c>
    </row>
    <row r="596" spans="1:96" x14ac:dyDescent="0.25">
      <c r="A596" s="3"/>
      <c r="B596" s="30"/>
      <c r="C596" s="44"/>
      <c r="D596" s="88"/>
      <c r="E596" s="31"/>
      <c r="F596" s="89"/>
      <c r="G596" s="72"/>
      <c r="H596" s="73"/>
      <c r="I596" s="74"/>
      <c r="J596" s="73"/>
      <c r="K596" s="74"/>
      <c r="L596" s="73"/>
      <c r="M596" s="74"/>
      <c r="N596" s="73"/>
      <c r="O596" s="74"/>
      <c r="P596" s="73"/>
      <c r="Q596" s="74"/>
      <c r="R596" s="75"/>
      <c r="S596" s="3"/>
      <c r="T596" s="61" t="str">
        <f>IF($D596="", "", $D596*'Intro &amp; Setup'!$I$32*24)</f>
        <v/>
      </c>
      <c r="U596" s="3"/>
      <c r="X596" s="36" t="str">
        <f>IF($B596="", "", IF(OR($B596&lt;'Intro &amp; Setup'!$F$26, $B596&gt;'Intro &amp; Setup'!$F$27), "X", ""))</f>
        <v/>
      </c>
      <c r="Z596" s="36" t="str">
        <f t="shared" si="590"/>
        <v/>
      </c>
      <c r="AA596" s="48" t="str">
        <f t="shared" si="591"/>
        <v/>
      </c>
      <c r="AC596" s="53" t="str">
        <f t="shared" si="592"/>
        <v/>
      </c>
      <c r="AD596" s="54" t="str">
        <f t="shared" si="546"/>
        <v/>
      </c>
      <c r="AE596" s="54" t="str">
        <f t="shared" si="547"/>
        <v/>
      </c>
      <c r="AF596" s="54" t="str">
        <f t="shared" si="548"/>
        <v/>
      </c>
      <c r="AG596" s="54" t="str">
        <f t="shared" si="549"/>
        <v/>
      </c>
      <c r="AH596" s="54" t="str">
        <f t="shared" si="550"/>
        <v/>
      </c>
      <c r="AI596" s="54" t="str">
        <f t="shared" si="551"/>
        <v/>
      </c>
      <c r="AJ596" s="54" t="str">
        <f t="shared" si="552"/>
        <v/>
      </c>
      <c r="AK596" s="54" t="str">
        <f t="shared" si="553"/>
        <v/>
      </c>
      <c r="AL596" s="54" t="str">
        <f t="shared" si="554"/>
        <v/>
      </c>
      <c r="AM596" s="54" t="str">
        <f t="shared" si="555"/>
        <v/>
      </c>
      <c r="AN596" s="55" t="str">
        <f t="shared" si="556"/>
        <v/>
      </c>
      <c r="AP596" s="53" t="str">
        <f t="shared" si="593"/>
        <v/>
      </c>
      <c r="AQ596" s="54" t="str">
        <f t="shared" si="557"/>
        <v/>
      </c>
      <c r="AR596" s="54" t="str">
        <f t="shared" si="558"/>
        <v/>
      </c>
      <c r="AS596" s="54" t="str">
        <f t="shared" si="559"/>
        <v/>
      </c>
      <c r="AT596" s="54" t="str">
        <f t="shared" si="560"/>
        <v/>
      </c>
      <c r="AU596" s="54" t="str">
        <f t="shared" si="561"/>
        <v/>
      </c>
      <c r="AV596" s="54" t="str">
        <f t="shared" si="562"/>
        <v/>
      </c>
      <c r="AW596" s="54" t="str">
        <f t="shared" si="563"/>
        <v/>
      </c>
      <c r="AX596" s="54" t="str">
        <f t="shared" si="564"/>
        <v/>
      </c>
      <c r="AY596" s="54" t="str">
        <f t="shared" si="565"/>
        <v/>
      </c>
      <c r="AZ596" s="54" t="str">
        <f t="shared" si="566"/>
        <v/>
      </c>
      <c r="BA596" s="55" t="str">
        <f t="shared" si="567"/>
        <v/>
      </c>
      <c r="BC596" s="36" t="str">
        <f t="shared" si="594"/>
        <v/>
      </c>
      <c r="BE596" s="61" t="str">
        <f>IF($B596="", "", IF(AND($B596&gt;='Intro &amp; Setup'!$B$38, B596&lt;='Intro &amp; Setup'!$H$38), 'Intro &amp; Setup'!$N$38, IF(AND($B596&gt;='Intro &amp; Setup'!$B$39, B596&lt;='Intro &amp; Setup'!$H$39), 'Intro &amp; Setup'!$N$39, IF('Intro &amp; Setup'!$B$39="", 'Intro &amp; Setup'!$N$38, 'Intro &amp; Setup'!$N$39))))</f>
        <v/>
      </c>
      <c r="BG596" s="53" t="str">
        <f t="shared" si="595"/>
        <v/>
      </c>
      <c r="BH596" s="54" t="str">
        <f t="shared" si="568"/>
        <v/>
      </c>
      <c r="BI596" s="54" t="str">
        <f t="shared" si="569"/>
        <v/>
      </c>
      <c r="BJ596" s="54" t="str">
        <f t="shared" si="570"/>
        <v/>
      </c>
      <c r="BK596" s="54" t="str">
        <f t="shared" si="571"/>
        <v/>
      </c>
      <c r="BL596" s="54" t="str">
        <f t="shared" si="572"/>
        <v/>
      </c>
      <c r="BM596" s="54" t="str">
        <f t="shared" si="573"/>
        <v/>
      </c>
      <c r="BN596" s="54" t="str">
        <f t="shared" si="574"/>
        <v/>
      </c>
      <c r="BO596" s="54" t="str">
        <f t="shared" si="575"/>
        <v/>
      </c>
      <c r="BP596" s="54" t="str">
        <f t="shared" si="576"/>
        <v/>
      </c>
      <c r="BQ596" s="54" t="str">
        <f t="shared" si="577"/>
        <v/>
      </c>
      <c r="BR596" s="55" t="str">
        <f t="shared" si="578"/>
        <v/>
      </c>
      <c r="BT596" s="135" t="str">
        <f t="shared" si="596"/>
        <v/>
      </c>
      <c r="BU596" s="136" t="str">
        <f t="shared" si="597"/>
        <v/>
      </c>
      <c r="BV596" s="136" t="str">
        <f t="shared" si="598"/>
        <v/>
      </c>
      <c r="BW596" s="136" t="str">
        <f t="shared" si="599"/>
        <v/>
      </c>
      <c r="BX596" s="136" t="str">
        <f t="shared" si="600"/>
        <v/>
      </c>
      <c r="BY596" s="136" t="str">
        <f t="shared" si="601"/>
        <v/>
      </c>
      <c r="BZ596" s="136" t="str">
        <f t="shared" si="602"/>
        <v/>
      </c>
      <c r="CA596" s="136" t="str">
        <f t="shared" si="603"/>
        <v/>
      </c>
      <c r="CB596" s="136" t="str">
        <f t="shared" si="604"/>
        <v/>
      </c>
      <c r="CC596" s="136" t="str">
        <f t="shared" si="605"/>
        <v/>
      </c>
      <c r="CD596" s="136" t="str">
        <f t="shared" si="606"/>
        <v/>
      </c>
      <c r="CE596" s="137" t="str">
        <f t="shared" si="607"/>
        <v/>
      </c>
      <c r="CG596" s="150" t="str">
        <f t="shared" si="608"/>
        <v/>
      </c>
      <c r="CH596" s="151" t="str">
        <f t="shared" si="579"/>
        <v/>
      </c>
      <c r="CI596" s="151" t="str">
        <f t="shared" si="580"/>
        <v/>
      </c>
      <c r="CJ596" s="151" t="str">
        <f t="shared" si="581"/>
        <v/>
      </c>
      <c r="CK596" s="151" t="str">
        <f t="shared" si="582"/>
        <v/>
      </c>
      <c r="CL596" s="151" t="str">
        <f t="shared" si="583"/>
        <v/>
      </c>
      <c r="CM596" s="151" t="str">
        <f t="shared" si="584"/>
        <v/>
      </c>
      <c r="CN596" s="151" t="str">
        <f t="shared" si="585"/>
        <v/>
      </c>
      <c r="CO596" s="151" t="str">
        <f t="shared" si="586"/>
        <v/>
      </c>
      <c r="CP596" s="151" t="str">
        <f t="shared" si="587"/>
        <v/>
      </c>
      <c r="CQ596" s="151" t="str">
        <f t="shared" si="588"/>
        <v/>
      </c>
      <c r="CR596" s="152" t="str">
        <f t="shared" si="589"/>
        <v/>
      </c>
    </row>
    <row r="597" spans="1:96" x14ac:dyDescent="0.25">
      <c r="A597" s="3"/>
      <c r="B597" s="30"/>
      <c r="C597" s="44"/>
      <c r="D597" s="88"/>
      <c r="E597" s="31"/>
      <c r="F597" s="89"/>
      <c r="G597" s="72"/>
      <c r="H597" s="73"/>
      <c r="I597" s="74"/>
      <c r="J597" s="73"/>
      <c r="K597" s="74"/>
      <c r="L597" s="73"/>
      <c r="M597" s="74"/>
      <c r="N597" s="73"/>
      <c r="O597" s="74"/>
      <c r="P597" s="73"/>
      <c r="Q597" s="74"/>
      <c r="R597" s="75"/>
      <c r="S597" s="3"/>
      <c r="T597" s="61" t="str">
        <f>IF($D597="", "", $D597*'Intro &amp; Setup'!$I$32*24)</f>
        <v/>
      </c>
      <c r="U597" s="3"/>
      <c r="X597" s="36" t="str">
        <f>IF($B597="", "", IF(OR($B597&lt;'Intro &amp; Setup'!$F$26, $B597&gt;'Intro &amp; Setup'!$F$27), "X", ""))</f>
        <v/>
      </c>
      <c r="Z597" s="36" t="str">
        <f t="shared" si="590"/>
        <v/>
      </c>
      <c r="AA597" s="48" t="str">
        <f t="shared" si="591"/>
        <v/>
      </c>
      <c r="AC597" s="53" t="str">
        <f t="shared" si="592"/>
        <v/>
      </c>
      <c r="AD597" s="54" t="str">
        <f t="shared" si="546"/>
        <v/>
      </c>
      <c r="AE597" s="54" t="str">
        <f t="shared" si="547"/>
        <v/>
      </c>
      <c r="AF597" s="54" t="str">
        <f t="shared" si="548"/>
        <v/>
      </c>
      <c r="AG597" s="54" t="str">
        <f t="shared" si="549"/>
        <v/>
      </c>
      <c r="AH597" s="54" t="str">
        <f t="shared" si="550"/>
        <v/>
      </c>
      <c r="AI597" s="54" t="str">
        <f t="shared" si="551"/>
        <v/>
      </c>
      <c r="AJ597" s="54" t="str">
        <f t="shared" si="552"/>
        <v/>
      </c>
      <c r="AK597" s="54" t="str">
        <f t="shared" si="553"/>
        <v/>
      </c>
      <c r="AL597" s="54" t="str">
        <f t="shared" si="554"/>
        <v/>
      </c>
      <c r="AM597" s="54" t="str">
        <f t="shared" si="555"/>
        <v/>
      </c>
      <c r="AN597" s="55" t="str">
        <f t="shared" si="556"/>
        <v/>
      </c>
      <c r="AP597" s="53" t="str">
        <f t="shared" si="593"/>
        <v/>
      </c>
      <c r="AQ597" s="54" t="str">
        <f t="shared" si="557"/>
        <v/>
      </c>
      <c r="AR597" s="54" t="str">
        <f t="shared" si="558"/>
        <v/>
      </c>
      <c r="AS597" s="54" t="str">
        <f t="shared" si="559"/>
        <v/>
      </c>
      <c r="AT597" s="54" t="str">
        <f t="shared" si="560"/>
        <v/>
      </c>
      <c r="AU597" s="54" t="str">
        <f t="shared" si="561"/>
        <v/>
      </c>
      <c r="AV597" s="54" t="str">
        <f t="shared" si="562"/>
        <v/>
      </c>
      <c r="AW597" s="54" t="str">
        <f t="shared" si="563"/>
        <v/>
      </c>
      <c r="AX597" s="54" t="str">
        <f t="shared" si="564"/>
        <v/>
      </c>
      <c r="AY597" s="54" t="str">
        <f t="shared" si="565"/>
        <v/>
      </c>
      <c r="AZ597" s="54" t="str">
        <f t="shared" si="566"/>
        <v/>
      </c>
      <c r="BA597" s="55" t="str">
        <f t="shared" si="567"/>
        <v/>
      </c>
      <c r="BC597" s="36" t="str">
        <f t="shared" si="594"/>
        <v/>
      </c>
      <c r="BE597" s="61" t="str">
        <f>IF($B597="", "", IF(AND($B597&gt;='Intro &amp; Setup'!$B$38, B597&lt;='Intro &amp; Setup'!$H$38), 'Intro &amp; Setup'!$N$38, IF(AND($B597&gt;='Intro &amp; Setup'!$B$39, B597&lt;='Intro &amp; Setup'!$H$39), 'Intro &amp; Setup'!$N$39, IF('Intro &amp; Setup'!$B$39="", 'Intro &amp; Setup'!$N$38, 'Intro &amp; Setup'!$N$39))))</f>
        <v/>
      </c>
      <c r="BG597" s="53" t="str">
        <f t="shared" si="595"/>
        <v/>
      </c>
      <c r="BH597" s="54" t="str">
        <f t="shared" si="568"/>
        <v/>
      </c>
      <c r="BI597" s="54" t="str">
        <f t="shared" si="569"/>
        <v/>
      </c>
      <c r="BJ597" s="54" t="str">
        <f t="shared" si="570"/>
        <v/>
      </c>
      <c r="BK597" s="54" t="str">
        <f t="shared" si="571"/>
        <v/>
      </c>
      <c r="BL597" s="54" t="str">
        <f t="shared" si="572"/>
        <v/>
      </c>
      <c r="BM597" s="54" t="str">
        <f t="shared" si="573"/>
        <v/>
      </c>
      <c r="BN597" s="54" t="str">
        <f t="shared" si="574"/>
        <v/>
      </c>
      <c r="BO597" s="54" t="str">
        <f t="shared" si="575"/>
        <v/>
      </c>
      <c r="BP597" s="54" t="str">
        <f t="shared" si="576"/>
        <v/>
      </c>
      <c r="BQ597" s="54" t="str">
        <f t="shared" si="577"/>
        <v/>
      </c>
      <c r="BR597" s="55" t="str">
        <f t="shared" si="578"/>
        <v/>
      </c>
      <c r="BT597" s="135" t="str">
        <f t="shared" si="596"/>
        <v/>
      </c>
      <c r="BU597" s="136" t="str">
        <f t="shared" si="597"/>
        <v/>
      </c>
      <c r="BV597" s="136" t="str">
        <f t="shared" si="598"/>
        <v/>
      </c>
      <c r="BW597" s="136" t="str">
        <f t="shared" si="599"/>
        <v/>
      </c>
      <c r="BX597" s="136" t="str">
        <f t="shared" si="600"/>
        <v/>
      </c>
      <c r="BY597" s="136" t="str">
        <f t="shared" si="601"/>
        <v/>
      </c>
      <c r="BZ597" s="136" t="str">
        <f t="shared" si="602"/>
        <v/>
      </c>
      <c r="CA597" s="136" t="str">
        <f t="shared" si="603"/>
        <v/>
      </c>
      <c r="CB597" s="136" t="str">
        <f t="shared" si="604"/>
        <v/>
      </c>
      <c r="CC597" s="136" t="str">
        <f t="shared" si="605"/>
        <v/>
      </c>
      <c r="CD597" s="136" t="str">
        <f t="shared" si="606"/>
        <v/>
      </c>
      <c r="CE597" s="137" t="str">
        <f t="shared" si="607"/>
        <v/>
      </c>
      <c r="CG597" s="150" t="str">
        <f t="shared" si="608"/>
        <v/>
      </c>
      <c r="CH597" s="151" t="str">
        <f t="shared" si="579"/>
        <v/>
      </c>
      <c r="CI597" s="151" t="str">
        <f t="shared" si="580"/>
        <v/>
      </c>
      <c r="CJ597" s="151" t="str">
        <f t="shared" si="581"/>
        <v/>
      </c>
      <c r="CK597" s="151" t="str">
        <f t="shared" si="582"/>
        <v/>
      </c>
      <c r="CL597" s="151" t="str">
        <f t="shared" si="583"/>
        <v/>
      </c>
      <c r="CM597" s="151" t="str">
        <f t="shared" si="584"/>
        <v/>
      </c>
      <c r="CN597" s="151" t="str">
        <f t="shared" si="585"/>
        <v/>
      </c>
      <c r="CO597" s="151" t="str">
        <f t="shared" si="586"/>
        <v/>
      </c>
      <c r="CP597" s="151" t="str">
        <f t="shared" si="587"/>
        <v/>
      </c>
      <c r="CQ597" s="151" t="str">
        <f t="shared" si="588"/>
        <v/>
      </c>
      <c r="CR597" s="152" t="str">
        <f t="shared" si="589"/>
        <v/>
      </c>
    </row>
    <row r="598" spans="1:96" x14ac:dyDescent="0.25">
      <c r="A598" s="3"/>
      <c r="B598" s="30"/>
      <c r="C598" s="44"/>
      <c r="D598" s="88"/>
      <c r="E598" s="31"/>
      <c r="F598" s="89"/>
      <c r="G598" s="72"/>
      <c r="H598" s="73"/>
      <c r="I598" s="74"/>
      <c r="J598" s="73"/>
      <c r="K598" s="74"/>
      <c r="L598" s="73"/>
      <c r="M598" s="74"/>
      <c r="N598" s="73"/>
      <c r="O598" s="74"/>
      <c r="P598" s="73"/>
      <c r="Q598" s="74"/>
      <c r="R598" s="75"/>
      <c r="S598" s="3"/>
      <c r="T598" s="61" t="str">
        <f>IF($D598="", "", $D598*'Intro &amp; Setup'!$I$32*24)</f>
        <v/>
      </c>
      <c r="U598" s="3"/>
      <c r="X598" s="36" t="str">
        <f>IF($B598="", "", IF(OR($B598&lt;'Intro &amp; Setup'!$F$26, $B598&gt;'Intro &amp; Setup'!$F$27), "X", ""))</f>
        <v/>
      </c>
      <c r="Z598" s="36" t="str">
        <f t="shared" si="590"/>
        <v/>
      </c>
      <c r="AA598" s="48" t="str">
        <f t="shared" si="591"/>
        <v/>
      </c>
      <c r="AC598" s="53" t="str">
        <f t="shared" si="592"/>
        <v/>
      </c>
      <c r="AD598" s="54" t="str">
        <f t="shared" si="546"/>
        <v/>
      </c>
      <c r="AE598" s="54" t="str">
        <f t="shared" si="547"/>
        <v/>
      </c>
      <c r="AF598" s="54" t="str">
        <f t="shared" si="548"/>
        <v/>
      </c>
      <c r="AG598" s="54" t="str">
        <f t="shared" si="549"/>
        <v/>
      </c>
      <c r="AH598" s="54" t="str">
        <f t="shared" si="550"/>
        <v/>
      </c>
      <c r="AI598" s="54" t="str">
        <f t="shared" si="551"/>
        <v/>
      </c>
      <c r="AJ598" s="54" t="str">
        <f t="shared" si="552"/>
        <v/>
      </c>
      <c r="AK598" s="54" t="str">
        <f t="shared" si="553"/>
        <v/>
      </c>
      <c r="AL598" s="54" t="str">
        <f t="shared" si="554"/>
        <v/>
      </c>
      <c r="AM598" s="54" t="str">
        <f t="shared" si="555"/>
        <v/>
      </c>
      <c r="AN598" s="55" t="str">
        <f t="shared" si="556"/>
        <v/>
      </c>
      <c r="AP598" s="53" t="str">
        <f t="shared" si="593"/>
        <v/>
      </c>
      <c r="AQ598" s="54" t="str">
        <f t="shared" si="557"/>
        <v/>
      </c>
      <c r="AR598" s="54" t="str">
        <f t="shared" si="558"/>
        <v/>
      </c>
      <c r="AS598" s="54" t="str">
        <f t="shared" si="559"/>
        <v/>
      </c>
      <c r="AT598" s="54" t="str">
        <f t="shared" si="560"/>
        <v/>
      </c>
      <c r="AU598" s="54" t="str">
        <f t="shared" si="561"/>
        <v/>
      </c>
      <c r="AV598" s="54" t="str">
        <f t="shared" si="562"/>
        <v/>
      </c>
      <c r="AW598" s="54" t="str">
        <f t="shared" si="563"/>
        <v/>
      </c>
      <c r="AX598" s="54" t="str">
        <f t="shared" si="564"/>
        <v/>
      </c>
      <c r="AY598" s="54" t="str">
        <f t="shared" si="565"/>
        <v/>
      </c>
      <c r="AZ598" s="54" t="str">
        <f t="shared" si="566"/>
        <v/>
      </c>
      <c r="BA598" s="55" t="str">
        <f t="shared" si="567"/>
        <v/>
      </c>
      <c r="BC598" s="36" t="str">
        <f t="shared" si="594"/>
        <v/>
      </c>
      <c r="BE598" s="61" t="str">
        <f>IF($B598="", "", IF(AND($B598&gt;='Intro &amp; Setup'!$B$38, B598&lt;='Intro &amp; Setup'!$H$38), 'Intro &amp; Setup'!$N$38, IF(AND($B598&gt;='Intro &amp; Setup'!$B$39, B598&lt;='Intro &amp; Setup'!$H$39), 'Intro &amp; Setup'!$N$39, IF('Intro &amp; Setup'!$B$39="", 'Intro &amp; Setup'!$N$38, 'Intro &amp; Setup'!$N$39))))</f>
        <v/>
      </c>
      <c r="BG598" s="53" t="str">
        <f t="shared" si="595"/>
        <v/>
      </c>
      <c r="BH598" s="54" t="str">
        <f t="shared" si="568"/>
        <v/>
      </c>
      <c r="BI598" s="54" t="str">
        <f t="shared" si="569"/>
        <v/>
      </c>
      <c r="BJ598" s="54" t="str">
        <f t="shared" si="570"/>
        <v/>
      </c>
      <c r="BK598" s="54" t="str">
        <f t="shared" si="571"/>
        <v/>
      </c>
      <c r="BL598" s="54" t="str">
        <f t="shared" si="572"/>
        <v/>
      </c>
      <c r="BM598" s="54" t="str">
        <f t="shared" si="573"/>
        <v/>
      </c>
      <c r="BN598" s="54" t="str">
        <f t="shared" si="574"/>
        <v/>
      </c>
      <c r="BO598" s="54" t="str">
        <f t="shared" si="575"/>
        <v/>
      </c>
      <c r="BP598" s="54" t="str">
        <f t="shared" si="576"/>
        <v/>
      </c>
      <c r="BQ598" s="54" t="str">
        <f t="shared" si="577"/>
        <v/>
      </c>
      <c r="BR598" s="55" t="str">
        <f t="shared" si="578"/>
        <v/>
      </c>
      <c r="BT598" s="135" t="str">
        <f t="shared" si="596"/>
        <v/>
      </c>
      <c r="BU598" s="136" t="str">
        <f t="shared" si="597"/>
        <v/>
      </c>
      <c r="BV598" s="136" t="str">
        <f t="shared" si="598"/>
        <v/>
      </c>
      <c r="BW598" s="136" t="str">
        <f t="shared" si="599"/>
        <v/>
      </c>
      <c r="BX598" s="136" t="str">
        <f t="shared" si="600"/>
        <v/>
      </c>
      <c r="BY598" s="136" t="str">
        <f t="shared" si="601"/>
        <v/>
      </c>
      <c r="BZ598" s="136" t="str">
        <f t="shared" si="602"/>
        <v/>
      </c>
      <c r="CA598" s="136" t="str">
        <f t="shared" si="603"/>
        <v/>
      </c>
      <c r="CB598" s="136" t="str">
        <f t="shared" si="604"/>
        <v/>
      </c>
      <c r="CC598" s="136" t="str">
        <f t="shared" si="605"/>
        <v/>
      </c>
      <c r="CD598" s="136" t="str">
        <f t="shared" si="606"/>
        <v/>
      </c>
      <c r="CE598" s="137" t="str">
        <f t="shared" si="607"/>
        <v/>
      </c>
      <c r="CG598" s="150" t="str">
        <f t="shared" si="608"/>
        <v/>
      </c>
      <c r="CH598" s="151" t="str">
        <f t="shared" si="579"/>
        <v/>
      </c>
      <c r="CI598" s="151" t="str">
        <f t="shared" si="580"/>
        <v/>
      </c>
      <c r="CJ598" s="151" t="str">
        <f t="shared" si="581"/>
        <v/>
      </c>
      <c r="CK598" s="151" t="str">
        <f t="shared" si="582"/>
        <v/>
      </c>
      <c r="CL598" s="151" t="str">
        <f t="shared" si="583"/>
        <v/>
      </c>
      <c r="CM598" s="151" t="str">
        <f t="shared" si="584"/>
        <v/>
      </c>
      <c r="CN598" s="151" t="str">
        <f t="shared" si="585"/>
        <v/>
      </c>
      <c r="CO598" s="151" t="str">
        <f t="shared" si="586"/>
        <v/>
      </c>
      <c r="CP598" s="151" t="str">
        <f t="shared" si="587"/>
        <v/>
      </c>
      <c r="CQ598" s="151" t="str">
        <f t="shared" si="588"/>
        <v/>
      </c>
      <c r="CR598" s="152" t="str">
        <f t="shared" si="589"/>
        <v/>
      </c>
    </row>
    <row r="599" spans="1:96" x14ac:dyDescent="0.25">
      <c r="A599" s="3"/>
      <c r="B599" s="30"/>
      <c r="C599" s="44"/>
      <c r="D599" s="88"/>
      <c r="E599" s="31"/>
      <c r="F599" s="89"/>
      <c r="G599" s="72"/>
      <c r="H599" s="73"/>
      <c r="I599" s="74"/>
      <c r="J599" s="73"/>
      <c r="K599" s="74"/>
      <c r="L599" s="73"/>
      <c r="M599" s="74"/>
      <c r="N599" s="73"/>
      <c r="O599" s="74"/>
      <c r="P599" s="73"/>
      <c r="Q599" s="74"/>
      <c r="R599" s="75"/>
      <c r="S599" s="3"/>
      <c r="T599" s="61" t="str">
        <f>IF($D599="", "", $D599*'Intro &amp; Setup'!$I$32*24)</f>
        <v/>
      </c>
      <c r="U599" s="3"/>
      <c r="X599" s="36" t="str">
        <f>IF($B599="", "", IF(OR($B599&lt;'Intro &amp; Setup'!$F$26, $B599&gt;'Intro &amp; Setup'!$F$27), "X", ""))</f>
        <v/>
      </c>
      <c r="Z599" s="36" t="str">
        <f t="shared" si="590"/>
        <v/>
      </c>
      <c r="AA599" s="48" t="str">
        <f t="shared" si="591"/>
        <v/>
      </c>
      <c r="AC599" s="53" t="str">
        <f t="shared" si="592"/>
        <v/>
      </c>
      <c r="AD599" s="54" t="str">
        <f t="shared" si="546"/>
        <v/>
      </c>
      <c r="AE599" s="54" t="str">
        <f t="shared" si="547"/>
        <v/>
      </c>
      <c r="AF599" s="54" t="str">
        <f t="shared" si="548"/>
        <v/>
      </c>
      <c r="AG599" s="54" t="str">
        <f t="shared" si="549"/>
        <v/>
      </c>
      <c r="AH599" s="54" t="str">
        <f t="shared" si="550"/>
        <v/>
      </c>
      <c r="AI599" s="54" t="str">
        <f t="shared" si="551"/>
        <v/>
      </c>
      <c r="AJ599" s="54" t="str">
        <f t="shared" si="552"/>
        <v/>
      </c>
      <c r="AK599" s="54" t="str">
        <f t="shared" si="553"/>
        <v/>
      </c>
      <c r="AL599" s="54" t="str">
        <f t="shared" si="554"/>
        <v/>
      </c>
      <c r="AM599" s="54" t="str">
        <f t="shared" si="555"/>
        <v/>
      </c>
      <c r="AN599" s="55" t="str">
        <f t="shared" si="556"/>
        <v/>
      </c>
      <c r="AP599" s="53" t="str">
        <f t="shared" si="593"/>
        <v/>
      </c>
      <c r="AQ599" s="54" t="str">
        <f t="shared" si="557"/>
        <v/>
      </c>
      <c r="AR599" s="54" t="str">
        <f t="shared" si="558"/>
        <v/>
      </c>
      <c r="AS599" s="54" t="str">
        <f t="shared" si="559"/>
        <v/>
      </c>
      <c r="AT599" s="54" t="str">
        <f t="shared" si="560"/>
        <v/>
      </c>
      <c r="AU599" s="54" t="str">
        <f t="shared" si="561"/>
        <v/>
      </c>
      <c r="AV599" s="54" t="str">
        <f t="shared" si="562"/>
        <v/>
      </c>
      <c r="AW599" s="54" t="str">
        <f t="shared" si="563"/>
        <v/>
      </c>
      <c r="AX599" s="54" t="str">
        <f t="shared" si="564"/>
        <v/>
      </c>
      <c r="AY599" s="54" t="str">
        <f t="shared" si="565"/>
        <v/>
      </c>
      <c r="AZ599" s="54" t="str">
        <f t="shared" si="566"/>
        <v/>
      </c>
      <c r="BA599" s="55" t="str">
        <f t="shared" si="567"/>
        <v/>
      </c>
      <c r="BC599" s="36" t="str">
        <f t="shared" si="594"/>
        <v/>
      </c>
      <c r="BE599" s="61" t="str">
        <f>IF($B599="", "", IF(AND($B599&gt;='Intro &amp; Setup'!$B$38, B599&lt;='Intro &amp; Setup'!$H$38), 'Intro &amp; Setup'!$N$38, IF(AND($B599&gt;='Intro &amp; Setup'!$B$39, B599&lt;='Intro &amp; Setup'!$H$39), 'Intro &amp; Setup'!$N$39, IF('Intro &amp; Setup'!$B$39="", 'Intro &amp; Setup'!$N$38, 'Intro &amp; Setup'!$N$39))))</f>
        <v/>
      </c>
      <c r="BG599" s="53" t="str">
        <f t="shared" si="595"/>
        <v/>
      </c>
      <c r="BH599" s="54" t="str">
        <f t="shared" si="568"/>
        <v/>
      </c>
      <c r="BI599" s="54" t="str">
        <f t="shared" si="569"/>
        <v/>
      </c>
      <c r="BJ599" s="54" t="str">
        <f t="shared" si="570"/>
        <v/>
      </c>
      <c r="BK599" s="54" t="str">
        <f t="shared" si="571"/>
        <v/>
      </c>
      <c r="BL599" s="54" t="str">
        <f t="shared" si="572"/>
        <v/>
      </c>
      <c r="BM599" s="54" t="str">
        <f t="shared" si="573"/>
        <v/>
      </c>
      <c r="BN599" s="54" t="str">
        <f t="shared" si="574"/>
        <v/>
      </c>
      <c r="BO599" s="54" t="str">
        <f t="shared" si="575"/>
        <v/>
      </c>
      <c r="BP599" s="54" t="str">
        <f t="shared" si="576"/>
        <v/>
      </c>
      <c r="BQ599" s="54" t="str">
        <f t="shared" si="577"/>
        <v/>
      </c>
      <c r="BR599" s="55" t="str">
        <f t="shared" si="578"/>
        <v/>
      </c>
      <c r="BT599" s="135" t="str">
        <f t="shared" si="596"/>
        <v/>
      </c>
      <c r="BU599" s="136" t="str">
        <f t="shared" si="597"/>
        <v/>
      </c>
      <c r="BV599" s="136" t="str">
        <f t="shared" si="598"/>
        <v/>
      </c>
      <c r="BW599" s="136" t="str">
        <f t="shared" si="599"/>
        <v/>
      </c>
      <c r="BX599" s="136" t="str">
        <f t="shared" si="600"/>
        <v/>
      </c>
      <c r="BY599" s="136" t="str">
        <f t="shared" si="601"/>
        <v/>
      </c>
      <c r="BZ599" s="136" t="str">
        <f t="shared" si="602"/>
        <v/>
      </c>
      <c r="CA599" s="136" t="str">
        <f t="shared" si="603"/>
        <v/>
      </c>
      <c r="CB599" s="136" t="str">
        <f t="shared" si="604"/>
        <v/>
      </c>
      <c r="CC599" s="136" t="str">
        <f t="shared" si="605"/>
        <v/>
      </c>
      <c r="CD599" s="136" t="str">
        <f t="shared" si="606"/>
        <v/>
      </c>
      <c r="CE599" s="137" t="str">
        <f t="shared" si="607"/>
        <v/>
      </c>
      <c r="CG599" s="150" t="str">
        <f t="shared" si="608"/>
        <v/>
      </c>
      <c r="CH599" s="151" t="str">
        <f t="shared" si="579"/>
        <v/>
      </c>
      <c r="CI599" s="151" t="str">
        <f t="shared" si="580"/>
        <v/>
      </c>
      <c r="CJ599" s="151" t="str">
        <f t="shared" si="581"/>
        <v/>
      </c>
      <c r="CK599" s="151" t="str">
        <f t="shared" si="582"/>
        <v/>
      </c>
      <c r="CL599" s="151" t="str">
        <f t="shared" si="583"/>
        <v/>
      </c>
      <c r="CM599" s="151" t="str">
        <f t="shared" si="584"/>
        <v/>
      </c>
      <c r="CN599" s="151" t="str">
        <f t="shared" si="585"/>
        <v/>
      </c>
      <c r="CO599" s="151" t="str">
        <f t="shared" si="586"/>
        <v/>
      </c>
      <c r="CP599" s="151" t="str">
        <f t="shared" si="587"/>
        <v/>
      </c>
      <c r="CQ599" s="151" t="str">
        <f t="shared" si="588"/>
        <v/>
      </c>
      <c r="CR599" s="152" t="str">
        <f t="shared" si="589"/>
        <v/>
      </c>
    </row>
    <row r="600" spans="1:96" x14ac:dyDescent="0.25">
      <c r="A600" s="3"/>
      <c r="B600" s="30"/>
      <c r="C600" s="44"/>
      <c r="D600" s="88"/>
      <c r="E600" s="31"/>
      <c r="F600" s="89"/>
      <c r="G600" s="72"/>
      <c r="H600" s="73"/>
      <c r="I600" s="74"/>
      <c r="J600" s="73"/>
      <c r="K600" s="74"/>
      <c r="L600" s="73"/>
      <c r="M600" s="74"/>
      <c r="N600" s="73"/>
      <c r="O600" s="74"/>
      <c r="P600" s="73"/>
      <c r="Q600" s="74"/>
      <c r="R600" s="75"/>
      <c r="S600" s="3"/>
      <c r="T600" s="61" t="str">
        <f>IF($D600="", "", $D600*'Intro &amp; Setup'!$I$32*24)</f>
        <v/>
      </c>
      <c r="U600" s="3"/>
      <c r="X600" s="36" t="str">
        <f>IF($B600="", "", IF(OR($B600&lt;'Intro &amp; Setup'!$F$26, $B600&gt;'Intro &amp; Setup'!$F$27), "X", ""))</f>
        <v/>
      </c>
      <c r="Z600" s="36" t="str">
        <f t="shared" si="590"/>
        <v/>
      </c>
      <c r="AA600" s="48" t="str">
        <f t="shared" si="591"/>
        <v/>
      </c>
      <c r="AC600" s="53" t="str">
        <f t="shared" si="592"/>
        <v/>
      </c>
      <c r="AD600" s="54" t="str">
        <f t="shared" si="546"/>
        <v/>
      </c>
      <c r="AE600" s="54" t="str">
        <f t="shared" si="547"/>
        <v/>
      </c>
      <c r="AF600" s="54" t="str">
        <f t="shared" si="548"/>
        <v/>
      </c>
      <c r="AG600" s="54" t="str">
        <f t="shared" si="549"/>
        <v/>
      </c>
      <c r="AH600" s="54" t="str">
        <f t="shared" si="550"/>
        <v/>
      </c>
      <c r="AI600" s="54" t="str">
        <f t="shared" si="551"/>
        <v/>
      </c>
      <c r="AJ600" s="54" t="str">
        <f t="shared" si="552"/>
        <v/>
      </c>
      <c r="AK600" s="54" t="str">
        <f t="shared" si="553"/>
        <v/>
      </c>
      <c r="AL600" s="54" t="str">
        <f t="shared" si="554"/>
        <v/>
      </c>
      <c r="AM600" s="54" t="str">
        <f t="shared" si="555"/>
        <v/>
      </c>
      <c r="AN600" s="55" t="str">
        <f t="shared" si="556"/>
        <v/>
      </c>
      <c r="AP600" s="53" t="str">
        <f t="shared" si="593"/>
        <v/>
      </c>
      <c r="AQ600" s="54" t="str">
        <f t="shared" si="557"/>
        <v/>
      </c>
      <c r="AR600" s="54" t="str">
        <f t="shared" si="558"/>
        <v/>
      </c>
      <c r="AS600" s="54" t="str">
        <f t="shared" si="559"/>
        <v/>
      </c>
      <c r="AT600" s="54" t="str">
        <f t="shared" si="560"/>
        <v/>
      </c>
      <c r="AU600" s="54" t="str">
        <f t="shared" si="561"/>
        <v/>
      </c>
      <c r="AV600" s="54" t="str">
        <f t="shared" si="562"/>
        <v/>
      </c>
      <c r="AW600" s="54" t="str">
        <f t="shared" si="563"/>
        <v/>
      </c>
      <c r="AX600" s="54" t="str">
        <f t="shared" si="564"/>
        <v/>
      </c>
      <c r="AY600" s="54" t="str">
        <f t="shared" si="565"/>
        <v/>
      </c>
      <c r="AZ600" s="54" t="str">
        <f t="shared" si="566"/>
        <v/>
      </c>
      <c r="BA600" s="55" t="str">
        <f t="shared" si="567"/>
        <v/>
      </c>
      <c r="BC600" s="36" t="str">
        <f t="shared" si="594"/>
        <v/>
      </c>
      <c r="BE600" s="61" t="str">
        <f>IF($B600="", "", IF(AND($B600&gt;='Intro &amp; Setup'!$B$38, B600&lt;='Intro &amp; Setup'!$H$38), 'Intro &amp; Setup'!$N$38, IF(AND($B600&gt;='Intro &amp; Setup'!$B$39, B600&lt;='Intro &amp; Setup'!$H$39), 'Intro &amp; Setup'!$N$39, IF('Intro &amp; Setup'!$B$39="", 'Intro &amp; Setup'!$N$38, 'Intro &amp; Setup'!$N$39))))</f>
        <v/>
      </c>
      <c r="BG600" s="53" t="str">
        <f t="shared" si="595"/>
        <v/>
      </c>
      <c r="BH600" s="54" t="str">
        <f t="shared" si="568"/>
        <v/>
      </c>
      <c r="BI600" s="54" t="str">
        <f t="shared" si="569"/>
        <v/>
      </c>
      <c r="BJ600" s="54" t="str">
        <f t="shared" si="570"/>
        <v/>
      </c>
      <c r="BK600" s="54" t="str">
        <f t="shared" si="571"/>
        <v/>
      </c>
      <c r="BL600" s="54" t="str">
        <f t="shared" si="572"/>
        <v/>
      </c>
      <c r="BM600" s="54" t="str">
        <f t="shared" si="573"/>
        <v/>
      </c>
      <c r="BN600" s="54" t="str">
        <f t="shared" si="574"/>
        <v/>
      </c>
      <c r="BO600" s="54" t="str">
        <f t="shared" si="575"/>
        <v/>
      </c>
      <c r="BP600" s="54" t="str">
        <f t="shared" si="576"/>
        <v/>
      </c>
      <c r="BQ600" s="54" t="str">
        <f t="shared" si="577"/>
        <v/>
      </c>
      <c r="BR600" s="55" t="str">
        <f t="shared" si="578"/>
        <v/>
      </c>
      <c r="BT600" s="135" t="str">
        <f t="shared" si="596"/>
        <v/>
      </c>
      <c r="BU600" s="136" t="str">
        <f t="shared" si="597"/>
        <v/>
      </c>
      <c r="BV600" s="136" t="str">
        <f t="shared" si="598"/>
        <v/>
      </c>
      <c r="BW600" s="136" t="str">
        <f t="shared" si="599"/>
        <v/>
      </c>
      <c r="BX600" s="136" t="str">
        <f t="shared" si="600"/>
        <v/>
      </c>
      <c r="BY600" s="136" t="str">
        <f t="shared" si="601"/>
        <v/>
      </c>
      <c r="BZ600" s="136" t="str">
        <f t="shared" si="602"/>
        <v/>
      </c>
      <c r="CA600" s="136" t="str">
        <f t="shared" si="603"/>
        <v/>
      </c>
      <c r="CB600" s="136" t="str">
        <f t="shared" si="604"/>
        <v/>
      </c>
      <c r="CC600" s="136" t="str">
        <f t="shared" si="605"/>
        <v/>
      </c>
      <c r="CD600" s="136" t="str">
        <f t="shared" si="606"/>
        <v/>
      </c>
      <c r="CE600" s="137" t="str">
        <f t="shared" si="607"/>
        <v/>
      </c>
      <c r="CG600" s="150" t="str">
        <f t="shared" si="608"/>
        <v/>
      </c>
      <c r="CH600" s="151" t="str">
        <f t="shared" si="579"/>
        <v/>
      </c>
      <c r="CI600" s="151" t="str">
        <f t="shared" si="580"/>
        <v/>
      </c>
      <c r="CJ600" s="151" t="str">
        <f t="shared" si="581"/>
        <v/>
      </c>
      <c r="CK600" s="151" t="str">
        <f t="shared" si="582"/>
        <v/>
      </c>
      <c r="CL600" s="151" t="str">
        <f t="shared" si="583"/>
        <v/>
      </c>
      <c r="CM600" s="151" t="str">
        <f t="shared" si="584"/>
        <v/>
      </c>
      <c r="CN600" s="151" t="str">
        <f t="shared" si="585"/>
        <v/>
      </c>
      <c r="CO600" s="151" t="str">
        <f t="shared" si="586"/>
        <v/>
      </c>
      <c r="CP600" s="151" t="str">
        <f t="shared" si="587"/>
        <v/>
      </c>
      <c r="CQ600" s="151" t="str">
        <f t="shared" si="588"/>
        <v/>
      </c>
      <c r="CR600" s="152" t="str">
        <f t="shared" si="589"/>
        <v/>
      </c>
    </row>
    <row r="601" spans="1:96" x14ac:dyDescent="0.25">
      <c r="A601" s="3"/>
      <c r="B601" s="30"/>
      <c r="C601" s="44"/>
      <c r="D601" s="88"/>
      <c r="E601" s="31"/>
      <c r="F601" s="89"/>
      <c r="G601" s="72"/>
      <c r="H601" s="73"/>
      <c r="I601" s="74"/>
      <c r="J601" s="73"/>
      <c r="K601" s="74"/>
      <c r="L601" s="73"/>
      <c r="M601" s="74"/>
      <c r="N601" s="73"/>
      <c r="O601" s="74"/>
      <c r="P601" s="73"/>
      <c r="Q601" s="74"/>
      <c r="R601" s="75"/>
      <c r="S601" s="3"/>
      <c r="T601" s="61" t="str">
        <f>IF($D601="", "", $D601*'Intro &amp; Setup'!$I$32*24)</f>
        <v/>
      </c>
      <c r="U601" s="3"/>
      <c r="X601" s="36" t="str">
        <f>IF($B601="", "", IF(OR($B601&lt;'Intro &amp; Setup'!$F$26, $B601&gt;'Intro &amp; Setup'!$F$27), "X", ""))</f>
        <v/>
      </c>
      <c r="Z601" s="36" t="str">
        <f t="shared" si="590"/>
        <v/>
      </c>
      <c r="AA601" s="48" t="str">
        <f t="shared" si="591"/>
        <v/>
      </c>
      <c r="AC601" s="53" t="str">
        <f t="shared" si="592"/>
        <v/>
      </c>
      <c r="AD601" s="54" t="str">
        <f t="shared" si="546"/>
        <v/>
      </c>
      <c r="AE601" s="54" t="str">
        <f t="shared" si="547"/>
        <v/>
      </c>
      <c r="AF601" s="54" t="str">
        <f t="shared" si="548"/>
        <v/>
      </c>
      <c r="AG601" s="54" t="str">
        <f t="shared" si="549"/>
        <v/>
      </c>
      <c r="AH601" s="54" t="str">
        <f t="shared" si="550"/>
        <v/>
      </c>
      <c r="AI601" s="54" t="str">
        <f t="shared" si="551"/>
        <v/>
      </c>
      <c r="AJ601" s="54" t="str">
        <f t="shared" si="552"/>
        <v/>
      </c>
      <c r="AK601" s="54" t="str">
        <f t="shared" si="553"/>
        <v/>
      </c>
      <c r="AL601" s="54" t="str">
        <f t="shared" si="554"/>
        <v/>
      </c>
      <c r="AM601" s="54" t="str">
        <f t="shared" si="555"/>
        <v/>
      </c>
      <c r="AN601" s="55" t="str">
        <f t="shared" si="556"/>
        <v/>
      </c>
      <c r="AP601" s="53" t="str">
        <f t="shared" si="593"/>
        <v/>
      </c>
      <c r="AQ601" s="54" t="str">
        <f t="shared" si="557"/>
        <v/>
      </c>
      <c r="AR601" s="54" t="str">
        <f t="shared" si="558"/>
        <v/>
      </c>
      <c r="AS601" s="54" t="str">
        <f t="shared" si="559"/>
        <v/>
      </c>
      <c r="AT601" s="54" t="str">
        <f t="shared" si="560"/>
        <v/>
      </c>
      <c r="AU601" s="54" t="str">
        <f t="shared" si="561"/>
        <v/>
      </c>
      <c r="AV601" s="54" t="str">
        <f t="shared" si="562"/>
        <v/>
      </c>
      <c r="AW601" s="54" t="str">
        <f t="shared" si="563"/>
        <v/>
      </c>
      <c r="AX601" s="54" t="str">
        <f t="shared" si="564"/>
        <v/>
      </c>
      <c r="AY601" s="54" t="str">
        <f t="shared" si="565"/>
        <v/>
      </c>
      <c r="AZ601" s="54" t="str">
        <f t="shared" si="566"/>
        <v/>
      </c>
      <c r="BA601" s="55" t="str">
        <f t="shared" si="567"/>
        <v/>
      </c>
      <c r="BC601" s="36" t="str">
        <f t="shared" si="594"/>
        <v/>
      </c>
      <c r="BE601" s="61" t="str">
        <f>IF($B601="", "", IF(AND($B601&gt;='Intro &amp; Setup'!$B$38, B601&lt;='Intro &amp; Setup'!$H$38), 'Intro &amp; Setup'!$N$38, IF(AND($B601&gt;='Intro &amp; Setup'!$B$39, B601&lt;='Intro &amp; Setup'!$H$39), 'Intro &amp; Setup'!$N$39, IF('Intro &amp; Setup'!$B$39="", 'Intro &amp; Setup'!$N$38, 'Intro &amp; Setup'!$N$39))))</f>
        <v/>
      </c>
      <c r="BG601" s="53" t="str">
        <f t="shared" si="595"/>
        <v/>
      </c>
      <c r="BH601" s="54" t="str">
        <f t="shared" si="568"/>
        <v/>
      </c>
      <c r="BI601" s="54" t="str">
        <f t="shared" si="569"/>
        <v/>
      </c>
      <c r="BJ601" s="54" t="str">
        <f t="shared" si="570"/>
        <v/>
      </c>
      <c r="BK601" s="54" t="str">
        <f t="shared" si="571"/>
        <v/>
      </c>
      <c r="BL601" s="54" t="str">
        <f t="shared" si="572"/>
        <v/>
      </c>
      <c r="BM601" s="54" t="str">
        <f t="shared" si="573"/>
        <v/>
      </c>
      <c r="BN601" s="54" t="str">
        <f t="shared" si="574"/>
        <v/>
      </c>
      <c r="BO601" s="54" t="str">
        <f t="shared" si="575"/>
        <v/>
      </c>
      <c r="BP601" s="54" t="str">
        <f t="shared" si="576"/>
        <v/>
      </c>
      <c r="BQ601" s="54" t="str">
        <f t="shared" si="577"/>
        <v/>
      </c>
      <c r="BR601" s="55" t="str">
        <f t="shared" si="578"/>
        <v/>
      </c>
      <c r="BT601" s="135" t="str">
        <f t="shared" si="596"/>
        <v/>
      </c>
      <c r="BU601" s="136" t="str">
        <f t="shared" si="597"/>
        <v/>
      </c>
      <c r="BV601" s="136" t="str">
        <f t="shared" si="598"/>
        <v/>
      </c>
      <c r="BW601" s="136" t="str">
        <f t="shared" si="599"/>
        <v/>
      </c>
      <c r="BX601" s="136" t="str">
        <f t="shared" si="600"/>
        <v/>
      </c>
      <c r="BY601" s="136" t="str">
        <f t="shared" si="601"/>
        <v/>
      </c>
      <c r="BZ601" s="136" t="str">
        <f t="shared" si="602"/>
        <v/>
      </c>
      <c r="CA601" s="136" t="str">
        <f t="shared" si="603"/>
        <v/>
      </c>
      <c r="CB601" s="136" t="str">
        <f t="shared" si="604"/>
        <v/>
      </c>
      <c r="CC601" s="136" t="str">
        <f t="shared" si="605"/>
        <v/>
      </c>
      <c r="CD601" s="136" t="str">
        <f t="shared" si="606"/>
        <v/>
      </c>
      <c r="CE601" s="137" t="str">
        <f t="shared" si="607"/>
        <v/>
      </c>
      <c r="CG601" s="150" t="str">
        <f t="shared" si="608"/>
        <v/>
      </c>
      <c r="CH601" s="151" t="str">
        <f t="shared" si="579"/>
        <v/>
      </c>
      <c r="CI601" s="151" t="str">
        <f t="shared" si="580"/>
        <v/>
      </c>
      <c r="CJ601" s="151" t="str">
        <f t="shared" si="581"/>
        <v/>
      </c>
      <c r="CK601" s="151" t="str">
        <f t="shared" si="582"/>
        <v/>
      </c>
      <c r="CL601" s="151" t="str">
        <f t="shared" si="583"/>
        <v/>
      </c>
      <c r="CM601" s="151" t="str">
        <f t="shared" si="584"/>
        <v/>
      </c>
      <c r="CN601" s="151" t="str">
        <f t="shared" si="585"/>
        <v/>
      </c>
      <c r="CO601" s="151" t="str">
        <f t="shared" si="586"/>
        <v/>
      </c>
      <c r="CP601" s="151" t="str">
        <f t="shared" si="587"/>
        <v/>
      </c>
      <c r="CQ601" s="151" t="str">
        <f t="shared" si="588"/>
        <v/>
      </c>
      <c r="CR601" s="152" t="str">
        <f t="shared" si="589"/>
        <v/>
      </c>
    </row>
    <row r="602" spans="1:96" x14ac:dyDescent="0.25">
      <c r="A602" s="3"/>
      <c r="B602" s="30"/>
      <c r="C602" s="44"/>
      <c r="D602" s="88"/>
      <c r="E602" s="31"/>
      <c r="F602" s="89"/>
      <c r="G602" s="72"/>
      <c r="H602" s="73"/>
      <c r="I602" s="74"/>
      <c r="J602" s="73"/>
      <c r="K602" s="74"/>
      <c r="L602" s="73"/>
      <c r="M602" s="74"/>
      <c r="N602" s="73"/>
      <c r="O602" s="74"/>
      <c r="P602" s="73"/>
      <c r="Q602" s="74"/>
      <c r="R602" s="75"/>
      <c r="S602" s="3"/>
      <c r="T602" s="61" t="str">
        <f>IF($D602="", "", $D602*'Intro &amp; Setup'!$I$32*24)</f>
        <v/>
      </c>
      <c r="U602" s="3"/>
      <c r="X602" s="36" t="str">
        <f>IF($B602="", "", IF(OR($B602&lt;'Intro &amp; Setup'!$F$26, $B602&gt;'Intro &amp; Setup'!$F$27), "X", ""))</f>
        <v/>
      </c>
      <c r="Z602" s="36" t="str">
        <f t="shared" si="590"/>
        <v/>
      </c>
      <c r="AA602" s="48" t="str">
        <f t="shared" si="591"/>
        <v/>
      </c>
      <c r="AC602" s="53" t="str">
        <f t="shared" si="592"/>
        <v/>
      </c>
      <c r="AD602" s="54" t="str">
        <f t="shared" si="546"/>
        <v/>
      </c>
      <c r="AE602" s="54" t="str">
        <f t="shared" si="547"/>
        <v/>
      </c>
      <c r="AF602" s="54" t="str">
        <f t="shared" si="548"/>
        <v/>
      </c>
      <c r="AG602" s="54" t="str">
        <f t="shared" si="549"/>
        <v/>
      </c>
      <c r="AH602" s="54" t="str">
        <f t="shared" si="550"/>
        <v/>
      </c>
      <c r="AI602" s="54" t="str">
        <f t="shared" si="551"/>
        <v/>
      </c>
      <c r="AJ602" s="54" t="str">
        <f t="shared" si="552"/>
        <v/>
      </c>
      <c r="AK602" s="54" t="str">
        <f t="shared" si="553"/>
        <v/>
      </c>
      <c r="AL602" s="54" t="str">
        <f t="shared" si="554"/>
        <v/>
      </c>
      <c r="AM602" s="54" t="str">
        <f t="shared" si="555"/>
        <v/>
      </c>
      <c r="AN602" s="55" t="str">
        <f t="shared" si="556"/>
        <v/>
      </c>
      <c r="AP602" s="53" t="str">
        <f t="shared" si="593"/>
        <v/>
      </c>
      <c r="AQ602" s="54" t="str">
        <f t="shared" si="557"/>
        <v/>
      </c>
      <c r="AR602" s="54" t="str">
        <f t="shared" si="558"/>
        <v/>
      </c>
      <c r="AS602" s="54" t="str">
        <f t="shared" si="559"/>
        <v/>
      </c>
      <c r="AT602" s="54" t="str">
        <f t="shared" si="560"/>
        <v/>
      </c>
      <c r="AU602" s="54" t="str">
        <f t="shared" si="561"/>
        <v/>
      </c>
      <c r="AV602" s="54" t="str">
        <f t="shared" si="562"/>
        <v/>
      </c>
      <c r="AW602" s="54" t="str">
        <f t="shared" si="563"/>
        <v/>
      </c>
      <c r="AX602" s="54" t="str">
        <f t="shared" si="564"/>
        <v/>
      </c>
      <c r="AY602" s="54" t="str">
        <f t="shared" si="565"/>
        <v/>
      </c>
      <c r="AZ602" s="54" t="str">
        <f t="shared" si="566"/>
        <v/>
      </c>
      <c r="BA602" s="55" t="str">
        <f t="shared" si="567"/>
        <v/>
      </c>
      <c r="BC602" s="36" t="str">
        <f t="shared" si="594"/>
        <v/>
      </c>
      <c r="BE602" s="61" t="str">
        <f>IF($B602="", "", IF(AND($B602&gt;='Intro &amp; Setup'!$B$38, B602&lt;='Intro &amp; Setup'!$H$38), 'Intro &amp; Setup'!$N$38, IF(AND($B602&gt;='Intro &amp; Setup'!$B$39, B602&lt;='Intro &amp; Setup'!$H$39), 'Intro &amp; Setup'!$N$39, IF('Intro &amp; Setup'!$B$39="", 'Intro &amp; Setup'!$N$38, 'Intro &amp; Setup'!$N$39))))</f>
        <v/>
      </c>
      <c r="BG602" s="53" t="str">
        <f t="shared" si="595"/>
        <v/>
      </c>
      <c r="BH602" s="54" t="str">
        <f t="shared" si="568"/>
        <v/>
      </c>
      <c r="BI602" s="54" t="str">
        <f t="shared" si="569"/>
        <v/>
      </c>
      <c r="BJ602" s="54" t="str">
        <f t="shared" si="570"/>
        <v/>
      </c>
      <c r="BK602" s="54" t="str">
        <f t="shared" si="571"/>
        <v/>
      </c>
      <c r="BL602" s="54" t="str">
        <f t="shared" si="572"/>
        <v/>
      </c>
      <c r="BM602" s="54" t="str">
        <f t="shared" si="573"/>
        <v/>
      </c>
      <c r="BN602" s="54" t="str">
        <f t="shared" si="574"/>
        <v/>
      </c>
      <c r="BO602" s="54" t="str">
        <f t="shared" si="575"/>
        <v/>
      </c>
      <c r="BP602" s="54" t="str">
        <f t="shared" si="576"/>
        <v/>
      </c>
      <c r="BQ602" s="54" t="str">
        <f t="shared" si="577"/>
        <v/>
      </c>
      <c r="BR602" s="55" t="str">
        <f t="shared" si="578"/>
        <v/>
      </c>
      <c r="BT602" s="135" t="str">
        <f t="shared" si="596"/>
        <v/>
      </c>
      <c r="BU602" s="136" t="str">
        <f t="shared" si="597"/>
        <v/>
      </c>
      <c r="BV602" s="136" t="str">
        <f t="shared" si="598"/>
        <v/>
      </c>
      <c r="BW602" s="136" t="str">
        <f t="shared" si="599"/>
        <v/>
      </c>
      <c r="BX602" s="136" t="str">
        <f t="shared" si="600"/>
        <v/>
      </c>
      <c r="BY602" s="136" t="str">
        <f t="shared" si="601"/>
        <v/>
      </c>
      <c r="BZ602" s="136" t="str">
        <f t="shared" si="602"/>
        <v/>
      </c>
      <c r="CA602" s="136" t="str">
        <f t="shared" si="603"/>
        <v/>
      </c>
      <c r="CB602" s="136" t="str">
        <f t="shared" si="604"/>
        <v/>
      </c>
      <c r="CC602" s="136" t="str">
        <f t="shared" si="605"/>
        <v/>
      </c>
      <c r="CD602" s="136" t="str">
        <f t="shared" si="606"/>
        <v/>
      </c>
      <c r="CE602" s="137" t="str">
        <f t="shared" si="607"/>
        <v/>
      </c>
      <c r="CG602" s="150" t="str">
        <f t="shared" si="608"/>
        <v/>
      </c>
      <c r="CH602" s="151" t="str">
        <f t="shared" si="579"/>
        <v/>
      </c>
      <c r="CI602" s="151" t="str">
        <f t="shared" si="580"/>
        <v/>
      </c>
      <c r="CJ602" s="151" t="str">
        <f t="shared" si="581"/>
        <v/>
      </c>
      <c r="CK602" s="151" t="str">
        <f t="shared" si="582"/>
        <v/>
      </c>
      <c r="CL602" s="151" t="str">
        <f t="shared" si="583"/>
        <v/>
      </c>
      <c r="CM602" s="151" t="str">
        <f t="shared" si="584"/>
        <v/>
      </c>
      <c r="CN602" s="151" t="str">
        <f t="shared" si="585"/>
        <v/>
      </c>
      <c r="CO602" s="151" t="str">
        <f t="shared" si="586"/>
        <v/>
      </c>
      <c r="CP602" s="151" t="str">
        <f t="shared" si="587"/>
        <v/>
      </c>
      <c r="CQ602" s="151" t="str">
        <f t="shared" si="588"/>
        <v/>
      </c>
      <c r="CR602" s="152" t="str">
        <f t="shared" si="589"/>
        <v/>
      </c>
    </row>
    <row r="603" spans="1:96" x14ac:dyDescent="0.25">
      <c r="A603" s="3"/>
      <c r="B603" s="30"/>
      <c r="C603" s="44"/>
      <c r="D603" s="88"/>
      <c r="E603" s="31"/>
      <c r="F603" s="89"/>
      <c r="G603" s="72"/>
      <c r="H603" s="73"/>
      <c r="I603" s="74"/>
      <c r="J603" s="73"/>
      <c r="K603" s="74"/>
      <c r="L603" s="73"/>
      <c r="M603" s="74"/>
      <c r="N603" s="73"/>
      <c r="O603" s="74"/>
      <c r="P603" s="73"/>
      <c r="Q603" s="74"/>
      <c r="R603" s="75"/>
      <c r="S603" s="3"/>
      <c r="T603" s="61" t="str">
        <f>IF($D603="", "", $D603*'Intro &amp; Setup'!$I$32*24)</f>
        <v/>
      </c>
      <c r="U603" s="3"/>
      <c r="X603" s="36" t="str">
        <f>IF($B603="", "", IF(OR($B603&lt;'Intro &amp; Setup'!$F$26, $B603&gt;'Intro &amp; Setup'!$F$27), "X", ""))</f>
        <v/>
      </c>
      <c r="Z603" s="36" t="str">
        <f t="shared" si="590"/>
        <v/>
      </c>
      <c r="AA603" s="48" t="str">
        <f t="shared" si="591"/>
        <v/>
      </c>
      <c r="AC603" s="53" t="str">
        <f t="shared" si="592"/>
        <v/>
      </c>
      <c r="AD603" s="54" t="str">
        <f t="shared" ref="AD603:AD666" si="609">IFERROR(IF(H603="", "", $T603*$AA603), "")</f>
        <v/>
      </c>
      <c r="AE603" s="54" t="str">
        <f t="shared" ref="AE603:AE666" si="610">IFERROR(IF(I603="", "", $T603*$AA603), "")</f>
        <v/>
      </c>
      <c r="AF603" s="54" t="str">
        <f t="shared" ref="AF603:AF666" si="611">IFERROR(IF(J603="", "", $T603*$AA603), "")</f>
        <v/>
      </c>
      <c r="AG603" s="54" t="str">
        <f t="shared" ref="AG603:AG666" si="612">IFERROR(IF(K603="", "", $T603*$AA603), "")</f>
        <v/>
      </c>
      <c r="AH603" s="54" t="str">
        <f t="shared" ref="AH603:AH666" si="613">IFERROR(IF(L603="", "", $T603*$AA603), "")</f>
        <v/>
      </c>
      <c r="AI603" s="54" t="str">
        <f t="shared" ref="AI603:AI666" si="614">IFERROR(IF(M603="", "", $T603*$AA603), "")</f>
        <v/>
      </c>
      <c r="AJ603" s="54" t="str">
        <f t="shared" ref="AJ603:AJ666" si="615">IFERROR(IF(N603="", "", $T603*$AA603), "")</f>
        <v/>
      </c>
      <c r="AK603" s="54" t="str">
        <f t="shared" ref="AK603:AK666" si="616">IFERROR(IF(O603="", "", $T603*$AA603), "")</f>
        <v/>
      </c>
      <c r="AL603" s="54" t="str">
        <f t="shared" ref="AL603:AL666" si="617">IFERROR(IF(P603="", "", $T603*$AA603), "")</f>
        <v/>
      </c>
      <c r="AM603" s="54" t="str">
        <f t="shared" ref="AM603:AM666" si="618">IFERROR(IF(Q603="", "", $T603*$AA603), "")</f>
        <v/>
      </c>
      <c r="AN603" s="55" t="str">
        <f t="shared" ref="AN603:AN666" si="619">IFERROR(IF(R603="", "", $T603*$AA603), "")</f>
        <v/>
      </c>
      <c r="AP603" s="53" t="str">
        <f t="shared" si="593"/>
        <v/>
      </c>
      <c r="AQ603" s="54" t="str">
        <f t="shared" ref="AQ603:AQ666" si="620">IFERROR(IF(H603="", "", $E603*$AA603), "")</f>
        <v/>
      </c>
      <c r="AR603" s="54" t="str">
        <f t="shared" ref="AR603:AR666" si="621">IFERROR(IF(I603="", "", $E603*$AA603), "")</f>
        <v/>
      </c>
      <c r="AS603" s="54" t="str">
        <f t="shared" ref="AS603:AS666" si="622">IFERROR(IF(J603="", "", $E603*$AA603), "")</f>
        <v/>
      </c>
      <c r="AT603" s="54" t="str">
        <f t="shared" ref="AT603:AT666" si="623">IFERROR(IF(K603="", "", $E603*$AA603), "")</f>
        <v/>
      </c>
      <c r="AU603" s="54" t="str">
        <f t="shared" ref="AU603:AU666" si="624">IFERROR(IF(L603="", "", $E603*$AA603), "")</f>
        <v/>
      </c>
      <c r="AV603" s="54" t="str">
        <f t="shared" ref="AV603:AV666" si="625">IFERROR(IF(M603="", "", $E603*$AA603), "")</f>
        <v/>
      </c>
      <c r="AW603" s="54" t="str">
        <f t="shared" ref="AW603:AW666" si="626">IFERROR(IF(N603="", "", $E603*$AA603), "")</f>
        <v/>
      </c>
      <c r="AX603" s="54" t="str">
        <f t="shared" ref="AX603:AX666" si="627">IFERROR(IF(O603="", "", $E603*$AA603), "")</f>
        <v/>
      </c>
      <c r="AY603" s="54" t="str">
        <f t="shared" ref="AY603:AY666" si="628">IFERROR(IF(P603="", "", $E603*$AA603), "")</f>
        <v/>
      </c>
      <c r="AZ603" s="54" t="str">
        <f t="shared" ref="AZ603:AZ666" si="629">IFERROR(IF(Q603="", "", $E603*$AA603), "")</f>
        <v/>
      </c>
      <c r="BA603" s="55" t="str">
        <f t="shared" ref="BA603:BA666" si="630">IFERROR(IF(R603="", "", $E603*$AA603), "")</f>
        <v/>
      </c>
      <c r="BC603" s="36" t="str">
        <f t="shared" si="594"/>
        <v/>
      </c>
      <c r="BE603" s="61" t="str">
        <f>IF($B603="", "", IF(AND($B603&gt;='Intro &amp; Setup'!$B$38, B603&lt;='Intro &amp; Setup'!$H$38), 'Intro &amp; Setup'!$N$38, IF(AND($B603&gt;='Intro &amp; Setup'!$B$39, B603&lt;='Intro &amp; Setup'!$H$39), 'Intro &amp; Setup'!$N$39, IF('Intro &amp; Setup'!$B$39="", 'Intro &amp; Setup'!$N$38, 'Intro &amp; Setup'!$N$39))))</f>
        <v/>
      </c>
      <c r="BG603" s="53" t="str">
        <f t="shared" si="595"/>
        <v/>
      </c>
      <c r="BH603" s="54" t="str">
        <f t="shared" ref="BH603:BH666" si="631">IFERROR(IF(H603="", "", $BE603*$AA603), "")</f>
        <v/>
      </c>
      <c r="BI603" s="54" t="str">
        <f t="shared" ref="BI603:BI666" si="632">IFERROR(IF(I603="", "", $BE603*$AA603), "")</f>
        <v/>
      </c>
      <c r="BJ603" s="54" t="str">
        <f t="shared" ref="BJ603:BJ666" si="633">IFERROR(IF(J603="", "", $BE603*$AA603), "")</f>
        <v/>
      </c>
      <c r="BK603" s="54" t="str">
        <f t="shared" ref="BK603:BK666" si="634">IFERROR(IF(K603="", "", $BE603*$AA603), "")</f>
        <v/>
      </c>
      <c r="BL603" s="54" t="str">
        <f t="shared" ref="BL603:BL666" si="635">IFERROR(IF(L603="", "", $BE603*$AA603), "")</f>
        <v/>
      </c>
      <c r="BM603" s="54" t="str">
        <f t="shared" ref="BM603:BM666" si="636">IFERROR(IF(M603="", "", $BE603*$AA603), "")</f>
        <v/>
      </c>
      <c r="BN603" s="54" t="str">
        <f t="shared" ref="BN603:BN666" si="637">IFERROR(IF(N603="", "", $BE603*$AA603), "")</f>
        <v/>
      </c>
      <c r="BO603" s="54" t="str">
        <f t="shared" ref="BO603:BO666" si="638">IFERROR(IF(O603="", "", $BE603*$AA603), "")</f>
        <v/>
      </c>
      <c r="BP603" s="54" t="str">
        <f t="shared" ref="BP603:BP666" si="639">IFERROR(IF(P603="", "", $BE603*$AA603), "")</f>
        <v/>
      </c>
      <c r="BQ603" s="54" t="str">
        <f t="shared" ref="BQ603:BQ666" si="640">IFERROR(IF(Q603="", "", $BE603*$AA603), "")</f>
        <v/>
      </c>
      <c r="BR603" s="55" t="str">
        <f t="shared" ref="BR603:BR666" si="641">IFERROR(IF(R603="", "", $BE603*$AA603), "")</f>
        <v/>
      </c>
      <c r="BT603" s="135" t="str">
        <f t="shared" si="596"/>
        <v/>
      </c>
      <c r="BU603" s="136" t="str">
        <f t="shared" si="597"/>
        <v/>
      </c>
      <c r="BV603" s="136" t="str">
        <f t="shared" si="598"/>
        <v/>
      </c>
      <c r="BW603" s="136" t="str">
        <f t="shared" si="599"/>
        <v/>
      </c>
      <c r="BX603" s="136" t="str">
        <f t="shared" si="600"/>
        <v/>
      </c>
      <c r="BY603" s="136" t="str">
        <f t="shared" si="601"/>
        <v/>
      </c>
      <c r="BZ603" s="136" t="str">
        <f t="shared" si="602"/>
        <v/>
      </c>
      <c r="CA603" s="136" t="str">
        <f t="shared" si="603"/>
        <v/>
      </c>
      <c r="CB603" s="136" t="str">
        <f t="shared" si="604"/>
        <v/>
      </c>
      <c r="CC603" s="136" t="str">
        <f t="shared" si="605"/>
        <v/>
      </c>
      <c r="CD603" s="136" t="str">
        <f t="shared" si="606"/>
        <v/>
      </c>
      <c r="CE603" s="137" t="str">
        <f t="shared" si="607"/>
        <v/>
      </c>
      <c r="CG603" s="150" t="str">
        <f t="shared" si="608"/>
        <v/>
      </c>
      <c r="CH603" s="151" t="str">
        <f t="shared" ref="CH603:CH666" si="642">IF(H603="", "", $F603*$AA603)</f>
        <v/>
      </c>
      <c r="CI603" s="151" t="str">
        <f t="shared" ref="CI603:CI666" si="643">IF(I603="", "", $F603*$AA603)</f>
        <v/>
      </c>
      <c r="CJ603" s="151" t="str">
        <f t="shared" ref="CJ603:CJ666" si="644">IF(J603="", "", $F603*$AA603)</f>
        <v/>
      </c>
      <c r="CK603" s="151" t="str">
        <f t="shared" ref="CK603:CK666" si="645">IF(K603="", "", $F603*$AA603)</f>
        <v/>
      </c>
      <c r="CL603" s="151" t="str">
        <f t="shared" ref="CL603:CL666" si="646">IF(L603="", "", $F603*$AA603)</f>
        <v/>
      </c>
      <c r="CM603" s="151" t="str">
        <f t="shared" ref="CM603:CM666" si="647">IF(M603="", "", $F603*$AA603)</f>
        <v/>
      </c>
      <c r="CN603" s="151" t="str">
        <f t="shared" ref="CN603:CN666" si="648">IF(N603="", "", $F603*$AA603)</f>
        <v/>
      </c>
      <c r="CO603" s="151" t="str">
        <f t="shared" ref="CO603:CO666" si="649">IF(O603="", "", $F603*$AA603)</f>
        <v/>
      </c>
      <c r="CP603" s="151" t="str">
        <f t="shared" ref="CP603:CP666" si="650">IF(P603="", "", $F603*$AA603)</f>
        <v/>
      </c>
      <c r="CQ603" s="151" t="str">
        <f t="shared" ref="CQ603:CQ666" si="651">IF(Q603="", "", $F603*$AA603)</f>
        <v/>
      </c>
      <c r="CR603" s="152" t="str">
        <f t="shared" ref="CR603:CR666" si="652">IF(R603="", "", $F603*$AA603)</f>
        <v/>
      </c>
    </row>
    <row r="604" spans="1:96" x14ac:dyDescent="0.25">
      <c r="A604" s="3"/>
      <c r="B604" s="30"/>
      <c r="C604" s="44"/>
      <c r="D604" s="88"/>
      <c r="E604" s="31"/>
      <c r="F604" s="89"/>
      <c r="G604" s="72"/>
      <c r="H604" s="73"/>
      <c r="I604" s="74"/>
      <c r="J604" s="73"/>
      <c r="K604" s="74"/>
      <c r="L604" s="73"/>
      <c r="M604" s="74"/>
      <c r="N604" s="73"/>
      <c r="O604" s="74"/>
      <c r="P604" s="73"/>
      <c r="Q604" s="74"/>
      <c r="R604" s="75"/>
      <c r="S604" s="3"/>
      <c r="T604" s="61" t="str">
        <f>IF($D604="", "", $D604*'Intro &amp; Setup'!$I$32*24)</f>
        <v/>
      </c>
      <c r="U604" s="3"/>
      <c r="X604" s="36" t="str">
        <f>IF($B604="", "", IF(OR($B604&lt;'Intro &amp; Setup'!$F$26, $B604&gt;'Intro &amp; Setup'!$F$27), "X", ""))</f>
        <v/>
      </c>
      <c r="Z604" s="36" t="str">
        <f t="shared" si="590"/>
        <v/>
      </c>
      <c r="AA604" s="48" t="str">
        <f t="shared" si="591"/>
        <v/>
      </c>
      <c r="AC604" s="53" t="str">
        <f t="shared" si="592"/>
        <v/>
      </c>
      <c r="AD604" s="54" t="str">
        <f t="shared" si="609"/>
        <v/>
      </c>
      <c r="AE604" s="54" t="str">
        <f t="shared" si="610"/>
        <v/>
      </c>
      <c r="AF604" s="54" t="str">
        <f t="shared" si="611"/>
        <v/>
      </c>
      <c r="AG604" s="54" t="str">
        <f t="shared" si="612"/>
        <v/>
      </c>
      <c r="AH604" s="54" t="str">
        <f t="shared" si="613"/>
        <v/>
      </c>
      <c r="AI604" s="54" t="str">
        <f t="shared" si="614"/>
        <v/>
      </c>
      <c r="AJ604" s="54" t="str">
        <f t="shared" si="615"/>
        <v/>
      </c>
      <c r="AK604" s="54" t="str">
        <f t="shared" si="616"/>
        <v/>
      </c>
      <c r="AL604" s="54" t="str">
        <f t="shared" si="617"/>
        <v/>
      </c>
      <c r="AM604" s="54" t="str">
        <f t="shared" si="618"/>
        <v/>
      </c>
      <c r="AN604" s="55" t="str">
        <f t="shared" si="619"/>
        <v/>
      </c>
      <c r="AP604" s="53" t="str">
        <f t="shared" si="593"/>
        <v/>
      </c>
      <c r="AQ604" s="54" t="str">
        <f t="shared" si="620"/>
        <v/>
      </c>
      <c r="AR604" s="54" t="str">
        <f t="shared" si="621"/>
        <v/>
      </c>
      <c r="AS604" s="54" t="str">
        <f t="shared" si="622"/>
        <v/>
      </c>
      <c r="AT604" s="54" t="str">
        <f t="shared" si="623"/>
        <v/>
      </c>
      <c r="AU604" s="54" t="str">
        <f t="shared" si="624"/>
        <v/>
      </c>
      <c r="AV604" s="54" t="str">
        <f t="shared" si="625"/>
        <v/>
      </c>
      <c r="AW604" s="54" t="str">
        <f t="shared" si="626"/>
        <v/>
      </c>
      <c r="AX604" s="54" t="str">
        <f t="shared" si="627"/>
        <v/>
      </c>
      <c r="AY604" s="54" t="str">
        <f t="shared" si="628"/>
        <v/>
      </c>
      <c r="AZ604" s="54" t="str">
        <f t="shared" si="629"/>
        <v/>
      </c>
      <c r="BA604" s="55" t="str">
        <f t="shared" si="630"/>
        <v/>
      </c>
      <c r="BC604" s="36" t="str">
        <f t="shared" si="594"/>
        <v/>
      </c>
      <c r="BE604" s="61" t="str">
        <f>IF($B604="", "", IF(AND($B604&gt;='Intro &amp; Setup'!$B$38, B604&lt;='Intro &amp; Setup'!$H$38), 'Intro &amp; Setup'!$N$38, IF(AND($B604&gt;='Intro &amp; Setup'!$B$39, B604&lt;='Intro &amp; Setup'!$H$39), 'Intro &amp; Setup'!$N$39, IF('Intro &amp; Setup'!$B$39="", 'Intro &amp; Setup'!$N$38, 'Intro &amp; Setup'!$N$39))))</f>
        <v/>
      </c>
      <c r="BG604" s="53" t="str">
        <f t="shared" si="595"/>
        <v/>
      </c>
      <c r="BH604" s="54" t="str">
        <f t="shared" si="631"/>
        <v/>
      </c>
      <c r="BI604" s="54" t="str">
        <f t="shared" si="632"/>
        <v/>
      </c>
      <c r="BJ604" s="54" t="str">
        <f t="shared" si="633"/>
        <v/>
      </c>
      <c r="BK604" s="54" t="str">
        <f t="shared" si="634"/>
        <v/>
      </c>
      <c r="BL604" s="54" t="str">
        <f t="shared" si="635"/>
        <v/>
      </c>
      <c r="BM604" s="54" t="str">
        <f t="shared" si="636"/>
        <v/>
      </c>
      <c r="BN604" s="54" t="str">
        <f t="shared" si="637"/>
        <v/>
      </c>
      <c r="BO604" s="54" t="str">
        <f t="shared" si="638"/>
        <v/>
      </c>
      <c r="BP604" s="54" t="str">
        <f t="shared" si="639"/>
        <v/>
      </c>
      <c r="BQ604" s="54" t="str">
        <f t="shared" si="640"/>
        <v/>
      </c>
      <c r="BR604" s="55" t="str">
        <f t="shared" si="641"/>
        <v/>
      </c>
      <c r="BT604" s="135" t="str">
        <f t="shared" si="596"/>
        <v/>
      </c>
      <c r="BU604" s="136" t="str">
        <f t="shared" si="597"/>
        <v/>
      </c>
      <c r="BV604" s="136" t="str">
        <f t="shared" si="598"/>
        <v/>
      </c>
      <c r="BW604" s="136" t="str">
        <f t="shared" si="599"/>
        <v/>
      </c>
      <c r="BX604" s="136" t="str">
        <f t="shared" si="600"/>
        <v/>
      </c>
      <c r="BY604" s="136" t="str">
        <f t="shared" si="601"/>
        <v/>
      </c>
      <c r="BZ604" s="136" t="str">
        <f t="shared" si="602"/>
        <v/>
      </c>
      <c r="CA604" s="136" t="str">
        <f t="shared" si="603"/>
        <v/>
      </c>
      <c r="CB604" s="136" t="str">
        <f t="shared" si="604"/>
        <v/>
      </c>
      <c r="CC604" s="136" t="str">
        <f t="shared" si="605"/>
        <v/>
      </c>
      <c r="CD604" s="136" t="str">
        <f t="shared" si="606"/>
        <v/>
      </c>
      <c r="CE604" s="137" t="str">
        <f t="shared" si="607"/>
        <v/>
      </c>
      <c r="CG604" s="150" t="str">
        <f t="shared" si="608"/>
        <v/>
      </c>
      <c r="CH604" s="151" t="str">
        <f t="shared" si="642"/>
        <v/>
      </c>
      <c r="CI604" s="151" t="str">
        <f t="shared" si="643"/>
        <v/>
      </c>
      <c r="CJ604" s="151" t="str">
        <f t="shared" si="644"/>
        <v/>
      </c>
      <c r="CK604" s="151" t="str">
        <f t="shared" si="645"/>
        <v/>
      </c>
      <c r="CL604" s="151" t="str">
        <f t="shared" si="646"/>
        <v/>
      </c>
      <c r="CM604" s="151" t="str">
        <f t="shared" si="647"/>
        <v/>
      </c>
      <c r="CN604" s="151" t="str">
        <f t="shared" si="648"/>
        <v/>
      </c>
      <c r="CO604" s="151" t="str">
        <f t="shared" si="649"/>
        <v/>
      </c>
      <c r="CP604" s="151" t="str">
        <f t="shared" si="650"/>
        <v/>
      </c>
      <c r="CQ604" s="151" t="str">
        <f t="shared" si="651"/>
        <v/>
      </c>
      <c r="CR604" s="152" t="str">
        <f t="shared" si="652"/>
        <v/>
      </c>
    </row>
    <row r="605" spans="1:96" x14ac:dyDescent="0.25">
      <c r="A605" s="3"/>
      <c r="B605" s="30"/>
      <c r="C605" s="44"/>
      <c r="D605" s="88"/>
      <c r="E605" s="31"/>
      <c r="F605" s="89"/>
      <c r="G605" s="72"/>
      <c r="H605" s="73"/>
      <c r="I605" s="74"/>
      <c r="J605" s="73"/>
      <c r="K605" s="74"/>
      <c r="L605" s="73"/>
      <c r="M605" s="74"/>
      <c r="N605" s="73"/>
      <c r="O605" s="74"/>
      <c r="P605" s="73"/>
      <c r="Q605" s="74"/>
      <c r="R605" s="75"/>
      <c r="S605" s="3"/>
      <c r="T605" s="61" t="str">
        <f>IF($D605="", "", $D605*'Intro &amp; Setup'!$I$32*24)</f>
        <v/>
      </c>
      <c r="U605" s="3"/>
      <c r="X605" s="36" t="str">
        <f>IF($B605="", "", IF(OR($B605&lt;'Intro &amp; Setup'!$F$26, $B605&gt;'Intro &amp; Setup'!$F$27), "X", ""))</f>
        <v/>
      </c>
      <c r="Z605" s="36" t="str">
        <f t="shared" si="590"/>
        <v/>
      </c>
      <c r="AA605" s="48" t="str">
        <f t="shared" si="591"/>
        <v/>
      </c>
      <c r="AC605" s="53" t="str">
        <f t="shared" si="592"/>
        <v/>
      </c>
      <c r="AD605" s="54" t="str">
        <f t="shared" si="609"/>
        <v/>
      </c>
      <c r="AE605" s="54" t="str">
        <f t="shared" si="610"/>
        <v/>
      </c>
      <c r="AF605" s="54" t="str">
        <f t="shared" si="611"/>
        <v/>
      </c>
      <c r="AG605" s="54" t="str">
        <f t="shared" si="612"/>
        <v/>
      </c>
      <c r="AH605" s="54" t="str">
        <f t="shared" si="613"/>
        <v/>
      </c>
      <c r="AI605" s="54" t="str">
        <f t="shared" si="614"/>
        <v/>
      </c>
      <c r="AJ605" s="54" t="str">
        <f t="shared" si="615"/>
        <v/>
      </c>
      <c r="AK605" s="54" t="str">
        <f t="shared" si="616"/>
        <v/>
      </c>
      <c r="AL605" s="54" t="str">
        <f t="shared" si="617"/>
        <v/>
      </c>
      <c r="AM605" s="54" t="str">
        <f t="shared" si="618"/>
        <v/>
      </c>
      <c r="AN605" s="55" t="str">
        <f t="shared" si="619"/>
        <v/>
      </c>
      <c r="AP605" s="53" t="str">
        <f t="shared" si="593"/>
        <v/>
      </c>
      <c r="AQ605" s="54" t="str">
        <f t="shared" si="620"/>
        <v/>
      </c>
      <c r="AR605" s="54" t="str">
        <f t="shared" si="621"/>
        <v/>
      </c>
      <c r="AS605" s="54" t="str">
        <f t="shared" si="622"/>
        <v/>
      </c>
      <c r="AT605" s="54" t="str">
        <f t="shared" si="623"/>
        <v/>
      </c>
      <c r="AU605" s="54" t="str">
        <f t="shared" si="624"/>
        <v/>
      </c>
      <c r="AV605" s="54" t="str">
        <f t="shared" si="625"/>
        <v/>
      </c>
      <c r="AW605" s="54" t="str">
        <f t="shared" si="626"/>
        <v/>
      </c>
      <c r="AX605" s="54" t="str">
        <f t="shared" si="627"/>
        <v/>
      </c>
      <c r="AY605" s="54" t="str">
        <f t="shared" si="628"/>
        <v/>
      </c>
      <c r="AZ605" s="54" t="str">
        <f t="shared" si="629"/>
        <v/>
      </c>
      <c r="BA605" s="55" t="str">
        <f t="shared" si="630"/>
        <v/>
      </c>
      <c r="BC605" s="36" t="str">
        <f t="shared" si="594"/>
        <v/>
      </c>
      <c r="BE605" s="61" t="str">
        <f>IF($B605="", "", IF(AND($B605&gt;='Intro &amp; Setup'!$B$38, B605&lt;='Intro &amp; Setup'!$H$38), 'Intro &amp; Setup'!$N$38, IF(AND($B605&gt;='Intro &amp; Setup'!$B$39, B605&lt;='Intro &amp; Setup'!$H$39), 'Intro &amp; Setup'!$N$39, IF('Intro &amp; Setup'!$B$39="", 'Intro &amp; Setup'!$N$38, 'Intro &amp; Setup'!$N$39))))</f>
        <v/>
      </c>
      <c r="BG605" s="53" t="str">
        <f t="shared" si="595"/>
        <v/>
      </c>
      <c r="BH605" s="54" t="str">
        <f t="shared" si="631"/>
        <v/>
      </c>
      <c r="BI605" s="54" t="str">
        <f t="shared" si="632"/>
        <v/>
      </c>
      <c r="BJ605" s="54" t="str">
        <f t="shared" si="633"/>
        <v/>
      </c>
      <c r="BK605" s="54" t="str">
        <f t="shared" si="634"/>
        <v/>
      </c>
      <c r="BL605" s="54" t="str">
        <f t="shared" si="635"/>
        <v/>
      </c>
      <c r="BM605" s="54" t="str">
        <f t="shared" si="636"/>
        <v/>
      </c>
      <c r="BN605" s="54" t="str">
        <f t="shared" si="637"/>
        <v/>
      </c>
      <c r="BO605" s="54" t="str">
        <f t="shared" si="638"/>
        <v/>
      </c>
      <c r="BP605" s="54" t="str">
        <f t="shared" si="639"/>
        <v/>
      </c>
      <c r="BQ605" s="54" t="str">
        <f t="shared" si="640"/>
        <v/>
      </c>
      <c r="BR605" s="55" t="str">
        <f t="shared" si="641"/>
        <v/>
      </c>
      <c r="BT605" s="135" t="str">
        <f t="shared" si="596"/>
        <v/>
      </c>
      <c r="BU605" s="136" t="str">
        <f t="shared" si="597"/>
        <v/>
      </c>
      <c r="BV605" s="136" t="str">
        <f t="shared" si="598"/>
        <v/>
      </c>
      <c r="BW605" s="136" t="str">
        <f t="shared" si="599"/>
        <v/>
      </c>
      <c r="BX605" s="136" t="str">
        <f t="shared" si="600"/>
        <v/>
      </c>
      <c r="BY605" s="136" t="str">
        <f t="shared" si="601"/>
        <v/>
      </c>
      <c r="BZ605" s="136" t="str">
        <f t="shared" si="602"/>
        <v/>
      </c>
      <c r="CA605" s="136" t="str">
        <f t="shared" si="603"/>
        <v/>
      </c>
      <c r="CB605" s="136" t="str">
        <f t="shared" si="604"/>
        <v/>
      </c>
      <c r="CC605" s="136" t="str">
        <f t="shared" si="605"/>
        <v/>
      </c>
      <c r="CD605" s="136" t="str">
        <f t="shared" si="606"/>
        <v/>
      </c>
      <c r="CE605" s="137" t="str">
        <f t="shared" si="607"/>
        <v/>
      </c>
      <c r="CG605" s="150" t="str">
        <f t="shared" si="608"/>
        <v/>
      </c>
      <c r="CH605" s="151" t="str">
        <f t="shared" si="642"/>
        <v/>
      </c>
      <c r="CI605" s="151" t="str">
        <f t="shared" si="643"/>
        <v/>
      </c>
      <c r="CJ605" s="151" t="str">
        <f t="shared" si="644"/>
        <v/>
      </c>
      <c r="CK605" s="151" t="str">
        <f t="shared" si="645"/>
        <v/>
      </c>
      <c r="CL605" s="151" t="str">
        <f t="shared" si="646"/>
        <v/>
      </c>
      <c r="CM605" s="151" t="str">
        <f t="shared" si="647"/>
        <v/>
      </c>
      <c r="CN605" s="151" t="str">
        <f t="shared" si="648"/>
        <v/>
      </c>
      <c r="CO605" s="151" t="str">
        <f t="shared" si="649"/>
        <v/>
      </c>
      <c r="CP605" s="151" t="str">
        <f t="shared" si="650"/>
        <v/>
      </c>
      <c r="CQ605" s="151" t="str">
        <f t="shared" si="651"/>
        <v/>
      </c>
      <c r="CR605" s="152" t="str">
        <f t="shared" si="652"/>
        <v/>
      </c>
    </row>
    <row r="606" spans="1:96" x14ac:dyDescent="0.25">
      <c r="A606" s="3"/>
      <c r="B606" s="30"/>
      <c r="C606" s="44"/>
      <c r="D606" s="88"/>
      <c r="E606" s="31"/>
      <c r="F606" s="89"/>
      <c r="G606" s="72"/>
      <c r="H606" s="73"/>
      <c r="I606" s="74"/>
      <c r="J606" s="73"/>
      <c r="K606" s="74"/>
      <c r="L606" s="73"/>
      <c r="M606" s="74"/>
      <c r="N606" s="73"/>
      <c r="O606" s="74"/>
      <c r="P606" s="73"/>
      <c r="Q606" s="74"/>
      <c r="R606" s="75"/>
      <c r="S606" s="3"/>
      <c r="T606" s="61" t="str">
        <f>IF($D606="", "", $D606*'Intro &amp; Setup'!$I$32*24)</f>
        <v/>
      </c>
      <c r="U606" s="3"/>
      <c r="X606" s="36" t="str">
        <f>IF($B606="", "", IF(OR($B606&lt;'Intro &amp; Setup'!$F$26, $B606&gt;'Intro &amp; Setup'!$F$27), "X", ""))</f>
        <v/>
      </c>
      <c r="Z606" s="36" t="str">
        <f t="shared" si="590"/>
        <v/>
      </c>
      <c r="AA606" s="48" t="str">
        <f t="shared" si="591"/>
        <v/>
      </c>
      <c r="AC606" s="53" t="str">
        <f t="shared" si="592"/>
        <v/>
      </c>
      <c r="AD606" s="54" t="str">
        <f t="shared" si="609"/>
        <v/>
      </c>
      <c r="AE606" s="54" t="str">
        <f t="shared" si="610"/>
        <v/>
      </c>
      <c r="AF606" s="54" t="str">
        <f t="shared" si="611"/>
        <v/>
      </c>
      <c r="AG606" s="54" t="str">
        <f t="shared" si="612"/>
        <v/>
      </c>
      <c r="AH606" s="54" t="str">
        <f t="shared" si="613"/>
        <v/>
      </c>
      <c r="AI606" s="54" t="str">
        <f t="shared" si="614"/>
        <v/>
      </c>
      <c r="AJ606" s="54" t="str">
        <f t="shared" si="615"/>
        <v/>
      </c>
      <c r="AK606" s="54" t="str">
        <f t="shared" si="616"/>
        <v/>
      </c>
      <c r="AL606" s="54" t="str">
        <f t="shared" si="617"/>
        <v/>
      </c>
      <c r="AM606" s="54" t="str">
        <f t="shared" si="618"/>
        <v/>
      </c>
      <c r="AN606" s="55" t="str">
        <f t="shared" si="619"/>
        <v/>
      </c>
      <c r="AP606" s="53" t="str">
        <f t="shared" si="593"/>
        <v/>
      </c>
      <c r="AQ606" s="54" t="str">
        <f t="shared" si="620"/>
        <v/>
      </c>
      <c r="AR606" s="54" t="str">
        <f t="shared" si="621"/>
        <v/>
      </c>
      <c r="AS606" s="54" t="str">
        <f t="shared" si="622"/>
        <v/>
      </c>
      <c r="AT606" s="54" t="str">
        <f t="shared" si="623"/>
        <v/>
      </c>
      <c r="AU606" s="54" t="str">
        <f t="shared" si="624"/>
        <v/>
      </c>
      <c r="AV606" s="54" t="str">
        <f t="shared" si="625"/>
        <v/>
      </c>
      <c r="AW606" s="54" t="str">
        <f t="shared" si="626"/>
        <v/>
      </c>
      <c r="AX606" s="54" t="str">
        <f t="shared" si="627"/>
        <v/>
      </c>
      <c r="AY606" s="54" t="str">
        <f t="shared" si="628"/>
        <v/>
      </c>
      <c r="AZ606" s="54" t="str">
        <f t="shared" si="629"/>
        <v/>
      </c>
      <c r="BA606" s="55" t="str">
        <f t="shared" si="630"/>
        <v/>
      </c>
      <c r="BC606" s="36" t="str">
        <f t="shared" si="594"/>
        <v/>
      </c>
      <c r="BE606" s="61" t="str">
        <f>IF($B606="", "", IF(AND($B606&gt;='Intro &amp; Setup'!$B$38, B606&lt;='Intro &amp; Setup'!$H$38), 'Intro &amp; Setup'!$N$38, IF(AND($B606&gt;='Intro &amp; Setup'!$B$39, B606&lt;='Intro &amp; Setup'!$H$39), 'Intro &amp; Setup'!$N$39, IF('Intro &amp; Setup'!$B$39="", 'Intro &amp; Setup'!$N$38, 'Intro &amp; Setup'!$N$39))))</f>
        <v/>
      </c>
      <c r="BG606" s="53" t="str">
        <f t="shared" si="595"/>
        <v/>
      </c>
      <c r="BH606" s="54" t="str">
        <f t="shared" si="631"/>
        <v/>
      </c>
      <c r="BI606" s="54" t="str">
        <f t="shared" si="632"/>
        <v/>
      </c>
      <c r="BJ606" s="54" t="str">
        <f t="shared" si="633"/>
        <v/>
      </c>
      <c r="BK606" s="54" t="str">
        <f t="shared" si="634"/>
        <v/>
      </c>
      <c r="BL606" s="54" t="str">
        <f t="shared" si="635"/>
        <v/>
      </c>
      <c r="BM606" s="54" t="str">
        <f t="shared" si="636"/>
        <v/>
      </c>
      <c r="BN606" s="54" t="str">
        <f t="shared" si="637"/>
        <v/>
      </c>
      <c r="BO606" s="54" t="str">
        <f t="shared" si="638"/>
        <v/>
      </c>
      <c r="BP606" s="54" t="str">
        <f t="shared" si="639"/>
        <v/>
      </c>
      <c r="BQ606" s="54" t="str">
        <f t="shared" si="640"/>
        <v/>
      </c>
      <c r="BR606" s="55" t="str">
        <f t="shared" si="641"/>
        <v/>
      </c>
      <c r="BT606" s="135" t="str">
        <f t="shared" si="596"/>
        <v/>
      </c>
      <c r="BU606" s="136" t="str">
        <f t="shared" si="597"/>
        <v/>
      </c>
      <c r="BV606" s="136" t="str">
        <f t="shared" si="598"/>
        <v/>
      </c>
      <c r="BW606" s="136" t="str">
        <f t="shared" si="599"/>
        <v/>
      </c>
      <c r="BX606" s="136" t="str">
        <f t="shared" si="600"/>
        <v/>
      </c>
      <c r="BY606" s="136" t="str">
        <f t="shared" si="601"/>
        <v/>
      </c>
      <c r="BZ606" s="136" t="str">
        <f t="shared" si="602"/>
        <v/>
      </c>
      <c r="CA606" s="136" t="str">
        <f t="shared" si="603"/>
        <v/>
      </c>
      <c r="CB606" s="136" t="str">
        <f t="shared" si="604"/>
        <v/>
      </c>
      <c r="CC606" s="136" t="str">
        <f t="shared" si="605"/>
        <v/>
      </c>
      <c r="CD606" s="136" t="str">
        <f t="shared" si="606"/>
        <v/>
      </c>
      <c r="CE606" s="137" t="str">
        <f t="shared" si="607"/>
        <v/>
      </c>
      <c r="CG606" s="150" t="str">
        <f t="shared" si="608"/>
        <v/>
      </c>
      <c r="CH606" s="151" t="str">
        <f t="shared" si="642"/>
        <v/>
      </c>
      <c r="CI606" s="151" t="str">
        <f t="shared" si="643"/>
        <v/>
      </c>
      <c r="CJ606" s="151" t="str">
        <f t="shared" si="644"/>
        <v/>
      </c>
      <c r="CK606" s="151" t="str">
        <f t="shared" si="645"/>
        <v/>
      </c>
      <c r="CL606" s="151" t="str">
        <f t="shared" si="646"/>
        <v/>
      </c>
      <c r="CM606" s="151" t="str">
        <f t="shared" si="647"/>
        <v/>
      </c>
      <c r="CN606" s="151" t="str">
        <f t="shared" si="648"/>
        <v/>
      </c>
      <c r="CO606" s="151" t="str">
        <f t="shared" si="649"/>
        <v/>
      </c>
      <c r="CP606" s="151" t="str">
        <f t="shared" si="650"/>
        <v/>
      </c>
      <c r="CQ606" s="151" t="str">
        <f t="shared" si="651"/>
        <v/>
      </c>
      <c r="CR606" s="152" t="str">
        <f t="shared" si="652"/>
        <v/>
      </c>
    </row>
    <row r="607" spans="1:96" x14ac:dyDescent="0.25">
      <c r="A607" s="3"/>
      <c r="B607" s="30"/>
      <c r="C607" s="44"/>
      <c r="D607" s="88"/>
      <c r="E607" s="31"/>
      <c r="F607" s="89"/>
      <c r="G607" s="72"/>
      <c r="H607" s="73"/>
      <c r="I607" s="74"/>
      <c r="J607" s="73"/>
      <c r="K607" s="74"/>
      <c r="L607" s="73"/>
      <c r="M607" s="74"/>
      <c r="N607" s="73"/>
      <c r="O607" s="74"/>
      <c r="P607" s="73"/>
      <c r="Q607" s="74"/>
      <c r="R607" s="75"/>
      <c r="S607" s="3"/>
      <c r="T607" s="61" t="str">
        <f>IF($D607="", "", $D607*'Intro &amp; Setup'!$I$32*24)</f>
        <v/>
      </c>
      <c r="U607" s="3"/>
      <c r="X607" s="36" t="str">
        <f>IF($B607="", "", IF(OR($B607&lt;'Intro &amp; Setup'!$F$26, $B607&gt;'Intro &amp; Setup'!$F$27), "X", ""))</f>
        <v/>
      </c>
      <c r="Z607" s="36" t="str">
        <f t="shared" si="590"/>
        <v/>
      </c>
      <c r="AA607" s="48" t="str">
        <f t="shared" si="591"/>
        <v/>
      </c>
      <c r="AC607" s="53" t="str">
        <f t="shared" si="592"/>
        <v/>
      </c>
      <c r="AD607" s="54" t="str">
        <f t="shared" si="609"/>
        <v/>
      </c>
      <c r="AE607" s="54" t="str">
        <f t="shared" si="610"/>
        <v/>
      </c>
      <c r="AF607" s="54" t="str">
        <f t="shared" si="611"/>
        <v/>
      </c>
      <c r="AG607" s="54" t="str">
        <f t="shared" si="612"/>
        <v/>
      </c>
      <c r="AH607" s="54" t="str">
        <f t="shared" si="613"/>
        <v/>
      </c>
      <c r="AI607" s="54" t="str">
        <f t="shared" si="614"/>
        <v/>
      </c>
      <c r="AJ607" s="54" t="str">
        <f t="shared" si="615"/>
        <v/>
      </c>
      <c r="AK607" s="54" t="str">
        <f t="shared" si="616"/>
        <v/>
      </c>
      <c r="AL607" s="54" t="str">
        <f t="shared" si="617"/>
        <v/>
      </c>
      <c r="AM607" s="54" t="str">
        <f t="shared" si="618"/>
        <v/>
      </c>
      <c r="AN607" s="55" t="str">
        <f t="shared" si="619"/>
        <v/>
      </c>
      <c r="AP607" s="53" t="str">
        <f t="shared" si="593"/>
        <v/>
      </c>
      <c r="AQ607" s="54" t="str">
        <f t="shared" si="620"/>
        <v/>
      </c>
      <c r="AR607" s="54" t="str">
        <f t="shared" si="621"/>
        <v/>
      </c>
      <c r="AS607" s="54" t="str">
        <f t="shared" si="622"/>
        <v/>
      </c>
      <c r="AT607" s="54" t="str">
        <f t="shared" si="623"/>
        <v/>
      </c>
      <c r="AU607" s="54" t="str">
        <f t="shared" si="624"/>
        <v/>
      </c>
      <c r="AV607" s="54" t="str">
        <f t="shared" si="625"/>
        <v/>
      </c>
      <c r="AW607" s="54" t="str">
        <f t="shared" si="626"/>
        <v/>
      </c>
      <c r="AX607" s="54" t="str">
        <f t="shared" si="627"/>
        <v/>
      </c>
      <c r="AY607" s="54" t="str">
        <f t="shared" si="628"/>
        <v/>
      </c>
      <c r="AZ607" s="54" t="str">
        <f t="shared" si="629"/>
        <v/>
      </c>
      <c r="BA607" s="55" t="str">
        <f t="shared" si="630"/>
        <v/>
      </c>
      <c r="BC607" s="36" t="str">
        <f t="shared" si="594"/>
        <v/>
      </c>
      <c r="BE607" s="61" t="str">
        <f>IF($B607="", "", IF(AND($B607&gt;='Intro &amp; Setup'!$B$38, B607&lt;='Intro &amp; Setup'!$H$38), 'Intro &amp; Setup'!$N$38, IF(AND($B607&gt;='Intro &amp; Setup'!$B$39, B607&lt;='Intro &amp; Setup'!$H$39), 'Intro &amp; Setup'!$N$39, IF('Intro &amp; Setup'!$B$39="", 'Intro &amp; Setup'!$N$38, 'Intro &amp; Setup'!$N$39))))</f>
        <v/>
      </c>
      <c r="BG607" s="53" t="str">
        <f t="shared" si="595"/>
        <v/>
      </c>
      <c r="BH607" s="54" t="str">
        <f t="shared" si="631"/>
        <v/>
      </c>
      <c r="BI607" s="54" t="str">
        <f t="shared" si="632"/>
        <v/>
      </c>
      <c r="BJ607" s="54" t="str">
        <f t="shared" si="633"/>
        <v/>
      </c>
      <c r="BK607" s="54" t="str">
        <f t="shared" si="634"/>
        <v/>
      </c>
      <c r="BL607" s="54" t="str">
        <f t="shared" si="635"/>
        <v/>
      </c>
      <c r="BM607" s="54" t="str">
        <f t="shared" si="636"/>
        <v/>
      </c>
      <c r="BN607" s="54" t="str">
        <f t="shared" si="637"/>
        <v/>
      </c>
      <c r="BO607" s="54" t="str">
        <f t="shared" si="638"/>
        <v/>
      </c>
      <c r="BP607" s="54" t="str">
        <f t="shared" si="639"/>
        <v/>
      </c>
      <c r="BQ607" s="54" t="str">
        <f t="shared" si="640"/>
        <v/>
      </c>
      <c r="BR607" s="55" t="str">
        <f t="shared" si="641"/>
        <v/>
      </c>
      <c r="BT607" s="135" t="str">
        <f t="shared" si="596"/>
        <v/>
      </c>
      <c r="BU607" s="136" t="str">
        <f t="shared" si="597"/>
        <v/>
      </c>
      <c r="BV607" s="136" t="str">
        <f t="shared" si="598"/>
        <v/>
      </c>
      <c r="BW607" s="136" t="str">
        <f t="shared" si="599"/>
        <v/>
      </c>
      <c r="BX607" s="136" t="str">
        <f t="shared" si="600"/>
        <v/>
      </c>
      <c r="BY607" s="136" t="str">
        <f t="shared" si="601"/>
        <v/>
      </c>
      <c r="BZ607" s="136" t="str">
        <f t="shared" si="602"/>
        <v/>
      </c>
      <c r="CA607" s="136" t="str">
        <f t="shared" si="603"/>
        <v/>
      </c>
      <c r="CB607" s="136" t="str">
        <f t="shared" si="604"/>
        <v/>
      </c>
      <c r="CC607" s="136" t="str">
        <f t="shared" si="605"/>
        <v/>
      </c>
      <c r="CD607" s="136" t="str">
        <f t="shared" si="606"/>
        <v/>
      </c>
      <c r="CE607" s="137" t="str">
        <f t="shared" si="607"/>
        <v/>
      </c>
      <c r="CG607" s="150" t="str">
        <f t="shared" si="608"/>
        <v/>
      </c>
      <c r="CH607" s="151" t="str">
        <f t="shared" si="642"/>
        <v/>
      </c>
      <c r="CI607" s="151" t="str">
        <f t="shared" si="643"/>
        <v/>
      </c>
      <c r="CJ607" s="151" t="str">
        <f t="shared" si="644"/>
        <v/>
      </c>
      <c r="CK607" s="151" t="str">
        <f t="shared" si="645"/>
        <v/>
      </c>
      <c r="CL607" s="151" t="str">
        <f t="shared" si="646"/>
        <v/>
      </c>
      <c r="CM607" s="151" t="str">
        <f t="shared" si="647"/>
        <v/>
      </c>
      <c r="CN607" s="151" t="str">
        <f t="shared" si="648"/>
        <v/>
      </c>
      <c r="CO607" s="151" t="str">
        <f t="shared" si="649"/>
        <v/>
      </c>
      <c r="CP607" s="151" t="str">
        <f t="shared" si="650"/>
        <v/>
      </c>
      <c r="CQ607" s="151" t="str">
        <f t="shared" si="651"/>
        <v/>
      </c>
      <c r="CR607" s="152" t="str">
        <f t="shared" si="652"/>
        <v/>
      </c>
    </row>
    <row r="608" spans="1:96" x14ac:dyDescent="0.25">
      <c r="A608" s="3"/>
      <c r="B608" s="30"/>
      <c r="C608" s="44"/>
      <c r="D608" s="88"/>
      <c r="E608" s="31"/>
      <c r="F608" s="89"/>
      <c r="G608" s="72"/>
      <c r="H608" s="73"/>
      <c r="I608" s="74"/>
      <c r="J608" s="73"/>
      <c r="K608" s="74"/>
      <c r="L608" s="73"/>
      <c r="M608" s="74"/>
      <c r="N608" s="73"/>
      <c r="O608" s="74"/>
      <c r="P608" s="73"/>
      <c r="Q608" s="74"/>
      <c r="R608" s="75"/>
      <c r="S608" s="3"/>
      <c r="T608" s="61" t="str">
        <f>IF($D608="", "", $D608*'Intro &amp; Setup'!$I$32*24)</f>
        <v/>
      </c>
      <c r="U608" s="3"/>
      <c r="X608" s="36" t="str">
        <f>IF($B608="", "", IF(OR($B608&lt;'Intro &amp; Setup'!$F$26, $B608&gt;'Intro &amp; Setup'!$F$27), "X", ""))</f>
        <v/>
      </c>
      <c r="Z608" s="36" t="str">
        <f t="shared" si="590"/>
        <v/>
      </c>
      <c r="AA608" s="48" t="str">
        <f t="shared" si="591"/>
        <v/>
      </c>
      <c r="AC608" s="53" t="str">
        <f t="shared" si="592"/>
        <v/>
      </c>
      <c r="AD608" s="54" t="str">
        <f t="shared" si="609"/>
        <v/>
      </c>
      <c r="AE608" s="54" t="str">
        <f t="shared" si="610"/>
        <v/>
      </c>
      <c r="AF608" s="54" t="str">
        <f t="shared" si="611"/>
        <v/>
      </c>
      <c r="AG608" s="54" t="str">
        <f t="shared" si="612"/>
        <v/>
      </c>
      <c r="AH608" s="54" t="str">
        <f t="shared" si="613"/>
        <v/>
      </c>
      <c r="AI608" s="54" t="str">
        <f t="shared" si="614"/>
        <v/>
      </c>
      <c r="AJ608" s="54" t="str">
        <f t="shared" si="615"/>
        <v/>
      </c>
      <c r="AK608" s="54" t="str">
        <f t="shared" si="616"/>
        <v/>
      </c>
      <c r="AL608" s="54" t="str">
        <f t="shared" si="617"/>
        <v/>
      </c>
      <c r="AM608" s="54" t="str">
        <f t="shared" si="618"/>
        <v/>
      </c>
      <c r="AN608" s="55" t="str">
        <f t="shared" si="619"/>
        <v/>
      </c>
      <c r="AP608" s="53" t="str">
        <f t="shared" si="593"/>
        <v/>
      </c>
      <c r="AQ608" s="54" t="str">
        <f t="shared" si="620"/>
        <v/>
      </c>
      <c r="AR608" s="54" t="str">
        <f t="shared" si="621"/>
        <v/>
      </c>
      <c r="AS608" s="54" t="str">
        <f t="shared" si="622"/>
        <v/>
      </c>
      <c r="AT608" s="54" t="str">
        <f t="shared" si="623"/>
        <v/>
      </c>
      <c r="AU608" s="54" t="str">
        <f t="shared" si="624"/>
        <v/>
      </c>
      <c r="AV608" s="54" t="str">
        <f t="shared" si="625"/>
        <v/>
      </c>
      <c r="AW608" s="54" t="str">
        <f t="shared" si="626"/>
        <v/>
      </c>
      <c r="AX608" s="54" t="str">
        <f t="shared" si="627"/>
        <v/>
      </c>
      <c r="AY608" s="54" t="str">
        <f t="shared" si="628"/>
        <v/>
      </c>
      <c r="AZ608" s="54" t="str">
        <f t="shared" si="629"/>
        <v/>
      </c>
      <c r="BA608" s="55" t="str">
        <f t="shared" si="630"/>
        <v/>
      </c>
      <c r="BC608" s="36" t="str">
        <f t="shared" si="594"/>
        <v/>
      </c>
      <c r="BE608" s="61" t="str">
        <f>IF($B608="", "", IF(AND($B608&gt;='Intro &amp; Setup'!$B$38, B608&lt;='Intro &amp; Setup'!$H$38), 'Intro &amp; Setup'!$N$38, IF(AND($B608&gt;='Intro &amp; Setup'!$B$39, B608&lt;='Intro &amp; Setup'!$H$39), 'Intro &amp; Setup'!$N$39, IF('Intro &amp; Setup'!$B$39="", 'Intro &amp; Setup'!$N$38, 'Intro &amp; Setup'!$N$39))))</f>
        <v/>
      </c>
      <c r="BG608" s="53" t="str">
        <f t="shared" si="595"/>
        <v/>
      </c>
      <c r="BH608" s="54" t="str">
        <f t="shared" si="631"/>
        <v/>
      </c>
      <c r="BI608" s="54" t="str">
        <f t="shared" si="632"/>
        <v/>
      </c>
      <c r="BJ608" s="54" t="str">
        <f t="shared" si="633"/>
        <v/>
      </c>
      <c r="BK608" s="54" t="str">
        <f t="shared" si="634"/>
        <v/>
      </c>
      <c r="BL608" s="54" t="str">
        <f t="shared" si="635"/>
        <v/>
      </c>
      <c r="BM608" s="54" t="str">
        <f t="shared" si="636"/>
        <v/>
      </c>
      <c r="BN608" s="54" t="str">
        <f t="shared" si="637"/>
        <v/>
      </c>
      <c r="BO608" s="54" t="str">
        <f t="shared" si="638"/>
        <v/>
      </c>
      <c r="BP608" s="54" t="str">
        <f t="shared" si="639"/>
        <v/>
      </c>
      <c r="BQ608" s="54" t="str">
        <f t="shared" si="640"/>
        <v/>
      </c>
      <c r="BR608" s="55" t="str">
        <f t="shared" si="641"/>
        <v/>
      </c>
      <c r="BT608" s="135" t="str">
        <f t="shared" si="596"/>
        <v/>
      </c>
      <c r="BU608" s="136" t="str">
        <f t="shared" si="597"/>
        <v/>
      </c>
      <c r="BV608" s="136" t="str">
        <f t="shared" si="598"/>
        <v/>
      </c>
      <c r="BW608" s="136" t="str">
        <f t="shared" si="599"/>
        <v/>
      </c>
      <c r="BX608" s="136" t="str">
        <f t="shared" si="600"/>
        <v/>
      </c>
      <c r="BY608" s="136" t="str">
        <f t="shared" si="601"/>
        <v/>
      </c>
      <c r="BZ608" s="136" t="str">
        <f t="shared" si="602"/>
        <v/>
      </c>
      <c r="CA608" s="136" t="str">
        <f t="shared" si="603"/>
        <v/>
      </c>
      <c r="CB608" s="136" t="str">
        <f t="shared" si="604"/>
        <v/>
      </c>
      <c r="CC608" s="136" t="str">
        <f t="shared" si="605"/>
        <v/>
      </c>
      <c r="CD608" s="136" t="str">
        <f t="shared" si="606"/>
        <v/>
      </c>
      <c r="CE608" s="137" t="str">
        <f t="shared" si="607"/>
        <v/>
      </c>
      <c r="CG608" s="150" t="str">
        <f t="shared" si="608"/>
        <v/>
      </c>
      <c r="CH608" s="151" t="str">
        <f t="shared" si="642"/>
        <v/>
      </c>
      <c r="CI608" s="151" t="str">
        <f t="shared" si="643"/>
        <v/>
      </c>
      <c r="CJ608" s="151" t="str">
        <f t="shared" si="644"/>
        <v/>
      </c>
      <c r="CK608" s="151" t="str">
        <f t="shared" si="645"/>
        <v/>
      </c>
      <c r="CL608" s="151" t="str">
        <f t="shared" si="646"/>
        <v/>
      </c>
      <c r="CM608" s="151" t="str">
        <f t="shared" si="647"/>
        <v/>
      </c>
      <c r="CN608" s="151" t="str">
        <f t="shared" si="648"/>
        <v/>
      </c>
      <c r="CO608" s="151" t="str">
        <f t="shared" si="649"/>
        <v/>
      </c>
      <c r="CP608" s="151" t="str">
        <f t="shared" si="650"/>
        <v/>
      </c>
      <c r="CQ608" s="151" t="str">
        <f t="shared" si="651"/>
        <v/>
      </c>
      <c r="CR608" s="152" t="str">
        <f t="shared" si="652"/>
        <v/>
      </c>
    </row>
    <row r="609" spans="1:96" x14ac:dyDescent="0.25">
      <c r="A609" s="3"/>
      <c r="B609" s="30"/>
      <c r="C609" s="44"/>
      <c r="D609" s="88"/>
      <c r="E609" s="31"/>
      <c r="F609" s="89"/>
      <c r="G609" s="72"/>
      <c r="H609" s="73"/>
      <c r="I609" s="74"/>
      <c r="J609" s="73"/>
      <c r="K609" s="74"/>
      <c r="L609" s="73"/>
      <c r="M609" s="74"/>
      <c r="N609" s="73"/>
      <c r="O609" s="74"/>
      <c r="P609" s="73"/>
      <c r="Q609" s="74"/>
      <c r="R609" s="75"/>
      <c r="S609" s="3"/>
      <c r="T609" s="61" t="str">
        <f>IF($D609="", "", $D609*'Intro &amp; Setup'!$I$32*24)</f>
        <v/>
      </c>
      <c r="U609" s="3"/>
      <c r="X609" s="36" t="str">
        <f>IF($B609="", "", IF(OR($B609&lt;'Intro &amp; Setup'!$F$26, $B609&gt;'Intro &amp; Setup'!$F$27), "X", ""))</f>
        <v/>
      </c>
      <c r="Z609" s="36" t="str">
        <f t="shared" si="590"/>
        <v/>
      </c>
      <c r="AA609" s="48" t="str">
        <f t="shared" si="591"/>
        <v/>
      </c>
      <c r="AC609" s="53" t="str">
        <f t="shared" si="592"/>
        <v/>
      </c>
      <c r="AD609" s="54" t="str">
        <f t="shared" si="609"/>
        <v/>
      </c>
      <c r="AE609" s="54" t="str">
        <f t="shared" si="610"/>
        <v/>
      </c>
      <c r="AF609" s="54" t="str">
        <f t="shared" si="611"/>
        <v/>
      </c>
      <c r="AG609" s="54" t="str">
        <f t="shared" si="612"/>
        <v/>
      </c>
      <c r="AH609" s="54" t="str">
        <f t="shared" si="613"/>
        <v/>
      </c>
      <c r="AI609" s="54" t="str">
        <f t="shared" si="614"/>
        <v/>
      </c>
      <c r="AJ609" s="54" t="str">
        <f t="shared" si="615"/>
        <v/>
      </c>
      <c r="AK609" s="54" t="str">
        <f t="shared" si="616"/>
        <v/>
      </c>
      <c r="AL609" s="54" t="str">
        <f t="shared" si="617"/>
        <v/>
      </c>
      <c r="AM609" s="54" t="str">
        <f t="shared" si="618"/>
        <v/>
      </c>
      <c r="AN609" s="55" t="str">
        <f t="shared" si="619"/>
        <v/>
      </c>
      <c r="AP609" s="53" t="str">
        <f t="shared" si="593"/>
        <v/>
      </c>
      <c r="AQ609" s="54" t="str">
        <f t="shared" si="620"/>
        <v/>
      </c>
      <c r="AR609" s="54" t="str">
        <f t="shared" si="621"/>
        <v/>
      </c>
      <c r="AS609" s="54" t="str">
        <f t="shared" si="622"/>
        <v/>
      </c>
      <c r="AT609" s="54" t="str">
        <f t="shared" si="623"/>
        <v/>
      </c>
      <c r="AU609" s="54" t="str">
        <f t="shared" si="624"/>
        <v/>
      </c>
      <c r="AV609" s="54" t="str">
        <f t="shared" si="625"/>
        <v/>
      </c>
      <c r="AW609" s="54" t="str">
        <f t="shared" si="626"/>
        <v/>
      </c>
      <c r="AX609" s="54" t="str">
        <f t="shared" si="627"/>
        <v/>
      </c>
      <c r="AY609" s="54" t="str">
        <f t="shared" si="628"/>
        <v/>
      </c>
      <c r="AZ609" s="54" t="str">
        <f t="shared" si="629"/>
        <v/>
      </c>
      <c r="BA609" s="55" t="str">
        <f t="shared" si="630"/>
        <v/>
      </c>
      <c r="BC609" s="36" t="str">
        <f t="shared" si="594"/>
        <v/>
      </c>
      <c r="BE609" s="61" t="str">
        <f>IF($B609="", "", IF(AND($B609&gt;='Intro &amp; Setup'!$B$38, B609&lt;='Intro &amp; Setup'!$H$38), 'Intro &amp; Setup'!$N$38, IF(AND($B609&gt;='Intro &amp; Setup'!$B$39, B609&lt;='Intro &amp; Setup'!$H$39), 'Intro &amp; Setup'!$N$39, IF('Intro &amp; Setup'!$B$39="", 'Intro &amp; Setup'!$N$38, 'Intro &amp; Setup'!$N$39))))</f>
        <v/>
      </c>
      <c r="BG609" s="53" t="str">
        <f t="shared" si="595"/>
        <v/>
      </c>
      <c r="BH609" s="54" t="str">
        <f t="shared" si="631"/>
        <v/>
      </c>
      <c r="BI609" s="54" t="str">
        <f t="shared" si="632"/>
        <v/>
      </c>
      <c r="BJ609" s="54" t="str">
        <f t="shared" si="633"/>
        <v/>
      </c>
      <c r="BK609" s="54" t="str">
        <f t="shared" si="634"/>
        <v/>
      </c>
      <c r="BL609" s="54" t="str">
        <f t="shared" si="635"/>
        <v/>
      </c>
      <c r="BM609" s="54" t="str">
        <f t="shared" si="636"/>
        <v/>
      </c>
      <c r="BN609" s="54" t="str">
        <f t="shared" si="637"/>
        <v/>
      </c>
      <c r="BO609" s="54" t="str">
        <f t="shared" si="638"/>
        <v/>
      </c>
      <c r="BP609" s="54" t="str">
        <f t="shared" si="639"/>
        <v/>
      </c>
      <c r="BQ609" s="54" t="str">
        <f t="shared" si="640"/>
        <v/>
      </c>
      <c r="BR609" s="55" t="str">
        <f t="shared" si="641"/>
        <v/>
      </c>
      <c r="BT609" s="135" t="str">
        <f t="shared" si="596"/>
        <v/>
      </c>
      <c r="BU609" s="136" t="str">
        <f t="shared" si="597"/>
        <v/>
      </c>
      <c r="BV609" s="136" t="str">
        <f t="shared" si="598"/>
        <v/>
      </c>
      <c r="BW609" s="136" t="str">
        <f t="shared" si="599"/>
        <v/>
      </c>
      <c r="BX609" s="136" t="str">
        <f t="shared" si="600"/>
        <v/>
      </c>
      <c r="BY609" s="136" t="str">
        <f t="shared" si="601"/>
        <v/>
      </c>
      <c r="BZ609" s="136" t="str">
        <f t="shared" si="602"/>
        <v/>
      </c>
      <c r="CA609" s="136" t="str">
        <f t="shared" si="603"/>
        <v/>
      </c>
      <c r="CB609" s="136" t="str">
        <f t="shared" si="604"/>
        <v/>
      </c>
      <c r="CC609" s="136" t="str">
        <f t="shared" si="605"/>
        <v/>
      </c>
      <c r="CD609" s="136" t="str">
        <f t="shared" si="606"/>
        <v/>
      </c>
      <c r="CE609" s="137" t="str">
        <f t="shared" si="607"/>
        <v/>
      </c>
      <c r="CG609" s="150" t="str">
        <f t="shared" si="608"/>
        <v/>
      </c>
      <c r="CH609" s="151" t="str">
        <f t="shared" si="642"/>
        <v/>
      </c>
      <c r="CI609" s="151" t="str">
        <f t="shared" si="643"/>
        <v/>
      </c>
      <c r="CJ609" s="151" t="str">
        <f t="shared" si="644"/>
        <v/>
      </c>
      <c r="CK609" s="151" t="str">
        <f t="shared" si="645"/>
        <v/>
      </c>
      <c r="CL609" s="151" t="str">
        <f t="shared" si="646"/>
        <v/>
      </c>
      <c r="CM609" s="151" t="str">
        <f t="shared" si="647"/>
        <v/>
      </c>
      <c r="CN609" s="151" t="str">
        <f t="shared" si="648"/>
        <v/>
      </c>
      <c r="CO609" s="151" t="str">
        <f t="shared" si="649"/>
        <v/>
      </c>
      <c r="CP609" s="151" t="str">
        <f t="shared" si="650"/>
        <v/>
      </c>
      <c r="CQ609" s="151" t="str">
        <f t="shared" si="651"/>
        <v/>
      </c>
      <c r="CR609" s="152" t="str">
        <f t="shared" si="652"/>
        <v/>
      </c>
    </row>
    <row r="610" spans="1:96" x14ac:dyDescent="0.25">
      <c r="A610" s="3"/>
      <c r="B610" s="30"/>
      <c r="C610" s="44"/>
      <c r="D610" s="88"/>
      <c r="E610" s="31"/>
      <c r="F610" s="89"/>
      <c r="G610" s="72"/>
      <c r="H610" s="73"/>
      <c r="I610" s="74"/>
      <c r="J610" s="73"/>
      <c r="K610" s="74"/>
      <c r="L610" s="73"/>
      <c r="M610" s="74"/>
      <c r="N610" s="73"/>
      <c r="O610" s="74"/>
      <c r="P610" s="73"/>
      <c r="Q610" s="74"/>
      <c r="R610" s="75"/>
      <c r="S610" s="3"/>
      <c r="T610" s="61" t="str">
        <f>IF($D610="", "", $D610*'Intro &amp; Setup'!$I$32*24)</f>
        <v/>
      </c>
      <c r="U610" s="3"/>
      <c r="X610" s="36" t="str">
        <f>IF($B610="", "", IF(OR($B610&lt;'Intro &amp; Setup'!$F$26, $B610&gt;'Intro &amp; Setup'!$F$27), "X", ""))</f>
        <v/>
      </c>
      <c r="Z610" s="36" t="str">
        <f t="shared" si="590"/>
        <v/>
      </c>
      <c r="AA610" s="48" t="str">
        <f t="shared" si="591"/>
        <v/>
      </c>
      <c r="AC610" s="53" t="str">
        <f t="shared" si="592"/>
        <v/>
      </c>
      <c r="AD610" s="54" t="str">
        <f t="shared" si="609"/>
        <v/>
      </c>
      <c r="AE610" s="54" t="str">
        <f t="shared" si="610"/>
        <v/>
      </c>
      <c r="AF610" s="54" t="str">
        <f t="shared" si="611"/>
        <v/>
      </c>
      <c r="AG610" s="54" t="str">
        <f t="shared" si="612"/>
        <v/>
      </c>
      <c r="AH610" s="54" t="str">
        <f t="shared" si="613"/>
        <v/>
      </c>
      <c r="AI610" s="54" t="str">
        <f t="shared" si="614"/>
        <v/>
      </c>
      <c r="AJ610" s="54" t="str">
        <f t="shared" si="615"/>
        <v/>
      </c>
      <c r="AK610" s="54" t="str">
        <f t="shared" si="616"/>
        <v/>
      </c>
      <c r="AL610" s="54" t="str">
        <f t="shared" si="617"/>
        <v/>
      </c>
      <c r="AM610" s="54" t="str">
        <f t="shared" si="618"/>
        <v/>
      </c>
      <c r="AN610" s="55" t="str">
        <f t="shared" si="619"/>
        <v/>
      </c>
      <c r="AP610" s="53" t="str">
        <f t="shared" si="593"/>
        <v/>
      </c>
      <c r="AQ610" s="54" t="str">
        <f t="shared" si="620"/>
        <v/>
      </c>
      <c r="AR610" s="54" t="str">
        <f t="shared" si="621"/>
        <v/>
      </c>
      <c r="AS610" s="54" t="str">
        <f t="shared" si="622"/>
        <v/>
      </c>
      <c r="AT610" s="54" t="str">
        <f t="shared" si="623"/>
        <v/>
      </c>
      <c r="AU610" s="54" t="str">
        <f t="shared" si="624"/>
        <v/>
      </c>
      <c r="AV610" s="54" t="str">
        <f t="shared" si="625"/>
        <v/>
      </c>
      <c r="AW610" s="54" t="str">
        <f t="shared" si="626"/>
        <v/>
      </c>
      <c r="AX610" s="54" t="str">
        <f t="shared" si="627"/>
        <v/>
      </c>
      <c r="AY610" s="54" t="str">
        <f t="shared" si="628"/>
        <v/>
      </c>
      <c r="AZ610" s="54" t="str">
        <f t="shared" si="629"/>
        <v/>
      </c>
      <c r="BA610" s="55" t="str">
        <f t="shared" si="630"/>
        <v/>
      </c>
      <c r="BC610" s="36" t="str">
        <f t="shared" si="594"/>
        <v/>
      </c>
      <c r="BE610" s="61" t="str">
        <f>IF($B610="", "", IF(AND($B610&gt;='Intro &amp; Setup'!$B$38, B610&lt;='Intro &amp; Setup'!$H$38), 'Intro &amp; Setup'!$N$38, IF(AND($B610&gt;='Intro &amp; Setup'!$B$39, B610&lt;='Intro &amp; Setup'!$H$39), 'Intro &amp; Setup'!$N$39, IF('Intro &amp; Setup'!$B$39="", 'Intro &amp; Setup'!$N$38, 'Intro &amp; Setup'!$N$39))))</f>
        <v/>
      </c>
      <c r="BG610" s="53" t="str">
        <f t="shared" si="595"/>
        <v/>
      </c>
      <c r="BH610" s="54" t="str">
        <f t="shared" si="631"/>
        <v/>
      </c>
      <c r="BI610" s="54" t="str">
        <f t="shared" si="632"/>
        <v/>
      </c>
      <c r="BJ610" s="54" t="str">
        <f t="shared" si="633"/>
        <v/>
      </c>
      <c r="BK610" s="54" t="str">
        <f t="shared" si="634"/>
        <v/>
      </c>
      <c r="BL610" s="54" t="str">
        <f t="shared" si="635"/>
        <v/>
      </c>
      <c r="BM610" s="54" t="str">
        <f t="shared" si="636"/>
        <v/>
      </c>
      <c r="BN610" s="54" t="str">
        <f t="shared" si="637"/>
        <v/>
      </c>
      <c r="BO610" s="54" t="str">
        <f t="shared" si="638"/>
        <v/>
      </c>
      <c r="BP610" s="54" t="str">
        <f t="shared" si="639"/>
        <v/>
      </c>
      <c r="BQ610" s="54" t="str">
        <f t="shared" si="640"/>
        <v/>
      </c>
      <c r="BR610" s="55" t="str">
        <f t="shared" si="641"/>
        <v/>
      </c>
      <c r="BT610" s="135" t="str">
        <f t="shared" si="596"/>
        <v/>
      </c>
      <c r="BU610" s="136" t="str">
        <f t="shared" si="597"/>
        <v/>
      </c>
      <c r="BV610" s="136" t="str">
        <f t="shared" si="598"/>
        <v/>
      </c>
      <c r="BW610" s="136" t="str">
        <f t="shared" si="599"/>
        <v/>
      </c>
      <c r="BX610" s="136" t="str">
        <f t="shared" si="600"/>
        <v/>
      </c>
      <c r="BY610" s="136" t="str">
        <f t="shared" si="601"/>
        <v/>
      </c>
      <c r="BZ610" s="136" t="str">
        <f t="shared" si="602"/>
        <v/>
      </c>
      <c r="CA610" s="136" t="str">
        <f t="shared" si="603"/>
        <v/>
      </c>
      <c r="CB610" s="136" t="str">
        <f t="shared" si="604"/>
        <v/>
      </c>
      <c r="CC610" s="136" t="str">
        <f t="shared" si="605"/>
        <v/>
      </c>
      <c r="CD610" s="136" t="str">
        <f t="shared" si="606"/>
        <v/>
      </c>
      <c r="CE610" s="137" t="str">
        <f t="shared" si="607"/>
        <v/>
      </c>
      <c r="CG610" s="150" t="str">
        <f t="shared" si="608"/>
        <v/>
      </c>
      <c r="CH610" s="151" t="str">
        <f t="shared" si="642"/>
        <v/>
      </c>
      <c r="CI610" s="151" t="str">
        <f t="shared" si="643"/>
        <v/>
      </c>
      <c r="CJ610" s="151" t="str">
        <f t="shared" si="644"/>
        <v/>
      </c>
      <c r="CK610" s="151" t="str">
        <f t="shared" si="645"/>
        <v/>
      </c>
      <c r="CL610" s="151" t="str">
        <f t="shared" si="646"/>
        <v/>
      </c>
      <c r="CM610" s="151" t="str">
        <f t="shared" si="647"/>
        <v/>
      </c>
      <c r="CN610" s="151" t="str">
        <f t="shared" si="648"/>
        <v/>
      </c>
      <c r="CO610" s="151" t="str">
        <f t="shared" si="649"/>
        <v/>
      </c>
      <c r="CP610" s="151" t="str">
        <f t="shared" si="650"/>
        <v/>
      </c>
      <c r="CQ610" s="151" t="str">
        <f t="shared" si="651"/>
        <v/>
      </c>
      <c r="CR610" s="152" t="str">
        <f t="shared" si="652"/>
        <v/>
      </c>
    </row>
    <row r="611" spans="1:96" x14ac:dyDescent="0.25">
      <c r="A611" s="3"/>
      <c r="B611" s="30"/>
      <c r="C611" s="44"/>
      <c r="D611" s="88"/>
      <c r="E611" s="31"/>
      <c r="F611" s="89"/>
      <c r="G611" s="72"/>
      <c r="H611" s="73"/>
      <c r="I611" s="74"/>
      <c r="J611" s="73"/>
      <c r="K611" s="74"/>
      <c r="L611" s="73"/>
      <c r="M611" s="74"/>
      <c r="N611" s="73"/>
      <c r="O611" s="74"/>
      <c r="P611" s="73"/>
      <c r="Q611" s="74"/>
      <c r="R611" s="75"/>
      <c r="S611" s="3"/>
      <c r="T611" s="61" t="str">
        <f>IF($D611="", "", $D611*'Intro &amp; Setup'!$I$32*24)</f>
        <v/>
      </c>
      <c r="U611" s="3"/>
      <c r="X611" s="36" t="str">
        <f>IF($B611="", "", IF(OR($B611&lt;'Intro &amp; Setup'!$F$26, $B611&gt;'Intro &amp; Setup'!$F$27), "X", ""))</f>
        <v/>
      </c>
      <c r="Z611" s="36" t="str">
        <f t="shared" si="590"/>
        <v/>
      </c>
      <c r="AA611" s="48" t="str">
        <f t="shared" si="591"/>
        <v/>
      </c>
      <c r="AC611" s="53" t="str">
        <f t="shared" si="592"/>
        <v/>
      </c>
      <c r="AD611" s="54" t="str">
        <f t="shared" si="609"/>
        <v/>
      </c>
      <c r="AE611" s="54" t="str">
        <f t="shared" si="610"/>
        <v/>
      </c>
      <c r="AF611" s="54" t="str">
        <f t="shared" si="611"/>
        <v/>
      </c>
      <c r="AG611" s="54" t="str">
        <f t="shared" si="612"/>
        <v/>
      </c>
      <c r="AH611" s="54" t="str">
        <f t="shared" si="613"/>
        <v/>
      </c>
      <c r="AI611" s="54" t="str">
        <f t="shared" si="614"/>
        <v/>
      </c>
      <c r="AJ611" s="54" t="str">
        <f t="shared" si="615"/>
        <v/>
      </c>
      <c r="AK611" s="54" t="str">
        <f t="shared" si="616"/>
        <v/>
      </c>
      <c r="AL611" s="54" t="str">
        <f t="shared" si="617"/>
        <v/>
      </c>
      <c r="AM611" s="54" t="str">
        <f t="shared" si="618"/>
        <v/>
      </c>
      <c r="AN611" s="55" t="str">
        <f t="shared" si="619"/>
        <v/>
      </c>
      <c r="AP611" s="53" t="str">
        <f t="shared" si="593"/>
        <v/>
      </c>
      <c r="AQ611" s="54" t="str">
        <f t="shared" si="620"/>
        <v/>
      </c>
      <c r="AR611" s="54" t="str">
        <f t="shared" si="621"/>
        <v/>
      </c>
      <c r="AS611" s="54" t="str">
        <f t="shared" si="622"/>
        <v/>
      </c>
      <c r="AT611" s="54" t="str">
        <f t="shared" si="623"/>
        <v/>
      </c>
      <c r="AU611" s="54" t="str">
        <f t="shared" si="624"/>
        <v/>
      </c>
      <c r="AV611" s="54" t="str">
        <f t="shared" si="625"/>
        <v/>
      </c>
      <c r="AW611" s="54" t="str">
        <f t="shared" si="626"/>
        <v/>
      </c>
      <c r="AX611" s="54" t="str">
        <f t="shared" si="627"/>
        <v/>
      </c>
      <c r="AY611" s="54" t="str">
        <f t="shared" si="628"/>
        <v/>
      </c>
      <c r="AZ611" s="54" t="str">
        <f t="shared" si="629"/>
        <v/>
      </c>
      <c r="BA611" s="55" t="str">
        <f t="shared" si="630"/>
        <v/>
      </c>
      <c r="BC611" s="36" t="str">
        <f t="shared" si="594"/>
        <v/>
      </c>
      <c r="BE611" s="61" t="str">
        <f>IF($B611="", "", IF(AND($B611&gt;='Intro &amp; Setup'!$B$38, B611&lt;='Intro &amp; Setup'!$H$38), 'Intro &amp; Setup'!$N$38, IF(AND($B611&gt;='Intro &amp; Setup'!$B$39, B611&lt;='Intro &amp; Setup'!$H$39), 'Intro &amp; Setup'!$N$39, IF('Intro &amp; Setup'!$B$39="", 'Intro &amp; Setup'!$N$38, 'Intro &amp; Setup'!$N$39))))</f>
        <v/>
      </c>
      <c r="BG611" s="53" t="str">
        <f t="shared" si="595"/>
        <v/>
      </c>
      <c r="BH611" s="54" t="str">
        <f t="shared" si="631"/>
        <v/>
      </c>
      <c r="BI611" s="54" t="str">
        <f t="shared" si="632"/>
        <v/>
      </c>
      <c r="BJ611" s="54" t="str">
        <f t="shared" si="633"/>
        <v/>
      </c>
      <c r="BK611" s="54" t="str">
        <f t="shared" si="634"/>
        <v/>
      </c>
      <c r="BL611" s="54" t="str">
        <f t="shared" si="635"/>
        <v/>
      </c>
      <c r="BM611" s="54" t="str">
        <f t="shared" si="636"/>
        <v/>
      </c>
      <c r="BN611" s="54" t="str">
        <f t="shared" si="637"/>
        <v/>
      </c>
      <c r="BO611" s="54" t="str">
        <f t="shared" si="638"/>
        <v/>
      </c>
      <c r="BP611" s="54" t="str">
        <f t="shared" si="639"/>
        <v/>
      </c>
      <c r="BQ611" s="54" t="str">
        <f t="shared" si="640"/>
        <v/>
      </c>
      <c r="BR611" s="55" t="str">
        <f t="shared" si="641"/>
        <v/>
      </c>
      <c r="BT611" s="135" t="str">
        <f t="shared" si="596"/>
        <v/>
      </c>
      <c r="BU611" s="136" t="str">
        <f t="shared" si="597"/>
        <v/>
      </c>
      <c r="BV611" s="136" t="str">
        <f t="shared" si="598"/>
        <v/>
      </c>
      <c r="BW611" s="136" t="str">
        <f t="shared" si="599"/>
        <v/>
      </c>
      <c r="BX611" s="136" t="str">
        <f t="shared" si="600"/>
        <v/>
      </c>
      <c r="BY611" s="136" t="str">
        <f t="shared" si="601"/>
        <v/>
      </c>
      <c r="BZ611" s="136" t="str">
        <f t="shared" si="602"/>
        <v/>
      </c>
      <c r="CA611" s="136" t="str">
        <f t="shared" si="603"/>
        <v/>
      </c>
      <c r="CB611" s="136" t="str">
        <f t="shared" si="604"/>
        <v/>
      </c>
      <c r="CC611" s="136" t="str">
        <f t="shared" si="605"/>
        <v/>
      </c>
      <c r="CD611" s="136" t="str">
        <f t="shared" si="606"/>
        <v/>
      </c>
      <c r="CE611" s="137" t="str">
        <f t="shared" si="607"/>
        <v/>
      </c>
      <c r="CG611" s="150" t="str">
        <f t="shared" si="608"/>
        <v/>
      </c>
      <c r="CH611" s="151" t="str">
        <f t="shared" si="642"/>
        <v/>
      </c>
      <c r="CI611" s="151" t="str">
        <f t="shared" si="643"/>
        <v/>
      </c>
      <c r="CJ611" s="151" t="str">
        <f t="shared" si="644"/>
        <v/>
      </c>
      <c r="CK611" s="151" t="str">
        <f t="shared" si="645"/>
        <v/>
      </c>
      <c r="CL611" s="151" t="str">
        <f t="shared" si="646"/>
        <v/>
      </c>
      <c r="CM611" s="151" t="str">
        <f t="shared" si="647"/>
        <v/>
      </c>
      <c r="CN611" s="151" t="str">
        <f t="shared" si="648"/>
        <v/>
      </c>
      <c r="CO611" s="151" t="str">
        <f t="shared" si="649"/>
        <v/>
      </c>
      <c r="CP611" s="151" t="str">
        <f t="shared" si="650"/>
        <v/>
      </c>
      <c r="CQ611" s="151" t="str">
        <f t="shared" si="651"/>
        <v/>
      </c>
      <c r="CR611" s="152" t="str">
        <f t="shared" si="652"/>
        <v/>
      </c>
    </row>
    <row r="612" spans="1:96" x14ac:dyDescent="0.25">
      <c r="A612" s="3"/>
      <c r="B612" s="30"/>
      <c r="C612" s="44"/>
      <c r="D612" s="88"/>
      <c r="E612" s="31"/>
      <c r="F612" s="89"/>
      <c r="G612" s="72"/>
      <c r="H612" s="73"/>
      <c r="I612" s="74"/>
      <c r="J612" s="73"/>
      <c r="K612" s="74"/>
      <c r="L612" s="73"/>
      <c r="M612" s="74"/>
      <c r="N612" s="73"/>
      <c r="O612" s="74"/>
      <c r="P612" s="73"/>
      <c r="Q612" s="74"/>
      <c r="R612" s="75"/>
      <c r="S612" s="3"/>
      <c r="T612" s="61" t="str">
        <f>IF($D612="", "", $D612*'Intro &amp; Setup'!$I$32*24)</f>
        <v/>
      </c>
      <c r="U612" s="3"/>
      <c r="X612" s="36" t="str">
        <f>IF($B612="", "", IF(OR($B612&lt;'Intro &amp; Setup'!$F$26, $B612&gt;'Intro &amp; Setup'!$F$27), "X", ""))</f>
        <v/>
      </c>
      <c r="Z612" s="36" t="str">
        <f t="shared" si="590"/>
        <v/>
      </c>
      <c r="AA612" s="48" t="str">
        <f t="shared" si="591"/>
        <v/>
      </c>
      <c r="AC612" s="53" t="str">
        <f t="shared" si="592"/>
        <v/>
      </c>
      <c r="AD612" s="54" t="str">
        <f t="shared" si="609"/>
        <v/>
      </c>
      <c r="AE612" s="54" t="str">
        <f t="shared" si="610"/>
        <v/>
      </c>
      <c r="AF612" s="54" t="str">
        <f t="shared" si="611"/>
        <v/>
      </c>
      <c r="AG612" s="54" t="str">
        <f t="shared" si="612"/>
        <v/>
      </c>
      <c r="AH612" s="54" t="str">
        <f t="shared" si="613"/>
        <v/>
      </c>
      <c r="AI612" s="54" t="str">
        <f t="shared" si="614"/>
        <v/>
      </c>
      <c r="AJ612" s="54" t="str">
        <f t="shared" si="615"/>
        <v/>
      </c>
      <c r="AK612" s="54" t="str">
        <f t="shared" si="616"/>
        <v/>
      </c>
      <c r="AL612" s="54" t="str">
        <f t="shared" si="617"/>
        <v/>
      </c>
      <c r="AM612" s="54" t="str">
        <f t="shared" si="618"/>
        <v/>
      </c>
      <c r="AN612" s="55" t="str">
        <f t="shared" si="619"/>
        <v/>
      </c>
      <c r="AP612" s="53" t="str">
        <f t="shared" si="593"/>
        <v/>
      </c>
      <c r="AQ612" s="54" t="str">
        <f t="shared" si="620"/>
        <v/>
      </c>
      <c r="AR612" s="54" t="str">
        <f t="shared" si="621"/>
        <v/>
      </c>
      <c r="AS612" s="54" t="str">
        <f t="shared" si="622"/>
        <v/>
      </c>
      <c r="AT612" s="54" t="str">
        <f t="shared" si="623"/>
        <v/>
      </c>
      <c r="AU612" s="54" t="str">
        <f t="shared" si="624"/>
        <v/>
      </c>
      <c r="AV612" s="54" t="str">
        <f t="shared" si="625"/>
        <v/>
      </c>
      <c r="AW612" s="54" t="str">
        <f t="shared" si="626"/>
        <v/>
      </c>
      <c r="AX612" s="54" t="str">
        <f t="shared" si="627"/>
        <v/>
      </c>
      <c r="AY612" s="54" t="str">
        <f t="shared" si="628"/>
        <v/>
      </c>
      <c r="AZ612" s="54" t="str">
        <f t="shared" si="629"/>
        <v/>
      </c>
      <c r="BA612" s="55" t="str">
        <f t="shared" si="630"/>
        <v/>
      </c>
      <c r="BC612" s="36" t="str">
        <f t="shared" si="594"/>
        <v/>
      </c>
      <c r="BE612" s="61" t="str">
        <f>IF($B612="", "", IF(AND($B612&gt;='Intro &amp; Setup'!$B$38, B612&lt;='Intro &amp; Setup'!$H$38), 'Intro &amp; Setup'!$N$38, IF(AND($B612&gt;='Intro &amp; Setup'!$B$39, B612&lt;='Intro &amp; Setup'!$H$39), 'Intro &amp; Setup'!$N$39, IF('Intro &amp; Setup'!$B$39="", 'Intro &amp; Setup'!$N$38, 'Intro &amp; Setup'!$N$39))))</f>
        <v/>
      </c>
      <c r="BG612" s="53" t="str">
        <f t="shared" si="595"/>
        <v/>
      </c>
      <c r="BH612" s="54" t="str">
        <f t="shared" si="631"/>
        <v/>
      </c>
      <c r="BI612" s="54" t="str">
        <f t="shared" si="632"/>
        <v/>
      </c>
      <c r="BJ612" s="54" t="str">
        <f t="shared" si="633"/>
        <v/>
      </c>
      <c r="BK612" s="54" t="str">
        <f t="shared" si="634"/>
        <v/>
      </c>
      <c r="BL612" s="54" t="str">
        <f t="shared" si="635"/>
        <v/>
      </c>
      <c r="BM612" s="54" t="str">
        <f t="shared" si="636"/>
        <v/>
      </c>
      <c r="BN612" s="54" t="str">
        <f t="shared" si="637"/>
        <v/>
      </c>
      <c r="BO612" s="54" t="str">
        <f t="shared" si="638"/>
        <v/>
      </c>
      <c r="BP612" s="54" t="str">
        <f t="shared" si="639"/>
        <v/>
      </c>
      <c r="BQ612" s="54" t="str">
        <f t="shared" si="640"/>
        <v/>
      </c>
      <c r="BR612" s="55" t="str">
        <f t="shared" si="641"/>
        <v/>
      </c>
      <c r="BT612" s="135" t="str">
        <f t="shared" si="596"/>
        <v/>
      </c>
      <c r="BU612" s="136" t="str">
        <f t="shared" si="597"/>
        <v/>
      </c>
      <c r="BV612" s="136" t="str">
        <f t="shared" si="598"/>
        <v/>
      </c>
      <c r="BW612" s="136" t="str">
        <f t="shared" si="599"/>
        <v/>
      </c>
      <c r="BX612" s="136" t="str">
        <f t="shared" si="600"/>
        <v/>
      </c>
      <c r="BY612" s="136" t="str">
        <f t="shared" si="601"/>
        <v/>
      </c>
      <c r="BZ612" s="136" t="str">
        <f t="shared" si="602"/>
        <v/>
      </c>
      <c r="CA612" s="136" t="str">
        <f t="shared" si="603"/>
        <v/>
      </c>
      <c r="CB612" s="136" t="str">
        <f t="shared" si="604"/>
        <v/>
      </c>
      <c r="CC612" s="136" t="str">
        <f t="shared" si="605"/>
        <v/>
      </c>
      <c r="CD612" s="136" t="str">
        <f t="shared" si="606"/>
        <v/>
      </c>
      <c r="CE612" s="137" t="str">
        <f t="shared" si="607"/>
        <v/>
      </c>
      <c r="CG612" s="150" t="str">
        <f t="shared" si="608"/>
        <v/>
      </c>
      <c r="CH612" s="151" t="str">
        <f t="shared" si="642"/>
        <v/>
      </c>
      <c r="CI612" s="151" t="str">
        <f t="shared" si="643"/>
        <v/>
      </c>
      <c r="CJ612" s="151" t="str">
        <f t="shared" si="644"/>
        <v/>
      </c>
      <c r="CK612" s="151" t="str">
        <f t="shared" si="645"/>
        <v/>
      </c>
      <c r="CL612" s="151" t="str">
        <f t="shared" si="646"/>
        <v/>
      </c>
      <c r="CM612" s="151" t="str">
        <f t="shared" si="647"/>
        <v/>
      </c>
      <c r="CN612" s="151" t="str">
        <f t="shared" si="648"/>
        <v/>
      </c>
      <c r="CO612" s="151" t="str">
        <f t="shared" si="649"/>
        <v/>
      </c>
      <c r="CP612" s="151" t="str">
        <f t="shared" si="650"/>
        <v/>
      </c>
      <c r="CQ612" s="151" t="str">
        <f t="shared" si="651"/>
        <v/>
      </c>
      <c r="CR612" s="152" t="str">
        <f t="shared" si="652"/>
        <v/>
      </c>
    </row>
    <row r="613" spans="1:96" x14ac:dyDescent="0.25">
      <c r="A613" s="3"/>
      <c r="B613" s="30"/>
      <c r="C613" s="44"/>
      <c r="D613" s="88"/>
      <c r="E613" s="31"/>
      <c r="F613" s="89"/>
      <c r="G613" s="72"/>
      <c r="H613" s="73"/>
      <c r="I613" s="74"/>
      <c r="J613" s="73"/>
      <c r="K613" s="74"/>
      <c r="L613" s="73"/>
      <c r="M613" s="74"/>
      <c r="N613" s="73"/>
      <c r="O613" s="74"/>
      <c r="P613" s="73"/>
      <c r="Q613" s="74"/>
      <c r="R613" s="75"/>
      <c r="S613" s="3"/>
      <c r="T613" s="61" t="str">
        <f>IF($D613="", "", $D613*'Intro &amp; Setup'!$I$32*24)</f>
        <v/>
      </c>
      <c r="U613" s="3"/>
      <c r="X613" s="36" t="str">
        <f>IF($B613="", "", IF(OR($B613&lt;'Intro &amp; Setup'!$F$26, $B613&gt;'Intro &amp; Setup'!$F$27), "X", ""))</f>
        <v/>
      </c>
      <c r="Z613" s="36" t="str">
        <f t="shared" si="590"/>
        <v/>
      </c>
      <c r="AA613" s="48" t="str">
        <f t="shared" si="591"/>
        <v/>
      </c>
      <c r="AC613" s="53" t="str">
        <f t="shared" si="592"/>
        <v/>
      </c>
      <c r="AD613" s="54" t="str">
        <f t="shared" si="609"/>
        <v/>
      </c>
      <c r="AE613" s="54" t="str">
        <f t="shared" si="610"/>
        <v/>
      </c>
      <c r="AF613" s="54" t="str">
        <f t="shared" si="611"/>
        <v/>
      </c>
      <c r="AG613" s="54" t="str">
        <f t="shared" si="612"/>
        <v/>
      </c>
      <c r="AH613" s="54" t="str">
        <f t="shared" si="613"/>
        <v/>
      </c>
      <c r="AI613" s="54" t="str">
        <f t="shared" si="614"/>
        <v/>
      </c>
      <c r="AJ613" s="54" t="str">
        <f t="shared" si="615"/>
        <v/>
      </c>
      <c r="AK613" s="54" t="str">
        <f t="shared" si="616"/>
        <v/>
      </c>
      <c r="AL613" s="54" t="str">
        <f t="shared" si="617"/>
        <v/>
      </c>
      <c r="AM613" s="54" t="str">
        <f t="shared" si="618"/>
        <v/>
      </c>
      <c r="AN613" s="55" t="str">
        <f t="shared" si="619"/>
        <v/>
      </c>
      <c r="AP613" s="53" t="str">
        <f t="shared" si="593"/>
        <v/>
      </c>
      <c r="AQ613" s="54" t="str">
        <f t="shared" si="620"/>
        <v/>
      </c>
      <c r="AR613" s="54" t="str">
        <f t="shared" si="621"/>
        <v/>
      </c>
      <c r="AS613" s="54" t="str">
        <f t="shared" si="622"/>
        <v/>
      </c>
      <c r="AT613" s="54" t="str">
        <f t="shared" si="623"/>
        <v/>
      </c>
      <c r="AU613" s="54" t="str">
        <f t="shared" si="624"/>
        <v/>
      </c>
      <c r="AV613" s="54" t="str">
        <f t="shared" si="625"/>
        <v/>
      </c>
      <c r="AW613" s="54" t="str">
        <f t="shared" si="626"/>
        <v/>
      </c>
      <c r="AX613" s="54" t="str">
        <f t="shared" si="627"/>
        <v/>
      </c>
      <c r="AY613" s="54" t="str">
        <f t="shared" si="628"/>
        <v/>
      </c>
      <c r="AZ613" s="54" t="str">
        <f t="shared" si="629"/>
        <v/>
      </c>
      <c r="BA613" s="55" t="str">
        <f t="shared" si="630"/>
        <v/>
      </c>
      <c r="BC613" s="36" t="str">
        <f t="shared" si="594"/>
        <v/>
      </c>
      <c r="BE613" s="61" t="str">
        <f>IF($B613="", "", IF(AND($B613&gt;='Intro &amp; Setup'!$B$38, B613&lt;='Intro &amp; Setup'!$H$38), 'Intro &amp; Setup'!$N$38, IF(AND($B613&gt;='Intro &amp; Setup'!$B$39, B613&lt;='Intro &amp; Setup'!$H$39), 'Intro &amp; Setup'!$N$39, IF('Intro &amp; Setup'!$B$39="", 'Intro &amp; Setup'!$N$38, 'Intro &amp; Setup'!$N$39))))</f>
        <v/>
      </c>
      <c r="BG613" s="53" t="str">
        <f t="shared" si="595"/>
        <v/>
      </c>
      <c r="BH613" s="54" t="str">
        <f t="shared" si="631"/>
        <v/>
      </c>
      <c r="BI613" s="54" t="str">
        <f t="shared" si="632"/>
        <v/>
      </c>
      <c r="BJ613" s="54" t="str">
        <f t="shared" si="633"/>
        <v/>
      </c>
      <c r="BK613" s="54" t="str">
        <f t="shared" si="634"/>
        <v/>
      </c>
      <c r="BL613" s="54" t="str">
        <f t="shared" si="635"/>
        <v/>
      </c>
      <c r="BM613" s="54" t="str">
        <f t="shared" si="636"/>
        <v/>
      </c>
      <c r="BN613" s="54" t="str">
        <f t="shared" si="637"/>
        <v/>
      </c>
      <c r="BO613" s="54" t="str">
        <f t="shared" si="638"/>
        <v/>
      </c>
      <c r="BP613" s="54" t="str">
        <f t="shared" si="639"/>
        <v/>
      </c>
      <c r="BQ613" s="54" t="str">
        <f t="shared" si="640"/>
        <v/>
      </c>
      <c r="BR613" s="55" t="str">
        <f t="shared" si="641"/>
        <v/>
      </c>
      <c r="BT613" s="135" t="str">
        <f t="shared" si="596"/>
        <v/>
      </c>
      <c r="BU613" s="136" t="str">
        <f t="shared" si="597"/>
        <v/>
      </c>
      <c r="BV613" s="136" t="str">
        <f t="shared" si="598"/>
        <v/>
      </c>
      <c r="BW613" s="136" t="str">
        <f t="shared" si="599"/>
        <v/>
      </c>
      <c r="BX613" s="136" t="str">
        <f t="shared" si="600"/>
        <v/>
      </c>
      <c r="BY613" s="136" t="str">
        <f t="shared" si="601"/>
        <v/>
      </c>
      <c r="BZ613" s="136" t="str">
        <f t="shared" si="602"/>
        <v/>
      </c>
      <c r="CA613" s="136" t="str">
        <f t="shared" si="603"/>
        <v/>
      </c>
      <c r="CB613" s="136" t="str">
        <f t="shared" si="604"/>
        <v/>
      </c>
      <c r="CC613" s="136" t="str">
        <f t="shared" si="605"/>
        <v/>
      </c>
      <c r="CD613" s="136" t="str">
        <f t="shared" si="606"/>
        <v/>
      </c>
      <c r="CE613" s="137" t="str">
        <f t="shared" si="607"/>
        <v/>
      </c>
      <c r="CG613" s="150" t="str">
        <f t="shared" si="608"/>
        <v/>
      </c>
      <c r="CH613" s="151" t="str">
        <f t="shared" si="642"/>
        <v/>
      </c>
      <c r="CI613" s="151" t="str">
        <f t="shared" si="643"/>
        <v/>
      </c>
      <c r="CJ613" s="151" t="str">
        <f t="shared" si="644"/>
        <v/>
      </c>
      <c r="CK613" s="151" t="str">
        <f t="shared" si="645"/>
        <v/>
      </c>
      <c r="CL613" s="151" t="str">
        <f t="shared" si="646"/>
        <v/>
      </c>
      <c r="CM613" s="151" t="str">
        <f t="shared" si="647"/>
        <v/>
      </c>
      <c r="CN613" s="151" t="str">
        <f t="shared" si="648"/>
        <v/>
      </c>
      <c r="CO613" s="151" t="str">
        <f t="shared" si="649"/>
        <v/>
      </c>
      <c r="CP613" s="151" t="str">
        <f t="shared" si="650"/>
        <v/>
      </c>
      <c r="CQ613" s="151" t="str">
        <f t="shared" si="651"/>
        <v/>
      </c>
      <c r="CR613" s="152" t="str">
        <f t="shared" si="652"/>
        <v/>
      </c>
    </row>
    <row r="614" spans="1:96" x14ac:dyDescent="0.25">
      <c r="A614" s="3"/>
      <c r="B614" s="30"/>
      <c r="C614" s="44"/>
      <c r="D614" s="88"/>
      <c r="E614" s="31"/>
      <c r="F614" s="89"/>
      <c r="G614" s="72"/>
      <c r="H614" s="73"/>
      <c r="I614" s="74"/>
      <c r="J614" s="73"/>
      <c r="K614" s="74"/>
      <c r="L614" s="73"/>
      <c r="M614" s="74"/>
      <c r="N614" s="73"/>
      <c r="O614" s="74"/>
      <c r="P614" s="73"/>
      <c r="Q614" s="74"/>
      <c r="R614" s="75"/>
      <c r="S614" s="3"/>
      <c r="T614" s="61" t="str">
        <f>IF($D614="", "", $D614*'Intro &amp; Setup'!$I$32*24)</f>
        <v/>
      </c>
      <c r="U614" s="3"/>
      <c r="X614" s="36" t="str">
        <f>IF($B614="", "", IF(OR($B614&lt;'Intro &amp; Setup'!$F$26, $B614&gt;'Intro &amp; Setup'!$F$27), "X", ""))</f>
        <v/>
      </c>
      <c r="Z614" s="36" t="str">
        <f t="shared" si="590"/>
        <v/>
      </c>
      <c r="AA614" s="48" t="str">
        <f t="shared" si="591"/>
        <v/>
      </c>
      <c r="AC614" s="53" t="str">
        <f t="shared" si="592"/>
        <v/>
      </c>
      <c r="AD614" s="54" t="str">
        <f t="shared" si="609"/>
        <v/>
      </c>
      <c r="AE614" s="54" t="str">
        <f t="shared" si="610"/>
        <v/>
      </c>
      <c r="AF614" s="54" t="str">
        <f t="shared" si="611"/>
        <v/>
      </c>
      <c r="AG614" s="54" t="str">
        <f t="shared" si="612"/>
        <v/>
      </c>
      <c r="AH614" s="54" t="str">
        <f t="shared" si="613"/>
        <v/>
      </c>
      <c r="AI614" s="54" t="str">
        <f t="shared" si="614"/>
        <v/>
      </c>
      <c r="AJ614" s="54" t="str">
        <f t="shared" si="615"/>
        <v/>
      </c>
      <c r="AK614" s="54" t="str">
        <f t="shared" si="616"/>
        <v/>
      </c>
      <c r="AL614" s="54" t="str">
        <f t="shared" si="617"/>
        <v/>
      </c>
      <c r="AM614" s="54" t="str">
        <f t="shared" si="618"/>
        <v/>
      </c>
      <c r="AN614" s="55" t="str">
        <f t="shared" si="619"/>
        <v/>
      </c>
      <c r="AP614" s="53" t="str">
        <f t="shared" si="593"/>
        <v/>
      </c>
      <c r="AQ614" s="54" t="str">
        <f t="shared" si="620"/>
        <v/>
      </c>
      <c r="AR614" s="54" t="str">
        <f t="shared" si="621"/>
        <v/>
      </c>
      <c r="AS614" s="54" t="str">
        <f t="shared" si="622"/>
        <v/>
      </c>
      <c r="AT614" s="54" t="str">
        <f t="shared" si="623"/>
        <v/>
      </c>
      <c r="AU614" s="54" t="str">
        <f t="shared" si="624"/>
        <v/>
      </c>
      <c r="AV614" s="54" t="str">
        <f t="shared" si="625"/>
        <v/>
      </c>
      <c r="AW614" s="54" t="str">
        <f t="shared" si="626"/>
        <v/>
      </c>
      <c r="AX614" s="54" t="str">
        <f t="shared" si="627"/>
        <v/>
      </c>
      <c r="AY614" s="54" t="str">
        <f t="shared" si="628"/>
        <v/>
      </c>
      <c r="AZ614" s="54" t="str">
        <f t="shared" si="629"/>
        <v/>
      </c>
      <c r="BA614" s="55" t="str">
        <f t="shared" si="630"/>
        <v/>
      </c>
      <c r="BC614" s="36" t="str">
        <f t="shared" si="594"/>
        <v/>
      </c>
      <c r="BE614" s="61" t="str">
        <f>IF($B614="", "", IF(AND($B614&gt;='Intro &amp; Setup'!$B$38, B614&lt;='Intro &amp; Setup'!$H$38), 'Intro &amp; Setup'!$N$38, IF(AND($B614&gt;='Intro &amp; Setup'!$B$39, B614&lt;='Intro &amp; Setup'!$H$39), 'Intro &amp; Setup'!$N$39, IF('Intro &amp; Setup'!$B$39="", 'Intro &amp; Setup'!$N$38, 'Intro &amp; Setup'!$N$39))))</f>
        <v/>
      </c>
      <c r="BG614" s="53" t="str">
        <f t="shared" si="595"/>
        <v/>
      </c>
      <c r="BH614" s="54" t="str">
        <f t="shared" si="631"/>
        <v/>
      </c>
      <c r="BI614" s="54" t="str">
        <f t="shared" si="632"/>
        <v/>
      </c>
      <c r="BJ614" s="54" t="str">
        <f t="shared" si="633"/>
        <v/>
      </c>
      <c r="BK614" s="54" t="str">
        <f t="shared" si="634"/>
        <v/>
      </c>
      <c r="BL614" s="54" t="str">
        <f t="shared" si="635"/>
        <v/>
      </c>
      <c r="BM614" s="54" t="str">
        <f t="shared" si="636"/>
        <v/>
      </c>
      <c r="BN614" s="54" t="str">
        <f t="shared" si="637"/>
        <v/>
      </c>
      <c r="BO614" s="54" t="str">
        <f t="shared" si="638"/>
        <v/>
      </c>
      <c r="BP614" s="54" t="str">
        <f t="shared" si="639"/>
        <v/>
      </c>
      <c r="BQ614" s="54" t="str">
        <f t="shared" si="640"/>
        <v/>
      </c>
      <c r="BR614" s="55" t="str">
        <f t="shared" si="641"/>
        <v/>
      </c>
      <c r="BT614" s="135" t="str">
        <f t="shared" si="596"/>
        <v/>
      </c>
      <c r="BU614" s="136" t="str">
        <f t="shared" si="597"/>
        <v/>
      </c>
      <c r="BV614" s="136" t="str">
        <f t="shared" si="598"/>
        <v/>
      </c>
      <c r="BW614" s="136" t="str">
        <f t="shared" si="599"/>
        <v/>
      </c>
      <c r="BX614" s="136" t="str">
        <f t="shared" si="600"/>
        <v/>
      </c>
      <c r="BY614" s="136" t="str">
        <f t="shared" si="601"/>
        <v/>
      </c>
      <c r="BZ614" s="136" t="str">
        <f t="shared" si="602"/>
        <v/>
      </c>
      <c r="CA614" s="136" t="str">
        <f t="shared" si="603"/>
        <v/>
      </c>
      <c r="CB614" s="136" t="str">
        <f t="shared" si="604"/>
        <v/>
      </c>
      <c r="CC614" s="136" t="str">
        <f t="shared" si="605"/>
        <v/>
      </c>
      <c r="CD614" s="136" t="str">
        <f t="shared" si="606"/>
        <v/>
      </c>
      <c r="CE614" s="137" t="str">
        <f t="shared" si="607"/>
        <v/>
      </c>
      <c r="CG614" s="150" t="str">
        <f t="shared" si="608"/>
        <v/>
      </c>
      <c r="CH614" s="151" t="str">
        <f t="shared" si="642"/>
        <v/>
      </c>
      <c r="CI614" s="151" t="str">
        <f t="shared" si="643"/>
        <v/>
      </c>
      <c r="CJ614" s="151" t="str">
        <f t="shared" si="644"/>
        <v/>
      </c>
      <c r="CK614" s="151" t="str">
        <f t="shared" si="645"/>
        <v/>
      </c>
      <c r="CL614" s="151" t="str">
        <f t="shared" si="646"/>
        <v/>
      </c>
      <c r="CM614" s="151" t="str">
        <f t="shared" si="647"/>
        <v/>
      </c>
      <c r="CN614" s="151" t="str">
        <f t="shared" si="648"/>
        <v/>
      </c>
      <c r="CO614" s="151" t="str">
        <f t="shared" si="649"/>
        <v/>
      </c>
      <c r="CP614" s="151" t="str">
        <f t="shared" si="650"/>
        <v/>
      </c>
      <c r="CQ614" s="151" t="str">
        <f t="shared" si="651"/>
        <v/>
      </c>
      <c r="CR614" s="152" t="str">
        <f t="shared" si="652"/>
        <v/>
      </c>
    </row>
    <row r="615" spans="1:96" x14ac:dyDescent="0.25">
      <c r="A615" s="3"/>
      <c r="B615" s="30"/>
      <c r="C615" s="44"/>
      <c r="D615" s="88"/>
      <c r="E615" s="31"/>
      <c r="F615" s="89"/>
      <c r="G615" s="72"/>
      <c r="H615" s="73"/>
      <c r="I615" s="74"/>
      <c r="J615" s="73"/>
      <c r="K615" s="74"/>
      <c r="L615" s="73"/>
      <c r="M615" s="74"/>
      <c r="N615" s="73"/>
      <c r="O615" s="74"/>
      <c r="P615" s="73"/>
      <c r="Q615" s="74"/>
      <c r="R615" s="75"/>
      <c r="S615" s="3"/>
      <c r="T615" s="61" t="str">
        <f>IF($D615="", "", $D615*'Intro &amp; Setup'!$I$32*24)</f>
        <v/>
      </c>
      <c r="U615" s="3"/>
      <c r="X615" s="36" t="str">
        <f>IF($B615="", "", IF(OR($B615&lt;'Intro &amp; Setup'!$F$26, $B615&gt;'Intro &amp; Setup'!$F$27), "X", ""))</f>
        <v/>
      </c>
      <c r="Z615" s="36" t="str">
        <f t="shared" si="590"/>
        <v/>
      </c>
      <c r="AA615" s="48" t="str">
        <f t="shared" si="591"/>
        <v/>
      </c>
      <c r="AC615" s="53" t="str">
        <f t="shared" si="592"/>
        <v/>
      </c>
      <c r="AD615" s="54" t="str">
        <f t="shared" si="609"/>
        <v/>
      </c>
      <c r="AE615" s="54" t="str">
        <f t="shared" si="610"/>
        <v/>
      </c>
      <c r="AF615" s="54" t="str">
        <f t="shared" si="611"/>
        <v/>
      </c>
      <c r="AG615" s="54" t="str">
        <f t="shared" si="612"/>
        <v/>
      </c>
      <c r="AH615" s="54" t="str">
        <f t="shared" si="613"/>
        <v/>
      </c>
      <c r="AI615" s="54" t="str">
        <f t="shared" si="614"/>
        <v/>
      </c>
      <c r="AJ615" s="54" t="str">
        <f t="shared" si="615"/>
        <v/>
      </c>
      <c r="AK615" s="54" t="str">
        <f t="shared" si="616"/>
        <v/>
      </c>
      <c r="AL615" s="54" t="str">
        <f t="shared" si="617"/>
        <v/>
      </c>
      <c r="AM615" s="54" t="str">
        <f t="shared" si="618"/>
        <v/>
      </c>
      <c r="AN615" s="55" t="str">
        <f t="shared" si="619"/>
        <v/>
      </c>
      <c r="AP615" s="53" t="str">
        <f t="shared" si="593"/>
        <v/>
      </c>
      <c r="AQ615" s="54" t="str">
        <f t="shared" si="620"/>
        <v/>
      </c>
      <c r="AR615" s="54" t="str">
        <f t="shared" si="621"/>
        <v/>
      </c>
      <c r="AS615" s="54" t="str">
        <f t="shared" si="622"/>
        <v/>
      </c>
      <c r="AT615" s="54" t="str">
        <f t="shared" si="623"/>
        <v/>
      </c>
      <c r="AU615" s="54" t="str">
        <f t="shared" si="624"/>
        <v/>
      </c>
      <c r="AV615" s="54" t="str">
        <f t="shared" si="625"/>
        <v/>
      </c>
      <c r="AW615" s="54" t="str">
        <f t="shared" si="626"/>
        <v/>
      </c>
      <c r="AX615" s="54" t="str">
        <f t="shared" si="627"/>
        <v/>
      </c>
      <c r="AY615" s="54" t="str">
        <f t="shared" si="628"/>
        <v/>
      </c>
      <c r="AZ615" s="54" t="str">
        <f t="shared" si="629"/>
        <v/>
      </c>
      <c r="BA615" s="55" t="str">
        <f t="shared" si="630"/>
        <v/>
      </c>
      <c r="BC615" s="36" t="str">
        <f t="shared" si="594"/>
        <v/>
      </c>
      <c r="BE615" s="61" t="str">
        <f>IF($B615="", "", IF(AND($B615&gt;='Intro &amp; Setup'!$B$38, B615&lt;='Intro &amp; Setup'!$H$38), 'Intro &amp; Setup'!$N$38, IF(AND($B615&gt;='Intro &amp; Setup'!$B$39, B615&lt;='Intro &amp; Setup'!$H$39), 'Intro &amp; Setup'!$N$39, IF('Intro &amp; Setup'!$B$39="", 'Intro &amp; Setup'!$N$38, 'Intro &amp; Setup'!$N$39))))</f>
        <v/>
      </c>
      <c r="BG615" s="53" t="str">
        <f t="shared" si="595"/>
        <v/>
      </c>
      <c r="BH615" s="54" t="str">
        <f t="shared" si="631"/>
        <v/>
      </c>
      <c r="BI615" s="54" t="str">
        <f t="shared" si="632"/>
        <v/>
      </c>
      <c r="BJ615" s="54" t="str">
        <f t="shared" si="633"/>
        <v/>
      </c>
      <c r="BK615" s="54" t="str">
        <f t="shared" si="634"/>
        <v/>
      </c>
      <c r="BL615" s="54" t="str">
        <f t="shared" si="635"/>
        <v/>
      </c>
      <c r="BM615" s="54" t="str">
        <f t="shared" si="636"/>
        <v/>
      </c>
      <c r="BN615" s="54" t="str">
        <f t="shared" si="637"/>
        <v/>
      </c>
      <c r="BO615" s="54" t="str">
        <f t="shared" si="638"/>
        <v/>
      </c>
      <c r="BP615" s="54" t="str">
        <f t="shared" si="639"/>
        <v/>
      </c>
      <c r="BQ615" s="54" t="str">
        <f t="shared" si="640"/>
        <v/>
      </c>
      <c r="BR615" s="55" t="str">
        <f t="shared" si="641"/>
        <v/>
      </c>
      <c r="BT615" s="135" t="str">
        <f t="shared" si="596"/>
        <v/>
      </c>
      <c r="BU615" s="136" t="str">
        <f t="shared" si="597"/>
        <v/>
      </c>
      <c r="BV615" s="136" t="str">
        <f t="shared" si="598"/>
        <v/>
      </c>
      <c r="BW615" s="136" t="str">
        <f t="shared" si="599"/>
        <v/>
      </c>
      <c r="BX615" s="136" t="str">
        <f t="shared" si="600"/>
        <v/>
      </c>
      <c r="BY615" s="136" t="str">
        <f t="shared" si="601"/>
        <v/>
      </c>
      <c r="BZ615" s="136" t="str">
        <f t="shared" si="602"/>
        <v/>
      </c>
      <c r="CA615" s="136" t="str">
        <f t="shared" si="603"/>
        <v/>
      </c>
      <c r="CB615" s="136" t="str">
        <f t="shared" si="604"/>
        <v/>
      </c>
      <c r="CC615" s="136" t="str">
        <f t="shared" si="605"/>
        <v/>
      </c>
      <c r="CD615" s="136" t="str">
        <f t="shared" si="606"/>
        <v/>
      </c>
      <c r="CE615" s="137" t="str">
        <f t="shared" si="607"/>
        <v/>
      </c>
      <c r="CG615" s="150" t="str">
        <f t="shared" si="608"/>
        <v/>
      </c>
      <c r="CH615" s="151" t="str">
        <f t="shared" si="642"/>
        <v/>
      </c>
      <c r="CI615" s="151" t="str">
        <f t="shared" si="643"/>
        <v/>
      </c>
      <c r="CJ615" s="151" t="str">
        <f t="shared" si="644"/>
        <v/>
      </c>
      <c r="CK615" s="151" t="str">
        <f t="shared" si="645"/>
        <v/>
      </c>
      <c r="CL615" s="151" t="str">
        <f t="shared" si="646"/>
        <v/>
      </c>
      <c r="CM615" s="151" t="str">
        <f t="shared" si="647"/>
        <v/>
      </c>
      <c r="CN615" s="151" t="str">
        <f t="shared" si="648"/>
        <v/>
      </c>
      <c r="CO615" s="151" t="str">
        <f t="shared" si="649"/>
        <v/>
      </c>
      <c r="CP615" s="151" t="str">
        <f t="shared" si="650"/>
        <v/>
      </c>
      <c r="CQ615" s="151" t="str">
        <f t="shared" si="651"/>
        <v/>
      </c>
      <c r="CR615" s="152" t="str">
        <f t="shared" si="652"/>
        <v/>
      </c>
    </row>
    <row r="616" spans="1:96" x14ac:dyDescent="0.25">
      <c r="A616" s="3"/>
      <c r="B616" s="30"/>
      <c r="C616" s="44"/>
      <c r="D616" s="88"/>
      <c r="E616" s="31"/>
      <c r="F616" s="89"/>
      <c r="G616" s="72"/>
      <c r="H616" s="73"/>
      <c r="I616" s="74"/>
      <c r="J616" s="73"/>
      <c r="K616" s="74"/>
      <c r="L616" s="73"/>
      <c r="M616" s="74"/>
      <c r="N616" s="73"/>
      <c r="O616" s="74"/>
      <c r="P616" s="73"/>
      <c r="Q616" s="74"/>
      <c r="R616" s="75"/>
      <c r="S616" s="3"/>
      <c r="T616" s="61" t="str">
        <f>IF($D616="", "", $D616*'Intro &amp; Setup'!$I$32*24)</f>
        <v/>
      </c>
      <c r="U616" s="3"/>
      <c r="X616" s="36" t="str">
        <f>IF($B616="", "", IF(OR($B616&lt;'Intro &amp; Setup'!$F$26, $B616&gt;'Intro &amp; Setup'!$F$27), "X", ""))</f>
        <v/>
      </c>
      <c r="Z616" s="36" t="str">
        <f t="shared" si="590"/>
        <v/>
      </c>
      <c r="AA616" s="48" t="str">
        <f t="shared" si="591"/>
        <v/>
      </c>
      <c r="AC616" s="53" t="str">
        <f t="shared" si="592"/>
        <v/>
      </c>
      <c r="AD616" s="54" t="str">
        <f t="shared" si="609"/>
        <v/>
      </c>
      <c r="AE616" s="54" t="str">
        <f t="shared" si="610"/>
        <v/>
      </c>
      <c r="AF616" s="54" t="str">
        <f t="shared" si="611"/>
        <v/>
      </c>
      <c r="AG616" s="54" t="str">
        <f t="shared" si="612"/>
        <v/>
      </c>
      <c r="AH616" s="54" t="str">
        <f t="shared" si="613"/>
        <v/>
      </c>
      <c r="AI616" s="54" t="str">
        <f t="shared" si="614"/>
        <v/>
      </c>
      <c r="AJ616" s="54" t="str">
        <f t="shared" si="615"/>
        <v/>
      </c>
      <c r="AK616" s="54" t="str">
        <f t="shared" si="616"/>
        <v/>
      </c>
      <c r="AL616" s="54" t="str">
        <f t="shared" si="617"/>
        <v/>
      </c>
      <c r="AM616" s="54" t="str">
        <f t="shared" si="618"/>
        <v/>
      </c>
      <c r="AN616" s="55" t="str">
        <f t="shared" si="619"/>
        <v/>
      </c>
      <c r="AP616" s="53" t="str">
        <f t="shared" si="593"/>
        <v/>
      </c>
      <c r="AQ616" s="54" t="str">
        <f t="shared" si="620"/>
        <v/>
      </c>
      <c r="AR616" s="54" t="str">
        <f t="shared" si="621"/>
        <v/>
      </c>
      <c r="AS616" s="54" t="str">
        <f t="shared" si="622"/>
        <v/>
      </c>
      <c r="AT616" s="54" t="str">
        <f t="shared" si="623"/>
        <v/>
      </c>
      <c r="AU616" s="54" t="str">
        <f t="shared" si="624"/>
        <v/>
      </c>
      <c r="AV616" s="54" t="str">
        <f t="shared" si="625"/>
        <v/>
      </c>
      <c r="AW616" s="54" t="str">
        <f t="shared" si="626"/>
        <v/>
      </c>
      <c r="AX616" s="54" t="str">
        <f t="shared" si="627"/>
        <v/>
      </c>
      <c r="AY616" s="54" t="str">
        <f t="shared" si="628"/>
        <v/>
      </c>
      <c r="AZ616" s="54" t="str">
        <f t="shared" si="629"/>
        <v/>
      </c>
      <c r="BA616" s="55" t="str">
        <f t="shared" si="630"/>
        <v/>
      </c>
      <c r="BC616" s="36" t="str">
        <f t="shared" si="594"/>
        <v/>
      </c>
      <c r="BE616" s="61" t="str">
        <f>IF($B616="", "", IF(AND($B616&gt;='Intro &amp; Setup'!$B$38, B616&lt;='Intro &amp; Setup'!$H$38), 'Intro &amp; Setup'!$N$38, IF(AND($B616&gt;='Intro &amp; Setup'!$B$39, B616&lt;='Intro &amp; Setup'!$H$39), 'Intro &amp; Setup'!$N$39, IF('Intro &amp; Setup'!$B$39="", 'Intro &amp; Setup'!$N$38, 'Intro &amp; Setup'!$N$39))))</f>
        <v/>
      </c>
      <c r="BG616" s="53" t="str">
        <f t="shared" si="595"/>
        <v/>
      </c>
      <c r="BH616" s="54" t="str">
        <f t="shared" si="631"/>
        <v/>
      </c>
      <c r="BI616" s="54" t="str">
        <f t="shared" si="632"/>
        <v/>
      </c>
      <c r="BJ616" s="54" t="str">
        <f t="shared" si="633"/>
        <v/>
      </c>
      <c r="BK616" s="54" t="str">
        <f t="shared" si="634"/>
        <v/>
      </c>
      <c r="BL616" s="54" t="str">
        <f t="shared" si="635"/>
        <v/>
      </c>
      <c r="BM616" s="54" t="str">
        <f t="shared" si="636"/>
        <v/>
      </c>
      <c r="BN616" s="54" t="str">
        <f t="shared" si="637"/>
        <v/>
      </c>
      <c r="BO616" s="54" t="str">
        <f t="shared" si="638"/>
        <v/>
      </c>
      <c r="BP616" s="54" t="str">
        <f t="shared" si="639"/>
        <v/>
      </c>
      <c r="BQ616" s="54" t="str">
        <f t="shared" si="640"/>
        <v/>
      </c>
      <c r="BR616" s="55" t="str">
        <f t="shared" si="641"/>
        <v/>
      </c>
      <c r="BT616" s="135" t="str">
        <f t="shared" si="596"/>
        <v/>
      </c>
      <c r="BU616" s="136" t="str">
        <f t="shared" si="597"/>
        <v/>
      </c>
      <c r="BV616" s="136" t="str">
        <f t="shared" si="598"/>
        <v/>
      </c>
      <c r="BW616" s="136" t="str">
        <f t="shared" si="599"/>
        <v/>
      </c>
      <c r="BX616" s="136" t="str">
        <f t="shared" si="600"/>
        <v/>
      </c>
      <c r="BY616" s="136" t="str">
        <f t="shared" si="601"/>
        <v/>
      </c>
      <c r="BZ616" s="136" t="str">
        <f t="shared" si="602"/>
        <v/>
      </c>
      <c r="CA616" s="136" t="str">
        <f t="shared" si="603"/>
        <v/>
      </c>
      <c r="CB616" s="136" t="str">
        <f t="shared" si="604"/>
        <v/>
      </c>
      <c r="CC616" s="136" t="str">
        <f t="shared" si="605"/>
        <v/>
      </c>
      <c r="CD616" s="136" t="str">
        <f t="shared" si="606"/>
        <v/>
      </c>
      <c r="CE616" s="137" t="str">
        <f t="shared" si="607"/>
        <v/>
      </c>
      <c r="CG616" s="150" t="str">
        <f t="shared" si="608"/>
        <v/>
      </c>
      <c r="CH616" s="151" t="str">
        <f t="shared" si="642"/>
        <v/>
      </c>
      <c r="CI616" s="151" t="str">
        <f t="shared" si="643"/>
        <v/>
      </c>
      <c r="CJ616" s="151" t="str">
        <f t="shared" si="644"/>
        <v/>
      </c>
      <c r="CK616" s="151" t="str">
        <f t="shared" si="645"/>
        <v/>
      </c>
      <c r="CL616" s="151" t="str">
        <f t="shared" si="646"/>
        <v/>
      </c>
      <c r="CM616" s="151" t="str">
        <f t="shared" si="647"/>
        <v/>
      </c>
      <c r="CN616" s="151" t="str">
        <f t="shared" si="648"/>
        <v/>
      </c>
      <c r="CO616" s="151" t="str">
        <f t="shared" si="649"/>
        <v/>
      </c>
      <c r="CP616" s="151" t="str">
        <f t="shared" si="650"/>
        <v/>
      </c>
      <c r="CQ616" s="151" t="str">
        <f t="shared" si="651"/>
        <v/>
      </c>
      <c r="CR616" s="152" t="str">
        <f t="shared" si="652"/>
        <v/>
      </c>
    </row>
    <row r="617" spans="1:96" x14ac:dyDescent="0.25">
      <c r="A617" s="3"/>
      <c r="B617" s="30"/>
      <c r="C617" s="44"/>
      <c r="D617" s="88"/>
      <c r="E617" s="31"/>
      <c r="F617" s="89"/>
      <c r="G617" s="72"/>
      <c r="H617" s="73"/>
      <c r="I617" s="74"/>
      <c r="J617" s="73"/>
      <c r="K617" s="74"/>
      <c r="L617" s="73"/>
      <c r="M617" s="74"/>
      <c r="N617" s="73"/>
      <c r="O617" s="74"/>
      <c r="P617" s="73"/>
      <c r="Q617" s="74"/>
      <c r="R617" s="75"/>
      <c r="S617" s="3"/>
      <c r="T617" s="61" t="str">
        <f>IF($D617="", "", $D617*'Intro &amp; Setup'!$I$32*24)</f>
        <v/>
      </c>
      <c r="U617" s="3"/>
      <c r="X617" s="36" t="str">
        <f>IF($B617="", "", IF(OR($B617&lt;'Intro &amp; Setup'!$F$26, $B617&gt;'Intro &amp; Setup'!$F$27), "X", ""))</f>
        <v/>
      </c>
      <c r="Z617" s="36" t="str">
        <f t="shared" si="590"/>
        <v/>
      </c>
      <c r="AA617" s="48" t="str">
        <f t="shared" si="591"/>
        <v/>
      </c>
      <c r="AC617" s="53" t="str">
        <f t="shared" si="592"/>
        <v/>
      </c>
      <c r="AD617" s="54" t="str">
        <f t="shared" si="609"/>
        <v/>
      </c>
      <c r="AE617" s="54" t="str">
        <f t="shared" si="610"/>
        <v/>
      </c>
      <c r="AF617" s="54" t="str">
        <f t="shared" si="611"/>
        <v/>
      </c>
      <c r="AG617" s="54" t="str">
        <f t="shared" si="612"/>
        <v/>
      </c>
      <c r="AH617" s="54" t="str">
        <f t="shared" si="613"/>
        <v/>
      </c>
      <c r="AI617" s="54" t="str">
        <f t="shared" si="614"/>
        <v/>
      </c>
      <c r="AJ617" s="54" t="str">
        <f t="shared" si="615"/>
        <v/>
      </c>
      <c r="AK617" s="54" t="str">
        <f t="shared" si="616"/>
        <v/>
      </c>
      <c r="AL617" s="54" t="str">
        <f t="shared" si="617"/>
        <v/>
      </c>
      <c r="AM617" s="54" t="str">
        <f t="shared" si="618"/>
        <v/>
      </c>
      <c r="AN617" s="55" t="str">
        <f t="shared" si="619"/>
        <v/>
      </c>
      <c r="AP617" s="53" t="str">
        <f t="shared" si="593"/>
        <v/>
      </c>
      <c r="AQ617" s="54" t="str">
        <f t="shared" si="620"/>
        <v/>
      </c>
      <c r="AR617" s="54" t="str">
        <f t="shared" si="621"/>
        <v/>
      </c>
      <c r="AS617" s="54" t="str">
        <f t="shared" si="622"/>
        <v/>
      </c>
      <c r="AT617" s="54" t="str">
        <f t="shared" si="623"/>
        <v/>
      </c>
      <c r="AU617" s="54" t="str">
        <f t="shared" si="624"/>
        <v/>
      </c>
      <c r="AV617" s="54" t="str">
        <f t="shared" si="625"/>
        <v/>
      </c>
      <c r="AW617" s="54" t="str">
        <f t="shared" si="626"/>
        <v/>
      </c>
      <c r="AX617" s="54" t="str">
        <f t="shared" si="627"/>
        <v/>
      </c>
      <c r="AY617" s="54" t="str">
        <f t="shared" si="628"/>
        <v/>
      </c>
      <c r="AZ617" s="54" t="str">
        <f t="shared" si="629"/>
        <v/>
      </c>
      <c r="BA617" s="55" t="str">
        <f t="shared" si="630"/>
        <v/>
      </c>
      <c r="BC617" s="36" t="str">
        <f t="shared" si="594"/>
        <v/>
      </c>
      <c r="BE617" s="61" t="str">
        <f>IF($B617="", "", IF(AND($B617&gt;='Intro &amp; Setup'!$B$38, B617&lt;='Intro &amp; Setup'!$H$38), 'Intro &amp; Setup'!$N$38, IF(AND($B617&gt;='Intro &amp; Setup'!$B$39, B617&lt;='Intro &amp; Setup'!$H$39), 'Intro &amp; Setup'!$N$39, IF('Intro &amp; Setup'!$B$39="", 'Intro &amp; Setup'!$N$38, 'Intro &amp; Setup'!$N$39))))</f>
        <v/>
      </c>
      <c r="BG617" s="53" t="str">
        <f t="shared" si="595"/>
        <v/>
      </c>
      <c r="BH617" s="54" t="str">
        <f t="shared" si="631"/>
        <v/>
      </c>
      <c r="BI617" s="54" t="str">
        <f t="shared" si="632"/>
        <v/>
      </c>
      <c r="BJ617" s="54" t="str">
        <f t="shared" si="633"/>
        <v/>
      </c>
      <c r="BK617" s="54" t="str">
        <f t="shared" si="634"/>
        <v/>
      </c>
      <c r="BL617" s="54" t="str">
        <f t="shared" si="635"/>
        <v/>
      </c>
      <c r="BM617" s="54" t="str">
        <f t="shared" si="636"/>
        <v/>
      </c>
      <c r="BN617" s="54" t="str">
        <f t="shared" si="637"/>
        <v/>
      </c>
      <c r="BO617" s="54" t="str">
        <f t="shared" si="638"/>
        <v/>
      </c>
      <c r="BP617" s="54" t="str">
        <f t="shared" si="639"/>
        <v/>
      </c>
      <c r="BQ617" s="54" t="str">
        <f t="shared" si="640"/>
        <v/>
      </c>
      <c r="BR617" s="55" t="str">
        <f t="shared" si="641"/>
        <v/>
      </c>
      <c r="BT617" s="135" t="str">
        <f t="shared" si="596"/>
        <v/>
      </c>
      <c r="BU617" s="136" t="str">
        <f t="shared" si="597"/>
        <v/>
      </c>
      <c r="BV617" s="136" t="str">
        <f t="shared" si="598"/>
        <v/>
      </c>
      <c r="BW617" s="136" t="str">
        <f t="shared" si="599"/>
        <v/>
      </c>
      <c r="BX617" s="136" t="str">
        <f t="shared" si="600"/>
        <v/>
      </c>
      <c r="BY617" s="136" t="str">
        <f t="shared" si="601"/>
        <v/>
      </c>
      <c r="BZ617" s="136" t="str">
        <f t="shared" si="602"/>
        <v/>
      </c>
      <c r="CA617" s="136" t="str">
        <f t="shared" si="603"/>
        <v/>
      </c>
      <c r="CB617" s="136" t="str">
        <f t="shared" si="604"/>
        <v/>
      </c>
      <c r="CC617" s="136" t="str">
        <f t="shared" si="605"/>
        <v/>
      </c>
      <c r="CD617" s="136" t="str">
        <f t="shared" si="606"/>
        <v/>
      </c>
      <c r="CE617" s="137" t="str">
        <f t="shared" si="607"/>
        <v/>
      </c>
      <c r="CG617" s="150" t="str">
        <f t="shared" si="608"/>
        <v/>
      </c>
      <c r="CH617" s="151" t="str">
        <f t="shared" si="642"/>
        <v/>
      </c>
      <c r="CI617" s="151" t="str">
        <f t="shared" si="643"/>
        <v/>
      </c>
      <c r="CJ617" s="151" t="str">
        <f t="shared" si="644"/>
        <v/>
      </c>
      <c r="CK617" s="151" t="str">
        <f t="shared" si="645"/>
        <v/>
      </c>
      <c r="CL617" s="151" t="str">
        <f t="shared" si="646"/>
        <v/>
      </c>
      <c r="CM617" s="151" t="str">
        <f t="shared" si="647"/>
        <v/>
      </c>
      <c r="CN617" s="151" t="str">
        <f t="shared" si="648"/>
        <v/>
      </c>
      <c r="CO617" s="151" t="str">
        <f t="shared" si="649"/>
        <v/>
      </c>
      <c r="CP617" s="151" t="str">
        <f t="shared" si="650"/>
        <v/>
      </c>
      <c r="CQ617" s="151" t="str">
        <f t="shared" si="651"/>
        <v/>
      </c>
      <c r="CR617" s="152" t="str">
        <f t="shared" si="652"/>
        <v/>
      </c>
    </row>
    <row r="618" spans="1:96" x14ac:dyDescent="0.25">
      <c r="A618" s="3"/>
      <c r="B618" s="30"/>
      <c r="C618" s="44"/>
      <c r="D618" s="88"/>
      <c r="E618" s="31"/>
      <c r="F618" s="89"/>
      <c r="G618" s="72"/>
      <c r="H618" s="73"/>
      <c r="I618" s="74"/>
      <c r="J618" s="73"/>
      <c r="K618" s="74"/>
      <c r="L618" s="73"/>
      <c r="M618" s="74"/>
      <c r="N618" s="73"/>
      <c r="O618" s="74"/>
      <c r="P618" s="73"/>
      <c r="Q618" s="74"/>
      <c r="R618" s="75"/>
      <c r="S618" s="3"/>
      <c r="T618" s="61" t="str">
        <f>IF($D618="", "", $D618*'Intro &amp; Setup'!$I$32*24)</f>
        <v/>
      </c>
      <c r="U618" s="3"/>
      <c r="X618" s="36" t="str">
        <f>IF($B618="", "", IF(OR($B618&lt;'Intro &amp; Setup'!$F$26, $B618&gt;'Intro &amp; Setup'!$F$27), "X", ""))</f>
        <v/>
      </c>
      <c r="Z618" s="36" t="str">
        <f t="shared" si="590"/>
        <v/>
      </c>
      <c r="AA618" s="48" t="str">
        <f t="shared" si="591"/>
        <v/>
      </c>
      <c r="AC618" s="53" t="str">
        <f t="shared" si="592"/>
        <v/>
      </c>
      <c r="AD618" s="54" t="str">
        <f t="shared" si="609"/>
        <v/>
      </c>
      <c r="AE618" s="54" t="str">
        <f t="shared" si="610"/>
        <v/>
      </c>
      <c r="AF618" s="54" t="str">
        <f t="shared" si="611"/>
        <v/>
      </c>
      <c r="AG618" s="54" t="str">
        <f t="shared" si="612"/>
        <v/>
      </c>
      <c r="AH618" s="54" t="str">
        <f t="shared" si="613"/>
        <v/>
      </c>
      <c r="AI618" s="54" t="str">
        <f t="shared" si="614"/>
        <v/>
      </c>
      <c r="AJ618" s="54" t="str">
        <f t="shared" si="615"/>
        <v/>
      </c>
      <c r="AK618" s="54" t="str">
        <f t="shared" si="616"/>
        <v/>
      </c>
      <c r="AL618" s="54" t="str">
        <f t="shared" si="617"/>
        <v/>
      </c>
      <c r="AM618" s="54" t="str">
        <f t="shared" si="618"/>
        <v/>
      </c>
      <c r="AN618" s="55" t="str">
        <f t="shared" si="619"/>
        <v/>
      </c>
      <c r="AP618" s="53" t="str">
        <f t="shared" si="593"/>
        <v/>
      </c>
      <c r="AQ618" s="54" t="str">
        <f t="shared" si="620"/>
        <v/>
      </c>
      <c r="AR618" s="54" t="str">
        <f t="shared" si="621"/>
        <v/>
      </c>
      <c r="AS618" s="54" t="str">
        <f t="shared" si="622"/>
        <v/>
      </c>
      <c r="AT618" s="54" t="str">
        <f t="shared" si="623"/>
        <v/>
      </c>
      <c r="AU618" s="54" t="str">
        <f t="shared" si="624"/>
        <v/>
      </c>
      <c r="AV618" s="54" t="str">
        <f t="shared" si="625"/>
        <v/>
      </c>
      <c r="AW618" s="54" t="str">
        <f t="shared" si="626"/>
        <v/>
      </c>
      <c r="AX618" s="54" t="str">
        <f t="shared" si="627"/>
        <v/>
      </c>
      <c r="AY618" s="54" t="str">
        <f t="shared" si="628"/>
        <v/>
      </c>
      <c r="AZ618" s="54" t="str">
        <f t="shared" si="629"/>
        <v/>
      </c>
      <c r="BA618" s="55" t="str">
        <f t="shared" si="630"/>
        <v/>
      </c>
      <c r="BC618" s="36" t="str">
        <f t="shared" si="594"/>
        <v/>
      </c>
      <c r="BE618" s="61" t="str">
        <f>IF($B618="", "", IF(AND($B618&gt;='Intro &amp; Setup'!$B$38, B618&lt;='Intro &amp; Setup'!$H$38), 'Intro &amp; Setup'!$N$38, IF(AND($B618&gt;='Intro &amp; Setup'!$B$39, B618&lt;='Intro &amp; Setup'!$H$39), 'Intro &amp; Setup'!$N$39, IF('Intro &amp; Setup'!$B$39="", 'Intro &amp; Setup'!$N$38, 'Intro &amp; Setup'!$N$39))))</f>
        <v/>
      </c>
      <c r="BG618" s="53" t="str">
        <f t="shared" si="595"/>
        <v/>
      </c>
      <c r="BH618" s="54" t="str">
        <f t="shared" si="631"/>
        <v/>
      </c>
      <c r="BI618" s="54" t="str">
        <f t="shared" si="632"/>
        <v/>
      </c>
      <c r="BJ618" s="54" t="str">
        <f t="shared" si="633"/>
        <v/>
      </c>
      <c r="BK618" s="54" t="str">
        <f t="shared" si="634"/>
        <v/>
      </c>
      <c r="BL618" s="54" t="str">
        <f t="shared" si="635"/>
        <v/>
      </c>
      <c r="BM618" s="54" t="str">
        <f t="shared" si="636"/>
        <v/>
      </c>
      <c r="BN618" s="54" t="str">
        <f t="shared" si="637"/>
        <v/>
      </c>
      <c r="BO618" s="54" t="str">
        <f t="shared" si="638"/>
        <v/>
      </c>
      <c r="BP618" s="54" t="str">
        <f t="shared" si="639"/>
        <v/>
      </c>
      <c r="BQ618" s="54" t="str">
        <f t="shared" si="640"/>
        <v/>
      </c>
      <c r="BR618" s="55" t="str">
        <f t="shared" si="641"/>
        <v/>
      </c>
      <c r="BT618" s="135" t="str">
        <f t="shared" si="596"/>
        <v/>
      </c>
      <c r="BU618" s="136" t="str">
        <f t="shared" si="597"/>
        <v/>
      </c>
      <c r="BV618" s="136" t="str">
        <f t="shared" si="598"/>
        <v/>
      </c>
      <c r="BW618" s="136" t="str">
        <f t="shared" si="599"/>
        <v/>
      </c>
      <c r="BX618" s="136" t="str">
        <f t="shared" si="600"/>
        <v/>
      </c>
      <c r="BY618" s="136" t="str">
        <f t="shared" si="601"/>
        <v/>
      </c>
      <c r="BZ618" s="136" t="str">
        <f t="shared" si="602"/>
        <v/>
      </c>
      <c r="CA618" s="136" t="str">
        <f t="shared" si="603"/>
        <v/>
      </c>
      <c r="CB618" s="136" t="str">
        <f t="shared" si="604"/>
        <v/>
      </c>
      <c r="CC618" s="136" t="str">
        <f t="shared" si="605"/>
        <v/>
      </c>
      <c r="CD618" s="136" t="str">
        <f t="shared" si="606"/>
        <v/>
      </c>
      <c r="CE618" s="137" t="str">
        <f t="shared" si="607"/>
        <v/>
      </c>
      <c r="CG618" s="150" t="str">
        <f t="shared" si="608"/>
        <v/>
      </c>
      <c r="CH618" s="151" t="str">
        <f t="shared" si="642"/>
        <v/>
      </c>
      <c r="CI618" s="151" t="str">
        <f t="shared" si="643"/>
        <v/>
      </c>
      <c r="CJ618" s="151" t="str">
        <f t="shared" si="644"/>
        <v/>
      </c>
      <c r="CK618" s="151" t="str">
        <f t="shared" si="645"/>
        <v/>
      </c>
      <c r="CL618" s="151" t="str">
        <f t="shared" si="646"/>
        <v/>
      </c>
      <c r="CM618" s="151" t="str">
        <f t="shared" si="647"/>
        <v/>
      </c>
      <c r="CN618" s="151" t="str">
        <f t="shared" si="648"/>
        <v/>
      </c>
      <c r="CO618" s="151" t="str">
        <f t="shared" si="649"/>
        <v/>
      </c>
      <c r="CP618" s="151" t="str">
        <f t="shared" si="650"/>
        <v/>
      </c>
      <c r="CQ618" s="151" t="str">
        <f t="shared" si="651"/>
        <v/>
      </c>
      <c r="CR618" s="152" t="str">
        <f t="shared" si="652"/>
        <v/>
      </c>
    </row>
    <row r="619" spans="1:96" x14ac:dyDescent="0.25">
      <c r="A619" s="3"/>
      <c r="B619" s="30"/>
      <c r="C619" s="44"/>
      <c r="D619" s="88"/>
      <c r="E619" s="31"/>
      <c r="F619" s="89"/>
      <c r="G619" s="72"/>
      <c r="H619" s="73"/>
      <c r="I619" s="74"/>
      <c r="J619" s="73"/>
      <c r="K619" s="74"/>
      <c r="L619" s="73"/>
      <c r="M619" s="74"/>
      <c r="N619" s="73"/>
      <c r="O619" s="74"/>
      <c r="P619" s="73"/>
      <c r="Q619" s="74"/>
      <c r="R619" s="75"/>
      <c r="S619" s="3"/>
      <c r="T619" s="61" t="str">
        <f>IF($D619="", "", $D619*'Intro &amp; Setup'!$I$32*24)</f>
        <v/>
      </c>
      <c r="U619" s="3"/>
      <c r="X619" s="36" t="str">
        <f>IF($B619="", "", IF(OR($B619&lt;'Intro &amp; Setup'!$F$26, $B619&gt;'Intro &amp; Setup'!$F$27), "X", ""))</f>
        <v/>
      </c>
      <c r="Z619" s="36" t="str">
        <f t="shared" si="590"/>
        <v/>
      </c>
      <c r="AA619" s="48" t="str">
        <f t="shared" si="591"/>
        <v/>
      </c>
      <c r="AC619" s="53" t="str">
        <f t="shared" si="592"/>
        <v/>
      </c>
      <c r="AD619" s="54" t="str">
        <f t="shared" si="609"/>
        <v/>
      </c>
      <c r="AE619" s="54" t="str">
        <f t="shared" si="610"/>
        <v/>
      </c>
      <c r="AF619" s="54" t="str">
        <f t="shared" si="611"/>
        <v/>
      </c>
      <c r="AG619" s="54" t="str">
        <f t="shared" si="612"/>
        <v/>
      </c>
      <c r="AH619" s="54" t="str">
        <f t="shared" si="613"/>
        <v/>
      </c>
      <c r="AI619" s="54" t="str">
        <f t="shared" si="614"/>
        <v/>
      </c>
      <c r="AJ619" s="54" t="str">
        <f t="shared" si="615"/>
        <v/>
      </c>
      <c r="AK619" s="54" t="str">
        <f t="shared" si="616"/>
        <v/>
      </c>
      <c r="AL619" s="54" t="str">
        <f t="shared" si="617"/>
        <v/>
      </c>
      <c r="AM619" s="54" t="str">
        <f t="shared" si="618"/>
        <v/>
      </c>
      <c r="AN619" s="55" t="str">
        <f t="shared" si="619"/>
        <v/>
      </c>
      <c r="AP619" s="53" t="str">
        <f t="shared" si="593"/>
        <v/>
      </c>
      <c r="AQ619" s="54" t="str">
        <f t="shared" si="620"/>
        <v/>
      </c>
      <c r="AR619" s="54" t="str">
        <f t="shared" si="621"/>
        <v/>
      </c>
      <c r="AS619" s="54" t="str">
        <f t="shared" si="622"/>
        <v/>
      </c>
      <c r="AT619" s="54" t="str">
        <f t="shared" si="623"/>
        <v/>
      </c>
      <c r="AU619" s="54" t="str">
        <f t="shared" si="624"/>
        <v/>
      </c>
      <c r="AV619" s="54" t="str">
        <f t="shared" si="625"/>
        <v/>
      </c>
      <c r="AW619" s="54" t="str">
        <f t="shared" si="626"/>
        <v/>
      </c>
      <c r="AX619" s="54" t="str">
        <f t="shared" si="627"/>
        <v/>
      </c>
      <c r="AY619" s="54" t="str">
        <f t="shared" si="628"/>
        <v/>
      </c>
      <c r="AZ619" s="54" t="str">
        <f t="shared" si="629"/>
        <v/>
      </c>
      <c r="BA619" s="55" t="str">
        <f t="shared" si="630"/>
        <v/>
      </c>
      <c r="BC619" s="36" t="str">
        <f t="shared" si="594"/>
        <v/>
      </c>
      <c r="BE619" s="61" t="str">
        <f>IF($B619="", "", IF(AND($B619&gt;='Intro &amp; Setup'!$B$38, B619&lt;='Intro &amp; Setup'!$H$38), 'Intro &amp; Setup'!$N$38, IF(AND($B619&gt;='Intro &amp; Setup'!$B$39, B619&lt;='Intro &amp; Setup'!$H$39), 'Intro &amp; Setup'!$N$39, IF('Intro &amp; Setup'!$B$39="", 'Intro &amp; Setup'!$N$38, 'Intro &amp; Setup'!$N$39))))</f>
        <v/>
      </c>
      <c r="BG619" s="53" t="str">
        <f t="shared" si="595"/>
        <v/>
      </c>
      <c r="BH619" s="54" t="str">
        <f t="shared" si="631"/>
        <v/>
      </c>
      <c r="BI619" s="54" t="str">
        <f t="shared" si="632"/>
        <v/>
      </c>
      <c r="BJ619" s="54" t="str">
        <f t="shared" si="633"/>
        <v/>
      </c>
      <c r="BK619" s="54" t="str">
        <f t="shared" si="634"/>
        <v/>
      </c>
      <c r="BL619" s="54" t="str">
        <f t="shared" si="635"/>
        <v/>
      </c>
      <c r="BM619" s="54" t="str">
        <f t="shared" si="636"/>
        <v/>
      </c>
      <c r="BN619" s="54" t="str">
        <f t="shared" si="637"/>
        <v/>
      </c>
      <c r="BO619" s="54" t="str">
        <f t="shared" si="638"/>
        <v/>
      </c>
      <c r="BP619" s="54" t="str">
        <f t="shared" si="639"/>
        <v/>
      </c>
      <c r="BQ619" s="54" t="str">
        <f t="shared" si="640"/>
        <v/>
      </c>
      <c r="BR619" s="55" t="str">
        <f t="shared" si="641"/>
        <v/>
      </c>
      <c r="BT619" s="135" t="str">
        <f t="shared" si="596"/>
        <v/>
      </c>
      <c r="BU619" s="136" t="str">
        <f t="shared" si="597"/>
        <v/>
      </c>
      <c r="BV619" s="136" t="str">
        <f t="shared" si="598"/>
        <v/>
      </c>
      <c r="BW619" s="136" t="str">
        <f t="shared" si="599"/>
        <v/>
      </c>
      <c r="BX619" s="136" t="str">
        <f t="shared" si="600"/>
        <v/>
      </c>
      <c r="BY619" s="136" t="str">
        <f t="shared" si="601"/>
        <v/>
      </c>
      <c r="BZ619" s="136" t="str">
        <f t="shared" si="602"/>
        <v/>
      </c>
      <c r="CA619" s="136" t="str">
        <f t="shared" si="603"/>
        <v/>
      </c>
      <c r="CB619" s="136" t="str">
        <f t="shared" si="604"/>
        <v/>
      </c>
      <c r="CC619" s="136" t="str">
        <f t="shared" si="605"/>
        <v/>
      </c>
      <c r="CD619" s="136" t="str">
        <f t="shared" si="606"/>
        <v/>
      </c>
      <c r="CE619" s="137" t="str">
        <f t="shared" si="607"/>
        <v/>
      </c>
      <c r="CG619" s="150" t="str">
        <f t="shared" si="608"/>
        <v/>
      </c>
      <c r="CH619" s="151" t="str">
        <f t="shared" si="642"/>
        <v/>
      </c>
      <c r="CI619" s="151" t="str">
        <f t="shared" si="643"/>
        <v/>
      </c>
      <c r="CJ619" s="151" t="str">
        <f t="shared" si="644"/>
        <v/>
      </c>
      <c r="CK619" s="151" t="str">
        <f t="shared" si="645"/>
        <v/>
      </c>
      <c r="CL619" s="151" t="str">
        <f t="shared" si="646"/>
        <v/>
      </c>
      <c r="CM619" s="151" t="str">
        <f t="shared" si="647"/>
        <v/>
      </c>
      <c r="CN619" s="151" t="str">
        <f t="shared" si="648"/>
        <v/>
      </c>
      <c r="CO619" s="151" t="str">
        <f t="shared" si="649"/>
        <v/>
      </c>
      <c r="CP619" s="151" t="str">
        <f t="shared" si="650"/>
        <v/>
      </c>
      <c r="CQ619" s="151" t="str">
        <f t="shared" si="651"/>
        <v/>
      </c>
      <c r="CR619" s="152" t="str">
        <f t="shared" si="652"/>
        <v/>
      </c>
    </row>
    <row r="620" spans="1:96" x14ac:dyDescent="0.25">
      <c r="A620" s="3"/>
      <c r="B620" s="30"/>
      <c r="C620" s="44"/>
      <c r="D620" s="88"/>
      <c r="E620" s="31"/>
      <c r="F620" s="89"/>
      <c r="G620" s="72"/>
      <c r="H620" s="73"/>
      <c r="I620" s="74"/>
      <c r="J620" s="73"/>
      <c r="K620" s="74"/>
      <c r="L620" s="73"/>
      <c r="M620" s="74"/>
      <c r="N620" s="73"/>
      <c r="O620" s="74"/>
      <c r="P620" s="73"/>
      <c r="Q620" s="74"/>
      <c r="R620" s="75"/>
      <c r="S620" s="3"/>
      <c r="T620" s="61" t="str">
        <f>IF($D620="", "", $D620*'Intro &amp; Setup'!$I$32*24)</f>
        <v/>
      </c>
      <c r="U620" s="3"/>
      <c r="X620" s="36" t="str">
        <f>IF($B620="", "", IF(OR($B620&lt;'Intro &amp; Setup'!$F$26, $B620&gt;'Intro &amp; Setup'!$F$27), "X", ""))</f>
        <v/>
      </c>
      <c r="Z620" s="36" t="str">
        <f t="shared" si="590"/>
        <v/>
      </c>
      <c r="AA620" s="48" t="str">
        <f t="shared" si="591"/>
        <v/>
      </c>
      <c r="AC620" s="53" t="str">
        <f t="shared" si="592"/>
        <v/>
      </c>
      <c r="AD620" s="54" t="str">
        <f t="shared" si="609"/>
        <v/>
      </c>
      <c r="AE620" s="54" t="str">
        <f t="shared" si="610"/>
        <v/>
      </c>
      <c r="AF620" s="54" t="str">
        <f t="shared" si="611"/>
        <v/>
      </c>
      <c r="AG620" s="54" t="str">
        <f t="shared" si="612"/>
        <v/>
      </c>
      <c r="AH620" s="54" t="str">
        <f t="shared" si="613"/>
        <v/>
      </c>
      <c r="AI620" s="54" t="str">
        <f t="shared" si="614"/>
        <v/>
      </c>
      <c r="AJ620" s="54" t="str">
        <f t="shared" si="615"/>
        <v/>
      </c>
      <c r="AK620" s="54" t="str">
        <f t="shared" si="616"/>
        <v/>
      </c>
      <c r="AL620" s="54" t="str">
        <f t="shared" si="617"/>
        <v/>
      </c>
      <c r="AM620" s="54" t="str">
        <f t="shared" si="618"/>
        <v/>
      </c>
      <c r="AN620" s="55" t="str">
        <f t="shared" si="619"/>
        <v/>
      </c>
      <c r="AP620" s="53" t="str">
        <f t="shared" si="593"/>
        <v/>
      </c>
      <c r="AQ620" s="54" t="str">
        <f t="shared" si="620"/>
        <v/>
      </c>
      <c r="AR620" s="54" t="str">
        <f t="shared" si="621"/>
        <v/>
      </c>
      <c r="AS620" s="54" t="str">
        <f t="shared" si="622"/>
        <v/>
      </c>
      <c r="AT620" s="54" t="str">
        <f t="shared" si="623"/>
        <v/>
      </c>
      <c r="AU620" s="54" t="str">
        <f t="shared" si="624"/>
        <v/>
      </c>
      <c r="AV620" s="54" t="str">
        <f t="shared" si="625"/>
        <v/>
      </c>
      <c r="AW620" s="54" t="str">
        <f t="shared" si="626"/>
        <v/>
      </c>
      <c r="AX620" s="54" t="str">
        <f t="shared" si="627"/>
        <v/>
      </c>
      <c r="AY620" s="54" t="str">
        <f t="shared" si="628"/>
        <v/>
      </c>
      <c r="AZ620" s="54" t="str">
        <f t="shared" si="629"/>
        <v/>
      </c>
      <c r="BA620" s="55" t="str">
        <f t="shared" si="630"/>
        <v/>
      </c>
      <c r="BC620" s="36" t="str">
        <f t="shared" si="594"/>
        <v/>
      </c>
      <c r="BE620" s="61" t="str">
        <f>IF($B620="", "", IF(AND($B620&gt;='Intro &amp; Setup'!$B$38, B620&lt;='Intro &amp; Setup'!$H$38), 'Intro &amp; Setup'!$N$38, IF(AND($B620&gt;='Intro &amp; Setup'!$B$39, B620&lt;='Intro &amp; Setup'!$H$39), 'Intro &amp; Setup'!$N$39, IF('Intro &amp; Setup'!$B$39="", 'Intro &amp; Setup'!$N$38, 'Intro &amp; Setup'!$N$39))))</f>
        <v/>
      </c>
      <c r="BG620" s="53" t="str">
        <f t="shared" si="595"/>
        <v/>
      </c>
      <c r="BH620" s="54" t="str">
        <f t="shared" si="631"/>
        <v/>
      </c>
      <c r="BI620" s="54" t="str">
        <f t="shared" si="632"/>
        <v/>
      </c>
      <c r="BJ620" s="54" t="str">
        <f t="shared" si="633"/>
        <v/>
      </c>
      <c r="BK620" s="54" t="str">
        <f t="shared" si="634"/>
        <v/>
      </c>
      <c r="BL620" s="54" t="str">
        <f t="shared" si="635"/>
        <v/>
      </c>
      <c r="BM620" s="54" t="str">
        <f t="shared" si="636"/>
        <v/>
      </c>
      <c r="BN620" s="54" t="str">
        <f t="shared" si="637"/>
        <v/>
      </c>
      <c r="BO620" s="54" t="str">
        <f t="shared" si="638"/>
        <v/>
      </c>
      <c r="BP620" s="54" t="str">
        <f t="shared" si="639"/>
        <v/>
      </c>
      <c r="BQ620" s="54" t="str">
        <f t="shared" si="640"/>
        <v/>
      </c>
      <c r="BR620" s="55" t="str">
        <f t="shared" si="641"/>
        <v/>
      </c>
      <c r="BT620" s="135" t="str">
        <f t="shared" si="596"/>
        <v/>
      </c>
      <c r="BU620" s="136" t="str">
        <f t="shared" si="597"/>
        <v/>
      </c>
      <c r="BV620" s="136" t="str">
        <f t="shared" si="598"/>
        <v/>
      </c>
      <c r="BW620" s="136" t="str">
        <f t="shared" si="599"/>
        <v/>
      </c>
      <c r="BX620" s="136" t="str">
        <f t="shared" si="600"/>
        <v/>
      </c>
      <c r="BY620" s="136" t="str">
        <f t="shared" si="601"/>
        <v/>
      </c>
      <c r="BZ620" s="136" t="str">
        <f t="shared" si="602"/>
        <v/>
      </c>
      <c r="CA620" s="136" t="str">
        <f t="shared" si="603"/>
        <v/>
      </c>
      <c r="CB620" s="136" t="str">
        <f t="shared" si="604"/>
        <v/>
      </c>
      <c r="CC620" s="136" t="str">
        <f t="shared" si="605"/>
        <v/>
      </c>
      <c r="CD620" s="136" t="str">
        <f t="shared" si="606"/>
        <v/>
      </c>
      <c r="CE620" s="137" t="str">
        <f t="shared" si="607"/>
        <v/>
      </c>
      <c r="CG620" s="150" t="str">
        <f t="shared" si="608"/>
        <v/>
      </c>
      <c r="CH620" s="151" t="str">
        <f t="shared" si="642"/>
        <v/>
      </c>
      <c r="CI620" s="151" t="str">
        <f t="shared" si="643"/>
        <v/>
      </c>
      <c r="CJ620" s="151" t="str">
        <f t="shared" si="644"/>
        <v/>
      </c>
      <c r="CK620" s="151" t="str">
        <f t="shared" si="645"/>
        <v/>
      </c>
      <c r="CL620" s="151" t="str">
        <f t="shared" si="646"/>
        <v/>
      </c>
      <c r="CM620" s="151" t="str">
        <f t="shared" si="647"/>
        <v/>
      </c>
      <c r="CN620" s="151" t="str">
        <f t="shared" si="648"/>
        <v/>
      </c>
      <c r="CO620" s="151" t="str">
        <f t="shared" si="649"/>
        <v/>
      </c>
      <c r="CP620" s="151" t="str">
        <f t="shared" si="650"/>
        <v/>
      </c>
      <c r="CQ620" s="151" t="str">
        <f t="shared" si="651"/>
        <v/>
      </c>
      <c r="CR620" s="152" t="str">
        <f t="shared" si="652"/>
        <v/>
      </c>
    </row>
    <row r="621" spans="1:96" x14ac:dyDescent="0.25">
      <c r="A621" s="3"/>
      <c r="B621" s="30"/>
      <c r="C621" s="44"/>
      <c r="D621" s="88"/>
      <c r="E621" s="31"/>
      <c r="F621" s="89"/>
      <c r="G621" s="72"/>
      <c r="H621" s="73"/>
      <c r="I621" s="74"/>
      <c r="J621" s="73"/>
      <c r="K621" s="74"/>
      <c r="L621" s="73"/>
      <c r="M621" s="74"/>
      <c r="N621" s="73"/>
      <c r="O621" s="74"/>
      <c r="P621" s="73"/>
      <c r="Q621" s="74"/>
      <c r="R621" s="75"/>
      <c r="S621" s="3"/>
      <c r="T621" s="61" t="str">
        <f>IF($D621="", "", $D621*'Intro &amp; Setup'!$I$32*24)</f>
        <v/>
      </c>
      <c r="U621" s="3"/>
      <c r="X621" s="36" t="str">
        <f>IF($B621="", "", IF(OR($B621&lt;'Intro &amp; Setup'!$F$26, $B621&gt;'Intro &amp; Setup'!$F$27), "X", ""))</f>
        <v/>
      </c>
      <c r="Z621" s="36" t="str">
        <f t="shared" si="590"/>
        <v/>
      </c>
      <c r="AA621" s="48" t="str">
        <f t="shared" si="591"/>
        <v/>
      </c>
      <c r="AC621" s="53" t="str">
        <f t="shared" si="592"/>
        <v/>
      </c>
      <c r="AD621" s="54" t="str">
        <f t="shared" si="609"/>
        <v/>
      </c>
      <c r="AE621" s="54" t="str">
        <f t="shared" si="610"/>
        <v/>
      </c>
      <c r="AF621" s="54" t="str">
        <f t="shared" si="611"/>
        <v/>
      </c>
      <c r="AG621" s="54" t="str">
        <f t="shared" si="612"/>
        <v/>
      </c>
      <c r="AH621" s="54" t="str">
        <f t="shared" si="613"/>
        <v/>
      </c>
      <c r="AI621" s="54" t="str">
        <f t="shared" si="614"/>
        <v/>
      </c>
      <c r="AJ621" s="54" t="str">
        <f t="shared" si="615"/>
        <v/>
      </c>
      <c r="AK621" s="54" t="str">
        <f t="shared" si="616"/>
        <v/>
      </c>
      <c r="AL621" s="54" t="str">
        <f t="shared" si="617"/>
        <v/>
      </c>
      <c r="AM621" s="54" t="str">
        <f t="shared" si="618"/>
        <v/>
      </c>
      <c r="AN621" s="55" t="str">
        <f t="shared" si="619"/>
        <v/>
      </c>
      <c r="AP621" s="53" t="str">
        <f t="shared" si="593"/>
        <v/>
      </c>
      <c r="AQ621" s="54" t="str">
        <f t="shared" si="620"/>
        <v/>
      </c>
      <c r="AR621" s="54" t="str">
        <f t="shared" si="621"/>
        <v/>
      </c>
      <c r="AS621" s="54" t="str">
        <f t="shared" si="622"/>
        <v/>
      </c>
      <c r="AT621" s="54" t="str">
        <f t="shared" si="623"/>
        <v/>
      </c>
      <c r="AU621" s="54" t="str">
        <f t="shared" si="624"/>
        <v/>
      </c>
      <c r="AV621" s="54" t="str">
        <f t="shared" si="625"/>
        <v/>
      </c>
      <c r="AW621" s="54" t="str">
        <f t="shared" si="626"/>
        <v/>
      </c>
      <c r="AX621" s="54" t="str">
        <f t="shared" si="627"/>
        <v/>
      </c>
      <c r="AY621" s="54" t="str">
        <f t="shared" si="628"/>
        <v/>
      </c>
      <c r="AZ621" s="54" t="str">
        <f t="shared" si="629"/>
        <v/>
      </c>
      <c r="BA621" s="55" t="str">
        <f t="shared" si="630"/>
        <v/>
      </c>
      <c r="BC621" s="36" t="str">
        <f t="shared" si="594"/>
        <v/>
      </c>
      <c r="BE621" s="61" t="str">
        <f>IF($B621="", "", IF(AND($B621&gt;='Intro &amp; Setup'!$B$38, B621&lt;='Intro &amp; Setup'!$H$38), 'Intro &amp; Setup'!$N$38, IF(AND($B621&gt;='Intro &amp; Setup'!$B$39, B621&lt;='Intro &amp; Setup'!$H$39), 'Intro &amp; Setup'!$N$39, IF('Intro &amp; Setup'!$B$39="", 'Intro &amp; Setup'!$N$38, 'Intro &amp; Setup'!$N$39))))</f>
        <v/>
      </c>
      <c r="BG621" s="53" t="str">
        <f t="shared" si="595"/>
        <v/>
      </c>
      <c r="BH621" s="54" t="str">
        <f t="shared" si="631"/>
        <v/>
      </c>
      <c r="BI621" s="54" t="str">
        <f t="shared" si="632"/>
        <v/>
      </c>
      <c r="BJ621" s="54" t="str">
        <f t="shared" si="633"/>
        <v/>
      </c>
      <c r="BK621" s="54" t="str">
        <f t="shared" si="634"/>
        <v/>
      </c>
      <c r="BL621" s="54" t="str">
        <f t="shared" si="635"/>
        <v/>
      </c>
      <c r="BM621" s="54" t="str">
        <f t="shared" si="636"/>
        <v/>
      </c>
      <c r="BN621" s="54" t="str">
        <f t="shared" si="637"/>
        <v/>
      </c>
      <c r="BO621" s="54" t="str">
        <f t="shared" si="638"/>
        <v/>
      </c>
      <c r="BP621" s="54" t="str">
        <f t="shared" si="639"/>
        <v/>
      </c>
      <c r="BQ621" s="54" t="str">
        <f t="shared" si="640"/>
        <v/>
      </c>
      <c r="BR621" s="55" t="str">
        <f t="shared" si="641"/>
        <v/>
      </c>
      <c r="BT621" s="135" t="str">
        <f t="shared" si="596"/>
        <v/>
      </c>
      <c r="BU621" s="136" t="str">
        <f t="shared" si="597"/>
        <v/>
      </c>
      <c r="BV621" s="136" t="str">
        <f t="shared" si="598"/>
        <v/>
      </c>
      <c r="BW621" s="136" t="str">
        <f t="shared" si="599"/>
        <v/>
      </c>
      <c r="BX621" s="136" t="str">
        <f t="shared" si="600"/>
        <v/>
      </c>
      <c r="BY621" s="136" t="str">
        <f t="shared" si="601"/>
        <v/>
      </c>
      <c r="BZ621" s="136" t="str">
        <f t="shared" si="602"/>
        <v/>
      </c>
      <c r="CA621" s="136" t="str">
        <f t="shared" si="603"/>
        <v/>
      </c>
      <c r="CB621" s="136" t="str">
        <f t="shared" si="604"/>
        <v/>
      </c>
      <c r="CC621" s="136" t="str">
        <f t="shared" si="605"/>
        <v/>
      </c>
      <c r="CD621" s="136" t="str">
        <f t="shared" si="606"/>
        <v/>
      </c>
      <c r="CE621" s="137" t="str">
        <f t="shared" si="607"/>
        <v/>
      </c>
      <c r="CG621" s="150" t="str">
        <f t="shared" si="608"/>
        <v/>
      </c>
      <c r="CH621" s="151" t="str">
        <f t="shared" si="642"/>
        <v/>
      </c>
      <c r="CI621" s="151" t="str">
        <f t="shared" si="643"/>
        <v/>
      </c>
      <c r="CJ621" s="151" t="str">
        <f t="shared" si="644"/>
        <v/>
      </c>
      <c r="CK621" s="151" t="str">
        <f t="shared" si="645"/>
        <v/>
      </c>
      <c r="CL621" s="151" t="str">
        <f t="shared" si="646"/>
        <v/>
      </c>
      <c r="CM621" s="151" t="str">
        <f t="shared" si="647"/>
        <v/>
      </c>
      <c r="CN621" s="151" t="str">
        <f t="shared" si="648"/>
        <v/>
      </c>
      <c r="CO621" s="151" t="str">
        <f t="shared" si="649"/>
        <v/>
      </c>
      <c r="CP621" s="151" t="str">
        <f t="shared" si="650"/>
        <v/>
      </c>
      <c r="CQ621" s="151" t="str">
        <f t="shared" si="651"/>
        <v/>
      </c>
      <c r="CR621" s="152" t="str">
        <f t="shared" si="652"/>
        <v/>
      </c>
    </row>
    <row r="622" spans="1:96" x14ac:dyDescent="0.25">
      <c r="A622" s="3"/>
      <c r="B622" s="30"/>
      <c r="C622" s="44"/>
      <c r="D622" s="88"/>
      <c r="E622" s="31"/>
      <c r="F622" s="89"/>
      <c r="G622" s="72"/>
      <c r="H622" s="73"/>
      <c r="I622" s="74"/>
      <c r="J622" s="73"/>
      <c r="K622" s="74"/>
      <c r="L622" s="73"/>
      <c r="M622" s="74"/>
      <c r="N622" s="73"/>
      <c r="O622" s="74"/>
      <c r="P622" s="73"/>
      <c r="Q622" s="74"/>
      <c r="R622" s="75"/>
      <c r="S622" s="3"/>
      <c r="T622" s="61" t="str">
        <f>IF($D622="", "", $D622*'Intro &amp; Setup'!$I$32*24)</f>
        <v/>
      </c>
      <c r="U622" s="3"/>
      <c r="X622" s="36" t="str">
        <f>IF($B622="", "", IF(OR($B622&lt;'Intro &amp; Setup'!$F$26, $B622&gt;'Intro &amp; Setup'!$F$27), "X", ""))</f>
        <v/>
      </c>
      <c r="Z622" s="36" t="str">
        <f t="shared" si="590"/>
        <v/>
      </c>
      <c r="AA622" s="48" t="str">
        <f t="shared" si="591"/>
        <v/>
      </c>
      <c r="AC622" s="53" t="str">
        <f t="shared" si="592"/>
        <v/>
      </c>
      <c r="AD622" s="54" t="str">
        <f t="shared" si="609"/>
        <v/>
      </c>
      <c r="AE622" s="54" t="str">
        <f t="shared" si="610"/>
        <v/>
      </c>
      <c r="AF622" s="54" t="str">
        <f t="shared" si="611"/>
        <v/>
      </c>
      <c r="AG622" s="54" t="str">
        <f t="shared" si="612"/>
        <v/>
      </c>
      <c r="AH622" s="54" t="str">
        <f t="shared" si="613"/>
        <v/>
      </c>
      <c r="AI622" s="54" t="str">
        <f t="shared" si="614"/>
        <v/>
      </c>
      <c r="AJ622" s="54" t="str">
        <f t="shared" si="615"/>
        <v/>
      </c>
      <c r="AK622" s="54" t="str">
        <f t="shared" si="616"/>
        <v/>
      </c>
      <c r="AL622" s="54" t="str">
        <f t="shared" si="617"/>
        <v/>
      </c>
      <c r="AM622" s="54" t="str">
        <f t="shared" si="618"/>
        <v/>
      </c>
      <c r="AN622" s="55" t="str">
        <f t="shared" si="619"/>
        <v/>
      </c>
      <c r="AP622" s="53" t="str">
        <f t="shared" si="593"/>
        <v/>
      </c>
      <c r="AQ622" s="54" t="str">
        <f t="shared" si="620"/>
        <v/>
      </c>
      <c r="AR622" s="54" t="str">
        <f t="shared" si="621"/>
        <v/>
      </c>
      <c r="AS622" s="54" t="str">
        <f t="shared" si="622"/>
        <v/>
      </c>
      <c r="AT622" s="54" t="str">
        <f t="shared" si="623"/>
        <v/>
      </c>
      <c r="AU622" s="54" t="str">
        <f t="shared" si="624"/>
        <v/>
      </c>
      <c r="AV622" s="54" t="str">
        <f t="shared" si="625"/>
        <v/>
      </c>
      <c r="AW622" s="54" t="str">
        <f t="shared" si="626"/>
        <v/>
      </c>
      <c r="AX622" s="54" t="str">
        <f t="shared" si="627"/>
        <v/>
      </c>
      <c r="AY622" s="54" t="str">
        <f t="shared" si="628"/>
        <v/>
      </c>
      <c r="AZ622" s="54" t="str">
        <f t="shared" si="629"/>
        <v/>
      </c>
      <c r="BA622" s="55" t="str">
        <f t="shared" si="630"/>
        <v/>
      </c>
      <c r="BC622" s="36" t="str">
        <f t="shared" si="594"/>
        <v/>
      </c>
      <c r="BE622" s="61" t="str">
        <f>IF($B622="", "", IF(AND($B622&gt;='Intro &amp; Setup'!$B$38, B622&lt;='Intro &amp; Setup'!$H$38), 'Intro &amp; Setup'!$N$38, IF(AND($B622&gt;='Intro &amp; Setup'!$B$39, B622&lt;='Intro &amp; Setup'!$H$39), 'Intro &amp; Setup'!$N$39, IF('Intro &amp; Setup'!$B$39="", 'Intro &amp; Setup'!$N$38, 'Intro &amp; Setup'!$N$39))))</f>
        <v/>
      </c>
      <c r="BG622" s="53" t="str">
        <f t="shared" si="595"/>
        <v/>
      </c>
      <c r="BH622" s="54" t="str">
        <f t="shared" si="631"/>
        <v/>
      </c>
      <c r="BI622" s="54" t="str">
        <f t="shared" si="632"/>
        <v/>
      </c>
      <c r="BJ622" s="54" t="str">
        <f t="shared" si="633"/>
        <v/>
      </c>
      <c r="BK622" s="54" t="str">
        <f t="shared" si="634"/>
        <v/>
      </c>
      <c r="BL622" s="54" t="str">
        <f t="shared" si="635"/>
        <v/>
      </c>
      <c r="BM622" s="54" t="str">
        <f t="shared" si="636"/>
        <v/>
      </c>
      <c r="BN622" s="54" t="str">
        <f t="shared" si="637"/>
        <v/>
      </c>
      <c r="BO622" s="54" t="str">
        <f t="shared" si="638"/>
        <v/>
      </c>
      <c r="BP622" s="54" t="str">
        <f t="shared" si="639"/>
        <v/>
      </c>
      <c r="BQ622" s="54" t="str">
        <f t="shared" si="640"/>
        <v/>
      </c>
      <c r="BR622" s="55" t="str">
        <f t="shared" si="641"/>
        <v/>
      </c>
      <c r="BT622" s="135" t="str">
        <f t="shared" si="596"/>
        <v/>
      </c>
      <c r="BU622" s="136" t="str">
        <f t="shared" si="597"/>
        <v/>
      </c>
      <c r="BV622" s="136" t="str">
        <f t="shared" si="598"/>
        <v/>
      </c>
      <c r="BW622" s="136" t="str">
        <f t="shared" si="599"/>
        <v/>
      </c>
      <c r="BX622" s="136" t="str">
        <f t="shared" si="600"/>
        <v/>
      </c>
      <c r="BY622" s="136" t="str">
        <f t="shared" si="601"/>
        <v/>
      </c>
      <c r="BZ622" s="136" t="str">
        <f t="shared" si="602"/>
        <v/>
      </c>
      <c r="CA622" s="136" t="str">
        <f t="shared" si="603"/>
        <v/>
      </c>
      <c r="CB622" s="136" t="str">
        <f t="shared" si="604"/>
        <v/>
      </c>
      <c r="CC622" s="136" t="str">
        <f t="shared" si="605"/>
        <v/>
      </c>
      <c r="CD622" s="136" t="str">
        <f t="shared" si="606"/>
        <v/>
      </c>
      <c r="CE622" s="137" t="str">
        <f t="shared" si="607"/>
        <v/>
      </c>
      <c r="CG622" s="150" t="str">
        <f t="shared" si="608"/>
        <v/>
      </c>
      <c r="CH622" s="151" t="str">
        <f t="shared" si="642"/>
        <v/>
      </c>
      <c r="CI622" s="151" t="str">
        <f t="shared" si="643"/>
        <v/>
      </c>
      <c r="CJ622" s="151" t="str">
        <f t="shared" si="644"/>
        <v/>
      </c>
      <c r="CK622" s="151" t="str">
        <f t="shared" si="645"/>
        <v/>
      </c>
      <c r="CL622" s="151" t="str">
        <f t="shared" si="646"/>
        <v/>
      </c>
      <c r="CM622" s="151" t="str">
        <f t="shared" si="647"/>
        <v/>
      </c>
      <c r="CN622" s="151" t="str">
        <f t="shared" si="648"/>
        <v/>
      </c>
      <c r="CO622" s="151" t="str">
        <f t="shared" si="649"/>
        <v/>
      </c>
      <c r="CP622" s="151" t="str">
        <f t="shared" si="650"/>
        <v/>
      </c>
      <c r="CQ622" s="151" t="str">
        <f t="shared" si="651"/>
        <v/>
      </c>
      <c r="CR622" s="152" t="str">
        <f t="shared" si="652"/>
        <v/>
      </c>
    </row>
    <row r="623" spans="1:96" x14ac:dyDescent="0.25">
      <c r="A623" s="3"/>
      <c r="B623" s="30"/>
      <c r="C623" s="44"/>
      <c r="D623" s="88"/>
      <c r="E623" s="31"/>
      <c r="F623" s="89"/>
      <c r="G623" s="72"/>
      <c r="H623" s="73"/>
      <c r="I623" s="74"/>
      <c r="J623" s="73"/>
      <c r="K623" s="74"/>
      <c r="L623" s="73"/>
      <c r="M623" s="74"/>
      <c r="N623" s="73"/>
      <c r="O623" s="74"/>
      <c r="P623" s="73"/>
      <c r="Q623" s="74"/>
      <c r="R623" s="75"/>
      <c r="S623" s="3"/>
      <c r="T623" s="61" t="str">
        <f>IF($D623="", "", $D623*'Intro &amp; Setup'!$I$32*24)</f>
        <v/>
      </c>
      <c r="U623" s="3"/>
      <c r="X623" s="36" t="str">
        <f>IF($B623="", "", IF(OR($B623&lt;'Intro &amp; Setup'!$F$26, $B623&gt;'Intro &amp; Setup'!$F$27), "X", ""))</f>
        <v/>
      </c>
      <c r="Z623" s="36" t="str">
        <f t="shared" si="590"/>
        <v/>
      </c>
      <c r="AA623" s="48" t="str">
        <f t="shared" si="591"/>
        <v/>
      </c>
      <c r="AC623" s="53" t="str">
        <f t="shared" si="592"/>
        <v/>
      </c>
      <c r="AD623" s="54" t="str">
        <f t="shared" si="609"/>
        <v/>
      </c>
      <c r="AE623" s="54" t="str">
        <f t="shared" si="610"/>
        <v/>
      </c>
      <c r="AF623" s="54" t="str">
        <f t="shared" si="611"/>
        <v/>
      </c>
      <c r="AG623" s="54" t="str">
        <f t="shared" si="612"/>
        <v/>
      </c>
      <c r="AH623" s="54" t="str">
        <f t="shared" si="613"/>
        <v/>
      </c>
      <c r="AI623" s="54" t="str">
        <f t="shared" si="614"/>
        <v/>
      </c>
      <c r="AJ623" s="54" t="str">
        <f t="shared" si="615"/>
        <v/>
      </c>
      <c r="AK623" s="54" t="str">
        <f t="shared" si="616"/>
        <v/>
      </c>
      <c r="AL623" s="54" t="str">
        <f t="shared" si="617"/>
        <v/>
      </c>
      <c r="AM623" s="54" t="str">
        <f t="shared" si="618"/>
        <v/>
      </c>
      <c r="AN623" s="55" t="str">
        <f t="shared" si="619"/>
        <v/>
      </c>
      <c r="AP623" s="53" t="str">
        <f t="shared" si="593"/>
        <v/>
      </c>
      <c r="AQ623" s="54" t="str">
        <f t="shared" si="620"/>
        <v/>
      </c>
      <c r="AR623" s="54" t="str">
        <f t="shared" si="621"/>
        <v/>
      </c>
      <c r="AS623" s="54" t="str">
        <f t="shared" si="622"/>
        <v/>
      </c>
      <c r="AT623" s="54" t="str">
        <f t="shared" si="623"/>
        <v/>
      </c>
      <c r="AU623" s="54" t="str">
        <f t="shared" si="624"/>
        <v/>
      </c>
      <c r="AV623" s="54" t="str">
        <f t="shared" si="625"/>
        <v/>
      </c>
      <c r="AW623" s="54" t="str">
        <f t="shared" si="626"/>
        <v/>
      </c>
      <c r="AX623" s="54" t="str">
        <f t="shared" si="627"/>
        <v/>
      </c>
      <c r="AY623" s="54" t="str">
        <f t="shared" si="628"/>
        <v/>
      </c>
      <c r="AZ623" s="54" t="str">
        <f t="shared" si="629"/>
        <v/>
      </c>
      <c r="BA623" s="55" t="str">
        <f t="shared" si="630"/>
        <v/>
      </c>
      <c r="BC623" s="36" t="str">
        <f t="shared" si="594"/>
        <v/>
      </c>
      <c r="BE623" s="61" t="str">
        <f>IF($B623="", "", IF(AND($B623&gt;='Intro &amp; Setup'!$B$38, B623&lt;='Intro &amp; Setup'!$H$38), 'Intro &amp; Setup'!$N$38, IF(AND($B623&gt;='Intro &amp; Setup'!$B$39, B623&lt;='Intro &amp; Setup'!$H$39), 'Intro &amp; Setup'!$N$39, IF('Intro &amp; Setup'!$B$39="", 'Intro &amp; Setup'!$N$38, 'Intro &amp; Setup'!$N$39))))</f>
        <v/>
      </c>
      <c r="BG623" s="53" t="str">
        <f t="shared" si="595"/>
        <v/>
      </c>
      <c r="BH623" s="54" t="str">
        <f t="shared" si="631"/>
        <v/>
      </c>
      <c r="BI623" s="54" t="str">
        <f t="shared" si="632"/>
        <v/>
      </c>
      <c r="BJ623" s="54" t="str">
        <f t="shared" si="633"/>
        <v/>
      </c>
      <c r="BK623" s="54" t="str">
        <f t="shared" si="634"/>
        <v/>
      </c>
      <c r="BL623" s="54" t="str">
        <f t="shared" si="635"/>
        <v/>
      </c>
      <c r="BM623" s="54" t="str">
        <f t="shared" si="636"/>
        <v/>
      </c>
      <c r="BN623" s="54" t="str">
        <f t="shared" si="637"/>
        <v/>
      </c>
      <c r="BO623" s="54" t="str">
        <f t="shared" si="638"/>
        <v/>
      </c>
      <c r="BP623" s="54" t="str">
        <f t="shared" si="639"/>
        <v/>
      </c>
      <c r="BQ623" s="54" t="str">
        <f t="shared" si="640"/>
        <v/>
      </c>
      <c r="BR623" s="55" t="str">
        <f t="shared" si="641"/>
        <v/>
      </c>
      <c r="BT623" s="135" t="str">
        <f t="shared" si="596"/>
        <v/>
      </c>
      <c r="BU623" s="136" t="str">
        <f t="shared" si="597"/>
        <v/>
      </c>
      <c r="BV623" s="136" t="str">
        <f t="shared" si="598"/>
        <v/>
      </c>
      <c r="BW623" s="136" t="str">
        <f t="shared" si="599"/>
        <v/>
      </c>
      <c r="BX623" s="136" t="str">
        <f t="shared" si="600"/>
        <v/>
      </c>
      <c r="BY623" s="136" t="str">
        <f t="shared" si="601"/>
        <v/>
      </c>
      <c r="BZ623" s="136" t="str">
        <f t="shared" si="602"/>
        <v/>
      </c>
      <c r="CA623" s="136" t="str">
        <f t="shared" si="603"/>
        <v/>
      </c>
      <c r="CB623" s="136" t="str">
        <f t="shared" si="604"/>
        <v/>
      </c>
      <c r="CC623" s="136" t="str">
        <f t="shared" si="605"/>
        <v/>
      </c>
      <c r="CD623" s="136" t="str">
        <f t="shared" si="606"/>
        <v/>
      </c>
      <c r="CE623" s="137" t="str">
        <f t="shared" si="607"/>
        <v/>
      </c>
      <c r="CG623" s="150" t="str">
        <f t="shared" si="608"/>
        <v/>
      </c>
      <c r="CH623" s="151" t="str">
        <f t="shared" si="642"/>
        <v/>
      </c>
      <c r="CI623" s="151" t="str">
        <f t="shared" si="643"/>
        <v/>
      </c>
      <c r="CJ623" s="151" t="str">
        <f t="shared" si="644"/>
        <v/>
      </c>
      <c r="CK623" s="151" t="str">
        <f t="shared" si="645"/>
        <v/>
      </c>
      <c r="CL623" s="151" t="str">
        <f t="shared" si="646"/>
        <v/>
      </c>
      <c r="CM623" s="151" t="str">
        <f t="shared" si="647"/>
        <v/>
      </c>
      <c r="CN623" s="151" t="str">
        <f t="shared" si="648"/>
        <v/>
      </c>
      <c r="CO623" s="151" t="str">
        <f t="shared" si="649"/>
        <v/>
      </c>
      <c r="CP623" s="151" t="str">
        <f t="shared" si="650"/>
        <v/>
      </c>
      <c r="CQ623" s="151" t="str">
        <f t="shared" si="651"/>
        <v/>
      </c>
      <c r="CR623" s="152" t="str">
        <f t="shared" si="652"/>
        <v/>
      </c>
    </row>
    <row r="624" spans="1:96" x14ac:dyDescent="0.25">
      <c r="A624" s="3"/>
      <c r="B624" s="30"/>
      <c r="C624" s="44"/>
      <c r="D624" s="88"/>
      <c r="E624" s="31"/>
      <c r="F624" s="89"/>
      <c r="G624" s="72"/>
      <c r="H624" s="73"/>
      <c r="I624" s="74"/>
      <c r="J624" s="73"/>
      <c r="K624" s="74"/>
      <c r="L624" s="73"/>
      <c r="M624" s="74"/>
      <c r="N624" s="73"/>
      <c r="O624" s="74"/>
      <c r="P624" s="73"/>
      <c r="Q624" s="74"/>
      <c r="R624" s="75"/>
      <c r="S624" s="3"/>
      <c r="T624" s="61" t="str">
        <f>IF($D624="", "", $D624*'Intro &amp; Setup'!$I$32*24)</f>
        <v/>
      </c>
      <c r="U624" s="3"/>
      <c r="X624" s="36" t="str">
        <f>IF($B624="", "", IF(OR($B624&lt;'Intro &amp; Setup'!$F$26, $B624&gt;'Intro &amp; Setup'!$F$27), "X", ""))</f>
        <v/>
      </c>
      <c r="Z624" s="36" t="str">
        <f t="shared" si="590"/>
        <v/>
      </c>
      <c r="AA624" s="48" t="str">
        <f t="shared" si="591"/>
        <v/>
      </c>
      <c r="AC624" s="53" t="str">
        <f t="shared" si="592"/>
        <v/>
      </c>
      <c r="AD624" s="54" t="str">
        <f t="shared" si="609"/>
        <v/>
      </c>
      <c r="AE624" s="54" t="str">
        <f t="shared" si="610"/>
        <v/>
      </c>
      <c r="AF624" s="54" t="str">
        <f t="shared" si="611"/>
        <v/>
      </c>
      <c r="AG624" s="54" t="str">
        <f t="shared" si="612"/>
        <v/>
      </c>
      <c r="AH624" s="54" t="str">
        <f t="shared" si="613"/>
        <v/>
      </c>
      <c r="AI624" s="54" t="str">
        <f t="shared" si="614"/>
        <v/>
      </c>
      <c r="AJ624" s="54" t="str">
        <f t="shared" si="615"/>
        <v/>
      </c>
      <c r="AK624" s="54" t="str">
        <f t="shared" si="616"/>
        <v/>
      </c>
      <c r="AL624" s="54" t="str">
        <f t="shared" si="617"/>
        <v/>
      </c>
      <c r="AM624" s="54" t="str">
        <f t="shared" si="618"/>
        <v/>
      </c>
      <c r="AN624" s="55" t="str">
        <f t="shared" si="619"/>
        <v/>
      </c>
      <c r="AP624" s="53" t="str">
        <f t="shared" si="593"/>
        <v/>
      </c>
      <c r="AQ624" s="54" t="str">
        <f t="shared" si="620"/>
        <v/>
      </c>
      <c r="AR624" s="54" t="str">
        <f t="shared" si="621"/>
        <v/>
      </c>
      <c r="AS624" s="54" t="str">
        <f t="shared" si="622"/>
        <v/>
      </c>
      <c r="AT624" s="54" t="str">
        <f t="shared" si="623"/>
        <v/>
      </c>
      <c r="AU624" s="54" t="str">
        <f t="shared" si="624"/>
        <v/>
      </c>
      <c r="AV624" s="54" t="str">
        <f t="shared" si="625"/>
        <v/>
      </c>
      <c r="AW624" s="54" t="str">
        <f t="shared" si="626"/>
        <v/>
      </c>
      <c r="AX624" s="54" t="str">
        <f t="shared" si="627"/>
        <v/>
      </c>
      <c r="AY624" s="54" t="str">
        <f t="shared" si="628"/>
        <v/>
      </c>
      <c r="AZ624" s="54" t="str">
        <f t="shared" si="629"/>
        <v/>
      </c>
      <c r="BA624" s="55" t="str">
        <f t="shared" si="630"/>
        <v/>
      </c>
      <c r="BC624" s="36" t="str">
        <f t="shared" si="594"/>
        <v/>
      </c>
      <c r="BE624" s="61" t="str">
        <f>IF($B624="", "", IF(AND($B624&gt;='Intro &amp; Setup'!$B$38, B624&lt;='Intro &amp; Setup'!$H$38), 'Intro &amp; Setup'!$N$38, IF(AND($B624&gt;='Intro &amp; Setup'!$B$39, B624&lt;='Intro &amp; Setup'!$H$39), 'Intro &amp; Setup'!$N$39, IF('Intro &amp; Setup'!$B$39="", 'Intro &amp; Setup'!$N$38, 'Intro &amp; Setup'!$N$39))))</f>
        <v/>
      </c>
      <c r="BG624" s="53" t="str">
        <f t="shared" si="595"/>
        <v/>
      </c>
      <c r="BH624" s="54" t="str">
        <f t="shared" si="631"/>
        <v/>
      </c>
      <c r="BI624" s="54" t="str">
        <f t="shared" si="632"/>
        <v/>
      </c>
      <c r="BJ624" s="54" t="str">
        <f t="shared" si="633"/>
        <v/>
      </c>
      <c r="BK624" s="54" t="str">
        <f t="shared" si="634"/>
        <v/>
      </c>
      <c r="BL624" s="54" t="str">
        <f t="shared" si="635"/>
        <v/>
      </c>
      <c r="BM624" s="54" t="str">
        <f t="shared" si="636"/>
        <v/>
      </c>
      <c r="BN624" s="54" t="str">
        <f t="shared" si="637"/>
        <v/>
      </c>
      <c r="BO624" s="54" t="str">
        <f t="shared" si="638"/>
        <v/>
      </c>
      <c r="BP624" s="54" t="str">
        <f t="shared" si="639"/>
        <v/>
      </c>
      <c r="BQ624" s="54" t="str">
        <f t="shared" si="640"/>
        <v/>
      </c>
      <c r="BR624" s="55" t="str">
        <f t="shared" si="641"/>
        <v/>
      </c>
      <c r="BT624" s="135" t="str">
        <f t="shared" si="596"/>
        <v/>
      </c>
      <c r="BU624" s="136" t="str">
        <f t="shared" si="597"/>
        <v/>
      </c>
      <c r="BV624" s="136" t="str">
        <f t="shared" si="598"/>
        <v/>
      </c>
      <c r="BW624" s="136" t="str">
        <f t="shared" si="599"/>
        <v/>
      </c>
      <c r="BX624" s="136" t="str">
        <f t="shared" si="600"/>
        <v/>
      </c>
      <c r="BY624" s="136" t="str">
        <f t="shared" si="601"/>
        <v/>
      </c>
      <c r="BZ624" s="136" t="str">
        <f t="shared" si="602"/>
        <v/>
      </c>
      <c r="CA624" s="136" t="str">
        <f t="shared" si="603"/>
        <v/>
      </c>
      <c r="CB624" s="136" t="str">
        <f t="shared" si="604"/>
        <v/>
      </c>
      <c r="CC624" s="136" t="str">
        <f t="shared" si="605"/>
        <v/>
      </c>
      <c r="CD624" s="136" t="str">
        <f t="shared" si="606"/>
        <v/>
      </c>
      <c r="CE624" s="137" t="str">
        <f t="shared" si="607"/>
        <v/>
      </c>
      <c r="CG624" s="150" t="str">
        <f t="shared" si="608"/>
        <v/>
      </c>
      <c r="CH624" s="151" t="str">
        <f t="shared" si="642"/>
        <v/>
      </c>
      <c r="CI624" s="151" t="str">
        <f t="shared" si="643"/>
        <v/>
      </c>
      <c r="CJ624" s="151" t="str">
        <f t="shared" si="644"/>
        <v/>
      </c>
      <c r="CK624" s="151" t="str">
        <f t="shared" si="645"/>
        <v/>
      </c>
      <c r="CL624" s="151" t="str">
        <f t="shared" si="646"/>
        <v/>
      </c>
      <c r="CM624" s="151" t="str">
        <f t="shared" si="647"/>
        <v/>
      </c>
      <c r="CN624" s="151" t="str">
        <f t="shared" si="648"/>
        <v/>
      </c>
      <c r="CO624" s="151" t="str">
        <f t="shared" si="649"/>
        <v/>
      </c>
      <c r="CP624" s="151" t="str">
        <f t="shared" si="650"/>
        <v/>
      </c>
      <c r="CQ624" s="151" t="str">
        <f t="shared" si="651"/>
        <v/>
      </c>
      <c r="CR624" s="152" t="str">
        <f t="shared" si="652"/>
        <v/>
      </c>
    </row>
    <row r="625" spans="1:96" x14ac:dyDescent="0.25">
      <c r="A625" s="3"/>
      <c r="B625" s="30"/>
      <c r="C625" s="44"/>
      <c r="D625" s="88"/>
      <c r="E625" s="31"/>
      <c r="F625" s="89"/>
      <c r="G625" s="72"/>
      <c r="H625" s="73"/>
      <c r="I625" s="74"/>
      <c r="J625" s="73"/>
      <c r="K625" s="74"/>
      <c r="L625" s="73"/>
      <c r="M625" s="74"/>
      <c r="N625" s="73"/>
      <c r="O625" s="74"/>
      <c r="P625" s="73"/>
      <c r="Q625" s="74"/>
      <c r="R625" s="75"/>
      <c r="S625" s="3"/>
      <c r="T625" s="61" t="str">
        <f>IF($D625="", "", $D625*'Intro &amp; Setup'!$I$32*24)</f>
        <v/>
      </c>
      <c r="U625" s="3"/>
      <c r="X625" s="36" t="str">
        <f>IF($B625="", "", IF(OR($B625&lt;'Intro &amp; Setup'!$F$26, $B625&gt;'Intro &amp; Setup'!$F$27), "X", ""))</f>
        <v/>
      </c>
      <c r="Z625" s="36" t="str">
        <f t="shared" si="590"/>
        <v/>
      </c>
      <c r="AA625" s="48" t="str">
        <f t="shared" si="591"/>
        <v/>
      </c>
      <c r="AC625" s="53" t="str">
        <f t="shared" si="592"/>
        <v/>
      </c>
      <c r="AD625" s="54" t="str">
        <f t="shared" si="609"/>
        <v/>
      </c>
      <c r="AE625" s="54" t="str">
        <f t="shared" si="610"/>
        <v/>
      </c>
      <c r="AF625" s="54" t="str">
        <f t="shared" si="611"/>
        <v/>
      </c>
      <c r="AG625" s="54" t="str">
        <f t="shared" si="612"/>
        <v/>
      </c>
      <c r="AH625" s="54" t="str">
        <f t="shared" si="613"/>
        <v/>
      </c>
      <c r="AI625" s="54" t="str">
        <f t="shared" si="614"/>
        <v/>
      </c>
      <c r="AJ625" s="54" t="str">
        <f t="shared" si="615"/>
        <v/>
      </c>
      <c r="AK625" s="54" t="str">
        <f t="shared" si="616"/>
        <v/>
      </c>
      <c r="AL625" s="54" t="str">
        <f t="shared" si="617"/>
        <v/>
      </c>
      <c r="AM625" s="54" t="str">
        <f t="shared" si="618"/>
        <v/>
      </c>
      <c r="AN625" s="55" t="str">
        <f t="shared" si="619"/>
        <v/>
      </c>
      <c r="AP625" s="53" t="str">
        <f t="shared" si="593"/>
        <v/>
      </c>
      <c r="AQ625" s="54" t="str">
        <f t="shared" si="620"/>
        <v/>
      </c>
      <c r="AR625" s="54" t="str">
        <f t="shared" si="621"/>
        <v/>
      </c>
      <c r="AS625" s="54" t="str">
        <f t="shared" si="622"/>
        <v/>
      </c>
      <c r="AT625" s="54" t="str">
        <f t="shared" si="623"/>
        <v/>
      </c>
      <c r="AU625" s="54" t="str">
        <f t="shared" si="624"/>
        <v/>
      </c>
      <c r="AV625" s="54" t="str">
        <f t="shared" si="625"/>
        <v/>
      </c>
      <c r="AW625" s="54" t="str">
        <f t="shared" si="626"/>
        <v/>
      </c>
      <c r="AX625" s="54" t="str">
        <f t="shared" si="627"/>
        <v/>
      </c>
      <c r="AY625" s="54" t="str">
        <f t="shared" si="628"/>
        <v/>
      </c>
      <c r="AZ625" s="54" t="str">
        <f t="shared" si="629"/>
        <v/>
      </c>
      <c r="BA625" s="55" t="str">
        <f t="shared" si="630"/>
        <v/>
      </c>
      <c r="BC625" s="36" t="str">
        <f t="shared" si="594"/>
        <v/>
      </c>
      <c r="BE625" s="61" t="str">
        <f>IF($B625="", "", IF(AND($B625&gt;='Intro &amp; Setup'!$B$38, B625&lt;='Intro &amp; Setup'!$H$38), 'Intro &amp; Setup'!$N$38, IF(AND($B625&gt;='Intro &amp; Setup'!$B$39, B625&lt;='Intro &amp; Setup'!$H$39), 'Intro &amp; Setup'!$N$39, IF('Intro &amp; Setup'!$B$39="", 'Intro &amp; Setup'!$N$38, 'Intro &amp; Setup'!$N$39))))</f>
        <v/>
      </c>
      <c r="BG625" s="53" t="str">
        <f t="shared" si="595"/>
        <v/>
      </c>
      <c r="BH625" s="54" t="str">
        <f t="shared" si="631"/>
        <v/>
      </c>
      <c r="BI625" s="54" t="str">
        <f t="shared" si="632"/>
        <v/>
      </c>
      <c r="BJ625" s="54" t="str">
        <f t="shared" si="633"/>
        <v/>
      </c>
      <c r="BK625" s="54" t="str">
        <f t="shared" si="634"/>
        <v/>
      </c>
      <c r="BL625" s="54" t="str">
        <f t="shared" si="635"/>
        <v/>
      </c>
      <c r="BM625" s="54" t="str">
        <f t="shared" si="636"/>
        <v/>
      </c>
      <c r="BN625" s="54" t="str">
        <f t="shared" si="637"/>
        <v/>
      </c>
      <c r="BO625" s="54" t="str">
        <f t="shared" si="638"/>
        <v/>
      </c>
      <c r="BP625" s="54" t="str">
        <f t="shared" si="639"/>
        <v/>
      </c>
      <c r="BQ625" s="54" t="str">
        <f t="shared" si="640"/>
        <v/>
      </c>
      <c r="BR625" s="55" t="str">
        <f t="shared" si="641"/>
        <v/>
      </c>
      <c r="BT625" s="135" t="str">
        <f t="shared" si="596"/>
        <v/>
      </c>
      <c r="BU625" s="136" t="str">
        <f t="shared" si="597"/>
        <v/>
      </c>
      <c r="BV625" s="136" t="str">
        <f t="shared" si="598"/>
        <v/>
      </c>
      <c r="BW625" s="136" t="str">
        <f t="shared" si="599"/>
        <v/>
      </c>
      <c r="BX625" s="136" t="str">
        <f t="shared" si="600"/>
        <v/>
      </c>
      <c r="BY625" s="136" t="str">
        <f t="shared" si="601"/>
        <v/>
      </c>
      <c r="BZ625" s="136" t="str">
        <f t="shared" si="602"/>
        <v/>
      </c>
      <c r="CA625" s="136" t="str">
        <f t="shared" si="603"/>
        <v/>
      </c>
      <c r="CB625" s="136" t="str">
        <f t="shared" si="604"/>
        <v/>
      </c>
      <c r="CC625" s="136" t="str">
        <f t="shared" si="605"/>
        <v/>
      </c>
      <c r="CD625" s="136" t="str">
        <f t="shared" si="606"/>
        <v/>
      </c>
      <c r="CE625" s="137" t="str">
        <f t="shared" si="607"/>
        <v/>
      </c>
      <c r="CG625" s="150" t="str">
        <f t="shared" si="608"/>
        <v/>
      </c>
      <c r="CH625" s="151" t="str">
        <f t="shared" si="642"/>
        <v/>
      </c>
      <c r="CI625" s="151" t="str">
        <f t="shared" si="643"/>
        <v/>
      </c>
      <c r="CJ625" s="151" t="str">
        <f t="shared" si="644"/>
        <v/>
      </c>
      <c r="CK625" s="151" t="str">
        <f t="shared" si="645"/>
        <v/>
      </c>
      <c r="CL625" s="151" t="str">
        <f t="shared" si="646"/>
        <v/>
      </c>
      <c r="CM625" s="151" t="str">
        <f t="shared" si="647"/>
        <v/>
      </c>
      <c r="CN625" s="151" t="str">
        <f t="shared" si="648"/>
        <v/>
      </c>
      <c r="CO625" s="151" t="str">
        <f t="shared" si="649"/>
        <v/>
      </c>
      <c r="CP625" s="151" t="str">
        <f t="shared" si="650"/>
        <v/>
      </c>
      <c r="CQ625" s="151" t="str">
        <f t="shared" si="651"/>
        <v/>
      </c>
      <c r="CR625" s="152" t="str">
        <f t="shared" si="652"/>
        <v/>
      </c>
    </row>
    <row r="626" spans="1:96" x14ac:dyDescent="0.25">
      <c r="A626" s="3"/>
      <c r="B626" s="30"/>
      <c r="C626" s="44"/>
      <c r="D626" s="88"/>
      <c r="E626" s="31"/>
      <c r="F626" s="89"/>
      <c r="G626" s="72"/>
      <c r="H626" s="73"/>
      <c r="I626" s="74"/>
      <c r="J626" s="73"/>
      <c r="K626" s="74"/>
      <c r="L626" s="73"/>
      <c r="M626" s="74"/>
      <c r="N626" s="73"/>
      <c r="O626" s="74"/>
      <c r="P626" s="73"/>
      <c r="Q626" s="74"/>
      <c r="R626" s="75"/>
      <c r="S626" s="3"/>
      <c r="T626" s="61" t="str">
        <f>IF($D626="", "", $D626*'Intro &amp; Setup'!$I$32*24)</f>
        <v/>
      </c>
      <c r="U626" s="3"/>
      <c r="X626" s="36" t="str">
        <f>IF($B626="", "", IF(OR($B626&lt;'Intro &amp; Setup'!$F$26, $B626&gt;'Intro &amp; Setup'!$F$27), "X", ""))</f>
        <v/>
      </c>
      <c r="Z626" s="36" t="str">
        <f t="shared" si="590"/>
        <v/>
      </c>
      <c r="AA626" s="48" t="str">
        <f t="shared" si="591"/>
        <v/>
      </c>
      <c r="AC626" s="53" t="str">
        <f t="shared" si="592"/>
        <v/>
      </c>
      <c r="AD626" s="54" t="str">
        <f t="shared" si="609"/>
        <v/>
      </c>
      <c r="AE626" s="54" t="str">
        <f t="shared" si="610"/>
        <v/>
      </c>
      <c r="AF626" s="54" t="str">
        <f t="shared" si="611"/>
        <v/>
      </c>
      <c r="AG626" s="54" t="str">
        <f t="shared" si="612"/>
        <v/>
      </c>
      <c r="AH626" s="54" t="str">
        <f t="shared" si="613"/>
        <v/>
      </c>
      <c r="AI626" s="54" t="str">
        <f t="shared" si="614"/>
        <v/>
      </c>
      <c r="AJ626" s="54" t="str">
        <f t="shared" si="615"/>
        <v/>
      </c>
      <c r="AK626" s="54" t="str">
        <f t="shared" si="616"/>
        <v/>
      </c>
      <c r="AL626" s="54" t="str">
        <f t="shared" si="617"/>
        <v/>
      </c>
      <c r="AM626" s="54" t="str">
        <f t="shared" si="618"/>
        <v/>
      </c>
      <c r="AN626" s="55" t="str">
        <f t="shared" si="619"/>
        <v/>
      </c>
      <c r="AP626" s="53" t="str">
        <f t="shared" si="593"/>
        <v/>
      </c>
      <c r="AQ626" s="54" t="str">
        <f t="shared" si="620"/>
        <v/>
      </c>
      <c r="AR626" s="54" t="str">
        <f t="shared" si="621"/>
        <v/>
      </c>
      <c r="AS626" s="54" t="str">
        <f t="shared" si="622"/>
        <v/>
      </c>
      <c r="AT626" s="54" t="str">
        <f t="shared" si="623"/>
        <v/>
      </c>
      <c r="AU626" s="54" t="str">
        <f t="shared" si="624"/>
        <v/>
      </c>
      <c r="AV626" s="54" t="str">
        <f t="shared" si="625"/>
        <v/>
      </c>
      <c r="AW626" s="54" t="str">
        <f t="shared" si="626"/>
        <v/>
      </c>
      <c r="AX626" s="54" t="str">
        <f t="shared" si="627"/>
        <v/>
      </c>
      <c r="AY626" s="54" t="str">
        <f t="shared" si="628"/>
        <v/>
      </c>
      <c r="AZ626" s="54" t="str">
        <f t="shared" si="629"/>
        <v/>
      </c>
      <c r="BA626" s="55" t="str">
        <f t="shared" si="630"/>
        <v/>
      </c>
      <c r="BC626" s="36" t="str">
        <f t="shared" si="594"/>
        <v/>
      </c>
      <c r="BE626" s="61" t="str">
        <f>IF($B626="", "", IF(AND($B626&gt;='Intro &amp; Setup'!$B$38, B626&lt;='Intro &amp; Setup'!$H$38), 'Intro &amp; Setup'!$N$38, IF(AND($B626&gt;='Intro &amp; Setup'!$B$39, B626&lt;='Intro &amp; Setup'!$H$39), 'Intro &amp; Setup'!$N$39, IF('Intro &amp; Setup'!$B$39="", 'Intro &amp; Setup'!$N$38, 'Intro &amp; Setup'!$N$39))))</f>
        <v/>
      </c>
      <c r="BG626" s="53" t="str">
        <f t="shared" si="595"/>
        <v/>
      </c>
      <c r="BH626" s="54" t="str">
        <f t="shared" si="631"/>
        <v/>
      </c>
      <c r="BI626" s="54" t="str">
        <f t="shared" si="632"/>
        <v/>
      </c>
      <c r="BJ626" s="54" t="str">
        <f t="shared" si="633"/>
        <v/>
      </c>
      <c r="BK626" s="54" t="str">
        <f t="shared" si="634"/>
        <v/>
      </c>
      <c r="BL626" s="54" t="str">
        <f t="shared" si="635"/>
        <v/>
      </c>
      <c r="BM626" s="54" t="str">
        <f t="shared" si="636"/>
        <v/>
      </c>
      <c r="BN626" s="54" t="str">
        <f t="shared" si="637"/>
        <v/>
      </c>
      <c r="BO626" s="54" t="str">
        <f t="shared" si="638"/>
        <v/>
      </c>
      <c r="BP626" s="54" t="str">
        <f t="shared" si="639"/>
        <v/>
      </c>
      <c r="BQ626" s="54" t="str">
        <f t="shared" si="640"/>
        <v/>
      </c>
      <c r="BR626" s="55" t="str">
        <f t="shared" si="641"/>
        <v/>
      </c>
      <c r="BT626" s="135" t="str">
        <f t="shared" si="596"/>
        <v/>
      </c>
      <c r="BU626" s="136" t="str">
        <f t="shared" si="597"/>
        <v/>
      </c>
      <c r="BV626" s="136" t="str">
        <f t="shared" si="598"/>
        <v/>
      </c>
      <c r="BW626" s="136" t="str">
        <f t="shared" si="599"/>
        <v/>
      </c>
      <c r="BX626" s="136" t="str">
        <f t="shared" si="600"/>
        <v/>
      </c>
      <c r="BY626" s="136" t="str">
        <f t="shared" si="601"/>
        <v/>
      </c>
      <c r="BZ626" s="136" t="str">
        <f t="shared" si="602"/>
        <v/>
      </c>
      <c r="CA626" s="136" t="str">
        <f t="shared" si="603"/>
        <v/>
      </c>
      <c r="CB626" s="136" t="str">
        <f t="shared" si="604"/>
        <v/>
      </c>
      <c r="CC626" s="136" t="str">
        <f t="shared" si="605"/>
        <v/>
      </c>
      <c r="CD626" s="136" t="str">
        <f t="shared" si="606"/>
        <v/>
      </c>
      <c r="CE626" s="137" t="str">
        <f t="shared" si="607"/>
        <v/>
      </c>
      <c r="CG626" s="150" t="str">
        <f t="shared" si="608"/>
        <v/>
      </c>
      <c r="CH626" s="151" t="str">
        <f t="shared" si="642"/>
        <v/>
      </c>
      <c r="CI626" s="151" t="str">
        <f t="shared" si="643"/>
        <v/>
      </c>
      <c r="CJ626" s="151" t="str">
        <f t="shared" si="644"/>
        <v/>
      </c>
      <c r="CK626" s="151" t="str">
        <f t="shared" si="645"/>
        <v/>
      </c>
      <c r="CL626" s="151" t="str">
        <f t="shared" si="646"/>
        <v/>
      </c>
      <c r="CM626" s="151" t="str">
        <f t="shared" si="647"/>
        <v/>
      </c>
      <c r="CN626" s="151" t="str">
        <f t="shared" si="648"/>
        <v/>
      </c>
      <c r="CO626" s="151" t="str">
        <f t="shared" si="649"/>
        <v/>
      </c>
      <c r="CP626" s="151" t="str">
        <f t="shared" si="650"/>
        <v/>
      </c>
      <c r="CQ626" s="151" t="str">
        <f t="shared" si="651"/>
        <v/>
      </c>
      <c r="CR626" s="152" t="str">
        <f t="shared" si="652"/>
        <v/>
      </c>
    </row>
    <row r="627" spans="1:96" x14ac:dyDescent="0.25">
      <c r="A627" s="3"/>
      <c r="B627" s="30"/>
      <c r="C627" s="44"/>
      <c r="D627" s="88"/>
      <c r="E627" s="31"/>
      <c r="F627" s="89"/>
      <c r="G627" s="72"/>
      <c r="H627" s="73"/>
      <c r="I627" s="74"/>
      <c r="J627" s="73"/>
      <c r="K627" s="74"/>
      <c r="L627" s="73"/>
      <c r="M627" s="74"/>
      <c r="N627" s="73"/>
      <c r="O627" s="74"/>
      <c r="P627" s="73"/>
      <c r="Q627" s="74"/>
      <c r="R627" s="75"/>
      <c r="S627" s="3"/>
      <c r="T627" s="61" t="str">
        <f>IF($D627="", "", $D627*'Intro &amp; Setup'!$I$32*24)</f>
        <v/>
      </c>
      <c r="U627" s="3"/>
      <c r="X627" s="36" t="str">
        <f>IF($B627="", "", IF(OR($B627&lt;'Intro &amp; Setup'!$F$26, $B627&gt;'Intro &amp; Setup'!$F$27), "X", ""))</f>
        <v/>
      </c>
      <c r="Z627" s="36" t="str">
        <f t="shared" si="590"/>
        <v/>
      </c>
      <c r="AA627" s="48" t="str">
        <f t="shared" si="591"/>
        <v/>
      </c>
      <c r="AC627" s="53" t="str">
        <f t="shared" si="592"/>
        <v/>
      </c>
      <c r="AD627" s="54" t="str">
        <f t="shared" si="609"/>
        <v/>
      </c>
      <c r="AE627" s="54" t="str">
        <f t="shared" si="610"/>
        <v/>
      </c>
      <c r="AF627" s="54" t="str">
        <f t="shared" si="611"/>
        <v/>
      </c>
      <c r="AG627" s="54" t="str">
        <f t="shared" si="612"/>
        <v/>
      </c>
      <c r="AH627" s="54" t="str">
        <f t="shared" si="613"/>
        <v/>
      </c>
      <c r="AI627" s="54" t="str">
        <f t="shared" si="614"/>
        <v/>
      </c>
      <c r="AJ627" s="54" t="str">
        <f t="shared" si="615"/>
        <v/>
      </c>
      <c r="AK627" s="54" t="str">
        <f t="shared" si="616"/>
        <v/>
      </c>
      <c r="AL627" s="54" t="str">
        <f t="shared" si="617"/>
        <v/>
      </c>
      <c r="AM627" s="54" t="str">
        <f t="shared" si="618"/>
        <v/>
      </c>
      <c r="AN627" s="55" t="str">
        <f t="shared" si="619"/>
        <v/>
      </c>
      <c r="AP627" s="53" t="str">
        <f t="shared" si="593"/>
        <v/>
      </c>
      <c r="AQ627" s="54" t="str">
        <f t="shared" si="620"/>
        <v/>
      </c>
      <c r="AR627" s="54" t="str">
        <f t="shared" si="621"/>
        <v/>
      </c>
      <c r="AS627" s="54" t="str">
        <f t="shared" si="622"/>
        <v/>
      </c>
      <c r="AT627" s="54" t="str">
        <f t="shared" si="623"/>
        <v/>
      </c>
      <c r="AU627" s="54" t="str">
        <f t="shared" si="624"/>
        <v/>
      </c>
      <c r="AV627" s="54" t="str">
        <f t="shared" si="625"/>
        <v/>
      </c>
      <c r="AW627" s="54" t="str">
        <f t="shared" si="626"/>
        <v/>
      </c>
      <c r="AX627" s="54" t="str">
        <f t="shared" si="627"/>
        <v/>
      </c>
      <c r="AY627" s="54" t="str">
        <f t="shared" si="628"/>
        <v/>
      </c>
      <c r="AZ627" s="54" t="str">
        <f t="shared" si="629"/>
        <v/>
      </c>
      <c r="BA627" s="55" t="str">
        <f t="shared" si="630"/>
        <v/>
      </c>
      <c r="BC627" s="36" t="str">
        <f t="shared" si="594"/>
        <v/>
      </c>
      <c r="BE627" s="61" t="str">
        <f>IF($B627="", "", IF(AND($B627&gt;='Intro &amp; Setup'!$B$38, B627&lt;='Intro &amp; Setup'!$H$38), 'Intro &amp; Setup'!$N$38, IF(AND($B627&gt;='Intro &amp; Setup'!$B$39, B627&lt;='Intro &amp; Setup'!$H$39), 'Intro &amp; Setup'!$N$39, IF('Intro &amp; Setup'!$B$39="", 'Intro &amp; Setup'!$N$38, 'Intro &amp; Setup'!$N$39))))</f>
        <v/>
      </c>
      <c r="BG627" s="53" t="str">
        <f t="shared" si="595"/>
        <v/>
      </c>
      <c r="BH627" s="54" t="str">
        <f t="shared" si="631"/>
        <v/>
      </c>
      <c r="BI627" s="54" t="str">
        <f t="shared" si="632"/>
        <v/>
      </c>
      <c r="BJ627" s="54" t="str">
        <f t="shared" si="633"/>
        <v/>
      </c>
      <c r="BK627" s="54" t="str">
        <f t="shared" si="634"/>
        <v/>
      </c>
      <c r="BL627" s="54" t="str">
        <f t="shared" si="635"/>
        <v/>
      </c>
      <c r="BM627" s="54" t="str">
        <f t="shared" si="636"/>
        <v/>
      </c>
      <c r="BN627" s="54" t="str">
        <f t="shared" si="637"/>
        <v/>
      </c>
      <c r="BO627" s="54" t="str">
        <f t="shared" si="638"/>
        <v/>
      </c>
      <c r="BP627" s="54" t="str">
        <f t="shared" si="639"/>
        <v/>
      </c>
      <c r="BQ627" s="54" t="str">
        <f t="shared" si="640"/>
        <v/>
      </c>
      <c r="BR627" s="55" t="str">
        <f t="shared" si="641"/>
        <v/>
      </c>
      <c r="BT627" s="135" t="str">
        <f t="shared" si="596"/>
        <v/>
      </c>
      <c r="BU627" s="136" t="str">
        <f t="shared" si="597"/>
        <v/>
      </c>
      <c r="BV627" s="136" t="str">
        <f t="shared" si="598"/>
        <v/>
      </c>
      <c r="BW627" s="136" t="str">
        <f t="shared" si="599"/>
        <v/>
      </c>
      <c r="BX627" s="136" t="str">
        <f t="shared" si="600"/>
        <v/>
      </c>
      <c r="BY627" s="136" t="str">
        <f t="shared" si="601"/>
        <v/>
      </c>
      <c r="BZ627" s="136" t="str">
        <f t="shared" si="602"/>
        <v/>
      </c>
      <c r="CA627" s="136" t="str">
        <f t="shared" si="603"/>
        <v/>
      </c>
      <c r="CB627" s="136" t="str">
        <f t="shared" si="604"/>
        <v/>
      </c>
      <c r="CC627" s="136" t="str">
        <f t="shared" si="605"/>
        <v/>
      </c>
      <c r="CD627" s="136" t="str">
        <f t="shared" si="606"/>
        <v/>
      </c>
      <c r="CE627" s="137" t="str">
        <f t="shared" si="607"/>
        <v/>
      </c>
      <c r="CG627" s="150" t="str">
        <f t="shared" si="608"/>
        <v/>
      </c>
      <c r="CH627" s="151" t="str">
        <f t="shared" si="642"/>
        <v/>
      </c>
      <c r="CI627" s="151" t="str">
        <f t="shared" si="643"/>
        <v/>
      </c>
      <c r="CJ627" s="151" t="str">
        <f t="shared" si="644"/>
        <v/>
      </c>
      <c r="CK627" s="151" t="str">
        <f t="shared" si="645"/>
        <v/>
      </c>
      <c r="CL627" s="151" t="str">
        <f t="shared" si="646"/>
        <v/>
      </c>
      <c r="CM627" s="151" t="str">
        <f t="shared" si="647"/>
        <v/>
      </c>
      <c r="CN627" s="151" t="str">
        <f t="shared" si="648"/>
        <v/>
      </c>
      <c r="CO627" s="151" t="str">
        <f t="shared" si="649"/>
        <v/>
      </c>
      <c r="CP627" s="151" t="str">
        <f t="shared" si="650"/>
        <v/>
      </c>
      <c r="CQ627" s="151" t="str">
        <f t="shared" si="651"/>
        <v/>
      </c>
      <c r="CR627" s="152" t="str">
        <f t="shared" si="652"/>
        <v/>
      </c>
    </row>
    <row r="628" spans="1:96" x14ac:dyDescent="0.25">
      <c r="A628" s="3"/>
      <c r="B628" s="30"/>
      <c r="C628" s="44"/>
      <c r="D628" s="88"/>
      <c r="E628" s="31"/>
      <c r="F628" s="89"/>
      <c r="G628" s="72"/>
      <c r="H628" s="73"/>
      <c r="I628" s="74"/>
      <c r="J628" s="73"/>
      <c r="K628" s="74"/>
      <c r="L628" s="73"/>
      <c r="M628" s="74"/>
      <c r="N628" s="73"/>
      <c r="O628" s="74"/>
      <c r="P628" s="73"/>
      <c r="Q628" s="74"/>
      <c r="R628" s="75"/>
      <c r="S628" s="3"/>
      <c r="T628" s="61" t="str">
        <f>IF($D628="", "", $D628*'Intro &amp; Setup'!$I$32*24)</f>
        <v/>
      </c>
      <c r="U628" s="3"/>
      <c r="X628" s="36" t="str">
        <f>IF($B628="", "", IF(OR($B628&lt;'Intro &amp; Setup'!$F$26, $B628&gt;'Intro &amp; Setup'!$F$27), "X", ""))</f>
        <v/>
      </c>
      <c r="Z628" s="36" t="str">
        <f t="shared" si="590"/>
        <v/>
      </c>
      <c r="AA628" s="48" t="str">
        <f t="shared" si="591"/>
        <v/>
      </c>
      <c r="AC628" s="53" t="str">
        <f t="shared" si="592"/>
        <v/>
      </c>
      <c r="AD628" s="54" t="str">
        <f t="shared" si="609"/>
        <v/>
      </c>
      <c r="AE628" s="54" t="str">
        <f t="shared" si="610"/>
        <v/>
      </c>
      <c r="AF628" s="54" t="str">
        <f t="shared" si="611"/>
        <v/>
      </c>
      <c r="AG628" s="54" t="str">
        <f t="shared" si="612"/>
        <v/>
      </c>
      <c r="AH628" s="54" t="str">
        <f t="shared" si="613"/>
        <v/>
      </c>
      <c r="AI628" s="54" t="str">
        <f t="shared" si="614"/>
        <v/>
      </c>
      <c r="AJ628" s="54" t="str">
        <f t="shared" si="615"/>
        <v/>
      </c>
      <c r="AK628" s="54" t="str">
        <f t="shared" si="616"/>
        <v/>
      </c>
      <c r="AL628" s="54" t="str">
        <f t="shared" si="617"/>
        <v/>
      </c>
      <c r="AM628" s="54" t="str">
        <f t="shared" si="618"/>
        <v/>
      </c>
      <c r="AN628" s="55" t="str">
        <f t="shared" si="619"/>
        <v/>
      </c>
      <c r="AP628" s="53" t="str">
        <f t="shared" si="593"/>
        <v/>
      </c>
      <c r="AQ628" s="54" t="str">
        <f t="shared" si="620"/>
        <v/>
      </c>
      <c r="AR628" s="54" t="str">
        <f t="shared" si="621"/>
        <v/>
      </c>
      <c r="AS628" s="54" t="str">
        <f t="shared" si="622"/>
        <v/>
      </c>
      <c r="AT628" s="54" t="str">
        <f t="shared" si="623"/>
        <v/>
      </c>
      <c r="AU628" s="54" t="str">
        <f t="shared" si="624"/>
        <v/>
      </c>
      <c r="AV628" s="54" t="str">
        <f t="shared" si="625"/>
        <v/>
      </c>
      <c r="AW628" s="54" t="str">
        <f t="shared" si="626"/>
        <v/>
      </c>
      <c r="AX628" s="54" t="str">
        <f t="shared" si="627"/>
        <v/>
      </c>
      <c r="AY628" s="54" t="str">
        <f t="shared" si="628"/>
        <v/>
      </c>
      <c r="AZ628" s="54" t="str">
        <f t="shared" si="629"/>
        <v/>
      </c>
      <c r="BA628" s="55" t="str">
        <f t="shared" si="630"/>
        <v/>
      </c>
      <c r="BC628" s="36" t="str">
        <f t="shared" si="594"/>
        <v/>
      </c>
      <c r="BE628" s="61" t="str">
        <f>IF($B628="", "", IF(AND($B628&gt;='Intro &amp; Setup'!$B$38, B628&lt;='Intro &amp; Setup'!$H$38), 'Intro &amp; Setup'!$N$38, IF(AND($B628&gt;='Intro &amp; Setup'!$B$39, B628&lt;='Intro &amp; Setup'!$H$39), 'Intro &amp; Setup'!$N$39, IF('Intro &amp; Setup'!$B$39="", 'Intro &amp; Setup'!$N$38, 'Intro &amp; Setup'!$N$39))))</f>
        <v/>
      </c>
      <c r="BG628" s="53" t="str">
        <f t="shared" si="595"/>
        <v/>
      </c>
      <c r="BH628" s="54" t="str">
        <f t="shared" si="631"/>
        <v/>
      </c>
      <c r="BI628" s="54" t="str">
        <f t="shared" si="632"/>
        <v/>
      </c>
      <c r="BJ628" s="54" t="str">
        <f t="shared" si="633"/>
        <v/>
      </c>
      <c r="BK628" s="54" t="str">
        <f t="shared" si="634"/>
        <v/>
      </c>
      <c r="BL628" s="54" t="str">
        <f t="shared" si="635"/>
        <v/>
      </c>
      <c r="BM628" s="54" t="str">
        <f t="shared" si="636"/>
        <v/>
      </c>
      <c r="BN628" s="54" t="str">
        <f t="shared" si="637"/>
        <v/>
      </c>
      <c r="BO628" s="54" t="str">
        <f t="shared" si="638"/>
        <v/>
      </c>
      <c r="BP628" s="54" t="str">
        <f t="shared" si="639"/>
        <v/>
      </c>
      <c r="BQ628" s="54" t="str">
        <f t="shared" si="640"/>
        <v/>
      </c>
      <c r="BR628" s="55" t="str">
        <f t="shared" si="641"/>
        <v/>
      </c>
      <c r="BT628" s="135" t="str">
        <f t="shared" si="596"/>
        <v/>
      </c>
      <c r="BU628" s="136" t="str">
        <f t="shared" si="597"/>
        <v/>
      </c>
      <c r="BV628" s="136" t="str">
        <f t="shared" si="598"/>
        <v/>
      </c>
      <c r="BW628" s="136" t="str">
        <f t="shared" si="599"/>
        <v/>
      </c>
      <c r="BX628" s="136" t="str">
        <f t="shared" si="600"/>
        <v/>
      </c>
      <c r="BY628" s="136" t="str">
        <f t="shared" si="601"/>
        <v/>
      </c>
      <c r="BZ628" s="136" t="str">
        <f t="shared" si="602"/>
        <v/>
      </c>
      <c r="CA628" s="136" t="str">
        <f t="shared" si="603"/>
        <v/>
      </c>
      <c r="CB628" s="136" t="str">
        <f t="shared" si="604"/>
        <v/>
      </c>
      <c r="CC628" s="136" t="str">
        <f t="shared" si="605"/>
        <v/>
      </c>
      <c r="CD628" s="136" t="str">
        <f t="shared" si="606"/>
        <v/>
      </c>
      <c r="CE628" s="137" t="str">
        <f t="shared" si="607"/>
        <v/>
      </c>
      <c r="CG628" s="150" t="str">
        <f t="shared" si="608"/>
        <v/>
      </c>
      <c r="CH628" s="151" t="str">
        <f t="shared" si="642"/>
        <v/>
      </c>
      <c r="CI628" s="151" t="str">
        <f t="shared" si="643"/>
        <v/>
      </c>
      <c r="CJ628" s="151" t="str">
        <f t="shared" si="644"/>
        <v/>
      </c>
      <c r="CK628" s="151" t="str">
        <f t="shared" si="645"/>
        <v/>
      </c>
      <c r="CL628" s="151" t="str">
        <f t="shared" si="646"/>
        <v/>
      </c>
      <c r="CM628" s="151" t="str">
        <f t="shared" si="647"/>
        <v/>
      </c>
      <c r="CN628" s="151" t="str">
        <f t="shared" si="648"/>
        <v/>
      </c>
      <c r="CO628" s="151" t="str">
        <f t="shared" si="649"/>
        <v/>
      </c>
      <c r="CP628" s="151" t="str">
        <f t="shared" si="650"/>
        <v/>
      </c>
      <c r="CQ628" s="151" t="str">
        <f t="shared" si="651"/>
        <v/>
      </c>
      <c r="CR628" s="152" t="str">
        <f t="shared" si="652"/>
        <v/>
      </c>
    </row>
    <row r="629" spans="1:96" x14ac:dyDescent="0.25">
      <c r="A629" s="3"/>
      <c r="B629" s="30"/>
      <c r="C629" s="44"/>
      <c r="D629" s="88"/>
      <c r="E629" s="31"/>
      <c r="F629" s="89"/>
      <c r="G629" s="72"/>
      <c r="H629" s="73"/>
      <c r="I629" s="74"/>
      <c r="J629" s="73"/>
      <c r="K629" s="74"/>
      <c r="L629" s="73"/>
      <c r="M629" s="74"/>
      <c r="N629" s="73"/>
      <c r="O629" s="74"/>
      <c r="P629" s="73"/>
      <c r="Q629" s="74"/>
      <c r="R629" s="75"/>
      <c r="S629" s="3"/>
      <c r="T629" s="61" t="str">
        <f>IF($D629="", "", $D629*'Intro &amp; Setup'!$I$32*24)</f>
        <v/>
      </c>
      <c r="U629" s="3"/>
      <c r="X629" s="36" t="str">
        <f>IF($B629="", "", IF(OR($B629&lt;'Intro &amp; Setup'!$F$26, $B629&gt;'Intro &amp; Setup'!$F$27), "X", ""))</f>
        <v/>
      </c>
      <c r="Z629" s="36" t="str">
        <f t="shared" si="590"/>
        <v/>
      </c>
      <c r="AA629" s="48" t="str">
        <f t="shared" si="591"/>
        <v/>
      </c>
      <c r="AC629" s="53" t="str">
        <f t="shared" si="592"/>
        <v/>
      </c>
      <c r="AD629" s="54" t="str">
        <f t="shared" si="609"/>
        <v/>
      </c>
      <c r="AE629" s="54" t="str">
        <f t="shared" si="610"/>
        <v/>
      </c>
      <c r="AF629" s="54" t="str">
        <f t="shared" si="611"/>
        <v/>
      </c>
      <c r="AG629" s="54" t="str">
        <f t="shared" si="612"/>
        <v/>
      </c>
      <c r="AH629" s="54" t="str">
        <f t="shared" si="613"/>
        <v/>
      </c>
      <c r="AI629" s="54" t="str">
        <f t="shared" si="614"/>
        <v/>
      </c>
      <c r="AJ629" s="54" t="str">
        <f t="shared" si="615"/>
        <v/>
      </c>
      <c r="AK629" s="54" t="str">
        <f t="shared" si="616"/>
        <v/>
      </c>
      <c r="AL629" s="54" t="str">
        <f t="shared" si="617"/>
        <v/>
      </c>
      <c r="AM629" s="54" t="str">
        <f t="shared" si="618"/>
        <v/>
      </c>
      <c r="AN629" s="55" t="str">
        <f t="shared" si="619"/>
        <v/>
      </c>
      <c r="AP629" s="53" t="str">
        <f t="shared" si="593"/>
        <v/>
      </c>
      <c r="AQ629" s="54" t="str">
        <f t="shared" si="620"/>
        <v/>
      </c>
      <c r="AR629" s="54" t="str">
        <f t="shared" si="621"/>
        <v/>
      </c>
      <c r="AS629" s="54" t="str">
        <f t="shared" si="622"/>
        <v/>
      </c>
      <c r="AT629" s="54" t="str">
        <f t="shared" si="623"/>
        <v/>
      </c>
      <c r="AU629" s="54" t="str">
        <f t="shared" si="624"/>
        <v/>
      </c>
      <c r="AV629" s="54" t="str">
        <f t="shared" si="625"/>
        <v/>
      </c>
      <c r="AW629" s="54" t="str">
        <f t="shared" si="626"/>
        <v/>
      </c>
      <c r="AX629" s="54" t="str">
        <f t="shared" si="627"/>
        <v/>
      </c>
      <c r="AY629" s="54" t="str">
        <f t="shared" si="628"/>
        <v/>
      </c>
      <c r="AZ629" s="54" t="str">
        <f t="shared" si="629"/>
        <v/>
      </c>
      <c r="BA629" s="55" t="str">
        <f t="shared" si="630"/>
        <v/>
      </c>
      <c r="BC629" s="36" t="str">
        <f t="shared" si="594"/>
        <v/>
      </c>
      <c r="BE629" s="61" t="str">
        <f>IF($B629="", "", IF(AND($B629&gt;='Intro &amp; Setup'!$B$38, B629&lt;='Intro &amp; Setup'!$H$38), 'Intro &amp; Setup'!$N$38, IF(AND($B629&gt;='Intro &amp; Setup'!$B$39, B629&lt;='Intro &amp; Setup'!$H$39), 'Intro &amp; Setup'!$N$39, IF('Intro &amp; Setup'!$B$39="", 'Intro &amp; Setup'!$N$38, 'Intro &amp; Setup'!$N$39))))</f>
        <v/>
      </c>
      <c r="BG629" s="53" t="str">
        <f t="shared" si="595"/>
        <v/>
      </c>
      <c r="BH629" s="54" t="str">
        <f t="shared" si="631"/>
        <v/>
      </c>
      <c r="BI629" s="54" t="str">
        <f t="shared" si="632"/>
        <v/>
      </c>
      <c r="BJ629" s="54" t="str">
        <f t="shared" si="633"/>
        <v/>
      </c>
      <c r="BK629" s="54" t="str">
        <f t="shared" si="634"/>
        <v/>
      </c>
      <c r="BL629" s="54" t="str">
        <f t="shared" si="635"/>
        <v/>
      </c>
      <c r="BM629" s="54" t="str">
        <f t="shared" si="636"/>
        <v/>
      </c>
      <c r="BN629" s="54" t="str">
        <f t="shared" si="637"/>
        <v/>
      </c>
      <c r="BO629" s="54" t="str">
        <f t="shared" si="638"/>
        <v/>
      </c>
      <c r="BP629" s="54" t="str">
        <f t="shared" si="639"/>
        <v/>
      </c>
      <c r="BQ629" s="54" t="str">
        <f t="shared" si="640"/>
        <v/>
      </c>
      <c r="BR629" s="55" t="str">
        <f t="shared" si="641"/>
        <v/>
      </c>
      <c r="BT629" s="135" t="str">
        <f t="shared" si="596"/>
        <v/>
      </c>
      <c r="BU629" s="136" t="str">
        <f t="shared" si="597"/>
        <v/>
      </c>
      <c r="BV629" s="136" t="str">
        <f t="shared" si="598"/>
        <v/>
      </c>
      <c r="BW629" s="136" t="str">
        <f t="shared" si="599"/>
        <v/>
      </c>
      <c r="BX629" s="136" t="str">
        <f t="shared" si="600"/>
        <v/>
      </c>
      <c r="BY629" s="136" t="str">
        <f t="shared" si="601"/>
        <v/>
      </c>
      <c r="BZ629" s="136" t="str">
        <f t="shared" si="602"/>
        <v/>
      </c>
      <c r="CA629" s="136" t="str">
        <f t="shared" si="603"/>
        <v/>
      </c>
      <c r="CB629" s="136" t="str">
        <f t="shared" si="604"/>
        <v/>
      </c>
      <c r="CC629" s="136" t="str">
        <f t="shared" si="605"/>
        <v/>
      </c>
      <c r="CD629" s="136" t="str">
        <f t="shared" si="606"/>
        <v/>
      </c>
      <c r="CE629" s="137" t="str">
        <f t="shared" si="607"/>
        <v/>
      </c>
      <c r="CG629" s="150" t="str">
        <f t="shared" si="608"/>
        <v/>
      </c>
      <c r="CH629" s="151" t="str">
        <f t="shared" si="642"/>
        <v/>
      </c>
      <c r="CI629" s="151" t="str">
        <f t="shared" si="643"/>
        <v/>
      </c>
      <c r="CJ629" s="151" t="str">
        <f t="shared" si="644"/>
        <v/>
      </c>
      <c r="CK629" s="151" t="str">
        <f t="shared" si="645"/>
        <v/>
      </c>
      <c r="CL629" s="151" t="str">
        <f t="shared" si="646"/>
        <v/>
      </c>
      <c r="CM629" s="151" t="str">
        <f t="shared" si="647"/>
        <v/>
      </c>
      <c r="CN629" s="151" t="str">
        <f t="shared" si="648"/>
        <v/>
      </c>
      <c r="CO629" s="151" t="str">
        <f t="shared" si="649"/>
        <v/>
      </c>
      <c r="CP629" s="151" t="str">
        <f t="shared" si="650"/>
        <v/>
      </c>
      <c r="CQ629" s="151" t="str">
        <f t="shared" si="651"/>
        <v/>
      </c>
      <c r="CR629" s="152" t="str">
        <f t="shared" si="652"/>
        <v/>
      </c>
    </row>
    <row r="630" spans="1:96" x14ac:dyDescent="0.25">
      <c r="A630" s="3"/>
      <c r="B630" s="30"/>
      <c r="C630" s="44"/>
      <c r="D630" s="88"/>
      <c r="E630" s="31"/>
      <c r="F630" s="89"/>
      <c r="G630" s="72"/>
      <c r="H630" s="73"/>
      <c r="I630" s="74"/>
      <c r="J630" s="73"/>
      <c r="K630" s="74"/>
      <c r="L630" s="73"/>
      <c r="M630" s="74"/>
      <c r="N630" s="73"/>
      <c r="O630" s="74"/>
      <c r="P630" s="73"/>
      <c r="Q630" s="74"/>
      <c r="R630" s="75"/>
      <c r="S630" s="3"/>
      <c r="T630" s="61" t="str">
        <f>IF($D630="", "", $D630*'Intro &amp; Setup'!$I$32*24)</f>
        <v/>
      </c>
      <c r="U630" s="3"/>
      <c r="X630" s="36" t="str">
        <f>IF($B630="", "", IF(OR($B630&lt;'Intro &amp; Setup'!$F$26, $B630&gt;'Intro &amp; Setup'!$F$27), "X", ""))</f>
        <v/>
      </c>
      <c r="Z630" s="36" t="str">
        <f t="shared" si="590"/>
        <v/>
      </c>
      <c r="AA630" s="48" t="str">
        <f t="shared" si="591"/>
        <v/>
      </c>
      <c r="AC630" s="53" t="str">
        <f t="shared" si="592"/>
        <v/>
      </c>
      <c r="AD630" s="54" t="str">
        <f t="shared" si="609"/>
        <v/>
      </c>
      <c r="AE630" s="54" t="str">
        <f t="shared" si="610"/>
        <v/>
      </c>
      <c r="AF630" s="54" t="str">
        <f t="shared" si="611"/>
        <v/>
      </c>
      <c r="AG630" s="54" t="str">
        <f t="shared" si="612"/>
        <v/>
      </c>
      <c r="AH630" s="54" t="str">
        <f t="shared" si="613"/>
        <v/>
      </c>
      <c r="AI630" s="54" t="str">
        <f t="shared" si="614"/>
        <v/>
      </c>
      <c r="AJ630" s="54" t="str">
        <f t="shared" si="615"/>
        <v/>
      </c>
      <c r="AK630" s="54" t="str">
        <f t="shared" si="616"/>
        <v/>
      </c>
      <c r="AL630" s="54" t="str">
        <f t="shared" si="617"/>
        <v/>
      </c>
      <c r="AM630" s="54" t="str">
        <f t="shared" si="618"/>
        <v/>
      </c>
      <c r="AN630" s="55" t="str">
        <f t="shared" si="619"/>
        <v/>
      </c>
      <c r="AP630" s="53" t="str">
        <f t="shared" si="593"/>
        <v/>
      </c>
      <c r="AQ630" s="54" t="str">
        <f t="shared" si="620"/>
        <v/>
      </c>
      <c r="AR630" s="54" t="str">
        <f t="shared" si="621"/>
        <v/>
      </c>
      <c r="AS630" s="54" t="str">
        <f t="shared" si="622"/>
        <v/>
      </c>
      <c r="AT630" s="54" t="str">
        <f t="shared" si="623"/>
        <v/>
      </c>
      <c r="AU630" s="54" t="str">
        <f t="shared" si="624"/>
        <v/>
      </c>
      <c r="AV630" s="54" t="str">
        <f t="shared" si="625"/>
        <v/>
      </c>
      <c r="AW630" s="54" t="str">
        <f t="shared" si="626"/>
        <v/>
      </c>
      <c r="AX630" s="54" t="str">
        <f t="shared" si="627"/>
        <v/>
      </c>
      <c r="AY630" s="54" t="str">
        <f t="shared" si="628"/>
        <v/>
      </c>
      <c r="AZ630" s="54" t="str">
        <f t="shared" si="629"/>
        <v/>
      </c>
      <c r="BA630" s="55" t="str">
        <f t="shared" si="630"/>
        <v/>
      </c>
      <c r="BC630" s="36" t="str">
        <f t="shared" si="594"/>
        <v/>
      </c>
      <c r="BE630" s="61" t="str">
        <f>IF($B630="", "", IF(AND($B630&gt;='Intro &amp; Setup'!$B$38, B630&lt;='Intro &amp; Setup'!$H$38), 'Intro &amp; Setup'!$N$38, IF(AND($B630&gt;='Intro &amp; Setup'!$B$39, B630&lt;='Intro &amp; Setup'!$H$39), 'Intro &amp; Setup'!$N$39, IF('Intro &amp; Setup'!$B$39="", 'Intro &amp; Setup'!$N$38, 'Intro &amp; Setup'!$N$39))))</f>
        <v/>
      </c>
      <c r="BG630" s="53" t="str">
        <f t="shared" si="595"/>
        <v/>
      </c>
      <c r="BH630" s="54" t="str">
        <f t="shared" si="631"/>
        <v/>
      </c>
      <c r="BI630" s="54" t="str">
        <f t="shared" si="632"/>
        <v/>
      </c>
      <c r="BJ630" s="54" t="str">
        <f t="shared" si="633"/>
        <v/>
      </c>
      <c r="BK630" s="54" t="str">
        <f t="shared" si="634"/>
        <v/>
      </c>
      <c r="BL630" s="54" t="str">
        <f t="shared" si="635"/>
        <v/>
      </c>
      <c r="BM630" s="54" t="str">
        <f t="shared" si="636"/>
        <v/>
      </c>
      <c r="BN630" s="54" t="str">
        <f t="shared" si="637"/>
        <v/>
      </c>
      <c r="BO630" s="54" t="str">
        <f t="shared" si="638"/>
        <v/>
      </c>
      <c r="BP630" s="54" t="str">
        <f t="shared" si="639"/>
        <v/>
      </c>
      <c r="BQ630" s="54" t="str">
        <f t="shared" si="640"/>
        <v/>
      </c>
      <c r="BR630" s="55" t="str">
        <f t="shared" si="641"/>
        <v/>
      </c>
      <c r="BT630" s="135" t="str">
        <f t="shared" si="596"/>
        <v/>
      </c>
      <c r="BU630" s="136" t="str">
        <f t="shared" si="597"/>
        <v/>
      </c>
      <c r="BV630" s="136" t="str">
        <f t="shared" si="598"/>
        <v/>
      </c>
      <c r="BW630" s="136" t="str">
        <f t="shared" si="599"/>
        <v/>
      </c>
      <c r="BX630" s="136" t="str">
        <f t="shared" si="600"/>
        <v/>
      </c>
      <c r="BY630" s="136" t="str">
        <f t="shared" si="601"/>
        <v/>
      </c>
      <c r="BZ630" s="136" t="str">
        <f t="shared" si="602"/>
        <v/>
      </c>
      <c r="CA630" s="136" t="str">
        <f t="shared" si="603"/>
        <v/>
      </c>
      <c r="CB630" s="136" t="str">
        <f t="shared" si="604"/>
        <v/>
      </c>
      <c r="CC630" s="136" t="str">
        <f t="shared" si="605"/>
        <v/>
      </c>
      <c r="CD630" s="136" t="str">
        <f t="shared" si="606"/>
        <v/>
      </c>
      <c r="CE630" s="137" t="str">
        <f t="shared" si="607"/>
        <v/>
      </c>
      <c r="CG630" s="150" t="str">
        <f t="shared" si="608"/>
        <v/>
      </c>
      <c r="CH630" s="151" t="str">
        <f t="shared" si="642"/>
        <v/>
      </c>
      <c r="CI630" s="151" t="str">
        <f t="shared" si="643"/>
        <v/>
      </c>
      <c r="CJ630" s="151" t="str">
        <f t="shared" si="644"/>
        <v/>
      </c>
      <c r="CK630" s="151" t="str">
        <f t="shared" si="645"/>
        <v/>
      </c>
      <c r="CL630" s="151" t="str">
        <f t="shared" si="646"/>
        <v/>
      </c>
      <c r="CM630" s="151" t="str">
        <f t="shared" si="647"/>
        <v/>
      </c>
      <c r="CN630" s="151" t="str">
        <f t="shared" si="648"/>
        <v/>
      </c>
      <c r="CO630" s="151" t="str">
        <f t="shared" si="649"/>
        <v/>
      </c>
      <c r="CP630" s="151" t="str">
        <f t="shared" si="650"/>
        <v/>
      </c>
      <c r="CQ630" s="151" t="str">
        <f t="shared" si="651"/>
        <v/>
      </c>
      <c r="CR630" s="152" t="str">
        <f t="shared" si="652"/>
        <v/>
      </c>
    </row>
    <row r="631" spans="1:96" x14ac:dyDescent="0.25">
      <c r="A631" s="3"/>
      <c r="B631" s="30"/>
      <c r="C631" s="44"/>
      <c r="D631" s="88"/>
      <c r="E631" s="31"/>
      <c r="F631" s="89"/>
      <c r="G631" s="72"/>
      <c r="H631" s="73"/>
      <c r="I631" s="74"/>
      <c r="J631" s="73"/>
      <c r="K631" s="74"/>
      <c r="L631" s="73"/>
      <c r="M631" s="74"/>
      <c r="N631" s="73"/>
      <c r="O631" s="74"/>
      <c r="P631" s="73"/>
      <c r="Q631" s="74"/>
      <c r="R631" s="75"/>
      <c r="S631" s="3"/>
      <c r="T631" s="61" t="str">
        <f>IF($D631="", "", $D631*'Intro &amp; Setup'!$I$32*24)</f>
        <v/>
      </c>
      <c r="U631" s="3"/>
      <c r="X631" s="36" t="str">
        <f>IF($B631="", "", IF(OR($B631&lt;'Intro &amp; Setup'!$F$26, $B631&gt;'Intro &amp; Setup'!$F$27), "X", ""))</f>
        <v/>
      </c>
      <c r="Z631" s="36" t="str">
        <f t="shared" si="590"/>
        <v/>
      </c>
      <c r="AA631" s="48" t="str">
        <f t="shared" si="591"/>
        <v/>
      </c>
      <c r="AC631" s="53" t="str">
        <f t="shared" si="592"/>
        <v/>
      </c>
      <c r="AD631" s="54" t="str">
        <f t="shared" si="609"/>
        <v/>
      </c>
      <c r="AE631" s="54" t="str">
        <f t="shared" si="610"/>
        <v/>
      </c>
      <c r="AF631" s="54" t="str">
        <f t="shared" si="611"/>
        <v/>
      </c>
      <c r="AG631" s="54" t="str">
        <f t="shared" si="612"/>
        <v/>
      </c>
      <c r="AH631" s="54" t="str">
        <f t="shared" si="613"/>
        <v/>
      </c>
      <c r="AI631" s="54" t="str">
        <f t="shared" si="614"/>
        <v/>
      </c>
      <c r="AJ631" s="54" t="str">
        <f t="shared" si="615"/>
        <v/>
      </c>
      <c r="AK631" s="54" t="str">
        <f t="shared" si="616"/>
        <v/>
      </c>
      <c r="AL631" s="54" t="str">
        <f t="shared" si="617"/>
        <v/>
      </c>
      <c r="AM631" s="54" t="str">
        <f t="shared" si="618"/>
        <v/>
      </c>
      <c r="AN631" s="55" t="str">
        <f t="shared" si="619"/>
        <v/>
      </c>
      <c r="AP631" s="53" t="str">
        <f t="shared" si="593"/>
        <v/>
      </c>
      <c r="AQ631" s="54" t="str">
        <f t="shared" si="620"/>
        <v/>
      </c>
      <c r="AR631" s="54" t="str">
        <f t="shared" si="621"/>
        <v/>
      </c>
      <c r="AS631" s="54" t="str">
        <f t="shared" si="622"/>
        <v/>
      </c>
      <c r="AT631" s="54" t="str">
        <f t="shared" si="623"/>
        <v/>
      </c>
      <c r="AU631" s="54" t="str">
        <f t="shared" si="624"/>
        <v/>
      </c>
      <c r="AV631" s="54" t="str">
        <f t="shared" si="625"/>
        <v/>
      </c>
      <c r="AW631" s="54" t="str">
        <f t="shared" si="626"/>
        <v/>
      </c>
      <c r="AX631" s="54" t="str">
        <f t="shared" si="627"/>
        <v/>
      </c>
      <c r="AY631" s="54" t="str">
        <f t="shared" si="628"/>
        <v/>
      </c>
      <c r="AZ631" s="54" t="str">
        <f t="shared" si="629"/>
        <v/>
      </c>
      <c r="BA631" s="55" t="str">
        <f t="shared" si="630"/>
        <v/>
      </c>
      <c r="BC631" s="36" t="str">
        <f t="shared" si="594"/>
        <v/>
      </c>
      <c r="BE631" s="61" t="str">
        <f>IF($B631="", "", IF(AND($B631&gt;='Intro &amp; Setup'!$B$38, B631&lt;='Intro &amp; Setup'!$H$38), 'Intro &amp; Setup'!$N$38, IF(AND($B631&gt;='Intro &amp; Setup'!$B$39, B631&lt;='Intro &amp; Setup'!$H$39), 'Intro &amp; Setup'!$N$39, IF('Intro &amp; Setup'!$B$39="", 'Intro &amp; Setup'!$N$38, 'Intro &amp; Setup'!$N$39))))</f>
        <v/>
      </c>
      <c r="BG631" s="53" t="str">
        <f t="shared" si="595"/>
        <v/>
      </c>
      <c r="BH631" s="54" t="str">
        <f t="shared" si="631"/>
        <v/>
      </c>
      <c r="BI631" s="54" t="str">
        <f t="shared" si="632"/>
        <v/>
      </c>
      <c r="BJ631" s="54" t="str">
        <f t="shared" si="633"/>
        <v/>
      </c>
      <c r="BK631" s="54" t="str">
        <f t="shared" si="634"/>
        <v/>
      </c>
      <c r="BL631" s="54" t="str">
        <f t="shared" si="635"/>
        <v/>
      </c>
      <c r="BM631" s="54" t="str">
        <f t="shared" si="636"/>
        <v/>
      </c>
      <c r="BN631" s="54" t="str">
        <f t="shared" si="637"/>
        <v/>
      </c>
      <c r="BO631" s="54" t="str">
        <f t="shared" si="638"/>
        <v/>
      </c>
      <c r="BP631" s="54" t="str">
        <f t="shared" si="639"/>
        <v/>
      </c>
      <c r="BQ631" s="54" t="str">
        <f t="shared" si="640"/>
        <v/>
      </c>
      <c r="BR631" s="55" t="str">
        <f t="shared" si="641"/>
        <v/>
      </c>
      <c r="BT631" s="135" t="str">
        <f t="shared" si="596"/>
        <v/>
      </c>
      <c r="BU631" s="136" t="str">
        <f t="shared" si="597"/>
        <v/>
      </c>
      <c r="BV631" s="136" t="str">
        <f t="shared" si="598"/>
        <v/>
      </c>
      <c r="BW631" s="136" t="str">
        <f t="shared" si="599"/>
        <v/>
      </c>
      <c r="BX631" s="136" t="str">
        <f t="shared" si="600"/>
        <v/>
      </c>
      <c r="BY631" s="136" t="str">
        <f t="shared" si="601"/>
        <v/>
      </c>
      <c r="BZ631" s="136" t="str">
        <f t="shared" si="602"/>
        <v/>
      </c>
      <c r="CA631" s="136" t="str">
        <f t="shared" si="603"/>
        <v/>
      </c>
      <c r="CB631" s="136" t="str">
        <f t="shared" si="604"/>
        <v/>
      </c>
      <c r="CC631" s="136" t="str">
        <f t="shared" si="605"/>
        <v/>
      </c>
      <c r="CD631" s="136" t="str">
        <f t="shared" si="606"/>
        <v/>
      </c>
      <c r="CE631" s="137" t="str">
        <f t="shared" si="607"/>
        <v/>
      </c>
      <c r="CG631" s="150" t="str">
        <f t="shared" si="608"/>
        <v/>
      </c>
      <c r="CH631" s="151" t="str">
        <f t="shared" si="642"/>
        <v/>
      </c>
      <c r="CI631" s="151" t="str">
        <f t="shared" si="643"/>
        <v/>
      </c>
      <c r="CJ631" s="151" t="str">
        <f t="shared" si="644"/>
        <v/>
      </c>
      <c r="CK631" s="151" t="str">
        <f t="shared" si="645"/>
        <v/>
      </c>
      <c r="CL631" s="151" t="str">
        <f t="shared" si="646"/>
        <v/>
      </c>
      <c r="CM631" s="151" t="str">
        <f t="shared" si="647"/>
        <v/>
      </c>
      <c r="CN631" s="151" t="str">
        <f t="shared" si="648"/>
        <v/>
      </c>
      <c r="CO631" s="151" t="str">
        <f t="shared" si="649"/>
        <v/>
      </c>
      <c r="CP631" s="151" t="str">
        <f t="shared" si="650"/>
        <v/>
      </c>
      <c r="CQ631" s="151" t="str">
        <f t="shared" si="651"/>
        <v/>
      </c>
      <c r="CR631" s="152" t="str">
        <f t="shared" si="652"/>
        <v/>
      </c>
    </row>
    <row r="632" spans="1:96" x14ac:dyDescent="0.25">
      <c r="A632" s="3"/>
      <c r="B632" s="30"/>
      <c r="C632" s="44"/>
      <c r="D632" s="88"/>
      <c r="E632" s="31"/>
      <c r="F632" s="89"/>
      <c r="G632" s="72"/>
      <c r="H632" s="73"/>
      <c r="I632" s="74"/>
      <c r="J632" s="73"/>
      <c r="K632" s="74"/>
      <c r="L632" s="73"/>
      <c r="M632" s="74"/>
      <c r="N632" s="73"/>
      <c r="O632" s="74"/>
      <c r="P632" s="73"/>
      <c r="Q632" s="74"/>
      <c r="R632" s="75"/>
      <c r="S632" s="3"/>
      <c r="T632" s="61" t="str">
        <f>IF($D632="", "", $D632*'Intro &amp; Setup'!$I$32*24)</f>
        <v/>
      </c>
      <c r="U632" s="3"/>
      <c r="X632" s="36" t="str">
        <f>IF($B632="", "", IF(OR($B632&lt;'Intro &amp; Setup'!$F$26, $B632&gt;'Intro &amp; Setup'!$F$27), "X", ""))</f>
        <v/>
      </c>
      <c r="Z632" s="36" t="str">
        <f t="shared" si="590"/>
        <v/>
      </c>
      <c r="AA632" s="48" t="str">
        <f t="shared" si="591"/>
        <v/>
      </c>
      <c r="AC632" s="53" t="str">
        <f t="shared" si="592"/>
        <v/>
      </c>
      <c r="AD632" s="54" t="str">
        <f t="shared" si="609"/>
        <v/>
      </c>
      <c r="AE632" s="54" t="str">
        <f t="shared" si="610"/>
        <v/>
      </c>
      <c r="AF632" s="54" t="str">
        <f t="shared" si="611"/>
        <v/>
      </c>
      <c r="AG632" s="54" t="str">
        <f t="shared" si="612"/>
        <v/>
      </c>
      <c r="AH632" s="54" t="str">
        <f t="shared" si="613"/>
        <v/>
      </c>
      <c r="AI632" s="54" t="str">
        <f t="shared" si="614"/>
        <v/>
      </c>
      <c r="AJ632" s="54" t="str">
        <f t="shared" si="615"/>
        <v/>
      </c>
      <c r="AK632" s="54" t="str">
        <f t="shared" si="616"/>
        <v/>
      </c>
      <c r="AL632" s="54" t="str">
        <f t="shared" si="617"/>
        <v/>
      </c>
      <c r="AM632" s="54" t="str">
        <f t="shared" si="618"/>
        <v/>
      </c>
      <c r="AN632" s="55" t="str">
        <f t="shared" si="619"/>
        <v/>
      </c>
      <c r="AP632" s="53" t="str">
        <f t="shared" si="593"/>
        <v/>
      </c>
      <c r="AQ632" s="54" t="str">
        <f t="shared" si="620"/>
        <v/>
      </c>
      <c r="AR632" s="54" t="str">
        <f t="shared" si="621"/>
        <v/>
      </c>
      <c r="AS632" s="54" t="str">
        <f t="shared" si="622"/>
        <v/>
      </c>
      <c r="AT632" s="54" t="str">
        <f t="shared" si="623"/>
        <v/>
      </c>
      <c r="AU632" s="54" t="str">
        <f t="shared" si="624"/>
        <v/>
      </c>
      <c r="AV632" s="54" t="str">
        <f t="shared" si="625"/>
        <v/>
      </c>
      <c r="AW632" s="54" t="str">
        <f t="shared" si="626"/>
        <v/>
      </c>
      <c r="AX632" s="54" t="str">
        <f t="shared" si="627"/>
        <v/>
      </c>
      <c r="AY632" s="54" t="str">
        <f t="shared" si="628"/>
        <v/>
      </c>
      <c r="AZ632" s="54" t="str">
        <f t="shared" si="629"/>
        <v/>
      </c>
      <c r="BA632" s="55" t="str">
        <f t="shared" si="630"/>
        <v/>
      </c>
      <c r="BC632" s="36" t="str">
        <f t="shared" si="594"/>
        <v/>
      </c>
      <c r="BE632" s="61" t="str">
        <f>IF($B632="", "", IF(AND($B632&gt;='Intro &amp; Setup'!$B$38, B632&lt;='Intro &amp; Setup'!$H$38), 'Intro &amp; Setup'!$N$38, IF(AND($B632&gt;='Intro &amp; Setup'!$B$39, B632&lt;='Intro &amp; Setup'!$H$39), 'Intro &amp; Setup'!$N$39, IF('Intro &amp; Setup'!$B$39="", 'Intro &amp; Setup'!$N$38, 'Intro &amp; Setup'!$N$39))))</f>
        <v/>
      </c>
      <c r="BG632" s="53" t="str">
        <f t="shared" si="595"/>
        <v/>
      </c>
      <c r="BH632" s="54" t="str">
        <f t="shared" si="631"/>
        <v/>
      </c>
      <c r="BI632" s="54" t="str">
        <f t="shared" si="632"/>
        <v/>
      </c>
      <c r="BJ632" s="54" t="str">
        <f t="shared" si="633"/>
        <v/>
      </c>
      <c r="BK632" s="54" t="str">
        <f t="shared" si="634"/>
        <v/>
      </c>
      <c r="BL632" s="54" t="str">
        <f t="shared" si="635"/>
        <v/>
      </c>
      <c r="BM632" s="54" t="str">
        <f t="shared" si="636"/>
        <v/>
      </c>
      <c r="BN632" s="54" t="str">
        <f t="shared" si="637"/>
        <v/>
      </c>
      <c r="BO632" s="54" t="str">
        <f t="shared" si="638"/>
        <v/>
      </c>
      <c r="BP632" s="54" t="str">
        <f t="shared" si="639"/>
        <v/>
      </c>
      <c r="BQ632" s="54" t="str">
        <f t="shared" si="640"/>
        <v/>
      </c>
      <c r="BR632" s="55" t="str">
        <f t="shared" si="641"/>
        <v/>
      </c>
      <c r="BT632" s="135" t="str">
        <f t="shared" si="596"/>
        <v/>
      </c>
      <c r="BU632" s="136" t="str">
        <f t="shared" si="597"/>
        <v/>
      </c>
      <c r="BV632" s="136" t="str">
        <f t="shared" si="598"/>
        <v/>
      </c>
      <c r="BW632" s="136" t="str">
        <f t="shared" si="599"/>
        <v/>
      </c>
      <c r="BX632" s="136" t="str">
        <f t="shared" si="600"/>
        <v/>
      </c>
      <c r="BY632" s="136" t="str">
        <f t="shared" si="601"/>
        <v/>
      </c>
      <c r="BZ632" s="136" t="str">
        <f t="shared" si="602"/>
        <v/>
      </c>
      <c r="CA632" s="136" t="str">
        <f t="shared" si="603"/>
        <v/>
      </c>
      <c r="CB632" s="136" t="str">
        <f t="shared" si="604"/>
        <v/>
      </c>
      <c r="CC632" s="136" t="str">
        <f t="shared" si="605"/>
        <v/>
      </c>
      <c r="CD632" s="136" t="str">
        <f t="shared" si="606"/>
        <v/>
      </c>
      <c r="CE632" s="137" t="str">
        <f t="shared" si="607"/>
        <v/>
      </c>
      <c r="CG632" s="150" t="str">
        <f t="shared" si="608"/>
        <v/>
      </c>
      <c r="CH632" s="151" t="str">
        <f t="shared" si="642"/>
        <v/>
      </c>
      <c r="CI632" s="151" t="str">
        <f t="shared" si="643"/>
        <v/>
      </c>
      <c r="CJ632" s="151" t="str">
        <f t="shared" si="644"/>
        <v/>
      </c>
      <c r="CK632" s="151" t="str">
        <f t="shared" si="645"/>
        <v/>
      </c>
      <c r="CL632" s="151" t="str">
        <f t="shared" si="646"/>
        <v/>
      </c>
      <c r="CM632" s="151" t="str">
        <f t="shared" si="647"/>
        <v/>
      </c>
      <c r="CN632" s="151" t="str">
        <f t="shared" si="648"/>
        <v/>
      </c>
      <c r="CO632" s="151" t="str">
        <f t="shared" si="649"/>
        <v/>
      </c>
      <c r="CP632" s="151" t="str">
        <f t="shared" si="650"/>
        <v/>
      </c>
      <c r="CQ632" s="151" t="str">
        <f t="shared" si="651"/>
        <v/>
      </c>
      <c r="CR632" s="152" t="str">
        <f t="shared" si="652"/>
        <v/>
      </c>
    </row>
    <row r="633" spans="1:96" x14ac:dyDescent="0.25">
      <c r="A633" s="3"/>
      <c r="B633" s="30"/>
      <c r="C633" s="44"/>
      <c r="D633" s="88"/>
      <c r="E633" s="31"/>
      <c r="F633" s="89"/>
      <c r="G633" s="72"/>
      <c r="H633" s="73"/>
      <c r="I633" s="74"/>
      <c r="J633" s="73"/>
      <c r="K633" s="74"/>
      <c r="L633" s="73"/>
      <c r="M633" s="74"/>
      <c r="N633" s="73"/>
      <c r="O633" s="74"/>
      <c r="P633" s="73"/>
      <c r="Q633" s="74"/>
      <c r="R633" s="75"/>
      <c r="S633" s="3"/>
      <c r="T633" s="61" t="str">
        <f>IF($D633="", "", $D633*'Intro &amp; Setup'!$I$32*24)</f>
        <v/>
      </c>
      <c r="U633" s="3"/>
      <c r="X633" s="36" t="str">
        <f>IF($B633="", "", IF(OR($B633&lt;'Intro &amp; Setup'!$F$26, $B633&gt;'Intro &amp; Setup'!$F$27), "X", ""))</f>
        <v/>
      </c>
      <c r="Z633" s="36" t="str">
        <f t="shared" si="590"/>
        <v/>
      </c>
      <c r="AA633" s="48" t="str">
        <f t="shared" si="591"/>
        <v/>
      </c>
      <c r="AC633" s="53" t="str">
        <f t="shared" si="592"/>
        <v/>
      </c>
      <c r="AD633" s="54" t="str">
        <f t="shared" si="609"/>
        <v/>
      </c>
      <c r="AE633" s="54" t="str">
        <f t="shared" si="610"/>
        <v/>
      </c>
      <c r="AF633" s="54" t="str">
        <f t="shared" si="611"/>
        <v/>
      </c>
      <c r="AG633" s="54" t="str">
        <f t="shared" si="612"/>
        <v/>
      </c>
      <c r="AH633" s="54" t="str">
        <f t="shared" si="613"/>
        <v/>
      </c>
      <c r="AI633" s="54" t="str">
        <f t="shared" si="614"/>
        <v/>
      </c>
      <c r="AJ633" s="54" t="str">
        <f t="shared" si="615"/>
        <v/>
      </c>
      <c r="AK633" s="54" t="str">
        <f t="shared" si="616"/>
        <v/>
      </c>
      <c r="AL633" s="54" t="str">
        <f t="shared" si="617"/>
        <v/>
      </c>
      <c r="AM633" s="54" t="str">
        <f t="shared" si="618"/>
        <v/>
      </c>
      <c r="AN633" s="55" t="str">
        <f t="shared" si="619"/>
        <v/>
      </c>
      <c r="AP633" s="53" t="str">
        <f t="shared" si="593"/>
        <v/>
      </c>
      <c r="AQ633" s="54" t="str">
        <f t="shared" si="620"/>
        <v/>
      </c>
      <c r="AR633" s="54" t="str">
        <f t="shared" si="621"/>
        <v/>
      </c>
      <c r="AS633" s="54" t="str">
        <f t="shared" si="622"/>
        <v/>
      </c>
      <c r="AT633" s="54" t="str">
        <f t="shared" si="623"/>
        <v/>
      </c>
      <c r="AU633" s="54" t="str">
        <f t="shared" si="624"/>
        <v/>
      </c>
      <c r="AV633" s="54" t="str">
        <f t="shared" si="625"/>
        <v/>
      </c>
      <c r="AW633" s="54" t="str">
        <f t="shared" si="626"/>
        <v/>
      </c>
      <c r="AX633" s="54" t="str">
        <f t="shared" si="627"/>
        <v/>
      </c>
      <c r="AY633" s="54" t="str">
        <f t="shared" si="628"/>
        <v/>
      </c>
      <c r="AZ633" s="54" t="str">
        <f t="shared" si="629"/>
        <v/>
      </c>
      <c r="BA633" s="55" t="str">
        <f t="shared" si="630"/>
        <v/>
      </c>
      <c r="BC633" s="36" t="str">
        <f t="shared" si="594"/>
        <v/>
      </c>
      <c r="BE633" s="61" t="str">
        <f>IF($B633="", "", IF(AND($B633&gt;='Intro &amp; Setup'!$B$38, B633&lt;='Intro &amp; Setup'!$H$38), 'Intro &amp; Setup'!$N$38, IF(AND($B633&gt;='Intro &amp; Setup'!$B$39, B633&lt;='Intro &amp; Setup'!$H$39), 'Intro &amp; Setup'!$N$39, IF('Intro &amp; Setup'!$B$39="", 'Intro &amp; Setup'!$N$38, 'Intro &amp; Setup'!$N$39))))</f>
        <v/>
      </c>
      <c r="BG633" s="53" t="str">
        <f t="shared" si="595"/>
        <v/>
      </c>
      <c r="BH633" s="54" t="str">
        <f t="shared" si="631"/>
        <v/>
      </c>
      <c r="BI633" s="54" t="str">
        <f t="shared" si="632"/>
        <v/>
      </c>
      <c r="BJ633" s="54" t="str">
        <f t="shared" si="633"/>
        <v/>
      </c>
      <c r="BK633" s="54" t="str">
        <f t="shared" si="634"/>
        <v/>
      </c>
      <c r="BL633" s="54" t="str">
        <f t="shared" si="635"/>
        <v/>
      </c>
      <c r="BM633" s="54" t="str">
        <f t="shared" si="636"/>
        <v/>
      </c>
      <c r="BN633" s="54" t="str">
        <f t="shared" si="637"/>
        <v/>
      </c>
      <c r="BO633" s="54" t="str">
        <f t="shared" si="638"/>
        <v/>
      </c>
      <c r="BP633" s="54" t="str">
        <f t="shared" si="639"/>
        <v/>
      </c>
      <c r="BQ633" s="54" t="str">
        <f t="shared" si="640"/>
        <v/>
      </c>
      <c r="BR633" s="55" t="str">
        <f t="shared" si="641"/>
        <v/>
      </c>
      <c r="BT633" s="135" t="str">
        <f t="shared" si="596"/>
        <v/>
      </c>
      <c r="BU633" s="136" t="str">
        <f t="shared" si="597"/>
        <v/>
      </c>
      <c r="BV633" s="136" t="str">
        <f t="shared" si="598"/>
        <v/>
      </c>
      <c r="BW633" s="136" t="str">
        <f t="shared" si="599"/>
        <v/>
      </c>
      <c r="BX633" s="136" t="str">
        <f t="shared" si="600"/>
        <v/>
      </c>
      <c r="BY633" s="136" t="str">
        <f t="shared" si="601"/>
        <v/>
      </c>
      <c r="BZ633" s="136" t="str">
        <f t="shared" si="602"/>
        <v/>
      </c>
      <c r="CA633" s="136" t="str">
        <f t="shared" si="603"/>
        <v/>
      </c>
      <c r="CB633" s="136" t="str">
        <f t="shared" si="604"/>
        <v/>
      </c>
      <c r="CC633" s="136" t="str">
        <f t="shared" si="605"/>
        <v/>
      </c>
      <c r="CD633" s="136" t="str">
        <f t="shared" si="606"/>
        <v/>
      </c>
      <c r="CE633" s="137" t="str">
        <f t="shared" si="607"/>
        <v/>
      </c>
      <c r="CG633" s="150" t="str">
        <f t="shared" si="608"/>
        <v/>
      </c>
      <c r="CH633" s="151" t="str">
        <f t="shared" si="642"/>
        <v/>
      </c>
      <c r="CI633" s="151" t="str">
        <f t="shared" si="643"/>
        <v/>
      </c>
      <c r="CJ633" s="151" t="str">
        <f t="shared" si="644"/>
        <v/>
      </c>
      <c r="CK633" s="151" t="str">
        <f t="shared" si="645"/>
        <v/>
      </c>
      <c r="CL633" s="151" t="str">
        <f t="shared" si="646"/>
        <v/>
      </c>
      <c r="CM633" s="151" t="str">
        <f t="shared" si="647"/>
        <v/>
      </c>
      <c r="CN633" s="151" t="str">
        <f t="shared" si="648"/>
        <v/>
      </c>
      <c r="CO633" s="151" t="str">
        <f t="shared" si="649"/>
        <v/>
      </c>
      <c r="CP633" s="151" t="str">
        <f t="shared" si="650"/>
        <v/>
      </c>
      <c r="CQ633" s="151" t="str">
        <f t="shared" si="651"/>
        <v/>
      </c>
      <c r="CR633" s="152" t="str">
        <f t="shared" si="652"/>
        <v/>
      </c>
    </row>
    <row r="634" spans="1:96" x14ac:dyDescent="0.25">
      <c r="A634" s="3"/>
      <c r="B634" s="30"/>
      <c r="C634" s="44"/>
      <c r="D634" s="88"/>
      <c r="E634" s="31"/>
      <c r="F634" s="89"/>
      <c r="G634" s="72"/>
      <c r="H634" s="73"/>
      <c r="I634" s="74"/>
      <c r="J634" s="73"/>
      <c r="K634" s="74"/>
      <c r="L634" s="73"/>
      <c r="M634" s="74"/>
      <c r="N634" s="73"/>
      <c r="O634" s="74"/>
      <c r="P634" s="73"/>
      <c r="Q634" s="74"/>
      <c r="R634" s="75"/>
      <c r="S634" s="3"/>
      <c r="T634" s="61" t="str">
        <f>IF($D634="", "", $D634*'Intro &amp; Setup'!$I$32*24)</f>
        <v/>
      </c>
      <c r="U634" s="3"/>
      <c r="X634" s="36" t="str">
        <f>IF($B634="", "", IF(OR($B634&lt;'Intro &amp; Setup'!$F$26, $B634&gt;'Intro &amp; Setup'!$F$27), "X", ""))</f>
        <v/>
      </c>
      <c r="Z634" s="36" t="str">
        <f t="shared" si="590"/>
        <v/>
      </c>
      <c r="AA634" s="48" t="str">
        <f t="shared" si="591"/>
        <v/>
      </c>
      <c r="AC634" s="53" t="str">
        <f t="shared" si="592"/>
        <v/>
      </c>
      <c r="AD634" s="54" t="str">
        <f t="shared" si="609"/>
        <v/>
      </c>
      <c r="AE634" s="54" t="str">
        <f t="shared" si="610"/>
        <v/>
      </c>
      <c r="AF634" s="54" t="str">
        <f t="shared" si="611"/>
        <v/>
      </c>
      <c r="AG634" s="54" t="str">
        <f t="shared" si="612"/>
        <v/>
      </c>
      <c r="AH634" s="54" t="str">
        <f t="shared" si="613"/>
        <v/>
      </c>
      <c r="AI634" s="54" t="str">
        <f t="shared" si="614"/>
        <v/>
      </c>
      <c r="AJ634" s="54" t="str">
        <f t="shared" si="615"/>
        <v/>
      </c>
      <c r="AK634" s="54" t="str">
        <f t="shared" si="616"/>
        <v/>
      </c>
      <c r="AL634" s="54" t="str">
        <f t="shared" si="617"/>
        <v/>
      </c>
      <c r="AM634" s="54" t="str">
        <f t="shared" si="618"/>
        <v/>
      </c>
      <c r="AN634" s="55" t="str">
        <f t="shared" si="619"/>
        <v/>
      </c>
      <c r="AP634" s="53" t="str">
        <f t="shared" si="593"/>
        <v/>
      </c>
      <c r="AQ634" s="54" t="str">
        <f t="shared" si="620"/>
        <v/>
      </c>
      <c r="AR634" s="54" t="str">
        <f t="shared" si="621"/>
        <v/>
      </c>
      <c r="AS634" s="54" t="str">
        <f t="shared" si="622"/>
        <v/>
      </c>
      <c r="AT634" s="54" t="str">
        <f t="shared" si="623"/>
        <v/>
      </c>
      <c r="AU634" s="54" t="str">
        <f t="shared" si="624"/>
        <v/>
      </c>
      <c r="AV634" s="54" t="str">
        <f t="shared" si="625"/>
        <v/>
      </c>
      <c r="AW634" s="54" t="str">
        <f t="shared" si="626"/>
        <v/>
      </c>
      <c r="AX634" s="54" t="str">
        <f t="shared" si="627"/>
        <v/>
      </c>
      <c r="AY634" s="54" t="str">
        <f t="shared" si="628"/>
        <v/>
      </c>
      <c r="AZ634" s="54" t="str">
        <f t="shared" si="629"/>
        <v/>
      </c>
      <c r="BA634" s="55" t="str">
        <f t="shared" si="630"/>
        <v/>
      </c>
      <c r="BC634" s="36" t="str">
        <f t="shared" si="594"/>
        <v/>
      </c>
      <c r="BE634" s="61" t="str">
        <f>IF($B634="", "", IF(AND($B634&gt;='Intro &amp; Setup'!$B$38, B634&lt;='Intro &amp; Setup'!$H$38), 'Intro &amp; Setup'!$N$38, IF(AND($B634&gt;='Intro &amp; Setup'!$B$39, B634&lt;='Intro &amp; Setup'!$H$39), 'Intro &amp; Setup'!$N$39, IF('Intro &amp; Setup'!$B$39="", 'Intro &amp; Setup'!$N$38, 'Intro &amp; Setup'!$N$39))))</f>
        <v/>
      </c>
      <c r="BG634" s="53" t="str">
        <f t="shared" si="595"/>
        <v/>
      </c>
      <c r="BH634" s="54" t="str">
        <f t="shared" si="631"/>
        <v/>
      </c>
      <c r="BI634" s="54" t="str">
        <f t="shared" si="632"/>
        <v/>
      </c>
      <c r="BJ634" s="54" t="str">
        <f t="shared" si="633"/>
        <v/>
      </c>
      <c r="BK634" s="54" t="str">
        <f t="shared" si="634"/>
        <v/>
      </c>
      <c r="BL634" s="54" t="str">
        <f t="shared" si="635"/>
        <v/>
      </c>
      <c r="BM634" s="54" t="str">
        <f t="shared" si="636"/>
        <v/>
      </c>
      <c r="BN634" s="54" t="str">
        <f t="shared" si="637"/>
        <v/>
      </c>
      <c r="BO634" s="54" t="str">
        <f t="shared" si="638"/>
        <v/>
      </c>
      <c r="BP634" s="54" t="str">
        <f t="shared" si="639"/>
        <v/>
      </c>
      <c r="BQ634" s="54" t="str">
        <f t="shared" si="640"/>
        <v/>
      </c>
      <c r="BR634" s="55" t="str">
        <f t="shared" si="641"/>
        <v/>
      </c>
      <c r="BT634" s="135" t="str">
        <f t="shared" si="596"/>
        <v/>
      </c>
      <c r="BU634" s="136" t="str">
        <f t="shared" si="597"/>
        <v/>
      </c>
      <c r="BV634" s="136" t="str">
        <f t="shared" si="598"/>
        <v/>
      </c>
      <c r="BW634" s="136" t="str">
        <f t="shared" si="599"/>
        <v/>
      </c>
      <c r="BX634" s="136" t="str">
        <f t="shared" si="600"/>
        <v/>
      </c>
      <c r="BY634" s="136" t="str">
        <f t="shared" si="601"/>
        <v/>
      </c>
      <c r="BZ634" s="136" t="str">
        <f t="shared" si="602"/>
        <v/>
      </c>
      <c r="CA634" s="136" t="str">
        <f t="shared" si="603"/>
        <v/>
      </c>
      <c r="CB634" s="136" t="str">
        <f t="shared" si="604"/>
        <v/>
      </c>
      <c r="CC634" s="136" t="str">
        <f t="shared" si="605"/>
        <v/>
      </c>
      <c r="CD634" s="136" t="str">
        <f t="shared" si="606"/>
        <v/>
      </c>
      <c r="CE634" s="137" t="str">
        <f t="shared" si="607"/>
        <v/>
      </c>
      <c r="CG634" s="150" t="str">
        <f t="shared" si="608"/>
        <v/>
      </c>
      <c r="CH634" s="151" t="str">
        <f t="shared" si="642"/>
        <v/>
      </c>
      <c r="CI634" s="151" t="str">
        <f t="shared" si="643"/>
        <v/>
      </c>
      <c r="CJ634" s="151" t="str">
        <f t="shared" si="644"/>
        <v/>
      </c>
      <c r="CK634" s="151" t="str">
        <f t="shared" si="645"/>
        <v/>
      </c>
      <c r="CL634" s="151" t="str">
        <f t="shared" si="646"/>
        <v/>
      </c>
      <c r="CM634" s="151" t="str">
        <f t="shared" si="647"/>
        <v/>
      </c>
      <c r="CN634" s="151" t="str">
        <f t="shared" si="648"/>
        <v/>
      </c>
      <c r="CO634" s="151" t="str">
        <f t="shared" si="649"/>
        <v/>
      </c>
      <c r="CP634" s="151" t="str">
        <f t="shared" si="650"/>
        <v/>
      </c>
      <c r="CQ634" s="151" t="str">
        <f t="shared" si="651"/>
        <v/>
      </c>
      <c r="CR634" s="152" t="str">
        <f t="shared" si="652"/>
        <v/>
      </c>
    </row>
    <row r="635" spans="1:96" x14ac:dyDescent="0.25">
      <c r="A635" s="3"/>
      <c r="B635" s="30"/>
      <c r="C635" s="44"/>
      <c r="D635" s="88"/>
      <c r="E635" s="31"/>
      <c r="F635" s="89"/>
      <c r="G635" s="72"/>
      <c r="H635" s="73"/>
      <c r="I635" s="74"/>
      <c r="J635" s="73"/>
      <c r="K635" s="74"/>
      <c r="L635" s="73"/>
      <c r="M635" s="74"/>
      <c r="N635" s="73"/>
      <c r="O635" s="74"/>
      <c r="P635" s="73"/>
      <c r="Q635" s="74"/>
      <c r="R635" s="75"/>
      <c r="S635" s="3"/>
      <c r="T635" s="61" t="str">
        <f>IF($D635="", "", $D635*'Intro &amp; Setup'!$I$32*24)</f>
        <v/>
      </c>
      <c r="U635" s="3"/>
      <c r="X635" s="36" t="str">
        <f>IF($B635="", "", IF(OR($B635&lt;'Intro &amp; Setup'!$F$26, $B635&gt;'Intro &amp; Setup'!$F$27), "X", ""))</f>
        <v/>
      </c>
      <c r="Z635" s="36" t="str">
        <f t="shared" si="590"/>
        <v/>
      </c>
      <c r="AA635" s="48" t="str">
        <f t="shared" si="591"/>
        <v/>
      </c>
      <c r="AC635" s="53" t="str">
        <f t="shared" si="592"/>
        <v/>
      </c>
      <c r="AD635" s="54" t="str">
        <f t="shared" si="609"/>
        <v/>
      </c>
      <c r="AE635" s="54" t="str">
        <f t="shared" si="610"/>
        <v/>
      </c>
      <c r="AF635" s="54" t="str">
        <f t="shared" si="611"/>
        <v/>
      </c>
      <c r="AG635" s="54" t="str">
        <f t="shared" si="612"/>
        <v/>
      </c>
      <c r="AH635" s="54" t="str">
        <f t="shared" si="613"/>
        <v/>
      </c>
      <c r="AI635" s="54" t="str">
        <f t="shared" si="614"/>
        <v/>
      </c>
      <c r="AJ635" s="54" t="str">
        <f t="shared" si="615"/>
        <v/>
      </c>
      <c r="AK635" s="54" t="str">
        <f t="shared" si="616"/>
        <v/>
      </c>
      <c r="AL635" s="54" t="str">
        <f t="shared" si="617"/>
        <v/>
      </c>
      <c r="AM635" s="54" t="str">
        <f t="shared" si="618"/>
        <v/>
      </c>
      <c r="AN635" s="55" t="str">
        <f t="shared" si="619"/>
        <v/>
      </c>
      <c r="AP635" s="53" t="str">
        <f t="shared" si="593"/>
        <v/>
      </c>
      <c r="AQ635" s="54" t="str">
        <f t="shared" si="620"/>
        <v/>
      </c>
      <c r="AR635" s="54" t="str">
        <f t="shared" si="621"/>
        <v/>
      </c>
      <c r="AS635" s="54" t="str">
        <f t="shared" si="622"/>
        <v/>
      </c>
      <c r="AT635" s="54" t="str">
        <f t="shared" si="623"/>
        <v/>
      </c>
      <c r="AU635" s="54" t="str">
        <f t="shared" si="624"/>
        <v/>
      </c>
      <c r="AV635" s="54" t="str">
        <f t="shared" si="625"/>
        <v/>
      </c>
      <c r="AW635" s="54" t="str">
        <f t="shared" si="626"/>
        <v/>
      </c>
      <c r="AX635" s="54" t="str">
        <f t="shared" si="627"/>
        <v/>
      </c>
      <c r="AY635" s="54" t="str">
        <f t="shared" si="628"/>
        <v/>
      </c>
      <c r="AZ635" s="54" t="str">
        <f t="shared" si="629"/>
        <v/>
      </c>
      <c r="BA635" s="55" t="str">
        <f t="shared" si="630"/>
        <v/>
      </c>
      <c r="BC635" s="36" t="str">
        <f t="shared" si="594"/>
        <v/>
      </c>
      <c r="BE635" s="61" t="str">
        <f>IF($B635="", "", IF(AND($B635&gt;='Intro &amp; Setup'!$B$38, B635&lt;='Intro &amp; Setup'!$H$38), 'Intro &amp; Setup'!$N$38, IF(AND($B635&gt;='Intro &amp; Setup'!$B$39, B635&lt;='Intro &amp; Setup'!$H$39), 'Intro &amp; Setup'!$N$39, IF('Intro &amp; Setup'!$B$39="", 'Intro &amp; Setup'!$N$38, 'Intro &amp; Setup'!$N$39))))</f>
        <v/>
      </c>
      <c r="BG635" s="53" t="str">
        <f t="shared" si="595"/>
        <v/>
      </c>
      <c r="BH635" s="54" t="str">
        <f t="shared" si="631"/>
        <v/>
      </c>
      <c r="BI635" s="54" t="str">
        <f t="shared" si="632"/>
        <v/>
      </c>
      <c r="BJ635" s="54" t="str">
        <f t="shared" si="633"/>
        <v/>
      </c>
      <c r="BK635" s="54" t="str">
        <f t="shared" si="634"/>
        <v/>
      </c>
      <c r="BL635" s="54" t="str">
        <f t="shared" si="635"/>
        <v/>
      </c>
      <c r="BM635" s="54" t="str">
        <f t="shared" si="636"/>
        <v/>
      </c>
      <c r="BN635" s="54" t="str">
        <f t="shared" si="637"/>
        <v/>
      </c>
      <c r="BO635" s="54" t="str">
        <f t="shared" si="638"/>
        <v/>
      </c>
      <c r="BP635" s="54" t="str">
        <f t="shared" si="639"/>
        <v/>
      </c>
      <c r="BQ635" s="54" t="str">
        <f t="shared" si="640"/>
        <v/>
      </c>
      <c r="BR635" s="55" t="str">
        <f t="shared" si="641"/>
        <v/>
      </c>
      <c r="BT635" s="135" t="str">
        <f t="shared" si="596"/>
        <v/>
      </c>
      <c r="BU635" s="136" t="str">
        <f t="shared" si="597"/>
        <v/>
      </c>
      <c r="BV635" s="136" t="str">
        <f t="shared" si="598"/>
        <v/>
      </c>
      <c r="BW635" s="136" t="str">
        <f t="shared" si="599"/>
        <v/>
      </c>
      <c r="BX635" s="136" t="str">
        <f t="shared" si="600"/>
        <v/>
      </c>
      <c r="BY635" s="136" t="str">
        <f t="shared" si="601"/>
        <v/>
      </c>
      <c r="BZ635" s="136" t="str">
        <f t="shared" si="602"/>
        <v/>
      </c>
      <c r="CA635" s="136" t="str">
        <f t="shared" si="603"/>
        <v/>
      </c>
      <c r="CB635" s="136" t="str">
        <f t="shared" si="604"/>
        <v/>
      </c>
      <c r="CC635" s="136" t="str">
        <f t="shared" si="605"/>
        <v/>
      </c>
      <c r="CD635" s="136" t="str">
        <f t="shared" si="606"/>
        <v/>
      </c>
      <c r="CE635" s="137" t="str">
        <f t="shared" si="607"/>
        <v/>
      </c>
      <c r="CG635" s="150" t="str">
        <f t="shared" si="608"/>
        <v/>
      </c>
      <c r="CH635" s="151" t="str">
        <f t="shared" si="642"/>
        <v/>
      </c>
      <c r="CI635" s="151" t="str">
        <f t="shared" si="643"/>
        <v/>
      </c>
      <c r="CJ635" s="151" t="str">
        <f t="shared" si="644"/>
        <v/>
      </c>
      <c r="CK635" s="151" t="str">
        <f t="shared" si="645"/>
        <v/>
      </c>
      <c r="CL635" s="151" t="str">
        <f t="shared" si="646"/>
        <v/>
      </c>
      <c r="CM635" s="151" t="str">
        <f t="shared" si="647"/>
        <v/>
      </c>
      <c r="CN635" s="151" t="str">
        <f t="shared" si="648"/>
        <v/>
      </c>
      <c r="CO635" s="151" t="str">
        <f t="shared" si="649"/>
        <v/>
      </c>
      <c r="CP635" s="151" t="str">
        <f t="shared" si="650"/>
        <v/>
      </c>
      <c r="CQ635" s="151" t="str">
        <f t="shared" si="651"/>
        <v/>
      </c>
      <c r="CR635" s="152" t="str">
        <f t="shared" si="652"/>
        <v/>
      </c>
    </row>
    <row r="636" spans="1:96" x14ac:dyDescent="0.25">
      <c r="A636" s="3"/>
      <c r="B636" s="30"/>
      <c r="C636" s="44"/>
      <c r="D636" s="88"/>
      <c r="E636" s="31"/>
      <c r="F636" s="89"/>
      <c r="G636" s="72"/>
      <c r="H636" s="73"/>
      <c r="I636" s="74"/>
      <c r="J636" s="73"/>
      <c r="K636" s="74"/>
      <c r="L636" s="73"/>
      <c r="M636" s="74"/>
      <c r="N636" s="73"/>
      <c r="O636" s="74"/>
      <c r="P636" s="73"/>
      <c r="Q636" s="74"/>
      <c r="R636" s="75"/>
      <c r="S636" s="3"/>
      <c r="T636" s="61" t="str">
        <f>IF($D636="", "", $D636*'Intro &amp; Setup'!$I$32*24)</f>
        <v/>
      </c>
      <c r="U636" s="3"/>
      <c r="X636" s="36" t="str">
        <f>IF($B636="", "", IF(OR($B636&lt;'Intro &amp; Setup'!$F$26, $B636&gt;'Intro &amp; Setup'!$F$27), "X", ""))</f>
        <v/>
      </c>
      <c r="Z636" s="36" t="str">
        <f t="shared" si="590"/>
        <v/>
      </c>
      <c r="AA636" s="48" t="str">
        <f t="shared" si="591"/>
        <v/>
      </c>
      <c r="AC636" s="53" t="str">
        <f t="shared" si="592"/>
        <v/>
      </c>
      <c r="AD636" s="54" t="str">
        <f t="shared" si="609"/>
        <v/>
      </c>
      <c r="AE636" s="54" t="str">
        <f t="shared" si="610"/>
        <v/>
      </c>
      <c r="AF636" s="54" t="str">
        <f t="shared" si="611"/>
        <v/>
      </c>
      <c r="AG636" s="54" t="str">
        <f t="shared" si="612"/>
        <v/>
      </c>
      <c r="AH636" s="54" t="str">
        <f t="shared" si="613"/>
        <v/>
      </c>
      <c r="AI636" s="54" t="str">
        <f t="shared" si="614"/>
        <v/>
      </c>
      <c r="AJ636" s="54" t="str">
        <f t="shared" si="615"/>
        <v/>
      </c>
      <c r="AK636" s="54" t="str">
        <f t="shared" si="616"/>
        <v/>
      </c>
      <c r="AL636" s="54" t="str">
        <f t="shared" si="617"/>
        <v/>
      </c>
      <c r="AM636" s="54" t="str">
        <f t="shared" si="618"/>
        <v/>
      </c>
      <c r="AN636" s="55" t="str">
        <f t="shared" si="619"/>
        <v/>
      </c>
      <c r="AP636" s="53" t="str">
        <f t="shared" si="593"/>
        <v/>
      </c>
      <c r="AQ636" s="54" t="str">
        <f t="shared" si="620"/>
        <v/>
      </c>
      <c r="AR636" s="54" t="str">
        <f t="shared" si="621"/>
        <v/>
      </c>
      <c r="AS636" s="54" t="str">
        <f t="shared" si="622"/>
        <v/>
      </c>
      <c r="AT636" s="54" t="str">
        <f t="shared" si="623"/>
        <v/>
      </c>
      <c r="AU636" s="54" t="str">
        <f t="shared" si="624"/>
        <v/>
      </c>
      <c r="AV636" s="54" t="str">
        <f t="shared" si="625"/>
        <v/>
      </c>
      <c r="AW636" s="54" t="str">
        <f t="shared" si="626"/>
        <v/>
      </c>
      <c r="AX636" s="54" t="str">
        <f t="shared" si="627"/>
        <v/>
      </c>
      <c r="AY636" s="54" t="str">
        <f t="shared" si="628"/>
        <v/>
      </c>
      <c r="AZ636" s="54" t="str">
        <f t="shared" si="629"/>
        <v/>
      </c>
      <c r="BA636" s="55" t="str">
        <f t="shared" si="630"/>
        <v/>
      </c>
      <c r="BC636" s="36" t="str">
        <f t="shared" si="594"/>
        <v/>
      </c>
      <c r="BE636" s="61" t="str">
        <f>IF($B636="", "", IF(AND($B636&gt;='Intro &amp; Setup'!$B$38, B636&lt;='Intro &amp; Setup'!$H$38), 'Intro &amp; Setup'!$N$38, IF(AND($B636&gt;='Intro &amp; Setup'!$B$39, B636&lt;='Intro &amp; Setup'!$H$39), 'Intro &amp; Setup'!$N$39, IF('Intro &amp; Setup'!$B$39="", 'Intro &amp; Setup'!$N$38, 'Intro &amp; Setup'!$N$39))))</f>
        <v/>
      </c>
      <c r="BG636" s="53" t="str">
        <f t="shared" si="595"/>
        <v/>
      </c>
      <c r="BH636" s="54" t="str">
        <f t="shared" si="631"/>
        <v/>
      </c>
      <c r="BI636" s="54" t="str">
        <f t="shared" si="632"/>
        <v/>
      </c>
      <c r="BJ636" s="54" t="str">
        <f t="shared" si="633"/>
        <v/>
      </c>
      <c r="BK636" s="54" t="str">
        <f t="shared" si="634"/>
        <v/>
      </c>
      <c r="BL636" s="54" t="str">
        <f t="shared" si="635"/>
        <v/>
      </c>
      <c r="BM636" s="54" t="str">
        <f t="shared" si="636"/>
        <v/>
      </c>
      <c r="BN636" s="54" t="str">
        <f t="shared" si="637"/>
        <v/>
      </c>
      <c r="BO636" s="54" t="str">
        <f t="shared" si="638"/>
        <v/>
      </c>
      <c r="BP636" s="54" t="str">
        <f t="shared" si="639"/>
        <v/>
      </c>
      <c r="BQ636" s="54" t="str">
        <f t="shared" si="640"/>
        <v/>
      </c>
      <c r="BR636" s="55" t="str">
        <f t="shared" si="641"/>
        <v/>
      </c>
      <c r="BT636" s="135" t="str">
        <f t="shared" si="596"/>
        <v/>
      </c>
      <c r="BU636" s="136" t="str">
        <f t="shared" si="597"/>
        <v/>
      </c>
      <c r="BV636" s="136" t="str">
        <f t="shared" si="598"/>
        <v/>
      </c>
      <c r="BW636" s="136" t="str">
        <f t="shared" si="599"/>
        <v/>
      </c>
      <c r="BX636" s="136" t="str">
        <f t="shared" si="600"/>
        <v/>
      </c>
      <c r="BY636" s="136" t="str">
        <f t="shared" si="601"/>
        <v/>
      </c>
      <c r="BZ636" s="136" t="str">
        <f t="shared" si="602"/>
        <v/>
      </c>
      <c r="CA636" s="136" t="str">
        <f t="shared" si="603"/>
        <v/>
      </c>
      <c r="CB636" s="136" t="str">
        <f t="shared" si="604"/>
        <v/>
      </c>
      <c r="CC636" s="136" t="str">
        <f t="shared" si="605"/>
        <v/>
      </c>
      <c r="CD636" s="136" t="str">
        <f t="shared" si="606"/>
        <v/>
      </c>
      <c r="CE636" s="137" t="str">
        <f t="shared" si="607"/>
        <v/>
      </c>
      <c r="CG636" s="150" t="str">
        <f t="shared" si="608"/>
        <v/>
      </c>
      <c r="CH636" s="151" t="str">
        <f t="shared" si="642"/>
        <v/>
      </c>
      <c r="CI636" s="151" t="str">
        <f t="shared" si="643"/>
        <v/>
      </c>
      <c r="CJ636" s="151" t="str">
        <f t="shared" si="644"/>
        <v/>
      </c>
      <c r="CK636" s="151" t="str">
        <f t="shared" si="645"/>
        <v/>
      </c>
      <c r="CL636" s="151" t="str">
        <f t="shared" si="646"/>
        <v/>
      </c>
      <c r="CM636" s="151" t="str">
        <f t="shared" si="647"/>
        <v/>
      </c>
      <c r="CN636" s="151" t="str">
        <f t="shared" si="648"/>
        <v/>
      </c>
      <c r="CO636" s="151" t="str">
        <f t="shared" si="649"/>
        <v/>
      </c>
      <c r="CP636" s="151" t="str">
        <f t="shared" si="650"/>
        <v/>
      </c>
      <c r="CQ636" s="151" t="str">
        <f t="shared" si="651"/>
        <v/>
      </c>
      <c r="CR636" s="152" t="str">
        <f t="shared" si="652"/>
        <v/>
      </c>
    </row>
    <row r="637" spans="1:96" x14ac:dyDescent="0.25">
      <c r="A637" s="3"/>
      <c r="B637" s="30"/>
      <c r="C637" s="44"/>
      <c r="D637" s="88"/>
      <c r="E637" s="31"/>
      <c r="F637" s="89"/>
      <c r="G637" s="72"/>
      <c r="H637" s="73"/>
      <c r="I637" s="74"/>
      <c r="J637" s="73"/>
      <c r="K637" s="74"/>
      <c r="L637" s="73"/>
      <c r="M637" s="74"/>
      <c r="N637" s="73"/>
      <c r="O637" s="74"/>
      <c r="P637" s="73"/>
      <c r="Q637" s="74"/>
      <c r="R637" s="75"/>
      <c r="S637" s="3"/>
      <c r="T637" s="61" t="str">
        <f>IF($D637="", "", $D637*'Intro &amp; Setup'!$I$32*24)</f>
        <v/>
      </c>
      <c r="U637" s="3"/>
      <c r="X637" s="36" t="str">
        <f>IF($B637="", "", IF(OR($B637&lt;'Intro &amp; Setup'!$F$26, $B637&gt;'Intro &amp; Setup'!$F$27), "X", ""))</f>
        <v/>
      </c>
      <c r="Z637" s="36" t="str">
        <f t="shared" si="590"/>
        <v/>
      </c>
      <c r="AA637" s="48" t="str">
        <f t="shared" si="591"/>
        <v/>
      </c>
      <c r="AC637" s="53" t="str">
        <f t="shared" si="592"/>
        <v/>
      </c>
      <c r="AD637" s="54" t="str">
        <f t="shared" si="609"/>
        <v/>
      </c>
      <c r="AE637" s="54" t="str">
        <f t="shared" si="610"/>
        <v/>
      </c>
      <c r="AF637" s="54" t="str">
        <f t="shared" si="611"/>
        <v/>
      </c>
      <c r="AG637" s="54" t="str">
        <f t="shared" si="612"/>
        <v/>
      </c>
      <c r="AH637" s="54" t="str">
        <f t="shared" si="613"/>
        <v/>
      </c>
      <c r="AI637" s="54" t="str">
        <f t="shared" si="614"/>
        <v/>
      </c>
      <c r="AJ637" s="54" t="str">
        <f t="shared" si="615"/>
        <v/>
      </c>
      <c r="AK637" s="54" t="str">
        <f t="shared" si="616"/>
        <v/>
      </c>
      <c r="AL637" s="54" t="str">
        <f t="shared" si="617"/>
        <v/>
      </c>
      <c r="AM637" s="54" t="str">
        <f t="shared" si="618"/>
        <v/>
      </c>
      <c r="AN637" s="55" t="str">
        <f t="shared" si="619"/>
        <v/>
      </c>
      <c r="AP637" s="53" t="str">
        <f t="shared" si="593"/>
        <v/>
      </c>
      <c r="AQ637" s="54" t="str">
        <f t="shared" si="620"/>
        <v/>
      </c>
      <c r="AR637" s="54" t="str">
        <f t="shared" si="621"/>
        <v/>
      </c>
      <c r="AS637" s="54" t="str">
        <f t="shared" si="622"/>
        <v/>
      </c>
      <c r="AT637" s="54" t="str">
        <f t="shared" si="623"/>
        <v/>
      </c>
      <c r="AU637" s="54" t="str">
        <f t="shared" si="624"/>
        <v/>
      </c>
      <c r="AV637" s="54" t="str">
        <f t="shared" si="625"/>
        <v/>
      </c>
      <c r="AW637" s="54" t="str">
        <f t="shared" si="626"/>
        <v/>
      </c>
      <c r="AX637" s="54" t="str">
        <f t="shared" si="627"/>
        <v/>
      </c>
      <c r="AY637" s="54" t="str">
        <f t="shared" si="628"/>
        <v/>
      </c>
      <c r="AZ637" s="54" t="str">
        <f t="shared" si="629"/>
        <v/>
      </c>
      <c r="BA637" s="55" t="str">
        <f t="shared" si="630"/>
        <v/>
      </c>
      <c r="BC637" s="36" t="str">
        <f t="shared" si="594"/>
        <v/>
      </c>
      <c r="BE637" s="61" t="str">
        <f>IF($B637="", "", IF(AND($B637&gt;='Intro &amp; Setup'!$B$38, B637&lt;='Intro &amp; Setup'!$H$38), 'Intro &amp; Setup'!$N$38, IF(AND($B637&gt;='Intro &amp; Setup'!$B$39, B637&lt;='Intro &amp; Setup'!$H$39), 'Intro &amp; Setup'!$N$39, IF('Intro &amp; Setup'!$B$39="", 'Intro &amp; Setup'!$N$38, 'Intro &amp; Setup'!$N$39))))</f>
        <v/>
      </c>
      <c r="BG637" s="53" t="str">
        <f t="shared" si="595"/>
        <v/>
      </c>
      <c r="BH637" s="54" t="str">
        <f t="shared" si="631"/>
        <v/>
      </c>
      <c r="BI637" s="54" t="str">
        <f t="shared" si="632"/>
        <v/>
      </c>
      <c r="BJ637" s="54" t="str">
        <f t="shared" si="633"/>
        <v/>
      </c>
      <c r="BK637" s="54" t="str">
        <f t="shared" si="634"/>
        <v/>
      </c>
      <c r="BL637" s="54" t="str">
        <f t="shared" si="635"/>
        <v/>
      </c>
      <c r="BM637" s="54" t="str">
        <f t="shared" si="636"/>
        <v/>
      </c>
      <c r="BN637" s="54" t="str">
        <f t="shared" si="637"/>
        <v/>
      </c>
      <c r="BO637" s="54" t="str">
        <f t="shared" si="638"/>
        <v/>
      </c>
      <c r="BP637" s="54" t="str">
        <f t="shared" si="639"/>
        <v/>
      </c>
      <c r="BQ637" s="54" t="str">
        <f t="shared" si="640"/>
        <v/>
      </c>
      <c r="BR637" s="55" t="str">
        <f t="shared" si="641"/>
        <v/>
      </c>
      <c r="BT637" s="135" t="str">
        <f t="shared" si="596"/>
        <v/>
      </c>
      <c r="BU637" s="136" t="str">
        <f t="shared" si="597"/>
        <v/>
      </c>
      <c r="BV637" s="136" t="str">
        <f t="shared" si="598"/>
        <v/>
      </c>
      <c r="BW637" s="136" t="str">
        <f t="shared" si="599"/>
        <v/>
      </c>
      <c r="BX637" s="136" t="str">
        <f t="shared" si="600"/>
        <v/>
      </c>
      <c r="BY637" s="136" t="str">
        <f t="shared" si="601"/>
        <v/>
      </c>
      <c r="BZ637" s="136" t="str">
        <f t="shared" si="602"/>
        <v/>
      </c>
      <c r="CA637" s="136" t="str">
        <f t="shared" si="603"/>
        <v/>
      </c>
      <c r="CB637" s="136" t="str">
        <f t="shared" si="604"/>
        <v/>
      </c>
      <c r="CC637" s="136" t="str">
        <f t="shared" si="605"/>
        <v/>
      </c>
      <c r="CD637" s="136" t="str">
        <f t="shared" si="606"/>
        <v/>
      </c>
      <c r="CE637" s="137" t="str">
        <f t="shared" si="607"/>
        <v/>
      </c>
      <c r="CG637" s="150" t="str">
        <f t="shared" si="608"/>
        <v/>
      </c>
      <c r="CH637" s="151" t="str">
        <f t="shared" si="642"/>
        <v/>
      </c>
      <c r="CI637" s="151" t="str">
        <f t="shared" si="643"/>
        <v/>
      </c>
      <c r="CJ637" s="151" t="str">
        <f t="shared" si="644"/>
        <v/>
      </c>
      <c r="CK637" s="151" t="str">
        <f t="shared" si="645"/>
        <v/>
      </c>
      <c r="CL637" s="151" t="str">
        <f t="shared" si="646"/>
        <v/>
      </c>
      <c r="CM637" s="151" t="str">
        <f t="shared" si="647"/>
        <v/>
      </c>
      <c r="CN637" s="151" t="str">
        <f t="shared" si="648"/>
        <v/>
      </c>
      <c r="CO637" s="151" t="str">
        <f t="shared" si="649"/>
        <v/>
      </c>
      <c r="CP637" s="151" t="str">
        <f t="shared" si="650"/>
        <v/>
      </c>
      <c r="CQ637" s="151" t="str">
        <f t="shared" si="651"/>
        <v/>
      </c>
      <c r="CR637" s="152" t="str">
        <f t="shared" si="652"/>
        <v/>
      </c>
    </row>
    <row r="638" spans="1:96" x14ac:dyDescent="0.25">
      <c r="A638" s="3"/>
      <c r="B638" s="30"/>
      <c r="C638" s="44"/>
      <c r="D638" s="88"/>
      <c r="E638" s="31"/>
      <c r="F638" s="89"/>
      <c r="G638" s="72"/>
      <c r="H638" s="73"/>
      <c r="I638" s="74"/>
      <c r="J638" s="73"/>
      <c r="K638" s="74"/>
      <c r="L638" s="73"/>
      <c r="M638" s="74"/>
      <c r="N638" s="73"/>
      <c r="O638" s="74"/>
      <c r="P638" s="73"/>
      <c r="Q638" s="74"/>
      <c r="R638" s="75"/>
      <c r="S638" s="3"/>
      <c r="T638" s="61" t="str">
        <f>IF($D638="", "", $D638*'Intro &amp; Setup'!$I$32*24)</f>
        <v/>
      </c>
      <c r="U638" s="3"/>
      <c r="X638" s="36" t="str">
        <f>IF($B638="", "", IF(OR($B638&lt;'Intro &amp; Setup'!$F$26, $B638&gt;'Intro &amp; Setup'!$F$27), "X", ""))</f>
        <v/>
      </c>
      <c r="Z638" s="36" t="str">
        <f t="shared" si="590"/>
        <v/>
      </c>
      <c r="AA638" s="48" t="str">
        <f t="shared" si="591"/>
        <v/>
      </c>
      <c r="AC638" s="53" t="str">
        <f t="shared" si="592"/>
        <v/>
      </c>
      <c r="AD638" s="54" t="str">
        <f t="shared" si="609"/>
        <v/>
      </c>
      <c r="AE638" s="54" t="str">
        <f t="shared" si="610"/>
        <v/>
      </c>
      <c r="AF638" s="54" t="str">
        <f t="shared" si="611"/>
        <v/>
      </c>
      <c r="AG638" s="54" t="str">
        <f t="shared" si="612"/>
        <v/>
      </c>
      <c r="AH638" s="54" t="str">
        <f t="shared" si="613"/>
        <v/>
      </c>
      <c r="AI638" s="54" t="str">
        <f t="shared" si="614"/>
        <v/>
      </c>
      <c r="AJ638" s="54" t="str">
        <f t="shared" si="615"/>
        <v/>
      </c>
      <c r="AK638" s="54" t="str">
        <f t="shared" si="616"/>
        <v/>
      </c>
      <c r="AL638" s="54" t="str">
        <f t="shared" si="617"/>
        <v/>
      </c>
      <c r="AM638" s="54" t="str">
        <f t="shared" si="618"/>
        <v/>
      </c>
      <c r="AN638" s="55" t="str">
        <f t="shared" si="619"/>
        <v/>
      </c>
      <c r="AP638" s="53" t="str">
        <f t="shared" si="593"/>
        <v/>
      </c>
      <c r="AQ638" s="54" t="str">
        <f t="shared" si="620"/>
        <v/>
      </c>
      <c r="AR638" s="54" t="str">
        <f t="shared" si="621"/>
        <v/>
      </c>
      <c r="AS638" s="54" t="str">
        <f t="shared" si="622"/>
        <v/>
      </c>
      <c r="AT638" s="54" t="str">
        <f t="shared" si="623"/>
        <v/>
      </c>
      <c r="AU638" s="54" t="str">
        <f t="shared" si="624"/>
        <v/>
      </c>
      <c r="AV638" s="54" t="str">
        <f t="shared" si="625"/>
        <v/>
      </c>
      <c r="AW638" s="54" t="str">
        <f t="shared" si="626"/>
        <v/>
      </c>
      <c r="AX638" s="54" t="str">
        <f t="shared" si="627"/>
        <v/>
      </c>
      <c r="AY638" s="54" t="str">
        <f t="shared" si="628"/>
        <v/>
      </c>
      <c r="AZ638" s="54" t="str">
        <f t="shared" si="629"/>
        <v/>
      </c>
      <c r="BA638" s="55" t="str">
        <f t="shared" si="630"/>
        <v/>
      </c>
      <c r="BC638" s="36" t="str">
        <f t="shared" si="594"/>
        <v/>
      </c>
      <c r="BE638" s="61" t="str">
        <f>IF($B638="", "", IF(AND($B638&gt;='Intro &amp; Setup'!$B$38, B638&lt;='Intro &amp; Setup'!$H$38), 'Intro &amp; Setup'!$N$38, IF(AND($B638&gt;='Intro &amp; Setup'!$B$39, B638&lt;='Intro &amp; Setup'!$H$39), 'Intro &amp; Setup'!$N$39, IF('Intro &amp; Setup'!$B$39="", 'Intro &amp; Setup'!$N$38, 'Intro &amp; Setup'!$N$39))))</f>
        <v/>
      </c>
      <c r="BG638" s="53" t="str">
        <f t="shared" si="595"/>
        <v/>
      </c>
      <c r="BH638" s="54" t="str">
        <f t="shared" si="631"/>
        <v/>
      </c>
      <c r="BI638" s="54" t="str">
        <f t="shared" si="632"/>
        <v/>
      </c>
      <c r="BJ638" s="54" t="str">
        <f t="shared" si="633"/>
        <v/>
      </c>
      <c r="BK638" s="54" t="str">
        <f t="shared" si="634"/>
        <v/>
      </c>
      <c r="BL638" s="54" t="str">
        <f t="shared" si="635"/>
        <v/>
      </c>
      <c r="BM638" s="54" t="str">
        <f t="shared" si="636"/>
        <v/>
      </c>
      <c r="BN638" s="54" t="str">
        <f t="shared" si="637"/>
        <v/>
      </c>
      <c r="BO638" s="54" t="str">
        <f t="shared" si="638"/>
        <v/>
      </c>
      <c r="BP638" s="54" t="str">
        <f t="shared" si="639"/>
        <v/>
      </c>
      <c r="BQ638" s="54" t="str">
        <f t="shared" si="640"/>
        <v/>
      </c>
      <c r="BR638" s="55" t="str">
        <f t="shared" si="641"/>
        <v/>
      </c>
      <c r="BT638" s="135" t="str">
        <f t="shared" si="596"/>
        <v/>
      </c>
      <c r="BU638" s="136" t="str">
        <f t="shared" si="597"/>
        <v/>
      </c>
      <c r="BV638" s="136" t="str">
        <f t="shared" si="598"/>
        <v/>
      </c>
      <c r="BW638" s="136" t="str">
        <f t="shared" si="599"/>
        <v/>
      </c>
      <c r="BX638" s="136" t="str">
        <f t="shared" si="600"/>
        <v/>
      </c>
      <c r="BY638" s="136" t="str">
        <f t="shared" si="601"/>
        <v/>
      </c>
      <c r="BZ638" s="136" t="str">
        <f t="shared" si="602"/>
        <v/>
      </c>
      <c r="CA638" s="136" t="str">
        <f t="shared" si="603"/>
        <v/>
      </c>
      <c r="CB638" s="136" t="str">
        <f t="shared" si="604"/>
        <v/>
      </c>
      <c r="CC638" s="136" t="str">
        <f t="shared" si="605"/>
        <v/>
      </c>
      <c r="CD638" s="136" t="str">
        <f t="shared" si="606"/>
        <v/>
      </c>
      <c r="CE638" s="137" t="str">
        <f t="shared" si="607"/>
        <v/>
      </c>
      <c r="CG638" s="150" t="str">
        <f t="shared" si="608"/>
        <v/>
      </c>
      <c r="CH638" s="151" t="str">
        <f t="shared" si="642"/>
        <v/>
      </c>
      <c r="CI638" s="151" t="str">
        <f t="shared" si="643"/>
        <v/>
      </c>
      <c r="CJ638" s="151" t="str">
        <f t="shared" si="644"/>
        <v/>
      </c>
      <c r="CK638" s="151" t="str">
        <f t="shared" si="645"/>
        <v/>
      </c>
      <c r="CL638" s="151" t="str">
        <f t="shared" si="646"/>
        <v/>
      </c>
      <c r="CM638" s="151" t="str">
        <f t="shared" si="647"/>
        <v/>
      </c>
      <c r="CN638" s="151" t="str">
        <f t="shared" si="648"/>
        <v/>
      </c>
      <c r="CO638" s="151" t="str">
        <f t="shared" si="649"/>
        <v/>
      </c>
      <c r="CP638" s="151" t="str">
        <f t="shared" si="650"/>
        <v/>
      </c>
      <c r="CQ638" s="151" t="str">
        <f t="shared" si="651"/>
        <v/>
      </c>
      <c r="CR638" s="152" t="str">
        <f t="shared" si="652"/>
        <v/>
      </c>
    </row>
    <row r="639" spans="1:96" x14ac:dyDescent="0.25">
      <c r="A639" s="3"/>
      <c r="B639" s="30"/>
      <c r="C639" s="44"/>
      <c r="D639" s="88"/>
      <c r="E639" s="31"/>
      <c r="F639" s="89"/>
      <c r="G639" s="72"/>
      <c r="H639" s="73"/>
      <c r="I639" s="74"/>
      <c r="J639" s="73"/>
      <c r="K639" s="74"/>
      <c r="L639" s="73"/>
      <c r="M639" s="74"/>
      <c r="N639" s="73"/>
      <c r="O639" s="74"/>
      <c r="P639" s="73"/>
      <c r="Q639" s="74"/>
      <c r="R639" s="75"/>
      <c r="S639" s="3"/>
      <c r="T639" s="61" t="str">
        <f>IF($D639="", "", $D639*'Intro &amp; Setup'!$I$32*24)</f>
        <v/>
      </c>
      <c r="U639" s="3"/>
      <c r="X639" s="36" t="str">
        <f>IF($B639="", "", IF(OR($B639&lt;'Intro &amp; Setup'!$F$26, $B639&gt;'Intro &amp; Setup'!$F$27), "X", ""))</f>
        <v/>
      </c>
      <c r="Z639" s="36" t="str">
        <f t="shared" si="590"/>
        <v/>
      </c>
      <c r="AA639" s="48" t="str">
        <f t="shared" si="591"/>
        <v/>
      </c>
      <c r="AC639" s="53" t="str">
        <f t="shared" si="592"/>
        <v/>
      </c>
      <c r="AD639" s="54" t="str">
        <f t="shared" si="609"/>
        <v/>
      </c>
      <c r="AE639" s="54" t="str">
        <f t="shared" si="610"/>
        <v/>
      </c>
      <c r="AF639" s="54" t="str">
        <f t="shared" si="611"/>
        <v/>
      </c>
      <c r="AG639" s="54" t="str">
        <f t="shared" si="612"/>
        <v/>
      </c>
      <c r="AH639" s="54" t="str">
        <f t="shared" si="613"/>
        <v/>
      </c>
      <c r="AI639" s="54" t="str">
        <f t="shared" si="614"/>
        <v/>
      </c>
      <c r="AJ639" s="54" t="str">
        <f t="shared" si="615"/>
        <v/>
      </c>
      <c r="AK639" s="54" t="str">
        <f t="shared" si="616"/>
        <v/>
      </c>
      <c r="AL639" s="54" t="str">
        <f t="shared" si="617"/>
        <v/>
      </c>
      <c r="AM639" s="54" t="str">
        <f t="shared" si="618"/>
        <v/>
      </c>
      <c r="AN639" s="55" t="str">
        <f t="shared" si="619"/>
        <v/>
      </c>
      <c r="AP639" s="53" t="str">
        <f t="shared" si="593"/>
        <v/>
      </c>
      <c r="AQ639" s="54" t="str">
        <f t="shared" si="620"/>
        <v/>
      </c>
      <c r="AR639" s="54" t="str">
        <f t="shared" si="621"/>
        <v/>
      </c>
      <c r="AS639" s="54" t="str">
        <f t="shared" si="622"/>
        <v/>
      </c>
      <c r="AT639" s="54" t="str">
        <f t="shared" si="623"/>
        <v/>
      </c>
      <c r="AU639" s="54" t="str">
        <f t="shared" si="624"/>
        <v/>
      </c>
      <c r="AV639" s="54" t="str">
        <f t="shared" si="625"/>
        <v/>
      </c>
      <c r="AW639" s="54" t="str">
        <f t="shared" si="626"/>
        <v/>
      </c>
      <c r="AX639" s="54" t="str">
        <f t="shared" si="627"/>
        <v/>
      </c>
      <c r="AY639" s="54" t="str">
        <f t="shared" si="628"/>
        <v/>
      </c>
      <c r="AZ639" s="54" t="str">
        <f t="shared" si="629"/>
        <v/>
      </c>
      <c r="BA639" s="55" t="str">
        <f t="shared" si="630"/>
        <v/>
      </c>
      <c r="BC639" s="36" t="str">
        <f t="shared" si="594"/>
        <v/>
      </c>
      <c r="BE639" s="61" t="str">
        <f>IF($B639="", "", IF(AND($B639&gt;='Intro &amp; Setup'!$B$38, B639&lt;='Intro &amp; Setup'!$H$38), 'Intro &amp; Setup'!$N$38, IF(AND($B639&gt;='Intro &amp; Setup'!$B$39, B639&lt;='Intro &amp; Setup'!$H$39), 'Intro &amp; Setup'!$N$39, IF('Intro &amp; Setup'!$B$39="", 'Intro &amp; Setup'!$N$38, 'Intro &amp; Setup'!$N$39))))</f>
        <v/>
      </c>
      <c r="BG639" s="53" t="str">
        <f t="shared" si="595"/>
        <v/>
      </c>
      <c r="BH639" s="54" t="str">
        <f t="shared" si="631"/>
        <v/>
      </c>
      <c r="BI639" s="54" t="str">
        <f t="shared" si="632"/>
        <v/>
      </c>
      <c r="BJ639" s="54" t="str">
        <f t="shared" si="633"/>
        <v/>
      </c>
      <c r="BK639" s="54" t="str">
        <f t="shared" si="634"/>
        <v/>
      </c>
      <c r="BL639" s="54" t="str">
        <f t="shared" si="635"/>
        <v/>
      </c>
      <c r="BM639" s="54" t="str">
        <f t="shared" si="636"/>
        <v/>
      </c>
      <c r="BN639" s="54" t="str">
        <f t="shared" si="637"/>
        <v/>
      </c>
      <c r="BO639" s="54" t="str">
        <f t="shared" si="638"/>
        <v/>
      </c>
      <c r="BP639" s="54" t="str">
        <f t="shared" si="639"/>
        <v/>
      </c>
      <c r="BQ639" s="54" t="str">
        <f t="shared" si="640"/>
        <v/>
      </c>
      <c r="BR639" s="55" t="str">
        <f t="shared" si="641"/>
        <v/>
      </c>
      <c r="BT639" s="135" t="str">
        <f t="shared" si="596"/>
        <v/>
      </c>
      <c r="BU639" s="136" t="str">
        <f t="shared" si="597"/>
        <v/>
      </c>
      <c r="BV639" s="136" t="str">
        <f t="shared" si="598"/>
        <v/>
      </c>
      <c r="BW639" s="136" t="str">
        <f t="shared" si="599"/>
        <v/>
      </c>
      <c r="BX639" s="136" t="str">
        <f t="shared" si="600"/>
        <v/>
      </c>
      <c r="BY639" s="136" t="str">
        <f t="shared" si="601"/>
        <v/>
      </c>
      <c r="BZ639" s="136" t="str">
        <f t="shared" si="602"/>
        <v/>
      </c>
      <c r="CA639" s="136" t="str">
        <f t="shared" si="603"/>
        <v/>
      </c>
      <c r="CB639" s="136" t="str">
        <f t="shared" si="604"/>
        <v/>
      </c>
      <c r="CC639" s="136" t="str">
        <f t="shared" si="605"/>
        <v/>
      </c>
      <c r="CD639" s="136" t="str">
        <f t="shared" si="606"/>
        <v/>
      </c>
      <c r="CE639" s="137" t="str">
        <f t="shared" si="607"/>
        <v/>
      </c>
      <c r="CG639" s="150" t="str">
        <f t="shared" si="608"/>
        <v/>
      </c>
      <c r="CH639" s="151" t="str">
        <f t="shared" si="642"/>
        <v/>
      </c>
      <c r="CI639" s="151" t="str">
        <f t="shared" si="643"/>
        <v/>
      </c>
      <c r="CJ639" s="151" t="str">
        <f t="shared" si="644"/>
        <v/>
      </c>
      <c r="CK639" s="151" t="str">
        <f t="shared" si="645"/>
        <v/>
      </c>
      <c r="CL639" s="151" t="str">
        <f t="shared" si="646"/>
        <v/>
      </c>
      <c r="CM639" s="151" t="str">
        <f t="shared" si="647"/>
        <v/>
      </c>
      <c r="CN639" s="151" t="str">
        <f t="shared" si="648"/>
        <v/>
      </c>
      <c r="CO639" s="151" t="str">
        <f t="shared" si="649"/>
        <v/>
      </c>
      <c r="CP639" s="151" t="str">
        <f t="shared" si="650"/>
        <v/>
      </c>
      <c r="CQ639" s="151" t="str">
        <f t="shared" si="651"/>
        <v/>
      </c>
      <c r="CR639" s="152" t="str">
        <f t="shared" si="652"/>
        <v/>
      </c>
    </row>
    <row r="640" spans="1:96" x14ac:dyDescent="0.25">
      <c r="A640" s="3"/>
      <c r="B640" s="30"/>
      <c r="C640" s="44"/>
      <c r="D640" s="88"/>
      <c r="E640" s="31"/>
      <c r="F640" s="89"/>
      <c r="G640" s="72"/>
      <c r="H640" s="73"/>
      <c r="I640" s="74"/>
      <c r="J640" s="73"/>
      <c r="K640" s="74"/>
      <c r="L640" s="73"/>
      <c r="M640" s="74"/>
      <c r="N640" s="73"/>
      <c r="O640" s="74"/>
      <c r="P640" s="73"/>
      <c r="Q640" s="74"/>
      <c r="R640" s="75"/>
      <c r="S640" s="3"/>
      <c r="T640" s="61" t="str">
        <f>IF($D640="", "", $D640*'Intro &amp; Setup'!$I$32*24)</f>
        <v/>
      </c>
      <c r="U640" s="3"/>
      <c r="X640" s="36" t="str">
        <f>IF($B640="", "", IF(OR($B640&lt;'Intro &amp; Setup'!$F$26, $B640&gt;'Intro &amp; Setup'!$F$27), "X", ""))</f>
        <v/>
      </c>
      <c r="Z640" s="36" t="str">
        <f t="shared" si="590"/>
        <v/>
      </c>
      <c r="AA640" s="48" t="str">
        <f t="shared" si="591"/>
        <v/>
      </c>
      <c r="AC640" s="53" t="str">
        <f t="shared" si="592"/>
        <v/>
      </c>
      <c r="AD640" s="54" t="str">
        <f t="shared" si="609"/>
        <v/>
      </c>
      <c r="AE640" s="54" t="str">
        <f t="shared" si="610"/>
        <v/>
      </c>
      <c r="AF640" s="54" t="str">
        <f t="shared" si="611"/>
        <v/>
      </c>
      <c r="AG640" s="54" t="str">
        <f t="shared" si="612"/>
        <v/>
      </c>
      <c r="AH640" s="54" t="str">
        <f t="shared" si="613"/>
        <v/>
      </c>
      <c r="AI640" s="54" t="str">
        <f t="shared" si="614"/>
        <v/>
      </c>
      <c r="AJ640" s="54" t="str">
        <f t="shared" si="615"/>
        <v/>
      </c>
      <c r="AK640" s="54" t="str">
        <f t="shared" si="616"/>
        <v/>
      </c>
      <c r="AL640" s="54" t="str">
        <f t="shared" si="617"/>
        <v/>
      </c>
      <c r="AM640" s="54" t="str">
        <f t="shared" si="618"/>
        <v/>
      </c>
      <c r="AN640" s="55" t="str">
        <f t="shared" si="619"/>
        <v/>
      </c>
      <c r="AP640" s="53" t="str">
        <f t="shared" si="593"/>
        <v/>
      </c>
      <c r="AQ640" s="54" t="str">
        <f t="shared" si="620"/>
        <v/>
      </c>
      <c r="AR640" s="54" t="str">
        <f t="shared" si="621"/>
        <v/>
      </c>
      <c r="AS640" s="54" t="str">
        <f t="shared" si="622"/>
        <v/>
      </c>
      <c r="AT640" s="54" t="str">
        <f t="shared" si="623"/>
        <v/>
      </c>
      <c r="AU640" s="54" t="str">
        <f t="shared" si="624"/>
        <v/>
      </c>
      <c r="AV640" s="54" t="str">
        <f t="shared" si="625"/>
        <v/>
      </c>
      <c r="AW640" s="54" t="str">
        <f t="shared" si="626"/>
        <v/>
      </c>
      <c r="AX640" s="54" t="str">
        <f t="shared" si="627"/>
        <v/>
      </c>
      <c r="AY640" s="54" t="str">
        <f t="shared" si="628"/>
        <v/>
      </c>
      <c r="AZ640" s="54" t="str">
        <f t="shared" si="629"/>
        <v/>
      </c>
      <c r="BA640" s="55" t="str">
        <f t="shared" si="630"/>
        <v/>
      </c>
      <c r="BC640" s="36" t="str">
        <f t="shared" si="594"/>
        <v/>
      </c>
      <c r="BE640" s="61" t="str">
        <f>IF($B640="", "", IF(AND($B640&gt;='Intro &amp; Setup'!$B$38, B640&lt;='Intro &amp; Setup'!$H$38), 'Intro &amp; Setup'!$N$38, IF(AND($B640&gt;='Intro &amp; Setup'!$B$39, B640&lt;='Intro &amp; Setup'!$H$39), 'Intro &amp; Setup'!$N$39, IF('Intro &amp; Setup'!$B$39="", 'Intro &amp; Setup'!$N$38, 'Intro &amp; Setup'!$N$39))))</f>
        <v/>
      </c>
      <c r="BG640" s="53" t="str">
        <f t="shared" si="595"/>
        <v/>
      </c>
      <c r="BH640" s="54" t="str">
        <f t="shared" si="631"/>
        <v/>
      </c>
      <c r="BI640" s="54" t="str">
        <f t="shared" si="632"/>
        <v/>
      </c>
      <c r="BJ640" s="54" t="str">
        <f t="shared" si="633"/>
        <v/>
      </c>
      <c r="BK640" s="54" t="str">
        <f t="shared" si="634"/>
        <v/>
      </c>
      <c r="BL640" s="54" t="str">
        <f t="shared" si="635"/>
        <v/>
      </c>
      <c r="BM640" s="54" t="str">
        <f t="shared" si="636"/>
        <v/>
      </c>
      <c r="BN640" s="54" t="str">
        <f t="shared" si="637"/>
        <v/>
      </c>
      <c r="BO640" s="54" t="str">
        <f t="shared" si="638"/>
        <v/>
      </c>
      <c r="BP640" s="54" t="str">
        <f t="shared" si="639"/>
        <v/>
      </c>
      <c r="BQ640" s="54" t="str">
        <f t="shared" si="640"/>
        <v/>
      </c>
      <c r="BR640" s="55" t="str">
        <f t="shared" si="641"/>
        <v/>
      </c>
      <c r="BT640" s="135" t="str">
        <f t="shared" si="596"/>
        <v/>
      </c>
      <c r="BU640" s="136" t="str">
        <f t="shared" si="597"/>
        <v/>
      </c>
      <c r="BV640" s="136" t="str">
        <f t="shared" si="598"/>
        <v/>
      </c>
      <c r="BW640" s="136" t="str">
        <f t="shared" si="599"/>
        <v/>
      </c>
      <c r="BX640" s="136" t="str">
        <f t="shared" si="600"/>
        <v/>
      </c>
      <c r="BY640" s="136" t="str">
        <f t="shared" si="601"/>
        <v/>
      </c>
      <c r="BZ640" s="136" t="str">
        <f t="shared" si="602"/>
        <v/>
      </c>
      <c r="CA640" s="136" t="str">
        <f t="shared" si="603"/>
        <v/>
      </c>
      <c r="CB640" s="136" t="str">
        <f t="shared" si="604"/>
        <v/>
      </c>
      <c r="CC640" s="136" t="str">
        <f t="shared" si="605"/>
        <v/>
      </c>
      <c r="CD640" s="136" t="str">
        <f t="shared" si="606"/>
        <v/>
      </c>
      <c r="CE640" s="137" t="str">
        <f t="shared" si="607"/>
        <v/>
      </c>
      <c r="CG640" s="150" t="str">
        <f t="shared" si="608"/>
        <v/>
      </c>
      <c r="CH640" s="151" t="str">
        <f t="shared" si="642"/>
        <v/>
      </c>
      <c r="CI640" s="151" t="str">
        <f t="shared" si="643"/>
        <v/>
      </c>
      <c r="CJ640" s="151" t="str">
        <f t="shared" si="644"/>
        <v/>
      </c>
      <c r="CK640" s="151" t="str">
        <f t="shared" si="645"/>
        <v/>
      </c>
      <c r="CL640" s="151" t="str">
        <f t="shared" si="646"/>
        <v/>
      </c>
      <c r="CM640" s="151" t="str">
        <f t="shared" si="647"/>
        <v/>
      </c>
      <c r="CN640" s="151" t="str">
        <f t="shared" si="648"/>
        <v/>
      </c>
      <c r="CO640" s="151" t="str">
        <f t="shared" si="649"/>
        <v/>
      </c>
      <c r="CP640" s="151" t="str">
        <f t="shared" si="650"/>
        <v/>
      </c>
      <c r="CQ640" s="151" t="str">
        <f t="shared" si="651"/>
        <v/>
      </c>
      <c r="CR640" s="152" t="str">
        <f t="shared" si="652"/>
        <v/>
      </c>
    </row>
    <row r="641" spans="1:96" x14ac:dyDescent="0.25">
      <c r="A641" s="3"/>
      <c r="B641" s="30"/>
      <c r="C641" s="44"/>
      <c r="D641" s="88"/>
      <c r="E641" s="31"/>
      <c r="F641" s="89"/>
      <c r="G641" s="72"/>
      <c r="H641" s="73"/>
      <c r="I641" s="74"/>
      <c r="J641" s="73"/>
      <c r="K641" s="74"/>
      <c r="L641" s="73"/>
      <c r="M641" s="74"/>
      <c r="N641" s="73"/>
      <c r="O641" s="74"/>
      <c r="P641" s="73"/>
      <c r="Q641" s="74"/>
      <c r="R641" s="75"/>
      <c r="S641" s="3"/>
      <c r="T641" s="61" t="str">
        <f>IF($D641="", "", $D641*'Intro &amp; Setup'!$I$32*24)</f>
        <v/>
      </c>
      <c r="U641" s="3"/>
      <c r="X641" s="36" t="str">
        <f>IF($B641="", "", IF(OR($B641&lt;'Intro &amp; Setup'!$F$26, $B641&gt;'Intro &amp; Setup'!$F$27), "X", ""))</f>
        <v/>
      </c>
      <c r="Z641" s="36" t="str">
        <f t="shared" si="590"/>
        <v/>
      </c>
      <c r="AA641" s="48" t="str">
        <f t="shared" si="591"/>
        <v/>
      </c>
      <c r="AC641" s="53" t="str">
        <f t="shared" si="592"/>
        <v/>
      </c>
      <c r="AD641" s="54" t="str">
        <f t="shared" si="609"/>
        <v/>
      </c>
      <c r="AE641" s="54" t="str">
        <f t="shared" si="610"/>
        <v/>
      </c>
      <c r="AF641" s="54" t="str">
        <f t="shared" si="611"/>
        <v/>
      </c>
      <c r="AG641" s="54" t="str">
        <f t="shared" si="612"/>
        <v/>
      </c>
      <c r="AH641" s="54" t="str">
        <f t="shared" si="613"/>
        <v/>
      </c>
      <c r="AI641" s="54" t="str">
        <f t="shared" si="614"/>
        <v/>
      </c>
      <c r="AJ641" s="54" t="str">
        <f t="shared" si="615"/>
        <v/>
      </c>
      <c r="AK641" s="54" t="str">
        <f t="shared" si="616"/>
        <v/>
      </c>
      <c r="AL641" s="54" t="str">
        <f t="shared" si="617"/>
        <v/>
      </c>
      <c r="AM641" s="54" t="str">
        <f t="shared" si="618"/>
        <v/>
      </c>
      <c r="AN641" s="55" t="str">
        <f t="shared" si="619"/>
        <v/>
      </c>
      <c r="AP641" s="53" t="str">
        <f t="shared" si="593"/>
        <v/>
      </c>
      <c r="AQ641" s="54" t="str">
        <f t="shared" si="620"/>
        <v/>
      </c>
      <c r="AR641" s="54" t="str">
        <f t="shared" si="621"/>
        <v/>
      </c>
      <c r="AS641" s="54" t="str">
        <f t="shared" si="622"/>
        <v/>
      </c>
      <c r="AT641" s="54" t="str">
        <f t="shared" si="623"/>
        <v/>
      </c>
      <c r="AU641" s="54" t="str">
        <f t="shared" si="624"/>
        <v/>
      </c>
      <c r="AV641" s="54" t="str">
        <f t="shared" si="625"/>
        <v/>
      </c>
      <c r="AW641" s="54" t="str">
        <f t="shared" si="626"/>
        <v/>
      </c>
      <c r="AX641" s="54" t="str">
        <f t="shared" si="627"/>
        <v/>
      </c>
      <c r="AY641" s="54" t="str">
        <f t="shared" si="628"/>
        <v/>
      </c>
      <c r="AZ641" s="54" t="str">
        <f t="shared" si="629"/>
        <v/>
      </c>
      <c r="BA641" s="55" t="str">
        <f t="shared" si="630"/>
        <v/>
      </c>
      <c r="BC641" s="36" t="str">
        <f t="shared" si="594"/>
        <v/>
      </c>
      <c r="BE641" s="61" t="str">
        <f>IF($B641="", "", IF(AND($B641&gt;='Intro &amp; Setup'!$B$38, B641&lt;='Intro &amp; Setup'!$H$38), 'Intro &amp; Setup'!$N$38, IF(AND($B641&gt;='Intro &amp; Setup'!$B$39, B641&lt;='Intro &amp; Setup'!$H$39), 'Intro &amp; Setup'!$N$39, IF('Intro &amp; Setup'!$B$39="", 'Intro &amp; Setup'!$N$38, 'Intro &amp; Setup'!$N$39))))</f>
        <v/>
      </c>
      <c r="BG641" s="53" t="str">
        <f t="shared" si="595"/>
        <v/>
      </c>
      <c r="BH641" s="54" t="str">
        <f t="shared" si="631"/>
        <v/>
      </c>
      <c r="BI641" s="54" t="str">
        <f t="shared" si="632"/>
        <v/>
      </c>
      <c r="BJ641" s="54" t="str">
        <f t="shared" si="633"/>
        <v/>
      </c>
      <c r="BK641" s="54" t="str">
        <f t="shared" si="634"/>
        <v/>
      </c>
      <c r="BL641" s="54" t="str">
        <f t="shared" si="635"/>
        <v/>
      </c>
      <c r="BM641" s="54" t="str">
        <f t="shared" si="636"/>
        <v/>
      </c>
      <c r="BN641" s="54" t="str">
        <f t="shared" si="637"/>
        <v/>
      </c>
      <c r="BO641" s="54" t="str">
        <f t="shared" si="638"/>
        <v/>
      </c>
      <c r="BP641" s="54" t="str">
        <f t="shared" si="639"/>
        <v/>
      </c>
      <c r="BQ641" s="54" t="str">
        <f t="shared" si="640"/>
        <v/>
      </c>
      <c r="BR641" s="55" t="str">
        <f t="shared" si="641"/>
        <v/>
      </c>
      <c r="BT641" s="135" t="str">
        <f t="shared" si="596"/>
        <v/>
      </c>
      <c r="BU641" s="136" t="str">
        <f t="shared" si="597"/>
        <v/>
      </c>
      <c r="BV641" s="136" t="str">
        <f t="shared" si="598"/>
        <v/>
      </c>
      <c r="BW641" s="136" t="str">
        <f t="shared" si="599"/>
        <v/>
      </c>
      <c r="BX641" s="136" t="str">
        <f t="shared" si="600"/>
        <v/>
      </c>
      <c r="BY641" s="136" t="str">
        <f t="shared" si="601"/>
        <v/>
      </c>
      <c r="BZ641" s="136" t="str">
        <f t="shared" si="602"/>
        <v/>
      </c>
      <c r="CA641" s="136" t="str">
        <f t="shared" si="603"/>
        <v/>
      </c>
      <c r="CB641" s="136" t="str">
        <f t="shared" si="604"/>
        <v/>
      </c>
      <c r="CC641" s="136" t="str">
        <f t="shared" si="605"/>
        <v/>
      </c>
      <c r="CD641" s="136" t="str">
        <f t="shared" si="606"/>
        <v/>
      </c>
      <c r="CE641" s="137" t="str">
        <f t="shared" si="607"/>
        <v/>
      </c>
      <c r="CG641" s="150" t="str">
        <f t="shared" si="608"/>
        <v/>
      </c>
      <c r="CH641" s="151" t="str">
        <f t="shared" si="642"/>
        <v/>
      </c>
      <c r="CI641" s="151" t="str">
        <f t="shared" si="643"/>
        <v/>
      </c>
      <c r="CJ641" s="151" t="str">
        <f t="shared" si="644"/>
        <v/>
      </c>
      <c r="CK641" s="151" t="str">
        <f t="shared" si="645"/>
        <v/>
      </c>
      <c r="CL641" s="151" t="str">
        <f t="shared" si="646"/>
        <v/>
      </c>
      <c r="CM641" s="151" t="str">
        <f t="shared" si="647"/>
        <v/>
      </c>
      <c r="CN641" s="151" t="str">
        <f t="shared" si="648"/>
        <v/>
      </c>
      <c r="CO641" s="151" t="str">
        <f t="shared" si="649"/>
        <v/>
      </c>
      <c r="CP641" s="151" t="str">
        <f t="shared" si="650"/>
        <v/>
      </c>
      <c r="CQ641" s="151" t="str">
        <f t="shared" si="651"/>
        <v/>
      </c>
      <c r="CR641" s="152" t="str">
        <f t="shared" si="652"/>
        <v/>
      </c>
    </row>
    <row r="642" spans="1:96" x14ac:dyDescent="0.25">
      <c r="A642" s="3"/>
      <c r="B642" s="30"/>
      <c r="C642" s="44"/>
      <c r="D642" s="88"/>
      <c r="E642" s="31"/>
      <c r="F642" s="89"/>
      <c r="G642" s="72"/>
      <c r="H642" s="73"/>
      <c r="I642" s="74"/>
      <c r="J642" s="73"/>
      <c r="K642" s="74"/>
      <c r="L642" s="73"/>
      <c r="M642" s="74"/>
      <c r="N642" s="73"/>
      <c r="O642" s="74"/>
      <c r="P642" s="73"/>
      <c r="Q642" s="74"/>
      <c r="R642" s="75"/>
      <c r="S642" s="3"/>
      <c r="T642" s="61" t="str">
        <f>IF($D642="", "", $D642*'Intro &amp; Setup'!$I$32*24)</f>
        <v/>
      </c>
      <c r="U642" s="3"/>
      <c r="X642" s="36" t="str">
        <f>IF($B642="", "", IF(OR($B642&lt;'Intro &amp; Setup'!$F$26, $B642&gt;'Intro &amp; Setup'!$F$27), "X", ""))</f>
        <v/>
      </c>
      <c r="Z642" s="36" t="str">
        <f t="shared" si="590"/>
        <v/>
      </c>
      <c r="AA642" s="48" t="str">
        <f t="shared" si="591"/>
        <v/>
      </c>
      <c r="AC642" s="53" t="str">
        <f t="shared" si="592"/>
        <v/>
      </c>
      <c r="AD642" s="54" t="str">
        <f t="shared" si="609"/>
        <v/>
      </c>
      <c r="AE642" s="54" t="str">
        <f t="shared" si="610"/>
        <v/>
      </c>
      <c r="AF642" s="54" t="str">
        <f t="shared" si="611"/>
        <v/>
      </c>
      <c r="AG642" s="54" t="str">
        <f t="shared" si="612"/>
        <v/>
      </c>
      <c r="AH642" s="54" t="str">
        <f t="shared" si="613"/>
        <v/>
      </c>
      <c r="AI642" s="54" t="str">
        <f t="shared" si="614"/>
        <v/>
      </c>
      <c r="AJ642" s="54" t="str">
        <f t="shared" si="615"/>
        <v/>
      </c>
      <c r="AK642" s="54" t="str">
        <f t="shared" si="616"/>
        <v/>
      </c>
      <c r="AL642" s="54" t="str">
        <f t="shared" si="617"/>
        <v/>
      </c>
      <c r="AM642" s="54" t="str">
        <f t="shared" si="618"/>
        <v/>
      </c>
      <c r="AN642" s="55" t="str">
        <f t="shared" si="619"/>
        <v/>
      </c>
      <c r="AP642" s="53" t="str">
        <f t="shared" si="593"/>
        <v/>
      </c>
      <c r="AQ642" s="54" t="str">
        <f t="shared" si="620"/>
        <v/>
      </c>
      <c r="AR642" s="54" t="str">
        <f t="shared" si="621"/>
        <v/>
      </c>
      <c r="AS642" s="54" t="str">
        <f t="shared" si="622"/>
        <v/>
      </c>
      <c r="AT642" s="54" t="str">
        <f t="shared" si="623"/>
        <v/>
      </c>
      <c r="AU642" s="54" t="str">
        <f t="shared" si="624"/>
        <v/>
      </c>
      <c r="AV642" s="54" t="str">
        <f t="shared" si="625"/>
        <v/>
      </c>
      <c r="AW642" s="54" t="str">
        <f t="shared" si="626"/>
        <v/>
      </c>
      <c r="AX642" s="54" t="str">
        <f t="shared" si="627"/>
        <v/>
      </c>
      <c r="AY642" s="54" t="str">
        <f t="shared" si="628"/>
        <v/>
      </c>
      <c r="AZ642" s="54" t="str">
        <f t="shared" si="629"/>
        <v/>
      </c>
      <c r="BA642" s="55" t="str">
        <f t="shared" si="630"/>
        <v/>
      </c>
      <c r="BC642" s="36" t="str">
        <f t="shared" si="594"/>
        <v/>
      </c>
      <c r="BE642" s="61" t="str">
        <f>IF($B642="", "", IF(AND($B642&gt;='Intro &amp; Setup'!$B$38, B642&lt;='Intro &amp; Setup'!$H$38), 'Intro &amp; Setup'!$N$38, IF(AND($B642&gt;='Intro &amp; Setup'!$B$39, B642&lt;='Intro &amp; Setup'!$H$39), 'Intro &amp; Setup'!$N$39, IF('Intro &amp; Setup'!$B$39="", 'Intro &amp; Setup'!$N$38, 'Intro &amp; Setup'!$N$39))))</f>
        <v/>
      </c>
      <c r="BG642" s="53" t="str">
        <f t="shared" si="595"/>
        <v/>
      </c>
      <c r="BH642" s="54" t="str">
        <f t="shared" si="631"/>
        <v/>
      </c>
      <c r="BI642" s="54" t="str">
        <f t="shared" si="632"/>
        <v/>
      </c>
      <c r="BJ642" s="54" t="str">
        <f t="shared" si="633"/>
        <v/>
      </c>
      <c r="BK642" s="54" t="str">
        <f t="shared" si="634"/>
        <v/>
      </c>
      <c r="BL642" s="54" t="str">
        <f t="shared" si="635"/>
        <v/>
      </c>
      <c r="BM642" s="54" t="str">
        <f t="shared" si="636"/>
        <v/>
      </c>
      <c r="BN642" s="54" t="str">
        <f t="shared" si="637"/>
        <v/>
      </c>
      <c r="BO642" s="54" t="str">
        <f t="shared" si="638"/>
        <v/>
      </c>
      <c r="BP642" s="54" t="str">
        <f t="shared" si="639"/>
        <v/>
      </c>
      <c r="BQ642" s="54" t="str">
        <f t="shared" si="640"/>
        <v/>
      </c>
      <c r="BR642" s="55" t="str">
        <f t="shared" si="641"/>
        <v/>
      </c>
      <c r="BT642" s="135" t="str">
        <f t="shared" si="596"/>
        <v/>
      </c>
      <c r="BU642" s="136" t="str">
        <f t="shared" si="597"/>
        <v/>
      </c>
      <c r="BV642" s="136" t="str">
        <f t="shared" si="598"/>
        <v/>
      </c>
      <c r="BW642" s="136" t="str">
        <f t="shared" si="599"/>
        <v/>
      </c>
      <c r="BX642" s="136" t="str">
        <f t="shared" si="600"/>
        <v/>
      </c>
      <c r="BY642" s="136" t="str">
        <f t="shared" si="601"/>
        <v/>
      </c>
      <c r="BZ642" s="136" t="str">
        <f t="shared" si="602"/>
        <v/>
      </c>
      <c r="CA642" s="136" t="str">
        <f t="shared" si="603"/>
        <v/>
      </c>
      <c r="CB642" s="136" t="str">
        <f t="shared" si="604"/>
        <v/>
      </c>
      <c r="CC642" s="136" t="str">
        <f t="shared" si="605"/>
        <v/>
      </c>
      <c r="CD642" s="136" t="str">
        <f t="shared" si="606"/>
        <v/>
      </c>
      <c r="CE642" s="137" t="str">
        <f t="shared" si="607"/>
        <v/>
      </c>
      <c r="CG642" s="150" t="str">
        <f t="shared" si="608"/>
        <v/>
      </c>
      <c r="CH642" s="151" t="str">
        <f t="shared" si="642"/>
        <v/>
      </c>
      <c r="CI642" s="151" t="str">
        <f t="shared" si="643"/>
        <v/>
      </c>
      <c r="CJ642" s="151" t="str">
        <f t="shared" si="644"/>
        <v/>
      </c>
      <c r="CK642" s="151" t="str">
        <f t="shared" si="645"/>
        <v/>
      </c>
      <c r="CL642" s="151" t="str">
        <f t="shared" si="646"/>
        <v/>
      </c>
      <c r="CM642" s="151" t="str">
        <f t="shared" si="647"/>
        <v/>
      </c>
      <c r="CN642" s="151" t="str">
        <f t="shared" si="648"/>
        <v/>
      </c>
      <c r="CO642" s="151" t="str">
        <f t="shared" si="649"/>
        <v/>
      </c>
      <c r="CP642" s="151" t="str">
        <f t="shared" si="650"/>
        <v/>
      </c>
      <c r="CQ642" s="151" t="str">
        <f t="shared" si="651"/>
        <v/>
      </c>
      <c r="CR642" s="152" t="str">
        <f t="shared" si="652"/>
        <v/>
      </c>
    </row>
    <row r="643" spans="1:96" x14ac:dyDescent="0.25">
      <c r="A643" s="3"/>
      <c r="B643" s="30"/>
      <c r="C643" s="44"/>
      <c r="D643" s="88"/>
      <c r="E643" s="31"/>
      <c r="F643" s="89"/>
      <c r="G643" s="72"/>
      <c r="H643" s="73"/>
      <c r="I643" s="74"/>
      <c r="J643" s="73"/>
      <c r="K643" s="74"/>
      <c r="L643" s="73"/>
      <c r="M643" s="74"/>
      <c r="N643" s="73"/>
      <c r="O643" s="74"/>
      <c r="P643" s="73"/>
      <c r="Q643" s="74"/>
      <c r="R643" s="75"/>
      <c r="S643" s="3"/>
      <c r="T643" s="61" t="str">
        <f>IF($D643="", "", $D643*'Intro &amp; Setup'!$I$32*24)</f>
        <v/>
      </c>
      <c r="U643" s="3"/>
      <c r="X643" s="36" t="str">
        <f>IF($B643="", "", IF(OR($B643&lt;'Intro &amp; Setup'!$F$26, $B643&gt;'Intro &amp; Setup'!$F$27), "X", ""))</f>
        <v/>
      </c>
      <c r="Z643" s="36" t="str">
        <f t="shared" si="590"/>
        <v/>
      </c>
      <c r="AA643" s="48" t="str">
        <f t="shared" si="591"/>
        <v/>
      </c>
      <c r="AC643" s="53" t="str">
        <f t="shared" si="592"/>
        <v/>
      </c>
      <c r="AD643" s="54" t="str">
        <f t="shared" si="609"/>
        <v/>
      </c>
      <c r="AE643" s="54" t="str">
        <f t="shared" si="610"/>
        <v/>
      </c>
      <c r="AF643" s="54" t="str">
        <f t="shared" si="611"/>
        <v/>
      </c>
      <c r="AG643" s="54" t="str">
        <f t="shared" si="612"/>
        <v/>
      </c>
      <c r="AH643" s="54" t="str">
        <f t="shared" si="613"/>
        <v/>
      </c>
      <c r="AI643" s="54" t="str">
        <f t="shared" si="614"/>
        <v/>
      </c>
      <c r="AJ643" s="54" t="str">
        <f t="shared" si="615"/>
        <v/>
      </c>
      <c r="AK643" s="54" t="str">
        <f t="shared" si="616"/>
        <v/>
      </c>
      <c r="AL643" s="54" t="str">
        <f t="shared" si="617"/>
        <v/>
      </c>
      <c r="AM643" s="54" t="str">
        <f t="shared" si="618"/>
        <v/>
      </c>
      <c r="AN643" s="55" t="str">
        <f t="shared" si="619"/>
        <v/>
      </c>
      <c r="AP643" s="53" t="str">
        <f t="shared" si="593"/>
        <v/>
      </c>
      <c r="AQ643" s="54" t="str">
        <f t="shared" si="620"/>
        <v/>
      </c>
      <c r="AR643" s="54" t="str">
        <f t="shared" si="621"/>
        <v/>
      </c>
      <c r="AS643" s="54" t="str">
        <f t="shared" si="622"/>
        <v/>
      </c>
      <c r="AT643" s="54" t="str">
        <f t="shared" si="623"/>
        <v/>
      </c>
      <c r="AU643" s="54" t="str">
        <f t="shared" si="624"/>
        <v/>
      </c>
      <c r="AV643" s="54" t="str">
        <f t="shared" si="625"/>
        <v/>
      </c>
      <c r="AW643" s="54" t="str">
        <f t="shared" si="626"/>
        <v/>
      </c>
      <c r="AX643" s="54" t="str">
        <f t="shared" si="627"/>
        <v/>
      </c>
      <c r="AY643" s="54" t="str">
        <f t="shared" si="628"/>
        <v/>
      </c>
      <c r="AZ643" s="54" t="str">
        <f t="shared" si="629"/>
        <v/>
      </c>
      <c r="BA643" s="55" t="str">
        <f t="shared" si="630"/>
        <v/>
      </c>
      <c r="BC643" s="36" t="str">
        <f t="shared" si="594"/>
        <v/>
      </c>
      <c r="BE643" s="61" t="str">
        <f>IF($B643="", "", IF(AND($B643&gt;='Intro &amp; Setup'!$B$38, B643&lt;='Intro &amp; Setup'!$H$38), 'Intro &amp; Setup'!$N$38, IF(AND($B643&gt;='Intro &amp; Setup'!$B$39, B643&lt;='Intro &amp; Setup'!$H$39), 'Intro &amp; Setup'!$N$39, IF('Intro &amp; Setup'!$B$39="", 'Intro &amp; Setup'!$N$38, 'Intro &amp; Setup'!$N$39))))</f>
        <v/>
      </c>
      <c r="BG643" s="53" t="str">
        <f t="shared" si="595"/>
        <v/>
      </c>
      <c r="BH643" s="54" t="str">
        <f t="shared" si="631"/>
        <v/>
      </c>
      <c r="BI643" s="54" t="str">
        <f t="shared" si="632"/>
        <v/>
      </c>
      <c r="BJ643" s="54" t="str">
        <f t="shared" si="633"/>
        <v/>
      </c>
      <c r="BK643" s="54" t="str">
        <f t="shared" si="634"/>
        <v/>
      </c>
      <c r="BL643" s="54" t="str">
        <f t="shared" si="635"/>
        <v/>
      </c>
      <c r="BM643" s="54" t="str">
        <f t="shared" si="636"/>
        <v/>
      </c>
      <c r="BN643" s="54" t="str">
        <f t="shared" si="637"/>
        <v/>
      </c>
      <c r="BO643" s="54" t="str">
        <f t="shared" si="638"/>
        <v/>
      </c>
      <c r="BP643" s="54" t="str">
        <f t="shared" si="639"/>
        <v/>
      </c>
      <c r="BQ643" s="54" t="str">
        <f t="shared" si="640"/>
        <v/>
      </c>
      <c r="BR643" s="55" t="str">
        <f t="shared" si="641"/>
        <v/>
      </c>
      <c r="BT643" s="135" t="str">
        <f t="shared" si="596"/>
        <v/>
      </c>
      <c r="BU643" s="136" t="str">
        <f t="shared" si="597"/>
        <v/>
      </c>
      <c r="BV643" s="136" t="str">
        <f t="shared" si="598"/>
        <v/>
      </c>
      <c r="BW643" s="136" t="str">
        <f t="shared" si="599"/>
        <v/>
      </c>
      <c r="BX643" s="136" t="str">
        <f t="shared" si="600"/>
        <v/>
      </c>
      <c r="BY643" s="136" t="str">
        <f t="shared" si="601"/>
        <v/>
      </c>
      <c r="BZ643" s="136" t="str">
        <f t="shared" si="602"/>
        <v/>
      </c>
      <c r="CA643" s="136" t="str">
        <f t="shared" si="603"/>
        <v/>
      </c>
      <c r="CB643" s="136" t="str">
        <f t="shared" si="604"/>
        <v/>
      </c>
      <c r="CC643" s="136" t="str">
        <f t="shared" si="605"/>
        <v/>
      </c>
      <c r="CD643" s="136" t="str">
        <f t="shared" si="606"/>
        <v/>
      </c>
      <c r="CE643" s="137" t="str">
        <f t="shared" si="607"/>
        <v/>
      </c>
      <c r="CG643" s="150" t="str">
        <f t="shared" si="608"/>
        <v/>
      </c>
      <c r="CH643" s="151" t="str">
        <f t="shared" si="642"/>
        <v/>
      </c>
      <c r="CI643" s="151" t="str">
        <f t="shared" si="643"/>
        <v/>
      </c>
      <c r="CJ643" s="151" t="str">
        <f t="shared" si="644"/>
        <v/>
      </c>
      <c r="CK643" s="151" t="str">
        <f t="shared" si="645"/>
        <v/>
      </c>
      <c r="CL643" s="151" t="str">
        <f t="shared" si="646"/>
        <v/>
      </c>
      <c r="CM643" s="151" t="str">
        <f t="shared" si="647"/>
        <v/>
      </c>
      <c r="CN643" s="151" t="str">
        <f t="shared" si="648"/>
        <v/>
      </c>
      <c r="CO643" s="151" t="str">
        <f t="shared" si="649"/>
        <v/>
      </c>
      <c r="CP643" s="151" t="str">
        <f t="shared" si="650"/>
        <v/>
      </c>
      <c r="CQ643" s="151" t="str">
        <f t="shared" si="651"/>
        <v/>
      </c>
      <c r="CR643" s="152" t="str">
        <f t="shared" si="652"/>
        <v/>
      </c>
    </row>
    <row r="644" spans="1:96" x14ac:dyDescent="0.25">
      <c r="A644" s="3"/>
      <c r="B644" s="30"/>
      <c r="C644" s="44"/>
      <c r="D644" s="88"/>
      <c r="E644" s="31"/>
      <c r="F644" s="89"/>
      <c r="G644" s="72"/>
      <c r="H644" s="73"/>
      <c r="I644" s="74"/>
      <c r="J644" s="73"/>
      <c r="K644" s="74"/>
      <c r="L644" s="73"/>
      <c r="M644" s="74"/>
      <c r="N644" s="73"/>
      <c r="O644" s="74"/>
      <c r="P644" s="73"/>
      <c r="Q644" s="74"/>
      <c r="R644" s="75"/>
      <c r="S644" s="3"/>
      <c r="T644" s="61" t="str">
        <f>IF($D644="", "", $D644*'Intro &amp; Setup'!$I$32*24)</f>
        <v/>
      </c>
      <c r="U644" s="3"/>
      <c r="X644" s="36" t="str">
        <f>IF($B644="", "", IF(OR($B644&lt;'Intro &amp; Setup'!$F$26, $B644&gt;'Intro &amp; Setup'!$F$27), "X", ""))</f>
        <v/>
      </c>
      <c r="Z644" s="36" t="str">
        <f t="shared" si="590"/>
        <v/>
      </c>
      <c r="AA644" s="48" t="str">
        <f t="shared" si="591"/>
        <v/>
      </c>
      <c r="AC644" s="53" t="str">
        <f t="shared" si="592"/>
        <v/>
      </c>
      <c r="AD644" s="54" t="str">
        <f t="shared" si="609"/>
        <v/>
      </c>
      <c r="AE644" s="54" t="str">
        <f t="shared" si="610"/>
        <v/>
      </c>
      <c r="AF644" s="54" t="str">
        <f t="shared" si="611"/>
        <v/>
      </c>
      <c r="AG644" s="54" t="str">
        <f t="shared" si="612"/>
        <v/>
      </c>
      <c r="AH644" s="54" t="str">
        <f t="shared" si="613"/>
        <v/>
      </c>
      <c r="AI644" s="54" t="str">
        <f t="shared" si="614"/>
        <v/>
      </c>
      <c r="AJ644" s="54" t="str">
        <f t="shared" si="615"/>
        <v/>
      </c>
      <c r="AK644" s="54" t="str">
        <f t="shared" si="616"/>
        <v/>
      </c>
      <c r="AL644" s="54" t="str">
        <f t="shared" si="617"/>
        <v/>
      </c>
      <c r="AM644" s="54" t="str">
        <f t="shared" si="618"/>
        <v/>
      </c>
      <c r="AN644" s="55" t="str">
        <f t="shared" si="619"/>
        <v/>
      </c>
      <c r="AP644" s="53" t="str">
        <f t="shared" si="593"/>
        <v/>
      </c>
      <c r="AQ644" s="54" t="str">
        <f t="shared" si="620"/>
        <v/>
      </c>
      <c r="AR644" s="54" t="str">
        <f t="shared" si="621"/>
        <v/>
      </c>
      <c r="AS644" s="54" t="str">
        <f t="shared" si="622"/>
        <v/>
      </c>
      <c r="AT644" s="54" t="str">
        <f t="shared" si="623"/>
        <v/>
      </c>
      <c r="AU644" s="54" t="str">
        <f t="shared" si="624"/>
        <v/>
      </c>
      <c r="AV644" s="54" t="str">
        <f t="shared" si="625"/>
        <v/>
      </c>
      <c r="AW644" s="54" t="str">
        <f t="shared" si="626"/>
        <v/>
      </c>
      <c r="AX644" s="54" t="str">
        <f t="shared" si="627"/>
        <v/>
      </c>
      <c r="AY644" s="54" t="str">
        <f t="shared" si="628"/>
        <v/>
      </c>
      <c r="AZ644" s="54" t="str">
        <f t="shared" si="629"/>
        <v/>
      </c>
      <c r="BA644" s="55" t="str">
        <f t="shared" si="630"/>
        <v/>
      </c>
      <c r="BC644" s="36" t="str">
        <f t="shared" si="594"/>
        <v/>
      </c>
      <c r="BE644" s="61" t="str">
        <f>IF($B644="", "", IF(AND($B644&gt;='Intro &amp; Setup'!$B$38, B644&lt;='Intro &amp; Setup'!$H$38), 'Intro &amp; Setup'!$N$38, IF(AND($B644&gt;='Intro &amp; Setup'!$B$39, B644&lt;='Intro &amp; Setup'!$H$39), 'Intro &amp; Setup'!$N$39, IF('Intro &amp; Setup'!$B$39="", 'Intro &amp; Setup'!$N$38, 'Intro &amp; Setup'!$N$39))))</f>
        <v/>
      </c>
      <c r="BG644" s="53" t="str">
        <f t="shared" si="595"/>
        <v/>
      </c>
      <c r="BH644" s="54" t="str">
        <f t="shared" si="631"/>
        <v/>
      </c>
      <c r="BI644" s="54" t="str">
        <f t="shared" si="632"/>
        <v/>
      </c>
      <c r="BJ644" s="54" t="str">
        <f t="shared" si="633"/>
        <v/>
      </c>
      <c r="BK644" s="54" t="str">
        <f t="shared" si="634"/>
        <v/>
      </c>
      <c r="BL644" s="54" t="str">
        <f t="shared" si="635"/>
        <v/>
      </c>
      <c r="BM644" s="54" t="str">
        <f t="shared" si="636"/>
        <v/>
      </c>
      <c r="BN644" s="54" t="str">
        <f t="shared" si="637"/>
        <v/>
      </c>
      <c r="BO644" s="54" t="str">
        <f t="shared" si="638"/>
        <v/>
      </c>
      <c r="BP644" s="54" t="str">
        <f t="shared" si="639"/>
        <v/>
      </c>
      <c r="BQ644" s="54" t="str">
        <f t="shared" si="640"/>
        <v/>
      </c>
      <c r="BR644" s="55" t="str">
        <f t="shared" si="641"/>
        <v/>
      </c>
      <c r="BT644" s="135" t="str">
        <f t="shared" si="596"/>
        <v/>
      </c>
      <c r="BU644" s="136" t="str">
        <f t="shared" si="597"/>
        <v/>
      </c>
      <c r="BV644" s="136" t="str">
        <f t="shared" si="598"/>
        <v/>
      </c>
      <c r="BW644" s="136" t="str">
        <f t="shared" si="599"/>
        <v/>
      </c>
      <c r="BX644" s="136" t="str">
        <f t="shared" si="600"/>
        <v/>
      </c>
      <c r="BY644" s="136" t="str">
        <f t="shared" si="601"/>
        <v/>
      </c>
      <c r="BZ644" s="136" t="str">
        <f t="shared" si="602"/>
        <v/>
      </c>
      <c r="CA644" s="136" t="str">
        <f t="shared" si="603"/>
        <v/>
      </c>
      <c r="CB644" s="136" t="str">
        <f t="shared" si="604"/>
        <v/>
      </c>
      <c r="CC644" s="136" t="str">
        <f t="shared" si="605"/>
        <v/>
      </c>
      <c r="CD644" s="136" t="str">
        <f t="shared" si="606"/>
        <v/>
      </c>
      <c r="CE644" s="137" t="str">
        <f t="shared" si="607"/>
        <v/>
      </c>
      <c r="CG644" s="150" t="str">
        <f t="shared" si="608"/>
        <v/>
      </c>
      <c r="CH644" s="151" t="str">
        <f t="shared" si="642"/>
        <v/>
      </c>
      <c r="CI644" s="151" t="str">
        <f t="shared" si="643"/>
        <v/>
      </c>
      <c r="CJ644" s="151" t="str">
        <f t="shared" si="644"/>
        <v/>
      </c>
      <c r="CK644" s="151" t="str">
        <f t="shared" si="645"/>
        <v/>
      </c>
      <c r="CL644" s="151" t="str">
        <f t="shared" si="646"/>
        <v/>
      </c>
      <c r="CM644" s="151" t="str">
        <f t="shared" si="647"/>
        <v/>
      </c>
      <c r="CN644" s="151" t="str">
        <f t="shared" si="648"/>
        <v/>
      </c>
      <c r="CO644" s="151" t="str">
        <f t="shared" si="649"/>
        <v/>
      </c>
      <c r="CP644" s="151" t="str">
        <f t="shared" si="650"/>
        <v/>
      </c>
      <c r="CQ644" s="151" t="str">
        <f t="shared" si="651"/>
        <v/>
      </c>
      <c r="CR644" s="152" t="str">
        <f t="shared" si="652"/>
        <v/>
      </c>
    </row>
    <row r="645" spans="1:96" x14ac:dyDescent="0.25">
      <c r="A645" s="3"/>
      <c r="B645" s="30"/>
      <c r="C645" s="44"/>
      <c r="D645" s="88"/>
      <c r="E645" s="31"/>
      <c r="F645" s="89"/>
      <c r="G645" s="72"/>
      <c r="H645" s="73"/>
      <c r="I645" s="74"/>
      <c r="J645" s="73"/>
      <c r="K645" s="74"/>
      <c r="L645" s="73"/>
      <c r="M645" s="74"/>
      <c r="N645" s="73"/>
      <c r="O645" s="74"/>
      <c r="P645" s="73"/>
      <c r="Q645" s="74"/>
      <c r="R645" s="75"/>
      <c r="S645" s="3"/>
      <c r="T645" s="61" t="str">
        <f>IF($D645="", "", $D645*'Intro &amp; Setup'!$I$32*24)</f>
        <v/>
      </c>
      <c r="U645" s="3"/>
      <c r="X645" s="36" t="str">
        <f>IF($B645="", "", IF(OR($B645&lt;'Intro &amp; Setup'!$F$26, $B645&gt;'Intro &amp; Setup'!$F$27), "X", ""))</f>
        <v/>
      </c>
      <c r="Z645" s="36" t="str">
        <f t="shared" si="590"/>
        <v/>
      </c>
      <c r="AA645" s="48" t="str">
        <f t="shared" si="591"/>
        <v/>
      </c>
      <c r="AC645" s="53" t="str">
        <f t="shared" si="592"/>
        <v/>
      </c>
      <c r="AD645" s="54" t="str">
        <f t="shared" si="609"/>
        <v/>
      </c>
      <c r="AE645" s="54" t="str">
        <f t="shared" si="610"/>
        <v/>
      </c>
      <c r="AF645" s="54" t="str">
        <f t="shared" si="611"/>
        <v/>
      </c>
      <c r="AG645" s="54" t="str">
        <f t="shared" si="612"/>
        <v/>
      </c>
      <c r="AH645" s="54" t="str">
        <f t="shared" si="613"/>
        <v/>
      </c>
      <c r="AI645" s="54" t="str">
        <f t="shared" si="614"/>
        <v/>
      </c>
      <c r="AJ645" s="54" t="str">
        <f t="shared" si="615"/>
        <v/>
      </c>
      <c r="AK645" s="54" t="str">
        <f t="shared" si="616"/>
        <v/>
      </c>
      <c r="AL645" s="54" t="str">
        <f t="shared" si="617"/>
        <v/>
      </c>
      <c r="AM645" s="54" t="str">
        <f t="shared" si="618"/>
        <v/>
      </c>
      <c r="AN645" s="55" t="str">
        <f t="shared" si="619"/>
        <v/>
      </c>
      <c r="AP645" s="53" t="str">
        <f t="shared" si="593"/>
        <v/>
      </c>
      <c r="AQ645" s="54" t="str">
        <f t="shared" si="620"/>
        <v/>
      </c>
      <c r="AR645" s="54" t="str">
        <f t="shared" si="621"/>
        <v/>
      </c>
      <c r="AS645" s="54" t="str">
        <f t="shared" si="622"/>
        <v/>
      </c>
      <c r="AT645" s="54" t="str">
        <f t="shared" si="623"/>
        <v/>
      </c>
      <c r="AU645" s="54" t="str">
        <f t="shared" si="624"/>
        <v/>
      </c>
      <c r="AV645" s="54" t="str">
        <f t="shared" si="625"/>
        <v/>
      </c>
      <c r="AW645" s="54" t="str">
        <f t="shared" si="626"/>
        <v/>
      </c>
      <c r="AX645" s="54" t="str">
        <f t="shared" si="627"/>
        <v/>
      </c>
      <c r="AY645" s="54" t="str">
        <f t="shared" si="628"/>
        <v/>
      </c>
      <c r="AZ645" s="54" t="str">
        <f t="shared" si="629"/>
        <v/>
      </c>
      <c r="BA645" s="55" t="str">
        <f t="shared" si="630"/>
        <v/>
      </c>
      <c r="BC645" s="36" t="str">
        <f t="shared" si="594"/>
        <v/>
      </c>
      <c r="BE645" s="61" t="str">
        <f>IF($B645="", "", IF(AND($B645&gt;='Intro &amp; Setup'!$B$38, B645&lt;='Intro &amp; Setup'!$H$38), 'Intro &amp; Setup'!$N$38, IF(AND($B645&gt;='Intro &amp; Setup'!$B$39, B645&lt;='Intro &amp; Setup'!$H$39), 'Intro &amp; Setup'!$N$39, IF('Intro &amp; Setup'!$B$39="", 'Intro &amp; Setup'!$N$38, 'Intro &amp; Setup'!$N$39))))</f>
        <v/>
      </c>
      <c r="BG645" s="53" t="str">
        <f t="shared" si="595"/>
        <v/>
      </c>
      <c r="BH645" s="54" t="str">
        <f t="shared" si="631"/>
        <v/>
      </c>
      <c r="BI645" s="54" t="str">
        <f t="shared" si="632"/>
        <v/>
      </c>
      <c r="BJ645" s="54" t="str">
        <f t="shared" si="633"/>
        <v/>
      </c>
      <c r="BK645" s="54" t="str">
        <f t="shared" si="634"/>
        <v/>
      </c>
      <c r="BL645" s="54" t="str">
        <f t="shared" si="635"/>
        <v/>
      </c>
      <c r="BM645" s="54" t="str">
        <f t="shared" si="636"/>
        <v/>
      </c>
      <c r="BN645" s="54" t="str">
        <f t="shared" si="637"/>
        <v/>
      </c>
      <c r="BO645" s="54" t="str">
        <f t="shared" si="638"/>
        <v/>
      </c>
      <c r="BP645" s="54" t="str">
        <f t="shared" si="639"/>
        <v/>
      </c>
      <c r="BQ645" s="54" t="str">
        <f t="shared" si="640"/>
        <v/>
      </c>
      <c r="BR645" s="55" t="str">
        <f t="shared" si="641"/>
        <v/>
      </c>
      <c r="BT645" s="135" t="str">
        <f t="shared" si="596"/>
        <v/>
      </c>
      <c r="BU645" s="136" t="str">
        <f t="shared" si="597"/>
        <v/>
      </c>
      <c r="BV645" s="136" t="str">
        <f t="shared" si="598"/>
        <v/>
      </c>
      <c r="BW645" s="136" t="str">
        <f t="shared" si="599"/>
        <v/>
      </c>
      <c r="BX645" s="136" t="str">
        <f t="shared" si="600"/>
        <v/>
      </c>
      <c r="BY645" s="136" t="str">
        <f t="shared" si="601"/>
        <v/>
      </c>
      <c r="BZ645" s="136" t="str">
        <f t="shared" si="602"/>
        <v/>
      </c>
      <c r="CA645" s="136" t="str">
        <f t="shared" si="603"/>
        <v/>
      </c>
      <c r="CB645" s="136" t="str">
        <f t="shared" si="604"/>
        <v/>
      </c>
      <c r="CC645" s="136" t="str">
        <f t="shared" si="605"/>
        <v/>
      </c>
      <c r="CD645" s="136" t="str">
        <f t="shared" si="606"/>
        <v/>
      </c>
      <c r="CE645" s="137" t="str">
        <f t="shared" si="607"/>
        <v/>
      </c>
      <c r="CG645" s="150" t="str">
        <f t="shared" si="608"/>
        <v/>
      </c>
      <c r="CH645" s="151" t="str">
        <f t="shared" si="642"/>
        <v/>
      </c>
      <c r="CI645" s="151" t="str">
        <f t="shared" si="643"/>
        <v/>
      </c>
      <c r="CJ645" s="151" t="str">
        <f t="shared" si="644"/>
        <v/>
      </c>
      <c r="CK645" s="151" t="str">
        <f t="shared" si="645"/>
        <v/>
      </c>
      <c r="CL645" s="151" t="str">
        <f t="shared" si="646"/>
        <v/>
      </c>
      <c r="CM645" s="151" t="str">
        <f t="shared" si="647"/>
        <v/>
      </c>
      <c r="CN645" s="151" t="str">
        <f t="shared" si="648"/>
        <v/>
      </c>
      <c r="CO645" s="151" t="str">
        <f t="shared" si="649"/>
        <v/>
      </c>
      <c r="CP645" s="151" t="str">
        <f t="shared" si="650"/>
        <v/>
      </c>
      <c r="CQ645" s="151" t="str">
        <f t="shared" si="651"/>
        <v/>
      </c>
      <c r="CR645" s="152" t="str">
        <f t="shared" si="652"/>
        <v/>
      </c>
    </row>
    <row r="646" spans="1:96" x14ac:dyDescent="0.25">
      <c r="A646" s="3"/>
      <c r="B646" s="30"/>
      <c r="C646" s="44"/>
      <c r="D646" s="88"/>
      <c r="E646" s="31"/>
      <c r="F646" s="89"/>
      <c r="G646" s="72"/>
      <c r="H646" s="73"/>
      <c r="I646" s="74"/>
      <c r="J646" s="73"/>
      <c r="K646" s="74"/>
      <c r="L646" s="73"/>
      <c r="M646" s="74"/>
      <c r="N646" s="73"/>
      <c r="O646" s="74"/>
      <c r="P646" s="73"/>
      <c r="Q646" s="74"/>
      <c r="R646" s="75"/>
      <c r="S646" s="3"/>
      <c r="T646" s="61" t="str">
        <f>IF($D646="", "", $D646*'Intro &amp; Setup'!$I$32*24)</f>
        <v/>
      </c>
      <c r="U646" s="3"/>
      <c r="X646" s="36" t="str">
        <f>IF($B646="", "", IF(OR($B646&lt;'Intro &amp; Setup'!$F$26, $B646&gt;'Intro &amp; Setup'!$F$27), "X", ""))</f>
        <v/>
      </c>
      <c r="Z646" s="36" t="str">
        <f t="shared" si="590"/>
        <v/>
      </c>
      <c r="AA646" s="48" t="str">
        <f t="shared" si="591"/>
        <v/>
      </c>
      <c r="AC646" s="53" t="str">
        <f t="shared" si="592"/>
        <v/>
      </c>
      <c r="AD646" s="54" t="str">
        <f t="shared" si="609"/>
        <v/>
      </c>
      <c r="AE646" s="54" t="str">
        <f t="shared" si="610"/>
        <v/>
      </c>
      <c r="AF646" s="54" t="str">
        <f t="shared" si="611"/>
        <v/>
      </c>
      <c r="AG646" s="54" t="str">
        <f t="shared" si="612"/>
        <v/>
      </c>
      <c r="AH646" s="54" t="str">
        <f t="shared" si="613"/>
        <v/>
      </c>
      <c r="AI646" s="54" t="str">
        <f t="shared" si="614"/>
        <v/>
      </c>
      <c r="AJ646" s="54" t="str">
        <f t="shared" si="615"/>
        <v/>
      </c>
      <c r="AK646" s="54" t="str">
        <f t="shared" si="616"/>
        <v/>
      </c>
      <c r="AL646" s="54" t="str">
        <f t="shared" si="617"/>
        <v/>
      </c>
      <c r="AM646" s="54" t="str">
        <f t="shared" si="618"/>
        <v/>
      </c>
      <c r="AN646" s="55" t="str">
        <f t="shared" si="619"/>
        <v/>
      </c>
      <c r="AP646" s="53" t="str">
        <f t="shared" si="593"/>
        <v/>
      </c>
      <c r="AQ646" s="54" t="str">
        <f t="shared" si="620"/>
        <v/>
      </c>
      <c r="AR646" s="54" t="str">
        <f t="shared" si="621"/>
        <v/>
      </c>
      <c r="AS646" s="54" t="str">
        <f t="shared" si="622"/>
        <v/>
      </c>
      <c r="AT646" s="54" t="str">
        <f t="shared" si="623"/>
        <v/>
      </c>
      <c r="AU646" s="54" t="str">
        <f t="shared" si="624"/>
        <v/>
      </c>
      <c r="AV646" s="54" t="str">
        <f t="shared" si="625"/>
        <v/>
      </c>
      <c r="AW646" s="54" t="str">
        <f t="shared" si="626"/>
        <v/>
      </c>
      <c r="AX646" s="54" t="str">
        <f t="shared" si="627"/>
        <v/>
      </c>
      <c r="AY646" s="54" t="str">
        <f t="shared" si="628"/>
        <v/>
      </c>
      <c r="AZ646" s="54" t="str">
        <f t="shared" si="629"/>
        <v/>
      </c>
      <c r="BA646" s="55" t="str">
        <f t="shared" si="630"/>
        <v/>
      </c>
      <c r="BC646" s="36" t="str">
        <f t="shared" si="594"/>
        <v/>
      </c>
      <c r="BE646" s="61" t="str">
        <f>IF($B646="", "", IF(AND($B646&gt;='Intro &amp; Setup'!$B$38, B646&lt;='Intro &amp; Setup'!$H$38), 'Intro &amp; Setup'!$N$38, IF(AND($B646&gt;='Intro &amp; Setup'!$B$39, B646&lt;='Intro &amp; Setup'!$H$39), 'Intro &amp; Setup'!$N$39, IF('Intro &amp; Setup'!$B$39="", 'Intro &amp; Setup'!$N$38, 'Intro &amp; Setup'!$N$39))))</f>
        <v/>
      </c>
      <c r="BG646" s="53" t="str">
        <f t="shared" si="595"/>
        <v/>
      </c>
      <c r="BH646" s="54" t="str">
        <f t="shared" si="631"/>
        <v/>
      </c>
      <c r="BI646" s="54" t="str">
        <f t="shared" si="632"/>
        <v/>
      </c>
      <c r="BJ646" s="54" t="str">
        <f t="shared" si="633"/>
        <v/>
      </c>
      <c r="BK646" s="54" t="str">
        <f t="shared" si="634"/>
        <v/>
      </c>
      <c r="BL646" s="54" t="str">
        <f t="shared" si="635"/>
        <v/>
      </c>
      <c r="BM646" s="54" t="str">
        <f t="shared" si="636"/>
        <v/>
      </c>
      <c r="BN646" s="54" t="str">
        <f t="shared" si="637"/>
        <v/>
      </c>
      <c r="BO646" s="54" t="str">
        <f t="shared" si="638"/>
        <v/>
      </c>
      <c r="BP646" s="54" t="str">
        <f t="shared" si="639"/>
        <v/>
      </c>
      <c r="BQ646" s="54" t="str">
        <f t="shared" si="640"/>
        <v/>
      </c>
      <c r="BR646" s="55" t="str">
        <f t="shared" si="641"/>
        <v/>
      </c>
      <c r="BT646" s="135" t="str">
        <f t="shared" si="596"/>
        <v/>
      </c>
      <c r="BU646" s="136" t="str">
        <f t="shared" si="597"/>
        <v/>
      </c>
      <c r="BV646" s="136" t="str">
        <f t="shared" si="598"/>
        <v/>
      </c>
      <c r="BW646" s="136" t="str">
        <f t="shared" si="599"/>
        <v/>
      </c>
      <c r="BX646" s="136" t="str">
        <f t="shared" si="600"/>
        <v/>
      </c>
      <c r="BY646" s="136" t="str">
        <f t="shared" si="601"/>
        <v/>
      </c>
      <c r="BZ646" s="136" t="str">
        <f t="shared" si="602"/>
        <v/>
      </c>
      <c r="CA646" s="136" t="str">
        <f t="shared" si="603"/>
        <v/>
      </c>
      <c r="CB646" s="136" t="str">
        <f t="shared" si="604"/>
        <v/>
      </c>
      <c r="CC646" s="136" t="str">
        <f t="shared" si="605"/>
        <v/>
      </c>
      <c r="CD646" s="136" t="str">
        <f t="shared" si="606"/>
        <v/>
      </c>
      <c r="CE646" s="137" t="str">
        <f t="shared" si="607"/>
        <v/>
      </c>
      <c r="CG646" s="150" t="str">
        <f t="shared" si="608"/>
        <v/>
      </c>
      <c r="CH646" s="151" t="str">
        <f t="shared" si="642"/>
        <v/>
      </c>
      <c r="CI646" s="151" t="str">
        <f t="shared" si="643"/>
        <v/>
      </c>
      <c r="CJ646" s="151" t="str">
        <f t="shared" si="644"/>
        <v/>
      </c>
      <c r="CK646" s="151" t="str">
        <f t="shared" si="645"/>
        <v/>
      </c>
      <c r="CL646" s="151" t="str">
        <f t="shared" si="646"/>
        <v/>
      </c>
      <c r="CM646" s="151" t="str">
        <f t="shared" si="647"/>
        <v/>
      </c>
      <c r="CN646" s="151" t="str">
        <f t="shared" si="648"/>
        <v/>
      </c>
      <c r="CO646" s="151" t="str">
        <f t="shared" si="649"/>
        <v/>
      </c>
      <c r="CP646" s="151" t="str">
        <f t="shared" si="650"/>
        <v/>
      </c>
      <c r="CQ646" s="151" t="str">
        <f t="shared" si="651"/>
        <v/>
      </c>
      <c r="CR646" s="152" t="str">
        <f t="shared" si="652"/>
        <v/>
      </c>
    </row>
    <row r="647" spans="1:96" x14ac:dyDescent="0.25">
      <c r="A647" s="3"/>
      <c r="B647" s="30"/>
      <c r="C647" s="44"/>
      <c r="D647" s="88"/>
      <c r="E647" s="31"/>
      <c r="F647" s="89"/>
      <c r="G647" s="72"/>
      <c r="H647" s="73"/>
      <c r="I647" s="74"/>
      <c r="J647" s="73"/>
      <c r="K647" s="74"/>
      <c r="L647" s="73"/>
      <c r="M647" s="74"/>
      <c r="N647" s="73"/>
      <c r="O647" s="74"/>
      <c r="P647" s="73"/>
      <c r="Q647" s="74"/>
      <c r="R647" s="75"/>
      <c r="S647" s="3"/>
      <c r="T647" s="61" t="str">
        <f>IF($D647="", "", $D647*'Intro &amp; Setup'!$I$32*24)</f>
        <v/>
      </c>
      <c r="U647" s="3"/>
      <c r="X647" s="36" t="str">
        <f>IF($B647="", "", IF(OR($B647&lt;'Intro &amp; Setup'!$F$26, $B647&gt;'Intro &amp; Setup'!$F$27), "X", ""))</f>
        <v/>
      </c>
      <c r="Z647" s="36" t="str">
        <f t="shared" si="590"/>
        <v/>
      </c>
      <c r="AA647" s="48" t="str">
        <f t="shared" si="591"/>
        <v/>
      </c>
      <c r="AC647" s="53" t="str">
        <f t="shared" si="592"/>
        <v/>
      </c>
      <c r="AD647" s="54" t="str">
        <f t="shared" si="609"/>
        <v/>
      </c>
      <c r="AE647" s="54" t="str">
        <f t="shared" si="610"/>
        <v/>
      </c>
      <c r="AF647" s="54" t="str">
        <f t="shared" si="611"/>
        <v/>
      </c>
      <c r="AG647" s="54" t="str">
        <f t="shared" si="612"/>
        <v/>
      </c>
      <c r="AH647" s="54" t="str">
        <f t="shared" si="613"/>
        <v/>
      </c>
      <c r="AI647" s="54" t="str">
        <f t="shared" si="614"/>
        <v/>
      </c>
      <c r="AJ647" s="54" t="str">
        <f t="shared" si="615"/>
        <v/>
      </c>
      <c r="AK647" s="54" t="str">
        <f t="shared" si="616"/>
        <v/>
      </c>
      <c r="AL647" s="54" t="str">
        <f t="shared" si="617"/>
        <v/>
      </c>
      <c r="AM647" s="54" t="str">
        <f t="shared" si="618"/>
        <v/>
      </c>
      <c r="AN647" s="55" t="str">
        <f t="shared" si="619"/>
        <v/>
      </c>
      <c r="AP647" s="53" t="str">
        <f t="shared" si="593"/>
        <v/>
      </c>
      <c r="AQ647" s="54" t="str">
        <f t="shared" si="620"/>
        <v/>
      </c>
      <c r="AR647" s="54" t="str">
        <f t="shared" si="621"/>
        <v/>
      </c>
      <c r="AS647" s="54" t="str">
        <f t="shared" si="622"/>
        <v/>
      </c>
      <c r="AT647" s="54" t="str">
        <f t="shared" si="623"/>
        <v/>
      </c>
      <c r="AU647" s="54" t="str">
        <f t="shared" si="624"/>
        <v/>
      </c>
      <c r="AV647" s="54" t="str">
        <f t="shared" si="625"/>
        <v/>
      </c>
      <c r="AW647" s="54" t="str">
        <f t="shared" si="626"/>
        <v/>
      </c>
      <c r="AX647" s="54" t="str">
        <f t="shared" si="627"/>
        <v/>
      </c>
      <c r="AY647" s="54" t="str">
        <f t="shared" si="628"/>
        <v/>
      </c>
      <c r="AZ647" s="54" t="str">
        <f t="shared" si="629"/>
        <v/>
      </c>
      <c r="BA647" s="55" t="str">
        <f t="shared" si="630"/>
        <v/>
      </c>
      <c r="BC647" s="36" t="str">
        <f t="shared" si="594"/>
        <v/>
      </c>
      <c r="BE647" s="61" t="str">
        <f>IF($B647="", "", IF(AND($B647&gt;='Intro &amp; Setup'!$B$38, B647&lt;='Intro &amp; Setup'!$H$38), 'Intro &amp; Setup'!$N$38, IF(AND($B647&gt;='Intro &amp; Setup'!$B$39, B647&lt;='Intro &amp; Setup'!$H$39), 'Intro &amp; Setup'!$N$39, IF('Intro &amp; Setup'!$B$39="", 'Intro &amp; Setup'!$N$38, 'Intro &amp; Setup'!$N$39))))</f>
        <v/>
      </c>
      <c r="BG647" s="53" t="str">
        <f t="shared" si="595"/>
        <v/>
      </c>
      <c r="BH647" s="54" t="str">
        <f t="shared" si="631"/>
        <v/>
      </c>
      <c r="BI647" s="54" t="str">
        <f t="shared" si="632"/>
        <v/>
      </c>
      <c r="BJ647" s="54" t="str">
        <f t="shared" si="633"/>
        <v/>
      </c>
      <c r="BK647" s="54" t="str">
        <f t="shared" si="634"/>
        <v/>
      </c>
      <c r="BL647" s="54" t="str">
        <f t="shared" si="635"/>
        <v/>
      </c>
      <c r="BM647" s="54" t="str">
        <f t="shared" si="636"/>
        <v/>
      </c>
      <c r="BN647" s="54" t="str">
        <f t="shared" si="637"/>
        <v/>
      </c>
      <c r="BO647" s="54" t="str">
        <f t="shared" si="638"/>
        <v/>
      </c>
      <c r="BP647" s="54" t="str">
        <f t="shared" si="639"/>
        <v/>
      </c>
      <c r="BQ647" s="54" t="str">
        <f t="shared" si="640"/>
        <v/>
      </c>
      <c r="BR647" s="55" t="str">
        <f t="shared" si="641"/>
        <v/>
      </c>
      <c r="BT647" s="135" t="str">
        <f t="shared" si="596"/>
        <v/>
      </c>
      <c r="BU647" s="136" t="str">
        <f t="shared" si="597"/>
        <v/>
      </c>
      <c r="BV647" s="136" t="str">
        <f t="shared" si="598"/>
        <v/>
      </c>
      <c r="BW647" s="136" t="str">
        <f t="shared" si="599"/>
        <v/>
      </c>
      <c r="BX647" s="136" t="str">
        <f t="shared" si="600"/>
        <v/>
      </c>
      <c r="BY647" s="136" t="str">
        <f t="shared" si="601"/>
        <v/>
      </c>
      <c r="BZ647" s="136" t="str">
        <f t="shared" si="602"/>
        <v/>
      </c>
      <c r="CA647" s="136" t="str">
        <f t="shared" si="603"/>
        <v/>
      </c>
      <c r="CB647" s="136" t="str">
        <f t="shared" si="604"/>
        <v/>
      </c>
      <c r="CC647" s="136" t="str">
        <f t="shared" si="605"/>
        <v/>
      </c>
      <c r="CD647" s="136" t="str">
        <f t="shared" si="606"/>
        <v/>
      </c>
      <c r="CE647" s="137" t="str">
        <f t="shared" si="607"/>
        <v/>
      </c>
      <c r="CG647" s="150" t="str">
        <f t="shared" si="608"/>
        <v/>
      </c>
      <c r="CH647" s="151" t="str">
        <f t="shared" si="642"/>
        <v/>
      </c>
      <c r="CI647" s="151" t="str">
        <f t="shared" si="643"/>
        <v/>
      </c>
      <c r="CJ647" s="151" t="str">
        <f t="shared" si="644"/>
        <v/>
      </c>
      <c r="CK647" s="151" t="str">
        <f t="shared" si="645"/>
        <v/>
      </c>
      <c r="CL647" s="151" t="str">
        <f t="shared" si="646"/>
        <v/>
      </c>
      <c r="CM647" s="151" t="str">
        <f t="shared" si="647"/>
        <v/>
      </c>
      <c r="CN647" s="151" t="str">
        <f t="shared" si="648"/>
        <v/>
      </c>
      <c r="CO647" s="151" t="str">
        <f t="shared" si="649"/>
        <v/>
      </c>
      <c r="CP647" s="151" t="str">
        <f t="shared" si="650"/>
        <v/>
      </c>
      <c r="CQ647" s="151" t="str">
        <f t="shared" si="651"/>
        <v/>
      </c>
      <c r="CR647" s="152" t="str">
        <f t="shared" si="652"/>
        <v/>
      </c>
    </row>
    <row r="648" spans="1:96" x14ac:dyDescent="0.25">
      <c r="A648" s="3"/>
      <c r="B648" s="30"/>
      <c r="C648" s="44"/>
      <c r="D648" s="88"/>
      <c r="E648" s="31"/>
      <c r="F648" s="89"/>
      <c r="G648" s="72"/>
      <c r="H648" s="73"/>
      <c r="I648" s="74"/>
      <c r="J648" s="73"/>
      <c r="K648" s="74"/>
      <c r="L648" s="73"/>
      <c r="M648" s="74"/>
      <c r="N648" s="73"/>
      <c r="O648" s="74"/>
      <c r="P648" s="73"/>
      <c r="Q648" s="74"/>
      <c r="R648" s="75"/>
      <c r="S648" s="3"/>
      <c r="T648" s="61" t="str">
        <f>IF($D648="", "", $D648*'Intro &amp; Setup'!$I$32*24)</f>
        <v/>
      </c>
      <c r="U648" s="3"/>
      <c r="X648" s="36" t="str">
        <f>IF($B648="", "", IF(OR($B648&lt;'Intro &amp; Setup'!$F$26, $B648&gt;'Intro &amp; Setup'!$F$27), "X", ""))</f>
        <v/>
      </c>
      <c r="Z648" s="36" t="str">
        <f t="shared" si="590"/>
        <v/>
      </c>
      <c r="AA648" s="48" t="str">
        <f t="shared" si="591"/>
        <v/>
      </c>
      <c r="AC648" s="53" t="str">
        <f t="shared" si="592"/>
        <v/>
      </c>
      <c r="AD648" s="54" t="str">
        <f t="shared" si="609"/>
        <v/>
      </c>
      <c r="AE648" s="54" t="str">
        <f t="shared" si="610"/>
        <v/>
      </c>
      <c r="AF648" s="54" t="str">
        <f t="shared" si="611"/>
        <v/>
      </c>
      <c r="AG648" s="54" t="str">
        <f t="shared" si="612"/>
        <v/>
      </c>
      <c r="AH648" s="54" t="str">
        <f t="shared" si="613"/>
        <v/>
      </c>
      <c r="AI648" s="54" t="str">
        <f t="shared" si="614"/>
        <v/>
      </c>
      <c r="AJ648" s="54" t="str">
        <f t="shared" si="615"/>
        <v/>
      </c>
      <c r="AK648" s="54" t="str">
        <f t="shared" si="616"/>
        <v/>
      </c>
      <c r="AL648" s="54" t="str">
        <f t="shared" si="617"/>
        <v/>
      </c>
      <c r="AM648" s="54" t="str">
        <f t="shared" si="618"/>
        <v/>
      </c>
      <c r="AN648" s="55" t="str">
        <f t="shared" si="619"/>
        <v/>
      </c>
      <c r="AP648" s="53" t="str">
        <f t="shared" si="593"/>
        <v/>
      </c>
      <c r="AQ648" s="54" t="str">
        <f t="shared" si="620"/>
        <v/>
      </c>
      <c r="AR648" s="54" t="str">
        <f t="shared" si="621"/>
        <v/>
      </c>
      <c r="AS648" s="54" t="str">
        <f t="shared" si="622"/>
        <v/>
      </c>
      <c r="AT648" s="54" t="str">
        <f t="shared" si="623"/>
        <v/>
      </c>
      <c r="AU648" s="54" t="str">
        <f t="shared" si="624"/>
        <v/>
      </c>
      <c r="AV648" s="54" t="str">
        <f t="shared" si="625"/>
        <v/>
      </c>
      <c r="AW648" s="54" t="str">
        <f t="shared" si="626"/>
        <v/>
      </c>
      <c r="AX648" s="54" t="str">
        <f t="shared" si="627"/>
        <v/>
      </c>
      <c r="AY648" s="54" t="str">
        <f t="shared" si="628"/>
        <v/>
      </c>
      <c r="AZ648" s="54" t="str">
        <f t="shared" si="629"/>
        <v/>
      </c>
      <c r="BA648" s="55" t="str">
        <f t="shared" si="630"/>
        <v/>
      </c>
      <c r="BC648" s="36" t="str">
        <f t="shared" si="594"/>
        <v/>
      </c>
      <c r="BE648" s="61" t="str">
        <f>IF($B648="", "", IF(AND($B648&gt;='Intro &amp; Setup'!$B$38, B648&lt;='Intro &amp; Setup'!$H$38), 'Intro &amp; Setup'!$N$38, IF(AND($B648&gt;='Intro &amp; Setup'!$B$39, B648&lt;='Intro &amp; Setup'!$H$39), 'Intro &amp; Setup'!$N$39, IF('Intro &amp; Setup'!$B$39="", 'Intro &amp; Setup'!$N$38, 'Intro &amp; Setup'!$N$39))))</f>
        <v/>
      </c>
      <c r="BG648" s="53" t="str">
        <f t="shared" si="595"/>
        <v/>
      </c>
      <c r="BH648" s="54" t="str">
        <f t="shared" si="631"/>
        <v/>
      </c>
      <c r="BI648" s="54" t="str">
        <f t="shared" si="632"/>
        <v/>
      </c>
      <c r="BJ648" s="54" t="str">
        <f t="shared" si="633"/>
        <v/>
      </c>
      <c r="BK648" s="54" t="str">
        <f t="shared" si="634"/>
        <v/>
      </c>
      <c r="BL648" s="54" t="str">
        <f t="shared" si="635"/>
        <v/>
      </c>
      <c r="BM648" s="54" t="str">
        <f t="shared" si="636"/>
        <v/>
      </c>
      <c r="BN648" s="54" t="str">
        <f t="shared" si="637"/>
        <v/>
      </c>
      <c r="BO648" s="54" t="str">
        <f t="shared" si="638"/>
        <v/>
      </c>
      <c r="BP648" s="54" t="str">
        <f t="shared" si="639"/>
        <v/>
      </c>
      <c r="BQ648" s="54" t="str">
        <f t="shared" si="640"/>
        <v/>
      </c>
      <c r="BR648" s="55" t="str">
        <f t="shared" si="641"/>
        <v/>
      </c>
      <c r="BT648" s="135" t="str">
        <f t="shared" si="596"/>
        <v/>
      </c>
      <c r="BU648" s="136" t="str">
        <f t="shared" si="597"/>
        <v/>
      </c>
      <c r="BV648" s="136" t="str">
        <f t="shared" si="598"/>
        <v/>
      </c>
      <c r="BW648" s="136" t="str">
        <f t="shared" si="599"/>
        <v/>
      </c>
      <c r="BX648" s="136" t="str">
        <f t="shared" si="600"/>
        <v/>
      </c>
      <c r="BY648" s="136" t="str">
        <f t="shared" si="601"/>
        <v/>
      </c>
      <c r="BZ648" s="136" t="str">
        <f t="shared" si="602"/>
        <v/>
      </c>
      <c r="CA648" s="136" t="str">
        <f t="shared" si="603"/>
        <v/>
      </c>
      <c r="CB648" s="136" t="str">
        <f t="shared" si="604"/>
        <v/>
      </c>
      <c r="CC648" s="136" t="str">
        <f t="shared" si="605"/>
        <v/>
      </c>
      <c r="CD648" s="136" t="str">
        <f t="shared" si="606"/>
        <v/>
      </c>
      <c r="CE648" s="137" t="str">
        <f t="shared" si="607"/>
        <v/>
      </c>
      <c r="CG648" s="150" t="str">
        <f t="shared" si="608"/>
        <v/>
      </c>
      <c r="CH648" s="151" t="str">
        <f t="shared" si="642"/>
        <v/>
      </c>
      <c r="CI648" s="151" t="str">
        <f t="shared" si="643"/>
        <v/>
      </c>
      <c r="CJ648" s="151" t="str">
        <f t="shared" si="644"/>
        <v/>
      </c>
      <c r="CK648" s="151" t="str">
        <f t="shared" si="645"/>
        <v/>
      </c>
      <c r="CL648" s="151" t="str">
        <f t="shared" si="646"/>
        <v/>
      </c>
      <c r="CM648" s="151" t="str">
        <f t="shared" si="647"/>
        <v/>
      </c>
      <c r="CN648" s="151" t="str">
        <f t="shared" si="648"/>
        <v/>
      </c>
      <c r="CO648" s="151" t="str">
        <f t="shared" si="649"/>
        <v/>
      </c>
      <c r="CP648" s="151" t="str">
        <f t="shared" si="650"/>
        <v/>
      </c>
      <c r="CQ648" s="151" t="str">
        <f t="shared" si="651"/>
        <v/>
      </c>
      <c r="CR648" s="152" t="str">
        <f t="shared" si="652"/>
        <v/>
      </c>
    </row>
    <row r="649" spans="1:96" x14ac:dyDescent="0.25">
      <c r="A649" s="3"/>
      <c r="B649" s="30"/>
      <c r="C649" s="44"/>
      <c r="D649" s="88"/>
      <c r="E649" s="31"/>
      <c r="F649" s="89"/>
      <c r="G649" s="72"/>
      <c r="H649" s="73"/>
      <c r="I649" s="74"/>
      <c r="J649" s="73"/>
      <c r="K649" s="74"/>
      <c r="L649" s="73"/>
      <c r="M649" s="74"/>
      <c r="N649" s="73"/>
      <c r="O649" s="74"/>
      <c r="P649" s="73"/>
      <c r="Q649" s="74"/>
      <c r="R649" s="75"/>
      <c r="S649" s="3"/>
      <c r="T649" s="61" t="str">
        <f>IF($D649="", "", $D649*'Intro &amp; Setup'!$I$32*24)</f>
        <v/>
      </c>
      <c r="U649" s="3"/>
      <c r="X649" s="36" t="str">
        <f>IF($B649="", "", IF(OR($B649&lt;'Intro &amp; Setup'!$F$26, $B649&gt;'Intro &amp; Setup'!$F$27), "X", ""))</f>
        <v/>
      </c>
      <c r="Z649" s="36" t="str">
        <f t="shared" si="590"/>
        <v/>
      </c>
      <c r="AA649" s="48" t="str">
        <f t="shared" si="591"/>
        <v/>
      </c>
      <c r="AC649" s="53" t="str">
        <f t="shared" si="592"/>
        <v/>
      </c>
      <c r="AD649" s="54" t="str">
        <f t="shared" si="609"/>
        <v/>
      </c>
      <c r="AE649" s="54" t="str">
        <f t="shared" si="610"/>
        <v/>
      </c>
      <c r="AF649" s="54" t="str">
        <f t="shared" si="611"/>
        <v/>
      </c>
      <c r="AG649" s="54" t="str">
        <f t="shared" si="612"/>
        <v/>
      </c>
      <c r="AH649" s="54" t="str">
        <f t="shared" si="613"/>
        <v/>
      </c>
      <c r="AI649" s="54" t="str">
        <f t="shared" si="614"/>
        <v/>
      </c>
      <c r="AJ649" s="54" t="str">
        <f t="shared" si="615"/>
        <v/>
      </c>
      <c r="AK649" s="54" t="str">
        <f t="shared" si="616"/>
        <v/>
      </c>
      <c r="AL649" s="54" t="str">
        <f t="shared" si="617"/>
        <v/>
      </c>
      <c r="AM649" s="54" t="str">
        <f t="shared" si="618"/>
        <v/>
      </c>
      <c r="AN649" s="55" t="str">
        <f t="shared" si="619"/>
        <v/>
      </c>
      <c r="AP649" s="53" t="str">
        <f t="shared" si="593"/>
        <v/>
      </c>
      <c r="AQ649" s="54" t="str">
        <f t="shared" si="620"/>
        <v/>
      </c>
      <c r="AR649" s="54" t="str">
        <f t="shared" si="621"/>
        <v/>
      </c>
      <c r="AS649" s="54" t="str">
        <f t="shared" si="622"/>
        <v/>
      </c>
      <c r="AT649" s="54" t="str">
        <f t="shared" si="623"/>
        <v/>
      </c>
      <c r="AU649" s="54" t="str">
        <f t="shared" si="624"/>
        <v/>
      </c>
      <c r="AV649" s="54" t="str">
        <f t="shared" si="625"/>
        <v/>
      </c>
      <c r="AW649" s="54" t="str">
        <f t="shared" si="626"/>
        <v/>
      </c>
      <c r="AX649" s="54" t="str">
        <f t="shared" si="627"/>
        <v/>
      </c>
      <c r="AY649" s="54" t="str">
        <f t="shared" si="628"/>
        <v/>
      </c>
      <c r="AZ649" s="54" t="str">
        <f t="shared" si="629"/>
        <v/>
      </c>
      <c r="BA649" s="55" t="str">
        <f t="shared" si="630"/>
        <v/>
      </c>
      <c r="BC649" s="36" t="str">
        <f t="shared" si="594"/>
        <v/>
      </c>
      <c r="BE649" s="61" t="str">
        <f>IF($B649="", "", IF(AND($B649&gt;='Intro &amp; Setup'!$B$38, B649&lt;='Intro &amp; Setup'!$H$38), 'Intro &amp; Setup'!$N$38, IF(AND($B649&gt;='Intro &amp; Setup'!$B$39, B649&lt;='Intro &amp; Setup'!$H$39), 'Intro &amp; Setup'!$N$39, IF('Intro &amp; Setup'!$B$39="", 'Intro &amp; Setup'!$N$38, 'Intro &amp; Setup'!$N$39))))</f>
        <v/>
      </c>
      <c r="BG649" s="53" t="str">
        <f t="shared" si="595"/>
        <v/>
      </c>
      <c r="BH649" s="54" t="str">
        <f t="shared" si="631"/>
        <v/>
      </c>
      <c r="BI649" s="54" t="str">
        <f t="shared" si="632"/>
        <v/>
      </c>
      <c r="BJ649" s="54" t="str">
        <f t="shared" si="633"/>
        <v/>
      </c>
      <c r="BK649" s="54" t="str">
        <f t="shared" si="634"/>
        <v/>
      </c>
      <c r="BL649" s="54" t="str">
        <f t="shared" si="635"/>
        <v/>
      </c>
      <c r="BM649" s="54" t="str">
        <f t="shared" si="636"/>
        <v/>
      </c>
      <c r="BN649" s="54" t="str">
        <f t="shared" si="637"/>
        <v/>
      </c>
      <c r="BO649" s="54" t="str">
        <f t="shared" si="638"/>
        <v/>
      </c>
      <c r="BP649" s="54" t="str">
        <f t="shared" si="639"/>
        <v/>
      </c>
      <c r="BQ649" s="54" t="str">
        <f t="shared" si="640"/>
        <v/>
      </c>
      <c r="BR649" s="55" t="str">
        <f t="shared" si="641"/>
        <v/>
      </c>
      <c r="BT649" s="135" t="str">
        <f t="shared" si="596"/>
        <v/>
      </c>
      <c r="BU649" s="136" t="str">
        <f t="shared" si="597"/>
        <v/>
      </c>
      <c r="BV649" s="136" t="str">
        <f t="shared" si="598"/>
        <v/>
      </c>
      <c r="BW649" s="136" t="str">
        <f t="shared" si="599"/>
        <v/>
      </c>
      <c r="BX649" s="136" t="str">
        <f t="shared" si="600"/>
        <v/>
      </c>
      <c r="BY649" s="136" t="str">
        <f t="shared" si="601"/>
        <v/>
      </c>
      <c r="BZ649" s="136" t="str">
        <f t="shared" si="602"/>
        <v/>
      </c>
      <c r="CA649" s="136" t="str">
        <f t="shared" si="603"/>
        <v/>
      </c>
      <c r="CB649" s="136" t="str">
        <f t="shared" si="604"/>
        <v/>
      </c>
      <c r="CC649" s="136" t="str">
        <f t="shared" si="605"/>
        <v/>
      </c>
      <c r="CD649" s="136" t="str">
        <f t="shared" si="606"/>
        <v/>
      </c>
      <c r="CE649" s="137" t="str">
        <f t="shared" si="607"/>
        <v/>
      </c>
      <c r="CG649" s="150" t="str">
        <f t="shared" si="608"/>
        <v/>
      </c>
      <c r="CH649" s="151" t="str">
        <f t="shared" si="642"/>
        <v/>
      </c>
      <c r="CI649" s="151" t="str">
        <f t="shared" si="643"/>
        <v/>
      </c>
      <c r="CJ649" s="151" t="str">
        <f t="shared" si="644"/>
        <v/>
      </c>
      <c r="CK649" s="151" t="str">
        <f t="shared" si="645"/>
        <v/>
      </c>
      <c r="CL649" s="151" t="str">
        <f t="shared" si="646"/>
        <v/>
      </c>
      <c r="CM649" s="151" t="str">
        <f t="shared" si="647"/>
        <v/>
      </c>
      <c r="CN649" s="151" t="str">
        <f t="shared" si="648"/>
        <v/>
      </c>
      <c r="CO649" s="151" t="str">
        <f t="shared" si="649"/>
        <v/>
      </c>
      <c r="CP649" s="151" t="str">
        <f t="shared" si="650"/>
        <v/>
      </c>
      <c r="CQ649" s="151" t="str">
        <f t="shared" si="651"/>
        <v/>
      </c>
      <c r="CR649" s="152" t="str">
        <f t="shared" si="652"/>
        <v/>
      </c>
    </row>
    <row r="650" spans="1:96" x14ac:dyDescent="0.25">
      <c r="A650" s="3"/>
      <c r="B650" s="30"/>
      <c r="C650" s="44"/>
      <c r="D650" s="88"/>
      <c r="E650" s="31"/>
      <c r="F650" s="89"/>
      <c r="G650" s="72"/>
      <c r="H650" s="73"/>
      <c r="I650" s="74"/>
      <c r="J650" s="73"/>
      <c r="K650" s="74"/>
      <c r="L650" s="73"/>
      <c r="M650" s="74"/>
      <c r="N650" s="73"/>
      <c r="O650" s="74"/>
      <c r="P650" s="73"/>
      <c r="Q650" s="74"/>
      <c r="R650" s="75"/>
      <c r="S650" s="3"/>
      <c r="T650" s="61" t="str">
        <f>IF($D650="", "", $D650*'Intro &amp; Setup'!$I$32*24)</f>
        <v/>
      </c>
      <c r="U650" s="3"/>
      <c r="X650" s="36" t="str">
        <f>IF($B650="", "", IF(OR($B650&lt;'Intro &amp; Setup'!$F$26, $B650&gt;'Intro &amp; Setup'!$F$27), "X", ""))</f>
        <v/>
      </c>
      <c r="Z650" s="36" t="str">
        <f t="shared" si="590"/>
        <v/>
      </c>
      <c r="AA650" s="48" t="str">
        <f t="shared" si="591"/>
        <v/>
      </c>
      <c r="AC650" s="53" t="str">
        <f t="shared" si="592"/>
        <v/>
      </c>
      <c r="AD650" s="54" t="str">
        <f t="shared" si="609"/>
        <v/>
      </c>
      <c r="AE650" s="54" t="str">
        <f t="shared" si="610"/>
        <v/>
      </c>
      <c r="AF650" s="54" t="str">
        <f t="shared" si="611"/>
        <v/>
      </c>
      <c r="AG650" s="54" t="str">
        <f t="shared" si="612"/>
        <v/>
      </c>
      <c r="AH650" s="54" t="str">
        <f t="shared" si="613"/>
        <v/>
      </c>
      <c r="AI650" s="54" t="str">
        <f t="shared" si="614"/>
        <v/>
      </c>
      <c r="AJ650" s="54" t="str">
        <f t="shared" si="615"/>
        <v/>
      </c>
      <c r="AK650" s="54" t="str">
        <f t="shared" si="616"/>
        <v/>
      </c>
      <c r="AL650" s="54" t="str">
        <f t="shared" si="617"/>
        <v/>
      </c>
      <c r="AM650" s="54" t="str">
        <f t="shared" si="618"/>
        <v/>
      </c>
      <c r="AN650" s="55" t="str">
        <f t="shared" si="619"/>
        <v/>
      </c>
      <c r="AP650" s="53" t="str">
        <f t="shared" si="593"/>
        <v/>
      </c>
      <c r="AQ650" s="54" t="str">
        <f t="shared" si="620"/>
        <v/>
      </c>
      <c r="AR650" s="54" t="str">
        <f t="shared" si="621"/>
        <v/>
      </c>
      <c r="AS650" s="54" t="str">
        <f t="shared" si="622"/>
        <v/>
      </c>
      <c r="AT650" s="54" t="str">
        <f t="shared" si="623"/>
        <v/>
      </c>
      <c r="AU650" s="54" t="str">
        <f t="shared" si="624"/>
        <v/>
      </c>
      <c r="AV650" s="54" t="str">
        <f t="shared" si="625"/>
        <v/>
      </c>
      <c r="AW650" s="54" t="str">
        <f t="shared" si="626"/>
        <v/>
      </c>
      <c r="AX650" s="54" t="str">
        <f t="shared" si="627"/>
        <v/>
      </c>
      <c r="AY650" s="54" t="str">
        <f t="shared" si="628"/>
        <v/>
      </c>
      <c r="AZ650" s="54" t="str">
        <f t="shared" si="629"/>
        <v/>
      </c>
      <c r="BA650" s="55" t="str">
        <f t="shared" si="630"/>
        <v/>
      </c>
      <c r="BC650" s="36" t="str">
        <f t="shared" si="594"/>
        <v/>
      </c>
      <c r="BE650" s="61" t="str">
        <f>IF($B650="", "", IF(AND($B650&gt;='Intro &amp; Setup'!$B$38, B650&lt;='Intro &amp; Setup'!$H$38), 'Intro &amp; Setup'!$N$38, IF(AND($B650&gt;='Intro &amp; Setup'!$B$39, B650&lt;='Intro &amp; Setup'!$H$39), 'Intro &amp; Setup'!$N$39, IF('Intro &amp; Setup'!$B$39="", 'Intro &amp; Setup'!$N$38, 'Intro &amp; Setup'!$N$39))))</f>
        <v/>
      </c>
      <c r="BG650" s="53" t="str">
        <f t="shared" si="595"/>
        <v/>
      </c>
      <c r="BH650" s="54" t="str">
        <f t="shared" si="631"/>
        <v/>
      </c>
      <c r="BI650" s="54" t="str">
        <f t="shared" si="632"/>
        <v/>
      </c>
      <c r="BJ650" s="54" t="str">
        <f t="shared" si="633"/>
        <v/>
      </c>
      <c r="BK650" s="54" t="str">
        <f t="shared" si="634"/>
        <v/>
      </c>
      <c r="BL650" s="54" t="str">
        <f t="shared" si="635"/>
        <v/>
      </c>
      <c r="BM650" s="54" t="str">
        <f t="shared" si="636"/>
        <v/>
      </c>
      <c r="BN650" s="54" t="str">
        <f t="shared" si="637"/>
        <v/>
      </c>
      <c r="BO650" s="54" t="str">
        <f t="shared" si="638"/>
        <v/>
      </c>
      <c r="BP650" s="54" t="str">
        <f t="shared" si="639"/>
        <v/>
      </c>
      <c r="BQ650" s="54" t="str">
        <f t="shared" si="640"/>
        <v/>
      </c>
      <c r="BR650" s="55" t="str">
        <f t="shared" si="641"/>
        <v/>
      </c>
      <c r="BT650" s="135" t="str">
        <f t="shared" si="596"/>
        <v/>
      </c>
      <c r="BU650" s="136" t="str">
        <f t="shared" si="597"/>
        <v/>
      </c>
      <c r="BV650" s="136" t="str">
        <f t="shared" si="598"/>
        <v/>
      </c>
      <c r="BW650" s="136" t="str">
        <f t="shared" si="599"/>
        <v/>
      </c>
      <c r="BX650" s="136" t="str">
        <f t="shared" si="600"/>
        <v/>
      </c>
      <c r="BY650" s="136" t="str">
        <f t="shared" si="601"/>
        <v/>
      </c>
      <c r="BZ650" s="136" t="str">
        <f t="shared" si="602"/>
        <v/>
      </c>
      <c r="CA650" s="136" t="str">
        <f t="shared" si="603"/>
        <v/>
      </c>
      <c r="CB650" s="136" t="str">
        <f t="shared" si="604"/>
        <v/>
      </c>
      <c r="CC650" s="136" t="str">
        <f t="shared" si="605"/>
        <v/>
      </c>
      <c r="CD650" s="136" t="str">
        <f t="shared" si="606"/>
        <v/>
      </c>
      <c r="CE650" s="137" t="str">
        <f t="shared" si="607"/>
        <v/>
      </c>
      <c r="CG650" s="150" t="str">
        <f t="shared" si="608"/>
        <v/>
      </c>
      <c r="CH650" s="151" t="str">
        <f t="shared" si="642"/>
        <v/>
      </c>
      <c r="CI650" s="151" t="str">
        <f t="shared" si="643"/>
        <v/>
      </c>
      <c r="CJ650" s="151" t="str">
        <f t="shared" si="644"/>
        <v/>
      </c>
      <c r="CK650" s="151" t="str">
        <f t="shared" si="645"/>
        <v/>
      </c>
      <c r="CL650" s="151" t="str">
        <f t="shared" si="646"/>
        <v/>
      </c>
      <c r="CM650" s="151" t="str">
        <f t="shared" si="647"/>
        <v/>
      </c>
      <c r="CN650" s="151" t="str">
        <f t="shared" si="648"/>
        <v/>
      </c>
      <c r="CO650" s="151" t="str">
        <f t="shared" si="649"/>
        <v/>
      </c>
      <c r="CP650" s="151" t="str">
        <f t="shared" si="650"/>
        <v/>
      </c>
      <c r="CQ650" s="151" t="str">
        <f t="shared" si="651"/>
        <v/>
      </c>
      <c r="CR650" s="152" t="str">
        <f t="shared" si="652"/>
        <v/>
      </c>
    </row>
    <row r="651" spans="1:96" x14ac:dyDescent="0.25">
      <c r="A651" s="3"/>
      <c r="B651" s="30"/>
      <c r="C651" s="44"/>
      <c r="D651" s="88"/>
      <c r="E651" s="31"/>
      <c r="F651" s="89"/>
      <c r="G651" s="72"/>
      <c r="H651" s="73"/>
      <c r="I651" s="74"/>
      <c r="J651" s="73"/>
      <c r="K651" s="74"/>
      <c r="L651" s="73"/>
      <c r="M651" s="74"/>
      <c r="N651" s="73"/>
      <c r="O651" s="74"/>
      <c r="P651" s="73"/>
      <c r="Q651" s="74"/>
      <c r="R651" s="75"/>
      <c r="S651" s="3"/>
      <c r="T651" s="61" t="str">
        <f>IF($D651="", "", $D651*'Intro &amp; Setup'!$I$32*24)</f>
        <v/>
      </c>
      <c r="U651" s="3"/>
      <c r="X651" s="36" t="str">
        <f>IF($B651="", "", IF(OR($B651&lt;'Intro &amp; Setup'!$F$26, $B651&gt;'Intro &amp; Setup'!$F$27), "X", ""))</f>
        <v/>
      </c>
      <c r="Z651" s="36" t="str">
        <f t="shared" si="590"/>
        <v/>
      </c>
      <c r="AA651" s="48" t="str">
        <f t="shared" si="591"/>
        <v/>
      </c>
      <c r="AC651" s="53" t="str">
        <f t="shared" si="592"/>
        <v/>
      </c>
      <c r="AD651" s="54" t="str">
        <f t="shared" si="609"/>
        <v/>
      </c>
      <c r="AE651" s="54" t="str">
        <f t="shared" si="610"/>
        <v/>
      </c>
      <c r="AF651" s="54" t="str">
        <f t="shared" si="611"/>
        <v/>
      </c>
      <c r="AG651" s="54" t="str">
        <f t="shared" si="612"/>
        <v/>
      </c>
      <c r="AH651" s="54" t="str">
        <f t="shared" si="613"/>
        <v/>
      </c>
      <c r="AI651" s="54" t="str">
        <f t="shared" si="614"/>
        <v/>
      </c>
      <c r="AJ651" s="54" t="str">
        <f t="shared" si="615"/>
        <v/>
      </c>
      <c r="AK651" s="54" t="str">
        <f t="shared" si="616"/>
        <v/>
      </c>
      <c r="AL651" s="54" t="str">
        <f t="shared" si="617"/>
        <v/>
      </c>
      <c r="AM651" s="54" t="str">
        <f t="shared" si="618"/>
        <v/>
      </c>
      <c r="AN651" s="55" t="str">
        <f t="shared" si="619"/>
        <v/>
      </c>
      <c r="AP651" s="53" t="str">
        <f t="shared" si="593"/>
        <v/>
      </c>
      <c r="AQ651" s="54" t="str">
        <f t="shared" si="620"/>
        <v/>
      </c>
      <c r="AR651" s="54" t="str">
        <f t="shared" si="621"/>
        <v/>
      </c>
      <c r="AS651" s="54" t="str">
        <f t="shared" si="622"/>
        <v/>
      </c>
      <c r="AT651" s="54" t="str">
        <f t="shared" si="623"/>
        <v/>
      </c>
      <c r="AU651" s="54" t="str">
        <f t="shared" si="624"/>
        <v/>
      </c>
      <c r="AV651" s="54" t="str">
        <f t="shared" si="625"/>
        <v/>
      </c>
      <c r="AW651" s="54" t="str">
        <f t="shared" si="626"/>
        <v/>
      </c>
      <c r="AX651" s="54" t="str">
        <f t="shared" si="627"/>
        <v/>
      </c>
      <c r="AY651" s="54" t="str">
        <f t="shared" si="628"/>
        <v/>
      </c>
      <c r="AZ651" s="54" t="str">
        <f t="shared" si="629"/>
        <v/>
      </c>
      <c r="BA651" s="55" t="str">
        <f t="shared" si="630"/>
        <v/>
      </c>
      <c r="BC651" s="36" t="str">
        <f t="shared" si="594"/>
        <v/>
      </c>
      <c r="BE651" s="61" t="str">
        <f>IF($B651="", "", IF(AND($B651&gt;='Intro &amp; Setup'!$B$38, B651&lt;='Intro &amp; Setup'!$H$38), 'Intro &amp; Setup'!$N$38, IF(AND($B651&gt;='Intro &amp; Setup'!$B$39, B651&lt;='Intro &amp; Setup'!$H$39), 'Intro &amp; Setup'!$N$39, IF('Intro &amp; Setup'!$B$39="", 'Intro &amp; Setup'!$N$38, 'Intro &amp; Setup'!$N$39))))</f>
        <v/>
      </c>
      <c r="BG651" s="53" t="str">
        <f t="shared" si="595"/>
        <v/>
      </c>
      <c r="BH651" s="54" t="str">
        <f t="shared" si="631"/>
        <v/>
      </c>
      <c r="BI651" s="54" t="str">
        <f t="shared" si="632"/>
        <v/>
      </c>
      <c r="BJ651" s="54" t="str">
        <f t="shared" si="633"/>
        <v/>
      </c>
      <c r="BK651" s="54" t="str">
        <f t="shared" si="634"/>
        <v/>
      </c>
      <c r="BL651" s="54" t="str">
        <f t="shared" si="635"/>
        <v/>
      </c>
      <c r="BM651" s="54" t="str">
        <f t="shared" si="636"/>
        <v/>
      </c>
      <c r="BN651" s="54" t="str">
        <f t="shared" si="637"/>
        <v/>
      </c>
      <c r="BO651" s="54" t="str">
        <f t="shared" si="638"/>
        <v/>
      </c>
      <c r="BP651" s="54" t="str">
        <f t="shared" si="639"/>
        <v/>
      </c>
      <c r="BQ651" s="54" t="str">
        <f t="shared" si="640"/>
        <v/>
      </c>
      <c r="BR651" s="55" t="str">
        <f t="shared" si="641"/>
        <v/>
      </c>
      <c r="BT651" s="135" t="str">
        <f t="shared" si="596"/>
        <v/>
      </c>
      <c r="BU651" s="136" t="str">
        <f t="shared" si="597"/>
        <v/>
      </c>
      <c r="BV651" s="136" t="str">
        <f t="shared" si="598"/>
        <v/>
      </c>
      <c r="BW651" s="136" t="str">
        <f t="shared" si="599"/>
        <v/>
      </c>
      <c r="BX651" s="136" t="str">
        <f t="shared" si="600"/>
        <v/>
      </c>
      <c r="BY651" s="136" t="str">
        <f t="shared" si="601"/>
        <v/>
      </c>
      <c r="BZ651" s="136" t="str">
        <f t="shared" si="602"/>
        <v/>
      </c>
      <c r="CA651" s="136" t="str">
        <f t="shared" si="603"/>
        <v/>
      </c>
      <c r="CB651" s="136" t="str">
        <f t="shared" si="604"/>
        <v/>
      </c>
      <c r="CC651" s="136" t="str">
        <f t="shared" si="605"/>
        <v/>
      </c>
      <c r="CD651" s="136" t="str">
        <f t="shared" si="606"/>
        <v/>
      </c>
      <c r="CE651" s="137" t="str">
        <f t="shared" si="607"/>
        <v/>
      </c>
      <c r="CG651" s="150" t="str">
        <f t="shared" si="608"/>
        <v/>
      </c>
      <c r="CH651" s="151" t="str">
        <f t="shared" si="642"/>
        <v/>
      </c>
      <c r="CI651" s="151" t="str">
        <f t="shared" si="643"/>
        <v/>
      </c>
      <c r="CJ651" s="151" t="str">
        <f t="shared" si="644"/>
        <v/>
      </c>
      <c r="CK651" s="151" t="str">
        <f t="shared" si="645"/>
        <v/>
      </c>
      <c r="CL651" s="151" t="str">
        <f t="shared" si="646"/>
        <v/>
      </c>
      <c r="CM651" s="151" t="str">
        <f t="shared" si="647"/>
        <v/>
      </c>
      <c r="CN651" s="151" t="str">
        <f t="shared" si="648"/>
        <v/>
      </c>
      <c r="CO651" s="151" t="str">
        <f t="shared" si="649"/>
        <v/>
      </c>
      <c r="CP651" s="151" t="str">
        <f t="shared" si="650"/>
        <v/>
      </c>
      <c r="CQ651" s="151" t="str">
        <f t="shared" si="651"/>
        <v/>
      </c>
      <c r="CR651" s="152" t="str">
        <f t="shared" si="652"/>
        <v/>
      </c>
    </row>
    <row r="652" spans="1:96" x14ac:dyDescent="0.25">
      <c r="A652" s="3"/>
      <c r="B652" s="30"/>
      <c r="C652" s="44"/>
      <c r="D652" s="88"/>
      <c r="E652" s="31"/>
      <c r="F652" s="89"/>
      <c r="G652" s="72"/>
      <c r="H652" s="73"/>
      <c r="I652" s="74"/>
      <c r="J652" s="73"/>
      <c r="K652" s="74"/>
      <c r="L652" s="73"/>
      <c r="M652" s="74"/>
      <c r="N652" s="73"/>
      <c r="O652" s="74"/>
      <c r="P652" s="73"/>
      <c r="Q652" s="74"/>
      <c r="R652" s="75"/>
      <c r="S652" s="3"/>
      <c r="T652" s="61" t="str">
        <f>IF($D652="", "", $D652*'Intro &amp; Setup'!$I$32*24)</f>
        <v/>
      </c>
      <c r="U652" s="3"/>
      <c r="X652" s="36" t="str">
        <f>IF($B652="", "", IF(OR($B652&lt;'Intro &amp; Setup'!$F$26, $B652&gt;'Intro &amp; Setup'!$F$27), "X", ""))</f>
        <v/>
      </c>
      <c r="Z652" s="36" t="str">
        <f t="shared" ref="Z652:Z715" si="653">IF(COUNTIF($G652:$R652, $X$4)=0, "", COUNTIF($G652:$R652, $X$4))</f>
        <v/>
      </c>
      <c r="AA652" s="48" t="str">
        <f t="shared" ref="AA652:AA715" si="654">IF($Z652="", "", IFERROR(INDEX($AC$3:$AN$3, $AB$3, MATCH($Z652, $AC$2:$AN$2, 0)), ""))</f>
        <v/>
      </c>
      <c r="AC652" s="53" t="str">
        <f t="shared" ref="AC652:AC715" si="655">IFERROR(IF(G652="", "", $T652*$AA652), "")</f>
        <v/>
      </c>
      <c r="AD652" s="54" t="str">
        <f t="shared" si="609"/>
        <v/>
      </c>
      <c r="AE652" s="54" t="str">
        <f t="shared" si="610"/>
        <v/>
      </c>
      <c r="AF652" s="54" t="str">
        <f t="shared" si="611"/>
        <v/>
      </c>
      <c r="AG652" s="54" t="str">
        <f t="shared" si="612"/>
        <v/>
      </c>
      <c r="AH652" s="54" t="str">
        <f t="shared" si="613"/>
        <v/>
      </c>
      <c r="AI652" s="54" t="str">
        <f t="shared" si="614"/>
        <v/>
      </c>
      <c r="AJ652" s="54" t="str">
        <f t="shared" si="615"/>
        <v/>
      </c>
      <c r="AK652" s="54" t="str">
        <f t="shared" si="616"/>
        <v/>
      </c>
      <c r="AL652" s="54" t="str">
        <f t="shared" si="617"/>
        <v/>
      </c>
      <c r="AM652" s="54" t="str">
        <f t="shared" si="618"/>
        <v/>
      </c>
      <c r="AN652" s="55" t="str">
        <f t="shared" si="619"/>
        <v/>
      </c>
      <c r="AP652" s="53" t="str">
        <f t="shared" ref="AP652:AP715" si="656">IFERROR(IF(G652="", "", $E652*$AA652), "")</f>
        <v/>
      </c>
      <c r="AQ652" s="54" t="str">
        <f t="shared" si="620"/>
        <v/>
      </c>
      <c r="AR652" s="54" t="str">
        <f t="shared" si="621"/>
        <v/>
      </c>
      <c r="AS652" s="54" t="str">
        <f t="shared" si="622"/>
        <v/>
      </c>
      <c r="AT652" s="54" t="str">
        <f t="shared" si="623"/>
        <v/>
      </c>
      <c r="AU652" s="54" t="str">
        <f t="shared" si="624"/>
        <v/>
      </c>
      <c r="AV652" s="54" t="str">
        <f t="shared" si="625"/>
        <v/>
      </c>
      <c r="AW652" s="54" t="str">
        <f t="shared" si="626"/>
        <v/>
      </c>
      <c r="AX652" s="54" t="str">
        <f t="shared" si="627"/>
        <v/>
      </c>
      <c r="AY652" s="54" t="str">
        <f t="shared" si="628"/>
        <v/>
      </c>
      <c r="AZ652" s="54" t="str">
        <f t="shared" si="629"/>
        <v/>
      </c>
      <c r="BA652" s="55" t="str">
        <f t="shared" si="630"/>
        <v/>
      </c>
      <c r="BC652" s="36" t="str">
        <f t="shared" ref="BC652:BC715" si="657">IF($B652="", "", TEXT($B652, "mmm yyyy"))</f>
        <v/>
      </c>
      <c r="BE652" s="61" t="str">
        <f>IF($B652="", "", IF(AND($B652&gt;='Intro &amp; Setup'!$B$38, B652&lt;='Intro &amp; Setup'!$H$38), 'Intro &amp; Setup'!$N$38, IF(AND($B652&gt;='Intro &amp; Setup'!$B$39, B652&lt;='Intro &amp; Setup'!$H$39), 'Intro &amp; Setup'!$N$39, IF('Intro &amp; Setup'!$B$39="", 'Intro &amp; Setup'!$N$38, 'Intro &amp; Setup'!$N$39))))</f>
        <v/>
      </c>
      <c r="BG652" s="53" t="str">
        <f t="shared" ref="BG652:BG715" si="658">IFERROR(IF(G652="", "", $BE652*$AA652), "")</f>
        <v/>
      </c>
      <c r="BH652" s="54" t="str">
        <f t="shared" si="631"/>
        <v/>
      </c>
      <c r="BI652" s="54" t="str">
        <f t="shared" si="632"/>
        <v/>
      </c>
      <c r="BJ652" s="54" t="str">
        <f t="shared" si="633"/>
        <v/>
      </c>
      <c r="BK652" s="54" t="str">
        <f t="shared" si="634"/>
        <v/>
      </c>
      <c r="BL652" s="54" t="str">
        <f t="shared" si="635"/>
        <v/>
      </c>
      <c r="BM652" s="54" t="str">
        <f t="shared" si="636"/>
        <v/>
      </c>
      <c r="BN652" s="54" t="str">
        <f t="shared" si="637"/>
        <v/>
      </c>
      <c r="BO652" s="54" t="str">
        <f t="shared" si="638"/>
        <v/>
      </c>
      <c r="BP652" s="54" t="str">
        <f t="shared" si="639"/>
        <v/>
      </c>
      <c r="BQ652" s="54" t="str">
        <f t="shared" si="640"/>
        <v/>
      </c>
      <c r="BR652" s="55" t="str">
        <f t="shared" si="641"/>
        <v/>
      </c>
      <c r="BT652" s="135" t="str">
        <f t="shared" ref="BT652:BT715" si="659">IF(G652="", "", $D652*$AA652)</f>
        <v/>
      </c>
      <c r="BU652" s="136" t="str">
        <f t="shared" ref="BU652:BU715" si="660">IF(H652="", "", $D652*$AA652)</f>
        <v/>
      </c>
      <c r="BV652" s="136" t="str">
        <f t="shared" ref="BV652:BV715" si="661">IF(I652="", "", $D652*$AA652)</f>
        <v/>
      </c>
      <c r="BW652" s="136" t="str">
        <f t="shared" ref="BW652:BW715" si="662">IF(J652="", "", $D652*$AA652)</f>
        <v/>
      </c>
      <c r="BX652" s="136" t="str">
        <f t="shared" ref="BX652:BX715" si="663">IF(K652="", "", $D652*$AA652)</f>
        <v/>
      </c>
      <c r="BY652" s="136" t="str">
        <f t="shared" ref="BY652:BY715" si="664">IF(L652="", "", $D652*$AA652)</f>
        <v/>
      </c>
      <c r="BZ652" s="136" t="str">
        <f t="shared" ref="BZ652:BZ715" si="665">IF(M652="", "", $D652*$AA652)</f>
        <v/>
      </c>
      <c r="CA652" s="136" t="str">
        <f t="shared" ref="CA652:CA715" si="666">IF(N652="", "", $D652*$AA652)</f>
        <v/>
      </c>
      <c r="CB652" s="136" t="str">
        <f t="shared" ref="CB652:CB715" si="667">IF(O652="", "", $D652*$AA652)</f>
        <v/>
      </c>
      <c r="CC652" s="136" t="str">
        <f t="shared" ref="CC652:CC715" si="668">IF(P652="", "", $D652*$AA652)</f>
        <v/>
      </c>
      <c r="CD652" s="136" t="str">
        <f t="shared" ref="CD652:CD715" si="669">IF(Q652="", "", $D652*$AA652)</f>
        <v/>
      </c>
      <c r="CE652" s="137" t="str">
        <f t="shared" ref="CE652:CE715" si="670">IF(R652="", "", $D652*$AA652)</f>
        <v/>
      </c>
      <c r="CG652" s="150" t="str">
        <f t="shared" ref="CG652:CG715" si="671">IF(G652="", "", $F652*$AA652)</f>
        <v/>
      </c>
      <c r="CH652" s="151" t="str">
        <f t="shared" si="642"/>
        <v/>
      </c>
      <c r="CI652" s="151" t="str">
        <f t="shared" si="643"/>
        <v/>
      </c>
      <c r="CJ652" s="151" t="str">
        <f t="shared" si="644"/>
        <v/>
      </c>
      <c r="CK652" s="151" t="str">
        <f t="shared" si="645"/>
        <v/>
      </c>
      <c r="CL652" s="151" t="str">
        <f t="shared" si="646"/>
        <v/>
      </c>
      <c r="CM652" s="151" t="str">
        <f t="shared" si="647"/>
        <v/>
      </c>
      <c r="CN652" s="151" t="str">
        <f t="shared" si="648"/>
        <v/>
      </c>
      <c r="CO652" s="151" t="str">
        <f t="shared" si="649"/>
        <v/>
      </c>
      <c r="CP652" s="151" t="str">
        <f t="shared" si="650"/>
        <v/>
      </c>
      <c r="CQ652" s="151" t="str">
        <f t="shared" si="651"/>
        <v/>
      </c>
      <c r="CR652" s="152" t="str">
        <f t="shared" si="652"/>
        <v/>
      </c>
    </row>
    <row r="653" spans="1:96" x14ac:dyDescent="0.25">
      <c r="A653" s="3"/>
      <c r="B653" s="30"/>
      <c r="C653" s="44"/>
      <c r="D653" s="88"/>
      <c r="E653" s="31"/>
      <c r="F653" s="89"/>
      <c r="G653" s="72"/>
      <c r="H653" s="73"/>
      <c r="I653" s="74"/>
      <c r="J653" s="73"/>
      <c r="K653" s="74"/>
      <c r="L653" s="73"/>
      <c r="M653" s="74"/>
      <c r="N653" s="73"/>
      <c r="O653" s="74"/>
      <c r="P653" s="73"/>
      <c r="Q653" s="74"/>
      <c r="R653" s="75"/>
      <c r="S653" s="3"/>
      <c r="T653" s="61" t="str">
        <f>IF($D653="", "", $D653*'Intro &amp; Setup'!$I$32*24)</f>
        <v/>
      </c>
      <c r="U653" s="3"/>
      <c r="X653" s="36" t="str">
        <f>IF($B653="", "", IF(OR($B653&lt;'Intro &amp; Setup'!$F$26, $B653&gt;'Intro &amp; Setup'!$F$27), "X", ""))</f>
        <v/>
      </c>
      <c r="Z653" s="36" t="str">
        <f t="shared" si="653"/>
        <v/>
      </c>
      <c r="AA653" s="48" t="str">
        <f t="shared" si="654"/>
        <v/>
      </c>
      <c r="AC653" s="53" t="str">
        <f t="shared" si="655"/>
        <v/>
      </c>
      <c r="AD653" s="54" t="str">
        <f t="shared" si="609"/>
        <v/>
      </c>
      <c r="AE653" s="54" t="str">
        <f t="shared" si="610"/>
        <v/>
      </c>
      <c r="AF653" s="54" t="str">
        <f t="shared" si="611"/>
        <v/>
      </c>
      <c r="AG653" s="54" t="str">
        <f t="shared" si="612"/>
        <v/>
      </c>
      <c r="AH653" s="54" t="str">
        <f t="shared" si="613"/>
        <v/>
      </c>
      <c r="AI653" s="54" t="str">
        <f t="shared" si="614"/>
        <v/>
      </c>
      <c r="AJ653" s="54" t="str">
        <f t="shared" si="615"/>
        <v/>
      </c>
      <c r="AK653" s="54" t="str">
        <f t="shared" si="616"/>
        <v/>
      </c>
      <c r="AL653" s="54" t="str">
        <f t="shared" si="617"/>
        <v/>
      </c>
      <c r="AM653" s="54" t="str">
        <f t="shared" si="618"/>
        <v/>
      </c>
      <c r="AN653" s="55" t="str">
        <f t="shared" si="619"/>
        <v/>
      </c>
      <c r="AP653" s="53" t="str">
        <f t="shared" si="656"/>
        <v/>
      </c>
      <c r="AQ653" s="54" t="str">
        <f t="shared" si="620"/>
        <v/>
      </c>
      <c r="AR653" s="54" t="str">
        <f t="shared" si="621"/>
        <v/>
      </c>
      <c r="AS653" s="54" t="str">
        <f t="shared" si="622"/>
        <v/>
      </c>
      <c r="AT653" s="54" t="str">
        <f t="shared" si="623"/>
        <v/>
      </c>
      <c r="AU653" s="54" t="str">
        <f t="shared" si="624"/>
        <v/>
      </c>
      <c r="AV653" s="54" t="str">
        <f t="shared" si="625"/>
        <v/>
      </c>
      <c r="AW653" s="54" t="str">
        <f t="shared" si="626"/>
        <v/>
      </c>
      <c r="AX653" s="54" t="str">
        <f t="shared" si="627"/>
        <v/>
      </c>
      <c r="AY653" s="54" t="str">
        <f t="shared" si="628"/>
        <v/>
      </c>
      <c r="AZ653" s="54" t="str">
        <f t="shared" si="629"/>
        <v/>
      </c>
      <c r="BA653" s="55" t="str">
        <f t="shared" si="630"/>
        <v/>
      </c>
      <c r="BC653" s="36" t="str">
        <f t="shared" si="657"/>
        <v/>
      </c>
      <c r="BE653" s="61" t="str">
        <f>IF($B653="", "", IF(AND($B653&gt;='Intro &amp; Setup'!$B$38, B653&lt;='Intro &amp; Setup'!$H$38), 'Intro &amp; Setup'!$N$38, IF(AND($B653&gt;='Intro &amp; Setup'!$B$39, B653&lt;='Intro &amp; Setup'!$H$39), 'Intro &amp; Setup'!$N$39, IF('Intro &amp; Setup'!$B$39="", 'Intro &amp; Setup'!$N$38, 'Intro &amp; Setup'!$N$39))))</f>
        <v/>
      </c>
      <c r="BG653" s="53" t="str">
        <f t="shared" si="658"/>
        <v/>
      </c>
      <c r="BH653" s="54" t="str">
        <f t="shared" si="631"/>
        <v/>
      </c>
      <c r="BI653" s="54" t="str">
        <f t="shared" si="632"/>
        <v/>
      </c>
      <c r="BJ653" s="54" t="str">
        <f t="shared" si="633"/>
        <v/>
      </c>
      <c r="BK653" s="54" t="str">
        <f t="shared" si="634"/>
        <v/>
      </c>
      <c r="BL653" s="54" t="str">
        <f t="shared" si="635"/>
        <v/>
      </c>
      <c r="BM653" s="54" t="str">
        <f t="shared" si="636"/>
        <v/>
      </c>
      <c r="BN653" s="54" t="str">
        <f t="shared" si="637"/>
        <v/>
      </c>
      <c r="BO653" s="54" t="str">
        <f t="shared" si="638"/>
        <v/>
      </c>
      <c r="BP653" s="54" t="str">
        <f t="shared" si="639"/>
        <v/>
      </c>
      <c r="BQ653" s="54" t="str">
        <f t="shared" si="640"/>
        <v/>
      </c>
      <c r="BR653" s="55" t="str">
        <f t="shared" si="641"/>
        <v/>
      </c>
      <c r="BT653" s="135" t="str">
        <f t="shared" si="659"/>
        <v/>
      </c>
      <c r="BU653" s="136" t="str">
        <f t="shared" si="660"/>
        <v/>
      </c>
      <c r="BV653" s="136" t="str">
        <f t="shared" si="661"/>
        <v/>
      </c>
      <c r="BW653" s="136" t="str">
        <f t="shared" si="662"/>
        <v/>
      </c>
      <c r="BX653" s="136" t="str">
        <f t="shared" si="663"/>
        <v/>
      </c>
      <c r="BY653" s="136" t="str">
        <f t="shared" si="664"/>
        <v/>
      </c>
      <c r="BZ653" s="136" t="str">
        <f t="shared" si="665"/>
        <v/>
      </c>
      <c r="CA653" s="136" t="str">
        <f t="shared" si="666"/>
        <v/>
      </c>
      <c r="CB653" s="136" t="str">
        <f t="shared" si="667"/>
        <v/>
      </c>
      <c r="CC653" s="136" t="str">
        <f t="shared" si="668"/>
        <v/>
      </c>
      <c r="CD653" s="136" t="str">
        <f t="shared" si="669"/>
        <v/>
      </c>
      <c r="CE653" s="137" t="str">
        <f t="shared" si="670"/>
        <v/>
      </c>
      <c r="CG653" s="150" t="str">
        <f t="shared" si="671"/>
        <v/>
      </c>
      <c r="CH653" s="151" t="str">
        <f t="shared" si="642"/>
        <v/>
      </c>
      <c r="CI653" s="151" t="str">
        <f t="shared" si="643"/>
        <v/>
      </c>
      <c r="CJ653" s="151" t="str">
        <f t="shared" si="644"/>
        <v/>
      </c>
      <c r="CK653" s="151" t="str">
        <f t="shared" si="645"/>
        <v/>
      </c>
      <c r="CL653" s="151" t="str">
        <f t="shared" si="646"/>
        <v/>
      </c>
      <c r="CM653" s="151" t="str">
        <f t="shared" si="647"/>
        <v/>
      </c>
      <c r="CN653" s="151" t="str">
        <f t="shared" si="648"/>
        <v/>
      </c>
      <c r="CO653" s="151" t="str">
        <f t="shared" si="649"/>
        <v/>
      </c>
      <c r="CP653" s="151" t="str">
        <f t="shared" si="650"/>
        <v/>
      </c>
      <c r="CQ653" s="151" t="str">
        <f t="shared" si="651"/>
        <v/>
      </c>
      <c r="CR653" s="152" t="str">
        <f t="shared" si="652"/>
        <v/>
      </c>
    </row>
    <row r="654" spans="1:96" x14ac:dyDescent="0.25">
      <c r="A654" s="3"/>
      <c r="B654" s="30"/>
      <c r="C654" s="44"/>
      <c r="D654" s="88"/>
      <c r="E654" s="31"/>
      <c r="F654" s="89"/>
      <c r="G654" s="72"/>
      <c r="H654" s="73"/>
      <c r="I654" s="74"/>
      <c r="J654" s="73"/>
      <c r="K654" s="74"/>
      <c r="L654" s="73"/>
      <c r="M654" s="74"/>
      <c r="N654" s="73"/>
      <c r="O654" s="74"/>
      <c r="P654" s="73"/>
      <c r="Q654" s="74"/>
      <c r="R654" s="75"/>
      <c r="S654" s="3"/>
      <c r="T654" s="61" t="str">
        <f>IF($D654="", "", $D654*'Intro &amp; Setup'!$I$32*24)</f>
        <v/>
      </c>
      <c r="U654" s="3"/>
      <c r="X654" s="36" t="str">
        <f>IF($B654="", "", IF(OR($B654&lt;'Intro &amp; Setup'!$F$26, $B654&gt;'Intro &amp; Setup'!$F$27), "X", ""))</f>
        <v/>
      </c>
      <c r="Z654" s="36" t="str">
        <f t="shared" si="653"/>
        <v/>
      </c>
      <c r="AA654" s="48" t="str">
        <f t="shared" si="654"/>
        <v/>
      </c>
      <c r="AC654" s="53" t="str">
        <f t="shared" si="655"/>
        <v/>
      </c>
      <c r="AD654" s="54" t="str">
        <f t="shared" si="609"/>
        <v/>
      </c>
      <c r="AE654" s="54" t="str">
        <f t="shared" si="610"/>
        <v/>
      </c>
      <c r="AF654" s="54" t="str">
        <f t="shared" si="611"/>
        <v/>
      </c>
      <c r="AG654" s="54" t="str">
        <f t="shared" si="612"/>
        <v/>
      </c>
      <c r="AH654" s="54" t="str">
        <f t="shared" si="613"/>
        <v/>
      </c>
      <c r="AI654" s="54" t="str">
        <f t="shared" si="614"/>
        <v/>
      </c>
      <c r="AJ654" s="54" t="str">
        <f t="shared" si="615"/>
        <v/>
      </c>
      <c r="AK654" s="54" t="str">
        <f t="shared" si="616"/>
        <v/>
      </c>
      <c r="AL654" s="54" t="str">
        <f t="shared" si="617"/>
        <v/>
      </c>
      <c r="AM654" s="54" t="str">
        <f t="shared" si="618"/>
        <v/>
      </c>
      <c r="AN654" s="55" t="str">
        <f t="shared" si="619"/>
        <v/>
      </c>
      <c r="AP654" s="53" t="str">
        <f t="shared" si="656"/>
        <v/>
      </c>
      <c r="AQ654" s="54" t="str">
        <f t="shared" si="620"/>
        <v/>
      </c>
      <c r="AR654" s="54" t="str">
        <f t="shared" si="621"/>
        <v/>
      </c>
      <c r="AS654" s="54" t="str">
        <f t="shared" si="622"/>
        <v/>
      </c>
      <c r="AT654" s="54" t="str">
        <f t="shared" si="623"/>
        <v/>
      </c>
      <c r="AU654" s="54" t="str">
        <f t="shared" si="624"/>
        <v/>
      </c>
      <c r="AV654" s="54" t="str">
        <f t="shared" si="625"/>
        <v/>
      </c>
      <c r="AW654" s="54" t="str">
        <f t="shared" si="626"/>
        <v/>
      </c>
      <c r="AX654" s="54" t="str">
        <f t="shared" si="627"/>
        <v/>
      </c>
      <c r="AY654" s="54" t="str">
        <f t="shared" si="628"/>
        <v/>
      </c>
      <c r="AZ654" s="54" t="str">
        <f t="shared" si="629"/>
        <v/>
      </c>
      <c r="BA654" s="55" t="str">
        <f t="shared" si="630"/>
        <v/>
      </c>
      <c r="BC654" s="36" t="str">
        <f t="shared" si="657"/>
        <v/>
      </c>
      <c r="BE654" s="61" t="str">
        <f>IF($B654="", "", IF(AND($B654&gt;='Intro &amp; Setup'!$B$38, B654&lt;='Intro &amp; Setup'!$H$38), 'Intro &amp; Setup'!$N$38, IF(AND($B654&gt;='Intro &amp; Setup'!$B$39, B654&lt;='Intro &amp; Setup'!$H$39), 'Intro &amp; Setup'!$N$39, IF('Intro &amp; Setup'!$B$39="", 'Intro &amp; Setup'!$N$38, 'Intro &amp; Setup'!$N$39))))</f>
        <v/>
      </c>
      <c r="BG654" s="53" t="str">
        <f t="shared" si="658"/>
        <v/>
      </c>
      <c r="BH654" s="54" t="str">
        <f t="shared" si="631"/>
        <v/>
      </c>
      <c r="BI654" s="54" t="str">
        <f t="shared" si="632"/>
        <v/>
      </c>
      <c r="BJ654" s="54" t="str">
        <f t="shared" si="633"/>
        <v/>
      </c>
      <c r="BK654" s="54" t="str">
        <f t="shared" si="634"/>
        <v/>
      </c>
      <c r="BL654" s="54" t="str">
        <f t="shared" si="635"/>
        <v/>
      </c>
      <c r="BM654" s="54" t="str">
        <f t="shared" si="636"/>
        <v/>
      </c>
      <c r="BN654" s="54" t="str">
        <f t="shared" si="637"/>
        <v/>
      </c>
      <c r="BO654" s="54" t="str">
        <f t="shared" si="638"/>
        <v/>
      </c>
      <c r="BP654" s="54" t="str">
        <f t="shared" si="639"/>
        <v/>
      </c>
      <c r="BQ654" s="54" t="str">
        <f t="shared" si="640"/>
        <v/>
      </c>
      <c r="BR654" s="55" t="str">
        <f t="shared" si="641"/>
        <v/>
      </c>
      <c r="BT654" s="135" t="str">
        <f t="shared" si="659"/>
        <v/>
      </c>
      <c r="BU654" s="136" t="str">
        <f t="shared" si="660"/>
        <v/>
      </c>
      <c r="BV654" s="136" t="str">
        <f t="shared" si="661"/>
        <v/>
      </c>
      <c r="BW654" s="136" t="str">
        <f t="shared" si="662"/>
        <v/>
      </c>
      <c r="BX654" s="136" t="str">
        <f t="shared" si="663"/>
        <v/>
      </c>
      <c r="BY654" s="136" t="str">
        <f t="shared" si="664"/>
        <v/>
      </c>
      <c r="BZ654" s="136" t="str">
        <f t="shared" si="665"/>
        <v/>
      </c>
      <c r="CA654" s="136" t="str">
        <f t="shared" si="666"/>
        <v/>
      </c>
      <c r="CB654" s="136" t="str">
        <f t="shared" si="667"/>
        <v/>
      </c>
      <c r="CC654" s="136" t="str">
        <f t="shared" si="668"/>
        <v/>
      </c>
      <c r="CD654" s="136" t="str">
        <f t="shared" si="669"/>
        <v/>
      </c>
      <c r="CE654" s="137" t="str">
        <f t="shared" si="670"/>
        <v/>
      </c>
      <c r="CG654" s="150" t="str">
        <f t="shared" si="671"/>
        <v/>
      </c>
      <c r="CH654" s="151" t="str">
        <f t="shared" si="642"/>
        <v/>
      </c>
      <c r="CI654" s="151" t="str">
        <f t="shared" si="643"/>
        <v/>
      </c>
      <c r="CJ654" s="151" t="str">
        <f t="shared" si="644"/>
        <v/>
      </c>
      <c r="CK654" s="151" t="str">
        <f t="shared" si="645"/>
        <v/>
      </c>
      <c r="CL654" s="151" t="str">
        <f t="shared" si="646"/>
        <v/>
      </c>
      <c r="CM654" s="151" t="str">
        <f t="shared" si="647"/>
        <v/>
      </c>
      <c r="CN654" s="151" t="str">
        <f t="shared" si="648"/>
        <v/>
      </c>
      <c r="CO654" s="151" t="str">
        <f t="shared" si="649"/>
        <v/>
      </c>
      <c r="CP654" s="151" t="str">
        <f t="shared" si="650"/>
        <v/>
      </c>
      <c r="CQ654" s="151" t="str">
        <f t="shared" si="651"/>
        <v/>
      </c>
      <c r="CR654" s="152" t="str">
        <f t="shared" si="652"/>
        <v/>
      </c>
    </row>
    <row r="655" spans="1:96" x14ac:dyDescent="0.25">
      <c r="A655" s="3"/>
      <c r="B655" s="30"/>
      <c r="C655" s="44"/>
      <c r="D655" s="88"/>
      <c r="E655" s="31"/>
      <c r="F655" s="89"/>
      <c r="G655" s="72"/>
      <c r="H655" s="73"/>
      <c r="I655" s="74"/>
      <c r="J655" s="73"/>
      <c r="K655" s="74"/>
      <c r="L655" s="73"/>
      <c r="M655" s="74"/>
      <c r="N655" s="73"/>
      <c r="O655" s="74"/>
      <c r="P655" s="73"/>
      <c r="Q655" s="74"/>
      <c r="R655" s="75"/>
      <c r="S655" s="3"/>
      <c r="T655" s="61" t="str">
        <f>IF($D655="", "", $D655*'Intro &amp; Setup'!$I$32*24)</f>
        <v/>
      </c>
      <c r="U655" s="3"/>
      <c r="X655" s="36" t="str">
        <f>IF($B655="", "", IF(OR($B655&lt;'Intro &amp; Setup'!$F$26, $B655&gt;'Intro &amp; Setup'!$F$27), "X", ""))</f>
        <v/>
      </c>
      <c r="Z655" s="36" t="str">
        <f t="shared" si="653"/>
        <v/>
      </c>
      <c r="AA655" s="48" t="str">
        <f t="shared" si="654"/>
        <v/>
      </c>
      <c r="AC655" s="53" t="str">
        <f t="shared" si="655"/>
        <v/>
      </c>
      <c r="AD655" s="54" t="str">
        <f t="shared" si="609"/>
        <v/>
      </c>
      <c r="AE655" s="54" t="str">
        <f t="shared" si="610"/>
        <v/>
      </c>
      <c r="AF655" s="54" t="str">
        <f t="shared" si="611"/>
        <v/>
      </c>
      <c r="AG655" s="54" t="str">
        <f t="shared" si="612"/>
        <v/>
      </c>
      <c r="AH655" s="54" t="str">
        <f t="shared" si="613"/>
        <v/>
      </c>
      <c r="AI655" s="54" t="str">
        <f t="shared" si="614"/>
        <v/>
      </c>
      <c r="AJ655" s="54" t="str">
        <f t="shared" si="615"/>
        <v/>
      </c>
      <c r="AK655" s="54" t="str">
        <f t="shared" si="616"/>
        <v/>
      </c>
      <c r="AL655" s="54" t="str">
        <f t="shared" si="617"/>
        <v/>
      </c>
      <c r="AM655" s="54" t="str">
        <f t="shared" si="618"/>
        <v/>
      </c>
      <c r="AN655" s="55" t="str">
        <f t="shared" si="619"/>
        <v/>
      </c>
      <c r="AP655" s="53" t="str">
        <f t="shared" si="656"/>
        <v/>
      </c>
      <c r="AQ655" s="54" t="str">
        <f t="shared" si="620"/>
        <v/>
      </c>
      <c r="AR655" s="54" t="str">
        <f t="shared" si="621"/>
        <v/>
      </c>
      <c r="AS655" s="54" t="str">
        <f t="shared" si="622"/>
        <v/>
      </c>
      <c r="AT655" s="54" t="str">
        <f t="shared" si="623"/>
        <v/>
      </c>
      <c r="AU655" s="54" t="str">
        <f t="shared" si="624"/>
        <v/>
      </c>
      <c r="AV655" s="54" t="str">
        <f t="shared" si="625"/>
        <v/>
      </c>
      <c r="AW655" s="54" t="str">
        <f t="shared" si="626"/>
        <v/>
      </c>
      <c r="AX655" s="54" t="str">
        <f t="shared" si="627"/>
        <v/>
      </c>
      <c r="AY655" s="54" t="str">
        <f t="shared" si="628"/>
        <v/>
      </c>
      <c r="AZ655" s="54" t="str">
        <f t="shared" si="629"/>
        <v/>
      </c>
      <c r="BA655" s="55" t="str">
        <f t="shared" si="630"/>
        <v/>
      </c>
      <c r="BC655" s="36" t="str">
        <f t="shared" si="657"/>
        <v/>
      </c>
      <c r="BE655" s="61" t="str">
        <f>IF($B655="", "", IF(AND($B655&gt;='Intro &amp; Setup'!$B$38, B655&lt;='Intro &amp; Setup'!$H$38), 'Intro &amp; Setup'!$N$38, IF(AND($B655&gt;='Intro &amp; Setup'!$B$39, B655&lt;='Intro &amp; Setup'!$H$39), 'Intro &amp; Setup'!$N$39, IF('Intro &amp; Setup'!$B$39="", 'Intro &amp; Setup'!$N$38, 'Intro &amp; Setup'!$N$39))))</f>
        <v/>
      </c>
      <c r="BG655" s="53" t="str">
        <f t="shared" si="658"/>
        <v/>
      </c>
      <c r="BH655" s="54" t="str">
        <f t="shared" si="631"/>
        <v/>
      </c>
      <c r="BI655" s="54" t="str">
        <f t="shared" si="632"/>
        <v/>
      </c>
      <c r="BJ655" s="54" t="str">
        <f t="shared" si="633"/>
        <v/>
      </c>
      <c r="BK655" s="54" t="str">
        <f t="shared" si="634"/>
        <v/>
      </c>
      <c r="BL655" s="54" t="str">
        <f t="shared" si="635"/>
        <v/>
      </c>
      <c r="BM655" s="54" t="str">
        <f t="shared" si="636"/>
        <v/>
      </c>
      <c r="BN655" s="54" t="str">
        <f t="shared" si="637"/>
        <v/>
      </c>
      <c r="BO655" s="54" t="str">
        <f t="shared" si="638"/>
        <v/>
      </c>
      <c r="BP655" s="54" t="str">
        <f t="shared" si="639"/>
        <v/>
      </c>
      <c r="BQ655" s="54" t="str">
        <f t="shared" si="640"/>
        <v/>
      </c>
      <c r="BR655" s="55" t="str">
        <f t="shared" si="641"/>
        <v/>
      </c>
      <c r="BT655" s="135" t="str">
        <f t="shared" si="659"/>
        <v/>
      </c>
      <c r="BU655" s="136" t="str">
        <f t="shared" si="660"/>
        <v/>
      </c>
      <c r="BV655" s="136" t="str">
        <f t="shared" si="661"/>
        <v/>
      </c>
      <c r="BW655" s="136" t="str">
        <f t="shared" si="662"/>
        <v/>
      </c>
      <c r="BX655" s="136" t="str">
        <f t="shared" si="663"/>
        <v/>
      </c>
      <c r="BY655" s="136" t="str">
        <f t="shared" si="664"/>
        <v/>
      </c>
      <c r="BZ655" s="136" t="str">
        <f t="shared" si="665"/>
        <v/>
      </c>
      <c r="CA655" s="136" t="str">
        <f t="shared" si="666"/>
        <v/>
      </c>
      <c r="CB655" s="136" t="str">
        <f t="shared" si="667"/>
        <v/>
      </c>
      <c r="CC655" s="136" t="str">
        <f t="shared" si="668"/>
        <v/>
      </c>
      <c r="CD655" s="136" t="str">
        <f t="shared" si="669"/>
        <v/>
      </c>
      <c r="CE655" s="137" t="str">
        <f t="shared" si="670"/>
        <v/>
      </c>
      <c r="CG655" s="150" t="str">
        <f t="shared" si="671"/>
        <v/>
      </c>
      <c r="CH655" s="151" t="str">
        <f t="shared" si="642"/>
        <v/>
      </c>
      <c r="CI655" s="151" t="str">
        <f t="shared" si="643"/>
        <v/>
      </c>
      <c r="CJ655" s="151" t="str">
        <f t="shared" si="644"/>
        <v/>
      </c>
      <c r="CK655" s="151" t="str">
        <f t="shared" si="645"/>
        <v/>
      </c>
      <c r="CL655" s="151" t="str">
        <f t="shared" si="646"/>
        <v/>
      </c>
      <c r="CM655" s="151" t="str">
        <f t="shared" si="647"/>
        <v/>
      </c>
      <c r="CN655" s="151" t="str">
        <f t="shared" si="648"/>
        <v/>
      </c>
      <c r="CO655" s="151" t="str">
        <f t="shared" si="649"/>
        <v/>
      </c>
      <c r="CP655" s="151" t="str">
        <f t="shared" si="650"/>
        <v/>
      </c>
      <c r="CQ655" s="151" t="str">
        <f t="shared" si="651"/>
        <v/>
      </c>
      <c r="CR655" s="152" t="str">
        <f t="shared" si="652"/>
        <v/>
      </c>
    </row>
    <row r="656" spans="1:96" x14ac:dyDescent="0.25">
      <c r="A656" s="3"/>
      <c r="B656" s="30"/>
      <c r="C656" s="44"/>
      <c r="D656" s="88"/>
      <c r="E656" s="31"/>
      <c r="F656" s="89"/>
      <c r="G656" s="72"/>
      <c r="H656" s="73"/>
      <c r="I656" s="74"/>
      <c r="J656" s="73"/>
      <c r="K656" s="74"/>
      <c r="L656" s="73"/>
      <c r="M656" s="74"/>
      <c r="N656" s="73"/>
      <c r="O656" s="74"/>
      <c r="P656" s="73"/>
      <c r="Q656" s="74"/>
      <c r="R656" s="75"/>
      <c r="S656" s="3"/>
      <c r="T656" s="61" t="str">
        <f>IF($D656="", "", $D656*'Intro &amp; Setup'!$I$32*24)</f>
        <v/>
      </c>
      <c r="U656" s="3"/>
      <c r="X656" s="36" t="str">
        <f>IF($B656="", "", IF(OR($B656&lt;'Intro &amp; Setup'!$F$26, $B656&gt;'Intro &amp; Setup'!$F$27), "X", ""))</f>
        <v/>
      </c>
      <c r="Z656" s="36" t="str">
        <f t="shared" si="653"/>
        <v/>
      </c>
      <c r="AA656" s="48" t="str">
        <f t="shared" si="654"/>
        <v/>
      </c>
      <c r="AC656" s="53" t="str">
        <f t="shared" si="655"/>
        <v/>
      </c>
      <c r="AD656" s="54" t="str">
        <f t="shared" si="609"/>
        <v/>
      </c>
      <c r="AE656" s="54" t="str">
        <f t="shared" si="610"/>
        <v/>
      </c>
      <c r="AF656" s="54" t="str">
        <f t="shared" si="611"/>
        <v/>
      </c>
      <c r="AG656" s="54" t="str">
        <f t="shared" si="612"/>
        <v/>
      </c>
      <c r="AH656" s="54" t="str">
        <f t="shared" si="613"/>
        <v/>
      </c>
      <c r="AI656" s="54" t="str">
        <f t="shared" si="614"/>
        <v/>
      </c>
      <c r="AJ656" s="54" t="str">
        <f t="shared" si="615"/>
        <v/>
      </c>
      <c r="AK656" s="54" t="str">
        <f t="shared" si="616"/>
        <v/>
      </c>
      <c r="AL656" s="54" t="str">
        <f t="shared" si="617"/>
        <v/>
      </c>
      <c r="AM656" s="54" t="str">
        <f t="shared" si="618"/>
        <v/>
      </c>
      <c r="AN656" s="55" t="str">
        <f t="shared" si="619"/>
        <v/>
      </c>
      <c r="AP656" s="53" t="str">
        <f t="shared" si="656"/>
        <v/>
      </c>
      <c r="AQ656" s="54" t="str">
        <f t="shared" si="620"/>
        <v/>
      </c>
      <c r="AR656" s="54" t="str">
        <f t="shared" si="621"/>
        <v/>
      </c>
      <c r="AS656" s="54" t="str">
        <f t="shared" si="622"/>
        <v/>
      </c>
      <c r="AT656" s="54" t="str">
        <f t="shared" si="623"/>
        <v/>
      </c>
      <c r="AU656" s="54" t="str">
        <f t="shared" si="624"/>
        <v/>
      </c>
      <c r="AV656" s="54" t="str">
        <f t="shared" si="625"/>
        <v/>
      </c>
      <c r="AW656" s="54" t="str">
        <f t="shared" si="626"/>
        <v/>
      </c>
      <c r="AX656" s="54" t="str">
        <f t="shared" si="627"/>
        <v/>
      </c>
      <c r="AY656" s="54" t="str">
        <f t="shared" si="628"/>
        <v/>
      </c>
      <c r="AZ656" s="54" t="str">
        <f t="shared" si="629"/>
        <v/>
      </c>
      <c r="BA656" s="55" t="str">
        <f t="shared" si="630"/>
        <v/>
      </c>
      <c r="BC656" s="36" t="str">
        <f t="shared" si="657"/>
        <v/>
      </c>
      <c r="BE656" s="61" t="str">
        <f>IF($B656="", "", IF(AND($B656&gt;='Intro &amp; Setup'!$B$38, B656&lt;='Intro &amp; Setup'!$H$38), 'Intro &amp; Setup'!$N$38, IF(AND($B656&gt;='Intro &amp; Setup'!$B$39, B656&lt;='Intro &amp; Setup'!$H$39), 'Intro &amp; Setup'!$N$39, IF('Intro &amp; Setup'!$B$39="", 'Intro &amp; Setup'!$N$38, 'Intro &amp; Setup'!$N$39))))</f>
        <v/>
      </c>
      <c r="BG656" s="53" t="str">
        <f t="shared" si="658"/>
        <v/>
      </c>
      <c r="BH656" s="54" t="str">
        <f t="shared" si="631"/>
        <v/>
      </c>
      <c r="BI656" s="54" t="str">
        <f t="shared" si="632"/>
        <v/>
      </c>
      <c r="BJ656" s="54" t="str">
        <f t="shared" si="633"/>
        <v/>
      </c>
      <c r="BK656" s="54" t="str">
        <f t="shared" si="634"/>
        <v/>
      </c>
      <c r="BL656" s="54" t="str">
        <f t="shared" si="635"/>
        <v/>
      </c>
      <c r="BM656" s="54" t="str">
        <f t="shared" si="636"/>
        <v/>
      </c>
      <c r="BN656" s="54" t="str">
        <f t="shared" si="637"/>
        <v/>
      </c>
      <c r="BO656" s="54" t="str">
        <f t="shared" si="638"/>
        <v/>
      </c>
      <c r="BP656" s="54" t="str">
        <f t="shared" si="639"/>
        <v/>
      </c>
      <c r="BQ656" s="54" t="str">
        <f t="shared" si="640"/>
        <v/>
      </c>
      <c r="BR656" s="55" t="str">
        <f t="shared" si="641"/>
        <v/>
      </c>
      <c r="BT656" s="135" t="str">
        <f t="shared" si="659"/>
        <v/>
      </c>
      <c r="BU656" s="136" t="str">
        <f t="shared" si="660"/>
        <v/>
      </c>
      <c r="BV656" s="136" t="str">
        <f t="shared" si="661"/>
        <v/>
      </c>
      <c r="BW656" s="136" t="str">
        <f t="shared" si="662"/>
        <v/>
      </c>
      <c r="BX656" s="136" t="str">
        <f t="shared" si="663"/>
        <v/>
      </c>
      <c r="BY656" s="136" t="str">
        <f t="shared" si="664"/>
        <v/>
      </c>
      <c r="BZ656" s="136" t="str">
        <f t="shared" si="665"/>
        <v/>
      </c>
      <c r="CA656" s="136" t="str">
        <f t="shared" si="666"/>
        <v/>
      </c>
      <c r="CB656" s="136" t="str">
        <f t="shared" si="667"/>
        <v/>
      </c>
      <c r="CC656" s="136" t="str">
        <f t="shared" si="668"/>
        <v/>
      </c>
      <c r="CD656" s="136" t="str">
        <f t="shared" si="669"/>
        <v/>
      </c>
      <c r="CE656" s="137" t="str">
        <f t="shared" si="670"/>
        <v/>
      </c>
      <c r="CG656" s="150" t="str">
        <f t="shared" si="671"/>
        <v/>
      </c>
      <c r="CH656" s="151" t="str">
        <f t="shared" si="642"/>
        <v/>
      </c>
      <c r="CI656" s="151" t="str">
        <f t="shared" si="643"/>
        <v/>
      </c>
      <c r="CJ656" s="151" t="str">
        <f t="shared" si="644"/>
        <v/>
      </c>
      <c r="CK656" s="151" t="str">
        <f t="shared" si="645"/>
        <v/>
      </c>
      <c r="CL656" s="151" t="str">
        <f t="shared" si="646"/>
        <v/>
      </c>
      <c r="CM656" s="151" t="str">
        <f t="shared" si="647"/>
        <v/>
      </c>
      <c r="CN656" s="151" t="str">
        <f t="shared" si="648"/>
        <v/>
      </c>
      <c r="CO656" s="151" t="str">
        <f t="shared" si="649"/>
        <v/>
      </c>
      <c r="CP656" s="151" t="str">
        <f t="shared" si="650"/>
        <v/>
      </c>
      <c r="CQ656" s="151" t="str">
        <f t="shared" si="651"/>
        <v/>
      </c>
      <c r="CR656" s="152" t="str">
        <f t="shared" si="652"/>
        <v/>
      </c>
    </row>
    <row r="657" spans="1:96" x14ac:dyDescent="0.25">
      <c r="A657" s="3"/>
      <c r="B657" s="30"/>
      <c r="C657" s="44"/>
      <c r="D657" s="88"/>
      <c r="E657" s="31"/>
      <c r="F657" s="89"/>
      <c r="G657" s="72"/>
      <c r="H657" s="73"/>
      <c r="I657" s="74"/>
      <c r="J657" s="73"/>
      <c r="K657" s="74"/>
      <c r="L657" s="73"/>
      <c r="M657" s="74"/>
      <c r="N657" s="73"/>
      <c r="O657" s="74"/>
      <c r="P657" s="73"/>
      <c r="Q657" s="74"/>
      <c r="R657" s="75"/>
      <c r="S657" s="3"/>
      <c r="T657" s="61" t="str">
        <f>IF($D657="", "", $D657*'Intro &amp; Setup'!$I$32*24)</f>
        <v/>
      </c>
      <c r="U657" s="3"/>
      <c r="X657" s="36" t="str">
        <f>IF($B657="", "", IF(OR($B657&lt;'Intro &amp; Setup'!$F$26, $B657&gt;'Intro &amp; Setup'!$F$27), "X", ""))</f>
        <v/>
      </c>
      <c r="Z657" s="36" t="str">
        <f t="shared" si="653"/>
        <v/>
      </c>
      <c r="AA657" s="48" t="str">
        <f t="shared" si="654"/>
        <v/>
      </c>
      <c r="AC657" s="53" t="str">
        <f t="shared" si="655"/>
        <v/>
      </c>
      <c r="AD657" s="54" t="str">
        <f t="shared" si="609"/>
        <v/>
      </c>
      <c r="AE657" s="54" t="str">
        <f t="shared" si="610"/>
        <v/>
      </c>
      <c r="AF657" s="54" t="str">
        <f t="shared" si="611"/>
        <v/>
      </c>
      <c r="AG657" s="54" t="str">
        <f t="shared" si="612"/>
        <v/>
      </c>
      <c r="AH657" s="54" t="str">
        <f t="shared" si="613"/>
        <v/>
      </c>
      <c r="AI657" s="54" t="str">
        <f t="shared" si="614"/>
        <v/>
      </c>
      <c r="AJ657" s="54" t="str">
        <f t="shared" si="615"/>
        <v/>
      </c>
      <c r="AK657" s="54" t="str">
        <f t="shared" si="616"/>
        <v/>
      </c>
      <c r="AL657" s="54" t="str">
        <f t="shared" si="617"/>
        <v/>
      </c>
      <c r="AM657" s="54" t="str">
        <f t="shared" si="618"/>
        <v/>
      </c>
      <c r="AN657" s="55" t="str">
        <f t="shared" si="619"/>
        <v/>
      </c>
      <c r="AP657" s="53" t="str">
        <f t="shared" si="656"/>
        <v/>
      </c>
      <c r="AQ657" s="54" t="str">
        <f t="shared" si="620"/>
        <v/>
      </c>
      <c r="AR657" s="54" t="str">
        <f t="shared" si="621"/>
        <v/>
      </c>
      <c r="AS657" s="54" t="str">
        <f t="shared" si="622"/>
        <v/>
      </c>
      <c r="AT657" s="54" t="str">
        <f t="shared" si="623"/>
        <v/>
      </c>
      <c r="AU657" s="54" t="str">
        <f t="shared" si="624"/>
        <v/>
      </c>
      <c r="AV657" s="54" t="str">
        <f t="shared" si="625"/>
        <v/>
      </c>
      <c r="AW657" s="54" t="str">
        <f t="shared" si="626"/>
        <v/>
      </c>
      <c r="AX657" s="54" t="str">
        <f t="shared" si="627"/>
        <v/>
      </c>
      <c r="AY657" s="54" t="str">
        <f t="shared" si="628"/>
        <v/>
      </c>
      <c r="AZ657" s="54" t="str">
        <f t="shared" si="629"/>
        <v/>
      </c>
      <c r="BA657" s="55" t="str">
        <f t="shared" si="630"/>
        <v/>
      </c>
      <c r="BC657" s="36" t="str">
        <f t="shared" si="657"/>
        <v/>
      </c>
      <c r="BE657" s="61" t="str">
        <f>IF($B657="", "", IF(AND($B657&gt;='Intro &amp; Setup'!$B$38, B657&lt;='Intro &amp; Setup'!$H$38), 'Intro &amp; Setup'!$N$38, IF(AND($B657&gt;='Intro &amp; Setup'!$B$39, B657&lt;='Intro &amp; Setup'!$H$39), 'Intro &amp; Setup'!$N$39, IF('Intro &amp; Setup'!$B$39="", 'Intro &amp; Setup'!$N$38, 'Intro &amp; Setup'!$N$39))))</f>
        <v/>
      </c>
      <c r="BG657" s="53" t="str">
        <f t="shared" si="658"/>
        <v/>
      </c>
      <c r="BH657" s="54" t="str">
        <f t="shared" si="631"/>
        <v/>
      </c>
      <c r="BI657" s="54" t="str">
        <f t="shared" si="632"/>
        <v/>
      </c>
      <c r="BJ657" s="54" t="str">
        <f t="shared" si="633"/>
        <v/>
      </c>
      <c r="BK657" s="54" t="str">
        <f t="shared" si="634"/>
        <v/>
      </c>
      <c r="BL657" s="54" t="str">
        <f t="shared" si="635"/>
        <v/>
      </c>
      <c r="BM657" s="54" t="str">
        <f t="shared" si="636"/>
        <v/>
      </c>
      <c r="BN657" s="54" t="str">
        <f t="shared" si="637"/>
        <v/>
      </c>
      <c r="BO657" s="54" t="str">
        <f t="shared" si="638"/>
        <v/>
      </c>
      <c r="BP657" s="54" t="str">
        <f t="shared" si="639"/>
        <v/>
      </c>
      <c r="BQ657" s="54" t="str">
        <f t="shared" si="640"/>
        <v/>
      </c>
      <c r="BR657" s="55" t="str">
        <f t="shared" si="641"/>
        <v/>
      </c>
      <c r="BT657" s="135" t="str">
        <f t="shared" si="659"/>
        <v/>
      </c>
      <c r="BU657" s="136" t="str">
        <f t="shared" si="660"/>
        <v/>
      </c>
      <c r="BV657" s="136" t="str">
        <f t="shared" si="661"/>
        <v/>
      </c>
      <c r="BW657" s="136" t="str">
        <f t="shared" si="662"/>
        <v/>
      </c>
      <c r="BX657" s="136" t="str">
        <f t="shared" si="663"/>
        <v/>
      </c>
      <c r="BY657" s="136" t="str">
        <f t="shared" si="664"/>
        <v/>
      </c>
      <c r="BZ657" s="136" t="str">
        <f t="shared" si="665"/>
        <v/>
      </c>
      <c r="CA657" s="136" t="str">
        <f t="shared" si="666"/>
        <v/>
      </c>
      <c r="CB657" s="136" t="str">
        <f t="shared" si="667"/>
        <v/>
      </c>
      <c r="CC657" s="136" t="str">
        <f t="shared" si="668"/>
        <v/>
      </c>
      <c r="CD657" s="136" t="str">
        <f t="shared" si="669"/>
        <v/>
      </c>
      <c r="CE657" s="137" t="str">
        <f t="shared" si="670"/>
        <v/>
      </c>
      <c r="CG657" s="150" t="str">
        <f t="shared" si="671"/>
        <v/>
      </c>
      <c r="CH657" s="151" t="str">
        <f t="shared" si="642"/>
        <v/>
      </c>
      <c r="CI657" s="151" t="str">
        <f t="shared" si="643"/>
        <v/>
      </c>
      <c r="CJ657" s="151" t="str">
        <f t="shared" si="644"/>
        <v/>
      </c>
      <c r="CK657" s="151" t="str">
        <f t="shared" si="645"/>
        <v/>
      </c>
      <c r="CL657" s="151" t="str">
        <f t="shared" si="646"/>
        <v/>
      </c>
      <c r="CM657" s="151" t="str">
        <f t="shared" si="647"/>
        <v/>
      </c>
      <c r="CN657" s="151" t="str">
        <f t="shared" si="648"/>
        <v/>
      </c>
      <c r="CO657" s="151" t="str">
        <f t="shared" si="649"/>
        <v/>
      </c>
      <c r="CP657" s="151" t="str">
        <f t="shared" si="650"/>
        <v/>
      </c>
      <c r="CQ657" s="151" t="str">
        <f t="shared" si="651"/>
        <v/>
      </c>
      <c r="CR657" s="152" t="str">
        <f t="shared" si="652"/>
        <v/>
      </c>
    </row>
    <row r="658" spans="1:96" x14ac:dyDescent="0.25">
      <c r="A658" s="3"/>
      <c r="B658" s="30"/>
      <c r="C658" s="44"/>
      <c r="D658" s="88"/>
      <c r="E658" s="31"/>
      <c r="F658" s="89"/>
      <c r="G658" s="72"/>
      <c r="H658" s="73"/>
      <c r="I658" s="74"/>
      <c r="J658" s="73"/>
      <c r="K658" s="74"/>
      <c r="L658" s="73"/>
      <c r="M658" s="74"/>
      <c r="N658" s="73"/>
      <c r="O658" s="74"/>
      <c r="P658" s="73"/>
      <c r="Q658" s="74"/>
      <c r="R658" s="75"/>
      <c r="S658" s="3"/>
      <c r="T658" s="61" t="str">
        <f>IF($D658="", "", $D658*'Intro &amp; Setup'!$I$32*24)</f>
        <v/>
      </c>
      <c r="U658" s="3"/>
      <c r="X658" s="36" t="str">
        <f>IF($B658="", "", IF(OR($B658&lt;'Intro &amp; Setup'!$F$26, $B658&gt;'Intro &amp; Setup'!$F$27), "X", ""))</f>
        <v/>
      </c>
      <c r="Z658" s="36" t="str">
        <f t="shared" si="653"/>
        <v/>
      </c>
      <c r="AA658" s="48" t="str">
        <f t="shared" si="654"/>
        <v/>
      </c>
      <c r="AC658" s="53" t="str">
        <f t="shared" si="655"/>
        <v/>
      </c>
      <c r="AD658" s="54" t="str">
        <f t="shared" si="609"/>
        <v/>
      </c>
      <c r="AE658" s="54" t="str">
        <f t="shared" si="610"/>
        <v/>
      </c>
      <c r="AF658" s="54" t="str">
        <f t="shared" si="611"/>
        <v/>
      </c>
      <c r="AG658" s="54" t="str">
        <f t="shared" si="612"/>
        <v/>
      </c>
      <c r="AH658" s="54" t="str">
        <f t="shared" si="613"/>
        <v/>
      </c>
      <c r="AI658" s="54" t="str">
        <f t="shared" si="614"/>
        <v/>
      </c>
      <c r="AJ658" s="54" t="str">
        <f t="shared" si="615"/>
        <v/>
      </c>
      <c r="AK658" s="54" t="str">
        <f t="shared" si="616"/>
        <v/>
      </c>
      <c r="AL658" s="54" t="str">
        <f t="shared" si="617"/>
        <v/>
      </c>
      <c r="AM658" s="54" t="str">
        <f t="shared" si="618"/>
        <v/>
      </c>
      <c r="AN658" s="55" t="str">
        <f t="shared" si="619"/>
        <v/>
      </c>
      <c r="AP658" s="53" t="str">
        <f t="shared" si="656"/>
        <v/>
      </c>
      <c r="AQ658" s="54" t="str">
        <f t="shared" si="620"/>
        <v/>
      </c>
      <c r="AR658" s="54" t="str">
        <f t="shared" si="621"/>
        <v/>
      </c>
      <c r="AS658" s="54" t="str">
        <f t="shared" si="622"/>
        <v/>
      </c>
      <c r="AT658" s="54" t="str">
        <f t="shared" si="623"/>
        <v/>
      </c>
      <c r="AU658" s="54" t="str">
        <f t="shared" si="624"/>
        <v/>
      </c>
      <c r="AV658" s="54" t="str">
        <f t="shared" si="625"/>
        <v/>
      </c>
      <c r="AW658" s="54" t="str">
        <f t="shared" si="626"/>
        <v/>
      </c>
      <c r="AX658" s="54" t="str">
        <f t="shared" si="627"/>
        <v/>
      </c>
      <c r="AY658" s="54" t="str">
        <f t="shared" si="628"/>
        <v/>
      </c>
      <c r="AZ658" s="54" t="str">
        <f t="shared" si="629"/>
        <v/>
      </c>
      <c r="BA658" s="55" t="str">
        <f t="shared" si="630"/>
        <v/>
      </c>
      <c r="BC658" s="36" t="str">
        <f t="shared" si="657"/>
        <v/>
      </c>
      <c r="BE658" s="61" t="str">
        <f>IF($B658="", "", IF(AND($B658&gt;='Intro &amp; Setup'!$B$38, B658&lt;='Intro &amp; Setup'!$H$38), 'Intro &amp; Setup'!$N$38, IF(AND($B658&gt;='Intro &amp; Setup'!$B$39, B658&lt;='Intro &amp; Setup'!$H$39), 'Intro &amp; Setup'!$N$39, IF('Intro &amp; Setup'!$B$39="", 'Intro &amp; Setup'!$N$38, 'Intro &amp; Setup'!$N$39))))</f>
        <v/>
      </c>
      <c r="BG658" s="53" t="str">
        <f t="shared" si="658"/>
        <v/>
      </c>
      <c r="BH658" s="54" t="str">
        <f t="shared" si="631"/>
        <v/>
      </c>
      <c r="BI658" s="54" t="str">
        <f t="shared" si="632"/>
        <v/>
      </c>
      <c r="BJ658" s="54" t="str">
        <f t="shared" si="633"/>
        <v/>
      </c>
      <c r="BK658" s="54" t="str">
        <f t="shared" si="634"/>
        <v/>
      </c>
      <c r="BL658" s="54" t="str">
        <f t="shared" si="635"/>
        <v/>
      </c>
      <c r="BM658" s="54" t="str">
        <f t="shared" si="636"/>
        <v/>
      </c>
      <c r="BN658" s="54" t="str">
        <f t="shared" si="637"/>
        <v/>
      </c>
      <c r="BO658" s="54" t="str">
        <f t="shared" si="638"/>
        <v/>
      </c>
      <c r="BP658" s="54" t="str">
        <f t="shared" si="639"/>
        <v/>
      </c>
      <c r="BQ658" s="54" t="str">
        <f t="shared" si="640"/>
        <v/>
      </c>
      <c r="BR658" s="55" t="str">
        <f t="shared" si="641"/>
        <v/>
      </c>
      <c r="BT658" s="135" t="str">
        <f t="shared" si="659"/>
        <v/>
      </c>
      <c r="BU658" s="136" t="str">
        <f t="shared" si="660"/>
        <v/>
      </c>
      <c r="BV658" s="136" t="str">
        <f t="shared" si="661"/>
        <v/>
      </c>
      <c r="BW658" s="136" t="str">
        <f t="shared" si="662"/>
        <v/>
      </c>
      <c r="BX658" s="136" t="str">
        <f t="shared" si="663"/>
        <v/>
      </c>
      <c r="BY658" s="136" t="str">
        <f t="shared" si="664"/>
        <v/>
      </c>
      <c r="BZ658" s="136" t="str">
        <f t="shared" si="665"/>
        <v/>
      </c>
      <c r="CA658" s="136" t="str">
        <f t="shared" si="666"/>
        <v/>
      </c>
      <c r="CB658" s="136" t="str">
        <f t="shared" si="667"/>
        <v/>
      </c>
      <c r="CC658" s="136" t="str">
        <f t="shared" si="668"/>
        <v/>
      </c>
      <c r="CD658" s="136" t="str">
        <f t="shared" si="669"/>
        <v/>
      </c>
      <c r="CE658" s="137" t="str">
        <f t="shared" si="670"/>
        <v/>
      </c>
      <c r="CG658" s="150" t="str">
        <f t="shared" si="671"/>
        <v/>
      </c>
      <c r="CH658" s="151" t="str">
        <f t="shared" si="642"/>
        <v/>
      </c>
      <c r="CI658" s="151" t="str">
        <f t="shared" si="643"/>
        <v/>
      </c>
      <c r="CJ658" s="151" t="str">
        <f t="shared" si="644"/>
        <v/>
      </c>
      <c r="CK658" s="151" t="str">
        <f t="shared" si="645"/>
        <v/>
      </c>
      <c r="CL658" s="151" t="str">
        <f t="shared" si="646"/>
        <v/>
      </c>
      <c r="CM658" s="151" t="str">
        <f t="shared" si="647"/>
        <v/>
      </c>
      <c r="CN658" s="151" t="str">
        <f t="shared" si="648"/>
        <v/>
      </c>
      <c r="CO658" s="151" t="str">
        <f t="shared" si="649"/>
        <v/>
      </c>
      <c r="CP658" s="151" t="str">
        <f t="shared" si="650"/>
        <v/>
      </c>
      <c r="CQ658" s="151" t="str">
        <f t="shared" si="651"/>
        <v/>
      </c>
      <c r="CR658" s="152" t="str">
        <f t="shared" si="652"/>
        <v/>
      </c>
    </row>
    <row r="659" spans="1:96" x14ac:dyDescent="0.25">
      <c r="A659" s="3"/>
      <c r="B659" s="30"/>
      <c r="C659" s="44"/>
      <c r="D659" s="88"/>
      <c r="E659" s="31"/>
      <c r="F659" s="89"/>
      <c r="G659" s="72"/>
      <c r="H659" s="73"/>
      <c r="I659" s="74"/>
      <c r="J659" s="73"/>
      <c r="K659" s="74"/>
      <c r="L659" s="73"/>
      <c r="M659" s="74"/>
      <c r="N659" s="73"/>
      <c r="O659" s="74"/>
      <c r="P659" s="73"/>
      <c r="Q659" s="74"/>
      <c r="R659" s="75"/>
      <c r="S659" s="3"/>
      <c r="T659" s="61" t="str">
        <f>IF($D659="", "", $D659*'Intro &amp; Setup'!$I$32*24)</f>
        <v/>
      </c>
      <c r="U659" s="3"/>
      <c r="X659" s="36" t="str">
        <f>IF($B659="", "", IF(OR($B659&lt;'Intro &amp; Setup'!$F$26, $B659&gt;'Intro &amp; Setup'!$F$27), "X", ""))</f>
        <v/>
      </c>
      <c r="Z659" s="36" t="str">
        <f t="shared" si="653"/>
        <v/>
      </c>
      <c r="AA659" s="48" t="str">
        <f t="shared" si="654"/>
        <v/>
      </c>
      <c r="AC659" s="53" t="str">
        <f t="shared" si="655"/>
        <v/>
      </c>
      <c r="AD659" s="54" t="str">
        <f t="shared" si="609"/>
        <v/>
      </c>
      <c r="AE659" s="54" t="str">
        <f t="shared" si="610"/>
        <v/>
      </c>
      <c r="AF659" s="54" t="str">
        <f t="shared" si="611"/>
        <v/>
      </c>
      <c r="AG659" s="54" t="str">
        <f t="shared" si="612"/>
        <v/>
      </c>
      <c r="AH659" s="54" t="str">
        <f t="shared" si="613"/>
        <v/>
      </c>
      <c r="AI659" s="54" t="str">
        <f t="shared" si="614"/>
        <v/>
      </c>
      <c r="AJ659" s="54" t="str">
        <f t="shared" si="615"/>
        <v/>
      </c>
      <c r="AK659" s="54" t="str">
        <f t="shared" si="616"/>
        <v/>
      </c>
      <c r="AL659" s="54" t="str">
        <f t="shared" si="617"/>
        <v/>
      </c>
      <c r="AM659" s="54" t="str">
        <f t="shared" si="618"/>
        <v/>
      </c>
      <c r="AN659" s="55" t="str">
        <f t="shared" si="619"/>
        <v/>
      </c>
      <c r="AP659" s="53" t="str">
        <f t="shared" si="656"/>
        <v/>
      </c>
      <c r="AQ659" s="54" t="str">
        <f t="shared" si="620"/>
        <v/>
      </c>
      <c r="AR659" s="54" t="str">
        <f t="shared" si="621"/>
        <v/>
      </c>
      <c r="AS659" s="54" t="str">
        <f t="shared" si="622"/>
        <v/>
      </c>
      <c r="AT659" s="54" t="str">
        <f t="shared" si="623"/>
        <v/>
      </c>
      <c r="AU659" s="54" t="str">
        <f t="shared" si="624"/>
        <v/>
      </c>
      <c r="AV659" s="54" t="str">
        <f t="shared" si="625"/>
        <v/>
      </c>
      <c r="AW659" s="54" t="str">
        <f t="shared" si="626"/>
        <v/>
      </c>
      <c r="AX659" s="54" t="str">
        <f t="shared" si="627"/>
        <v/>
      </c>
      <c r="AY659" s="54" t="str">
        <f t="shared" si="628"/>
        <v/>
      </c>
      <c r="AZ659" s="54" t="str">
        <f t="shared" si="629"/>
        <v/>
      </c>
      <c r="BA659" s="55" t="str">
        <f t="shared" si="630"/>
        <v/>
      </c>
      <c r="BC659" s="36" t="str">
        <f t="shared" si="657"/>
        <v/>
      </c>
      <c r="BE659" s="61" t="str">
        <f>IF($B659="", "", IF(AND($B659&gt;='Intro &amp; Setup'!$B$38, B659&lt;='Intro &amp; Setup'!$H$38), 'Intro &amp; Setup'!$N$38, IF(AND($B659&gt;='Intro &amp; Setup'!$B$39, B659&lt;='Intro &amp; Setup'!$H$39), 'Intro &amp; Setup'!$N$39, IF('Intro &amp; Setup'!$B$39="", 'Intro &amp; Setup'!$N$38, 'Intro &amp; Setup'!$N$39))))</f>
        <v/>
      </c>
      <c r="BG659" s="53" t="str">
        <f t="shared" si="658"/>
        <v/>
      </c>
      <c r="BH659" s="54" t="str">
        <f t="shared" si="631"/>
        <v/>
      </c>
      <c r="BI659" s="54" t="str">
        <f t="shared" si="632"/>
        <v/>
      </c>
      <c r="BJ659" s="54" t="str">
        <f t="shared" si="633"/>
        <v/>
      </c>
      <c r="BK659" s="54" t="str">
        <f t="shared" si="634"/>
        <v/>
      </c>
      <c r="BL659" s="54" t="str">
        <f t="shared" si="635"/>
        <v/>
      </c>
      <c r="BM659" s="54" t="str">
        <f t="shared" si="636"/>
        <v/>
      </c>
      <c r="BN659" s="54" t="str">
        <f t="shared" si="637"/>
        <v/>
      </c>
      <c r="BO659" s="54" t="str">
        <f t="shared" si="638"/>
        <v/>
      </c>
      <c r="BP659" s="54" t="str">
        <f t="shared" si="639"/>
        <v/>
      </c>
      <c r="BQ659" s="54" t="str">
        <f t="shared" si="640"/>
        <v/>
      </c>
      <c r="BR659" s="55" t="str">
        <f t="shared" si="641"/>
        <v/>
      </c>
      <c r="BT659" s="135" t="str">
        <f t="shared" si="659"/>
        <v/>
      </c>
      <c r="BU659" s="136" t="str">
        <f t="shared" si="660"/>
        <v/>
      </c>
      <c r="BV659" s="136" t="str">
        <f t="shared" si="661"/>
        <v/>
      </c>
      <c r="BW659" s="136" t="str">
        <f t="shared" si="662"/>
        <v/>
      </c>
      <c r="BX659" s="136" t="str">
        <f t="shared" si="663"/>
        <v/>
      </c>
      <c r="BY659" s="136" t="str">
        <f t="shared" si="664"/>
        <v/>
      </c>
      <c r="BZ659" s="136" t="str">
        <f t="shared" si="665"/>
        <v/>
      </c>
      <c r="CA659" s="136" t="str">
        <f t="shared" si="666"/>
        <v/>
      </c>
      <c r="CB659" s="136" t="str">
        <f t="shared" si="667"/>
        <v/>
      </c>
      <c r="CC659" s="136" t="str">
        <f t="shared" si="668"/>
        <v/>
      </c>
      <c r="CD659" s="136" t="str">
        <f t="shared" si="669"/>
        <v/>
      </c>
      <c r="CE659" s="137" t="str">
        <f t="shared" si="670"/>
        <v/>
      </c>
      <c r="CG659" s="150" t="str">
        <f t="shared" si="671"/>
        <v/>
      </c>
      <c r="CH659" s="151" t="str">
        <f t="shared" si="642"/>
        <v/>
      </c>
      <c r="CI659" s="151" t="str">
        <f t="shared" si="643"/>
        <v/>
      </c>
      <c r="CJ659" s="151" t="str">
        <f t="shared" si="644"/>
        <v/>
      </c>
      <c r="CK659" s="151" t="str">
        <f t="shared" si="645"/>
        <v/>
      </c>
      <c r="CL659" s="151" t="str">
        <f t="shared" si="646"/>
        <v/>
      </c>
      <c r="CM659" s="151" t="str">
        <f t="shared" si="647"/>
        <v/>
      </c>
      <c r="CN659" s="151" t="str">
        <f t="shared" si="648"/>
        <v/>
      </c>
      <c r="CO659" s="151" t="str">
        <f t="shared" si="649"/>
        <v/>
      </c>
      <c r="CP659" s="151" t="str">
        <f t="shared" si="650"/>
        <v/>
      </c>
      <c r="CQ659" s="151" t="str">
        <f t="shared" si="651"/>
        <v/>
      </c>
      <c r="CR659" s="152" t="str">
        <f t="shared" si="652"/>
        <v/>
      </c>
    </row>
    <row r="660" spans="1:96" x14ac:dyDescent="0.25">
      <c r="A660" s="3"/>
      <c r="B660" s="30"/>
      <c r="C660" s="44"/>
      <c r="D660" s="88"/>
      <c r="E660" s="31"/>
      <c r="F660" s="89"/>
      <c r="G660" s="72"/>
      <c r="H660" s="73"/>
      <c r="I660" s="74"/>
      <c r="J660" s="73"/>
      <c r="K660" s="74"/>
      <c r="L660" s="73"/>
      <c r="M660" s="74"/>
      <c r="N660" s="73"/>
      <c r="O660" s="74"/>
      <c r="P660" s="73"/>
      <c r="Q660" s="74"/>
      <c r="R660" s="75"/>
      <c r="S660" s="3"/>
      <c r="T660" s="61" t="str">
        <f>IF($D660="", "", $D660*'Intro &amp; Setup'!$I$32*24)</f>
        <v/>
      </c>
      <c r="U660" s="3"/>
      <c r="X660" s="36" t="str">
        <f>IF($B660="", "", IF(OR($B660&lt;'Intro &amp; Setup'!$F$26, $B660&gt;'Intro &amp; Setup'!$F$27), "X", ""))</f>
        <v/>
      </c>
      <c r="Z660" s="36" t="str">
        <f t="shared" si="653"/>
        <v/>
      </c>
      <c r="AA660" s="48" t="str">
        <f t="shared" si="654"/>
        <v/>
      </c>
      <c r="AC660" s="53" t="str">
        <f t="shared" si="655"/>
        <v/>
      </c>
      <c r="AD660" s="54" t="str">
        <f t="shared" si="609"/>
        <v/>
      </c>
      <c r="AE660" s="54" t="str">
        <f t="shared" si="610"/>
        <v/>
      </c>
      <c r="AF660" s="54" t="str">
        <f t="shared" si="611"/>
        <v/>
      </c>
      <c r="AG660" s="54" t="str">
        <f t="shared" si="612"/>
        <v/>
      </c>
      <c r="AH660" s="54" t="str">
        <f t="shared" si="613"/>
        <v/>
      </c>
      <c r="AI660" s="54" t="str">
        <f t="shared" si="614"/>
        <v/>
      </c>
      <c r="AJ660" s="54" t="str">
        <f t="shared" si="615"/>
        <v/>
      </c>
      <c r="AK660" s="54" t="str">
        <f t="shared" si="616"/>
        <v/>
      </c>
      <c r="AL660" s="54" t="str">
        <f t="shared" si="617"/>
        <v/>
      </c>
      <c r="AM660" s="54" t="str">
        <f t="shared" si="618"/>
        <v/>
      </c>
      <c r="AN660" s="55" t="str">
        <f t="shared" si="619"/>
        <v/>
      </c>
      <c r="AP660" s="53" t="str">
        <f t="shared" si="656"/>
        <v/>
      </c>
      <c r="AQ660" s="54" t="str">
        <f t="shared" si="620"/>
        <v/>
      </c>
      <c r="AR660" s="54" t="str">
        <f t="shared" si="621"/>
        <v/>
      </c>
      <c r="AS660" s="54" t="str">
        <f t="shared" si="622"/>
        <v/>
      </c>
      <c r="AT660" s="54" t="str">
        <f t="shared" si="623"/>
        <v/>
      </c>
      <c r="AU660" s="54" t="str">
        <f t="shared" si="624"/>
        <v/>
      </c>
      <c r="AV660" s="54" t="str">
        <f t="shared" si="625"/>
        <v/>
      </c>
      <c r="AW660" s="54" t="str">
        <f t="shared" si="626"/>
        <v/>
      </c>
      <c r="AX660" s="54" t="str">
        <f t="shared" si="627"/>
        <v/>
      </c>
      <c r="AY660" s="54" t="str">
        <f t="shared" si="628"/>
        <v/>
      </c>
      <c r="AZ660" s="54" t="str">
        <f t="shared" si="629"/>
        <v/>
      </c>
      <c r="BA660" s="55" t="str">
        <f t="shared" si="630"/>
        <v/>
      </c>
      <c r="BC660" s="36" t="str">
        <f t="shared" si="657"/>
        <v/>
      </c>
      <c r="BE660" s="61" t="str">
        <f>IF($B660="", "", IF(AND($B660&gt;='Intro &amp; Setup'!$B$38, B660&lt;='Intro &amp; Setup'!$H$38), 'Intro &amp; Setup'!$N$38, IF(AND($B660&gt;='Intro &amp; Setup'!$B$39, B660&lt;='Intro &amp; Setup'!$H$39), 'Intro &amp; Setup'!$N$39, IF('Intro &amp; Setup'!$B$39="", 'Intro &amp; Setup'!$N$38, 'Intro &amp; Setup'!$N$39))))</f>
        <v/>
      </c>
      <c r="BG660" s="53" t="str">
        <f t="shared" si="658"/>
        <v/>
      </c>
      <c r="BH660" s="54" t="str">
        <f t="shared" si="631"/>
        <v/>
      </c>
      <c r="BI660" s="54" t="str">
        <f t="shared" si="632"/>
        <v/>
      </c>
      <c r="BJ660" s="54" t="str">
        <f t="shared" si="633"/>
        <v/>
      </c>
      <c r="BK660" s="54" t="str">
        <f t="shared" si="634"/>
        <v/>
      </c>
      <c r="BL660" s="54" t="str">
        <f t="shared" si="635"/>
        <v/>
      </c>
      <c r="BM660" s="54" t="str">
        <f t="shared" si="636"/>
        <v/>
      </c>
      <c r="BN660" s="54" t="str">
        <f t="shared" si="637"/>
        <v/>
      </c>
      <c r="BO660" s="54" t="str">
        <f t="shared" si="638"/>
        <v/>
      </c>
      <c r="BP660" s="54" t="str">
        <f t="shared" si="639"/>
        <v/>
      </c>
      <c r="BQ660" s="54" t="str">
        <f t="shared" si="640"/>
        <v/>
      </c>
      <c r="BR660" s="55" t="str">
        <f t="shared" si="641"/>
        <v/>
      </c>
      <c r="BT660" s="135" t="str">
        <f t="shared" si="659"/>
        <v/>
      </c>
      <c r="BU660" s="136" t="str">
        <f t="shared" si="660"/>
        <v/>
      </c>
      <c r="BV660" s="136" t="str">
        <f t="shared" si="661"/>
        <v/>
      </c>
      <c r="BW660" s="136" t="str">
        <f t="shared" si="662"/>
        <v/>
      </c>
      <c r="BX660" s="136" t="str">
        <f t="shared" si="663"/>
        <v/>
      </c>
      <c r="BY660" s="136" t="str">
        <f t="shared" si="664"/>
        <v/>
      </c>
      <c r="BZ660" s="136" t="str">
        <f t="shared" si="665"/>
        <v/>
      </c>
      <c r="CA660" s="136" t="str">
        <f t="shared" si="666"/>
        <v/>
      </c>
      <c r="CB660" s="136" t="str">
        <f t="shared" si="667"/>
        <v/>
      </c>
      <c r="CC660" s="136" t="str">
        <f t="shared" si="668"/>
        <v/>
      </c>
      <c r="CD660" s="136" t="str">
        <f t="shared" si="669"/>
        <v/>
      </c>
      <c r="CE660" s="137" t="str">
        <f t="shared" si="670"/>
        <v/>
      </c>
      <c r="CG660" s="150" t="str">
        <f t="shared" si="671"/>
        <v/>
      </c>
      <c r="CH660" s="151" t="str">
        <f t="shared" si="642"/>
        <v/>
      </c>
      <c r="CI660" s="151" t="str">
        <f t="shared" si="643"/>
        <v/>
      </c>
      <c r="CJ660" s="151" t="str">
        <f t="shared" si="644"/>
        <v/>
      </c>
      <c r="CK660" s="151" t="str">
        <f t="shared" si="645"/>
        <v/>
      </c>
      <c r="CL660" s="151" t="str">
        <f t="shared" si="646"/>
        <v/>
      </c>
      <c r="CM660" s="151" t="str">
        <f t="shared" si="647"/>
        <v/>
      </c>
      <c r="CN660" s="151" t="str">
        <f t="shared" si="648"/>
        <v/>
      </c>
      <c r="CO660" s="151" t="str">
        <f t="shared" si="649"/>
        <v/>
      </c>
      <c r="CP660" s="151" t="str">
        <f t="shared" si="650"/>
        <v/>
      </c>
      <c r="CQ660" s="151" t="str">
        <f t="shared" si="651"/>
        <v/>
      </c>
      <c r="CR660" s="152" t="str">
        <f t="shared" si="652"/>
        <v/>
      </c>
    </row>
    <row r="661" spans="1:96" x14ac:dyDescent="0.25">
      <c r="A661" s="3"/>
      <c r="B661" s="30"/>
      <c r="C661" s="44"/>
      <c r="D661" s="88"/>
      <c r="E661" s="31"/>
      <c r="F661" s="89"/>
      <c r="G661" s="72"/>
      <c r="H661" s="73"/>
      <c r="I661" s="74"/>
      <c r="J661" s="73"/>
      <c r="K661" s="74"/>
      <c r="L661" s="73"/>
      <c r="M661" s="74"/>
      <c r="N661" s="73"/>
      <c r="O661" s="74"/>
      <c r="P661" s="73"/>
      <c r="Q661" s="74"/>
      <c r="R661" s="75"/>
      <c r="S661" s="3"/>
      <c r="T661" s="61" t="str">
        <f>IF($D661="", "", $D661*'Intro &amp; Setup'!$I$32*24)</f>
        <v/>
      </c>
      <c r="U661" s="3"/>
      <c r="X661" s="36" t="str">
        <f>IF($B661="", "", IF(OR($B661&lt;'Intro &amp; Setup'!$F$26, $B661&gt;'Intro &amp; Setup'!$F$27), "X", ""))</f>
        <v/>
      </c>
      <c r="Z661" s="36" t="str">
        <f t="shared" si="653"/>
        <v/>
      </c>
      <c r="AA661" s="48" t="str">
        <f t="shared" si="654"/>
        <v/>
      </c>
      <c r="AC661" s="53" t="str">
        <f t="shared" si="655"/>
        <v/>
      </c>
      <c r="AD661" s="54" t="str">
        <f t="shared" si="609"/>
        <v/>
      </c>
      <c r="AE661" s="54" t="str">
        <f t="shared" si="610"/>
        <v/>
      </c>
      <c r="AF661" s="54" t="str">
        <f t="shared" si="611"/>
        <v/>
      </c>
      <c r="AG661" s="54" t="str">
        <f t="shared" si="612"/>
        <v/>
      </c>
      <c r="AH661" s="54" t="str">
        <f t="shared" si="613"/>
        <v/>
      </c>
      <c r="AI661" s="54" t="str">
        <f t="shared" si="614"/>
        <v/>
      </c>
      <c r="AJ661" s="54" t="str">
        <f t="shared" si="615"/>
        <v/>
      </c>
      <c r="AK661" s="54" t="str">
        <f t="shared" si="616"/>
        <v/>
      </c>
      <c r="AL661" s="54" t="str">
        <f t="shared" si="617"/>
        <v/>
      </c>
      <c r="AM661" s="54" t="str">
        <f t="shared" si="618"/>
        <v/>
      </c>
      <c r="AN661" s="55" t="str">
        <f t="shared" si="619"/>
        <v/>
      </c>
      <c r="AP661" s="53" t="str">
        <f t="shared" si="656"/>
        <v/>
      </c>
      <c r="AQ661" s="54" t="str">
        <f t="shared" si="620"/>
        <v/>
      </c>
      <c r="AR661" s="54" t="str">
        <f t="shared" si="621"/>
        <v/>
      </c>
      <c r="AS661" s="54" t="str">
        <f t="shared" si="622"/>
        <v/>
      </c>
      <c r="AT661" s="54" t="str">
        <f t="shared" si="623"/>
        <v/>
      </c>
      <c r="AU661" s="54" t="str">
        <f t="shared" si="624"/>
        <v/>
      </c>
      <c r="AV661" s="54" t="str">
        <f t="shared" si="625"/>
        <v/>
      </c>
      <c r="AW661" s="54" t="str">
        <f t="shared" si="626"/>
        <v/>
      </c>
      <c r="AX661" s="54" t="str">
        <f t="shared" si="627"/>
        <v/>
      </c>
      <c r="AY661" s="54" t="str">
        <f t="shared" si="628"/>
        <v/>
      </c>
      <c r="AZ661" s="54" t="str">
        <f t="shared" si="629"/>
        <v/>
      </c>
      <c r="BA661" s="55" t="str">
        <f t="shared" si="630"/>
        <v/>
      </c>
      <c r="BC661" s="36" t="str">
        <f t="shared" si="657"/>
        <v/>
      </c>
      <c r="BE661" s="61" t="str">
        <f>IF($B661="", "", IF(AND($B661&gt;='Intro &amp; Setup'!$B$38, B661&lt;='Intro &amp; Setup'!$H$38), 'Intro &amp; Setup'!$N$38, IF(AND($B661&gt;='Intro &amp; Setup'!$B$39, B661&lt;='Intro &amp; Setup'!$H$39), 'Intro &amp; Setup'!$N$39, IF('Intro &amp; Setup'!$B$39="", 'Intro &amp; Setup'!$N$38, 'Intro &amp; Setup'!$N$39))))</f>
        <v/>
      </c>
      <c r="BG661" s="53" t="str">
        <f t="shared" si="658"/>
        <v/>
      </c>
      <c r="BH661" s="54" t="str">
        <f t="shared" si="631"/>
        <v/>
      </c>
      <c r="BI661" s="54" t="str">
        <f t="shared" si="632"/>
        <v/>
      </c>
      <c r="BJ661" s="54" t="str">
        <f t="shared" si="633"/>
        <v/>
      </c>
      <c r="BK661" s="54" t="str">
        <f t="shared" si="634"/>
        <v/>
      </c>
      <c r="BL661" s="54" t="str">
        <f t="shared" si="635"/>
        <v/>
      </c>
      <c r="BM661" s="54" t="str">
        <f t="shared" si="636"/>
        <v/>
      </c>
      <c r="BN661" s="54" t="str">
        <f t="shared" si="637"/>
        <v/>
      </c>
      <c r="BO661" s="54" t="str">
        <f t="shared" si="638"/>
        <v/>
      </c>
      <c r="BP661" s="54" t="str">
        <f t="shared" si="639"/>
        <v/>
      </c>
      <c r="BQ661" s="54" t="str">
        <f t="shared" si="640"/>
        <v/>
      </c>
      <c r="BR661" s="55" t="str">
        <f t="shared" si="641"/>
        <v/>
      </c>
      <c r="BT661" s="135" t="str">
        <f t="shared" si="659"/>
        <v/>
      </c>
      <c r="BU661" s="136" t="str">
        <f t="shared" si="660"/>
        <v/>
      </c>
      <c r="BV661" s="136" t="str">
        <f t="shared" si="661"/>
        <v/>
      </c>
      <c r="BW661" s="136" t="str">
        <f t="shared" si="662"/>
        <v/>
      </c>
      <c r="BX661" s="136" t="str">
        <f t="shared" si="663"/>
        <v/>
      </c>
      <c r="BY661" s="136" t="str">
        <f t="shared" si="664"/>
        <v/>
      </c>
      <c r="BZ661" s="136" t="str">
        <f t="shared" si="665"/>
        <v/>
      </c>
      <c r="CA661" s="136" t="str">
        <f t="shared" si="666"/>
        <v/>
      </c>
      <c r="CB661" s="136" t="str">
        <f t="shared" si="667"/>
        <v/>
      </c>
      <c r="CC661" s="136" t="str">
        <f t="shared" si="668"/>
        <v/>
      </c>
      <c r="CD661" s="136" t="str">
        <f t="shared" si="669"/>
        <v/>
      </c>
      <c r="CE661" s="137" t="str">
        <f t="shared" si="670"/>
        <v/>
      </c>
      <c r="CG661" s="150" t="str">
        <f t="shared" si="671"/>
        <v/>
      </c>
      <c r="CH661" s="151" t="str">
        <f t="shared" si="642"/>
        <v/>
      </c>
      <c r="CI661" s="151" t="str">
        <f t="shared" si="643"/>
        <v/>
      </c>
      <c r="CJ661" s="151" t="str">
        <f t="shared" si="644"/>
        <v/>
      </c>
      <c r="CK661" s="151" t="str">
        <f t="shared" si="645"/>
        <v/>
      </c>
      <c r="CL661" s="151" t="str">
        <f t="shared" si="646"/>
        <v/>
      </c>
      <c r="CM661" s="151" t="str">
        <f t="shared" si="647"/>
        <v/>
      </c>
      <c r="CN661" s="151" t="str">
        <f t="shared" si="648"/>
        <v/>
      </c>
      <c r="CO661" s="151" t="str">
        <f t="shared" si="649"/>
        <v/>
      </c>
      <c r="CP661" s="151" t="str">
        <f t="shared" si="650"/>
        <v/>
      </c>
      <c r="CQ661" s="151" t="str">
        <f t="shared" si="651"/>
        <v/>
      </c>
      <c r="CR661" s="152" t="str">
        <f t="shared" si="652"/>
        <v/>
      </c>
    </row>
    <row r="662" spans="1:96" x14ac:dyDescent="0.25">
      <c r="A662" s="3"/>
      <c r="B662" s="30"/>
      <c r="C662" s="44"/>
      <c r="D662" s="88"/>
      <c r="E662" s="31"/>
      <c r="F662" s="89"/>
      <c r="G662" s="72"/>
      <c r="H662" s="73"/>
      <c r="I662" s="74"/>
      <c r="J662" s="73"/>
      <c r="K662" s="74"/>
      <c r="L662" s="73"/>
      <c r="M662" s="74"/>
      <c r="N662" s="73"/>
      <c r="O662" s="74"/>
      <c r="P662" s="73"/>
      <c r="Q662" s="74"/>
      <c r="R662" s="75"/>
      <c r="S662" s="3"/>
      <c r="T662" s="61" t="str">
        <f>IF($D662="", "", $D662*'Intro &amp; Setup'!$I$32*24)</f>
        <v/>
      </c>
      <c r="U662" s="3"/>
      <c r="X662" s="36" t="str">
        <f>IF($B662="", "", IF(OR($B662&lt;'Intro &amp; Setup'!$F$26, $B662&gt;'Intro &amp; Setup'!$F$27), "X", ""))</f>
        <v/>
      </c>
      <c r="Z662" s="36" t="str">
        <f t="shared" si="653"/>
        <v/>
      </c>
      <c r="AA662" s="48" t="str">
        <f t="shared" si="654"/>
        <v/>
      </c>
      <c r="AC662" s="53" t="str">
        <f t="shared" si="655"/>
        <v/>
      </c>
      <c r="AD662" s="54" t="str">
        <f t="shared" si="609"/>
        <v/>
      </c>
      <c r="AE662" s="54" t="str">
        <f t="shared" si="610"/>
        <v/>
      </c>
      <c r="AF662" s="54" t="str">
        <f t="shared" si="611"/>
        <v/>
      </c>
      <c r="AG662" s="54" t="str">
        <f t="shared" si="612"/>
        <v/>
      </c>
      <c r="AH662" s="54" t="str">
        <f t="shared" si="613"/>
        <v/>
      </c>
      <c r="AI662" s="54" t="str">
        <f t="shared" si="614"/>
        <v/>
      </c>
      <c r="AJ662" s="54" t="str">
        <f t="shared" si="615"/>
        <v/>
      </c>
      <c r="AK662" s="54" t="str">
        <f t="shared" si="616"/>
        <v/>
      </c>
      <c r="AL662" s="54" t="str">
        <f t="shared" si="617"/>
        <v/>
      </c>
      <c r="AM662" s="54" t="str">
        <f t="shared" si="618"/>
        <v/>
      </c>
      <c r="AN662" s="55" t="str">
        <f t="shared" si="619"/>
        <v/>
      </c>
      <c r="AP662" s="53" t="str">
        <f t="shared" si="656"/>
        <v/>
      </c>
      <c r="AQ662" s="54" t="str">
        <f t="shared" si="620"/>
        <v/>
      </c>
      <c r="AR662" s="54" t="str">
        <f t="shared" si="621"/>
        <v/>
      </c>
      <c r="AS662" s="54" t="str">
        <f t="shared" si="622"/>
        <v/>
      </c>
      <c r="AT662" s="54" t="str">
        <f t="shared" si="623"/>
        <v/>
      </c>
      <c r="AU662" s="54" t="str">
        <f t="shared" si="624"/>
        <v/>
      </c>
      <c r="AV662" s="54" t="str">
        <f t="shared" si="625"/>
        <v/>
      </c>
      <c r="AW662" s="54" t="str">
        <f t="shared" si="626"/>
        <v/>
      </c>
      <c r="AX662" s="54" t="str">
        <f t="shared" si="627"/>
        <v/>
      </c>
      <c r="AY662" s="54" t="str">
        <f t="shared" si="628"/>
        <v/>
      </c>
      <c r="AZ662" s="54" t="str">
        <f t="shared" si="629"/>
        <v/>
      </c>
      <c r="BA662" s="55" t="str">
        <f t="shared" si="630"/>
        <v/>
      </c>
      <c r="BC662" s="36" t="str">
        <f t="shared" si="657"/>
        <v/>
      </c>
      <c r="BE662" s="61" t="str">
        <f>IF($B662="", "", IF(AND($B662&gt;='Intro &amp; Setup'!$B$38, B662&lt;='Intro &amp; Setup'!$H$38), 'Intro &amp; Setup'!$N$38, IF(AND($B662&gt;='Intro &amp; Setup'!$B$39, B662&lt;='Intro &amp; Setup'!$H$39), 'Intro &amp; Setup'!$N$39, IF('Intro &amp; Setup'!$B$39="", 'Intro &amp; Setup'!$N$38, 'Intro &amp; Setup'!$N$39))))</f>
        <v/>
      </c>
      <c r="BG662" s="53" t="str">
        <f t="shared" si="658"/>
        <v/>
      </c>
      <c r="BH662" s="54" t="str">
        <f t="shared" si="631"/>
        <v/>
      </c>
      <c r="BI662" s="54" t="str">
        <f t="shared" si="632"/>
        <v/>
      </c>
      <c r="BJ662" s="54" t="str">
        <f t="shared" si="633"/>
        <v/>
      </c>
      <c r="BK662" s="54" t="str">
        <f t="shared" si="634"/>
        <v/>
      </c>
      <c r="BL662" s="54" t="str">
        <f t="shared" si="635"/>
        <v/>
      </c>
      <c r="BM662" s="54" t="str">
        <f t="shared" si="636"/>
        <v/>
      </c>
      <c r="BN662" s="54" t="str">
        <f t="shared" si="637"/>
        <v/>
      </c>
      <c r="BO662" s="54" t="str">
        <f t="shared" si="638"/>
        <v/>
      </c>
      <c r="BP662" s="54" t="str">
        <f t="shared" si="639"/>
        <v/>
      </c>
      <c r="BQ662" s="54" t="str">
        <f t="shared" si="640"/>
        <v/>
      </c>
      <c r="BR662" s="55" t="str">
        <f t="shared" si="641"/>
        <v/>
      </c>
      <c r="BT662" s="135" t="str">
        <f t="shared" si="659"/>
        <v/>
      </c>
      <c r="BU662" s="136" t="str">
        <f t="shared" si="660"/>
        <v/>
      </c>
      <c r="BV662" s="136" t="str">
        <f t="shared" si="661"/>
        <v/>
      </c>
      <c r="BW662" s="136" t="str">
        <f t="shared" si="662"/>
        <v/>
      </c>
      <c r="BX662" s="136" t="str">
        <f t="shared" si="663"/>
        <v/>
      </c>
      <c r="BY662" s="136" t="str">
        <f t="shared" si="664"/>
        <v/>
      </c>
      <c r="BZ662" s="136" t="str">
        <f t="shared" si="665"/>
        <v/>
      </c>
      <c r="CA662" s="136" t="str">
        <f t="shared" si="666"/>
        <v/>
      </c>
      <c r="CB662" s="136" t="str">
        <f t="shared" si="667"/>
        <v/>
      </c>
      <c r="CC662" s="136" t="str">
        <f t="shared" si="668"/>
        <v/>
      </c>
      <c r="CD662" s="136" t="str">
        <f t="shared" si="669"/>
        <v/>
      </c>
      <c r="CE662" s="137" t="str">
        <f t="shared" si="670"/>
        <v/>
      </c>
      <c r="CG662" s="150" t="str">
        <f t="shared" si="671"/>
        <v/>
      </c>
      <c r="CH662" s="151" t="str">
        <f t="shared" si="642"/>
        <v/>
      </c>
      <c r="CI662" s="151" t="str">
        <f t="shared" si="643"/>
        <v/>
      </c>
      <c r="CJ662" s="151" t="str">
        <f t="shared" si="644"/>
        <v/>
      </c>
      <c r="CK662" s="151" t="str">
        <f t="shared" si="645"/>
        <v/>
      </c>
      <c r="CL662" s="151" t="str">
        <f t="shared" si="646"/>
        <v/>
      </c>
      <c r="CM662" s="151" t="str">
        <f t="shared" si="647"/>
        <v/>
      </c>
      <c r="CN662" s="151" t="str">
        <f t="shared" si="648"/>
        <v/>
      </c>
      <c r="CO662" s="151" t="str">
        <f t="shared" si="649"/>
        <v/>
      </c>
      <c r="CP662" s="151" t="str">
        <f t="shared" si="650"/>
        <v/>
      </c>
      <c r="CQ662" s="151" t="str">
        <f t="shared" si="651"/>
        <v/>
      </c>
      <c r="CR662" s="152" t="str">
        <f t="shared" si="652"/>
        <v/>
      </c>
    </row>
    <row r="663" spans="1:96" x14ac:dyDescent="0.25">
      <c r="A663" s="3"/>
      <c r="B663" s="30"/>
      <c r="C663" s="44"/>
      <c r="D663" s="88"/>
      <c r="E663" s="31"/>
      <c r="F663" s="89"/>
      <c r="G663" s="72"/>
      <c r="H663" s="73"/>
      <c r="I663" s="74"/>
      <c r="J663" s="73"/>
      <c r="K663" s="74"/>
      <c r="L663" s="73"/>
      <c r="M663" s="74"/>
      <c r="N663" s="73"/>
      <c r="O663" s="74"/>
      <c r="P663" s="73"/>
      <c r="Q663" s="74"/>
      <c r="R663" s="75"/>
      <c r="S663" s="3"/>
      <c r="T663" s="61" t="str">
        <f>IF($D663="", "", $D663*'Intro &amp; Setup'!$I$32*24)</f>
        <v/>
      </c>
      <c r="U663" s="3"/>
      <c r="X663" s="36" t="str">
        <f>IF($B663="", "", IF(OR($B663&lt;'Intro &amp; Setup'!$F$26, $B663&gt;'Intro &amp; Setup'!$F$27), "X", ""))</f>
        <v/>
      </c>
      <c r="Z663" s="36" t="str">
        <f t="shared" si="653"/>
        <v/>
      </c>
      <c r="AA663" s="48" t="str">
        <f t="shared" si="654"/>
        <v/>
      </c>
      <c r="AC663" s="53" t="str">
        <f t="shared" si="655"/>
        <v/>
      </c>
      <c r="AD663" s="54" t="str">
        <f t="shared" si="609"/>
        <v/>
      </c>
      <c r="AE663" s="54" t="str">
        <f t="shared" si="610"/>
        <v/>
      </c>
      <c r="AF663" s="54" t="str">
        <f t="shared" si="611"/>
        <v/>
      </c>
      <c r="AG663" s="54" t="str">
        <f t="shared" si="612"/>
        <v/>
      </c>
      <c r="AH663" s="54" t="str">
        <f t="shared" si="613"/>
        <v/>
      </c>
      <c r="AI663" s="54" t="str">
        <f t="shared" si="614"/>
        <v/>
      </c>
      <c r="AJ663" s="54" t="str">
        <f t="shared" si="615"/>
        <v/>
      </c>
      <c r="AK663" s="54" t="str">
        <f t="shared" si="616"/>
        <v/>
      </c>
      <c r="AL663" s="54" t="str">
        <f t="shared" si="617"/>
        <v/>
      </c>
      <c r="AM663" s="54" t="str">
        <f t="shared" si="618"/>
        <v/>
      </c>
      <c r="AN663" s="55" t="str">
        <f t="shared" si="619"/>
        <v/>
      </c>
      <c r="AP663" s="53" t="str">
        <f t="shared" si="656"/>
        <v/>
      </c>
      <c r="AQ663" s="54" t="str">
        <f t="shared" si="620"/>
        <v/>
      </c>
      <c r="AR663" s="54" t="str">
        <f t="shared" si="621"/>
        <v/>
      </c>
      <c r="AS663" s="54" t="str">
        <f t="shared" si="622"/>
        <v/>
      </c>
      <c r="AT663" s="54" t="str">
        <f t="shared" si="623"/>
        <v/>
      </c>
      <c r="AU663" s="54" t="str">
        <f t="shared" si="624"/>
        <v/>
      </c>
      <c r="AV663" s="54" t="str">
        <f t="shared" si="625"/>
        <v/>
      </c>
      <c r="AW663" s="54" t="str">
        <f t="shared" si="626"/>
        <v/>
      </c>
      <c r="AX663" s="54" t="str">
        <f t="shared" si="627"/>
        <v/>
      </c>
      <c r="AY663" s="54" t="str">
        <f t="shared" si="628"/>
        <v/>
      </c>
      <c r="AZ663" s="54" t="str">
        <f t="shared" si="629"/>
        <v/>
      </c>
      <c r="BA663" s="55" t="str">
        <f t="shared" si="630"/>
        <v/>
      </c>
      <c r="BC663" s="36" t="str">
        <f t="shared" si="657"/>
        <v/>
      </c>
      <c r="BE663" s="61" t="str">
        <f>IF($B663="", "", IF(AND($B663&gt;='Intro &amp; Setup'!$B$38, B663&lt;='Intro &amp; Setup'!$H$38), 'Intro &amp; Setup'!$N$38, IF(AND($B663&gt;='Intro &amp; Setup'!$B$39, B663&lt;='Intro &amp; Setup'!$H$39), 'Intro &amp; Setup'!$N$39, IF('Intro &amp; Setup'!$B$39="", 'Intro &amp; Setup'!$N$38, 'Intro &amp; Setup'!$N$39))))</f>
        <v/>
      </c>
      <c r="BG663" s="53" t="str">
        <f t="shared" si="658"/>
        <v/>
      </c>
      <c r="BH663" s="54" t="str">
        <f t="shared" si="631"/>
        <v/>
      </c>
      <c r="BI663" s="54" t="str">
        <f t="shared" si="632"/>
        <v/>
      </c>
      <c r="BJ663" s="54" t="str">
        <f t="shared" si="633"/>
        <v/>
      </c>
      <c r="BK663" s="54" t="str">
        <f t="shared" si="634"/>
        <v/>
      </c>
      <c r="BL663" s="54" t="str">
        <f t="shared" si="635"/>
        <v/>
      </c>
      <c r="BM663" s="54" t="str">
        <f t="shared" si="636"/>
        <v/>
      </c>
      <c r="BN663" s="54" t="str">
        <f t="shared" si="637"/>
        <v/>
      </c>
      <c r="BO663" s="54" t="str">
        <f t="shared" si="638"/>
        <v/>
      </c>
      <c r="BP663" s="54" t="str">
        <f t="shared" si="639"/>
        <v/>
      </c>
      <c r="BQ663" s="54" t="str">
        <f t="shared" si="640"/>
        <v/>
      </c>
      <c r="BR663" s="55" t="str">
        <f t="shared" si="641"/>
        <v/>
      </c>
      <c r="BT663" s="135" t="str">
        <f t="shared" si="659"/>
        <v/>
      </c>
      <c r="BU663" s="136" t="str">
        <f t="shared" si="660"/>
        <v/>
      </c>
      <c r="BV663" s="136" t="str">
        <f t="shared" si="661"/>
        <v/>
      </c>
      <c r="BW663" s="136" t="str">
        <f t="shared" si="662"/>
        <v/>
      </c>
      <c r="BX663" s="136" t="str">
        <f t="shared" si="663"/>
        <v/>
      </c>
      <c r="BY663" s="136" t="str">
        <f t="shared" si="664"/>
        <v/>
      </c>
      <c r="BZ663" s="136" t="str">
        <f t="shared" si="665"/>
        <v/>
      </c>
      <c r="CA663" s="136" t="str">
        <f t="shared" si="666"/>
        <v/>
      </c>
      <c r="CB663" s="136" t="str">
        <f t="shared" si="667"/>
        <v/>
      </c>
      <c r="CC663" s="136" t="str">
        <f t="shared" si="668"/>
        <v/>
      </c>
      <c r="CD663" s="136" t="str">
        <f t="shared" si="669"/>
        <v/>
      </c>
      <c r="CE663" s="137" t="str">
        <f t="shared" si="670"/>
        <v/>
      </c>
      <c r="CG663" s="150" t="str">
        <f t="shared" si="671"/>
        <v/>
      </c>
      <c r="CH663" s="151" t="str">
        <f t="shared" si="642"/>
        <v/>
      </c>
      <c r="CI663" s="151" t="str">
        <f t="shared" si="643"/>
        <v/>
      </c>
      <c r="CJ663" s="151" t="str">
        <f t="shared" si="644"/>
        <v/>
      </c>
      <c r="CK663" s="151" t="str">
        <f t="shared" si="645"/>
        <v/>
      </c>
      <c r="CL663" s="151" t="str">
        <f t="shared" si="646"/>
        <v/>
      </c>
      <c r="CM663" s="151" t="str">
        <f t="shared" si="647"/>
        <v/>
      </c>
      <c r="CN663" s="151" t="str">
        <f t="shared" si="648"/>
        <v/>
      </c>
      <c r="CO663" s="151" t="str">
        <f t="shared" si="649"/>
        <v/>
      </c>
      <c r="CP663" s="151" t="str">
        <f t="shared" si="650"/>
        <v/>
      </c>
      <c r="CQ663" s="151" t="str">
        <f t="shared" si="651"/>
        <v/>
      </c>
      <c r="CR663" s="152" t="str">
        <f t="shared" si="652"/>
        <v/>
      </c>
    </row>
    <row r="664" spans="1:96" x14ac:dyDescent="0.25">
      <c r="A664" s="3"/>
      <c r="B664" s="30"/>
      <c r="C664" s="44"/>
      <c r="D664" s="88"/>
      <c r="E664" s="31"/>
      <c r="F664" s="89"/>
      <c r="G664" s="72"/>
      <c r="H664" s="73"/>
      <c r="I664" s="74"/>
      <c r="J664" s="73"/>
      <c r="K664" s="74"/>
      <c r="L664" s="73"/>
      <c r="M664" s="74"/>
      <c r="N664" s="73"/>
      <c r="O664" s="74"/>
      <c r="P664" s="73"/>
      <c r="Q664" s="74"/>
      <c r="R664" s="75"/>
      <c r="S664" s="3"/>
      <c r="T664" s="61" t="str">
        <f>IF($D664="", "", $D664*'Intro &amp; Setup'!$I$32*24)</f>
        <v/>
      </c>
      <c r="U664" s="3"/>
      <c r="X664" s="36" t="str">
        <f>IF($B664="", "", IF(OR($B664&lt;'Intro &amp; Setup'!$F$26, $B664&gt;'Intro &amp; Setup'!$F$27), "X", ""))</f>
        <v/>
      </c>
      <c r="Z664" s="36" t="str">
        <f t="shared" si="653"/>
        <v/>
      </c>
      <c r="AA664" s="48" t="str">
        <f t="shared" si="654"/>
        <v/>
      </c>
      <c r="AC664" s="53" t="str">
        <f t="shared" si="655"/>
        <v/>
      </c>
      <c r="AD664" s="54" t="str">
        <f t="shared" si="609"/>
        <v/>
      </c>
      <c r="AE664" s="54" t="str">
        <f t="shared" si="610"/>
        <v/>
      </c>
      <c r="AF664" s="54" t="str">
        <f t="shared" si="611"/>
        <v/>
      </c>
      <c r="AG664" s="54" t="str">
        <f t="shared" si="612"/>
        <v/>
      </c>
      <c r="AH664" s="54" t="str">
        <f t="shared" si="613"/>
        <v/>
      </c>
      <c r="AI664" s="54" t="str">
        <f t="shared" si="614"/>
        <v/>
      </c>
      <c r="AJ664" s="54" t="str">
        <f t="shared" si="615"/>
        <v/>
      </c>
      <c r="AK664" s="54" t="str">
        <f t="shared" si="616"/>
        <v/>
      </c>
      <c r="AL664" s="54" t="str">
        <f t="shared" si="617"/>
        <v/>
      </c>
      <c r="AM664" s="54" t="str">
        <f t="shared" si="618"/>
        <v/>
      </c>
      <c r="AN664" s="55" t="str">
        <f t="shared" si="619"/>
        <v/>
      </c>
      <c r="AP664" s="53" t="str">
        <f t="shared" si="656"/>
        <v/>
      </c>
      <c r="AQ664" s="54" t="str">
        <f t="shared" si="620"/>
        <v/>
      </c>
      <c r="AR664" s="54" t="str">
        <f t="shared" si="621"/>
        <v/>
      </c>
      <c r="AS664" s="54" t="str">
        <f t="shared" si="622"/>
        <v/>
      </c>
      <c r="AT664" s="54" t="str">
        <f t="shared" si="623"/>
        <v/>
      </c>
      <c r="AU664" s="54" t="str">
        <f t="shared" si="624"/>
        <v/>
      </c>
      <c r="AV664" s="54" t="str">
        <f t="shared" si="625"/>
        <v/>
      </c>
      <c r="AW664" s="54" t="str">
        <f t="shared" si="626"/>
        <v/>
      </c>
      <c r="AX664" s="54" t="str">
        <f t="shared" si="627"/>
        <v/>
      </c>
      <c r="AY664" s="54" t="str">
        <f t="shared" si="628"/>
        <v/>
      </c>
      <c r="AZ664" s="54" t="str">
        <f t="shared" si="629"/>
        <v/>
      </c>
      <c r="BA664" s="55" t="str">
        <f t="shared" si="630"/>
        <v/>
      </c>
      <c r="BC664" s="36" t="str">
        <f t="shared" si="657"/>
        <v/>
      </c>
      <c r="BE664" s="61" t="str">
        <f>IF($B664="", "", IF(AND($B664&gt;='Intro &amp; Setup'!$B$38, B664&lt;='Intro &amp; Setup'!$H$38), 'Intro &amp; Setup'!$N$38, IF(AND($B664&gt;='Intro &amp; Setup'!$B$39, B664&lt;='Intro &amp; Setup'!$H$39), 'Intro &amp; Setup'!$N$39, IF('Intro &amp; Setup'!$B$39="", 'Intro &amp; Setup'!$N$38, 'Intro &amp; Setup'!$N$39))))</f>
        <v/>
      </c>
      <c r="BG664" s="53" t="str">
        <f t="shared" si="658"/>
        <v/>
      </c>
      <c r="BH664" s="54" t="str">
        <f t="shared" si="631"/>
        <v/>
      </c>
      <c r="BI664" s="54" t="str">
        <f t="shared" si="632"/>
        <v/>
      </c>
      <c r="BJ664" s="54" t="str">
        <f t="shared" si="633"/>
        <v/>
      </c>
      <c r="BK664" s="54" t="str">
        <f t="shared" si="634"/>
        <v/>
      </c>
      <c r="BL664" s="54" t="str">
        <f t="shared" si="635"/>
        <v/>
      </c>
      <c r="BM664" s="54" t="str">
        <f t="shared" si="636"/>
        <v/>
      </c>
      <c r="BN664" s="54" t="str">
        <f t="shared" si="637"/>
        <v/>
      </c>
      <c r="BO664" s="54" t="str">
        <f t="shared" si="638"/>
        <v/>
      </c>
      <c r="BP664" s="54" t="str">
        <f t="shared" si="639"/>
        <v/>
      </c>
      <c r="BQ664" s="54" t="str">
        <f t="shared" si="640"/>
        <v/>
      </c>
      <c r="BR664" s="55" t="str">
        <f t="shared" si="641"/>
        <v/>
      </c>
      <c r="BT664" s="135" t="str">
        <f t="shared" si="659"/>
        <v/>
      </c>
      <c r="BU664" s="136" t="str">
        <f t="shared" si="660"/>
        <v/>
      </c>
      <c r="BV664" s="136" t="str">
        <f t="shared" si="661"/>
        <v/>
      </c>
      <c r="BW664" s="136" t="str">
        <f t="shared" si="662"/>
        <v/>
      </c>
      <c r="BX664" s="136" t="str">
        <f t="shared" si="663"/>
        <v/>
      </c>
      <c r="BY664" s="136" t="str">
        <f t="shared" si="664"/>
        <v/>
      </c>
      <c r="BZ664" s="136" t="str">
        <f t="shared" si="665"/>
        <v/>
      </c>
      <c r="CA664" s="136" t="str">
        <f t="shared" si="666"/>
        <v/>
      </c>
      <c r="CB664" s="136" t="str">
        <f t="shared" si="667"/>
        <v/>
      </c>
      <c r="CC664" s="136" t="str">
        <f t="shared" si="668"/>
        <v/>
      </c>
      <c r="CD664" s="136" t="str">
        <f t="shared" si="669"/>
        <v/>
      </c>
      <c r="CE664" s="137" t="str">
        <f t="shared" si="670"/>
        <v/>
      </c>
      <c r="CG664" s="150" t="str">
        <f t="shared" si="671"/>
        <v/>
      </c>
      <c r="CH664" s="151" t="str">
        <f t="shared" si="642"/>
        <v/>
      </c>
      <c r="CI664" s="151" t="str">
        <f t="shared" si="643"/>
        <v/>
      </c>
      <c r="CJ664" s="151" t="str">
        <f t="shared" si="644"/>
        <v/>
      </c>
      <c r="CK664" s="151" t="str">
        <f t="shared" si="645"/>
        <v/>
      </c>
      <c r="CL664" s="151" t="str">
        <f t="shared" si="646"/>
        <v/>
      </c>
      <c r="CM664" s="151" t="str">
        <f t="shared" si="647"/>
        <v/>
      </c>
      <c r="CN664" s="151" t="str">
        <f t="shared" si="648"/>
        <v/>
      </c>
      <c r="CO664" s="151" t="str">
        <f t="shared" si="649"/>
        <v/>
      </c>
      <c r="CP664" s="151" t="str">
        <f t="shared" si="650"/>
        <v/>
      </c>
      <c r="CQ664" s="151" t="str">
        <f t="shared" si="651"/>
        <v/>
      </c>
      <c r="CR664" s="152" t="str">
        <f t="shared" si="652"/>
        <v/>
      </c>
    </row>
    <row r="665" spans="1:96" x14ac:dyDescent="0.25">
      <c r="A665" s="3"/>
      <c r="B665" s="30"/>
      <c r="C665" s="44"/>
      <c r="D665" s="88"/>
      <c r="E665" s="31"/>
      <c r="F665" s="89"/>
      <c r="G665" s="72"/>
      <c r="H665" s="73"/>
      <c r="I665" s="74"/>
      <c r="J665" s="73"/>
      <c r="K665" s="74"/>
      <c r="L665" s="73"/>
      <c r="M665" s="74"/>
      <c r="N665" s="73"/>
      <c r="O665" s="74"/>
      <c r="P665" s="73"/>
      <c r="Q665" s="74"/>
      <c r="R665" s="75"/>
      <c r="S665" s="3"/>
      <c r="T665" s="61" t="str">
        <f>IF($D665="", "", $D665*'Intro &amp; Setup'!$I$32*24)</f>
        <v/>
      </c>
      <c r="U665" s="3"/>
      <c r="X665" s="36" t="str">
        <f>IF($B665="", "", IF(OR($B665&lt;'Intro &amp; Setup'!$F$26, $B665&gt;'Intro &amp; Setup'!$F$27), "X", ""))</f>
        <v/>
      </c>
      <c r="Z665" s="36" t="str">
        <f t="shared" si="653"/>
        <v/>
      </c>
      <c r="AA665" s="48" t="str">
        <f t="shared" si="654"/>
        <v/>
      </c>
      <c r="AC665" s="53" t="str">
        <f t="shared" si="655"/>
        <v/>
      </c>
      <c r="AD665" s="54" t="str">
        <f t="shared" si="609"/>
        <v/>
      </c>
      <c r="AE665" s="54" t="str">
        <f t="shared" si="610"/>
        <v/>
      </c>
      <c r="AF665" s="54" t="str">
        <f t="shared" si="611"/>
        <v/>
      </c>
      <c r="AG665" s="54" t="str">
        <f t="shared" si="612"/>
        <v/>
      </c>
      <c r="AH665" s="54" t="str">
        <f t="shared" si="613"/>
        <v/>
      </c>
      <c r="AI665" s="54" t="str">
        <f t="shared" si="614"/>
        <v/>
      </c>
      <c r="AJ665" s="54" t="str">
        <f t="shared" si="615"/>
        <v/>
      </c>
      <c r="AK665" s="54" t="str">
        <f t="shared" si="616"/>
        <v/>
      </c>
      <c r="AL665" s="54" t="str">
        <f t="shared" si="617"/>
        <v/>
      </c>
      <c r="AM665" s="54" t="str">
        <f t="shared" si="618"/>
        <v/>
      </c>
      <c r="AN665" s="55" t="str">
        <f t="shared" si="619"/>
        <v/>
      </c>
      <c r="AP665" s="53" t="str">
        <f t="shared" si="656"/>
        <v/>
      </c>
      <c r="AQ665" s="54" t="str">
        <f t="shared" si="620"/>
        <v/>
      </c>
      <c r="AR665" s="54" t="str">
        <f t="shared" si="621"/>
        <v/>
      </c>
      <c r="AS665" s="54" t="str">
        <f t="shared" si="622"/>
        <v/>
      </c>
      <c r="AT665" s="54" t="str">
        <f t="shared" si="623"/>
        <v/>
      </c>
      <c r="AU665" s="54" t="str">
        <f t="shared" si="624"/>
        <v/>
      </c>
      <c r="AV665" s="54" t="str">
        <f t="shared" si="625"/>
        <v/>
      </c>
      <c r="AW665" s="54" t="str">
        <f t="shared" si="626"/>
        <v/>
      </c>
      <c r="AX665" s="54" t="str">
        <f t="shared" si="627"/>
        <v/>
      </c>
      <c r="AY665" s="54" t="str">
        <f t="shared" si="628"/>
        <v/>
      </c>
      <c r="AZ665" s="54" t="str">
        <f t="shared" si="629"/>
        <v/>
      </c>
      <c r="BA665" s="55" t="str">
        <f t="shared" si="630"/>
        <v/>
      </c>
      <c r="BC665" s="36" t="str">
        <f t="shared" si="657"/>
        <v/>
      </c>
      <c r="BE665" s="61" t="str">
        <f>IF($B665="", "", IF(AND($B665&gt;='Intro &amp; Setup'!$B$38, B665&lt;='Intro &amp; Setup'!$H$38), 'Intro &amp; Setup'!$N$38, IF(AND($B665&gt;='Intro &amp; Setup'!$B$39, B665&lt;='Intro &amp; Setup'!$H$39), 'Intro &amp; Setup'!$N$39, IF('Intro &amp; Setup'!$B$39="", 'Intro &amp; Setup'!$N$38, 'Intro &amp; Setup'!$N$39))))</f>
        <v/>
      </c>
      <c r="BG665" s="53" t="str">
        <f t="shared" si="658"/>
        <v/>
      </c>
      <c r="BH665" s="54" t="str">
        <f t="shared" si="631"/>
        <v/>
      </c>
      <c r="BI665" s="54" t="str">
        <f t="shared" si="632"/>
        <v/>
      </c>
      <c r="BJ665" s="54" t="str">
        <f t="shared" si="633"/>
        <v/>
      </c>
      <c r="BK665" s="54" t="str">
        <f t="shared" si="634"/>
        <v/>
      </c>
      <c r="BL665" s="54" t="str">
        <f t="shared" si="635"/>
        <v/>
      </c>
      <c r="BM665" s="54" t="str">
        <f t="shared" si="636"/>
        <v/>
      </c>
      <c r="BN665" s="54" t="str">
        <f t="shared" si="637"/>
        <v/>
      </c>
      <c r="BO665" s="54" t="str">
        <f t="shared" si="638"/>
        <v/>
      </c>
      <c r="BP665" s="54" t="str">
        <f t="shared" si="639"/>
        <v/>
      </c>
      <c r="BQ665" s="54" t="str">
        <f t="shared" si="640"/>
        <v/>
      </c>
      <c r="BR665" s="55" t="str">
        <f t="shared" si="641"/>
        <v/>
      </c>
      <c r="BT665" s="135" t="str">
        <f t="shared" si="659"/>
        <v/>
      </c>
      <c r="BU665" s="136" t="str">
        <f t="shared" si="660"/>
        <v/>
      </c>
      <c r="BV665" s="136" t="str">
        <f t="shared" si="661"/>
        <v/>
      </c>
      <c r="BW665" s="136" t="str">
        <f t="shared" si="662"/>
        <v/>
      </c>
      <c r="BX665" s="136" t="str">
        <f t="shared" si="663"/>
        <v/>
      </c>
      <c r="BY665" s="136" t="str">
        <f t="shared" si="664"/>
        <v/>
      </c>
      <c r="BZ665" s="136" t="str">
        <f t="shared" si="665"/>
        <v/>
      </c>
      <c r="CA665" s="136" t="str">
        <f t="shared" si="666"/>
        <v/>
      </c>
      <c r="CB665" s="136" t="str">
        <f t="shared" si="667"/>
        <v/>
      </c>
      <c r="CC665" s="136" t="str">
        <f t="shared" si="668"/>
        <v/>
      </c>
      <c r="CD665" s="136" t="str">
        <f t="shared" si="669"/>
        <v/>
      </c>
      <c r="CE665" s="137" t="str">
        <f t="shared" si="670"/>
        <v/>
      </c>
      <c r="CG665" s="150" t="str">
        <f t="shared" si="671"/>
        <v/>
      </c>
      <c r="CH665" s="151" t="str">
        <f t="shared" si="642"/>
        <v/>
      </c>
      <c r="CI665" s="151" t="str">
        <f t="shared" si="643"/>
        <v/>
      </c>
      <c r="CJ665" s="151" t="str">
        <f t="shared" si="644"/>
        <v/>
      </c>
      <c r="CK665" s="151" t="str">
        <f t="shared" si="645"/>
        <v/>
      </c>
      <c r="CL665" s="151" t="str">
        <f t="shared" si="646"/>
        <v/>
      </c>
      <c r="CM665" s="151" t="str">
        <f t="shared" si="647"/>
        <v/>
      </c>
      <c r="CN665" s="151" t="str">
        <f t="shared" si="648"/>
        <v/>
      </c>
      <c r="CO665" s="151" t="str">
        <f t="shared" si="649"/>
        <v/>
      </c>
      <c r="CP665" s="151" t="str">
        <f t="shared" si="650"/>
        <v/>
      </c>
      <c r="CQ665" s="151" t="str">
        <f t="shared" si="651"/>
        <v/>
      </c>
      <c r="CR665" s="152" t="str">
        <f t="shared" si="652"/>
        <v/>
      </c>
    </row>
    <row r="666" spans="1:96" x14ac:dyDescent="0.25">
      <c r="A666" s="3"/>
      <c r="B666" s="30"/>
      <c r="C666" s="44"/>
      <c r="D666" s="88"/>
      <c r="E666" s="31"/>
      <c r="F666" s="89"/>
      <c r="G666" s="72"/>
      <c r="H666" s="73"/>
      <c r="I666" s="74"/>
      <c r="J666" s="73"/>
      <c r="K666" s="74"/>
      <c r="L666" s="73"/>
      <c r="M666" s="74"/>
      <c r="N666" s="73"/>
      <c r="O666" s="74"/>
      <c r="P666" s="73"/>
      <c r="Q666" s="74"/>
      <c r="R666" s="75"/>
      <c r="S666" s="3"/>
      <c r="T666" s="61" t="str">
        <f>IF($D666="", "", $D666*'Intro &amp; Setup'!$I$32*24)</f>
        <v/>
      </c>
      <c r="U666" s="3"/>
      <c r="X666" s="36" t="str">
        <f>IF($B666="", "", IF(OR($B666&lt;'Intro &amp; Setup'!$F$26, $B666&gt;'Intro &amp; Setup'!$F$27), "X", ""))</f>
        <v/>
      </c>
      <c r="Z666" s="36" t="str">
        <f t="shared" si="653"/>
        <v/>
      </c>
      <c r="AA666" s="48" t="str">
        <f t="shared" si="654"/>
        <v/>
      </c>
      <c r="AC666" s="53" t="str">
        <f t="shared" si="655"/>
        <v/>
      </c>
      <c r="AD666" s="54" t="str">
        <f t="shared" si="609"/>
        <v/>
      </c>
      <c r="AE666" s="54" t="str">
        <f t="shared" si="610"/>
        <v/>
      </c>
      <c r="AF666" s="54" t="str">
        <f t="shared" si="611"/>
        <v/>
      </c>
      <c r="AG666" s="54" t="str">
        <f t="shared" si="612"/>
        <v/>
      </c>
      <c r="AH666" s="54" t="str">
        <f t="shared" si="613"/>
        <v/>
      </c>
      <c r="AI666" s="54" t="str">
        <f t="shared" si="614"/>
        <v/>
      </c>
      <c r="AJ666" s="54" t="str">
        <f t="shared" si="615"/>
        <v/>
      </c>
      <c r="AK666" s="54" t="str">
        <f t="shared" si="616"/>
        <v/>
      </c>
      <c r="AL666" s="54" t="str">
        <f t="shared" si="617"/>
        <v/>
      </c>
      <c r="AM666" s="54" t="str">
        <f t="shared" si="618"/>
        <v/>
      </c>
      <c r="AN666" s="55" t="str">
        <f t="shared" si="619"/>
        <v/>
      </c>
      <c r="AP666" s="53" t="str">
        <f t="shared" si="656"/>
        <v/>
      </c>
      <c r="AQ666" s="54" t="str">
        <f t="shared" si="620"/>
        <v/>
      </c>
      <c r="AR666" s="54" t="str">
        <f t="shared" si="621"/>
        <v/>
      </c>
      <c r="AS666" s="54" t="str">
        <f t="shared" si="622"/>
        <v/>
      </c>
      <c r="AT666" s="54" t="str">
        <f t="shared" si="623"/>
        <v/>
      </c>
      <c r="AU666" s="54" t="str">
        <f t="shared" si="624"/>
        <v/>
      </c>
      <c r="AV666" s="54" t="str">
        <f t="shared" si="625"/>
        <v/>
      </c>
      <c r="AW666" s="54" t="str">
        <f t="shared" si="626"/>
        <v/>
      </c>
      <c r="AX666" s="54" t="str">
        <f t="shared" si="627"/>
        <v/>
      </c>
      <c r="AY666" s="54" t="str">
        <f t="shared" si="628"/>
        <v/>
      </c>
      <c r="AZ666" s="54" t="str">
        <f t="shared" si="629"/>
        <v/>
      </c>
      <c r="BA666" s="55" t="str">
        <f t="shared" si="630"/>
        <v/>
      </c>
      <c r="BC666" s="36" t="str">
        <f t="shared" si="657"/>
        <v/>
      </c>
      <c r="BE666" s="61" t="str">
        <f>IF($B666="", "", IF(AND($B666&gt;='Intro &amp; Setup'!$B$38, B666&lt;='Intro &amp; Setup'!$H$38), 'Intro &amp; Setup'!$N$38, IF(AND($B666&gt;='Intro &amp; Setup'!$B$39, B666&lt;='Intro &amp; Setup'!$H$39), 'Intro &amp; Setup'!$N$39, IF('Intro &amp; Setup'!$B$39="", 'Intro &amp; Setup'!$N$38, 'Intro &amp; Setup'!$N$39))))</f>
        <v/>
      </c>
      <c r="BG666" s="53" t="str">
        <f t="shared" si="658"/>
        <v/>
      </c>
      <c r="BH666" s="54" t="str">
        <f t="shared" si="631"/>
        <v/>
      </c>
      <c r="BI666" s="54" t="str">
        <f t="shared" si="632"/>
        <v/>
      </c>
      <c r="BJ666" s="54" t="str">
        <f t="shared" si="633"/>
        <v/>
      </c>
      <c r="BK666" s="54" t="str">
        <f t="shared" si="634"/>
        <v/>
      </c>
      <c r="BL666" s="54" t="str">
        <f t="shared" si="635"/>
        <v/>
      </c>
      <c r="BM666" s="54" t="str">
        <f t="shared" si="636"/>
        <v/>
      </c>
      <c r="BN666" s="54" t="str">
        <f t="shared" si="637"/>
        <v/>
      </c>
      <c r="BO666" s="54" t="str">
        <f t="shared" si="638"/>
        <v/>
      </c>
      <c r="BP666" s="54" t="str">
        <f t="shared" si="639"/>
        <v/>
      </c>
      <c r="BQ666" s="54" t="str">
        <f t="shared" si="640"/>
        <v/>
      </c>
      <c r="BR666" s="55" t="str">
        <f t="shared" si="641"/>
        <v/>
      </c>
      <c r="BT666" s="135" t="str">
        <f t="shared" si="659"/>
        <v/>
      </c>
      <c r="BU666" s="136" t="str">
        <f t="shared" si="660"/>
        <v/>
      </c>
      <c r="BV666" s="136" t="str">
        <f t="shared" si="661"/>
        <v/>
      </c>
      <c r="BW666" s="136" t="str">
        <f t="shared" si="662"/>
        <v/>
      </c>
      <c r="BX666" s="136" t="str">
        <f t="shared" si="663"/>
        <v/>
      </c>
      <c r="BY666" s="136" t="str">
        <f t="shared" si="664"/>
        <v/>
      </c>
      <c r="BZ666" s="136" t="str">
        <f t="shared" si="665"/>
        <v/>
      </c>
      <c r="CA666" s="136" t="str">
        <f t="shared" si="666"/>
        <v/>
      </c>
      <c r="CB666" s="136" t="str">
        <f t="shared" si="667"/>
        <v/>
      </c>
      <c r="CC666" s="136" t="str">
        <f t="shared" si="668"/>
        <v/>
      </c>
      <c r="CD666" s="136" t="str">
        <f t="shared" si="669"/>
        <v/>
      </c>
      <c r="CE666" s="137" t="str">
        <f t="shared" si="670"/>
        <v/>
      </c>
      <c r="CG666" s="150" t="str">
        <f t="shared" si="671"/>
        <v/>
      </c>
      <c r="CH666" s="151" t="str">
        <f t="shared" si="642"/>
        <v/>
      </c>
      <c r="CI666" s="151" t="str">
        <f t="shared" si="643"/>
        <v/>
      </c>
      <c r="CJ666" s="151" t="str">
        <f t="shared" si="644"/>
        <v/>
      </c>
      <c r="CK666" s="151" t="str">
        <f t="shared" si="645"/>
        <v/>
      </c>
      <c r="CL666" s="151" t="str">
        <f t="shared" si="646"/>
        <v/>
      </c>
      <c r="CM666" s="151" t="str">
        <f t="shared" si="647"/>
        <v/>
      </c>
      <c r="CN666" s="151" t="str">
        <f t="shared" si="648"/>
        <v/>
      </c>
      <c r="CO666" s="151" t="str">
        <f t="shared" si="649"/>
        <v/>
      </c>
      <c r="CP666" s="151" t="str">
        <f t="shared" si="650"/>
        <v/>
      </c>
      <c r="CQ666" s="151" t="str">
        <f t="shared" si="651"/>
        <v/>
      </c>
      <c r="CR666" s="152" t="str">
        <f t="shared" si="652"/>
        <v/>
      </c>
    </row>
    <row r="667" spans="1:96" x14ac:dyDescent="0.25">
      <c r="A667" s="3"/>
      <c r="B667" s="30"/>
      <c r="C667" s="44"/>
      <c r="D667" s="88"/>
      <c r="E667" s="31"/>
      <c r="F667" s="89"/>
      <c r="G667" s="72"/>
      <c r="H667" s="73"/>
      <c r="I667" s="74"/>
      <c r="J667" s="73"/>
      <c r="K667" s="74"/>
      <c r="L667" s="73"/>
      <c r="M667" s="74"/>
      <c r="N667" s="73"/>
      <c r="O667" s="74"/>
      <c r="P667" s="73"/>
      <c r="Q667" s="74"/>
      <c r="R667" s="75"/>
      <c r="S667" s="3"/>
      <c r="T667" s="61" t="str">
        <f>IF($D667="", "", $D667*'Intro &amp; Setup'!$I$32*24)</f>
        <v/>
      </c>
      <c r="U667" s="3"/>
      <c r="X667" s="36" t="str">
        <f>IF($B667="", "", IF(OR($B667&lt;'Intro &amp; Setup'!$F$26, $B667&gt;'Intro &amp; Setup'!$F$27), "X", ""))</f>
        <v/>
      </c>
      <c r="Z667" s="36" t="str">
        <f t="shared" si="653"/>
        <v/>
      </c>
      <c r="AA667" s="48" t="str">
        <f t="shared" si="654"/>
        <v/>
      </c>
      <c r="AC667" s="53" t="str">
        <f t="shared" si="655"/>
        <v/>
      </c>
      <c r="AD667" s="54" t="str">
        <f t="shared" ref="AD667:AD730" si="672">IFERROR(IF(H667="", "", $T667*$AA667), "")</f>
        <v/>
      </c>
      <c r="AE667" s="54" t="str">
        <f t="shared" ref="AE667:AE730" si="673">IFERROR(IF(I667="", "", $T667*$AA667), "")</f>
        <v/>
      </c>
      <c r="AF667" s="54" t="str">
        <f t="shared" ref="AF667:AF730" si="674">IFERROR(IF(J667="", "", $T667*$AA667), "")</f>
        <v/>
      </c>
      <c r="AG667" s="54" t="str">
        <f t="shared" ref="AG667:AG730" si="675">IFERROR(IF(K667="", "", $T667*$AA667), "")</f>
        <v/>
      </c>
      <c r="AH667" s="54" t="str">
        <f t="shared" ref="AH667:AH730" si="676">IFERROR(IF(L667="", "", $T667*$AA667), "")</f>
        <v/>
      </c>
      <c r="AI667" s="54" t="str">
        <f t="shared" ref="AI667:AI730" si="677">IFERROR(IF(M667="", "", $T667*$AA667), "")</f>
        <v/>
      </c>
      <c r="AJ667" s="54" t="str">
        <f t="shared" ref="AJ667:AJ730" si="678">IFERROR(IF(N667="", "", $T667*$AA667), "")</f>
        <v/>
      </c>
      <c r="AK667" s="54" t="str">
        <f t="shared" ref="AK667:AK730" si="679">IFERROR(IF(O667="", "", $T667*$AA667), "")</f>
        <v/>
      </c>
      <c r="AL667" s="54" t="str">
        <f t="shared" ref="AL667:AL730" si="680">IFERROR(IF(P667="", "", $T667*$AA667), "")</f>
        <v/>
      </c>
      <c r="AM667" s="54" t="str">
        <f t="shared" ref="AM667:AM730" si="681">IFERROR(IF(Q667="", "", $T667*$AA667), "")</f>
        <v/>
      </c>
      <c r="AN667" s="55" t="str">
        <f t="shared" ref="AN667:AN730" si="682">IFERROR(IF(R667="", "", $T667*$AA667), "")</f>
        <v/>
      </c>
      <c r="AP667" s="53" t="str">
        <f t="shared" si="656"/>
        <v/>
      </c>
      <c r="AQ667" s="54" t="str">
        <f t="shared" ref="AQ667:AQ730" si="683">IFERROR(IF(H667="", "", $E667*$AA667), "")</f>
        <v/>
      </c>
      <c r="AR667" s="54" t="str">
        <f t="shared" ref="AR667:AR730" si="684">IFERROR(IF(I667="", "", $E667*$AA667), "")</f>
        <v/>
      </c>
      <c r="AS667" s="54" t="str">
        <f t="shared" ref="AS667:AS730" si="685">IFERROR(IF(J667="", "", $E667*$AA667), "")</f>
        <v/>
      </c>
      <c r="AT667" s="54" t="str">
        <f t="shared" ref="AT667:AT730" si="686">IFERROR(IF(K667="", "", $E667*$AA667), "")</f>
        <v/>
      </c>
      <c r="AU667" s="54" t="str">
        <f t="shared" ref="AU667:AU730" si="687">IFERROR(IF(L667="", "", $E667*$AA667), "")</f>
        <v/>
      </c>
      <c r="AV667" s="54" t="str">
        <f t="shared" ref="AV667:AV730" si="688">IFERROR(IF(M667="", "", $E667*$AA667), "")</f>
        <v/>
      </c>
      <c r="AW667" s="54" t="str">
        <f t="shared" ref="AW667:AW730" si="689">IFERROR(IF(N667="", "", $E667*$AA667), "")</f>
        <v/>
      </c>
      <c r="AX667" s="54" t="str">
        <f t="shared" ref="AX667:AX730" si="690">IFERROR(IF(O667="", "", $E667*$AA667), "")</f>
        <v/>
      </c>
      <c r="AY667" s="54" t="str">
        <f t="shared" ref="AY667:AY730" si="691">IFERROR(IF(P667="", "", $E667*$AA667), "")</f>
        <v/>
      </c>
      <c r="AZ667" s="54" t="str">
        <f t="shared" ref="AZ667:AZ730" si="692">IFERROR(IF(Q667="", "", $E667*$AA667), "")</f>
        <v/>
      </c>
      <c r="BA667" s="55" t="str">
        <f t="shared" ref="BA667:BA730" si="693">IFERROR(IF(R667="", "", $E667*$AA667), "")</f>
        <v/>
      </c>
      <c r="BC667" s="36" t="str">
        <f t="shared" si="657"/>
        <v/>
      </c>
      <c r="BE667" s="61" t="str">
        <f>IF($B667="", "", IF(AND($B667&gt;='Intro &amp; Setup'!$B$38, B667&lt;='Intro &amp; Setup'!$H$38), 'Intro &amp; Setup'!$N$38, IF(AND($B667&gt;='Intro &amp; Setup'!$B$39, B667&lt;='Intro &amp; Setup'!$H$39), 'Intro &amp; Setup'!$N$39, IF('Intro &amp; Setup'!$B$39="", 'Intro &amp; Setup'!$N$38, 'Intro &amp; Setup'!$N$39))))</f>
        <v/>
      </c>
      <c r="BG667" s="53" t="str">
        <f t="shared" si="658"/>
        <v/>
      </c>
      <c r="BH667" s="54" t="str">
        <f t="shared" ref="BH667:BH730" si="694">IFERROR(IF(H667="", "", $BE667*$AA667), "")</f>
        <v/>
      </c>
      <c r="BI667" s="54" t="str">
        <f t="shared" ref="BI667:BI730" si="695">IFERROR(IF(I667="", "", $BE667*$AA667), "")</f>
        <v/>
      </c>
      <c r="BJ667" s="54" t="str">
        <f t="shared" ref="BJ667:BJ730" si="696">IFERROR(IF(J667="", "", $BE667*$AA667), "")</f>
        <v/>
      </c>
      <c r="BK667" s="54" t="str">
        <f t="shared" ref="BK667:BK730" si="697">IFERROR(IF(K667="", "", $BE667*$AA667), "")</f>
        <v/>
      </c>
      <c r="BL667" s="54" t="str">
        <f t="shared" ref="BL667:BL730" si="698">IFERROR(IF(L667="", "", $BE667*$AA667), "")</f>
        <v/>
      </c>
      <c r="BM667" s="54" t="str">
        <f t="shared" ref="BM667:BM730" si="699">IFERROR(IF(M667="", "", $BE667*$AA667), "")</f>
        <v/>
      </c>
      <c r="BN667" s="54" t="str">
        <f t="shared" ref="BN667:BN730" si="700">IFERROR(IF(N667="", "", $BE667*$AA667), "")</f>
        <v/>
      </c>
      <c r="BO667" s="54" t="str">
        <f t="shared" ref="BO667:BO730" si="701">IFERROR(IF(O667="", "", $BE667*$AA667), "")</f>
        <v/>
      </c>
      <c r="BP667" s="54" t="str">
        <f t="shared" ref="BP667:BP730" si="702">IFERROR(IF(P667="", "", $BE667*$AA667), "")</f>
        <v/>
      </c>
      <c r="BQ667" s="54" t="str">
        <f t="shared" ref="BQ667:BQ730" si="703">IFERROR(IF(Q667="", "", $BE667*$AA667), "")</f>
        <v/>
      </c>
      <c r="BR667" s="55" t="str">
        <f t="shared" ref="BR667:BR730" si="704">IFERROR(IF(R667="", "", $BE667*$AA667), "")</f>
        <v/>
      </c>
      <c r="BT667" s="135" t="str">
        <f t="shared" si="659"/>
        <v/>
      </c>
      <c r="BU667" s="136" t="str">
        <f t="shared" si="660"/>
        <v/>
      </c>
      <c r="BV667" s="136" t="str">
        <f t="shared" si="661"/>
        <v/>
      </c>
      <c r="BW667" s="136" t="str">
        <f t="shared" si="662"/>
        <v/>
      </c>
      <c r="BX667" s="136" t="str">
        <f t="shared" si="663"/>
        <v/>
      </c>
      <c r="BY667" s="136" t="str">
        <f t="shared" si="664"/>
        <v/>
      </c>
      <c r="BZ667" s="136" t="str">
        <f t="shared" si="665"/>
        <v/>
      </c>
      <c r="CA667" s="136" t="str">
        <f t="shared" si="666"/>
        <v/>
      </c>
      <c r="CB667" s="136" t="str">
        <f t="shared" si="667"/>
        <v/>
      </c>
      <c r="CC667" s="136" t="str">
        <f t="shared" si="668"/>
        <v/>
      </c>
      <c r="CD667" s="136" t="str">
        <f t="shared" si="669"/>
        <v/>
      </c>
      <c r="CE667" s="137" t="str">
        <f t="shared" si="670"/>
        <v/>
      </c>
      <c r="CG667" s="150" t="str">
        <f t="shared" si="671"/>
        <v/>
      </c>
      <c r="CH667" s="151" t="str">
        <f t="shared" ref="CH667:CH730" si="705">IF(H667="", "", $F667*$AA667)</f>
        <v/>
      </c>
      <c r="CI667" s="151" t="str">
        <f t="shared" ref="CI667:CI730" si="706">IF(I667="", "", $F667*$AA667)</f>
        <v/>
      </c>
      <c r="CJ667" s="151" t="str">
        <f t="shared" ref="CJ667:CJ730" si="707">IF(J667="", "", $F667*$AA667)</f>
        <v/>
      </c>
      <c r="CK667" s="151" t="str">
        <f t="shared" ref="CK667:CK730" si="708">IF(K667="", "", $F667*$AA667)</f>
        <v/>
      </c>
      <c r="CL667" s="151" t="str">
        <f t="shared" ref="CL667:CL730" si="709">IF(L667="", "", $F667*$AA667)</f>
        <v/>
      </c>
      <c r="CM667" s="151" t="str">
        <f t="shared" ref="CM667:CM730" si="710">IF(M667="", "", $F667*$AA667)</f>
        <v/>
      </c>
      <c r="CN667" s="151" t="str">
        <f t="shared" ref="CN667:CN730" si="711">IF(N667="", "", $F667*$AA667)</f>
        <v/>
      </c>
      <c r="CO667" s="151" t="str">
        <f t="shared" ref="CO667:CO730" si="712">IF(O667="", "", $F667*$AA667)</f>
        <v/>
      </c>
      <c r="CP667" s="151" t="str">
        <f t="shared" ref="CP667:CP730" si="713">IF(P667="", "", $F667*$AA667)</f>
        <v/>
      </c>
      <c r="CQ667" s="151" t="str">
        <f t="shared" ref="CQ667:CQ730" si="714">IF(Q667="", "", $F667*$AA667)</f>
        <v/>
      </c>
      <c r="CR667" s="152" t="str">
        <f t="shared" ref="CR667:CR730" si="715">IF(R667="", "", $F667*$AA667)</f>
        <v/>
      </c>
    </row>
    <row r="668" spans="1:96" x14ac:dyDescent="0.25">
      <c r="A668" s="3"/>
      <c r="B668" s="30"/>
      <c r="C668" s="44"/>
      <c r="D668" s="88"/>
      <c r="E668" s="31"/>
      <c r="F668" s="89"/>
      <c r="G668" s="72"/>
      <c r="H668" s="73"/>
      <c r="I668" s="74"/>
      <c r="J668" s="73"/>
      <c r="K668" s="74"/>
      <c r="L668" s="73"/>
      <c r="M668" s="74"/>
      <c r="N668" s="73"/>
      <c r="O668" s="74"/>
      <c r="P668" s="73"/>
      <c r="Q668" s="74"/>
      <c r="R668" s="75"/>
      <c r="S668" s="3"/>
      <c r="T668" s="61" t="str">
        <f>IF($D668="", "", $D668*'Intro &amp; Setup'!$I$32*24)</f>
        <v/>
      </c>
      <c r="U668" s="3"/>
      <c r="X668" s="36" t="str">
        <f>IF($B668="", "", IF(OR($B668&lt;'Intro &amp; Setup'!$F$26, $B668&gt;'Intro &amp; Setup'!$F$27), "X", ""))</f>
        <v/>
      </c>
      <c r="Z668" s="36" t="str">
        <f t="shared" si="653"/>
        <v/>
      </c>
      <c r="AA668" s="48" t="str">
        <f t="shared" si="654"/>
        <v/>
      </c>
      <c r="AC668" s="53" t="str">
        <f t="shared" si="655"/>
        <v/>
      </c>
      <c r="AD668" s="54" t="str">
        <f t="shared" si="672"/>
        <v/>
      </c>
      <c r="AE668" s="54" t="str">
        <f t="shared" si="673"/>
        <v/>
      </c>
      <c r="AF668" s="54" t="str">
        <f t="shared" si="674"/>
        <v/>
      </c>
      <c r="AG668" s="54" t="str">
        <f t="shared" si="675"/>
        <v/>
      </c>
      <c r="AH668" s="54" t="str">
        <f t="shared" si="676"/>
        <v/>
      </c>
      <c r="AI668" s="54" t="str">
        <f t="shared" si="677"/>
        <v/>
      </c>
      <c r="AJ668" s="54" t="str">
        <f t="shared" si="678"/>
        <v/>
      </c>
      <c r="AK668" s="54" t="str">
        <f t="shared" si="679"/>
        <v/>
      </c>
      <c r="AL668" s="54" t="str">
        <f t="shared" si="680"/>
        <v/>
      </c>
      <c r="AM668" s="54" t="str">
        <f t="shared" si="681"/>
        <v/>
      </c>
      <c r="AN668" s="55" t="str">
        <f t="shared" si="682"/>
        <v/>
      </c>
      <c r="AP668" s="53" t="str">
        <f t="shared" si="656"/>
        <v/>
      </c>
      <c r="AQ668" s="54" t="str">
        <f t="shared" si="683"/>
        <v/>
      </c>
      <c r="AR668" s="54" t="str">
        <f t="shared" si="684"/>
        <v/>
      </c>
      <c r="AS668" s="54" t="str">
        <f t="shared" si="685"/>
        <v/>
      </c>
      <c r="AT668" s="54" t="str">
        <f t="shared" si="686"/>
        <v/>
      </c>
      <c r="AU668" s="54" t="str">
        <f t="shared" si="687"/>
        <v/>
      </c>
      <c r="AV668" s="54" t="str">
        <f t="shared" si="688"/>
        <v/>
      </c>
      <c r="AW668" s="54" t="str">
        <f t="shared" si="689"/>
        <v/>
      </c>
      <c r="AX668" s="54" t="str">
        <f t="shared" si="690"/>
        <v/>
      </c>
      <c r="AY668" s="54" t="str">
        <f t="shared" si="691"/>
        <v/>
      </c>
      <c r="AZ668" s="54" t="str">
        <f t="shared" si="692"/>
        <v/>
      </c>
      <c r="BA668" s="55" t="str">
        <f t="shared" si="693"/>
        <v/>
      </c>
      <c r="BC668" s="36" t="str">
        <f t="shared" si="657"/>
        <v/>
      </c>
      <c r="BE668" s="61" t="str">
        <f>IF($B668="", "", IF(AND($B668&gt;='Intro &amp; Setup'!$B$38, B668&lt;='Intro &amp; Setup'!$H$38), 'Intro &amp; Setup'!$N$38, IF(AND($B668&gt;='Intro &amp; Setup'!$B$39, B668&lt;='Intro &amp; Setup'!$H$39), 'Intro &amp; Setup'!$N$39, IF('Intro &amp; Setup'!$B$39="", 'Intro &amp; Setup'!$N$38, 'Intro &amp; Setup'!$N$39))))</f>
        <v/>
      </c>
      <c r="BG668" s="53" t="str">
        <f t="shared" si="658"/>
        <v/>
      </c>
      <c r="BH668" s="54" t="str">
        <f t="shared" si="694"/>
        <v/>
      </c>
      <c r="BI668" s="54" t="str">
        <f t="shared" si="695"/>
        <v/>
      </c>
      <c r="BJ668" s="54" t="str">
        <f t="shared" si="696"/>
        <v/>
      </c>
      <c r="BK668" s="54" t="str">
        <f t="shared" si="697"/>
        <v/>
      </c>
      <c r="BL668" s="54" t="str">
        <f t="shared" si="698"/>
        <v/>
      </c>
      <c r="BM668" s="54" t="str">
        <f t="shared" si="699"/>
        <v/>
      </c>
      <c r="BN668" s="54" t="str">
        <f t="shared" si="700"/>
        <v/>
      </c>
      <c r="BO668" s="54" t="str">
        <f t="shared" si="701"/>
        <v/>
      </c>
      <c r="BP668" s="54" t="str">
        <f t="shared" si="702"/>
        <v/>
      </c>
      <c r="BQ668" s="54" t="str">
        <f t="shared" si="703"/>
        <v/>
      </c>
      <c r="BR668" s="55" t="str">
        <f t="shared" si="704"/>
        <v/>
      </c>
      <c r="BT668" s="135" t="str">
        <f t="shared" si="659"/>
        <v/>
      </c>
      <c r="BU668" s="136" t="str">
        <f t="shared" si="660"/>
        <v/>
      </c>
      <c r="BV668" s="136" t="str">
        <f t="shared" si="661"/>
        <v/>
      </c>
      <c r="BW668" s="136" t="str">
        <f t="shared" si="662"/>
        <v/>
      </c>
      <c r="BX668" s="136" t="str">
        <f t="shared" si="663"/>
        <v/>
      </c>
      <c r="BY668" s="136" t="str">
        <f t="shared" si="664"/>
        <v/>
      </c>
      <c r="BZ668" s="136" t="str">
        <f t="shared" si="665"/>
        <v/>
      </c>
      <c r="CA668" s="136" t="str">
        <f t="shared" si="666"/>
        <v/>
      </c>
      <c r="CB668" s="136" t="str">
        <f t="shared" si="667"/>
        <v/>
      </c>
      <c r="CC668" s="136" t="str">
        <f t="shared" si="668"/>
        <v/>
      </c>
      <c r="CD668" s="136" t="str">
        <f t="shared" si="669"/>
        <v/>
      </c>
      <c r="CE668" s="137" t="str">
        <f t="shared" si="670"/>
        <v/>
      </c>
      <c r="CG668" s="150" t="str">
        <f t="shared" si="671"/>
        <v/>
      </c>
      <c r="CH668" s="151" t="str">
        <f t="shared" si="705"/>
        <v/>
      </c>
      <c r="CI668" s="151" t="str">
        <f t="shared" si="706"/>
        <v/>
      </c>
      <c r="CJ668" s="151" t="str">
        <f t="shared" si="707"/>
        <v/>
      </c>
      <c r="CK668" s="151" t="str">
        <f t="shared" si="708"/>
        <v/>
      </c>
      <c r="CL668" s="151" t="str">
        <f t="shared" si="709"/>
        <v/>
      </c>
      <c r="CM668" s="151" t="str">
        <f t="shared" si="710"/>
        <v/>
      </c>
      <c r="CN668" s="151" t="str">
        <f t="shared" si="711"/>
        <v/>
      </c>
      <c r="CO668" s="151" t="str">
        <f t="shared" si="712"/>
        <v/>
      </c>
      <c r="CP668" s="151" t="str">
        <f t="shared" si="713"/>
        <v/>
      </c>
      <c r="CQ668" s="151" t="str">
        <f t="shared" si="714"/>
        <v/>
      </c>
      <c r="CR668" s="152" t="str">
        <f t="shared" si="715"/>
        <v/>
      </c>
    </row>
    <row r="669" spans="1:96" x14ac:dyDescent="0.25">
      <c r="A669" s="3"/>
      <c r="B669" s="30"/>
      <c r="C669" s="44"/>
      <c r="D669" s="88"/>
      <c r="E669" s="31"/>
      <c r="F669" s="89"/>
      <c r="G669" s="72"/>
      <c r="H669" s="73"/>
      <c r="I669" s="74"/>
      <c r="J669" s="73"/>
      <c r="K669" s="74"/>
      <c r="L669" s="73"/>
      <c r="M669" s="74"/>
      <c r="N669" s="73"/>
      <c r="O669" s="74"/>
      <c r="P669" s="73"/>
      <c r="Q669" s="74"/>
      <c r="R669" s="75"/>
      <c r="S669" s="3"/>
      <c r="T669" s="61" t="str">
        <f>IF($D669="", "", $D669*'Intro &amp; Setup'!$I$32*24)</f>
        <v/>
      </c>
      <c r="U669" s="3"/>
      <c r="X669" s="36" t="str">
        <f>IF($B669="", "", IF(OR($B669&lt;'Intro &amp; Setup'!$F$26, $B669&gt;'Intro &amp; Setup'!$F$27), "X", ""))</f>
        <v/>
      </c>
      <c r="Z669" s="36" t="str">
        <f t="shared" si="653"/>
        <v/>
      </c>
      <c r="AA669" s="48" t="str">
        <f t="shared" si="654"/>
        <v/>
      </c>
      <c r="AC669" s="53" t="str">
        <f t="shared" si="655"/>
        <v/>
      </c>
      <c r="AD669" s="54" t="str">
        <f t="shared" si="672"/>
        <v/>
      </c>
      <c r="AE669" s="54" t="str">
        <f t="shared" si="673"/>
        <v/>
      </c>
      <c r="AF669" s="54" t="str">
        <f t="shared" si="674"/>
        <v/>
      </c>
      <c r="AG669" s="54" t="str">
        <f t="shared" si="675"/>
        <v/>
      </c>
      <c r="AH669" s="54" t="str">
        <f t="shared" si="676"/>
        <v/>
      </c>
      <c r="AI669" s="54" t="str">
        <f t="shared" si="677"/>
        <v/>
      </c>
      <c r="AJ669" s="54" t="str">
        <f t="shared" si="678"/>
        <v/>
      </c>
      <c r="AK669" s="54" t="str">
        <f t="shared" si="679"/>
        <v/>
      </c>
      <c r="AL669" s="54" t="str">
        <f t="shared" si="680"/>
        <v/>
      </c>
      <c r="AM669" s="54" t="str">
        <f t="shared" si="681"/>
        <v/>
      </c>
      <c r="AN669" s="55" t="str">
        <f t="shared" si="682"/>
        <v/>
      </c>
      <c r="AP669" s="53" t="str">
        <f t="shared" si="656"/>
        <v/>
      </c>
      <c r="AQ669" s="54" t="str">
        <f t="shared" si="683"/>
        <v/>
      </c>
      <c r="AR669" s="54" t="str">
        <f t="shared" si="684"/>
        <v/>
      </c>
      <c r="AS669" s="54" t="str">
        <f t="shared" si="685"/>
        <v/>
      </c>
      <c r="AT669" s="54" t="str">
        <f t="shared" si="686"/>
        <v/>
      </c>
      <c r="AU669" s="54" t="str">
        <f t="shared" si="687"/>
        <v/>
      </c>
      <c r="AV669" s="54" t="str">
        <f t="shared" si="688"/>
        <v/>
      </c>
      <c r="AW669" s="54" t="str">
        <f t="shared" si="689"/>
        <v/>
      </c>
      <c r="AX669" s="54" t="str">
        <f t="shared" si="690"/>
        <v/>
      </c>
      <c r="AY669" s="54" t="str">
        <f t="shared" si="691"/>
        <v/>
      </c>
      <c r="AZ669" s="54" t="str">
        <f t="shared" si="692"/>
        <v/>
      </c>
      <c r="BA669" s="55" t="str">
        <f t="shared" si="693"/>
        <v/>
      </c>
      <c r="BC669" s="36" t="str">
        <f t="shared" si="657"/>
        <v/>
      </c>
      <c r="BE669" s="61" t="str">
        <f>IF($B669="", "", IF(AND($B669&gt;='Intro &amp; Setup'!$B$38, B669&lt;='Intro &amp; Setup'!$H$38), 'Intro &amp; Setup'!$N$38, IF(AND($B669&gt;='Intro &amp; Setup'!$B$39, B669&lt;='Intro &amp; Setup'!$H$39), 'Intro &amp; Setup'!$N$39, IF('Intro &amp; Setup'!$B$39="", 'Intro &amp; Setup'!$N$38, 'Intro &amp; Setup'!$N$39))))</f>
        <v/>
      </c>
      <c r="BG669" s="53" t="str">
        <f t="shared" si="658"/>
        <v/>
      </c>
      <c r="BH669" s="54" t="str">
        <f t="shared" si="694"/>
        <v/>
      </c>
      <c r="BI669" s="54" t="str">
        <f t="shared" si="695"/>
        <v/>
      </c>
      <c r="BJ669" s="54" t="str">
        <f t="shared" si="696"/>
        <v/>
      </c>
      <c r="BK669" s="54" t="str">
        <f t="shared" si="697"/>
        <v/>
      </c>
      <c r="BL669" s="54" t="str">
        <f t="shared" si="698"/>
        <v/>
      </c>
      <c r="BM669" s="54" t="str">
        <f t="shared" si="699"/>
        <v/>
      </c>
      <c r="BN669" s="54" t="str">
        <f t="shared" si="700"/>
        <v/>
      </c>
      <c r="BO669" s="54" t="str">
        <f t="shared" si="701"/>
        <v/>
      </c>
      <c r="BP669" s="54" t="str">
        <f t="shared" si="702"/>
        <v/>
      </c>
      <c r="BQ669" s="54" t="str">
        <f t="shared" si="703"/>
        <v/>
      </c>
      <c r="BR669" s="55" t="str">
        <f t="shared" si="704"/>
        <v/>
      </c>
      <c r="BT669" s="135" t="str">
        <f t="shared" si="659"/>
        <v/>
      </c>
      <c r="BU669" s="136" t="str">
        <f t="shared" si="660"/>
        <v/>
      </c>
      <c r="BV669" s="136" t="str">
        <f t="shared" si="661"/>
        <v/>
      </c>
      <c r="BW669" s="136" t="str">
        <f t="shared" si="662"/>
        <v/>
      </c>
      <c r="BX669" s="136" t="str">
        <f t="shared" si="663"/>
        <v/>
      </c>
      <c r="BY669" s="136" t="str">
        <f t="shared" si="664"/>
        <v/>
      </c>
      <c r="BZ669" s="136" t="str">
        <f t="shared" si="665"/>
        <v/>
      </c>
      <c r="CA669" s="136" t="str">
        <f t="shared" si="666"/>
        <v/>
      </c>
      <c r="CB669" s="136" t="str">
        <f t="shared" si="667"/>
        <v/>
      </c>
      <c r="CC669" s="136" t="str">
        <f t="shared" si="668"/>
        <v/>
      </c>
      <c r="CD669" s="136" t="str">
        <f t="shared" si="669"/>
        <v/>
      </c>
      <c r="CE669" s="137" t="str">
        <f t="shared" si="670"/>
        <v/>
      </c>
      <c r="CG669" s="150" t="str">
        <f t="shared" si="671"/>
        <v/>
      </c>
      <c r="CH669" s="151" t="str">
        <f t="shared" si="705"/>
        <v/>
      </c>
      <c r="CI669" s="151" t="str">
        <f t="shared" si="706"/>
        <v/>
      </c>
      <c r="CJ669" s="151" t="str">
        <f t="shared" si="707"/>
        <v/>
      </c>
      <c r="CK669" s="151" t="str">
        <f t="shared" si="708"/>
        <v/>
      </c>
      <c r="CL669" s="151" t="str">
        <f t="shared" si="709"/>
        <v/>
      </c>
      <c r="CM669" s="151" t="str">
        <f t="shared" si="710"/>
        <v/>
      </c>
      <c r="CN669" s="151" t="str">
        <f t="shared" si="711"/>
        <v/>
      </c>
      <c r="CO669" s="151" t="str">
        <f t="shared" si="712"/>
        <v/>
      </c>
      <c r="CP669" s="151" t="str">
        <f t="shared" si="713"/>
        <v/>
      </c>
      <c r="CQ669" s="151" t="str">
        <f t="shared" si="714"/>
        <v/>
      </c>
      <c r="CR669" s="152" t="str">
        <f t="shared" si="715"/>
        <v/>
      </c>
    </row>
    <row r="670" spans="1:96" x14ac:dyDescent="0.25">
      <c r="A670" s="3"/>
      <c r="B670" s="30"/>
      <c r="C670" s="44"/>
      <c r="D670" s="88"/>
      <c r="E670" s="31"/>
      <c r="F670" s="89"/>
      <c r="G670" s="72"/>
      <c r="H670" s="73"/>
      <c r="I670" s="74"/>
      <c r="J670" s="73"/>
      <c r="K670" s="74"/>
      <c r="L670" s="73"/>
      <c r="M670" s="74"/>
      <c r="N670" s="73"/>
      <c r="O670" s="74"/>
      <c r="P670" s="73"/>
      <c r="Q670" s="74"/>
      <c r="R670" s="75"/>
      <c r="S670" s="3"/>
      <c r="T670" s="61" t="str">
        <f>IF($D670="", "", $D670*'Intro &amp; Setup'!$I$32*24)</f>
        <v/>
      </c>
      <c r="U670" s="3"/>
      <c r="X670" s="36" t="str">
        <f>IF($B670="", "", IF(OR($B670&lt;'Intro &amp; Setup'!$F$26, $B670&gt;'Intro &amp; Setup'!$F$27), "X", ""))</f>
        <v/>
      </c>
      <c r="Z670" s="36" t="str">
        <f t="shared" si="653"/>
        <v/>
      </c>
      <c r="AA670" s="48" t="str">
        <f t="shared" si="654"/>
        <v/>
      </c>
      <c r="AC670" s="53" t="str">
        <f t="shared" si="655"/>
        <v/>
      </c>
      <c r="AD670" s="54" t="str">
        <f t="shared" si="672"/>
        <v/>
      </c>
      <c r="AE670" s="54" t="str">
        <f t="shared" si="673"/>
        <v/>
      </c>
      <c r="AF670" s="54" t="str">
        <f t="shared" si="674"/>
        <v/>
      </c>
      <c r="AG670" s="54" t="str">
        <f t="shared" si="675"/>
        <v/>
      </c>
      <c r="AH670" s="54" t="str">
        <f t="shared" si="676"/>
        <v/>
      </c>
      <c r="AI670" s="54" t="str">
        <f t="shared" si="677"/>
        <v/>
      </c>
      <c r="AJ670" s="54" t="str">
        <f t="shared" si="678"/>
        <v/>
      </c>
      <c r="AK670" s="54" t="str">
        <f t="shared" si="679"/>
        <v/>
      </c>
      <c r="AL670" s="54" t="str">
        <f t="shared" si="680"/>
        <v/>
      </c>
      <c r="AM670" s="54" t="str">
        <f t="shared" si="681"/>
        <v/>
      </c>
      <c r="AN670" s="55" t="str">
        <f t="shared" si="682"/>
        <v/>
      </c>
      <c r="AP670" s="53" t="str">
        <f t="shared" si="656"/>
        <v/>
      </c>
      <c r="AQ670" s="54" t="str">
        <f t="shared" si="683"/>
        <v/>
      </c>
      <c r="AR670" s="54" t="str">
        <f t="shared" si="684"/>
        <v/>
      </c>
      <c r="AS670" s="54" t="str">
        <f t="shared" si="685"/>
        <v/>
      </c>
      <c r="AT670" s="54" t="str">
        <f t="shared" si="686"/>
        <v/>
      </c>
      <c r="AU670" s="54" t="str">
        <f t="shared" si="687"/>
        <v/>
      </c>
      <c r="AV670" s="54" t="str">
        <f t="shared" si="688"/>
        <v/>
      </c>
      <c r="AW670" s="54" t="str">
        <f t="shared" si="689"/>
        <v/>
      </c>
      <c r="AX670" s="54" t="str">
        <f t="shared" si="690"/>
        <v/>
      </c>
      <c r="AY670" s="54" t="str">
        <f t="shared" si="691"/>
        <v/>
      </c>
      <c r="AZ670" s="54" t="str">
        <f t="shared" si="692"/>
        <v/>
      </c>
      <c r="BA670" s="55" t="str">
        <f t="shared" si="693"/>
        <v/>
      </c>
      <c r="BC670" s="36" t="str">
        <f t="shared" si="657"/>
        <v/>
      </c>
      <c r="BE670" s="61" t="str">
        <f>IF($B670="", "", IF(AND($B670&gt;='Intro &amp; Setup'!$B$38, B670&lt;='Intro &amp; Setup'!$H$38), 'Intro &amp; Setup'!$N$38, IF(AND($B670&gt;='Intro &amp; Setup'!$B$39, B670&lt;='Intro &amp; Setup'!$H$39), 'Intro &amp; Setup'!$N$39, IF('Intro &amp; Setup'!$B$39="", 'Intro &amp; Setup'!$N$38, 'Intro &amp; Setup'!$N$39))))</f>
        <v/>
      </c>
      <c r="BG670" s="53" t="str">
        <f t="shared" si="658"/>
        <v/>
      </c>
      <c r="BH670" s="54" t="str">
        <f t="shared" si="694"/>
        <v/>
      </c>
      <c r="BI670" s="54" t="str">
        <f t="shared" si="695"/>
        <v/>
      </c>
      <c r="BJ670" s="54" t="str">
        <f t="shared" si="696"/>
        <v/>
      </c>
      <c r="BK670" s="54" t="str">
        <f t="shared" si="697"/>
        <v/>
      </c>
      <c r="BL670" s="54" t="str">
        <f t="shared" si="698"/>
        <v/>
      </c>
      <c r="BM670" s="54" t="str">
        <f t="shared" si="699"/>
        <v/>
      </c>
      <c r="BN670" s="54" t="str">
        <f t="shared" si="700"/>
        <v/>
      </c>
      <c r="BO670" s="54" t="str">
        <f t="shared" si="701"/>
        <v/>
      </c>
      <c r="BP670" s="54" t="str">
        <f t="shared" si="702"/>
        <v/>
      </c>
      <c r="BQ670" s="54" t="str">
        <f t="shared" si="703"/>
        <v/>
      </c>
      <c r="BR670" s="55" t="str">
        <f t="shared" si="704"/>
        <v/>
      </c>
      <c r="BT670" s="135" t="str">
        <f t="shared" si="659"/>
        <v/>
      </c>
      <c r="BU670" s="136" t="str">
        <f t="shared" si="660"/>
        <v/>
      </c>
      <c r="BV670" s="136" t="str">
        <f t="shared" si="661"/>
        <v/>
      </c>
      <c r="BW670" s="136" t="str">
        <f t="shared" si="662"/>
        <v/>
      </c>
      <c r="BX670" s="136" t="str">
        <f t="shared" si="663"/>
        <v/>
      </c>
      <c r="BY670" s="136" t="str">
        <f t="shared" si="664"/>
        <v/>
      </c>
      <c r="BZ670" s="136" t="str">
        <f t="shared" si="665"/>
        <v/>
      </c>
      <c r="CA670" s="136" t="str">
        <f t="shared" si="666"/>
        <v/>
      </c>
      <c r="CB670" s="136" t="str">
        <f t="shared" si="667"/>
        <v/>
      </c>
      <c r="CC670" s="136" t="str">
        <f t="shared" si="668"/>
        <v/>
      </c>
      <c r="CD670" s="136" t="str">
        <f t="shared" si="669"/>
        <v/>
      </c>
      <c r="CE670" s="137" t="str">
        <f t="shared" si="670"/>
        <v/>
      </c>
      <c r="CG670" s="150" t="str">
        <f t="shared" si="671"/>
        <v/>
      </c>
      <c r="CH670" s="151" t="str">
        <f t="shared" si="705"/>
        <v/>
      </c>
      <c r="CI670" s="151" t="str">
        <f t="shared" si="706"/>
        <v/>
      </c>
      <c r="CJ670" s="151" t="str">
        <f t="shared" si="707"/>
        <v/>
      </c>
      <c r="CK670" s="151" t="str">
        <f t="shared" si="708"/>
        <v/>
      </c>
      <c r="CL670" s="151" t="str">
        <f t="shared" si="709"/>
        <v/>
      </c>
      <c r="CM670" s="151" t="str">
        <f t="shared" si="710"/>
        <v/>
      </c>
      <c r="CN670" s="151" t="str">
        <f t="shared" si="711"/>
        <v/>
      </c>
      <c r="CO670" s="151" t="str">
        <f t="shared" si="712"/>
        <v/>
      </c>
      <c r="CP670" s="151" t="str">
        <f t="shared" si="713"/>
        <v/>
      </c>
      <c r="CQ670" s="151" t="str">
        <f t="shared" si="714"/>
        <v/>
      </c>
      <c r="CR670" s="152" t="str">
        <f t="shared" si="715"/>
        <v/>
      </c>
    </row>
    <row r="671" spans="1:96" x14ac:dyDescent="0.25">
      <c r="A671" s="3"/>
      <c r="B671" s="30"/>
      <c r="C671" s="44"/>
      <c r="D671" s="88"/>
      <c r="E671" s="31"/>
      <c r="F671" s="89"/>
      <c r="G671" s="72"/>
      <c r="H671" s="73"/>
      <c r="I671" s="74"/>
      <c r="J671" s="73"/>
      <c r="K671" s="74"/>
      <c r="L671" s="73"/>
      <c r="M671" s="74"/>
      <c r="N671" s="73"/>
      <c r="O671" s="74"/>
      <c r="P671" s="73"/>
      <c r="Q671" s="74"/>
      <c r="R671" s="75"/>
      <c r="S671" s="3"/>
      <c r="T671" s="61" t="str">
        <f>IF($D671="", "", $D671*'Intro &amp; Setup'!$I$32*24)</f>
        <v/>
      </c>
      <c r="U671" s="3"/>
      <c r="X671" s="36" t="str">
        <f>IF($B671="", "", IF(OR($B671&lt;'Intro &amp; Setup'!$F$26, $B671&gt;'Intro &amp; Setup'!$F$27), "X", ""))</f>
        <v/>
      </c>
      <c r="Z671" s="36" t="str">
        <f t="shared" si="653"/>
        <v/>
      </c>
      <c r="AA671" s="48" t="str">
        <f t="shared" si="654"/>
        <v/>
      </c>
      <c r="AC671" s="53" t="str">
        <f t="shared" si="655"/>
        <v/>
      </c>
      <c r="AD671" s="54" t="str">
        <f t="shared" si="672"/>
        <v/>
      </c>
      <c r="AE671" s="54" t="str">
        <f t="shared" si="673"/>
        <v/>
      </c>
      <c r="AF671" s="54" t="str">
        <f t="shared" si="674"/>
        <v/>
      </c>
      <c r="AG671" s="54" t="str">
        <f t="shared" si="675"/>
        <v/>
      </c>
      <c r="AH671" s="54" t="str">
        <f t="shared" si="676"/>
        <v/>
      </c>
      <c r="AI671" s="54" t="str">
        <f t="shared" si="677"/>
        <v/>
      </c>
      <c r="AJ671" s="54" t="str">
        <f t="shared" si="678"/>
        <v/>
      </c>
      <c r="AK671" s="54" t="str">
        <f t="shared" si="679"/>
        <v/>
      </c>
      <c r="AL671" s="54" t="str">
        <f t="shared" si="680"/>
        <v/>
      </c>
      <c r="AM671" s="54" t="str">
        <f t="shared" si="681"/>
        <v/>
      </c>
      <c r="AN671" s="55" t="str">
        <f t="shared" si="682"/>
        <v/>
      </c>
      <c r="AP671" s="53" t="str">
        <f t="shared" si="656"/>
        <v/>
      </c>
      <c r="AQ671" s="54" t="str">
        <f t="shared" si="683"/>
        <v/>
      </c>
      <c r="AR671" s="54" t="str">
        <f t="shared" si="684"/>
        <v/>
      </c>
      <c r="AS671" s="54" t="str">
        <f t="shared" si="685"/>
        <v/>
      </c>
      <c r="AT671" s="54" t="str">
        <f t="shared" si="686"/>
        <v/>
      </c>
      <c r="AU671" s="54" t="str">
        <f t="shared" si="687"/>
        <v/>
      </c>
      <c r="AV671" s="54" t="str">
        <f t="shared" si="688"/>
        <v/>
      </c>
      <c r="AW671" s="54" t="str">
        <f t="shared" si="689"/>
        <v/>
      </c>
      <c r="AX671" s="54" t="str">
        <f t="shared" si="690"/>
        <v/>
      </c>
      <c r="AY671" s="54" t="str">
        <f t="shared" si="691"/>
        <v/>
      </c>
      <c r="AZ671" s="54" t="str">
        <f t="shared" si="692"/>
        <v/>
      </c>
      <c r="BA671" s="55" t="str">
        <f t="shared" si="693"/>
        <v/>
      </c>
      <c r="BC671" s="36" t="str">
        <f t="shared" si="657"/>
        <v/>
      </c>
      <c r="BE671" s="61" t="str">
        <f>IF($B671="", "", IF(AND($B671&gt;='Intro &amp; Setup'!$B$38, B671&lt;='Intro &amp; Setup'!$H$38), 'Intro &amp; Setup'!$N$38, IF(AND($B671&gt;='Intro &amp; Setup'!$B$39, B671&lt;='Intro &amp; Setup'!$H$39), 'Intro &amp; Setup'!$N$39, IF('Intro &amp; Setup'!$B$39="", 'Intro &amp; Setup'!$N$38, 'Intro &amp; Setup'!$N$39))))</f>
        <v/>
      </c>
      <c r="BG671" s="53" t="str">
        <f t="shared" si="658"/>
        <v/>
      </c>
      <c r="BH671" s="54" t="str">
        <f t="shared" si="694"/>
        <v/>
      </c>
      <c r="BI671" s="54" t="str">
        <f t="shared" si="695"/>
        <v/>
      </c>
      <c r="BJ671" s="54" t="str">
        <f t="shared" si="696"/>
        <v/>
      </c>
      <c r="BK671" s="54" t="str">
        <f t="shared" si="697"/>
        <v/>
      </c>
      <c r="BL671" s="54" t="str">
        <f t="shared" si="698"/>
        <v/>
      </c>
      <c r="BM671" s="54" t="str">
        <f t="shared" si="699"/>
        <v/>
      </c>
      <c r="BN671" s="54" t="str">
        <f t="shared" si="700"/>
        <v/>
      </c>
      <c r="BO671" s="54" t="str">
        <f t="shared" si="701"/>
        <v/>
      </c>
      <c r="BP671" s="54" t="str">
        <f t="shared" si="702"/>
        <v/>
      </c>
      <c r="BQ671" s="54" t="str">
        <f t="shared" si="703"/>
        <v/>
      </c>
      <c r="BR671" s="55" t="str">
        <f t="shared" si="704"/>
        <v/>
      </c>
      <c r="BT671" s="135" t="str">
        <f t="shared" si="659"/>
        <v/>
      </c>
      <c r="BU671" s="136" t="str">
        <f t="shared" si="660"/>
        <v/>
      </c>
      <c r="BV671" s="136" t="str">
        <f t="shared" si="661"/>
        <v/>
      </c>
      <c r="BW671" s="136" t="str">
        <f t="shared" si="662"/>
        <v/>
      </c>
      <c r="BX671" s="136" t="str">
        <f t="shared" si="663"/>
        <v/>
      </c>
      <c r="BY671" s="136" t="str">
        <f t="shared" si="664"/>
        <v/>
      </c>
      <c r="BZ671" s="136" t="str">
        <f t="shared" si="665"/>
        <v/>
      </c>
      <c r="CA671" s="136" t="str">
        <f t="shared" si="666"/>
        <v/>
      </c>
      <c r="CB671" s="136" t="str">
        <f t="shared" si="667"/>
        <v/>
      </c>
      <c r="CC671" s="136" t="str">
        <f t="shared" si="668"/>
        <v/>
      </c>
      <c r="CD671" s="136" t="str">
        <f t="shared" si="669"/>
        <v/>
      </c>
      <c r="CE671" s="137" t="str">
        <f t="shared" si="670"/>
        <v/>
      </c>
      <c r="CG671" s="150" t="str">
        <f t="shared" si="671"/>
        <v/>
      </c>
      <c r="CH671" s="151" t="str">
        <f t="shared" si="705"/>
        <v/>
      </c>
      <c r="CI671" s="151" t="str">
        <f t="shared" si="706"/>
        <v/>
      </c>
      <c r="CJ671" s="151" t="str">
        <f t="shared" si="707"/>
        <v/>
      </c>
      <c r="CK671" s="151" t="str">
        <f t="shared" si="708"/>
        <v/>
      </c>
      <c r="CL671" s="151" t="str">
        <f t="shared" si="709"/>
        <v/>
      </c>
      <c r="CM671" s="151" t="str">
        <f t="shared" si="710"/>
        <v/>
      </c>
      <c r="CN671" s="151" t="str">
        <f t="shared" si="711"/>
        <v/>
      </c>
      <c r="CO671" s="151" t="str">
        <f t="shared" si="712"/>
        <v/>
      </c>
      <c r="CP671" s="151" t="str">
        <f t="shared" si="713"/>
        <v/>
      </c>
      <c r="CQ671" s="151" t="str">
        <f t="shared" si="714"/>
        <v/>
      </c>
      <c r="CR671" s="152" t="str">
        <f t="shared" si="715"/>
        <v/>
      </c>
    </row>
    <row r="672" spans="1:96" x14ac:dyDescent="0.25">
      <c r="A672" s="3"/>
      <c r="B672" s="30"/>
      <c r="C672" s="44"/>
      <c r="D672" s="88"/>
      <c r="E672" s="31"/>
      <c r="F672" s="89"/>
      <c r="G672" s="72"/>
      <c r="H672" s="73"/>
      <c r="I672" s="74"/>
      <c r="J672" s="73"/>
      <c r="K672" s="74"/>
      <c r="L672" s="73"/>
      <c r="M672" s="74"/>
      <c r="N672" s="73"/>
      <c r="O672" s="74"/>
      <c r="P672" s="73"/>
      <c r="Q672" s="74"/>
      <c r="R672" s="75"/>
      <c r="S672" s="3"/>
      <c r="T672" s="61" t="str">
        <f>IF($D672="", "", $D672*'Intro &amp; Setup'!$I$32*24)</f>
        <v/>
      </c>
      <c r="U672" s="3"/>
      <c r="X672" s="36" t="str">
        <f>IF($B672="", "", IF(OR($B672&lt;'Intro &amp; Setup'!$F$26, $B672&gt;'Intro &amp; Setup'!$F$27), "X", ""))</f>
        <v/>
      </c>
      <c r="Z672" s="36" t="str">
        <f t="shared" si="653"/>
        <v/>
      </c>
      <c r="AA672" s="48" t="str">
        <f t="shared" si="654"/>
        <v/>
      </c>
      <c r="AC672" s="53" t="str">
        <f t="shared" si="655"/>
        <v/>
      </c>
      <c r="AD672" s="54" t="str">
        <f t="shared" si="672"/>
        <v/>
      </c>
      <c r="AE672" s="54" t="str">
        <f t="shared" si="673"/>
        <v/>
      </c>
      <c r="AF672" s="54" t="str">
        <f t="shared" si="674"/>
        <v/>
      </c>
      <c r="AG672" s="54" t="str">
        <f t="shared" si="675"/>
        <v/>
      </c>
      <c r="AH672" s="54" t="str">
        <f t="shared" si="676"/>
        <v/>
      </c>
      <c r="AI672" s="54" t="str">
        <f t="shared" si="677"/>
        <v/>
      </c>
      <c r="AJ672" s="54" t="str">
        <f t="shared" si="678"/>
        <v/>
      </c>
      <c r="AK672" s="54" t="str">
        <f t="shared" si="679"/>
        <v/>
      </c>
      <c r="AL672" s="54" t="str">
        <f t="shared" si="680"/>
        <v/>
      </c>
      <c r="AM672" s="54" t="str">
        <f t="shared" si="681"/>
        <v/>
      </c>
      <c r="AN672" s="55" t="str">
        <f t="shared" si="682"/>
        <v/>
      </c>
      <c r="AP672" s="53" t="str">
        <f t="shared" si="656"/>
        <v/>
      </c>
      <c r="AQ672" s="54" t="str">
        <f t="shared" si="683"/>
        <v/>
      </c>
      <c r="AR672" s="54" t="str">
        <f t="shared" si="684"/>
        <v/>
      </c>
      <c r="AS672" s="54" t="str">
        <f t="shared" si="685"/>
        <v/>
      </c>
      <c r="AT672" s="54" t="str">
        <f t="shared" si="686"/>
        <v/>
      </c>
      <c r="AU672" s="54" t="str">
        <f t="shared" si="687"/>
        <v/>
      </c>
      <c r="AV672" s="54" t="str">
        <f t="shared" si="688"/>
        <v/>
      </c>
      <c r="AW672" s="54" t="str">
        <f t="shared" si="689"/>
        <v/>
      </c>
      <c r="AX672" s="54" t="str">
        <f t="shared" si="690"/>
        <v/>
      </c>
      <c r="AY672" s="54" t="str">
        <f t="shared" si="691"/>
        <v/>
      </c>
      <c r="AZ672" s="54" t="str">
        <f t="shared" si="692"/>
        <v/>
      </c>
      <c r="BA672" s="55" t="str">
        <f t="shared" si="693"/>
        <v/>
      </c>
      <c r="BC672" s="36" t="str">
        <f t="shared" si="657"/>
        <v/>
      </c>
      <c r="BE672" s="61" t="str">
        <f>IF($B672="", "", IF(AND($B672&gt;='Intro &amp; Setup'!$B$38, B672&lt;='Intro &amp; Setup'!$H$38), 'Intro &amp; Setup'!$N$38, IF(AND($B672&gt;='Intro &amp; Setup'!$B$39, B672&lt;='Intro &amp; Setup'!$H$39), 'Intro &amp; Setup'!$N$39, IF('Intro &amp; Setup'!$B$39="", 'Intro &amp; Setup'!$N$38, 'Intro &amp; Setup'!$N$39))))</f>
        <v/>
      </c>
      <c r="BG672" s="53" t="str">
        <f t="shared" si="658"/>
        <v/>
      </c>
      <c r="BH672" s="54" t="str">
        <f t="shared" si="694"/>
        <v/>
      </c>
      <c r="BI672" s="54" t="str">
        <f t="shared" si="695"/>
        <v/>
      </c>
      <c r="BJ672" s="54" t="str">
        <f t="shared" si="696"/>
        <v/>
      </c>
      <c r="BK672" s="54" t="str">
        <f t="shared" si="697"/>
        <v/>
      </c>
      <c r="BL672" s="54" t="str">
        <f t="shared" si="698"/>
        <v/>
      </c>
      <c r="BM672" s="54" t="str">
        <f t="shared" si="699"/>
        <v/>
      </c>
      <c r="BN672" s="54" t="str">
        <f t="shared" si="700"/>
        <v/>
      </c>
      <c r="BO672" s="54" t="str">
        <f t="shared" si="701"/>
        <v/>
      </c>
      <c r="BP672" s="54" t="str">
        <f t="shared" si="702"/>
        <v/>
      </c>
      <c r="BQ672" s="54" t="str">
        <f t="shared" si="703"/>
        <v/>
      </c>
      <c r="BR672" s="55" t="str">
        <f t="shared" si="704"/>
        <v/>
      </c>
      <c r="BT672" s="135" t="str">
        <f t="shared" si="659"/>
        <v/>
      </c>
      <c r="BU672" s="136" t="str">
        <f t="shared" si="660"/>
        <v/>
      </c>
      <c r="BV672" s="136" t="str">
        <f t="shared" si="661"/>
        <v/>
      </c>
      <c r="BW672" s="136" t="str">
        <f t="shared" si="662"/>
        <v/>
      </c>
      <c r="BX672" s="136" t="str">
        <f t="shared" si="663"/>
        <v/>
      </c>
      <c r="BY672" s="136" t="str">
        <f t="shared" si="664"/>
        <v/>
      </c>
      <c r="BZ672" s="136" t="str">
        <f t="shared" si="665"/>
        <v/>
      </c>
      <c r="CA672" s="136" t="str">
        <f t="shared" si="666"/>
        <v/>
      </c>
      <c r="CB672" s="136" t="str">
        <f t="shared" si="667"/>
        <v/>
      </c>
      <c r="CC672" s="136" t="str">
        <f t="shared" si="668"/>
        <v/>
      </c>
      <c r="CD672" s="136" t="str">
        <f t="shared" si="669"/>
        <v/>
      </c>
      <c r="CE672" s="137" t="str">
        <f t="shared" si="670"/>
        <v/>
      </c>
      <c r="CG672" s="150" t="str">
        <f t="shared" si="671"/>
        <v/>
      </c>
      <c r="CH672" s="151" t="str">
        <f t="shared" si="705"/>
        <v/>
      </c>
      <c r="CI672" s="151" t="str">
        <f t="shared" si="706"/>
        <v/>
      </c>
      <c r="CJ672" s="151" t="str">
        <f t="shared" si="707"/>
        <v/>
      </c>
      <c r="CK672" s="151" t="str">
        <f t="shared" si="708"/>
        <v/>
      </c>
      <c r="CL672" s="151" t="str">
        <f t="shared" si="709"/>
        <v/>
      </c>
      <c r="CM672" s="151" t="str">
        <f t="shared" si="710"/>
        <v/>
      </c>
      <c r="CN672" s="151" t="str">
        <f t="shared" si="711"/>
        <v/>
      </c>
      <c r="CO672" s="151" t="str">
        <f t="shared" si="712"/>
        <v/>
      </c>
      <c r="CP672" s="151" t="str">
        <f t="shared" si="713"/>
        <v/>
      </c>
      <c r="CQ672" s="151" t="str">
        <f t="shared" si="714"/>
        <v/>
      </c>
      <c r="CR672" s="152" t="str">
        <f t="shared" si="715"/>
        <v/>
      </c>
    </row>
    <row r="673" spans="1:96" x14ac:dyDescent="0.25">
      <c r="A673" s="3"/>
      <c r="B673" s="30"/>
      <c r="C673" s="44"/>
      <c r="D673" s="88"/>
      <c r="E673" s="31"/>
      <c r="F673" s="89"/>
      <c r="G673" s="72"/>
      <c r="H673" s="73"/>
      <c r="I673" s="74"/>
      <c r="J673" s="73"/>
      <c r="K673" s="74"/>
      <c r="L673" s="73"/>
      <c r="M673" s="74"/>
      <c r="N673" s="73"/>
      <c r="O673" s="74"/>
      <c r="P673" s="73"/>
      <c r="Q673" s="74"/>
      <c r="R673" s="75"/>
      <c r="S673" s="3"/>
      <c r="T673" s="61" t="str">
        <f>IF($D673="", "", $D673*'Intro &amp; Setup'!$I$32*24)</f>
        <v/>
      </c>
      <c r="U673" s="3"/>
      <c r="X673" s="36" t="str">
        <f>IF($B673="", "", IF(OR($B673&lt;'Intro &amp; Setup'!$F$26, $B673&gt;'Intro &amp; Setup'!$F$27), "X", ""))</f>
        <v/>
      </c>
      <c r="Z673" s="36" t="str">
        <f t="shared" si="653"/>
        <v/>
      </c>
      <c r="AA673" s="48" t="str">
        <f t="shared" si="654"/>
        <v/>
      </c>
      <c r="AC673" s="53" t="str">
        <f t="shared" si="655"/>
        <v/>
      </c>
      <c r="AD673" s="54" t="str">
        <f t="shared" si="672"/>
        <v/>
      </c>
      <c r="AE673" s="54" t="str">
        <f t="shared" si="673"/>
        <v/>
      </c>
      <c r="AF673" s="54" t="str">
        <f t="shared" si="674"/>
        <v/>
      </c>
      <c r="AG673" s="54" t="str">
        <f t="shared" si="675"/>
        <v/>
      </c>
      <c r="AH673" s="54" t="str">
        <f t="shared" si="676"/>
        <v/>
      </c>
      <c r="AI673" s="54" t="str">
        <f t="shared" si="677"/>
        <v/>
      </c>
      <c r="AJ673" s="54" t="str">
        <f t="shared" si="678"/>
        <v/>
      </c>
      <c r="AK673" s="54" t="str">
        <f t="shared" si="679"/>
        <v/>
      </c>
      <c r="AL673" s="54" t="str">
        <f t="shared" si="680"/>
        <v/>
      </c>
      <c r="AM673" s="54" t="str">
        <f t="shared" si="681"/>
        <v/>
      </c>
      <c r="AN673" s="55" t="str">
        <f t="shared" si="682"/>
        <v/>
      </c>
      <c r="AP673" s="53" t="str">
        <f t="shared" si="656"/>
        <v/>
      </c>
      <c r="AQ673" s="54" t="str">
        <f t="shared" si="683"/>
        <v/>
      </c>
      <c r="AR673" s="54" t="str">
        <f t="shared" si="684"/>
        <v/>
      </c>
      <c r="AS673" s="54" t="str">
        <f t="shared" si="685"/>
        <v/>
      </c>
      <c r="AT673" s="54" t="str">
        <f t="shared" si="686"/>
        <v/>
      </c>
      <c r="AU673" s="54" t="str">
        <f t="shared" si="687"/>
        <v/>
      </c>
      <c r="AV673" s="54" t="str">
        <f t="shared" si="688"/>
        <v/>
      </c>
      <c r="AW673" s="54" t="str">
        <f t="shared" si="689"/>
        <v/>
      </c>
      <c r="AX673" s="54" t="str">
        <f t="shared" si="690"/>
        <v/>
      </c>
      <c r="AY673" s="54" t="str">
        <f t="shared" si="691"/>
        <v/>
      </c>
      <c r="AZ673" s="54" t="str">
        <f t="shared" si="692"/>
        <v/>
      </c>
      <c r="BA673" s="55" t="str">
        <f t="shared" si="693"/>
        <v/>
      </c>
      <c r="BC673" s="36" t="str">
        <f t="shared" si="657"/>
        <v/>
      </c>
      <c r="BE673" s="61" t="str">
        <f>IF($B673="", "", IF(AND($B673&gt;='Intro &amp; Setup'!$B$38, B673&lt;='Intro &amp; Setup'!$H$38), 'Intro &amp; Setup'!$N$38, IF(AND($B673&gt;='Intro &amp; Setup'!$B$39, B673&lt;='Intro &amp; Setup'!$H$39), 'Intro &amp; Setup'!$N$39, IF('Intro &amp; Setup'!$B$39="", 'Intro &amp; Setup'!$N$38, 'Intro &amp; Setup'!$N$39))))</f>
        <v/>
      </c>
      <c r="BG673" s="53" t="str">
        <f t="shared" si="658"/>
        <v/>
      </c>
      <c r="BH673" s="54" t="str">
        <f t="shared" si="694"/>
        <v/>
      </c>
      <c r="BI673" s="54" t="str">
        <f t="shared" si="695"/>
        <v/>
      </c>
      <c r="BJ673" s="54" t="str">
        <f t="shared" si="696"/>
        <v/>
      </c>
      <c r="BK673" s="54" t="str">
        <f t="shared" si="697"/>
        <v/>
      </c>
      <c r="BL673" s="54" t="str">
        <f t="shared" si="698"/>
        <v/>
      </c>
      <c r="BM673" s="54" t="str">
        <f t="shared" si="699"/>
        <v/>
      </c>
      <c r="BN673" s="54" t="str">
        <f t="shared" si="700"/>
        <v/>
      </c>
      <c r="BO673" s="54" t="str">
        <f t="shared" si="701"/>
        <v/>
      </c>
      <c r="BP673" s="54" t="str">
        <f t="shared" si="702"/>
        <v/>
      </c>
      <c r="BQ673" s="54" t="str">
        <f t="shared" si="703"/>
        <v/>
      </c>
      <c r="BR673" s="55" t="str">
        <f t="shared" si="704"/>
        <v/>
      </c>
      <c r="BT673" s="135" t="str">
        <f t="shared" si="659"/>
        <v/>
      </c>
      <c r="BU673" s="136" t="str">
        <f t="shared" si="660"/>
        <v/>
      </c>
      <c r="BV673" s="136" t="str">
        <f t="shared" si="661"/>
        <v/>
      </c>
      <c r="BW673" s="136" t="str">
        <f t="shared" si="662"/>
        <v/>
      </c>
      <c r="BX673" s="136" t="str">
        <f t="shared" si="663"/>
        <v/>
      </c>
      <c r="BY673" s="136" t="str">
        <f t="shared" si="664"/>
        <v/>
      </c>
      <c r="BZ673" s="136" t="str">
        <f t="shared" si="665"/>
        <v/>
      </c>
      <c r="CA673" s="136" t="str">
        <f t="shared" si="666"/>
        <v/>
      </c>
      <c r="CB673" s="136" t="str">
        <f t="shared" si="667"/>
        <v/>
      </c>
      <c r="CC673" s="136" t="str">
        <f t="shared" si="668"/>
        <v/>
      </c>
      <c r="CD673" s="136" t="str">
        <f t="shared" si="669"/>
        <v/>
      </c>
      <c r="CE673" s="137" t="str">
        <f t="shared" si="670"/>
        <v/>
      </c>
      <c r="CG673" s="150" t="str">
        <f t="shared" si="671"/>
        <v/>
      </c>
      <c r="CH673" s="151" t="str">
        <f t="shared" si="705"/>
        <v/>
      </c>
      <c r="CI673" s="151" t="str">
        <f t="shared" si="706"/>
        <v/>
      </c>
      <c r="CJ673" s="151" t="str">
        <f t="shared" si="707"/>
        <v/>
      </c>
      <c r="CK673" s="151" t="str">
        <f t="shared" si="708"/>
        <v/>
      </c>
      <c r="CL673" s="151" t="str">
        <f t="shared" si="709"/>
        <v/>
      </c>
      <c r="CM673" s="151" t="str">
        <f t="shared" si="710"/>
        <v/>
      </c>
      <c r="CN673" s="151" t="str">
        <f t="shared" si="711"/>
        <v/>
      </c>
      <c r="CO673" s="151" t="str">
        <f t="shared" si="712"/>
        <v/>
      </c>
      <c r="CP673" s="151" t="str">
        <f t="shared" si="713"/>
        <v/>
      </c>
      <c r="CQ673" s="151" t="str">
        <f t="shared" si="714"/>
        <v/>
      </c>
      <c r="CR673" s="152" t="str">
        <f t="shared" si="715"/>
        <v/>
      </c>
    </row>
    <row r="674" spans="1:96" x14ac:dyDescent="0.25">
      <c r="A674" s="3"/>
      <c r="B674" s="30"/>
      <c r="C674" s="44"/>
      <c r="D674" s="88"/>
      <c r="E674" s="31"/>
      <c r="F674" s="89"/>
      <c r="G674" s="72"/>
      <c r="H674" s="73"/>
      <c r="I674" s="74"/>
      <c r="J674" s="73"/>
      <c r="K674" s="74"/>
      <c r="L674" s="73"/>
      <c r="M674" s="74"/>
      <c r="N674" s="73"/>
      <c r="O674" s="74"/>
      <c r="P674" s="73"/>
      <c r="Q674" s="74"/>
      <c r="R674" s="75"/>
      <c r="S674" s="3"/>
      <c r="T674" s="61" t="str">
        <f>IF($D674="", "", $D674*'Intro &amp; Setup'!$I$32*24)</f>
        <v/>
      </c>
      <c r="U674" s="3"/>
      <c r="X674" s="36" t="str">
        <f>IF($B674="", "", IF(OR($B674&lt;'Intro &amp; Setup'!$F$26, $B674&gt;'Intro &amp; Setup'!$F$27), "X", ""))</f>
        <v/>
      </c>
      <c r="Z674" s="36" t="str">
        <f t="shared" si="653"/>
        <v/>
      </c>
      <c r="AA674" s="48" t="str">
        <f t="shared" si="654"/>
        <v/>
      </c>
      <c r="AC674" s="53" t="str">
        <f t="shared" si="655"/>
        <v/>
      </c>
      <c r="AD674" s="54" t="str">
        <f t="shared" si="672"/>
        <v/>
      </c>
      <c r="AE674" s="54" t="str">
        <f t="shared" si="673"/>
        <v/>
      </c>
      <c r="AF674" s="54" t="str">
        <f t="shared" si="674"/>
        <v/>
      </c>
      <c r="AG674" s="54" t="str">
        <f t="shared" si="675"/>
        <v/>
      </c>
      <c r="AH674" s="54" t="str">
        <f t="shared" si="676"/>
        <v/>
      </c>
      <c r="AI674" s="54" t="str">
        <f t="shared" si="677"/>
        <v/>
      </c>
      <c r="AJ674" s="54" t="str">
        <f t="shared" si="678"/>
        <v/>
      </c>
      <c r="AK674" s="54" t="str">
        <f t="shared" si="679"/>
        <v/>
      </c>
      <c r="AL674" s="54" t="str">
        <f t="shared" si="680"/>
        <v/>
      </c>
      <c r="AM674" s="54" t="str">
        <f t="shared" si="681"/>
        <v/>
      </c>
      <c r="AN674" s="55" t="str">
        <f t="shared" si="682"/>
        <v/>
      </c>
      <c r="AP674" s="53" t="str">
        <f t="shared" si="656"/>
        <v/>
      </c>
      <c r="AQ674" s="54" t="str">
        <f t="shared" si="683"/>
        <v/>
      </c>
      <c r="AR674" s="54" t="str">
        <f t="shared" si="684"/>
        <v/>
      </c>
      <c r="AS674" s="54" t="str">
        <f t="shared" si="685"/>
        <v/>
      </c>
      <c r="AT674" s="54" t="str">
        <f t="shared" si="686"/>
        <v/>
      </c>
      <c r="AU674" s="54" t="str">
        <f t="shared" si="687"/>
        <v/>
      </c>
      <c r="AV674" s="54" t="str">
        <f t="shared" si="688"/>
        <v/>
      </c>
      <c r="AW674" s="54" t="str">
        <f t="shared" si="689"/>
        <v/>
      </c>
      <c r="AX674" s="54" t="str">
        <f t="shared" si="690"/>
        <v/>
      </c>
      <c r="AY674" s="54" t="str">
        <f t="shared" si="691"/>
        <v/>
      </c>
      <c r="AZ674" s="54" t="str">
        <f t="shared" si="692"/>
        <v/>
      </c>
      <c r="BA674" s="55" t="str">
        <f t="shared" si="693"/>
        <v/>
      </c>
      <c r="BC674" s="36" t="str">
        <f t="shared" si="657"/>
        <v/>
      </c>
      <c r="BE674" s="61" t="str">
        <f>IF($B674="", "", IF(AND($B674&gt;='Intro &amp; Setup'!$B$38, B674&lt;='Intro &amp; Setup'!$H$38), 'Intro &amp; Setup'!$N$38, IF(AND($B674&gt;='Intro &amp; Setup'!$B$39, B674&lt;='Intro &amp; Setup'!$H$39), 'Intro &amp; Setup'!$N$39, IF('Intro &amp; Setup'!$B$39="", 'Intro &amp; Setup'!$N$38, 'Intro &amp; Setup'!$N$39))))</f>
        <v/>
      </c>
      <c r="BG674" s="53" t="str">
        <f t="shared" si="658"/>
        <v/>
      </c>
      <c r="BH674" s="54" t="str">
        <f t="shared" si="694"/>
        <v/>
      </c>
      <c r="BI674" s="54" t="str">
        <f t="shared" si="695"/>
        <v/>
      </c>
      <c r="BJ674" s="54" t="str">
        <f t="shared" si="696"/>
        <v/>
      </c>
      <c r="BK674" s="54" t="str">
        <f t="shared" si="697"/>
        <v/>
      </c>
      <c r="BL674" s="54" t="str">
        <f t="shared" si="698"/>
        <v/>
      </c>
      <c r="BM674" s="54" t="str">
        <f t="shared" si="699"/>
        <v/>
      </c>
      <c r="BN674" s="54" t="str">
        <f t="shared" si="700"/>
        <v/>
      </c>
      <c r="BO674" s="54" t="str">
        <f t="shared" si="701"/>
        <v/>
      </c>
      <c r="BP674" s="54" t="str">
        <f t="shared" si="702"/>
        <v/>
      </c>
      <c r="BQ674" s="54" t="str">
        <f t="shared" si="703"/>
        <v/>
      </c>
      <c r="BR674" s="55" t="str">
        <f t="shared" si="704"/>
        <v/>
      </c>
      <c r="BT674" s="135" t="str">
        <f t="shared" si="659"/>
        <v/>
      </c>
      <c r="BU674" s="136" t="str">
        <f t="shared" si="660"/>
        <v/>
      </c>
      <c r="BV674" s="136" t="str">
        <f t="shared" si="661"/>
        <v/>
      </c>
      <c r="BW674" s="136" t="str">
        <f t="shared" si="662"/>
        <v/>
      </c>
      <c r="BX674" s="136" t="str">
        <f t="shared" si="663"/>
        <v/>
      </c>
      <c r="BY674" s="136" t="str">
        <f t="shared" si="664"/>
        <v/>
      </c>
      <c r="BZ674" s="136" t="str">
        <f t="shared" si="665"/>
        <v/>
      </c>
      <c r="CA674" s="136" t="str">
        <f t="shared" si="666"/>
        <v/>
      </c>
      <c r="CB674" s="136" t="str">
        <f t="shared" si="667"/>
        <v/>
      </c>
      <c r="CC674" s="136" t="str">
        <f t="shared" si="668"/>
        <v/>
      </c>
      <c r="CD674" s="136" t="str">
        <f t="shared" si="669"/>
        <v/>
      </c>
      <c r="CE674" s="137" t="str">
        <f t="shared" si="670"/>
        <v/>
      </c>
      <c r="CG674" s="150" t="str">
        <f t="shared" si="671"/>
        <v/>
      </c>
      <c r="CH674" s="151" t="str">
        <f t="shared" si="705"/>
        <v/>
      </c>
      <c r="CI674" s="151" t="str">
        <f t="shared" si="706"/>
        <v/>
      </c>
      <c r="CJ674" s="151" t="str">
        <f t="shared" si="707"/>
        <v/>
      </c>
      <c r="CK674" s="151" t="str">
        <f t="shared" si="708"/>
        <v/>
      </c>
      <c r="CL674" s="151" t="str">
        <f t="shared" si="709"/>
        <v/>
      </c>
      <c r="CM674" s="151" t="str">
        <f t="shared" si="710"/>
        <v/>
      </c>
      <c r="CN674" s="151" t="str">
        <f t="shared" si="711"/>
        <v/>
      </c>
      <c r="CO674" s="151" t="str">
        <f t="shared" si="712"/>
        <v/>
      </c>
      <c r="CP674" s="151" t="str">
        <f t="shared" si="713"/>
        <v/>
      </c>
      <c r="CQ674" s="151" t="str">
        <f t="shared" si="714"/>
        <v/>
      </c>
      <c r="CR674" s="152" t="str">
        <f t="shared" si="715"/>
        <v/>
      </c>
    </row>
    <row r="675" spans="1:96" x14ac:dyDescent="0.25">
      <c r="A675" s="3"/>
      <c r="B675" s="30"/>
      <c r="C675" s="44"/>
      <c r="D675" s="88"/>
      <c r="E675" s="31"/>
      <c r="F675" s="89"/>
      <c r="G675" s="72"/>
      <c r="H675" s="73"/>
      <c r="I675" s="74"/>
      <c r="J675" s="73"/>
      <c r="K675" s="74"/>
      <c r="L675" s="73"/>
      <c r="M675" s="74"/>
      <c r="N675" s="73"/>
      <c r="O675" s="74"/>
      <c r="P675" s="73"/>
      <c r="Q675" s="74"/>
      <c r="R675" s="75"/>
      <c r="S675" s="3"/>
      <c r="T675" s="61" t="str">
        <f>IF($D675="", "", $D675*'Intro &amp; Setup'!$I$32*24)</f>
        <v/>
      </c>
      <c r="U675" s="3"/>
      <c r="X675" s="36" t="str">
        <f>IF($B675="", "", IF(OR($B675&lt;'Intro &amp; Setup'!$F$26, $B675&gt;'Intro &amp; Setup'!$F$27), "X", ""))</f>
        <v/>
      </c>
      <c r="Z675" s="36" t="str">
        <f t="shared" si="653"/>
        <v/>
      </c>
      <c r="AA675" s="48" t="str">
        <f t="shared" si="654"/>
        <v/>
      </c>
      <c r="AC675" s="53" t="str">
        <f t="shared" si="655"/>
        <v/>
      </c>
      <c r="AD675" s="54" t="str">
        <f t="shared" si="672"/>
        <v/>
      </c>
      <c r="AE675" s="54" t="str">
        <f t="shared" si="673"/>
        <v/>
      </c>
      <c r="AF675" s="54" t="str">
        <f t="shared" si="674"/>
        <v/>
      </c>
      <c r="AG675" s="54" t="str">
        <f t="shared" si="675"/>
        <v/>
      </c>
      <c r="AH675" s="54" t="str">
        <f t="shared" si="676"/>
        <v/>
      </c>
      <c r="AI675" s="54" t="str">
        <f t="shared" si="677"/>
        <v/>
      </c>
      <c r="AJ675" s="54" t="str">
        <f t="shared" si="678"/>
        <v/>
      </c>
      <c r="AK675" s="54" t="str">
        <f t="shared" si="679"/>
        <v/>
      </c>
      <c r="AL675" s="54" t="str">
        <f t="shared" si="680"/>
        <v/>
      </c>
      <c r="AM675" s="54" t="str">
        <f t="shared" si="681"/>
        <v/>
      </c>
      <c r="AN675" s="55" t="str">
        <f t="shared" si="682"/>
        <v/>
      </c>
      <c r="AP675" s="53" t="str">
        <f t="shared" si="656"/>
        <v/>
      </c>
      <c r="AQ675" s="54" t="str">
        <f t="shared" si="683"/>
        <v/>
      </c>
      <c r="AR675" s="54" t="str">
        <f t="shared" si="684"/>
        <v/>
      </c>
      <c r="AS675" s="54" t="str">
        <f t="shared" si="685"/>
        <v/>
      </c>
      <c r="AT675" s="54" t="str">
        <f t="shared" si="686"/>
        <v/>
      </c>
      <c r="AU675" s="54" t="str">
        <f t="shared" si="687"/>
        <v/>
      </c>
      <c r="AV675" s="54" t="str">
        <f t="shared" si="688"/>
        <v/>
      </c>
      <c r="AW675" s="54" t="str">
        <f t="shared" si="689"/>
        <v/>
      </c>
      <c r="AX675" s="54" t="str">
        <f t="shared" si="690"/>
        <v/>
      </c>
      <c r="AY675" s="54" t="str">
        <f t="shared" si="691"/>
        <v/>
      </c>
      <c r="AZ675" s="54" t="str">
        <f t="shared" si="692"/>
        <v/>
      </c>
      <c r="BA675" s="55" t="str">
        <f t="shared" si="693"/>
        <v/>
      </c>
      <c r="BC675" s="36" t="str">
        <f t="shared" si="657"/>
        <v/>
      </c>
      <c r="BE675" s="61" t="str">
        <f>IF($B675="", "", IF(AND($B675&gt;='Intro &amp; Setup'!$B$38, B675&lt;='Intro &amp; Setup'!$H$38), 'Intro &amp; Setup'!$N$38, IF(AND($B675&gt;='Intro &amp; Setup'!$B$39, B675&lt;='Intro &amp; Setup'!$H$39), 'Intro &amp; Setup'!$N$39, IF('Intro &amp; Setup'!$B$39="", 'Intro &amp; Setup'!$N$38, 'Intro &amp; Setup'!$N$39))))</f>
        <v/>
      </c>
      <c r="BG675" s="53" t="str">
        <f t="shared" si="658"/>
        <v/>
      </c>
      <c r="BH675" s="54" t="str">
        <f t="shared" si="694"/>
        <v/>
      </c>
      <c r="BI675" s="54" t="str">
        <f t="shared" si="695"/>
        <v/>
      </c>
      <c r="BJ675" s="54" t="str">
        <f t="shared" si="696"/>
        <v/>
      </c>
      <c r="BK675" s="54" t="str">
        <f t="shared" si="697"/>
        <v/>
      </c>
      <c r="BL675" s="54" t="str">
        <f t="shared" si="698"/>
        <v/>
      </c>
      <c r="BM675" s="54" t="str">
        <f t="shared" si="699"/>
        <v/>
      </c>
      <c r="BN675" s="54" t="str">
        <f t="shared" si="700"/>
        <v/>
      </c>
      <c r="BO675" s="54" t="str">
        <f t="shared" si="701"/>
        <v/>
      </c>
      <c r="BP675" s="54" t="str">
        <f t="shared" si="702"/>
        <v/>
      </c>
      <c r="BQ675" s="54" t="str">
        <f t="shared" si="703"/>
        <v/>
      </c>
      <c r="BR675" s="55" t="str">
        <f t="shared" si="704"/>
        <v/>
      </c>
      <c r="BT675" s="135" t="str">
        <f t="shared" si="659"/>
        <v/>
      </c>
      <c r="BU675" s="136" t="str">
        <f t="shared" si="660"/>
        <v/>
      </c>
      <c r="BV675" s="136" t="str">
        <f t="shared" si="661"/>
        <v/>
      </c>
      <c r="BW675" s="136" t="str">
        <f t="shared" si="662"/>
        <v/>
      </c>
      <c r="BX675" s="136" t="str">
        <f t="shared" si="663"/>
        <v/>
      </c>
      <c r="BY675" s="136" t="str">
        <f t="shared" si="664"/>
        <v/>
      </c>
      <c r="BZ675" s="136" t="str">
        <f t="shared" si="665"/>
        <v/>
      </c>
      <c r="CA675" s="136" t="str">
        <f t="shared" si="666"/>
        <v/>
      </c>
      <c r="CB675" s="136" t="str">
        <f t="shared" si="667"/>
        <v/>
      </c>
      <c r="CC675" s="136" t="str">
        <f t="shared" si="668"/>
        <v/>
      </c>
      <c r="CD675" s="136" t="str">
        <f t="shared" si="669"/>
        <v/>
      </c>
      <c r="CE675" s="137" t="str">
        <f t="shared" si="670"/>
        <v/>
      </c>
      <c r="CG675" s="150" t="str">
        <f t="shared" si="671"/>
        <v/>
      </c>
      <c r="CH675" s="151" t="str">
        <f t="shared" si="705"/>
        <v/>
      </c>
      <c r="CI675" s="151" t="str">
        <f t="shared" si="706"/>
        <v/>
      </c>
      <c r="CJ675" s="151" t="str">
        <f t="shared" si="707"/>
        <v/>
      </c>
      <c r="CK675" s="151" t="str">
        <f t="shared" si="708"/>
        <v/>
      </c>
      <c r="CL675" s="151" t="str">
        <f t="shared" si="709"/>
        <v/>
      </c>
      <c r="CM675" s="151" t="str">
        <f t="shared" si="710"/>
        <v/>
      </c>
      <c r="CN675" s="151" t="str">
        <f t="shared" si="711"/>
        <v/>
      </c>
      <c r="CO675" s="151" t="str">
        <f t="shared" si="712"/>
        <v/>
      </c>
      <c r="CP675" s="151" t="str">
        <f t="shared" si="713"/>
        <v/>
      </c>
      <c r="CQ675" s="151" t="str">
        <f t="shared" si="714"/>
        <v/>
      </c>
      <c r="CR675" s="152" t="str">
        <f t="shared" si="715"/>
        <v/>
      </c>
    </row>
    <row r="676" spans="1:96" x14ac:dyDescent="0.25">
      <c r="A676" s="3"/>
      <c r="B676" s="30"/>
      <c r="C676" s="44"/>
      <c r="D676" s="88"/>
      <c r="E676" s="31"/>
      <c r="F676" s="89"/>
      <c r="G676" s="72"/>
      <c r="H676" s="73"/>
      <c r="I676" s="74"/>
      <c r="J676" s="73"/>
      <c r="K676" s="74"/>
      <c r="L676" s="73"/>
      <c r="M676" s="74"/>
      <c r="N676" s="73"/>
      <c r="O676" s="74"/>
      <c r="P676" s="73"/>
      <c r="Q676" s="74"/>
      <c r="R676" s="75"/>
      <c r="S676" s="3"/>
      <c r="T676" s="61" t="str">
        <f>IF($D676="", "", $D676*'Intro &amp; Setup'!$I$32*24)</f>
        <v/>
      </c>
      <c r="U676" s="3"/>
      <c r="X676" s="36" t="str">
        <f>IF($B676="", "", IF(OR($B676&lt;'Intro &amp; Setup'!$F$26, $B676&gt;'Intro &amp; Setup'!$F$27), "X", ""))</f>
        <v/>
      </c>
      <c r="Z676" s="36" t="str">
        <f t="shared" si="653"/>
        <v/>
      </c>
      <c r="AA676" s="48" t="str">
        <f t="shared" si="654"/>
        <v/>
      </c>
      <c r="AC676" s="53" t="str">
        <f t="shared" si="655"/>
        <v/>
      </c>
      <c r="AD676" s="54" t="str">
        <f t="shared" si="672"/>
        <v/>
      </c>
      <c r="AE676" s="54" t="str">
        <f t="shared" si="673"/>
        <v/>
      </c>
      <c r="AF676" s="54" t="str">
        <f t="shared" si="674"/>
        <v/>
      </c>
      <c r="AG676" s="54" t="str">
        <f t="shared" si="675"/>
        <v/>
      </c>
      <c r="AH676" s="54" t="str">
        <f t="shared" si="676"/>
        <v/>
      </c>
      <c r="AI676" s="54" t="str">
        <f t="shared" si="677"/>
        <v/>
      </c>
      <c r="AJ676" s="54" t="str">
        <f t="shared" si="678"/>
        <v/>
      </c>
      <c r="AK676" s="54" t="str">
        <f t="shared" si="679"/>
        <v/>
      </c>
      <c r="AL676" s="54" t="str">
        <f t="shared" si="680"/>
        <v/>
      </c>
      <c r="AM676" s="54" t="str">
        <f t="shared" si="681"/>
        <v/>
      </c>
      <c r="AN676" s="55" t="str">
        <f t="shared" si="682"/>
        <v/>
      </c>
      <c r="AP676" s="53" t="str">
        <f t="shared" si="656"/>
        <v/>
      </c>
      <c r="AQ676" s="54" t="str">
        <f t="shared" si="683"/>
        <v/>
      </c>
      <c r="AR676" s="54" t="str">
        <f t="shared" si="684"/>
        <v/>
      </c>
      <c r="AS676" s="54" t="str">
        <f t="shared" si="685"/>
        <v/>
      </c>
      <c r="AT676" s="54" t="str">
        <f t="shared" si="686"/>
        <v/>
      </c>
      <c r="AU676" s="54" t="str">
        <f t="shared" si="687"/>
        <v/>
      </c>
      <c r="AV676" s="54" t="str">
        <f t="shared" si="688"/>
        <v/>
      </c>
      <c r="AW676" s="54" t="str">
        <f t="shared" si="689"/>
        <v/>
      </c>
      <c r="AX676" s="54" t="str">
        <f t="shared" si="690"/>
        <v/>
      </c>
      <c r="AY676" s="54" t="str">
        <f t="shared" si="691"/>
        <v/>
      </c>
      <c r="AZ676" s="54" t="str">
        <f t="shared" si="692"/>
        <v/>
      </c>
      <c r="BA676" s="55" t="str">
        <f t="shared" si="693"/>
        <v/>
      </c>
      <c r="BC676" s="36" t="str">
        <f t="shared" si="657"/>
        <v/>
      </c>
      <c r="BE676" s="61" t="str">
        <f>IF($B676="", "", IF(AND($B676&gt;='Intro &amp; Setup'!$B$38, B676&lt;='Intro &amp; Setup'!$H$38), 'Intro &amp; Setup'!$N$38, IF(AND($B676&gt;='Intro &amp; Setup'!$B$39, B676&lt;='Intro &amp; Setup'!$H$39), 'Intro &amp; Setup'!$N$39, IF('Intro &amp; Setup'!$B$39="", 'Intro &amp; Setup'!$N$38, 'Intro &amp; Setup'!$N$39))))</f>
        <v/>
      </c>
      <c r="BG676" s="53" t="str">
        <f t="shared" si="658"/>
        <v/>
      </c>
      <c r="BH676" s="54" t="str">
        <f t="shared" si="694"/>
        <v/>
      </c>
      <c r="BI676" s="54" t="str">
        <f t="shared" si="695"/>
        <v/>
      </c>
      <c r="BJ676" s="54" t="str">
        <f t="shared" si="696"/>
        <v/>
      </c>
      <c r="BK676" s="54" t="str">
        <f t="shared" si="697"/>
        <v/>
      </c>
      <c r="BL676" s="54" t="str">
        <f t="shared" si="698"/>
        <v/>
      </c>
      <c r="BM676" s="54" t="str">
        <f t="shared" si="699"/>
        <v/>
      </c>
      <c r="BN676" s="54" t="str">
        <f t="shared" si="700"/>
        <v/>
      </c>
      <c r="BO676" s="54" t="str">
        <f t="shared" si="701"/>
        <v/>
      </c>
      <c r="BP676" s="54" t="str">
        <f t="shared" si="702"/>
        <v/>
      </c>
      <c r="BQ676" s="54" t="str">
        <f t="shared" si="703"/>
        <v/>
      </c>
      <c r="BR676" s="55" t="str">
        <f t="shared" si="704"/>
        <v/>
      </c>
      <c r="BT676" s="135" t="str">
        <f t="shared" si="659"/>
        <v/>
      </c>
      <c r="BU676" s="136" t="str">
        <f t="shared" si="660"/>
        <v/>
      </c>
      <c r="BV676" s="136" t="str">
        <f t="shared" si="661"/>
        <v/>
      </c>
      <c r="BW676" s="136" t="str">
        <f t="shared" si="662"/>
        <v/>
      </c>
      <c r="BX676" s="136" t="str">
        <f t="shared" si="663"/>
        <v/>
      </c>
      <c r="BY676" s="136" t="str">
        <f t="shared" si="664"/>
        <v/>
      </c>
      <c r="BZ676" s="136" t="str">
        <f t="shared" si="665"/>
        <v/>
      </c>
      <c r="CA676" s="136" t="str">
        <f t="shared" si="666"/>
        <v/>
      </c>
      <c r="CB676" s="136" t="str">
        <f t="shared" si="667"/>
        <v/>
      </c>
      <c r="CC676" s="136" t="str">
        <f t="shared" si="668"/>
        <v/>
      </c>
      <c r="CD676" s="136" t="str">
        <f t="shared" si="669"/>
        <v/>
      </c>
      <c r="CE676" s="137" t="str">
        <f t="shared" si="670"/>
        <v/>
      </c>
      <c r="CG676" s="150" t="str">
        <f t="shared" si="671"/>
        <v/>
      </c>
      <c r="CH676" s="151" t="str">
        <f t="shared" si="705"/>
        <v/>
      </c>
      <c r="CI676" s="151" t="str">
        <f t="shared" si="706"/>
        <v/>
      </c>
      <c r="CJ676" s="151" t="str">
        <f t="shared" si="707"/>
        <v/>
      </c>
      <c r="CK676" s="151" t="str">
        <f t="shared" si="708"/>
        <v/>
      </c>
      <c r="CL676" s="151" t="str">
        <f t="shared" si="709"/>
        <v/>
      </c>
      <c r="CM676" s="151" t="str">
        <f t="shared" si="710"/>
        <v/>
      </c>
      <c r="CN676" s="151" t="str">
        <f t="shared" si="711"/>
        <v/>
      </c>
      <c r="CO676" s="151" t="str">
        <f t="shared" si="712"/>
        <v/>
      </c>
      <c r="CP676" s="151" t="str">
        <f t="shared" si="713"/>
        <v/>
      </c>
      <c r="CQ676" s="151" t="str">
        <f t="shared" si="714"/>
        <v/>
      </c>
      <c r="CR676" s="152" t="str">
        <f t="shared" si="715"/>
        <v/>
      </c>
    </row>
    <row r="677" spans="1:96" x14ac:dyDescent="0.25">
      <c r="A677" s="3"/>
      <c r="B677" s="30"/>
      <c r="C677" s="44"/>
      <c r="D677" s="88"/>
      <c r="E677" s="31"/>
      <c r="F677" s="89"/>
      <c r="G677" s="72"/>
      <c r="H677" s="73"/>
      <c r="I677" s="74"/>
      <c r="J677" s="73"/>
      <c r="K677" s="74"/>
      <c r="L677" s="73"/>
      <c r="M677" s="74"/>
      <c r="N677" s="73"/>
      <c r="O677" s="74"/>
      <c r="P677" s="73"/>
      <c r="Q677" s="74"/>
      <c r="R677" s="75"/>
      <c r="S677" s="3"/>
      <c r="T677" s="61" t="str">
        <f>IF($D677="", "", $D677*'Intro &amp; Setup'!$I$32*24)</f>
        <v/>
      </c>
      <c r="U677" s="3"/>
      <c r="X677" s="36" t="str">
        <f>IF($B677="", "", IF(OR($B677&lt;'Intro &amp; Setup'!$F$26, $B677&gt;'Intro &amp; Setup'!$F$27), "X", ""))</f>
        <v/>
      </c>
      <c r="Z677" s="36" t="str">
        <f t="shared" si="653"/>
        <v/>
      </c>
      <c r="AA677" s="48" t="str">
        <f t="shared" si="654"/>
        <v/>
      </c>
      <c r="AC677" s="53" t="str">
        <f t="shared" si="655"/>
        <v/>
      </c>
      <c r="AD677" s="54" t="str">
        <f t="shared" si="672"/>
        <v/>
      </c>
      <c r="AE677" s="54" t="str">
        <f t="shared" si="673"/>
        <v/>
      </c>
      <c r="AF677" s="54" t="str">
        <f t="shared" si="674"/>
        <v/>
      </c>
      <c r="AG677" s="54" t="str">
        <f t="shared" si="675"/>
        <v/>
      </c>
      <c r="AH677" s="54" t="str">
        <f t="shared" si="676"/>
        <v/>
      </c>
      <c r="AI677" s="54" t="str">
        <f t="shared" si="677"/>
        <v/>
      </c>
      <c r="AJ677" s="54" t="str">
        <f t="shared" si="678"/>
        <v/>
      </c>
      <c r="AK677" s="54" t="str">
        <f t="shared" si="679"/>
        <v/>
      </c>
      <c r="AL677" s="54" t="str">
        <f t="shared" si="680"/>
        <v/>
      </c>
      <c r="AM677" s="54" t="str">
        <f t="shared" si="681"/>
        <v/>
      </c>
      <c r="AN677" s="55" t="str">
        <f t="shared" si="682"/>
        <v/>
      </c>
      <c r="AP677" s="53" t="str">
        <f t="shared" si="656"/>
        <v/>
      </c>
      <c r="AQ677" s="54" t="str">
        <f t="shared" si="683"/>
        <v/>
      </c>
      <c r="AR677" s="54" t="str">
        <f t="shared" si="684"/>
        <v/>
      </c>
      <c r="AS677" s="54" t="str">
        <f t="shared" si="685"/>
        <v/>
      </c>
      <c r="AT677" s="54" t="str">
        <f t="shared" si="686"/>
        <v/>
      </c>
      <c r="AU677" s="54" t="str">
        <f t="shared" si="687"/>
        <v/>
      </c>
      <c r="AV677" s="54" t="str">
        <f t="shared" si="688"/>
        <v/>
      </c>
      <c r="AW677" s="54" t="str">
        <f t="shared" si="689"/>
        <v/>
      </c>
      <c r="AX677" s="54" t="str">
        <f t="shared" si="690"/>
        <v/>
      </c>
      <c r="AY677" s="54" t="str">
        <f t="shared" si="691"/>
        <v/>
      </c>
      <c r="AZ677" s="54" t="str">
        <f t="shared" si="692"/>
        <v/>
      </c>
      <c r="BA677" s="55" t="str">
        <f t="shared" si="693"/>
        <v/>
      </c>
      <c r="BC677" s="36" t="str">
        <f t="shared" si="657"/>
        <v/>
      </c>
      <c r="BE677" s="61" t="str">
        <f>IF($B677="", "", IF(AND($B677&gt;='Intro &amp; Setup'!$B$38, B677&lt;='Intro &amp; Setup'!$H$38), 'Intro &amp; Setup'!$N$38, IF(AND($B677&gt;='Intro &amp; Setup'!$B$39, B677&lt;='Intro &amp; Setup'!$H$39), 'Intro &amp; Setup'!$N$39, IF('Intro &amp; Setup'!$B$39="", 'Intro &amp; Setup'!$N$38, 'Intro &amp; Setup'!$N$39))))</f>
        <v/>
      </c>
      <c r="BG677" s="53" t="str">
        <f t="shared" si="658"/>
        <v/>
      </c>
      <c r="BH677" s="54" t="str">
        <f t="shared" si="694"/>
        <v/>
      </c>
      <c r="BI677" s="54" t="str">
        <f t="shared" si="695"/>
        <v/>
      </c>
      <c r="BJ677" s="54" t="str">
        <f t="shared" si="696"/>
        <v/>
      </c>
      <c r="BK677" s="54" t="str">
        <f t="shared" si="697"/>
        <v/>
      </c>
      <c r="BL677" s="54" t="str">
        <f t="shared" si="698"/>
        <v/>
      </c>
      <c r="BM677" s="54" t="str">
        <f t="shared" si="699"/>
        <v/>
      </c>
      <c r="BN677" s="54" t="str">
        <f t="shared" si="700"/>
        <v/>
      </c>
      <c r="BO677" s="54" t="str">
        <f t="shared" si="701"/>
        <v/>
      </c>
      <c r="BP677" s="54" t="str">
        <f t="shared" si="702"/>
        <v/>
      </c>
      <c r="BQ677" s="54" t="str">
        <f t="shared" si="703"/>
        <v/>
      </c>
      <c r="BR677" s="55" t="str">
        <f t="shared" si="704"/>
        <v/>
      </c>
      <c r="BT677" s="135" t="str">
        <f t="shared" si="659"/>
        <v/>
      </c>
      <c r="BU677" s="136" t="str">
        <f t="shared" si="660"/>
        <v/>
      </c>
      <c r="BV677" s="136" t="str">
        <f t="shared" si="661"/>
        <v/>
      </c>
      <c r="BW677" s="136" t="str">
        <f t="shared" si="662"/>
        <v/>
      </c>
      <c r="BX677" s="136" t="str">
        <f t="shared" si="663"/>
        <v/>
      </c>
      <c r="BY677" s="136" t="str">
        <f t="shared" si="664"/>
        <v/>
      </c>
      <c r="BZ677" s="136" t="str">
        <f t="shared" si="665"/>
        <v/>
      </c>
      <c r="CA677" s="136" t="str">
        <f t="shared" si="666"/>
        <v/>
      </c>
      <c r="CB677" s="136" t="str">
        <f t="shared" si="667"/>
        <v/>
      </c>
      <c r="CC677" s="136" t="str">
        <f t="shared" si="668"/>
        <v/>
      </c>
      <c r="CD677" s="136" t="str">
        <f t="shared" si="669"/>
        <v/>
      </c>
      <c r="CE677" s="137" t="str">
        <f t="shared" si="670"/>
        <v/>
      </c>
      <c r="CG677" s="150" t="str">
        <f t="shared" si="671"/>
        <v/>
      </c>
      <c r="CH677" s="151" t="str">
        <f t="shared" si="705"/>
        <v/>
      </c>
      <c r="CI677" s="151" t="str">
        <f t="shared" si="706"/>
        <v/>
      </c>
      <c r="CJ677" s="151" t="str">
        <f t="shared" si="707"/>
        <v/>
      </c>
      <c r="CK677" s="151" t="str">
        <f t="shared" si="708"/>
        <v/>
      </c>
      <c r="CL677" s="151" t="str">
        <f t="shared" si="709"/>
        <v/>
      </c>
      <c r="CM677" s="151" t="str">
        <f t="shared" si="710"/>
        <v/>
      </c>
      <c r="CN677" s="151" t="str">
        <f t="shared" si="711"/>
        <v/>
      </c>
      <c r="CO677" s="151" t="str">
        <f t="shared" si="712"/>
        <v/>
      </c>
      <c r="CP677" s="151" t="str">
        <f t="shared" si="713"/>
        <v/>
      </c>
      <c r="CQ677" s="151" t="str">
        <f t="shared" si="714"/>
        <v/>
      </c>
      <c r="CR677" s="152" t="str">
        <f t="shared" si="715"/>
        <v/>
      </c>
    </row>
    <row r="678" spans="1:96" x14ac:dyDescent="0.25">
      <c r="A678" s="3"/>
      <c r="B678" s="30"/>
      <c r="C678" s="44"/>
      <c r="D678" s="88"/>
      <c r="E678" s="31"/>
      <c r="F678" s="89"/>
      <c r="G678" s="72"/>
      <c r="H678" s="73"/>
      <c r="I678" s="74"/>
      <c r="J678" s="73"/>
      <c r="K678" s="74"/>
      <c r="L678" s="73"/>
      <c r="M678" s="74"/>
      <c r="N678" s="73"/>
      <c r="O678" s="74"/>
      <c r="P678" s="73"/>
      <c r="Q678" s="74"/>
      <c r="R678" s="75"/>
      <c r="S678" s="3"/>
      <c r="T678" s="61" t="str">
        <f>IF($D678="", "", $D678*'Intro &amp; Setup'!$I$32*24)</f>
        <v/>
      </c>
      <c r="U678" s="3"/>
      <c r="X678" s="36" t="str">
        <f>IF($B678="", "", IF(OR($B678&lt;'Intro &amp; Setup'!$F$26, $B678&gt;'Intro &amp; Setup'!$F$27), "X", ""))</f>
        <v/>
      </c>
      <c r="Z678" s="36" t="str">
        <f t="shared" si="653"/>
        <v/>
      </c>
      <c r="AA678" s="48" t="str">
        <f t="shared" si="654"/>
        <v/>
      </c>
      <c r="AC678" s="53" t="str">
        <f t="shared" si="655"/>
        <v/>
      </c>
      <c r="AD678" s="54" t="str">
        <f t="shared" si="672"/>
        <v/>
      </c>
      <c r="AE678" s="54" t="str">
        <f t="shared" si="673"/>
        <v/>
      </c>
      <c r="AF678" s="54" t="str">
        <f t="shared" si="674"/>
        <v/>
      </c>
      <c r="AG678" s="54" t="str">
        <f t="shared" si="675"/>
        <v/>
      </c>
      <c r="AH678" s="54" t="str">
        <f t="shared" si="676"/>
        <v/>
      </c>
      <c r="AI678" s="54" t="str">
        <f t="shared" si="677"/>
        <v/>
      </c>
      <c r="AJ678" s="54" t="str">
        <f t="shared" si="678"/>
        <v/>
      </c>
      <c r="AK678" s="54" t="str">
        <f t="shared" si="679"/>
        <v/>
      </c>
      <c r="AL678" s="54" t="str">
        <f t="shared" si="680"/>
        <v/>
      </c>
      <c r="AM678" s="54" t="str">
        <f t="shared" si="681"/>
        <v/>
      </c>
      <c r="AN678" s="55" t="str">
        <f t="shared" si="682"/>
        <v/>
      </c>
      <c r="AP678" s="53" t="str">
        <f t="shared" si="656"/>
        <v/>
      </c>
      <c r="AQ678" s="54" t="str">
        <f t="shared" si="683"/>
        <v/>
      </c>
      <c r="AR678" s="54" t="str">
        <f t="shared" si="684"/>
        <v/>
      </c>
      <c r="AS678" s="54" t="str">
        <f t="shared" si="685"/>
        <v/>
      </c>
      <c r="AT678" s="54" t="str">
        <f t="shared" si="686"/>
        <v/>
      </c>
      <c r="AU678" s="54" t="str">
        <f t="shared" si="687"/>
        <v/>
      </c>
      <c r="AV678" s="54" t="str">
        <f t="shared" si="688"/>
        <v/>
      </c>
      <c r="AW678" s="54" t="str">
        <f t="shared" si="689"/>
        <v/>
      </c>
      <c r="AX678" s="54" t="str">
        <f t="shared" si="690"/>
        <v/>
      </c>
      <c r="AY678" s="54" t="str">
        <f t="shared" si="691"/>
        <v/>
      </c>
      <c r="AZ678" s="54" t="str">
        <f t="shared" si="692"/>
        <v/>
      </c>
      <c r="BA678" s="55" t="str">
        <f t="shared" si="693"/>
        <v/>
      </c>
      <c r="BC678" s="36" t="str">
        <f t="shared" si="657"/>
        <v/>
      </c>
      <c r="BE678" s="61" t="str">
        <f>IF($B678="", "", IF(AND($B678&gt;='Intro &amp; Setup'!$B$38, B678&lt;='Intro &amp; Setup'!$H$38), 'Intro &amp; Setup'!$N$38, IF(AND($B678&gt;='Intro &amp; Setup'!$B$39, B678&lt;='Intro &amp; Setup'!$H$39), 'Intro &amp; Setup'!$N$39, IF('Intro &amp; Setup'!$B$39="", 'Intro &amp; Setup'!$N$38, 'Intro &amp; Setup'!$N$39))))</f>
        <v/>
      </c>
      <c r="BG678" s="53" t="str">
        <f t="shared" si="658"/>
        <v/>
      </c>
      <c r="BH678" s="54" t="str">
        <f t="shared" si="694"/>
        <v/>
      </c>
      <c r="BI678" s="54" t="str">
        <f t="shared" si="695"/>
        <v/>
      </c>
      <c r="BJ678" s="54" t="str">
        <f t="shared" si="696"/>
        <v/>
      </c>
      <c r="BK678" s="54" t="str">
        <f t="shared" si="697"/>
        <v/>
      </c>
      <c r="BL678" s="54" t="str">
        <f t="shared" si="698"/>
        <v/>
      </c>
      <c r="BM678" s="54" t="str">
        <f t="shared" si="699"/>
        <v/>
      </c>
      <c r="BN678" s="54" t="str">
        <f t="shared" si="700"/>
        <v/>
      </c>
      <c r="BO678" s="54" t="str">
        <f t="shared" si="701"/>
        <v/>
      </c>
      <c r="BP678" s="54" t="str">
        <f t="shared" si="702"/>
        <v/>
      </c>
      <c r="BQ678" s="54" t="str">
        <f t="shared" si="703"/>
        <v/>
      </c>
      <c r="BR678" s="55" t="str">
        <f t="shared" si="704"/>
        <v/>
      </c>
      <c r="BT678" s="135" t="str">
        <f t="shared" si="659"/>
        <v/>
      </c>
      <c r="BU678" s="136" t="str">
        <f t="shared" si="660"/>
        <v/>
      </c>
      <c r="BV678" s="136" t="str">
        <f t="shared" si="661"/>
        <v/>
      </c>
      <c r="BW678" s="136" t="str">
        <f t="shared" si="662"/>
        <v/>
      </c>
      <c r="BX678" s="136" t="str">
        <f t="shared" si="663"/>
        <v/>
      </c>
      <c r="BY678" s="136" t="str">
        <f t="shared" si="664"/>
        <v/>
      </c>
      <c r="BZ678" s="136" t="str">
        <f t="shared" si="665"/>
        <v/>
      </c>
      <c r="CA678" s="136" t="str">
        <f t="shared" si="666"/>
        <v/>
      </c>
      <c r="CB678" s="136" t="str">
        <f t="shared" si="667"/>
        <v/>
      </c>
      <c r="CC678" s="136" t="str">
        <f t="shared" si="668"/>
        <v/>
      </c>
      <c r="CD678" s="136" t="str">
        <f t="shared" si="669"/>
        <v/>
      </c>
      <c r="CE678" s="137" t="str">
        <f t="shared" si="670"/>
        <v/>
      </c>
      <c r="CG678" s="150" t="str">
        <f t="shared" si="671"/>
        <v/>
      </c>
      <c r="CH678" s="151" t="str">
        <f t="shared" si="705"/>
        <v/>
      </c>
      <c r="CI678" s="151" t="str">
        <f t="shared" si="706"/>
        <v/>
      </c>
      <c r="CJ678" s="151" t="str">
        <f t="shared" si="707"/>
        <v/>
      </c>
      <c r="CK678" s="151" t="str">
        <f t="shared" si="708"/>
        <v/>
      </c>
      <c r="CL678" s="151" t="str">
        <f t="shared" si="709"/>
        <v/>
      </c>
      <c r="CM678" s="151" t="str">
        <f t="shared" si="710"/>
        <v/>
      </c>
      <c r="CN678" s="151" t="str">
        <f t="shared" si="711"/>
        <v/>
      </c>
      <c r="CO678" s="151" t="str">
        <f t="shared" si="712"/>
        <v/>
      </c>
      <c r="CP678" s="151" t="str">
        <f t="shared" si="713"/>
        <v/>
      </c>
      <c r="CQ678" s="151" t="str">
        <f t="shared" si="714"/>
        <v/>
      </c>
      <c r="CR678" s="152" t="str">
        <f t="shared" si="715"/>
        <v/>
      </c>
    </row>
    <row r="679" spans="1:96" x14ac:dyDescent="0.25">
      <c r="A679" s="3"/>
      <c r="B679" s="30"/>
      <c r="C679" s="44"/>
      <c r="D679" s="88"/>
      <c r="E679" s="31"/>
      <c r="F679" s="89"/>
      <c r="G679" s="72"/>
      <c r="H679" s="73"/>
      <c r="I679" s="74"/>
      <c r="J679" s="73"/>
      <c r="K679" s="74"/>
      <c r="L679" s="73"/>
      <c r="M679" s="74"/>
      <c r="N679" s="73"/>
      <c r="O679" s="74"/>
      <c r="P679" s="73"/>
      <c r="Q679" s="74"/>
      <c r="R679" s="75"/>
      <c r="S679" s="3"/>
      <c r="T679" s="61" t="str">
        <f>IF($D679="", "", $D679*'Intro &amp; Setup'!$I$32*24)</f>
        <v/>
      </c>
      <c r="U679" s="3"/>
      <c r="X679" s="36" t="str">
        <f>IF($B679="", "", IF(OR($B679&lt;'Intro &amp; Setup'!$F$26, $B679&gt;'Intro &amp; Setup'!$F$27), "X", ""))</f>
        <v/>
      </c>
      <c r="Z679" s="36" t="str">
        <f t="shared" si="653"/>
        <v/>
      </c>
      <c r="AA679" s="48" t="str">
        <f t="shared" si="654"/>
        <v/>
      </c>
      <c r="AC679" s="53" t="str">
        <f t="shared" si="655"/>
        <v/>
      </c>
      <c r="AD679" s="54" t="str">
        <f t="shared" si="672"/>
        <v/>
      </c>
      <c r="AE679" s="54" t="str">
        <f t="shared" si="673"/>
        <v/>
      </c>
      <c r="AF679" s="54" t="str">
        <f t="shared" si="674"/>
        <v/>
      </c>
      <c r="AG679" s="54" t="str">
        <f t="shared" si="675"/>
        <v/>
      </c>
      <c r="AH679" s="54" t="str">
        <f t="shared" si="676"/>
        <v/>
      </c>
      <c r="AI679" s="54" t="str">
        <f t="shared" si="677"/>
        <v/>
      </c>
      <c r="AJ679" s="54" t="str">
        <f t="shared" si="678"/>
        <v/>
      </c>
      <c r="AK679" s="54" t="str">
        <f t="shared" si="679"/>
        <v/>
      </c>
      <c r="AL679" s="54" t="str">
        <f t="shared" si="680"/>
        <v/>
      </c>
      <c r="AM679" s="54" t="str">
        <f t="shared" si="681"/>
        <v/>
      </c>
      <c r="AN679" s="55" t="str">
        <f t="shared" si="682"/>
        <v/>
      </c>
      <c r="AP679" s="53" t="str">
        <f t="shared" si="656"/>
        <v/>
      </c>
      <c r="AQ679" s="54" t="str">
        <f t="shared" si="683"/>
        <v/>
      </c>
      <c r="AR679" s="54" t="str">
        <f t="shared" si="684"/>
        <v/>
      </c>
      <c r="AS679" s="54" t="str">
        <f t="shared" si="685"/>
        <v/>
      </c>
      <c r="AT679" s="54" t="str">
        <f t="shared" si="686"/>
        <v/>
      </c>
      <c r="AU679" s="54" t="str">
        <f t="shared" si="687"/>
        <v/>
      </c>
      <c r="AV679" s="54" t="str">
        <f t="shared" si="688"/>
        <v/>
      </c>
      <c r="AW679" s="54" t="str">
        <f t="shared" si="689"/>
        <v/>
      </c>
      <c r="AX679" s="54" t="str">
        <f t="shared" si="690"/>
        <v/>
      </c>
      <c r="AY679" s="54" t="str">
        <f t="shared" si="691"/>
        <v/>
      </c>
      <c r="AZ679" s="54" t="str">
        <f t="shared" si="692"/>
        <v/>
      </c>
      <c r="BA679" s="55" t="str">
        <f t="shared" si="693"/>
        <v/>
      </c>
      <c r="BC679" s="36" t="str">
        <f t="shared" si="657"/>
        <v/>
      </c>
      <c r="BE679" s="61" t="str">
        <f>IF($B679="", "", IF(AND($B679&gt;='Intro &amp; Setup'!$B$38, B679&lt;='Intro &amp; Setup'!$H$38), 'Intro &amp; Setup'!$N$38, IF(AND($B679&gt;='Intro &amp; Setup'!$B$39, B679&lt;='Intro &amp; Setup'!$H$39), 'Intro &amp; Setup'!$N$39, IF('Intro &amp; Setup'!$B$39="", 'Intro &amp; Setup'!$N$38, 'Intro &amp; Setup'!$N$39))))</f>
        <v/>
      </c>
      <c r="BG679" s="53" t="str">
        <f t="shared" si="658"/>
        <v/>
      </c>
      <c r="BH679" s="54" t="str">
        <f t="shared" si="694"/>
        <v/>
      </c>
      <c r="BI679" s="54" t="str">
        <f t="shared" si="695"/>
        <v/>
      </c>
      <c r="BJ679" s="54" t="str">
        <f t="shared" si="696"/>
        <v/>
      </c>
      <c r="BK679" s="54" t="str">
        <f t="shared" si="697"/>
        <v/>
      </c>
      <c r="BL679" s="54" t="str">
        <f t="shared" si="698"/>
        <v/>
      </c>
      <c r="BM679" s="54" t="str">
        <f t="shared" si="699"/>
        <v/>
      </c>
      <c r="BN679" s="54" t="str">
        <f t="shared" si="700"/>
        <v/>
      </c>
      <c r="BO679" s="54" t="str">
        <f t="shared" si="701"/>
        <v/>
      </c>
      <c r="BP679" s="54" t="str">
        <f t="shared" si="702"/>
        <v/>
      </c>
      <c r="BQ679" s="54" t="str">
        <f t="shared" si="703"/>
        <v/>
      </c>
      <c r="BR679" s="55" t="str">
        <f t="shared" si="704"/>
        <v/>
      </c>
      <c r="BT679" s="135" t="str">
        <f t="shared" si="659"/>
        <v/>
      </c>
      <c r="BU679" s="136" t="str">
        <f t="shared" si="660"/>
        <v/>
      </c>
      <c r="BV679" s="136" t="str">
        <f t="shared" si="661"/>
        <v/>
      </c>
      <c r="BW679" s="136" t="str">
        <f t="shared" si="662"/>
        <v/>
      </c>
      <c r="BX679" s="136" t="str">
        <f t="shared" si="663"/>
        <v/>
      </c>
      <c r="BY679" s="136" t="str">
        <f t="shared" si="664"/>
        <v/>
      </c>
      <c r="BZ679" s="136" t="str">
        <f t="shared" si="665"/>
        <v/>
      </c>
      <c r="CA679" s="136" t="str">
        <f t="shared" si="666"/>
        <v/>
      </c>
      <c r="CB679" s="136" t="str">
        <f t="shared" si="667"/>
        <v/>
      </c>
      <c r="CC679" s="136" t="str">
        <f t="shared" si="668"/>
        <v/>
      </c>
      <c r="CD679" s="136" t="str">
        <f t="shared" si="669"/>
        <v/>
      </c>
      <c r="CE679" s="137" t="str">
        <f t="shared" si="670"/>
        <v/>
      </c>
      <c r="CG679" s="150" t="str">
        <f t="shared" si="671"/>
        <v/>
      </c>
      <c r="CH679" s="151" t="str">
        <f t="shared" si="705"/>
        <v/>
      </c>
      <c r="CI679" s="151" t="str">
        <f t="shared" si="706"/>
        <v/>
      </c>
      <c r="CJ679" s="151" t="str">
        <f t="shared" si="707"/>
        <v/>
      </c>
      <c r="CK679" s="151" t="str">
        <f t="shared" si="708"/>
        <v/>
      </c>
      <c r="CL679" s="151" t="str">
        <f t="shared" si="709"/>
        <v/>
      </c>
      <c r="CM679" s="151" t="str">
        <f t="shared" si="710"/>
        <v/>
      </c>
      <c r="CN679" s="151" t="str">
        <f t="shared" si="711"/>
        <v/>
      </c>
      <c r="CO679" s="151" t="str">
        <f t="shared" si="712"/>
        <v/>
      </c>
      <c r="CP679" s="151" t="str">
        <f t="shared" si="713"/>
        <v/>
      </c>
      <c r="CQ679" s="151" t="str">
        <f t="shared" si="714"/>
        <v/>
      </c>
      <c r="CR679" s="152" t="str">
        <f t="shared" si="715"/>
        <v/>
      </c>
    </row>
    <row r="680" spans="1:96" x14ac:dyDescent="0.25">
      <c r="A680" s="3"/>
      <c r="B680" s="30"/>
      <c r="C680" s="44"/>
      <c r="D680" s="88"/>
      <c r="E680" s="31"/>
      <c r="F680" s="89"/>
      <c r="G680" s="72"/>
      <c r="H680" s="73"/>
      <c r="I680" s="74"/>
      <c r="J680" s="73"/>
      <c r="K680" s="74"/>
      <c r="L680" s="73"/>
      <c r="M680" s="74"/>
      <c r="N680" s="73"/>
      <c r="O680" s="74"/>
      <c r="P680" s="73"/>
      <c r="Q680" s="74"/>
      <c r="R680" s="75"/>
      <c r="S680" s="3"/>
      <c r="T680" s="61" t="str">
        <f>IF($D680="", "", $D680*'Intro &amp; Setup'!$I$32*24)</f>
        <v/>
      </c>
      <c r="U680" s="3"/>
      <c r="X680" s="36" t="str">
        <f>IF($B680="", "", IF(OR($B680&lt;'Intro &amp; Setup'!$F$26, $B680&gt;'Intro &amp; Setup'!$F$27), "X", ""))</f>
        <v/>
      </c>
      <c r="Z680" s="36" t="str">
        <f t="shared" si="653"/>
        <v/>
      </c>
      <c r="AA680" s="48" t="str">
        <f t="shared" si="654"/>
        <v/>
      </c>
      <c r="AC680" s="53" t="str">
        <f t="shared" si="655"/>
        <v/>
      </c>
      <c r="AD680" s="54" t="str">
        <f t="shared" si="672"/>
        <v/>
      </c>
      <c r="AE680" s="54" t="str">
        <f t="shared" si="673"/>
        <v/>
      </c>
      <c r="AF680" s="54" t="str">
        <f t="shared" si="674"/>
        <v/>
      </c>
      <c r="AG680" s="54" t="str">
        <f t="shared" si="675"/>
        <v/>
      </c>
      <c r="AH680" s="54" t="str">
        <f t="shared" si="676"/>
        <v/>
      </c>
      <c r="AI680" s="54" t="str">
        <f t="shared" si="677"/>
        <v/>
      </c>
      <c r="AJ680" s="54" t="str">
        <f t="shared" si="678"/>
        <v/>
      </c>
      <c r="AK680" s="54" t="str">
        <f t="shared" si="679"/>
        <v/>
      </c>
      <c r="AL680" s="54" t="str">
        <f t="shared" si="680"/>
        <v/>
      </c>
      <c r="AM680" s="54" t="str">
        <f t="shared" si="681"/>
        <v/>
      </c>
      <c r="AN680" s="55" t="str">
        <f t="shared" si="682"/>
        <v/>
      </c>
      <c r="AP680" s="53" t="str">
        <f t="shared" si="656"/>
        <v/>
      </c>
      <c r="AQ680" s="54" t="str">
        <f t="shared" si="683"/>
        <v/>
      </c>
      <c r="AR680" s="54" t="str">
        <f t="shared" si="684"/>
        <v/>
      </c>
      <c r="AS680" s="54" t="str">
        <f t="shared" si="685"/>
        <v/>
      </c>
      <c r="AT680" s="54" t="str">
        <f t="shared" si="686"/>
        <v/>
      </c>
      <c r="AU680" s="54" t="str">
        <f t="shared" si="687"/>
        <v/>
      </c>
      <c r="AV680" s="54" t="str">
        <f t="shared" si="688"/>
        <v/>
      </c>
      <c r="AW680" s="54" t="str">
        <f t="shared" si="689"/>
        <v/>
      </c>
      <c r="AX680" s="54" t="str">
        <f t="shared" si="690"/>
        <v/>
      </c>
      <c r="AY680" s="54" t="str">
        <f t="shared" si="691"/>
        <v/>
      </c>
      <c r="AZ680" s="54" t="str">
        <f t="shared" si="692"/>
        <v/>
      </c>
      <c r="BA680" s="55" t="str">
        <f t="shared" si="693"/>
        <v/>
      </c>
      <c r="BC680" s="36" t="str">
        <f t="shared" si="657"/>
        <v/>
      </c>
      <c r="BE680" s="61" t="str">
        <f>IF($B680="", "", IF(AND($B680&gt;='Intro &amp; Setup'!$B$38, B680&lt;='Intro &amp; Setup'!$H$38), 'Intro &amp; Setup'!$N$38, IF(AND($B680&gt;='Intro &amp; Setup'!$B$39, B680&lt;='Intro &amp; Setup'!$H$39), 'Intro &amp; Setup'!$N$39, IF('Intro &amp; Setup'!$B$39="", 'Intro &amp; Setup'!$N$38, 'Intro &amp; Setup'!$N$39))))</f>
        <v/>
      </c>
      <c r="BG680" s="53" t="str">
        <f t="shared" si="658"/>
        <v/>
      </c>
      <c r="BH680" s="54" t="str">
        <f t="shared" si="694"/>
        <v/>
      </c>
      <c r="BI680" s="54" t="str">
        <f t="shared" si="695"/>
        <v/>
      </c>
      <c r="BJ680" s="54" t="str">
        <f t="shared" si="696"/>
        <v/>
      </c>
      <c r="BK680" s="54" t="str">
        <f t="shared" si="697"/>
        <v/>
      </c>
      <c r="BL680" s="54" t="str">
        <f t="shared" si="698"/>
        <v/>
      </c>
      <c r="BM680" s="54" t="str">
        <f t="shared" si="699"/>
        <v/>
      </c>
      <c r="BN680" s="54" t="str">
        <f t="shared" si="700"/>
        <v/>
      </c>
      <c r="BO680" s="54" t="str">
        <f t="shared" si="701"/>
        <v/>
      </c>
      <c r="BP680" s="54" t="str">
        <f t="shared" si="702"/>
        <v/>
      </c>
      <c r="BQ680" s="54" t="str">
        <f t="shared" si="703"/>
        <v/>
      </c>
      <c r="BR680" s="55" t="str">
        <f t="shared" si="704"/>
        <v/>
      </c>
      <c r="BT680" s="135" t="str">
        <f t="shared" si="659"/>
        <v/>
      </c>
      <c r="BU680" s="136" t="str">
        <f t="shared" si="660"/>
        <v/>
      </c>
      <c r="BV680" s="136" t="str">
        <f t="shared" si="661"/>
        <v/>
      </c>
      <c r="BW680" s="136" t="str">
        <f t="shared" si="662"/>
        <v/>
      </c>
      <c r="BX680" s="136" t="str">
        <f t="shared" si="663"/>
        <v/>
      </c>
      <c r="BY680" s="136" t="str">
        <f t="shared" si="664"/>
        <v/>
      </c>
      <c r="BZ680" s="136" t="str">
        <f t="shared" si="665"/>
        <v/>
      </c>
      <c r="CA680" s="136" t="str">
        <f t="shared" si="666"/>
        <v/>
      </c>
      <c r="CB680" s="136" t="str">
        <f t="shared" si="667"/>
        <v/>
      </c>
      <c r="CC680" s="136" t="str">
        <f t="shared" si="668"/>
        <v/>
      </c>
      <c r="CD680" s="136" t="str">
        <f t="shared" si="669"/>
        <v/>
      </c>
      <c r="CE680" s="137" t="str">
        <f t="shared" si="670"/>
        <v/>
      </c>
      <c r="CG680" s="150" t="str">
        <f t="shared" si="671"/>
        <v/>
      </c>
      <c r="CH680" s="151" t="str">
        <f t="shared" si="705"/>
        <v/>
      </c>
      <c r="CI680" s="151" t="str">
        <f t="shared" si="706"/>
        <v/>
      </c>
      <c r="CJ680" s="151" t="str">
        <f t="shared" si="707"/>
        <v/>
      </c>
      <c r="CK680" s="151" t="str">
        <f t="shared" si="708"/>
        <v/>
      </c>
      <c r="CL680" s="151" t="str">
        <f t="shared" si="709"/>
        <v/>
      </c>
      <c r="CM680" s="151" t="str">
        <f t="shared" si="710"/>
        <v/>
      </c>
      <c r="CN680" s="151" t="str">
        <f t="shared" si="711"/>
        <v/>
      </c>
      <c r="CO680" s="151" t="str">
        <f t="shared" si="712"/>
        <v/>
      </c>
      <c r="CP680" s="151" t="str">
        <f t="shared" si="713"/>
        <v/>
      </c>
      <c r="CQ680" s="151" t="str">
        <f t="shared" si="714"/>
        <v/>
      </c>
      <c r="CR680" s="152" t="str">
        <f t="shared" si="715"/>
        <v/>
      </c>
    </row>
    <row r="681" spans="1:96" x14ac:dyDescent="0.25">
      <c r="A681" s="3"/>
      <c r="B681" s="30"/>
      <c r="C681" s="44"/>
      <c r="D681" s="88"/>
      <c r="E681" s="31"/>
      <c r="F681" s="89"/>
      <c r="G681" s="72"/>
      <c r="H681" s="73"/>
      <c r="I681" s="74"/>
      <c r="J681" s="73"/>
      <c r="K681" s="74"/>
      <c r="L681" s="73"/>
      <c r="M681" s="74"/>
      <c r="N681" s="73"/>
      <c r="O681" s="74"/>
      <c r="P681" s="73"/>
      <c r="Q681" s="74"/>
      <c r="R681" s="75"/>
      <c r="S681" s="3"/>
      <c r="T681" s="61" t="str">
        <f>IF($D681="", "", $D681*'Intro &amp; Setup'!$I$32*24)</f>
        <v/>
      </c>
      <c r="U681" s="3"/>
      <c r="X681" s="36" t="str">
        <f>IF($B681="", "", IF(OR($B681&lt;'Intro &amp; Setup'!$F$26, $B681&gt;'Intro &amp; Setup'!$F$27), "X", ""))</f>
        <v/>
      </c>
      <c r="Z681" s="36" t="str">
        <f t="shared" si="653"/>
        <v/>
      </c>
      <c r="AA681" s="48" t="str">
        <f t="shared" si="654"/>
        <v/>
      </c>
      <c r="AC681" s="53" t="str">
        <f t="shared" si="655"/>
        <v/>
      </c>
      <c r="AD681" s="54" t="str">
        <f t="shared" si="672"/>
        <v/>
      </c>
      <c r="AE681" s="54" t="str">
        <f t="shared" si="673"/>
        <v/>
      </c>
      <c r="AF681" s="54" t="str">
        <f t="shared" si="674"/>
        <v/>
      </c>
      <c r="AG681" s="54" t="str">
        <f t="shared" si="675"/>
        <v/>
      </c>
      <c r="AH681" s="54" t="str">
        <f t="shared" si="676"/>
        <v/>
      </c>
      <c r="AI681" s="54" t="str">
        <f t="shared" si="677"/>
        <v/>
      </c>
      <c r="AJ681" s="54" t="str">
        <f t="shared" si="678"/>
        <v/>
      </c>
      <c r="AK681" s="54" t="str">
        <f t="shared" si="679"/>
        <v/>
      </c>
      <c r="AL681" s="54" t="str">
        <f t="shared" si="680"/>
        <v/>
      </c>
      <c r="AM681" s="54" t="str">
        <f t="shared" si="681"/>
        <v/>
      </c>
      <c r="AN681" s="55" t="str">
        <f t="shared" si="682"/>
        <v/>
      </c>
      <c r="AP681" s="53" t="str">
        <f t="shared" si="656"/>
        <v/>
      </c>
      <c r="AQ681" s="54" t="str">
        <f t="shared" si="683"/>
        <v/>
      </c>
      <c r="AR681" s="54" t="str">
        <f t="shared" si="684"/>
        <v/>
      </c>
      <c r="AS681" s="54" t="str">
        <f t="shared" si="685"/>
        <v/>
      </c>
      <c r="AT681" s="54" t="str">
        <f t="shared" si="686"/>
        <v/>
      </c>
      <c r="AU681" s="54" t="str">
        <f t="shared" si="687"/>
        <v/>
      </c>
      <c r="AV681" s="54" t="str">
        <f t="shared" si="688"/>
        <v/>
      </c>
      <c r="AW681" s="54" t="str">
        <f t="shared" si="689"/>
        <v/>
      </c>
      <c r="AX681" s="54" t="str">
        <f t="shared" si="690"/>
        <v/>
      </c>
      <c r="AY681" s="54" t="str">
        <f t="shared" si="691"/>
        <v/>
      </c>
      <c r="AZ681" s="54" t="str">
        <f t="shared" si="692"/>
        <v/>
      </c>
      <c r="BA681" s="55" t="str">
        <f t="shared" si="693"/>
        <v/>
      </c>
      <c r="BC681" s="36" t="str">
        <f t="shared" si="657"/>
        <v/>
      </c>
      <c r="BE681" s="61" t="str">
        <f>IF($B681="", "", IF(AND($B681&gt;='Intro &amp; Setup'!$B$38, B681&lt;='Intro &amp; Setup'!$H$38), 'Intro &amp; Setup'!$N$38, IF(AND($B681&gt;='Intro &amp; Setup'!$B$39, B681&lt;='Intro &amp; Setup'!$H$39), 'Intro &amp; Setup'!$N$39, IF('Intro &amp; Setup'!$B$39="", 'Intro &amp; Setup'!$N$38, 'Intro &amp; Setup'!$N$39))))</f>
        <v/>
      </c>
      <c r="BG681" s="53" t="str">
        <f t="shared" si="658"/>
        <v/>
      </c>
      <c r="BH681" s="54" t="str">
        <f t="shared" si="694"/>
        <v/>
      </c>
      <c r="BI681" s="54" t="str">
        <f t="shared" si="695"/>
        <v/>
      </c>
      <c r="BJ681" s="54" t="str">
        <f t="shared" si="696"/>
        <v/>
      </c>
      <c r="BK681" s="54" t="str">
        <f t="shared" si="697"/>
        <v/>
      </c>
      <c r="BL681" s="54" t="str">
        <f t="shared" si="698"/>
        <v/>
      </c>
      <c r="BM681" s="54" t="str">
        <f t="shared" si="699"/>
        <v/>
      </c>
      <c r="BN681" s="54" t="str">
        <f t="shared" si="700"/>
        <v/>
      </c>
      <c r="BO681" s="54" t="str">
        <f t="shared" si="701"/>
        <v/>
      </c>
      <c r="BP681" s="54" t="str">
        <f t="shared" si="702"/>
        <v/>
      </c>
      <c r="BQ681" s="54" t="str">
        <f t="shared" si="703"/>
        <v/>
      </c>
      <c r="BR681" s="55" t="str">
        <f t="shared" si="704"/>
        <v/>
      </c>
      <c r="BT681" s="135" t="str">
        <f t="shared" si="659"/>
        <v/>
      </c>
      <c r="BU681" s="136" t="str">
        <f t="shared" si="660"/>
        <v/>
      </c>
      <c r="BV681" s="136" t="str">
        <f t="shared" si="661"/>
        <v/>
      </c>
      <c r="BW681" s="136" t="str">
        <f t="shared" si="662"/>
        <v/>
      </c>
      <c r="BX681" s="136" t="str">
        <f t="shared" si="663"/>
        <v/>
      </c>
      <c r="BY681" s="136" t="str">
        <f t="shared" si="664"/>
        <v/>
      </c>
      <c r="BZ681" s="136" t="str">
        <f t="shared" si="665"/>
        <v/>
      </c>
      <c r="CA681" s="136" t="str">
        <f t="shared" si="666"/>
        <v/>
      </c>
      <c r="CB681" s="136" t="str">
        <f t="shared" si="667"/>
        <v/>
      </c>
      <c r="CC681" s="136" t="str">
        <f t="shared" si="668"/>
        <v/>
      </c>
      <c r="CD681" s="136" t="str">
        <f t="shared" si="669"/>
        <v/>
      </c>
      <c r="CE681" s="137" t="str">
        <f t="shared" si="670"/>
        <v/>
      </c>
      <c r="CG681" s="150" t="str">
        <f t="shared" si="671"/>
        <v/>
      </c>
      <c r="CH681" s="151" t="str">
        <f t="shared" si="705"/>
        <v/>
      </c>
      <c r="CI681" s="151" t="str">
        <f t="shared" si="706"/>
        <v/>
      </c>
      <c r="CJ681" s="151" t="str">
        <f t="shared" si="707"/>
        <v/>
      </c>
      <c r="CK681" s="151" t="str">
        <f t="shared" si="708"/>
        <v/>
      </c>
      <c r="CL681" s="151" t="str">
        <f t="shared" si="709"/>
        <v/>
      </c>
      <c r="CM681" s="151" t="str">
        <f t="shared" si="710"/>
        <v/>
      </c>
      <c r="CN681" s="151" t="str">
        <f t="shared" si="711"/>
        <v/>
      </c>
      <c r="CO681" s="151" t="str">
        <f t="shared" si="712"/>
        <v/>
      </c>
      <c r="CP681" s="151" t="str">
        <f t="shared" si="713"/>
        <v/>
      </c>
      <c r="CQ681" s="151" t="str">
        <f t="shared" si="714"/>
        <v/>
      </c>
      <c r="CR681" s="152" t="str">
        <f t="shared" si="715"/>
        <v/>
      </c>
    </row>
    <row r="682" spans="1:96" x14ac:dyDescent="0.25">
      <c r="A682" s="3"/>
      <c r="B682" s="30"/>
      <c r="C682" s="44"/>
      <c r="D682" s="88"/>
      <c r="E682" s="31"/>
      <c r="F682" s="89"/>
      <c r="G682" s="72"/>
      <c r="H682" s="73"/>
      <c r="I682" s="74"/>
      <c r="J682" s="73"/>
      <c r="K682" s="74"/>
      <c r="L682" s="73"/>
      <c r="M682" s="74"/>
      <c r="N682" s="73"/>
      <c r="O682" s="74"/>
      <c r="P682" s="73"/>
      <c r="Q682" s="74"/>
      <c r="R682" s="75"/>
      <c r="S682" s="3"/>
      <c r="T682" s="61" t="str">
        <f>IF($D682="", "", $D682*'Intro &amp; Setup'!$I$32*24)</f>
        <v/>
      </c>
      <c r="U682" s="3"/>
      <c r="X682" s="36" t="str">
        <f>IF($B682="", "", IF(OR($B682&lt;'Intro &amp; Setup'!$F$26, $B682&gt;'Intro &amp; Setup'!$F$27), "X", ""))</f>
        <v/>
      </c>
      <c r="Z682" s="36" t="str">
        <f t="shared" si="653"/>
        <v/>
      </c>
      <c r="AA682" s="48" t="str">
        <f t="shared" si="654"/>
        <v/>
      </c>
      <c r="AC682" s="53" t="str">
        <f t="shared" si="655"/>
        <v/>
      </c>
      <c r="AD682" s="54" t="str">
        <f t="shared" si="672"/>
        <v/>
      </c>
      <c r="AE682" s="54" t="str">
        <f t="shared" si="673"/>
        <v/>
      </c>
      <c r="AF682" s="54" t="str">
        <f t="shared" si="674"/>
        <v/>
      </c>
      <c r="AG682" s="54" t="str">
        <f t="shared" si="675"/>
        <v/>
      </c>
      <c r="AH682" s="54" t="str">
        <f t="shared" si="676"/>
        <v/>
      </c>
      <c r="AI682" s="54" t="str">
        <f t="shared" si="677"/>
        <v/>
      </c>
      <c r="AJ682" s="54" t="str">
        <f t="shared" si="678"/>
        <v/>
      </c>
      <c r="AK682" s="54" t="str">
        <f t="shared" si="679"/>
        <v/>
      </c>
      <c r="AL682" s="54" t="str">
        <f t="shared" si="680"/>
        <v/>
      </c>
      <c r="AM682" s="54" t="str">
        <f t="shared" si="681"/>
        <v/>
      </c>
      <c r="AN682" s="55" t="str">
        <f t="shared" si="682"/>
        <v/>
      </c>
      <c r="AP682" s="53" t="str">
        <f t="shared" si="656"/>
        <v/>
      </c>
      <c r="AQ682" s="54" t="str">
        <f t="shared" si="683"/>
        <v/>
      </c>
      <c r="AR682" s="54" t="str">
        <f t="shared" si="684"/>
        <v/>
      </c>
      <c r="AS682" s="54" t="str">
        <f t="shared" si="685"/>
        <v/>
      </c>
      <c r="AT682" s="54" t="str">
        <f t="shared" si="686"/>
        <v/>
      </c>
      <c r="AU682" s="54" t="str">
        <f t="shared" si="687"/>
        <v/>
      </c>
      <c r="AV682" s="54" t="str">
        <f t="shared" si="688"/>
        <v/>
      </c>
      <c r="AW682" s="54" t="str">
        <f t="shared" si="689"/>
        <v/>
      </c>
      <c r="AX682" s="54" t="str">
        <f t="shared" si="690"/>
        <v/>
      </c>
      <c r="AY682" s="54" t="str">
        <f t="shared" si="691"/>
        <v/>
      </c>
      <c r="AZ682" s="54" t="str">
        <f t="shared" si="692"/>
        <v/>
      </c>
      <c r="BA682" s="55" t="str">
        <f t="shared" si="693"/>
        <v/>
      </c>
      <c r="BC682" s="36" t="str">
        <f t="shared" si="657"/>
        <v/>
      </c>
      <c r="BE682" s="61" t="str">
        <f>IF($B682="", "", IF(AND($B682&gt;='Intro &amp; Setup'!$B$38, B682&lt;='Intro &amp; Setup'!$H$38), 'Intro &amp; Setup'!$N$38, IF(AND($B682&gt;='Intro &amp; Setup'!$B$39, B682&lt;='Intro &amp; Setup'!$H$39), 'Intro &amp; Setup'!$N$39, IF('Intro &amp; Setup'!$B$39="", 'Intro &amp; Setup'!$N$38, 'Intro &amp; Setup'!$N$39))))</f>
        <v/>
      </c>
      <c r="BG682" s="53" t="str">
        <f t="shared" si="658"/>
        <v/>
      </c>
      <c r="BH682" s="54" t="str">
        <f t="shared" si="694"/>
        <v/>
      </c>
      <c r="BI682" s="54" t="str">
        <f t="shared" si="695"/>
        <v/>
      </c>
      <c r="BJ682" s="54" t="str">
        <f t="shared" si="696"/>
        <v/>
      </c>
      <c r="BK682" s="54" t="str">
        <f t="shared" si="697"/>
        <v/>
      </c>
      <c r="BL682" s="54" t="str">
        <f t="shared" si="698"/>
        <v/>
      </c>
      <c r="BM682" s="54" t="str">
        <f t="shared" si="699"/>
        <v/>
      </c>
      <c r="BN682" s="54" t="str">
        <f t="shared" si="700"/>
        <v/>
      </c>
      <c r="BO682" s="54" t="str">
        <f t="shared" si="701"/>
        <v/>
      </c>
      <c r="BP682" s="54" t="str">
        <f t="shared" si="702"/>
        <v/>
      </c>
      <c r="BQ682" s="54" t="str">
        <f t="shared" si="703"/>
        <v/>
      </c>
      <c r="BR682" s="55" t="str">
        <f t="shared" si="704"/>
        <v/>
      </c>
      <c r="BT682" s="135" t="str">
        <f t="shared" si="659"/>
        <v/>
      </c>
      <c r="BU682" s="136" t="str">
        <f t="shared" si="660"/>
        <v/>
      </c>
      <c r="BV682" s="136" t="str">
        <f t="shared" si="661"/>
        <v/>
      </c>
      <c r="BW682" s="136" t="str">
        <f t="shared" si="662"/>
        <v/>
      </c>
      <c r="BX682" s="136" t="str">
        <f t="shared" si="663"/>
        <v/>
      </c>
      <c r="BY682" s="136" t="str">
        <f t="shared" si="664"/>
        <v/>
      </c>
      <c r="BZ682" s="136" t="str">
        <f t="shared" si="665"/>
        <v/>
      </c>
      <c r="CA682" s="136" t="str">
        <f t="shared" si="666"/>
        <v/>
      </c>
      <c r="CB682" s="136" t="str">
        <f t="shared" si="667"/>
        <v/>
      </c>
      <c r="CC682" s="136" t="str">
        <f t="shared" si="668"/>
        <v/>
      </c>
      <c r="CD682" s="136" t="str">
        <f t="shared" si="669"/>
        <v/>
      </c>
      <c r="CE682" s="137" t="str">
        <f t="shared" si="670"/>
        <v/>
      </c>
      <c r="CG682" s="150" t="str">
        <f t="shared" si="671"/>
        <v/>
      </c>
      <c r="CH682" s="151" t="str">
        <f t="shared" si="705"/>
        <v/>
      </c>
      <c r="CI682" s="151" t="str">
        <f t="shared" si="706"/>
        <v/>
      </c>
      <c r="CJ682" s="151" t="str">
        <f t="shared" si="707"/>
        <v/>
      </c>
      <c r="CK682" s="151" t="str">
        <f t="shared" si="708"/>
        <v/>
      </c>
      <c r="CL682" s="151" t="str">
        <f t="shared" si="709"/>
        <v/>
      </c>
      <c r="CM682" s="151" t="str">
        <f t="shared" si="710"/>
        <v/>
      </c>
      <c r="CN682" s="151" t="str">
        <f t="shared" si="711"/>
        <v/>
      </c>
      <c r="CO682" s="151" t="str">
        <f t="shared" si="712"/>
        <v/>
      </c>
      <c r="CP682" s="151" t="str">
        <f t="shared" si="713"/>
        <v/>
      </c>
      <c r="CQ682" s="151" t="str">
        <f t="shared" si="714"/>
        <v/>
      </c>
      <c r="CR682" s="152" t="str">
        <f t="shared" si="715"/>
        <v/>
      </c>
    </row>
    <row r="683" spans="1:96" x14ac:dyDescent="0.25">
      <c r="A683" s="3"/>
      <c r="B683" s="30"/>
      <c r="C683" s="44"/>
      <c r="D683" s="88"/>
      <c r="E683" s="31"/>
      <c r="F683" s="89"/>
      <c r="G683" s="72"/>
      <c r="H683" s="73"/>
      <c r="I683" s="74"/>
      <c r="J683" s="73"/>
      <c r="K683" s="74"/>
      <c r="L683" s="73"/>
      <c r="M683" s="74"/>
      <c r="N683" s="73"/>
      <c r="O683" s="74"/>
      <c r="P683" s="73"/>
      <c r="Q683" s="74"/>
      <c r="R683" s="75"/>
      <c r="S683" s="3"/>
      <c r="T683" s="61" t="str">
        <f>IF($D683="", "", $D683*'Intro &amp; Setup'!$I$32*24)</f>
        <v/>
      </c>
      <c r="U683" s="3"/>
      <c r="X683" s="36" t="str">
        <f>IF($B683="", "", IF(OR($B683&lt;'Intro &amp; Setup'!$F$26, $B683&gt;'Intro &amp; Setup'!$F$27), "X", ""))</f>
        <v/>
      </c>
      <c r="Z683" s="36" t="str">
        <f t="shared" si="653"/>
        <v/>
      </c>
      <c r="AA683" s="48" t="str">
        <f t="shared" si="654"/>
        <v/>
      </c>
      <c r="AC683" s="53" t="str">
        <f t="shared" si="655"/>
        <v/>
      </c>
      <c r="AD683" s="54" t="str">
        <f t="shared" si="672"/>
        <v/>
      </c>
      <c r="AE683" s="54" t="str">
        <f t="shared" si="673"/>
        <v/>
      </c>
      <c r="AF683" s="54" t="str">
        <f t="shared" si="674"/>
        <v/>
      </c>
      <c r="AG683" s="54" t="str">
        <f t="shared" si="675"/>
        <v/>
      </c>
      <c r="AH683" s="54" t="str">
        <f t="shared" si="676"/>
        <v/>
      </c>
      <c r="AI683" s="54" t="str">
        <f t="shared" si="677"/>
        <v/>
      </c>
      <c r="AJ683" s="54" t="str">
        <f t="shared" si="678"/>
        <v/>
      </c>
      <c r="AK683" s="54" t="str">
        <f t="shared" si="679"/>
        <v/>
      </c>
      <c r="AL683" s="54" t="str">
        <f t="shared" si="680"/>
        <v/>
      </c>
      <c r="AM683" s="54" t="str">
        <f t="shared" si="681"/>
        <v/>
      </c>
      <c r="AN683" s="55" t="str">
        <f t="shared" si="682"/>
        <v/>
      </c>
      <c r="AP683" s="53" t="str">
        <f t="shared" si="656"/>
        <v/>
      </c>
      <c r="AQ683" s="54" t="str">
        <f t="shared" si="683"/>
        <v/>
      </c>
      <c r="AR683" s="54" t="str">
        <f t="shared" si="684"/>
        <v/>
      </c>
      <c r="AS683" s="54" t="str">
        <f t="shared" si="685"/>
        <v/>
      </c>
      <c r="AT683" s="54" t="str">
        <f t="shared" si="686"/>
        <v/>
      </c>
      <c r="AU683" s="54" t="str">
        <f t="shared" si="687"/>
        <v/>
      </c>
      <c r="AV683" s="54" t="str">
        <f t="shared" si="688"/>
        <v/>
      </c>
      <c r="AW683" s="54" t="str">
        <f t="shared" si="689"/>
        <v/>
      </c>
      <c r="AX683" s="54" t="str">
        <f t="shared" si="690"/>
        <v/>
      </c>
      <c r="AY683" s="54" t="str">
        <f t="shared" si="691"/>
        <v/>
      </c>
      <c r="AZ683" s="54" t="str">
        <f t="shared" si="692"/>
        <v/>
      </c>
      <c r="BA683" s="55" t="str">
        <f t="shared" si="693"/>
        <v/>
      </c>
      <c r="BC683" s="36" t="str">
        <f t="shared" si="657"/>
        <v/>
      </c>
      <c r="BE683" s="61" t="str">
        <f>IF($B683="", "", IF(AND($B683&gt;='Intro &amp; Setup'!$B$38, B683&lt;='Intro &amp; Setup'!$H$38), 'Intro &amp; Setup'!$N$38, IF(AND($B683&gt;='Intro &amp; Setup'!$B$39, B683&lt;='Intro &amp; Setup'!$H$39), 'Intro &amp; Setup'!$N$39, IF('Intro &amp; Setup'!$B$39="", 'Intro &amp; Setup'!$N$38, 'Intro &amp; Setup'!$N$39))))</f>
        <v/>
      </c>
      <c r="BG683" s="53" t="str">
        <f t="shared" si="658"/>
        <v/>
      </c>
      <c r="BH683" s="54" t="str">
        <f t="shared" si="694"/>
        <v/>
      </c>
      <c r="BI683" s="54" t="str">
        <f t="shared" si="695"/>
        <v/>
      </c>
      <c r="BJ683" s="54" t="str">
        <f t="shared" si="696"/>
        <v/>
      </c>
      <c r="BK683" s="54" t="str">
        <f t="shared" si="697"/>
        <v/>
      </c>
      <c r="BL683" s="54" t="str">
        <f t="shared" si="698"/>
        <v/>
      </c>
      <c r="BM683" s="54" t="str">
        <f t="shared" si="699"/>
        <v/>
      </c>
      <c r="BN683" s="54" t="str">
        <f t="shared" si="700"/>
        <v/>
      </c>
      <c r="BO683" s="54" t="str">
        <f t="shared" si="701"/>
        <v/>
      </c>
      <c r="BP683" s="54" t="str">
        <f t="shared" si="702"/>
        <v/>
      </c>
      <c r="BQ683" s="54" t="str">
        <f t="shared" si="703"/>
        <v/>
      </c>
      <c r="BR683" s="55" t="str">
        <f t="shared" si="704"/>
        <v/>
      </c>
      <c r="BT683" s="135" t="str">
        <f t="shared" si="659"/>
        <v/>
      </c>
      <c r="BU683" s="136" t="str">
        <f t="shared" si="660"/>
        <v/>
      </c>
      <c r="BV683" s="136" t="str">
        <f t="shared" si="661"/>
        <v/>
      </c>
      <c r="BW683" s="136" t="str">
        <f t="shared" si="662"/>
        <v/>
      </c>
      <c r="BX683" s="136" t="str">
        <f t="shared" si="663"/>
        <v/>
      </c>
      <c r="BY683" s="136" t="str">
        <f t="shared" si="664"/>
        <v/>
      </c>
      <c r="BZ683" s="136" t="str">
        <f t="shared" si="665"/>
        <v/>
      </c>
      <c r="CA683" s="136" t="str">
        <f t="shared" si="666"/>
        <v/>
      </c>
      <c r="CB683" s="136" t="str">
        <f t="shared" si="667"/>
        <v/>
      </c>
      <c r="CC683" s="136" t="str">
        <f t="shared" si="668"/>
        <v/>
      </c>
      <c r="CD683" s="136" t="str">
        <f t="shared" si="669"/>
        <v/>
      </c>
      <c r="CE683" s="137" t="str">
        <f t="shared" si="670"/>
        <v/>
      </c>
      <c r="CG683" s="150" t="str">
        <f t="shared" si="671"/>
        <v/>
      </c>
      <c r="CH683" s="151" t="str">
        <f t="shared" si="705"/>
        <v/>
      </c>
      <c r="CI683" s="151" t="str">
        <f t="shared" si="706"/>
        <v/>
      </c>
      <c r="CJ683" s="151" t="str">
        <f t="shared" si="707"/>
        <v/>
      </c>
      <c r="CK683" s="151" t="str">
        <f t="shared" si="708"/>
        <v/>
      </c>
      <c r="CL683" s="151" t="str">
        <f t="shared" si="709"/>
        <v/>
      </c>
      <c r="CM683" s="151" t="str">
        <f t="shared" si="710"/>
        <v/>
      </c>
      <c r="CN683" s="151" t="str">
        <f t="shared" si="711"/>
        <v/>
      </c>
      <c r="CO683" s="151" t="str">
        <f t="shared" si="712"/>
        <v/>
      </c>
      <c r="CP683" s="151" t="str">
        <f t="shared" si="713"/>
        <v/>
      </c>
      <c r="CQ683" s="151" t="str">
        <f t="shared" si="714"/>
        <v/>
      </c>
      <c r="CR683" s="152" t="str">
        <f t="shared" si="715"/>
        <v/>
      </c>
    </row>
    <row r="684" spans="1:96" x14ac:dyDescent="0.25">
      <c r="A684" s="3"/>
      <c r="B684" s="30"/>
      <c r="C684" s="44"/>
      <c r="D684" s="88"/>
      <c r="E684" s="31"/>
      <c r="F684" s="89"/>
      <c r="G684" s="72"/>
      <c r="H684" s="73"/>
      <c r="I684" s="74"/>
      <c r="J684" s="73"/>
      <c r="K684" s="74"/>
      <c r="L684" s="73"/>
      <c r="M684" s="74"/>
      <c r="N684" s="73"/>
      <c r="O684" s="74"/>
      <c r="P684" s="73"/>
      <c r="Q684" s="74"/>
      <c r="R684" s="75"/>
      <c r="S684" s="3"/>
      <c r="T684" s="61" t="str">
        <f>IF($D684="", "", $D684*'Intro &amp; Setup'!$I$32*24)</f>
        <v/>
      </c>
      <c r="U684" s="3"/>
      <c r="X684" s="36" t="str">
        <f>IF($B684="", "", IF(OR($B684&lt;'Intro &amp; Setup'!$F$26, $B684&gt;'Intro &amp; Setup'!$F$27), "X", ""))</f>
        <v/>
      </c>
      <c r="Z684" s="36" t="str">
        <f t="shared" si="653"/>
        <v/>
      </c>
      <c r="AA684" s="48" t="str">
        <f t="shared" si="654"/>
        <v/>
      </c>
      <c r="AC684" s="53" t="str">
        <f t="shared" si="655"/>
        <v/>
      </c>
      <c r="AD684" s="54" t="str">
        <f t="shared" si="672"/>
        <v/>
      </c>
      <c r="AE684" s="54" t="str">
        <f t="shared" si="673"/>
        <v/>
      </c>
      <c r="AF684" s="54" t="str">
        <f t="shared" si="674"/>
        <v/>
      </c>
      <c r="AG684" s="54" t="str">
        <f t="shared" si="675"/>
        <v/>
      </c>
      <c r="AH684" s="54" t="str">
        <f t="shared" si="676"/>
        <v/>
      </c>
      <c r="AI684" s="54" t="str">
        <f t="shared" si="677"/>
        <v/>
      </c>
      <c r="AJ684" s="54" t="str">
        <f t="shared" si="678"/>
        <v/>
      </c>
      <c r="AK684" s="54" t="str">
        <f t="shared" si="679"/>
        <v/>
      </c>
      <c r="AL684" s="54" t="str">
        <f t="shared" si="680"/>
        <v/>
      </c>
      <c r="AM684" s="54" t="str">
        <f t="shared" si="681"/>
        <v/>
      </c>
      <c r="AN684" s="55" t="str">
        <f t="shared" si="682"/>
        <v/>
      </c>
      <c r="AP684" s="53" t="str">
        <f t="shared" si="656"/>
        <v/>
      </c>
      <c r="AQ684" s="54" t="str">
        <f t="shared" si="683"/>
        <v/>
      </c>
      <c r="AR684" s="54" t="str">
        <f t="shared" si="684"/>
        <v/>
      </c>
      <c r="AS684" s="54" t="str">
        <f t="shared" si="685"/>
        <v/>
      </c>
      <c r="AT684" s="54" t="str">
        <f t="shared" si="686"/>
        <v/>
      </c>
      <c r="AU684" s="54" t="str">
        <f t="shared" si="687"/>
        <v/>
      </c>
      <c r="AV684" s="54" t="str">
        <f t="shared" si="688"/>
        <v/>
      </c>
      <c r="AW684" s="54" t="str">
        <f t="shared" si="689"/>
        <v/>
      </c>
      <c r="AX684" s="54" t="str">
        <f t="shared" si="690"/>
        <v/>
      </c>
      <c r="AY684" s="54" t="str">
        <f t="shared" si="691"/>
        <v/>
      </c>
      <c r="AZ684" s="54" t="str">
        <f t="shared" si="692"/>
        <v/>
      </c>
      <c r="BA684" s="55" t="str">
        <f t="shared" si="693"/>
        <v/>
      </c>
      <c r="BC684" s="36" t="str">
        <f t="shared" si="657"/>
        <v/>
      </c>
      <c r="BE684" s="61" t="str">
        <f>IF($B684="", "", IF(AND($B684&gt;='Intro &amp; Setup'!$B$38, B684&lt;='Intro &amp; Setup'!$H$38), 'Intro &amp; Setup'!$N$38, IF(AND($B684&gt;='Intro &amp; Setup'!$B$39, B684&lt;='Intro &amp; Setup'!$H$39), 'Intro &amp; Setup'!$N$39, IF('Intro &amp; Setup'!$B$39="", 'Intro &amp; Setup'!$N$38, 'Intro &amp; Setup'!$N$39))))</f>
        <v/>
      </c>
      <c r="BG684" s="53" t="str">
        <f t="shared" si="658"/>
        <v/>
      </c>
      <c r="BH684" s="54" t="str">
        <f t="shared" si="694"/>
        <v/>
      </c>
      <c r="BI684" s="54" t="str">
        <f t="shared" si="695"/>
        <v/>
      </c>
      <c r="BJ684" s="54" t="str">
        <f t="shared" si="696"/>
        <v/>
      </c>
      <c r="BK684" s="54" t="str">
        <f t="shared" si="697"/>
        <v/>
      </c>
      <c r="BL684" s="54" t="str">
        <f t="shared" si="698"/>
        <v/>
      </c>
      <c r="BM684" s="54" t="str">
        <f t="shared" si="699"/>
        <v/>
      </c>
      <c r="BN684" s="54" t="str">
        <f t="shared" si="700"/>
        <v/>
      </c>
      <c r="BO684" s="54" t="str">
        <f t="shared" si="701"/>
        <v/>
      </c>
      <c r="BP684" s="54" t="str">
        <f t="shared" si="702"/>
        <v/>
      </c>
      <c r="BQ684" s="54" t="str">
        <f t="shared" si="703"/>
        <v/>
      </c>
      <c r="BR684" s="55" t="str">
        <f t="shared" si="704"/>
        <v/>
      </c>
      <c r="BT684" s="135" t="str">
        <f t="shared" si="659"/>
        <v/>
      </c>
      <c r="BU684" s="136" t="str">
        <f t="shared" si="660"/>
        <v/>
      </c>
      <c r="BV684" s="136" t="str">
        <f t="shared" si="661"/>
        <v/>
      </c>
      <c r="BW684" s="136" t="str">
        <f t="shared" si="662"/>
        <v/>
      </c>
      <c r="BX684" s="136" t="str">
        <f t="shared" si="663"/>
        <v/>
      </c>
      <c r="BY684" s="136" t="str">
        <f t="shared" si="664"/>
        <v/>
      </c>
      <c r="BZ684" s="136" t="str">
        <f t="shared" si="665"/>
        <v/>
      </c>
      <c r="CA684" s="136" t="str">
        <f t="shared" si="666"/>
        <v/>
      </c>
      <c r="CB684" s="136" t="str">
        <f t="shared" si="667"/>
        <v/>
      </c>
      <c r="CC684" s="136" t="str">
        <f t="shared" si="668"/>
        <v/>
      </c>
      <c r="CD684" s="136" t="str">
        <f t="shared" si="669"/>
        <v/>
      </c>
      <c r="CE684" s="137" t="str">
        <f t="shared" si="670"/>
        <v/>
      </c>
      <c r="CG684" s="150" t="str">
        <f t="shared" si="671"/>
        <v/>
      </c>
      <c r="CH684" s="151" t="str">
        <f t="shared" si="705"/>
        <v/>
      </c>
      <c r="CI684" s="151" t="str">
        <f t="shared" si="706"/>
        <v/>
      </c>
      <c r="CJ684" s="151" t="str">
        <f t="shared" si="707"/>
        <v/>
      </c>
      <c r="CK684" s="151" t="str">
        <f t="shared" si="708"/>
        <v/>
      </c>
      <c r="CL684" s="151" t="str">
        <f t="shared" si="709"/>
        <v/>
      </c>
      <c r="CM684" s="151" t="str">
        <f t="shared" si="710"/>
        <v/>
      </c>
      <c r="CN684" s="151" t="str">
        <f t="shared" si="711"/>
        <v/>
      </c>
      <c r="CO684" s="151" t="str">
        <f t="shared" si="712"/>
        <v/>
      </c>
      <c r="CP684" s="151" t="str">
        <f t="shared" si="713"/>
        <v/>
      </c>
      <c r="CQ684" s="151" t="str">
        <f t="shared" si="714"/>
        <v/>
      </c>
      <c r="CR684" s="152" t="str">
        <f t="shared" si="715"/>
        <v/>
      </c>
    </row>
    <row r="685" spans="1:96" x14ac:dyDescent="0.25">
      <c r="A685" s="3"/>
      <c r="B685" s="30"/>
      <c r="C685" s="44"/>
      <c r="D685" s="88"/>
      <c r="E685" s="31"/>
      <c r="F685" s="89"/>
      <c r="G685" s="72"/>
      <c r="H685" s="73"/>
      <c r="I685" s="74"/>
      <c r="J685" s="73"/>
      <c r="K685" s="74"/>
      <c r="L685" s="73"/>
      <c r="M685" s="74"/>
      <c r="N685" s="73"/>
      <c r="O685" s="74"/>
      <c r="P685" s="73"/>
      <c r="Q685" s="74"/>
      <c r="R685" s="75"/>
      <c r="S685" s="3"/>
      <c r="T685" s="61" t="str">
        <f>IF($D685="", "", $D685*'Intro &amp; Setup'!$I$32*24)</f>
        <v/>
      </c>
      <c r="U685" s="3"/>
      <c r="X685" s="36" t="str">
        <f>IF($B685="", "", IF(OR($B685&lt;'Intro &amp; Setup'!$F$26, $B685&gt;'Intro &amp; Setup'!$F$27), "X", ""))</f>
        <v/>
      </c>
      <c r="Z685" s="36" t="str">
        <f t="shared" si="653"/>
        <v/>
      </c>
      <c r="AA685" s="48" t="str">
        <f t="shared" si="654"/>
        <v/>
      </c>
      <c r="AC685" s="53" t="str">
        <f t="shared" si="655"/>
        <v/>
      </c>
      <c r="AD685" s="54" t="str">
        <f t="shared" si="672"/>
        <v/>
      </c>
      <c r="AE685" s="54" t="str">
        <f t="shared" si="673"/>
        <v/>
      </c>
      <c r="AF685" s="54" t="str">
        <f t="shared" si="674"/>
        <v/>
      </c>
      <c r="AG685" s="54" t="str">
        <f t="shared" si="675"/>
        <v/>
      </c>
      <c r="AH685" s="54" t="str">
        <f t="shared" si="676"/>
        <v/>
      </c>
      <c r="AI685" s="54" t="str">
        <f t="shared" si="677"/>
        <v/>
      </c>
      <c r="AJ685" s="54" t="str">
        <f t="shared" si="678"/>
        <v/>
      </c>
      <c r="AK685" s="54" t="str">
        <f t="shared" si="679"/>
        <v/>
      </c>
      <c r="AL685" s="54" t="str">
        <f t="shared" si="680"/>
        <v/>
      </c>
      <c r="AM685" s="54" t="str">
        <f t="shared" si="681"/>
        <v/>
      </c>
      <c r="AN685" s="55" t="str">
        <f t="shared" si="682"/>
        <v/>
      </c>
      <c r="AP685" s="53" t="str">
        <f t="shared" si="656"/>
        <v/>
      </c>
      <c r="AQ685" s="54" t="str">
        <f t="shared" si="683"/>
        <v/>
      </c>
      <c r="AR685" s="54" t="str">
        <f t="shared" si="684"/>
        <v/>
      </c>
      <c r="AS685" s="54" t="str">
        <f t="shared" si="685"/>
        <v/>
      </c>
      <c r="AT685" s="54" t="str">
        <f t="shared" si="686"/>
        <v/>
      </c>
      <c r="AU685" s="54" t="str">
        <f t="shared" si="687"/>
        <v/>
      </c>
      <c r="AV685" s="54" t="str">
        <f t="shared" si="688"/>
        <v/>
      </c>
      <c r="AW685" s="54" t="str">
        <f t="shared" si="689"/>
        <v/>
      </c>
      <c r="AX685" s="54" t="str">
        <f t="shared" si="690"/>
        <v/>
      </c>
      <c r="AY685" s="54" t="str">
        <f t="shared" si="691"/>
        <v/>
      </c>
      <c r="AZ685" s="54" t="str">
        <f t="shared" si="692"/>
        <v/>
      </c>
      <c r="BA685" s="55" t="str">
        <f t="shared" si="693"/>
        <v/>
      </c>
      <c r="BC685" s="36" t="str">
        <f t="shared" si="657"/>
        <v/>
      </c>
      <c r="BE685" s="61" t="str">
        <f>IF($B685="", "", IF(AND($B685&gt;='Intro &amp; Setup'!$B$38, B685&lt;='Intro &amp; Setup'!$H$38), 'Intro &amp; Setup'!$N$38, IF(AND($B685&gt;='Intro &amp; Setup'!$B$39, B685&lt;='Intro &amp; Setup'!$H$39), 'Intro &amp; Setup'!$N$39, IF('Intro &amp; Setup'!$B$39="", 'Intro &amp; Setup'!$N$38, 'Intro &amp; Setup'!$N$39))))</f>
        <v/>
      </c>
      <c r="BG685" s="53" t="str">
        <f t="shared" si="658"/>
        <v/>
      </c>
      <c r="BH685" s="54" t="str">
        <f t="shared" si="694"/>
        <v/>
      </c>
      <c r="BI685" s="54" t="str">
        <f t="shared" si="695"/>
        <v/>
      </c>
      <c r="BJ685" s="54" t="str">
        <f t="shared" si="696"/>
        <v/>
      </c>
      <c r="BK685" s="54" t="str">
        <f t="shared" si="697"/>
        <v/>
      </c>
      <c r="BL685" s="54" t="str">
        <f t="shared" si="698"/>
        <v/>
      </c>
      <c r="BM685" s="54" t="str">
        <f t="shared" si="699"/>
        <v/>
      </c>
      <c r="BN685" s="54" t="str">
        <f t="shared" si="700"/>
        <v/>
      </c>
      <c r="BO685" s="54" t="str">
        <f t="shared" si="701"/>
        <v/>
      </c>
      <c r="BP685" s="54" t="str">
        <f t="shared" si="702"/>
        <v/>
      </c>
      <c r="BQ685" s="54" t="str">
        <f t="shared" si="703"/>
        <v/>
      </c>
      <c r="BR685" s="55" t="str">
        <f t="shared" si="704"/>
        <v/>
      </c>
      <c r="BT685" s="135" t="str">
        <f t="shared" si="659"/>
        <v/>
      </c>
      <c r="BU685" s="136" t="str">
        <f t="shared" si="660"/>
        <v/>
      </c>
      <c r="BV685" s="136" t="str">
        <f t="shared" si="661"/>
        <v/>
      </c>
      <c r="BW685" s="136" t="str">
        <f t="shared" si="662"/>
        <v/>
      </c>
      <c r="BX685" s="136" t="str">
        <f t="shared" si="663"/>
        <v/>
      </c>
      <c r="BY685" s="136" t="str">
        <f t="shared" si="664"/>
        <v/>
      </c>
      <c r="BZ685" s="136" t="str">
        <f t="shared" si="665"/>
        <v/>
      </c>
      <c r="CA685" s="136" t="str">
        <f t="shared" si="666"/>
        <v/>
      </c>
      <c r="CB685" s="136" t="str">
        <f t="shared" si="667"/>
        <v/>
      </c>
      <c r="CC685" s="136" t="str">
        <f t="shared" si="668"/>
        <v/>
      </c>
      <c r="CD685" s="136" t="str">
        <f t="shared" si="669"/>
        <v/>
      </c>
      <c r="CE685" s="137" t="str">
        <f t="shared" si="670"/>
        <v/>
      </c>
      <c r="CG685" s="150" t="str">
        <f t="shared" si="671"/>
        <v/>
      </c>
      <c r="CH685" s="151" t="str">
        <f t="shared" si="705"/>
        <v/>
      </c>
      <c r="CI685" s="151" t="str">
        <f t="shared" si="706"/>
        <v/>
      </c>
      <c r="CJ685" s="151" t="str">
        <f t="shared" si="707"/>
        <v/>
      </c>
      <c r="CK685" s="151" t="str">
        <f t="shared" si="708"/>
        <v/>
      </c>
      <c r="CL685" s="151" t="str">
        <f t="shared" si="709"/>
        <v/>
      </c>
      <c r="CM685" s="151" t="str">
        <f t="shared" si="710"/>
        <v/>
      </c>
      <c r="CN685" s="151" t="str">
        <f t="shared" si="711"/>
        <v/>
      </c>
      <c r="CO685" s="151" t="str">
        <f t="shared" si="712"/>
        <v/>
      </c>
      <c r="CP685" s="151" t="str">
        <f t="shared" si="713"/>
        <v/>
      </c>
      <c r="CQ685" s="151" t="str">
        <f t="shared" si="714"/>
        <v/>
      </c>
      <c r="CR685" s="152" t="str">
        <f t="shared" si="715"/>
        <v/>
      </c>
    </row>
    <row r="686" spans="1:96" x14ac:dyDescent="0.25">
      <c r="A686" s="3"/>
      <c r="B686" s="30"/>
      <c r="C686" s="44"/>
      <c r="D686" s="88"/>
      <c r="E686" s="31"/>
      <c r="F686" s="89"/>
      <c r="G686" s="72"/>
      <c r="H686" s="73"/>
      <c r="I686" s="74"/>
      <c r="J686" s="73"/>
      <c r="K686" s="74"/>
      <c r="L686" s="73"/>
      <c r="M686" s="74"/>
      <c r="N686" s="73"/>
      <c r="O686" s="74"/>
      <c r="P686" s="73"/>
      <c r="Q686" s="74"/>
      <c r="R686" s="75"/>
      <c r="S686" s="3"/>
      <c r="T686" s="61" t="str">
        <f>IF($D686="", "", $D686*'Intro &amp; Setup'!$I$32*24)</f>
        <v/>
      </c>
      <c r="U686" s="3"/>
      <c r="X686" s="36" t="str">
        <f>IF($B686="", "", IF(OR($B686&lt;'Intro &amp; Setup'!$F$26, $B686&gt;'Intro &amp; Setup'!$F$27), "X", ""))</f>
        <v/>
      </c>
      <c r="Z686" s="36" t="str">
        <f t="shared" si="653"/>
        <v/>
      </c>
      <c r="AA686" s="48" t="str">
        <f t="shared" si="654"/>
        <v/>
      </c>
      <c r="AC686" s="53" t="str">
        <f t="shared" si="655"/>
        <v/>
      </c>
      <c r="AD686" s="54" t="str">
        <f t="shared" si="672"/>
        <v/>
      </c>
      <c r="AE686" s="54" t="str">
        <f t="shared" si="673"/>
        <v/>
      </c>
      <c r="AF686" s="54" t="str">
        <f t="shared" si="674"/>
        <v/>
      </c>
      <c r="AG686" s="54" t="str">
        <f t="shared" si="675"/>
        <v/>
      </c>
      <c r="AH686" s="54" t="str">
        <f t="shared" si="676"/>
        <v/>
      </c>
      <c r="AI686" s="54" t="str">
        <f t="shared" si="677"/>
        <v/>
      </c>
      <c r="AJ686" s="54" t="str">
        <f t="shared" si="678"/>
        <v/>
      </c>
      <c r="AK686" s="54" t="str">
        <f t="shared" si="679"/>
        <v/>
      </c>
      <c r="AL686" s="54" t="str">
        <f t="shared" si="680"/>
        <v/>
      </c>
      <c r="AM686" s="54" t="str">
        <f t="shared" si="681"/>
        <v/>
      </c>
      <c r="AN686" s="55" t="str">
        <f t="shared" si="682"/>
        <v/>
      </c>
      <c r="AP686" s="53" t="str">
        <f t="shared" si="656"/>
        <v/>
      </c>
      <c r="AQ686" s="54" t="str">
        <f t="shared" si="683"/>
        <v/>
      </c>
      <c r="AR686" s="54" t="str">
        <f t="shared" si="684"/>
        <v/>
      </c>
      <c r="AS686" s="54" t="str">
        <f t="shared" si="685"/>
        <v/>
      </c>
      <c r="AT686" s="54" t="str">
        <f t="shared" si="686"/>
        <v/>
      </c>
      <c r="AU686" s="54" t="str">
        <f t="shared" si="687"/>
        <v/>
      </c>
      <c r="AV686" s="54" t="str">
        <f t="shared" si="688"/>
        <v/>
      </c>
      <c r="AW686" s="54" t="str">
        <f t="shared" si="689"/>
        <v/>
      </c>
      <c r="AX686" s="54" t="str">
        <f t="shared" si="690"/>
        <v/>
      </c>
      <c r="AY686" s="54" t="str">
        <f t="shared" si="691"/>
        <v/>
      </c>
      <c r="AZ686" s="54" t="str">
        <f t="shared" si="692"/>
        <v/>
      </c>
      <c r="BA686" s="55" t="str">
        <f t="shared" si="693"/>
        <v/>
      </c>
      <c r="BC686" s="36" t="str">
        <f t="shared" si="657"/>
        <v/>
      </c>
      <c r="BE686" s="61" t="str">
        <f>IF($B686="", "", IF(AND($B686&gt;='Intro &amp; Setup'!$B$38, B686&lt;='Intro &amp; Setup'!$H$38), 'Intro &amp; Setup'!$N$38, IF(AND($B686&gt;='Intro &amp; Setup'!$B$39, B686&lt;='Intro &amp; Setup'!$H$39), 'Intro &amp; Setup'!$N$39, IF('Intro &amp; Setup'!$B$39="", 'Intro &amp; Setup'!$N$38, 'Intro &amp; Setup'!$N$39))))</f>
        <v/>
      </c>
      <c r="BG686" s="53" t="str">
        <f t="shared" si="658"/>
        <v/>
      </c>
      <c r="BH686" s="54" t="str">
        <f t="shared" si="694"/>
        <v/>
      </c>
      <c r="BI686" s="54" t="str">
        <f t="shared" si="695"/>
        <v/>
      </c>
      <c r="BJ686" s="54" t="str">
        <f t="shared" si="696"/>
        <v/>
      </c>
      <c r="BK686" s="54" t="str">
        <f t="shared" si="697"/>
        <v/>
      </c>
      <c r="BL686" s="54" t="str">
        <f t="shared" si="698"/>
        <v/>
      </c>
      <c r="BM686" s="54" t="str">
        <f t="shared" si="699"/>
        <v/>
      </c>
      <c r="BN686" s="54" t="str">
        <f t="shared" si="700"/>
        <v/>
      </c>
      <c r="BO686" s="54" t="str">
        <f t="shared" si="701"/>
        <v/>
      </c>
      <c r="BP686" s="54" t="str">
        <f t="shared" si="702"/>
        <v/>
      </c>
      <c r="BQ686" s="54" t="str">
        <f t="shared" si="703"/>
        <v/>
      </c>
      <c r="BR686" s="55" t="str">
        <f t="shared" si="704"/>
        <v/>
      </c>
      <c r="BT686" s="135" t="str">
        <f t="shared" si="659"/>
        <v/>
      </c>
      <c r="BU686" s="136" t="str">
        <f t="shared" si="660"/>
        <v/>
      </c>
      <c r="BV686" s="136" t="str">
        <f t="shared" si="661"/>
        <v/>
      </c>
      <c r="BW686" s="136" t="str">
        <f t="shared" si="662"/>
        <v/>
      </c>
      <c r="BX686" s="136" t="str">
        <f t="shared" si="663"/>
        <v/>
      </c>
      <c r="BY686" s="136" t="str">
        <f t="shared" si="664"/>
        <v/>
      </c>
      <c r="BZ686" s="136" t="str">
        <f t="shared" si="665"/>
        <v/>
      </c>
      <c r="CA686" s="136" t="str">
        <f t="shared" si="666"/>
        <v/>
      </c>
      <c r="CB686" s="136" t="str">
        <f t="shared" si="667"/>
        <v/>
      </c>
      <c r="CC686" s="136" t="str">
        <f t="shared" si="668"/>
        <v/>
      </c>
      <c r="CD686" s="136" t="str">
        <f t="shared" si="669"/>
        <v/>
      </c>
      <c r="CE686" s="137" t="str">
        <f t="shared" si="670"/>
        <v/>
      </c>
      <c r="CG686" s="150" t="str">
        <f t="shared" si="671"/>
        <v/>
      </c>
      <c r="CH686" s="151" t="str">
        <f t="shared" si="705"/>
        <v/>
      </c>
      <c r="CI686" s="151" t="str">
        <f t="shared" si="706"/>
        <v/>
      </c>
      <c r="CJ686" s="151" t="str">
        <f t="shared" si="707"/>
        <v/>
      </c>
      <c r="CK686" s="151" t="str">
        <f t="shared" si="708"/>
        <v/>
      </c>
      <c r="CL686" s="151" t="str">
        <f t="shared" si="709"/>
        <v/>
      </c>
      <c r="CM686" s="151" t="str">
        <f t="shared" si="710"/>
        <v/>
      </c>
      <c r="CN686" s="151" t="str">
        <f t="shared" si="711"/>
        <v/>
      </c>
      <c r="CO686" s="151" t="str">
        <f t="shared" si="712"/>
        <v/>
      </c>
      <c r="CP686" s="151" t="str">
        <f t="shared" si="713"/>
        <v/>
      </c>
      <c r="CQ686" s="151" t="str">
        <f t="shared" si="714"/>
        <v/>
      </c>
      <c r="CR686" s="152" t="str">
        <f t="shared" si="715"/>
        <v/>
      </c>
    </row>
    <row r="687" spans="1:96" x14ac:dyDescent="0.25">
      <c r="A687" s="3"/>
      <c r="B687" s="30"/>
      <c r="C687" s="44"/>
      <c r="D687" s="88"/>
      <c r="E687" s="31"/>
      <c r="F687" s="89"/>
      <c r="G687" s="72"/>
      <c r="H687" s="73"/>
      <c r="I687" s="74"/>
      <c r="J687" s="73"/>
      <c r="K687" s="74"/>
      <c r="L687" s="73"/>
      <c r="M687" s="74"/>
      <c r="N687" s="73"/>
      <c r="O687" s="74"/>
      <c r="P687" s="73"/>
      <c r="Q687" s="74"/>
      <c r="R687" s="75"/>
      <c r="S687" s="3"/>
      <c r="T687" s="61" t="str">
        <f>IF($D687="", "", $D687*'Intro &amp; Setup'!$I$32*24)</f>
        <v/>
      </c>
      <c r="U687" s="3"/>
      <c r="X687" s="36" t="str">
        <f>IF($B687="", "", IF(OR($B687&lt;'Intro &amp; Setup'!$F$26, $B687&gt;'Intro &amp; Setup'!$F$27), "X", ""))</f>
        <v/>
      </c>
      <c r="Z687" s="36" t="str">
        <f t="shared" si="653"/>
        <v/>
      </c>
      <c r="AA687" s="48" t="str">
        <f t="shared" si="654"/>
        <v/>
      </c>
      <c r="AC687" s="53" t="str">
        <f t="shared" si="655"/>
        <v/>
      </c>
      <c r="AD687" s="54" t="str">
        <f t="shared" si="672"/>
        <v/>
      </c>
      <c r="AE687" s="54" t="str">
        <f t="shared" si="673"/>
        <v/>
      </c>
      <c r="AF687" s="54" t="str">
        <f t="shared" si="674"/>
        <v/>
      </c>
      <c r="AG687" s="54" t="str">
        <f t="shared" si="675"/>
        <v/>
      </c>
      <c r="AH687" s="54" t="str">
        <f t="shared" si="676"/>
        <v/>
      </c>
      <c r="AI687" s="54" t="str">
        <f t="shared" si="677"/>
        <v/>
      </c>
      <c r="AJ687" s="54" t="str">
        <f t="shared" si="678"/>
        <v/>
      </c>
      <c r="AK687" s="54" t="str">
        <f t="shared" si="679"/>
        <v/>
      </c>
      <c r="AL687" s="54" t="str">
        <f t="shared" si="680"/>
        <v/>
      </c>
      <c r="AM687" s="54" t="str">
        <f t="shared" si="681"/>
        <v/>
      </c>
      <c r="AN687" s="55" t="str">
        <f t="shared" si="682"/>
        <v/>
      </c>
      <c r="AP687" s="53" t="str">
        <f t="shared" si="656"/>
        <v/>
      </c>
      <c r="AQ687" s="54" t="str">
        <f t="shared" si="683"/>
        <v/>
      </c>
      <c r="AR687" s="54" t="str">
        <f t="shared" si="684"/>
        <v/>
      </c>
      <c r="AS687" s="54" t="str">
        <f t="shared" si="685"/>
        <v/>
      </c>
      <c r="AT687" s="54" t="str">
        <f t="shared" si="686"/>
        <v/>
      </c>
      <c r="AU687" s="54" t="str">
        <f t="shared" si="687"/>
        <v/>
      </c>
      <c r="AV687" s="54" t="str">
        <f t="shared" si="688"/>
        <v/>
      </c>
      <c r="AW687" s="54" t="str">
        <f t="shared" si="689"/>
        <v/>
      </c>
      <c r="AX687" s="54" t="str">
        <f t="shared" si="690"/>
        <v/>
      </c>
      <c r="AY687" s="54" t="str">
        <f t="shared" si="691"/>
        <v/>
      </c>
      <c r="AZ687" s="54" t="str">
        <f t="shared" si="692"/>
        <v/>
      </c>
      <c r="BA687" s="55" t="str">
        <f t="shared" si="693"/>
        <v/>
      </c>
      <c r="BC687" s="36" t="str">
        <f t="shared" si="657"/>
        <v/>
      </c>
      <c r="BE687" s="61" t="str">
        <f>IF($B687="", "", IF(AND($B687&gt;='Intro &amp; Setup'!$B$38, B687&lt;='Intro &amp; Setup'!$H$38), 'Intro &amp; Setup'!$N$38, IF(AND($B687&gt;='Intro &amp; Setup'!$B$39, B687&lt;='Intro &amp; Setup'!$H$39), 'Intro &amp; Setup'!$N$39, IF('Intro &amp; Setup'!$B$39="", 'Intro &amp; Setup'!$N$38, 'Intro &amp; Setup'!$N$39))))</f>
        <v/>
      </c>
      <c r="BG687" s="53" t="str">
        <f t="shared" si="658"/>
        <v/>
      </c>
      <c r="BH687" s="54" t="str">
        <f t="shared" si="694"/>
        <v/>
      </c>
      <c r="BI687" s="54" t="str">
        <f t="shared" si="695"/>
        <v/>
      </c>
      <c r="BJ687" s="54" t="str">
        <f t="shared" si="696"/>
        <v/>
      </c>
      <c r="BK687" s="54" t="str">
        <f t="shared" si="697"/>
        <v/>
      </c>
      <c r="BL687" s="54" t="str">
        <f t="shared" si="698"/>
        <v/>
      </c>
      <c r="BM687" s="54" t="str">
        <f t="shared" si="699"/>
        <v/>
      </c>
      <c r="BN687" s="54" t="str">
        <f t="shared" si="700"/>
        <v/>
      </c>
      <c r="BO687" s="54" t="str">
        <f t="shared" si="701"/>
        <v/>
      </c>
      <c r="BP687" s="54" t="str">
        <f t="shared" si="702"/>
        <v/>
      </c>
      <c r="BQ687" s="54" t="str">
        <f t="shared" si="703"/>
        <v/>
      </c>
      <c r="BR687" s="55" t="str">
        <f t="shared" si="704"/>
        <v/>
      </c>
      <c r="BT687" s="135" t="str">
        <f t="shared" si="659"/>
        <v/>
      </c>
      <c r="BU687" s="136" t="str">
        <f t="shared" si="660"/>
        <v/>
      </c>
      <c r="BV687" s="136" t="str">
        <f t="shared" si="661"/>
        <v/>
      </c>
      <c r="BW687" s="136" t="str">
        <f t="shared" si="662"/>
        <v/>
      </c>
      <c r="BX687" s="136" t="str">
        <f t="shared" si="663"/>
        <v/>
      </c>
      <c r="BY687" s="136" t="str">
        <f t="shared" si="664"/>
        <v/>
      </c>
      <c r="BZ687" s="136" t="str">
        <f t="shared" si="665"/>
        <v/>
      </c>
      <c r="CA687" s="136" t="str">
        <f t="shared" si="666"/>
        <v/>
      </c>
      <c r="CB687" s="136" t="str">
        <f t="shared" si="667"/>
        <v/>
      </c>
      <c r="CC687" s="136" t="str">
        <f t="shared" si="668"/>
        <v/>
      </c>
      <c r="CD687" s="136" t="str">
        <f t="shared" si="669"/>
        <v/>
      </c>
      <c r="CE687" s="137" t="str">
        <f t="shared" si="670"/>
        <v/>
      </c>
      <c r="CG687" s="150" t="str">
        <f t="shared" si="671"/>
        <v/>
      </c>
      <c r="CH687" s="151" t="str">
        <f t="shared" si="705"/>
        <v/>
      </c>
      <c r="CI687" s="151" t="str">
        <f t="shared" si="706"/>
        <v/>
      </c>
      <c r="CJ687" s="151" t="str">
        <f t="shared" si="707"/>
        <v/>
      </c>
      <c r="CK687" s="151" t="str">
        <f t="shared" si="708"/>
        <v/>
      </c>
      <c r="CL687" s="151" t="str">
        <f t="shared" si="709"/>
        <v/>
      </c>
      <c r="CM687" s="151" t="str">
        <f t="shared" si="710"/>
        <v/>
      </c>
      <c r="CN687" s="151" t="str">
        <f t="shared" si="711"/>
        <v/>
      </c>
      <c r="CO687" s="151" t="str">
        <f t="shared" si="712"/>
        <v/>
      </c>
      <c r="CP687" s="151" t="str">
        <f t="shared" si="713"/>
        <v/>
      </c>
      <c r="CQ687" s="151" t="str">
        <f t="shared" si="714"/>
        <v/>
      </c>
      <c r="CR687" s="152" t="str">
        <f t="shared" si="715"/>
        <v/>
      </c>
    </row>
    <row r="688" spans="1:96" x14ac:dyDescent="0.25">
      <c r="A688" s="3"/>
      <c r="B688" s="30"/>
      <c r="C688" s="44"/>
      <c r="D688" s="88"/>
      <c r="E688" s="31"/>
      <c r="F688" s="89"/>
      <c r="G688" s="72"/>
      <c r="H688" s="73"/>
      <c r="I688" s="74"/>
      <c r="J688" s="73"/>
      <c r="K688" s="74"/>
      <c r="L688" s="73"/>
      <c r="M688" s="74"/>
      <c r="N688" s="73"/>
      <c r="O688" s="74"/>
      <c r="P688" s="73"/>
      <c r="Q688" s="74"/>
      <c r="R688" s="75"/>
      <c r="S688" s="3"/>
      <c r="T688" s="61" t="str">
        <f>IF($D688="", "", $D688*'Intro &amp; Setup'!$I$32*24)</f>
        <v/>
      </c>
      <c r="U688" s="3"/>
      <c r="X688" s="36" t="str">
        <f>IF($B688="", "", IF(OR($B688&lt;'Intro &amp; Setup'!$F$26, $B688&gt;'Intro &amp; Setup'!$F$27), "X", ""))</f>
        <v/>
      </c>
      <c r="Z688" s="36" t="str">
        <f t="shared" si="653"/>
        <v/>
      </c>
      <c r="AA688" s="48" t="str">
        <f t="shared" si="654"/>
        <v/>
      </c>
      <c r="AC688" s="53" t="str">
        <f t="shared" si="655"/>
        <v/>
      </c>
      <c r="AD688" s="54" t="str">
        <f t="shared" si="672"/>
        <v/>
      </c>
      <c r="AE688" s="54" t="str">
        <f t="shared" si="673"/>
        <v/>
      </c>
      <c r="AF688" s="54" t="str">
        <f t="shared" si="674"/>
        <v/>
      </c>
      <c r="AG688" s="54" t="str">
        <f t="shared" si="675"/>
        <v/>
      </c>
      <c r="AH688" s="54" t="str">
        <f t="shared" si="676"/>
        <v/>
      </c>
      <c r="AI688" s="54" t="str">
        <f t="shared" si="677"/>
        <v/>
      </c>
      <c r="AJ688" s="54" t="str">
        <f t="shared" si="678"/>
        <v/>
      </c>
      <c r="AK688" s="54" t="str">
        <f t="shared" si="679"/>
        <v/>
      </c>
      <c r="AL688" s="54" t="str">
        <f t="shared" si="680"/>
        <v/>
      </c>
      <c r="AM688" s="54" t="str">
        <f t="shared" si="681"/>
        <v/>
      </c>
      <c r="AN688" s="55" t="str">
        <f t="shared" si="682"/>
        <v/>
      </c>
      <c r="AP688" s="53" t="str">
        <f t="shared" si="656"/>
        <v/>
      </c>
      <c r="AQ688" s="54" t="str">
        <f t="shared" si="683"/>
        <v/>
      </c>
      <c r="AR688" s="54" t="str">
        <f t="shared" si="684"/>
        <v/>
      </c>
      <c r="AS688" s="54" t="str">
        <f t="shared" si="685"/>
        <v/>
      </c>
      <c r="AT688" s="54" t="str">
        <f t="shared" si="686"/>
        <v/>
      </c>
      <c r="AU688" s="54" t="str">
        <f t="shared" si="687"/>
        <v/>
      </c>
      <c r="AV688" s="54" t="str">
        <f t="shared" si="688"/>
        <v/>
      </c>
      <c r="AW688" s="54" t="str">
        <f t="shared" si="689"/>
        <v/>
      </c>
      <c r="AX688" s="54" t="str">
        <f t="shared" si="690"/>
        <v/>
      </c>
      <c r="AY688" s="54" t="str">
        <f t="shared" si="691"/>
        <v/>
      </c>
      <c r="AZ688" s="54" t="str">
        <f t="shared" si="692"/>
        <v/>
      </c>
      <c r="BA688" s="55" t="str">
        <f t="shared" si="693"/>
        <v/>
      </c>
      <c r="BC688" s="36" t="str">
        <f t="shared" si="657"/>
        <v/>
      </c>
      <c r="BE688" s="61" t="str">
        <f>IF($B688="", "", IF(AND($B688&gt;='Intro &amp; Setup'!$B$38, B688&lt;='Intro &amp; Setup'!$H$38), 'Intro &amp; Setup'!$N$38, IF(AND($B688&gt;='Intro &amp; Setup'!$B$39, B688&lt;='Intro &amp; Setup'!$H$39), 'Intro &amp; Setup'!$N$39, IF('Intro &amp; Setup'!$B$39="", 'Intro &amp; Setup'!$N$38, 'Intro &amp; Setup'!$N$39))))</f>
        <v/>
      </c>
      <c r="BG688" s="53" t="str">
        <f t="shared" si="658"/>
        <v/>
      </c>
      <c r="BH688" s="54" t="str">
        <f t="shared" si="694"/>
        <v/>
      </c>
      <c r="BI688" s="54" t="str">
        <f t="shared" si="695"/>
        <v/>
      </c>
      <c r="BJ688" s="54" t="str">
        <f t="shared" si="696"/>
        <v/>
      </c>
      <c r="BK688" s="54" t="str">
        <f t="shared" si="697"/>
        <v/>
      </c>
      <c r="BL688" s="54" t="str">
        <f t="shared" si="698"/>
        <v/>
      </c>
      <c r="BM688" s="54" t="str">
        <f t="shared" si="699"/>
        <v/>
      </c>
      <c r="BN688" s="54" t="str">
        <f t="shared" si="700"/>
        <v/>
      </c>
      <c r="BO688" s="54" t="str">
        <f t="shared" si="701"/>
        <v/>
      </c>
      <c r="BP688" s="54" t="str">
        <f t="shared" si="702"/>
        <v/>
      </c>
      <c r="BQ688" s="54" t="str">
        <f t="shared" si="703"/>
        <v/>
      </c>
      <c r="BR688" s="55" t="str">
        <f t="shared" si="704"/>
        <v/>
      </c>
      <c r="BT688" s="135" t="str">
        <f t="shared" si="659"/>
        <v/>
      </c>
      <c r="BU688" s="136" t="str">
        <f t="shared" si="660"/>
        <v/>
      </c>
      <c r="BV688" s="136" t="str">
        <f t="shared" si="661"/>
        <v/>
      </c>
      <c r="BW688" s="136" t="str">
        <f t="shared" si="662"/>
        <v/>
      </c>
      <c r="BX688" s="136" t="str">
        <f t="shared" si="663"/>
        <v/>
      </c>
      <c r="BY688" s="136" t="str">
        <f t="shared" si="664"/>
        <v/>
      </c>
      <c r="BZ688" s="136" t="str">
        <f t="shared" si="665"/>
        <v/>
      </c>
      <c r="CA688" s="136" t="str">
        <f t="shared" si="666"/>
        <v/>
      </c>
      <c r="CB688" s="136" t="str">
        <f t="shared" si="667"/>
        <v/>
      </c>
      <c r="CC688" s="136" t="str">
        <f t="shared" si="668"/>
        <v/>
      </c>
      <c r="CD688" s="136" t="str">
        <f t="shared" si="669"/>
        <v/>
      </c>
      <c r="CE688" s="137" t="str">
        <f t="shared" si="670"/>
        <v/>
      </c>
      <c r="CG688" s="150" t="str">
        <f t="shared" si="671"/>
        <v/>
      </c>
      <c r="CH688" s="151" t="str">
        <f t="shared" si="705"/>
        <v/>
      </c>
      <c r="CI688" s="151" t="str">
        <f t="shared" si="706"/>
        <v/>
      </c>
      <c r="CJ688" s="151" t="str">
        <f t="shared" si="707"/>
        <v/>
      </c>
      <c r="CK688" s="151" t="str">
        <f t="shared" si="708"/>
        <v/>
      </c>
      <c r="CL688" s="151" t="str">
        <f t="shared" si="709"/>
        <v/>
      </c>
      <c r="CM688" s="151" t="str">
        <f t="shared" si="710"/>
        <v/>
      </c>
      <c r="CN688" s="151" t="str">
        <f t="shared" si="711"/>
        <v/>
      </c>
      <c r="CO688" s="151" t="str">
        <f t="shared" si="712"/>
        <v/>
      </c>
      <c r="CP688" s="151" t="str">
        <f t="shared" si="713"/>
        <v/>
      </c>
      <c r="CQ688" s="151" t="str">
        <f t="shared" si="714"/>
        <v/>
      </c>
      <c r="CR688" s="152" t="str">
        <f t="shared" si="715"/>
        <v/>
      </c>
    </row>
    <row r="689" spans="1:96" x14ac:dyDescent="0.25">
      <c r="A689" s="3"/>
      <c r="B689" s="30"/>
      <c r="C689" s="44"/>
      <c r="D689" s="88"/>
      <c r="E689" s="31"/>
      <c r="F689" s="89"/>
      <c r="G689" s="72"/>
      <c r="H689" s="73"/>
      <c r="I689" s="74"/>
      <c r="J689" s="73"/>
      <c r="K689" s="74"/>
      <c r="L689" s="73"/>
      <c r="M689" s="74"/>
      <c r="N689" s="73"/>
      <c r="O689" s="74"/>
      <c r="P689" s="73"/>
      <c r="Q689" s="74"/>
      <c r="R689" s="75"/>
      <c r="S689" s="3"/>
      <c r="T689" s="61" t="str">
        <f>IF($D689="", "", $D689*'Intro &amp; Setup'!$I$32*24)</f>
        <v/>
      </c>
      <c r="U689" s="3"/>
      <c r="X689" s="36" t="str">
        <f>IF($B689="", "", IF(OR($B689&lt;'Intro &amp; Setup'!$F$26, $B689&gt;'Intro &amp; Setup'!$F$27), "X", ""))</f>
        <v/>
      </c>
      <c r="Z689" s="36" t="str">
        <f t="shared" si="653"/>
        <v/>
      </c>
      <c r="AA689" s="48" t="str">
        <f t="shared" si="654"/>
        <v/>
      </c>
      <c r="AC689" s="53" t="str">
        <f t="shared" si="655"/>
        <v/>
      </c>
      <c r="AD689" s="54" t="str">
        <f t="shared" si="672"/>
        <v/>
      </c>
      <c r="AE689" s="54" t="str">
        <f t="shared" si="673"/>
        <v/>
      </c>
      <c r="AF689" s="54" t="str">
        <f t="shared" si="674"/>
        <v/>
      </c>
      <c r="AG689" s="54" t="str">
        <f t="shared" si="675"/>
        <v/>
      </c>
      <c r="AH689" s="54" t="str">
        <f t="shared" si="676"/>
        <v/>
      </c>
      <c r="AI689" s="54" t="str">
        <f t="shared" si="677"/>
        <v/>
      </c>
      <c r="AJ689" s="54" t="str">
        <f t="shared" si="678"/>
        <v/>
      </c>
      <c r="AK689" s="54" t="str">
        <f t="shared" si="679"/>
        <v/>
      </c>
      <c r="AL689" s="54" t="str">
        <f t="shared" si="680"/>
        <v/>
      </c>
      <c r="AM689" s="54" t="str">
        <f t="shared" si="681"/>
        <v/>
      </c>
      <c r="AN689" s="55" t="str">
        <f t="shared" si="682"/>
        <v/>
      </c>
      <c r="AP689" s="53" t="str">
        <f t="shared" si="656"/>
        <v/>
      </c>
      <c r="AQ689" s="54" t="str">
        <f t="shared" si="683"/>
        <v/>
      </c>
      <c r="AR689" s="54" t="str">
        <f t="shared" si="684"/>
        <v/>
      </c>
      <c r="AS689" s="54" t="str">
        <f t="shared" si="685"/>
        <v/>
      </c>
      <c r="AT689" s="54" t="str">
        <f t="shared" si="686"/>
        <v/>
      </c>
      <c r="AU689" s="54" t="str">
        <f t="shared" si="687"/>
        <v/>
      </c>
      <c r="AV689" s="54" t="str">
        <f t="shared" si="688"/>
        <v/>
      </c>
      <c r="AW689" s="54" t="str">
        <f t="shared" si="689"/>
        <v/>
      </c>
      <c r="AX689" s="54" t="str">
        <f t="shared" si="690"/>
        <v/>
      </c>
      <c r="AY689" s="54" t="str">
        <f t="shared" si="691"/>
        <v/>
      </c>
      <c r="AZ689" s="54" t="str">
        <f t="shared" si="692"/>
        <v/>
      </c>
      <c r="BA689" s="55" t="str">
        <f t="shared" si="693"/>
        <v/>
      </c>
      <c r="BC689" s="36" t="str">
        <f t="shared" si="657"/>
        <v/>
      </c>
      <c r="BE689" s="61" t="str">
        <f>IF($B689="", "", IF(AND($B689&gt;='Intro &amp; Setup'!$B$38, B689&lt;='Intro &amp; Setup'!$H$38), 'Intro &amp; Setup'!$N$38, IF(AND($B689&gt;='Intro &amp; Setup'!$B$39, B689&lt;='Intro &amp; Setup'!$H$39), 'Intro &amp; Setup'!$N$39, IF('Intro &amp; Setup'!$B$39="", 'Intro &amp; Setup'!$N$38, 'Intro &amp; Setup'!$N$39))))</f>
        <v/>
      </c>
      <c r="BG689" s="53" t="str">
        <f t="shared" si="658"/>
        <v/>
      </c>
      <c r="BH689" s="54" t="str">
        <f t="shared" si="694"/>
        <v/>
      </c>
      <c r="BI689" s="54" t="str">
        <f t="shared" si="695"/>
        <v/>
      </c>
      <c r="BJ689" s="54" t="str">
        <f t="shared" si="696"/>
        <v/>
      </c>
      <c r="BK689" s="54" t="str">
        <f t="shared" si="697"/>
        <v/>
      </c>
      <c r="BL689" s="54" t="str">
        <f t="shared" si="698"/>
        <v/>
      </c>
      <c r="BM689" s="54" t="str">
        <f t="shared" si="699"/>
        <v/>
      </c>
      <c r="BN689" s="54" t="str">
        <f t="shared" si="700"/>
        <v/>
      </c>
      <c r="BO689" s="54" t="str">
        <f t="shared" si="701"/>
        <v/>
      </c>
      <c r="BP689" s="54" t="str">
        <f t="shared" si="702"/>
        <v/>
      </c>
      <c r="BQ689" s="54" t="str">
        <f t="shared" si="703"/>
        <v/>
      </c>
      <c r="BR689" s="55" t="str">
        <f t="shared" si="704"/>
        <v/>
      </c>
      <c r="BT689" s="135" t="str">
        <f t="shared" si="659"/>
        <v/>
      </c>
      <c r="BU689" s="136" t="str">
        <f t="shared" si="660"/>
        <v/>
      </c>
      <c r="BV689" s="136" t="str">
        <f t="shared" si="661"/>
        <v/>
      </c>
      <c r="BW689" s="136" t="str">
        <f t="shared" si="662"/>
        <v/>
      </c>
      <c r="BX689" s="136" t="str">
        <f t="shared" si="663"/>
        <v/>
      </c>
      <c r="BY689" s="136" t="str">
        <f t="shared" si="664"/>
        <v/>
      </c>
      <c r="BZ689" s="136" t="str">
        <f t="shared" si="665"/>
        <v/>
      </c>
      <c r="CA689" s="136" t="str">
        <f t="shared" si="666"/>
        <v/>
      </c>
      <c r="CB689" s="136" t="str">
        <f t="shared" si="667"/>
        <v/>
      </c>
      <c r="CC689" s="136" t="str">
        <f t="shared" si="668"/>
        <v/>
      </c>
      <c r="CD689" s="136" t="str">
        <f t="shared" si="669"/>
        <v/>
      </c>
      <c r="CE689" s="137" t="str">
        <f t="shared" si="670"/>
        <v/>
      </c>
      <c r="CG689" s="150" t="str">
        <f t="shared" si="671"/>
        <v/>
      </c>
      <c r="CH689" s="151" t="str">
        <f t="shared" si="705"/>
        <v/>
      </c>
      <c r="CI689" s="151" t="str">
        <f t="shared" si="706"/>
        <v/>
      </c>
      <c r="CJ689" s="151" t="str">
        <f t="shared" si="707"/>
        <v/>
      </c>
      <c r="CK689" s="151" t="str">
        <f t="shared" si="708"/>
        <v/>
      </c>
      <c r="CL689" s="151" t="str">
        <f t="shared" si="709"/>
        <v/>
      </c>
      <c r="CM689" s="151" t="str">
        <f t="shared" si="710"/>
        <v/>
      </c>
      <c r="CN689" s="151" t="str">
        <f t="shared" si="711"/>
        <v/>
      </c>
      <c r="CO689" s="151" t="str">
        <f t="shared" si="712"/>
        <v/>
      </c>
      <c r="CP689" s="151" t="str">
        <f t="shared" si="713"/>
        <v/>
      </c>
      <c r="CQ689" s="151" t="str">
        <f t="shared" si="714"/>
        <v/>
      </c>
      <c r="CR689" s="152" t="str">
        <f t="shared" si="715"/>
        <v/>
      </c>
    </row>
    <row r="690" spans="1:96" x14ac:dyDescent="0.25">
      <c r="A690" s="3"/>
      <c r="B690" s="30"/>
      <c r="C690" s="44"/>
      <c r="D690" s="88"/>
      <c r="E690" s="31"/>
      <c r="F690" s="89"/>
      <c r="G690" s="72"/>
      <c r="H690" s="73"/>
      <c r="I690" s="74"/>
      <c r="J690" s="73"/>
      <c r="K690" s="74"/>
      <c r="L690" s="73"/>
      <c r="M690" s="74"/>
      <c r="N690" s="73"/>
      <c r="O690" s="74"/>
      <c r="P690" s="73"/>
      <c r="Q690" s="74"/>
      <c r="R690" s="75"/>
      <c r="S690" s="3"/>
      <c r="T690" s="61" t="str">
        <f>IF($D690="", "", $D690*'Intro &amp; Setup'!$I$32*24)</f>
        <v/>
      </c>
      <c r="U690" s="3"/>
      <c r="X690" s="36" t="str">
        <f>IF($B690="", "", IF(OR($B690&lt;'Intro &amp; Setup'!$F$26, $B690&gt;'Intro &amp; Setup'!$F$27), "X", ""))</f>
        <v/>
      </c>
      <c r="Z690" s="36" t="str">
        <f t="shared" si="653"/>
        <v/>
      </c>
      <c r="AA690" s="48" t="str">
        <f t="shared" si="654"/>
        <v/>
      </c>
      <c r="AC690" s="53" t="str">
        <f t="shared" si="655"/>
        <v/>
      </c>
      <c r="AD690" s="54" t="str">
        <f t="shared" si="672"/>
        <v/>
      </c>
      <c r="AE690" s="54" t="str">
        <f t="shared" si="673"/>
        <v/>
      </c>
      <c r="AF690" s="54" t="str">
        <f t="shared" si="674"/>
        <v/>
      </c>
      <c r="AG690" s="54" t="str">
        <f t="shared" si="675"/>
        <v/>
      </c>
      <c r="AH690" s="54" t="str">
        <f t="shared" si="676"/>
        <v/>
      </c>
      <c r="AI690" s="54" t="str">
        <f t="shared" si="677"/>
        <v/>
      </c>
      <c r="AJ690" s="54" t="str">
        <f t="shared" si="678"/>
        <v/>
      </c>
      <c r="AK690" s="54" t="str">
        <f t="shared" si="679"/>
        <v/>
      </c>
      <c r="AL690" s="54" t="str">
        <f t="shared" si="680"/>
        <v/>
      </c>
      <c r="AM690" s="54" t="str">
        <f t="shared" si="681"/>
        <v/>
      </c>
      <c r="AN690" s="55" t="str">
        <f t="shared" si="682"/>
        <v/>
      </c>
      <c r="AP690" s="53" t="str">
        <f t="shared" si="656"/>
        <v/>
      </c>
      <c r="AQ690" s="54" t="str">
        <f t="shared" si="683"/>
        <v/>
      </c>
      <c r="AR690" s="54" t="str">
        <f t="shared" si="684"/>
        <v/>
      </c>
      <c r="AS690" s="54" t="str">
        <f t="shared" si="685"/>
        <v/>
      </c>
      <c r="AT690" s="54" t="str">
        <f t="shared" si="686"/>
        <v/>
      </c>
      <c r="AU690" s="54" t="str">
        <f t="shared" si="687"/>
        <v/>
      </c>
      <c r="AV690" s="54" t="str">
        <f t="shared" si="688"/>
        <v/>
      </c>
      <c r="AW690" s="54" t="str">
        <f t="shared" si="689"/>
        <v/>
      </c>
      <c r="AX690" s="54" t="str">
        <f t="shared" si="690"/>
        <v/>
      </c>
      <c r="AY690" s="54" t="str">
        <f t="shared" si="691"/>
        <v/>
      </c>
      <c r="AZ690" s="54" t="str">
        <f t="shared" si="692"/>
        <v/>
      </c>
      <c r="BA690" s="55" t="str">
        <f t="shared" si="693"/>
        <v/>
      </c>
      <c r="BC690" s="36" t="str">
        <f t="shared" si="657"/>
        <v/>
      </c>
      <c r="BE690" s="61" t="str">
        <f>IF($B690="", "", IF(AND($B690&gt;='Intro &amp; Setup'!$B$38, B690&lt;='Intro &amp; Setup'!$H$38), 'Intro &amp; Setup'!$N$38, IF(AND($B690&gt;='Intro &amp; Setup'!$B$39, B690&lt;='Intro &amp; Setup'!$H$39), 'Intro &amp; Setup'!$N$39, IF('Intro &amp; Setup'!$B$39="", 'Intro &amp; Setup'!$N$38, 'Intro &amp; Setup'!$N$39))))</f>
        <v/>
      </c>
      <c r="BG690" s="53" t="str">
        <f t="shared" si="658"/>
        <v/>
      </c>
      <c r="BH690" s="54" t="str">
        <f t="shared" si="694"/>
        <v/>
      </c>
      <c r="BI690" s="54" t="str">
        <f t="shared" si="695"/>
        <v/>
      </c>
      <c r="BJ690" s="54" t="str">
        <f t="shared" si="696"/>
        <v/>
      </c>
      <c r="BK690" s="54" t="str">
        <f t="shared" si="697"/>
        <v/>
      </c>
      <c r="BL690" s="54" t="str">
        <f t="shared" si="698"/>
        <v/>
      </c>
      <c r="BM690" s="54" t="str">
        <f t="shared" si="699"/>
        <v/>
      </c>
      <c r="BN690" s="54" t="str">
        <f t="shared" si="700"/>
        <v/>
      </c>
      <c r="BO690" s="54" t="str">
        <f t="shared" si="701"/>
        <v/>
      </c>
      <c r="BP690" s="54" t="str">
        <f t="shared" si="702"/>
        <v/>
      </c>
      <c r="BQ690" s="54" t="str">
        <f t="shared" si="703"/>
        <v/>
      </c>
      <c r="BR690" s="55" t="str">
        <f t="shared" si="704"/>
        <v/>
      </c>
      <c r="BT690" s="135" t="str">
        <f t="shared" si="659"/>
        <v/>
      </c>
      <c r="BU690" s="136" t="str">
        <f t="shared" si="660"/>
        <v/>
      </c>
      <c r="BV690" s="136" t="str">
        <f t="shared" si="661"/>
        <v/>
      </c>
      <c r="BW690" s="136" t="str">
        <f t="shared" si="662"/>
        <v/>
      </c>
      <c r="BX690" s="136" t="str">
        <f t="shared" si="663"/>
        <v/>
      </c>
      <c r="BY690" s="136" t="str">
        <f t="shared" si="664"/>
        <v/>
      </c>
      <c r="BZ690" s="136" t="str">
        <f t="shared" si="665"/>
        <v/>
      </c>
      <c r="CA690" s="136" t="str">
        <f t="shared" si="666"/>
        <v/>
      </c>
      <c r="CB690" s="136" t="str">
        <f t="shared" si="667"/>
        <v/>
      </c>
      <c r="CC690" s="136" t="str">
        <f t="shared" si="668"/>
        <v/>
      </c>
      <c r="CD690" s="136" t="str">
        <f t="shared" si="669"/>
        <v/>
      </c>
      <c r="CE690" s="137" t="str">
        <f t="shared" si="670"/>
        <v/>
      </c>
      <c r="CG690" s="150" t="str">
        <f t="shared" si="671"/>
        <v/>
      </c>
      <c r="CH690" s="151" t="str">
        <f t="shared" si="705"/>
        <v/>
      </c>
      <c r="CI690" s="151" t="str">
        <f t="shared" si="706"/>
        <v/>
      </c>
      <c r="CJ690" s="151" t="str">
        <f t="shared" si="707"/>
        <v/>
      </c>
      <c r="CK690" s="151" t="str">
        <f t="shared" si="708"/>
        <v/>
      </c>
      <c r="CL690" s="151" t="str">
        <f t="shared" si="709"/>
        <v/>
      </c>
      <c r="CM690" s="151" t="str">
        <f t="shared" si="710"/>
        <v/>
      </c>
      <c r="CN690" s="151" t="str">
        <f t="shared" si="711"/>
        <v/>
      </c>
      <c r="CO690" s="151" t="str">
        <f t="shared" si="712"/>
        <v/>
      </c>
      <c r="CP690" s="151" t="str">
        <f t="shared" si="713"/>
        <v/>
      </c>
      <c r="CQ690" s="151" t="str">
        <f t="shared" si="714"/>
        <v/>
      </c>
      <c r="CR690" s="152" t="str">
        <f t="shared" si="715"/>
        <v/>
      </c>
    </row>
    <row r="691" spans="1:96" x14ac:dyDescent="0.25">
      <c r="A691" s="3"/>
      <c r="B691" s="30"/>
      <c r="C691" s="44"/>
      <c r="D691" s="88"/>
      <c r="E691" s="31"/>
      <c r="F691" s="89"/>
      <c r="G691" s="72"/>
      <c r="H691" s="73"/>
      <c r="I691" s="74"/>
      <c r="J691" s="73"/>
      <c r="K691" s="74"/>
      <c r="L691" s="73"/>
      <c r="M691" s="74"/>
      <c r="N691" s="73"/>
      <c r="O691" s="74"/>
      <c r="P691" s="73"/>
      <c r="Q691" s="74"/>
      <c r="R691" s="75"/>
      <c r="S691" s="3"/>
      <c r="T691" s="61" t="str">
        <f>IF($D691="", "", $D691*'Intro &amp; Setup'!$I$32*24)</f>
        <v/>
      </c>
      <c r="U691" s="3"/>
      <c r="X691" s="36" t="str">
        <f>IF($B691="", "", IF(OR($B691&lt;'Intro &amp; Setup'!$F$26, $B691&gt;'Intro &amp; Setup'!$F$27), "X", ""))</f>
        <v/>
      </c>
      <c r="Z691" s="36" t="str">
        <f t="shared" si="653"/>
        <v/>
      </c>
      <c r="AA691" s="48" t="str">
        <f t="shared" si="654"/>
        <v/>
      </c>
      <c r="AC691" s="53" t="str">
        <f t="shared" si="655"/>
        <v/>
      </c>
      <c r="AD691" s="54" t="str">
        <f t="shared" si="672"/>
        <v/>
      </c>
      <c r="AE691" s="54" t="str">
        <f t="shared" si="673"/>
        <v/>
      </c>
      <c r="AF691" s="54" t="str">
        <f t="shared" si="674"/>
        <v/>
      </c>
      <c r="AG691" s="54" t="str">
        <f t="shared" si="675"/>
        <v/>
      </c>
      <c r="AH691" s="54" t="str">
        <f t="shared" si="676"/>
        <v/>
      </c>
      <c r="AI691" s="54" t="str">
        <f t="shared" si="677"/>
        <v/>
      </c>
      <c r="AJ691" s="54" t="str">
        <f t="shared" si="678"/>
        <v/>
      </c>
      <c r="AK691" s="54" t="str">
        <f t="shared" si="679"/>
        <v/>
      </c>
      <c r="AL691" s="54" t="str">
        <f t="shared" si="680"/>
        <v/>
      </c>
      <c r="AM691" s="54" t="str">
        <f t="shared" si="681"/>
        <v/>
      </c>
      <c r="AN691" s="55" t="str">
        <f t="shared" si="682"/>
        <v/>
      </c>
      <c r="AP691" s="53" t="str">
        <f t="shared" si="656"/>
        <v/>
      </c>
      <c r="AQ691" s="54" t="str">
        <f t="shared" si="683"/>
        <v/>
      </c>
      <c r="AR691" s="54" t="str">
        <f t="shared" si="684"/>
        <v/>
      </c>
      <c r="AS691" s="54" t="str">
        <f t="shared" si="685"/>
        <v/>
      </c>
      <c r="AT691" s="54" t="str">
        <f t="shared" si="686"/>
        <v/>
      </c>
      <c r="AU691" s="54" t="str">
        <f t="shared" si="687"/>
        <v/>
      </c>
      <c r="AV691" s="54" t="str">
        <f t="shared" si="688"/>
        <v/>
      </c>
      <c r="AW691" s="54" t="str">
        <f t="shared" si="689"/>
        <v/>
      </c>
      <c r="AX691" s="54" t="str">
        <f t="shared" si="690"/>
        <v/>
      </c>
      <c r="AY691" s="54" t="str">
        <f t="shared" si="691"/>
        <v/>
      </c>
      <c r="AZ691" s="54" t="str">
        <f t="shared" si="692"/>
        <v/>
      </c>
      <c r="BA691" s="55" t="str">
        <f t="shared" si="693"/>
        <v/>
      </c>
      <c r="BC691" s="36" t="str">
        <f t="shared" si="657"/>
        <v/>
      </c>
      <c r="BE691" s="61" t="str">
        <f>IF($B691="", "", IF(AND($B691&gt;='Intro &amp; Setup'!$B$38, B691&lt;='Intro &amp; Setup'!$H$38), 'Intro &amp; Setup'!$N$38, IF(AND($B691&gt;='Intro &amp; Setup'!$B$39, B691&lt;='Intro &amp; Setup'!$H$39), 'Intro &amp; Setup'!$N$39, IF('Intro &amp; Setup'!$B$39="", 'Intro &amp; Setup'!$N$38, 'Intro &amp; Setup'!$N$39))))</f>
        <v/>
      </c>
      <c r="BG691" s="53" t="str">
        <f t="shared" si="658"/>
        <v/>
      </c>
      <c r="BH691" s="54" t="str">
        <f t="shared" si="694"/>
        <v/>
      </c>
      <c r="BI691" s="54" t="str">
        <f t="shared" si="695"/>
        <v/>
      </c>
      <c r="BJ691" s="54" t="str">
        <f t="shared" si="696"/>
        <v/>
      </c>
      <c r="BK691" s="54" t="str">
        <f t="shared" si="697"/>
        <v/>
      </c>
      <c r="BL691" s="54" t="str">
        <f t="shared" si="698"/>
        <v/>
      </c>
      <c r="BM691" s="54" t="str">
        <f t="shared" si="699"/>
        <v/>
      </c>
      <c r="BN691" s="54" t="str">
        <f t="shared" si="700"/>
        <v/>
      </c>
      <c r="BO691" s="54" t="str">
        <f t="shared" si="701"/>
        <v/>
      </c>
      <c r="BP691" s="54" t="str">
        <f t="shared" si="702"/>
        <v/>
      </c>
      <c r="BQ691" s="54" t="str">
        <f t="shared" si="703"/>
        <v/>
      </c>
      <c r="BR691" s="55" t="str">
        <f t="shared" si="704"/>
        <v/>
      </c>
      <c r="BT691" s="135" t="str">
        <f t="shared" si="659"/>
        <v/>
      </c>
      <c r="BU691" s="136" t="str">
        <f t="shared" si="660"/>
        <v/>
      </c>
      <c r="BV691" s="136" t="str">
        <f t="shared" si="661"/>
        <v/>
      </c>
      <c r="BW691" s="136" t="str">
        <f t="shared" si="662"/>
        <v/>
      </c>
      <c r="BX691" s="136" t="str">
        <f t="shared" si="663"/>
        <v/>
      </c>
      <c r="BY691" s="136" t="str">
        <f t="shared" si="664"/>
        <v/>
      </c>
      <c r="BZ691" s="136" t="str">
        <f t="shared" si="665"/>
        <v/>
      </c>
      <c r="CA691" s="136" t="str">
        <f t="shared" si="666"/>
        <v/>
      </c>
      <c r="CB691" s="136" t="str">
        <f t="shared" si="667"/>
        <v/>
      </c>
      <c r="CC691" s="136" t="str">
        <f t="shared" si="668"/>
        <v/>
      </c>
      <c r="CD691" s="136" t="str">
        <f t="shared" si="669"/>
        <v/>
      </c>
      <c r="CE691" s="137" t="str">
        <f t="shared" si="670"/>
        <v/>
      </c>
      <c r="CG691" s="150" t="str">
        <f t="shared" si="671"/>
        <v/>
      </c>
      <c r="CH691" s="151" t="str">
        <f t="shared" si="705"/>
        <v/>
      </c>
      <c r="CI691" s="151" t="str">
        <f t="shared" si="706"/>
        <v/>
      </c>
      <c r="CJ691" s="151" t="str">
        <f t="shared" si="707"/>
        <v/>
      </c>
      <c r="CK691" s="151" t="str">
        <f t="shared" si="708"/>
        <v/>
      </c>
      <c r="CL691" s="151" t="str">
        <f t="shared" si="709"/>
        <v/>
      </c>
      <c r="CM691" s="151" t="str">
        <f t="shared" si="710"/>
        <v/>
      </c>
      <c r="CN691" s="151" t="str">
        <f t="shared" si="711"/>
        <v/>
      </c>
      <c r="CO691" s="151" t="str">
        <f t="shared" si="712"/>
        <v/>
      </c>
      <c r="CP691" s="151" t="str">
        <f t="shared" si="713"/>
        <v/>
      </c>
      <c r="CQ691" s="151" t="str">
        <f t="shared" si="714"/>
        <v/>
      </c>
      <c r="CR691" s="152" t="str">
        <f t="shared" si="715"/>
        <v/>
      </c>
    </row>
    <row r="692" spans="1:96" x14ac:dyDescent="0.25">
      <c r="A692" s="3"/>
      <c r="B692" s="30"/>
      <c r="C692" s="44"/>
      <c r="D692" s="88"/>
      <c r="E692" s="31"/>
      <c r="F692" s="89"/>
      <c r="G692" s="72"/>
      <c r="H692" s="73"/>
      <c r="I692" s="74"/>
      <c r="J692" s="73"/>
      <c r="K692" s="74"/>
      <c r="L692" s="73"/>
      <c r="M692" s="74"/>
      <c r="N692" s="73"/>
      <c r="O692" s="74"/>
      <c r="P692" s="73"/>
      <c r="Q692" s="74"/>
      <c r="R692" s="75"/>
      <c r="S692" s="3"/>
      <c r="T692" s="61" t="str">
        <f>IF($D692="", "", $D692*'Intro &amp; Setup'!$I$32*24)</f>
        <v/>
      </c>
      <c r="U692" s="3"/>
      <c r="X692" s="36" t="str">
        <f>IF($B692="", "", IF(OR($B692&lt;'Intro &amp; Setup'!$F$26, $B692&gt;'Intro &amp; Setup'!$F$27), "X", ""))</f>
        <v/>
      </c>
      <c r="Z692" s="36" t="str">
        <f t="shared" si="653"/>
        <v/>
      </c>
      <c r="AA692" s="48" t="str">
        <f t="shared" si="654"/>
        <v/>
      </c>
      <c r="AC692" s="53" t="str">
        <f t="shared" si="655"/>
        <v/>
      </c>
      <c r="AD692" s="54" t="str">
        <f t="shared" si="672"/>
        <v/>
      </c>
      <c r="AE692" s="54" t="str">
        <f t="shared" si="673"/>
        <v/>
      </c>
      <c r="AF692" s="54" t="str">
        <f t="shared" si="674"/>
        <v/>
      </c>
      <c r="AG692" s="54" t="str">
        <f t="shared" si="675"/>
        <v/>
      </c>
      <c r="AH692" s="54" t="str">
        <f t="shared" si="676"/>
        <v/>
      </c>
      <c r="AI692" s="54" t="str">
        <f t="shared" si="677"/>
        <v/>
      </c>
      <c r="AJ692" s="54" t="str">
        <f t="shared" si="678"/>
        <v/>
      </c>
      <c r="AK692" s="54" t="str">
        <f t="shared" si="679"/>
        <v/>
      </c>
      <c r="AL692" s="54" t="str">
        <f t="shared" si="680"/>
        <v/>
      </c>
      <c r="AM692" s="54" t="str">
        <f t="shared" si="681"/>
        <v/>
      </c>
      <c r="AN692" s="55" t="str">
        <f t="shared" si="682"/>
        <v/>
      </c>
      <c r="AP692" s="53" t="str">
        <f t="shared" si="656"/>
        <v/>
      </c>
      <c r="AQ692" s="54" t="str">
        <f t="shared" si="683"/>
        <v/>
      </c>
      <c r="AR692" s="54" t="str">
        <f t="shared" si="684"/>
        <v/>
      </c>
      <c r="AS692" s="54" t="str">
        <f t="shared" si="685"/>
        <v/>
      </c>
      <c r="AT692" s="54" t="str">
        <f t="shared" si="686"/>
        <v/>
      </c>
      <c r="AU692" s="54" t="str">
        <f t="shared" si="687"/>
        <v/>
      </c>
      <c r="AV692" s="54" t="str">
        <f t="shared" si="688"/>
        <v/>
      </c>
      <c r="AW692" s="54" t="str">
        <f t="shared" si="689"/>
        <v/>
      </c>
      <c r="AX692" s="54" t="str">
        <f t="shared" si="690"/>
        <v/>
      </c>
      <c r="AY692" s="54" t="str">
        <f t="shared" si="691"/>
        <v/>
      </c>
      <c r="AZ692" s="54" t="str">
        <f t="shared" si="692"/>
        <v/>
      </c>
      <c r="BA692" s="55" t="str">
        <f t="shared" si="693"/>
        <v/>
      </c>
      <c r="BC692" s="36" t="str">
        <f t="shared" si="657"/>
        <v/>
      </c>
      <c r="BE692" s="61" t="str">
        <f>IF($B692="", "", IF(AND($B692&gt;='Intro &amp; Setup'!$B$38, B692&lt;='Intro &amp; Setup'!$H$38), 'Intro &amp; Setup'!$N$38, IF(AND($B692&gt;='Intro &amp; Setup'!$B$39, B692&lt;='Intro &amp; Setup'!$H$39), 'Intro &amp; Setup'!$N$39, IF('Intro &amp; Setup'!$B$39="", 'Intro &amp; Setup'!$N$38, 'Intro &amp; Setup'!$N$39))))</f>
        <v/>
      </c>
      <c r="BG692" s="53" t="str">
        <f t="shared" si="658"/>
        <v/>
      </c>
      <c r="BH692" s="54" t="str">
        <f t="shared" si="694"/>
        <v/>
      </c>
      <c r="BI692" s="54" t="str">
        <f t="shared" si="695"/>
        <v/>
      </c>
      <c r="BJ692" s="54" t="str">
        <f t="shared" si="696"/>
        <v/>
      </c>
      <c r="BK692" s="54" t="str">
        <f t="shared" si="697"/>
        <v/>
      </c>
      <c r="BL692" s="54" t="str">
        <f t="shared" si="698"/>
        <v/>
      </c>
      <c r="BM692" s="54" t="str">
        <f t="shared" si="699"/>
        <v/>
      </c>
      <c r="BN692" s="54" t="str">
        <f t="shared" si="700"/>
        <v/>
      </c>
      <c r="BO692" s="54" t="str">
        <f t="shared" si="701"/>
        <v/>
      </c>
      <c r="BP692" s="54" t="str">
        <f t="shared" si="702"/>
        <v/>
      </c>
      <c r="BQ692" s="54" t="str">
        <f t="shared" si="703"/>
        <v/>
      </c>
      <c r="BR692" s="55" t="str">
        <f t="shared" si="704"/>
        <v/>
      </c>
      <c r="BT692" s="135" t="str">
        <f t="shared" si="659"/>
        <v/>
      </c>
      <c r="BU692" s="136" t="str">
        <f t="shared" si="660"/>
        <v/>
      </c>
      <c r="BV692" s="136" t="str">
        <f t="shared" si="661"/>
        <v/>
      </c>
      <c r="BW692" s="136" t="str">
        <f t="shared" si="662"/>
        <v/>
      </c>
      <c r="BX692" s="136" t="str">
        <f t="shared" si="663"/>
        <v/>
      </c>
      <c r="BY692" s="136" t="str">
        <f t="shared" si="664"/>
        <v/>
      </c>
      <c r="BZ692" s="136" t="str">
        <f t="shared" si="665"/>
        <v/>
      </c>
      <c r="CA692" s="136" t="str">
        <f t="shared" si="666"/>
        <v/>
      </c>
      <c r="CB692" s="136" t="str">
        <f t="shared" si="667"/>
        <v/>
      </c>
      <c r="CC692" s="136" t="str">
        <f t="shared" si="668"/>
        <v/>
      </c>
      <c r="CD692" s="136" t="str">
        <f t="shared" si="669"/>
        <v/>
      </c>
      <c r="CE692" s="137" t="str">
        <f t="shared" si="670"/>
        <v/>
      </c>
      <c r="CG692" s="150" t="str">
        <f t="shared" si="671"/>
        <v/>
      </c>
      <c r="CH692" s="151" t="str">
        <f t="shared" si="705"/>
        <v/>
      </c>
      <c r="CI692" s="151" t="str">
        <f t="shared" si="706"/>
        <v/>
      </c>
      <c r="CJ692" s="151" t="str">
        <f t="shared" si="707"/>
        <v/>
      </c>
      <c r="CK692" s="151" t="str">
        <f t="shared" si="708"/>
        <v/>
      </c>
      <c r="CL692" s="151" t="str">
        <f t="shared" si="709"/>
        <v/>
      </c>
      <c r="CM692" s="151" t="str">
        <f t="shared" si="710"/>
        <v/>
      </c>
      <c r="CN692" s="151" t="str">
        <f t="shared" si="711"/>
        <v/>
      </c>
      <c r="CO692" s="151" t="str">
        <f t="shared" si="712"/>
        <v/>
      </c>
      <c r="CP692" s="151" t="str">
        <f t="shared" si="713"/>
        <v/>
      </c>
      <c r="CQ692" s="151" t="str">
        <f t="shared" si="714"/>
        <v/>
      </c>
      <c r="CR692" s="152" t="str">
        <f t="shared" si="715"/>
        <v/>
      </c>
    </row>
    <row r="693" spans="1:96" x14ac:dyDescent="0.25">
      <c r="A693" s="3"/>
      <c r="B693" s="30"/>
      <c r="C693" s="44"/>
      <c r="D693" s="88"/>
      <c r="E693" s="31"/>
      <c r="F693" s="89"/>
      <c r="G693" s="72"/>
      <c r="H693" s="73"/>
      <c r="I693" s="74"/>
      <c r="J693" s="73"/>
      <c r="K693" s="74"/>
      <c r="L693" s="73"/>
      <c r="M693" s="74"/>
      <c r="N693" s="73"/>
      <c r="O693" s="74"/>
      <c r="P693" s="73"/>
      <c r="Q693" s="74"/>
      <c r="R693" s="75"/>
      <c r="S693" s="3"/>
      <c r="T693" s="61" t="str">
        <f>IF($D693="", "", $D693*'Intro &amp; Setup'!$I$32*24)</f>
        <v/>
      </c>
      <c r="U693" s="3"/>
      <c r="X693" s="36" t="str">
        <f>IF($B693="", "", IF(OR($B693&lt;'Intro &amp; Setup'!$F$26, $B693&gt;'Intro &amp; Setup'!$F$27), "X", ""))</f>
        <v/>
      </c>
      <c r="Z693" s="36" t="str">
        <f t="shared" si="653"/>
        <v/>
      </c>
      <c r="AA693" s="48" t="str">
        <f t="shared" si="654"/>
        <v/>
      </c>
      <c r="AC693" s="53" t="str">
        <f t="shared" si="655"/>
        <v/>
      </c>
      <c r="AD693" s="54" t="str">
        <f t="shared" si="672"/>
        <v/>
      </c>
      <c r="AE693" s="54" t="str">
        <f t="shared" si="673"/>
        <v/>
      </c>
      <c r="AF693" s="54" t="str">
        <f t="shared" si="674"/>
        <v/>
      </c>
      <c r="AG693" s="54" t="str">
        <f t="shared" si="675"/>
        <v/>
      </c>
      <c r="AH693" s="54" t="str">
        <f t="shared" si="676"/>
        <v/>
      </c>
      <c r="AI693" s="54" t="str">
        <f t="shared" si="677"/>
        <v/>
      </c>
      <c r="AJ693" s="54" t="str">
        <f t="shared" si="678"/>
        <v/>
      </c>
      <c r="AK693" s="54" t="str">
        <f t="shared" si="679"/>
        <v/>
      </c>
      <c r="AL693" s="54" t="str">
        <f t="shared" si="680"/>
        <v/>
      </c>
      <c r="AM693" s="54" t="str">
        <f t="shared" si="681"/>
        <v/>
      </c>
      <c r="AN693" s="55" t="str">
        <f t="shared" si="682"/>
        <v/>
      </c>
      <c r="AP693" s="53" t="str">
        <f t="shared" si="656"/>
        <v/>
      </c>
      <c r="AQ693" s="54" t="str">
        <f t="shared" si="683"/>
        <v/>
      </c>
      <c r="AR693" s="54" t="str">
        <f t="shared" si="684"/>
        <v/>
      </c>
      <c r="AS693" s="54" t="str">
        <f t="shared" si="685"/>
        <v/>
      </c>
      <c r="AT693" s="54" t="str">
        <f t="shared" si="686"/>
        <v/>
      </c>
      <c r="AU693" s="54" t="str">
        <f t="shared" si="687"/>
        <v/>
      </c>
      <c r="AV693" s="54" t="str">
        <f t="shared" si="688"/>
        <v/>
      </c>
      <c r="AW693" s="54" t="str">
        <f t="shared" si="689"/>
        <v/>
      </c>
      <c r="AX693" s="54" t="str">
        <f t="shared" si="690"/>
        <v/>
      </c>
      <c r="AY693" s="54" t="str">
        <f t="shared" si="691"/>
        <v/>
      </c>
      <c r="AZ693" s="54" t="str">
        <f t="shared" si="692"/>
        <v/>
      </c>
      <c r="BA693" s="55" t="str">
        <f t="shared" si="693"/>
        <v/>
      </c>
      <c r="BC693" s="36" t="str">
        <f t="shared" si="657"/>
        <v/>
      </c>
      <c r="BE693" s="61" t="str">
        <f>IF($B693="", "", IF(AND($B693&gt;='Intro &amp; Setup'!$B$38, B693&lt;='Intro &amp; Setup'!$H$38), 'Intro &amp; Setup'!$N$38, IF(AND($B693&gt;='Intro &amp; Setup'!$B$39, B693&lt;='Intro &amp; Setup'!$H$39), 'Intro &amp; Setup'!$N$39, IF('Intro &amp; Setup'!$B$39="", 'Intro &amp; Setup'!$N$38, 'Intro &amp; Setup'!$N$39))))</f>
        <v/>
      </c>
      <c r="BG693" s="53" t="str">
        <f t="shared" si="658"/>
        <v/>
      </c>
      <c r="BH693" s="54" t="str">
        <f t="shared" si="694"/>
        <v/>
      </c>
      <c r="BI693" s="54" t="str">
        <f t="shared" si="695"/>
        <v/>
      </c>
      <c r="BJ693" s="54" t="str">
        <f t="shared" si="696"/>
        <v/>
      </c>
      <c r="BK693" s="54" t="str">
        <f t="shared" si="697"/>
        <v/>
      </c>
      <c r="BL693" s="54" t="str">
        <f t="shared" si="698"/>
        <v/>
      </c>
      <c r="BM693" s="54" t="str">
        <f t="shared" si="699"/>
        <v/>
      </c>
      <c r="BN693" s="54" t="str">
        <f t="shared" si="700"/>
        <v/>
      </c>
      <c r="BO693" s="54" t="str">
        <f t="shared" si="701"/>
        <v/>
      </c>
      <c r="BP693" s="54" t="str">
        <f t="shared" si="702"/>
        <v/>
      </c>
      <c r="BQ693" s="54" t="str">
        <f t="shared" si="703"/>
        <v/>
      </c>
      <c r="BR693" s="55" t="str">
        <f t="shared" si="704"/>
        <v/>
      </c>
      <c r="BT693" s="135" t="str">
        <f t="shared" si="659"/>
        <v/>
      </c>
      <c r="BU693" s="136" t="str">
        <f t="shared" si="660"/>
        <v/>
      </c>
      <c r="BV693" s="136" t="str">
        <f t="shared" si="661"/>
        <v/>
      </c>
      <c r="BW693" s="136" t="str">
        <f t="shared" si="662"/>
        <v/>
      </c>
      <c r="BX693" s="136" t="str">
        <f t="shared" si="663"/>
        <v/>
      </c>
      <c r="BY693" s="136" t="str">
        <f t="shared" si="664"/>
        <v/>
      </c>
      <c r="BZ693" s="136" t="str">
        <f t="shared" si="665"/>
        <v/>
      </c>
      <c r="CA693" s="136" t="str">
        <f t="shared" si="666"/>
        <v/>
      </c>
      <c r="CB693" s="136" t="str">
        <f t="shared" si="667"/>
        <v/>
      </c>
      <c r="CC693" s="136" t="str">
        <f t="shared" si="668"/>
        <v/>
      </c>
      <c r="CD693" s="136" t="str">
        <f t="shared" si="669"/>
        <v/>
      </c>
      <c r="CE693" s="137" t="str">
        <f t="shared" si="670"/>
        <v/>
      </c>
      <c r="CG693" s="150" t="str">
        <f t="shared" si="671"/>
        <v/>
      </c>
      <c r="CH693" s="151" t="str">
        <f t="shared" si="705"/>
        <v/>
      </c>
      <c r="CI693" s="151" t="str">
        <f t="shared" si="706"/>
        <v/>
      </c>
      <c r="CJ693" s="151" t="str">
        <f t="shared" si="707"/>
        <v/>
      </c>
      <c r="CK693" s="151" t="str">
        <f t="shared" si="708"/>
        <v/>
      </c>
      <c r="CL693" s="151" t="str">
        <f t="shared" si="709"/>
        <v/>
      </c>
      <c r="CM693" s="151" t="str">
        <f t="shared" si="710"/>
        <v/>
      </c>
      <c r="CN693" s="151" t="str">
        <f t="shared" si="711"/>
        <v/>
      </c>
      <c r="CO693" s="151" t="str">
        <f t="shared" si="712"/>
        <v/>
      </c>
      <c r="CP693" s="151" t="str">
        <f t="shared" si="713"/>
        <v/>
      </c>
      <c r="CQ693" s="151" t="str">
        <f t="shared" si="714"/>
        <v/>
      </c>
      <c r="CR693" s="152" t="str">
        <f t="shared" si="715"/>
        <v/>
      </c>
    </row>
    <row r="694" spans="1:96" x14ac:dyDescent="0.25">
      <c r="A694" s="3"/>
      <c r="B694" s="30"/>
      <c r="C694" s="44"/>
      <c r="D694" s="88"/>
      <c r="E694" s="31"/>
      <c r="F694" s="89"/>
      <c r="G694" s="72"/>
      <c r="H694" s="73"/>
      <c r="I694" s="74"/>
      <c r="J694" s="73"/>
      <c r="K694" s="74"/>
      <c r="L694" s="73"/>
      <c r="M694" s="74"/>
      <c r="N694" s="73"/>
      <c r="O694" s="74"/>
      <c r="P694" s="73"/>
      <c r="Q694" s="74"/>
      <c r="R694" s="75"/>
      <c r="S694" s="3"/>
      <c r="T694" s="61" t="str">
        <f>IF($D694="", "", $D694*'Intro &amp; Setup'!$I$32*24)</f>
        <v/>
      </c>
      <c r="U694" s="3"/>
      <c r="X694" s="36" t="str">
        <f>IF($B694="", "", IF(OR($B694&lt;'Intro &amp; Setup'!$F$26, $B694&gt;'Intro &amp; Setup'!$F$27), "X", ""))</f>
        <v/>
      </c>
      <c r="Z694" s="36" t="str">
        <f t="shared" si="653"/>
        <v/>
      </c>
      <c r="AA694" s="48" t="str">
        <f t="shared" si="654"/>
        <v/>
      </c>
      <c r="AC694" s="53" t="str">
        <f t="shared" si="655"/>
        <v/>
      </c>
      <c r="AD694" s="54" t="str">
        <f t="shared" si="672"/>
        <v/>
      </c>
      <c r="AE694" s="54" t="str">
        <f t="shared" si="673"/>
        <v/>
      </c>
      <c r="AF694" s="54" t="str">
        <f t="shared" si="674"/>
        <v/>
      </c>
      <c r="AG694" s="54" t="str">
        <f t="shared" si="675"/>
        <v/>
      </c>
      <c r="AH694" s="54" t="str">
        <f t="shared" si="676"/>
        <v/>
      </c>
      <c r="AI694" s="54" t="str">
        <f t="shared" si="677"/>
        <v/>
      </c>
      <c r="AJ694" s="54" t="str">
        <f t="shared" si="678"/>
        <v/>
      </c>
      <c r="AK694" s="54" t="str">
        <f t="shared" si="679"/>
        <v/>
      </c>
      <c r="AL694" s="54" t="str">
        <f t="shared" si="680"/>
        <v/>
      </c>
      <c r="AM694" s="54" t="str">
        <f t="shared" si="681"/>
        <v/>
      </c>
      <c r="AN694" s="55" t="str">
        <f t="shared" si="682"/>
        <v/>
      </c>
      <c r="AP694" s="53" t="str">
        <f t="shared" si="656"/>
        <v/>
      </c>
      <c r="AQ694" s="54" t="str">
        <f t="shared" si="683"/>
        <v/>
      </c>
      <c r="AR694" s="54" t="str">
        <f t="shared" si="684"/>
        <v/>
      </c>
      <c r="AS694" s="54" t="str">
        <f t="shared" si="685"/>
        <v/>
      </c>
      <c r="AT694" s="54" t="str">
        <f t="shared" si="686"/>
        <v/>
      </c>
      <c r="AU694" s="54" t="str">
        <f t="shared" si="687"/>
        <v/>
      </c>
      <c r="AV694" s="54" t="str">
        <f t="shared" si="688"/>
        <v/>
      </c>
      <c r="AW694" s="54" t="str">
        <f t="shared" si="689"/>
        <v/>
      </c>
      <c r="AX694" s="54" t="str">
        <f t="shared" si="690"/>
        <v/>
      </c>
      <c r="AY694" s="54" t="str">
        <f t="shared" si="691"/>
        <v/>
      </c>
      <c r="AZ694" s="54" t="str">
        <f t="shared" si="692"/>
        <v/>
      </c>
      <c r="BA694" s="55" t="str">
        <f t="shared" si="693"/>
        <v/>
      </c>
      <c r="BC694" s="36" t="str">
        <f t="shared" si="657"/>
        <v/>
      </c>
      <c r="BE694" s="61" t="str">
        <f>IF($B694="", "", IF(AND($B694&gt;='Intro &amp; Setup'!$B$38, B694&lt;='Intro &amp; Setup'!$H$38), 'Intro &amp; Setup'!$N$38, IF(AND($B694&gt;='Intro &amp; Setup'!$B$39, B694&lt;='Intro &amp; Setup'!$H$39), 'Intro &amp; Setup'!$N$39, IF('Intro &amp; Setup'!$B$39="", 'Intro &amp; Setup'!$N$38, 'Intro &amp; Setup'!$N$39))))</f>
        <v/>
      </c>
      <c r="BG694" s="53" t="str">
        <f t="shared" si="658"/>
        <v/>
      </c>
      <c r="BH694" s="54" t="str">
        <f t="shared" si="694"/>
        <v/>
      </c>
      <c r="BI694" s="54" t="str">
        <f t="shared" si="695"/>
        <v/>
      </c>
      <c r="BJ694" s="54" t="str">
        <f t="shared" si="696"/>
        <v/>
      </c>
      <c r="BK694" s="54" t="str">
        <f t="shared" si="697"/>
        <v/>
      </c>
      <c r="BL694" s="54" t="str">
        <f t="shared" si="698"/>
        <v/>
      </c>
      <c r="BM694" s="54" t="str">
        <f t="shared" si="699"/>
        <v/>
      </c>
      <c r="BN694" s="54" t="str">
        <f t="shared" si="700"/>
        <v/>
      </c>
      <c r="BO694" s="54" t="str">
        <f t="shared" si="701"/>
        <v/>
      </c>
      <c r="BP694" s="54" t="str">
        <f t="shared" si="702"/>
        <v/>
      </c>
      <c r="BQ694" s="54" t="str">
        <f t="shared" si="703"/>
        <v/>
      </c>
      <c r="BR694" s="55" t="str">
        <f t="shared" si="704"/>
        <v/>
      </c>
      <c r="BT694" s="135" t="str">
        <f t="shared" si="659"/>
        <v/>
      </c>
      <c r="BU694" s="136" t="str">
        <f t="shared" si="660"/>
        <v/>
      </c>
      <c r="BV694" s="136" t="str">
        <f t="shared" si="661"/>
        <v/>
      </c>
      <c r="BW694" s="136" t="str">
        <f t="shared" si="662"/>
        <v/>
      </c>
      <c r="BX694" s="136" t="str">
        <f t="shared" si="663"/>
        <v/>
      </c>
      <c r="BY694" s="136" t="str">
        <f t="shared" si="664"/>
        <v/>
      </c>
      <c r="BZ694" s="136" t="str">
        <f t="shared" si="665"/>
        <v/>
      </c>
      <c r="CA694" s="136" t="str">
        <f t="shared" si="666"/>
        <v/>
      </c>
      <c r="CB694" s="136" t="str">
        <f t="shared" si="667"/>
        <v/>
      </c>
      <c r="CC694" s="136" t="str">
        <f t="shared" si="668"/>
        <v/>
      </c>
      <c r="CD694" s="136" t="str">
        <f t="shared" si="669"/>
        <v/>
      </c>
      <c r="CE694" s="137" t="str">
        <f t="shared" si="670"/>
        <v/>
      </c>
      <c r="CG694" s="150" t="str">
        <f t="shared" si="671"/>
        <v/>
      </c>
      <c r="CH694" s="151" t="str">
        <f t="shared" si="705"/>
        <v/>
      </c>
      <c r="CI694" s="151" t="str">
        <f t="shared" si="706"/>
        <v/>
      </c>
      <c r="CJ694" s="151" t="str">
        <f t="shared" si="707"/>
        <v/>
      </c>
      <c r="CK694" s="151" t="str">
        <f t="shared" si="708"/>
        <v/>
      </c>
      <c r="CL694" s="151" t="str">
        <f t="shared" si="709"/>
        <v/>
      </c>
      <c r="CM694" s="151" t="str">
        <f t="shared" si="710"/>
        <v/>
      </c>
      <c r="CN694" s="151" t="str">
        <f t="shared" si="711"/>
        <v/>
      </c>
      <c r="CO694" s="151" t="str">
        <f t="shared" si="712"/>
        <v/>
      </c>
      <c r="CP694" s="151" t="str">
        <f t="shared" si="713"/>
        <v/>
      </c>
      <c r="CQ694" s="151" t="str">
        <f t="shared" si="714"/>
        <v/>
      </c>
      <c r="CR694" s="152" t="str">
        <f t="shared" si="715"/>
        <v/>
      </c>
    </row>
    <row r="695" spans="1:96" x14ac:dyDescent="0.25">
      <c r="A695" s="3"/>
      <c r="B695" s="30"/>
      <c r="C695" s="44"/>
      <c r="D695" s="88"/>
      <c r="E695" s="31"/>
      <c r="F695" s="89"/>
      <c r="G695" s="72"/>
      <c r="H695" s="73"/>
      <c r="I695" s="74"/>
      <c r="J695" s="73"/>
      <c r="K695" s="74"/>
      <c r="L695" s="73"/>
      <c r="M695" s="74"/>
      <c r="N695" s="73"/>
      <c r="O695" s="74"/>
      <c r="P695" s="73"/>
      <c r="Q695" s="74"/>
      <c r="R695" s="75"/>
      <c r="S695" s="3"/>
      <c r="T695" s="61" t="str">
        <f>IF($D695="", "", $D695*'Intro &amp; Setup'!$I$32*24)</f>
        <v/>
      </c>
      <c r="U695" s="3"/>
      <c r="X695" s="36" t="str">
        <f>IF($B695="", "", IF(OR($B695&lt;'Intro &amp; Setup'!$F$26, $B695&gt;'Intro &amp; Setup'!$F$27), "X", ""))</f>
        <v/>
      </c>
      <c r="Z695" s="36" t="str">
        <f t="shared" si="653"/>
        <v/>
      </c>
      <c r="AA695" s="48" t="str">
        <f t="shared" si="654"/>
        <v/>
      </c>
      <c r="AC695" s="53" t="str">
        <f t="shared" si="655"/>
        <v/>
      </c>
      <c r="AD695" s="54" t="str">
        <f t="shared" si="672"/>
        <v/>
      </c>
      <c r="AE695" s="54" t="str">
        <f t="shared" si="673"/>
        <v/>
      </c>
      <c r="AF695" s="54" t="str">
        <f t="shared" si="674"/>
        <v/>
      </c>
      <c r="AG695" s="54" t="str">
        <f t="shared" si="675"/>
        <v/>
      </c>
      <c r="AH695" s="54" t="str">
        <f t="shared" si="676"/>
        <v/>
      </c>
      <c r="AI695" s="54" t="str">
        <f t="shared" si="677"/>
        <v/>
      </c>
      <c r="AJ695" s="54" t="str">
        <f t="shared" si="678"/>
        <v/>
      </c>
      <c r="AK695" s="54" t="str">
        <f t="shared" si="679"/>
        <v/>
      </c>
      <c r="AL695" s="54" t="str">
        <f t="shared" si="680"/>
        <v/>
      </c>
      <c r="AM695" s="54" t="str">
        <f t="shared" si="681"/>
        <v/>
      </c>
      <c r="AN695" s="55" t="str">
        <f t="shared" si="682"/>
        <v/>
      </c>
      <c r="AP695" s="53" t="str">
        <f t="shared" si="656"/>
        <v/>
      </c>
      <c r="AQ695" s="54" t="str">
        <f t="shared" si="683"/>
        <v/>
      </c>
      <c r="AR695" s="54" t="str">
        <f t="shared" si="684"/>
        <v/>
      </c>
      <c r="AS695" s="54" t="str">
        <f t="shared" si="685"/>
        <v/>
      </c>
      <c r="AT695" s="54" t="str">
        <f t="shared" si="686"/>
        <v/>
      </c>
      <c r="AU695" s="54" t="str">
        <f t="shared" si="687"/>
        <v/>
      </c>
      <c r="AV695" s="54" t="str">
        <f t="shared" si="688"/>
        <v/>
      </c>
      <c r="AW695" s="54" t="str">
        <f t="shared" si="689"/>
        <v/>
      </c>
      <c r="AX695" s="54" t="str">
        <f t="shared" si="690"/>
        <v/>
      </c>
      <c r="AY695" s="54" t="str">
        <f t="shared" si="691"/>
        <v/>
      </c>
      <c r="AZ695" s="54" t="str">
        <f t="shared" si="692"/>
        <v/>
      </c>
      <c r="BA695" s="55" t="str">
        <f t="shared" si="693"/>
        <v/>
      </c>
      <c r="BC695" s="36" t="str">
        <f t="shared" si="657"/>
        <v/>
      </c>
      <c r="BE695" s="61" t="str">
        <f>IF($B695="", "", IF(AND($B695&gt;='Intro &amp; Setup'!$B$38, B695&lt;='Intro &amp; Setup'!$H$38), 'Intro &amp; Setup'!$N$38, IF(AND($B695&gt;='Intro &amp; Setup'!$B$39, B695&lt;='Intro &amp; Setup'!$H$39), 'Intro &amp; Setup'!$N$39, IF('Intro &amp; Setup'!$B$39="", 'Intro &amp; Setup'!$N$38, 'Intro &amp; Setup'!$N$39))))</f>
        <v/>
      </c>
      <c r="BG695" s="53" t="str">
        <f t="shared" si="658"/>
        <v/>
      </c>
      <c r="BH695" s="54" t="str">
        <f t="shared" si="694"/>
        <v/>
      </c>
      <c r="BI695" s="54" t="str">
        <f t="shared" si="695"/>
        <v/>
      </c>
      <c r="BJ695" s="54" t="str">
        <f t="shared" si="696"/>
        <v/>
      </c>
      <c r="BK695" s="54" t="str">
        <f t="shared" si="697"/>
        <v/>
      </c>
      <c r="BL695" s="54" t="str">
        <f t="shared" si="698"/>
        <v/>
      </c>
      <c r="BM695" s="54" t="str">
        <f t="shared" si="699"/>
        <v/>
      </c>
      <c r="BN695" s="54" t="str">
        <f t="shared" si="700"/>
        <v/>
      </c>
      <c r="BO695" s="54" t="str">
        <f t="shared" si="701"/>
        <v/>
      </c>
      <c r="BP695" s="54" t="str">
        <f t="shared" si="702"/>
        <v/>
      </c>
      <c r="BQ695" s="54" t="str">
        <f t="shared" si="703"/>
        <v/>
      </c>
      <c r="BR695" s="55" t="str">
        <f t="shared" si="704"/>
        <v/>
      </c>
      <c r="BT695" s="135" t="str">
        <f t="shared" si="659"/>
        <v/>
      </c>
      <c r="BU695" s="136" t="str">
        <f t="shared" si="660"/>
        <v/>
      </c>
      <c r="BV695" s="136" t="str">
        <f t="shared" si="661"/>
        <v/>
      </c>
      <c r="BW695" s="136" t="str">
        <f t="shared" si="662"/>
        <v/>
      </c>
      <c r="BX695" s="136" t="str">
        <f t="shared" si="663"/>
        <v/>
      </c>
      <c r="BY695" s="136" t="str">
        <f t="shared" si="664"/>
        <v/>
      </c>
      <c r="BZ695" s="136" t="str">
        <f t="shared" si="665"/>
        <v/>
      </c>
      <c r="CA695" s="136" t="str">
        <f t="shared" si="666"/>
        <v/>
      </c>
      <c r="CB695" s="136" t="str">
        <f t="shared" si="667"/>
        <v/>
      </c>
      <c r="CC695" s="136" t="str">
        <f t="shared" si="668"/>
        <v/>
      </c>
      <c r="CD695" s="136" t="str">
        <f t="shared" si="669"/>
        <v/>
      </c>
      <c r="CE695" s="137" t="str">
        <f t="shared" si="670"/>
        <v/>
      </c>
      <c r="CG695" s="150" t="str">
        <f t="shared" si="671"/>
        <v/>
      </c>
      <c r="CH695" s="151" t="str">
        <f t="shared" si="705"/>
        <v/>
      </c>
      <c r="CI695" s="151" t="str">
        <f t="shared" si="706"/>
        <v/>
      </c>
      <c r="CJ695" s="151" t="str">
        <f t="shared" si="707"/>
        <v/>
      </c>
      <c r="CK695" s="151" t="str">
        <f t="shared" si="708"/>
        <v/>
      </c>
      <c r="CL695" s="151" t="str">
        <f t="shared" si="709"/>
        <v/>
      </c>
      <c r="CM695" s="151" t="str">
        <f t="shared" si="710"/>
        <v/>
      </c>
      <c r="CN695" s="151" t="str">
        <f t="shared" si="711"/>
        <v/>
      </c>
      <c r="CO695" s="151" t="str">
        <f t="shared" si="712"/>
        <v/>
      </c>
      <c r="CP695" s="151" t="str">
        <f t="shared" si="713"/>
        <v/>
      </c>
      <c r="CQ695" s="151" t="str">
        <f t="shared" si="714"/>
        <v/>
      </c>
      <c r="CR695" s="152" t="str">
        <f t="shared" si="715"/>
        <v/>
      </c>
    </row>
    <row r="696" spans="1:96" x14ac:dyDescent="0.25">
      <c r="A696" s="3"/>
      <c r="B696" s="30"/>
      <c r="C696" s="44"/>
      <c r="D696" s="88"/>
      <c r="E696" s="31"/>
      <c r="F696" s="89"/>
      <c r="G696" s="72"/>
      <c r="H696" s="73"/>
      <c r="I696" s="74"/>
      <c r="J696" s="73"/>
      <c r="K696" s="74"/>
      <c r="L696" s="73"/>
      <c r="M696" s="74"/>
      <c r="N696" s="73"/>
      <c r="O696" s="74"/>
      <c r="P696" s="73"/>
      <c r="Q696" s="74"/>
      <c r="R696" s="75"/>
      <c r="S696" s="3"/>
      <c r="T696" s="61" t="str">
        <f>IF($D696="", "", $D696*'Intro &amp; Setup'!$I$32*24)</f>
        <v/>
      </c>
      <c r="U696" s="3"/>
      <c r="X696" s="36" t="str">
        <f>IF($B696="", "", IF(OR($B696&lt;'Intro &amp; Setup'!$F$26, $B696&gt;'Intro &amp; Setup'!$F$27), "X", ""))</f>
        <v/>
      </c>
      <c r="Z696" s="36" t="str">
        <f t="shared" si="653"/>
        <v/>
      </c>
      <c r="AA696" s="48" t="str">
        <f t="shared" si="654"/>
        <v/>
      </c>
      <c r="AC696" s="53" t="str">
        <f t="shared" si="655"/>
        <v/>
      </c>
      <c r="AD696" s="54" t="str">
        <f t="shared" si="672"/>
        <v/>
      </c>
      <c r="AE696" s="54" t="str">
        <f t="shared" si="673"/>
        <v/>
      </c>
      <c r="AF696" s="54" t="str">
        <f t="shared" si="674"/>
        <v/>
      </c>
      <c r="AG696" s="54" t="str">
        <f t="shared" si="675"/>
        <v/>
      </c>
      <c r="AH696" s="54" t="str">
        <f t="shared" si="676"/>
        <v/>
      </c>
      <c r="AI696" s="54" t="str">
        <f t="shared" si="677"/>
        <v/>
      </c>
      <c r="AJ696" s="54" t="str">
        <f t="shared" si="678"/>
        <v/>
      </c>
      <c r="AK696" s="54" t="str">
        <f t="shared" si="679"/>
        <v/>
      </c>
      <c r="AL696" s="54" t="str">
        <f t="shared" si="680"/>
        <v/>
      </c>
      <c r="AM696" s="54" t="str">
        <f t="shared" si="681"/>
        <v/>
      </c>
      <c r="AN696" s="55" t="str">
        <f t="shared" si="682"/>
        <v/>
      </c>
      <c r="AP696" s="53" t="str">
        <f t="shared" si="656"/>
        <v/>
      </c>
      <c r="AQ696" s="54" t="str">
        <f t="shared" si="683"/>
        <v/>
      </c>
      <c r="AR696" s="54" t="str">
        <f t="shared" si="684"/>
        <v/>
      </c>
      <c r="AS696" s="54" t="str">
        <f t="shared" si="685"/>
        <v/>
      </c>
      <c r="AT696" s="54" t="str">
        <f t="shared" si="686"/>
        <v/>
      </c>
      <c r="AU696" s="54" t="str">
        <f t="shared" si="687"/>
        <v/>
      </c>
      <c r="AV696" s="54" t="str">
        <f t="shared" si="688"/>
        <v/>
      </c>
      <c r="AW696" s="54" t="str">
        <f t="shared" si="689"/>
        <v/>
      </c>
      <c r="AX696" s="54" t="str">
        <f t="shared" si="690"/>
        <v/>
      </c>
      <c r="AY696" s="54" t="str">
        <f t="shared" si="691"/>
        <v/>
      </c>
      <c r="AZ696" s="54" t="str">
        <f t="shared" si="692"/>
        <v/>
      </c>
      <c r="BA696" s="55" t="str">
        <f t="shared" si="693"/>
        <v/>
      </c>
      <c r="BC696" s="36" t="str">
        <f t="shared" si="657"/>
        <v/>
      </c>
      <c r="BE696" s="61" t="str">
        <f>IF($B696="", "", IF(AND($B696&gt;='Intro &amp; Setup'!$B$38, B696&lt;='Intro &amp; Setup'!$H$38), 'Intro &amp; Setup'!$N$38, IF(AND($B696&gt;='Intro &amp; Setup'!$B$39, B696&lt;='Intro &amp; Setup'!$H$39), 'Intro &amp; Setup'!$N$39, IF('Intro &amp; Setup'!$B$39="", 'Intro &amp; Setup'!$N$38, 'Intro &amp; Setup'!$N$39))))</f>
        <v/>
      </c>
      <c r="BG696" s="53" t="str">
        <f t="shared" si="658"/>
        <v/>
      </c>
      <c r="BH696" s="54" t="str">
        <f t="shared" si="694"/>
        <v/>
      </c>
      <c r="BI696" s="54" t="str">
        <f t="shared" si="695"/>
        <v/>
      </c>
      <c r="BJ696" s="54" t="str">
        <f t="shared" si="696"/>
        <v/>
      </c>
      <c r="BK696" s="54" t="str">
        <f t="shared" si="697"/>
        <v/>
      </c>
      <c r="BL696" s="54" t="str">
        <f t="shared" si="698"/>
        <v/>
      </c>
      <c r="BM696" s="54" t="str">
        <f t="shared" si="699"/>
        <v/>
      </c>
      <c r="BN696" s="54" t="str">
        <f t="shared" si="700"/>
        <v/>
      </c>
      <c r="BO696" s="54" t="str">
        <f t="shared" si="701"/>
        <v/>
      </c>
      <c r="BP696" s="54" t="str">
        <f t="shared" si="702"/>
        <v/>
      </c>
      <c r="BQ696" s="54" t="str">
        <f t="shared" si="703"/>
        <v/>
      </c>
      <c r="BR696" s="55" t="str">
        <f t="shared" si="704"/>
        <v/>
      </c>
      <c r="BT696" s="135" t="str">
        <f t="shared" si="659"/>
        <v/>
      </c>
      <c r="BU696" s="136" t="str">
        <f t="shared" si="660"/>
        <v/>
      </c>
      <c r="BV696" s="136" t="str">
        <f t="shared" si="661"/>
        <v/>
      </c>
      <c r="BW696" s="136" t="str">
        <f t="shared" si="662"/>
        <v/>
      </c>
      <c r="BX696" s="136" t="str">
        <f t="shared" si="663"/>
        <v/>
      </c>
      <c r="BY696" s="136" t="str">
        <f t="shared" si="664"/>
        <v/>
      </c>
      <c r="BZ696" s="136" t="str">
        <f t="shared" si="665"/>
        <v/>
      </c>
      <c r="CA696" s="136" t="str">
        <f t="shared" si="666"/>
        <v/>
      </c>
      <c r="CB696" s="136" t="str">
        <f t="shared" si="667"/>
        <v/>
      </c>
      <c r="CC696" s="136" t="str">
        <f t="shared" si="668"/>
        <v/>
      </c>
      <c r="CD696" s="136" t="str">
        <f t="shared" si="669"/>
        <v/>
      </c>
      <c r="CE696" s="137" t="str">
        <f t="shared" si="670"/>
        <v/>
      </c>
      <c r="CG696" s="150" t="str">
        <f t="shared" si="671"/>
        <v/>
      </c>
      <c r="CH696" s="151" t="str">
        <f t="shared" si="705"/>
        <v/>
      </c>
      <c r="CI696" s="151" t="str">
        <f t="shared" si="706"/>
        <v/>
      </c>
      <c r="CJ696" s="151" t="str">
        <f t="shared" si="707"/>
        <v/>
      </c>
      <c r="CK696" s="151" t="str">
        <f t="shared" si="708"/>
        <v/>
      </c>
      <c r="CL696" s="151" t="str">
        <f t="shared" si="709"/>
        <v/>
      </c>
      <c r="CM696" s="151" t="str">
        <f t="shared" si="710"/>
        <v/>
      </c>
      <c r="CN696" s="151" t="str">
        <f t="shared" si="711"/>
        <v/>
      </c>
      <c r="CO696" s="151" t="str">
        <f t="shared" si="712"/>
        <v/>
      </c>
      <c r="CP696" s="151" t="str">
        <f t="shared" si="713"/>
        <v/>
      </c>
      <c r="CQ696" s="151" t="str">
        <f t="shared" si="714"/>
        <v/>
      </c>
      <c r="CR696" s="152" t="str">
        <f t="shared" si="715"/>
        <v/>
      </c>
    </row>
    <row r="697" spans="1:96" x14ac:dyDescent="0.25">
      <c r="A697" s="3"/>
      <c r="B697" s="30"/>
      <c r="C697" s="44"/>
      <c r="D697" s="88"/>
      <c r="E697" s="31"/>
      <c r="F697" s="89"/>
      <c r="G697" s="72"/>
      <c r="H697" s="73"/>
      <c r="I697" s="74"/>
      <c r="J697" s="73"/>
      <c r="K697" s="74"/>
      <c r="L697" s="73"/>
      <c r="M697" s="74"/>
      <c r="N697" s="73"/>
      <c r="O697" s="74"/>
      <c r="P697" s="73"/>
      <c r="Q697" s="74"/>
      <c r="R697" s="75"/>
      <c r="S697" s="3"/>
      <c r="T697" s="61" t="str">
        <f>IF($D697="", "", $D697*'Intro &amp; Setup'!$I$32*24)</f>
        <v/>
      </c>
      <c r="U697" s="3"/>
      <c r="X697" s="36" t="str">
        <f>IF($B697="", "", IF(OR($B697&lt;'Intro &amp; Setup'!$F$26, $B697&gt;'Intro &amp; Setup'!$F$27), "X", ""))</f>
        <v/>
      </c>
      <c r="Z697" s="36" t="str">
        <f t="shared" si="653"/>
        <v/>
      </c>
      <c r="AA697" s="48" t="str">
        <f t="shared" si="654"/>
        <v/>
      </c>
      <c r="AC697" s="53" t="str">
        <f t="shared" si="655"/>
        <v/>
      </c>
      <c r="AD697" s="54" t="str">
        <f t="shared" si="672"/>
        <v/>
      </c>
      <c r="AE697" s="54" t="str">
        <f t="shared" si="673"/>
        <v/>
      </c>
      <c r="AF697" s="54" t="str">
        <f t="shared" si="674"/>
        <v/>
      </c>
      <c r="AG697" s="54" t="str">
        <f t="shared" si="675"/>
        <v/>
      </c>
      <c r="AH697" s="54" t="str">
        <f t="shared" si="676"/>
        <v/>
      </c>
      <c r="AI697" s="54" t="str">
        <f t="shared" si="677"/>
        <v/>
      </c>
      <c r="AJ697" s="54" t="str">
        <f t="shared" si="678"/>
        <v/>
      </c>
      <c r="AK697" s="54" t="str">
        <f t="shared" si="679"/>
        <v/>
      </c>
      <c r="AL697" s="54" t="str">
        <f t="shared" si="680"/>
        <v/>
      </c>
      <c r="AM697" s="54" t="str">
        <f t="shared" si="681"/>
        <v/>
      </c>
      <c r="AN697" s="55" t="str">
        <f t="shared" si="682"/>
        <v/>
      </c>
      <c r="AP697" s="53" t="str">
        <f t="shared" si="656"/>
        <v/>
      </c>
      <c r="AQ697" s="54" t="str">
        <f t="shared" si="683"/>
        <v/>
      </c>
      <c r="AR697" s="54" t="str">
        <f t="shared" si="684"/>
        <v/>
      </c>
      <c r="AS697" s="54" t="str">
        <f t="shared" si="685"/>
        <v/>
      </c>
      <c r="AT697" s="54" t="str">
        <f t="shared" si="686"/>
        <v/>
      </c>
      <c r="AU697" s="54" t="str">
        <f t="shared" si="687"/>
        <v/>
      </c>
      <c r="AV697" s="54" t="str">
        <f t="shared" si="688"/>
        <v/>
      </c>
      <c r="AW697" s="54" t="str">
        <f t="shared" si="689"/>
        <v/>
      </c>
      <c r="AX697" s="54" t="str">
        <f t="shared" si="690"/>
        <v/>
      </c>
      <c r="AY697" s="54" t="str">
        <f t="shared" si="691"/>
        <v/>
      </c>
      <c r="AZ697" s="54" t="str">
        <f t="shared" si="692"/>
        <v/>
      </c>
      <c r="BA697" s="55" t="str">
        <f t="shared" si="693"/>
        <v/>
      </c>
      <c r="BC697" s="36" t="str">
        <f t="shared" si="657"/>
        <v/>
      </c>
      <c r="BE697" s="61" t="str">
        <f>IF($B697="", "", IF(AND($B697&gt;='Intro &amp; Setup'!$B$38, B697&lt;='Intro &amp; Setup'!$H$38), 'Intro &amp; Setup'!$N$38, IF(AND($B697&gt;='Intro &amp; Setup'!$B$39, B697&lt;='Intro &amp; Setup'!$H$39), 'Intro &amp; Setup'!$N$39, IF('Intro &amp; Setup'!$B$39="", 'Intro &amp; Setup'!$N$38, 'Intro &amp; Setup'!$N$39))))</f>
        <v/>
      </c>
      <c r="BG697" s="53" t="str">
        <f t="shared" si="658"/>
        <v/>
      </c>
      <c r="BH697" s="54" t="str">
        <f t="shared" si="694"/>
        <v/>
      </c>
      <c r="BI697" s="54" t="str">
        <f t="shared" si="695"/>
        <v/>
      </c>
      <c r="BJ697" s="54" t="str">
        <f t="shared" si="696"/>
        <v/>
      </c>
      <c r="BK697" s="54" t="str">
        <f t="shared" si="697"/>
        <v/>
      </c>
      <c r="BL697" s="54" t="str">
        <f t="shared" si="698"/>
        <v/>
      </c>
      <c r="BM697" s="54" t="str">
        <f t="shared" si="699"/>
        <v/>
      </c>
      <c r="BN697" s="54" t="str">
        <f t="shared" si="700"/>
        <v/>
      </c>
      <c r="BO697" s="54" t="str">
        <f t="shared" si="701"/>
        <v/>
      </c>
      <c r="BP697" s="54" t="str">
        <f t="shared" si="702"/>
        <v/>
      </c>
      <c r="BQ697" s="54" t="str">
        <f t="shared" si="703"/>
        <v/>
      </c>
      <c r="BR697" s="55" t="str">
        <f t="shared" si="704"/>
        <v/>
      </c>
      <c r="BT697" s="135" t="str">
        <f t="shared" si="659"/>
        <v/>
      </c>
      <c r="BU697" s="136" t="str">
        <f t="shared" si="660"/>
        <v/>
      </c>
      <c r="BV697" s="136" t="str">
        <f t="shared" si="661"/>
        <v/>
      </c>
      <c r="BW697" s="136" t="str">
        <f t="shared" si="662"/>
        <v/>
      </c>
      <c r="BX697" s="136" t="str">
        <f t="shared" si="663"/>
        <v/>
      </c>
      <c r="BY697" s="136" t="str">
        <f t="shared" si="664"/>
        <v/>
      </c>
      <c r="BZ697" s="136" t="str">
        <f t="shared" si="665"/>
        <v/>
      </c>
      <c r="CA697" s="136" t="str">
        <f t="shared" si="666"/>
        <v/>
      </c>
      <c r="CB697" s="136" t="str">
        <f t="shared" si="667"/>
        <v/>
      </c>
      <c r="CC697" s="136" t="str">
        <f t="shared" si="668"/>
        <v/>
      </c>
      <c r="CD697" s="136" t="str">
        <f t="shared" si="669"/>
        <v/>
      </c>
      <c r="CE697" s="137" t="str">
        <f t="shared" si="670"/>
        <v/>
      </c>
      <c r="CG697" s="150" t="str">
        <f t="shared" si="671"/>
        <v/>
      </c>
      <c r="CH697" s="151" t="str">
        <f t="shared" si="705"/>
        <v/>
      </c>
      <c r="CI697" s="151" t="str">
        <f t="shared" si="706"/>
        <v/>
      </c>
      <c r="CJ697" s="151" t="str">
        <f t="shared" si="707"/>
        <v/>
      </c>
      <c r="CK697" s="151" t="str">
        <f t="shared" si="708"/>
        <v/>
      </c>
      <c r="CL697" s="151" t="str">
        <f t="shared" si="709"/>
        <v/>
      </c>
      <c r="CM697" s="151" t="str">
        <f t="shared" si="710"/>
        <v/>
      </c>
      <c r="CN697" s="151" t="str">
        <f t="shared" si="711"/>
        <v/>
      </c>
      <c r="CO697" s="151" t="str">
        <f t="shared" si="712"/>
        <v/>
      </c>
      <c r="CP697" s="151" t="str">
        <f t="shared" si="713"/>
        <v/>
      </c>
      <c r="CQ697" s="151" t="str">
        <f t="shared" si="714"/>
        <v/>
      </c>
      <c r="CR697" s="152" t="str">
        <f t="shared" si="715"/>
        <v/>
      </c>
    </row>
    <row r="698" spans="1:96" x14ac:dyDescent="0.25">
      <c r="A698" s="3"/>
      <c r="B698" s="30"/>
      <c r="C698" s="44"/>
      <c r="D698" s="88"/>
      <c r="E698" s="31"/>
      <c r="F698" s="89"/>
      <c r="G698" s="72"/>
      <c r="H698" s="73"/>
      <c r="I698" s="74"/>
      <c r="J698" s="73"/>
      <c r="K698" s="74"/>
      <c r="L698" s="73"/>
      <c r="M698" s="74"/>
      <c r="N698" s="73"/>
      <c r="O698" s="74"/>
      <c r="P698" s="73"/>
      <c r="Q698" s="74"/>
      <c r="R698" s="75"/>
      <c r="S698" s="3"/>
      <c r="T698" s="61" t="str">
        <f>IF($D698="", "", $D698*'Intro &amp; Setup'!$I$32*24)</f>
        <v/>
      </c>
      <c r="U698" s="3"/>
      <c r="X698" s="36" t="str">
        <f>IF($B698="", "", IF(OR($B698&lt;'Intro &amp; Setup'!$F$26, $B698&gt;'Intro &amp; Setup'!$F$27), "X", ""))</f>
        <v/>
      </c>
      <c r="Z698" s="36" t="str">
        <f t="shared" si="653"/>
        <v/>
      </c>
      <c r="AA698" s="48" t="str">
        <f t="shared" si="654"/>
        <v/>
      </c>
      <c r="AC698" s="53" t="str">
        <f t="shared" si="655"/>
        <v/>
      </c>
      <c r="AD698" s="54" t="str">
        <f t="shared" si="672"/>
        <v/>
      </c>
      <c r="AE698" s="54" t="str">
        <f t="shared" si="673"/>
        <v/>
      </c>
      <c r="AF698" s="54" t="str">
        <f t="shared" si="674"/>
        <v/>
      </c>
      <c r="AG698" s="54" t="str">
        <f t="shared" si="675"/>
        <v/>
      </c>
      <c r="AH698" s="54" t="str">
        <f t="shared" si="676"/>
        <v/>
      </c>
      <c r="AI698" s="54" t="str">
        <f t="shared" si="677"/>
        <v/>
      </c>
      <c r="AJ698" s="54" t="str">
        <f t="shared" si="678"/>
        <v/>
      </c>
      <c r="AK698" s="54" t="str">
        <f t="shared" si="679"/>
        <v/>
      </c>
      <c r="AL698" s="54" t="str">
        <f t="shared" si="680"/>
        <v/>
      </c>
      <c r="AM698" s="54" t="str">
        <f t="shared" si="681"/>
        <v/>
      </c>
      <c r="AN698" s="55" t="str">
        <f t="shared" si="682"/>
        <v/>
      </c>
      <c r="AP698" s="53" t="str">
        <f t="shared" si="656"/>
        <v/>
      </c>
      <c r="AQ698" s="54" t="str">
        <f t="shared" si="683"/>
        <v/>
      </c>
      <c r="AR698" s="54" t="str">
        <f t="shared" si="684"/>
        <v/>
      </c>
      <c r="AS698" s="54" t="str">
        <f t="shared" si="685"/>
        <v/>
      </c>
      <c r="AT698" s="54" t="str">
        <f t="shared" si="686"/>
        <v/>
      </c>
      <c r="AU698" s="54" t="str">
        <f t="shared" si="687"/>
        <v/>
      </c>
      <c r="AV698" s="54" t="str">
        <f t="shared" si="688"/>
        <v/>
      </c>
      <c r="AW698" s="54" t="str">
        <f t="shared" si="689"/>
        <v/>
      </c>
      <c r="AX698" s="54" t="str">
        <f t="shared" si="690"/>
        <v/>
      </c>
      <c r="AY698" s="54" t="str">
        <f t="shared" si="691"/>
        <v/>
      </c>
      <c r="AZ698" s="54" t="str">
        <f t="shared" si="692"/>
        <v/>
      </c>
      <c r="BA698" s="55" t="str">
        <f t="shared" si="693"/>
        <v/>
      </c>
      <c r="BC698" s="36" t="str">
        <f t="shared" si="657"/>
        <v/>
      </c>
      <c r="BE698" s="61" t="str">
        <f>IF($B698="", "", IF(AND($B698&gt;='Intro &amp; Setup'!$B$38, B698&lt;='Intro &amp; Setup'!$H$38), 'Intro &amp; Setup'!$N$38, IF(AND($B698&gt;='Intro &amp; Setup'!$B$39, B698&lt;='Intro &amp; Setup'!$H$39), 'Intro &amp; Setup'!$N$39, IF('Intro &amp; Setup'!$B$39="", 'Intro &amp; Setup'!$N$38, 'Intro &amp; Setup'!$N$39))))</f>
        <v/>
      </c>
      <c r="BG698" s="53" t="str">
        <f t="shared" si="658"/>
        <v/>
      </c>
      <c r="BH698" s="54" t="str">
        <f t="shared" si="694"/>
        <v/>
      </c>
      <c r="BI698" s="54" t="str">
        <f t="shared" si="695"/>
        <v/>
      </c>
      <c r="BJ698" s="54" t="str">
        <f t="shared" si="696"/>
        <v/>
      </c>
      <c r="BK698" s="54" t="str">
        <f t="shared" si="697"/>
        <v/>
      </c>
      <c r="BL698" s="54" t="str">
        <f t="shared" si="698"/>
        <v/>
      </c>
      <c r="BM698" s="54" t="str">
        <f t="shared" si="699"/>
        <v/>
      </c>
      <c r="BN698" s="54" t="str">
        <f t="shared" si="700"/>
        <v/>
      </c>
      <c r="BO698" s="54" t="str">
        <f t="shared" si="701"/>
        <v/>
      </c>
      <c r="BP698" s="54" t="str">
        <f t="shared" si="702"/>
        <v/>
      </c>
      <c r="BQ698" s="54" t="str">
        <f t="shared" si="703"/>
        <v/>
      </c>
      <c r="BR698" s="55" t="str">
        <f t="shared" si="704"/>
        <v/>
      </c>
      <c r="BT698" s="135" t="str">
        <f t="shared" si="659"/>
        <v/>
      </c>
      <c r="BU698" s="136" t="str">
        <f t="shared" si="660"/>
        <v/>
      </c>
      <c r="BV698" s="136" t="str">
        <f t="shared" si="661"/>
        <v/>
      </c>
      <c r="BW698" s="136" t="str">
        <f t="shared" si="662"/>
        <v/>
      </c>
      <c r="BX698" s="136" t="str">
        <f t="shared" si="663"/>
        <v/>
      </c>
      <c r="BY698" s="136" t="str">
        <f t="shared" si="664"/>
        <v/>
      </c>
      <c r="BZ698" s="136" t="str">
        <f t="shared" si="665"/>
        <v/>
      </c>
      <c r="CA698" s="136" t="str">
        <f t="shared" si="666"/>
        <v/>
      </c>
      <c r="CB698" s="136" t="str">
        <f t="shared" si="667"/>
        <v/>
      </c>
      <c r="CC698" s="136" t="str">
        <f t="shared" si="668"/>
        <v/>
      </c>
      <c r="CD698" s="136" t="str">
        <f t="shared" si="669"/>
        <v/>
      </c>
      <c r="CE698" s="137" t="str">
        <f t="shared" si="670"/>
        <v/>
      </c>
      <c r="CG698" s="150" t="str">
        <f t="shared" si="671"/>
        <v/>
      </c>
      <c r="CH698" s="151" t="str">
        <f t="shared" si="705"/>
        <v/>
      </c>
      <c r="CI698" s="151" t="str">
        <f t="shared" si="706"/>
        <v/>
      </c>
      <c r="CJ698" s="151" t="str">
        <f t="shared" si="707"/>
        <v/>
      </c>
      <c r="CK698" s="151" t="str">
        <f t="shared" si="708"/>
        <v/>
      </c>
      <c r="CL698" s="151" t="str">
        <f t="shared" si="709"/>
        <v/>
      </c>
      <c r="CM698" s="151" t="str">
        <f t="shared" si="710"/>
        <v/>
      </c>
      <c r="CN698" s="151" t="str">
        <f t="shared" si="711"/>
        <v/>
      </c>
      <c r="CO698" s="151" t="str">
        <f t="shared" si="712"/>
        <v/>
      </c>
      <c r="CP698" s="151" t="str">
        <f t="shared" si="713"/>
        <v/>
      </c>
      <c r="CQ698" s="151" t="str">
        <f t="shared" si="714"/>
        <v/>
      </c>
      <c r="CR698" s="152" t="str">
        <f t="shared" si="715"/>
        <v/>
      </c>
    </row>
    <row r="699" spans="1:96" x14ac:dyDescent="0.25">
      <c r="A699" s="3"/>
      <c r="B699" s="30"/>
      <c r="C699" s="44"/>
      <c r="D699" s="88"/>
      <c r="E699" s="31"/>
      <c r="F699" s="89"/>
      <c r="G699" s="72"/>
      <c r="H699" s="73"/>
      <c r="I699" s="74"/>
      <c r="J699" s="73"/>
      <c r="K699" s="74"/>
      <c r="L699" s="73"/>
      <c r="M699" s="74"/>
      <c r="N699" s="73"/>
      <c r="O699" s="74"/>
      <c r="P699" s="73"/>
      <c r="Q699" s="74"/>
      <c r="R699" s="75"/>
      <c r="S699" s="3"/>
      <c r="T699" s="61" t="str">
        <f>IF($D699="", "", $D699*'Intro &amp; Setup'!$I$32*24)</f>
        <v/>
      </c>
      <c r="U699" s="3"/>
      <c r="X699" s="36" t="str">
        <f>IF($B699="", "", IF(OR($B699&lt;'Intro &amp; Setup'!$F$26, $B699&gt;'Intro &amp; Setup'!$F$27), "X", ""))</f>
        <v/>
      </c>
      <c r="Z699" s="36" t="str">
        <f t="shared" si="653"/>
        <v/>
      </c>
      <c r="AA699" s="48" t="str">
        <f t="shared" si="654"/>
        <v/>
      </c>
      <c r="AC699" s="53" t="str">
        <f t="shared" si="655"/>
        <v/>
      </c>
      <c r="AD699" s="54" t="str">
        <f t="shared" si="672"/>
        <v/>
      </c>
      <c r="AE699" s="54" t="str">
        <f t="shared" si="673"/>
        <v/>
      </c>
      <c r="AF699" s="54" t="str">
        <f t="shared" si="674"/>
        <v/>
      </c>
      <c r="AG699" s="54" t="str">
        <f t="shared" si="675"/>
        <v/>
      </c>
      <c r="AH699" s="54" t="str">
        <f t="shared" si="676"/>
        <v/>
      </c>
      <c r="AI699" s="54" t="str">
        <f t="shared" si="677"/>
        <v/>
      </c>
      <c r="AJ699" s="54" t="str">
        <f t="shared" si="678"/>
        <v/>
      </c>
      <c r="AK699" s="54" t="str">
        <f t="shared" si="679"/>
        <v/>
      </c>
      <c r="AL699" s="54" t="str">
        <f t="shared" si="680"/>
        <v/>
      </c>
      <c r="AM699" s="54" t="str">
        <f t="shared" si="681"/>
        <v/>
      </c>
      <c r="AN699" s="55" t="str">
        <f t="shared" si="682"/>
        <v/>
      </c>
      <c r="AP699" s="53" t="str">
        <f t="shared" si="656"/>
        <v/>
      </c>
      <c r="AQ699" s="54" t="str">
        <f t="shared" si="683"/>
        <v/>
      </c>
      <c r="AR699" s="54" t="str">
        <f t="shared" si="684"/>
        <v/>
      </c>
      <c r="AS699" s="54" t="str">
        <f t="shared" si="685"/>
        <v/>
      </c>
      <c r="AT699" s="54" t="str">
        <f t="shared" si="686"/>
        <v/>
      </c>
      <c r="AU699" s="54" t="str">
        <f t="shared" si="687"/>
        <v/>
      </c>
      <c r="AV699" s="54" t="str">
        <f t="shared" si="688"/>
        <v/>
      </c>
      <c r="AW699" s="54" t="str">
        <f t="shared" si="689"/>
        <v/>
      </c>
      <c r="AX699" s="54" t="str">
        <f t="shared" si="690"/>
        <v/>
      </c>
      <c r="AY699" s="54" t="str">
        <f t="shared" si="691"/>
        <v/>
      </c>
      <c r="AZ699" s="54" t="str">
        <f t="shared" si="692"/>
        <v/>
      </c>
      <c r="BA699" s="55" t="str">
        <f t="shared" si="693"/>
        <v/>
      </c>
      <c r="BC699" s="36" t="str">
        <f t="shared" si="657"/>
        <v/>
      </c>
      <c r="BE699" s="61" t="str">
        <f>IF($B699="", "", IF(AND($B699&gt;='Intro &amp; Setup'!$B$38, B699&lt;='Intro &amp; Setup'!$H$38), 'Intro &amp; Setup'!$N$38, IF(AND($B699&gt;='Intro &amp; Setup'!$B$39, B699&lt;='Intro &amp; Setup'!$H$39), 'Intro &amp; Setup'!$N$39, IF('Intro &amp; Setup'!$B$39="", 'Intro &amp; Setup'!$N$38, 'Intro &amp; Setup'!$N$39))))</f>
        <v/>
      </c>
      <c r="BG699" s="53" t="str">
        <f t="shared" si="658"/>
        <v/>
      </c>
      <c r="BH699" s="54" t="str">
        <f t="shared" si="694"/>
        <v/>
      </c>
      <c r="BI699" s="54" t="str">
        <f t="shared" si="695"/>
        <v/>
      </c>
      <c r="BJ699" s="54" t="str">
        <f t="shared" si="696"/>
        <v/>
      </c>
      <c r="BK699" s="54" t="str">
        <f t="shared" si="697"/>
        <v/>
      </c>
      <c r="BL699" s="54" t="str">
        <f t="shared" si="698"/>
        <v/>
      </c>
      <c r="BM699" s="54" t="str">
        <f t="shared" si="699"/>
        <v/>
      </c>
      <c r="BN699" s="54" t="str">
        <f t="shared" si="700"/>
        <v/>
      </c>
      <c r="BO699" s="54" t="str">
        <f t="shared" si="701"/>
        <v/>
      </c>
      <c r="BP699" s="54" t="str">
        <f t="shared" si="702"/>
        <v/>
      </c>
      <c r="BQ699" s="54" t="str">
        <f t="shared" si="703"/>
        <v/>
      </c>
      <c r="BR699" s="55" t="str">
        <f t="shared" si="704"/>
        <v/>
      </c>
      <c r="BT699" s="135" t="str">
        <f t="shared" si="659"/>
        <v/>
      </c>
      <c r="BU699" s="136" t="str">
        <f t="shared" si="660"/>
        <v/>
      </c>
      <c r="BV699" s="136" t="str">
        <f t="shared" si="661"/>
        <v/>
      </c>
      <c r="BW699" s="136" t="str">
        <f t="shared" si="662"/>
        <v/>
      </c>
      <c r="BX699" s="136" t="str">
        <f t="shared" si="663"/>
        <v/>
      </c>
      <c r="BY699" s="136" t="str">
        <f t="shared" si="664"/>
        <v/>
      </c>
      <c r="BZ699" s="136" t="str">
        <f t="shared" si="665"/>
        <v/>
      </c>
      <c r="CA699" s="136" t="str">
        <f t="shared" si="666"/>
        <v/>
      </c>
      <c r="CB699" s="136" t="str">
        <f t="shared" si="667"/>
        <v/>
      </c>
      <c r="CC699" s="136" t="str">
        <f t="shared" si="668"/>
        <v/>
      </c>
      <c r="CD699" s="136" t="str">
        <f t="shared" si="669"/>
        <v/>
      </c>
      <c r="CE699" s="137" t="str">
        <f t="shared" si="670"/>
        <v/>
      </c>
      <c r="CG699" s="150" t="str">
        <f t="shared" si="671"/>
        <v/>
      </c>
      <c r="CH699" s="151" t="str">
        <f t="shared" si="705"/>
        <v/>
      </c>
      <c r="CI699" s="151" t="str">
        <f t="shared" si="706"/>
        <v/>
      </c>
      <c r="CJ699" s="151" t="str">
        <f t="shared" si="707"/>
        <v/>
      </c>
      <c r="CK699" s="151" t="str">
        <f t="shared" si="708"/>
        <v/>
      </c>
      <c r="CL699" s="151" t="str">
        <f t="shared" si="709"/>
        <v/>
      </c>
      <c r="CM699" s="151" t="str">
        <f t="shared" si="710"/>
        <v/>
      </c>
      <c r="CN699" s="151" t="str">
        <f t="shared" si="711"/>
        <v/>
      </c>
      <c r="CO699" s="151" t="str">
        <f t="shared" si="712"/>
        <v/>
      </c>
      <c r="CP699" s="151" t="str">
        <f t="shared" si="713"/>
        <v/>
      </c>
      <c r="CQ699" s="151" t="str">
        <f t="shared" si="714"/>
        <v/>
      </c>
      <c r="CR699" s="152" t="str">
        <f t="shared" si="715"/>
        <v/>
      </c>
    </row>
    <row r="700" spans="1:96" x14ac:dyDescent="0.25">
      <c r="A700" s="3"/>
      <c r="B700" s="30"/>
      <c r="C700" s="44"/>
      <c r="D700" s="88"/>
      <c r="E700" s="31"/>
      <c r="F700" s="89"/>
      <c r="G700" s="72"/>
      <c r="H700" s="73"/>
      <c r="I700" s="74"/>
      <c r="J700" s="73"/>
      <c r="K700" s="74"/>
      <c r="L700" s="73"/>
      <c r="M700" s="74"/>
      <c r="N700" s="73"/>
      <c r="O700" s="74"/>
      <c r="P700" s="73"/>
      <c r="Q700" s="74"/>
      <c r="R700" s="75"/>
      <c r="S700" s="3"/>
      <c r="T700" s="61" t="str">
        <f>IF($D700="", "", $D700*'Intro &amp; Setup'!$I$32*24)</f>
        <v/>
      </c>
      <c r="U700" s="3"/>
      <c r="X700" s="36" t="str">
        <f>IF($B700="", "", IF(OR($B700&lt;'Intro &amp; Setup'!$F$26, $B700&gt;'Intro &amp; Setup'!$F$27), "X", ""))</f>
        <v/>
      </c>
      <c r="Z700" s="36" t="str">
        <f t="shared" si="653"/>
        <v/>
      </c>
      <c r="AA700" s="48" t="str">
        <f t="shared" si="654"/>
        <v/>
      </c>
      <c r="AC700" s="53" t="str">
        <f t="shared" si="655"/>
        <v/>
      </c>
      <c r="AD700" s="54" t="str">
        <f t="shared" si="672"/>
        <v/>
      </c>
      <c r="AE700" s="54" t="str">
        <f t="shared" si="673"/>
        <v/>
      </c>
      <c r="AF700" s="54" t="str">
        <f t="shared" si="674"/>
        <v/>
      </c>
      <c r="AG700" s="54" t="str">
        <f t="shared" si="675"/>
        <v/>
      </c>
      <c r="AH700" s="54" t="str">
        <f t="shared" si="676"/>
        <v/>
      </c>
      <c r="AI700" s="54" t="str">
        <f t="shared" si="677"/>
        <v/>
      </c>
      <c r="AJ700" s="54" t="str">
        <f t="shared" si="678"/>
        <v/>
      </c>
      <c r="AK700" s="54" t="str">
        <f t="shared" si="679"/>
        <v/>
      </c>
      <c r="AL700" s="54" t="str">
        <f t="shared" si="680"/>
        <v/>
      </c>
      <c r="AM700" s="54" t="str">
        <f t="shared" si="681"/>
        <v/>
      </c>
      <c r="AN700" s="55" t="str">
        <f t="shared" si="682"/>
        <v/>
      </c>
      <c r="AP700" s="53" t="str">
        <f t="shared" si="656"/>
        <v/>
      </c>
      <c r="AQ700" s="54" t="str">
        <f t="shared" si="683"/>
        <v/>
      </c>
      <c r="AR700" s="54" t="str">
        <f t="shared" si="684"/>
        <v/>
      </c>
      <c r="AS700" s="54" t="str">
        <f t="shared" si="685"/>
        <v/>
      </c>
      <c r="AT700" s="54" t="str">
        <f t="shared" si="686"/>
        <v/>
      </c>
      <c r="AU700" s="54" t="str">
        <f t="shared" si="687"/>
        <v/>
      </c>
      <c r="AV700" s="54" t="str">
        <f t="shared" si="688"/>
        <v/>
      </c>
      <c r="AW700" s="54" t="str">
        <f t="shared" si="689"/>
        <v/>
      </c>
      <c r="AX700" s="54" t="str">
        <f t="shared" si="690"/>
        <v/>
      </c>
      <c r="AY700" s="54" t="str">
        <f t="shared" si="691"/>
        <v/>
      </c>
      <c r="AZ700" s="54" t="str">
        <f t="shared" si="692"/>
        <v/>
      </c>
      <c r="BA700" s="55" t="str">
        <f t="shared" si="693"/>
        <v/>
      </c>
      <c r="BC700" s="36" t="str">
        <f t="shared" si="657"/>
        <v/>
      </c>
      <c r="BE700" s="61" t="str">
        <f>IF($B700="", "", IF(AND($B700&gt;='Intro &amp; Setup'!$B$38, B700&lt;='Intro &amp; Setup'!$H$38), 'Intro &amp; Setup'!$N$38, IF(AND($B700&gt;='Intro &amp; Setup'!$B$39, B700&lt;='Intro &amp; Setup'!$H$39), 'Intro &amp; Setup'!$N$39, IF('Intro &amp; Setup'!$B$39="", 'Intro &amp; Setup'!$N$38, 'Intro &amp; Setup'!$N$39))))</f>
        <v/>
      </c>
      <c r="BG700" s="53" t="str">
        <f t="shared" si="658"/>
        <v/>
      </c>
      <c r="BH700" s="54" t="str">
        <f t="shared" si="694"/>
        <v/>
      </c>
      <c r="BI700" s="54" t="str">
        <f t="shared" si="695"/>
        <v/>
      </c>
      <c r="BJ700" s="54" t="str">
        <f t="shared" si="696"/>
        <v/>
      </c>
      <c r="BK700" s="54" t="str">
        <f t="shared" si="697"/>
        <v/>
      </c>
      <c r="BL700" s="54" t="str">
        <f t="shared" si="698"/>
        <v/>
      </c>
      <c r="BM700" s="54" t="str">
        <f t="shared" si="699"/>
        <v/>
      </c>
      <c r="BN700" s="54" t="str">
        <f t="shared" si="700"/>
        <v/>
      </c>
      <c r="BO700" s="54" t="str">
        <f t="shared" si="701"/>
        <v/>
      </c>
      <c r="BP700" s="54" t="str">
        <f t="shared" si="702"/>
        <v/>
      </c>
      <c r="BQ700" s="54" t="str">
        <f t="shared" si="703"/>
        <v/>
      </c>
      <c r="BR700" s="55" t="str">
        <f t="shared" si="704"/>
        <v/>
      </c>
      <c r="BT700" s="135" t="str">
        <f t="shared" si="659"/>
        <v/>
      </c>
      <c r="BU700" s="136" t="str">
        <f t="shared" si="660"/>
        <v/>
      </c>
      <c r="BV700" s="136" t="str">
        <f t="shared" si="661"/>
        <v/>
      </c>
      <c r="BW700" s="136" t="str">
        <f t="shared" si="662"/>
        <v/>
      </c>
      <c r="BX700" s="136" t="str">
        <f t="shared" si="663"/>
        <v/>
      </c>
      <c r="BY700" s="136" t="str">
        <f t="shared" si="664"/>
        <v/>
      </c>
      <c r="BZ700" s="136" t="str">
        <f t="shared" si="665"/>
        <v/>
      </c>
      <c r="CA700" s="136" t="str">
        <f t="shared" si="666"/>
        <v/>
      </c>
      <c r="CB700" s="136" t="str">
        <f t="shared" si="667"/>
        <v/>
      </c>
      <c r="CC700" s="136" t="str">
        <f t="shared" si="668"/>
        <v/>
      </c>
      <c r="CD700" s="136" t="str">
        <f t="shared" si="669"/>
        <v/>
      </c>
      <c r="CE700" s="137" t="str">
        <f t="shared" si="670"/>
        <v/>
      </c>
      <c r="CG700" s="150" t="str">
        <f t="shared" si="671"/>
        <v/>
      </c>
      <c r="CH700" s="151" t="str">
        <f t="shared" si="705"/>
        <v/>
      </c>
      <c r="CI700" s="151" t="str">
        <f t="shared" si="706"/>
        <v/>
      </c>
      <c r="CJ700" s="151" t="str">
        <f t="shared" si="707"/>
        <v/>
      </c>
      <c r="CK700" s="151" t="str">
        <f t="shared" si="708"/>
        <v/>
      </c>
      <c r="CL700" s="151" t="str">
        <f t="shared" si="709"/>
        <v/>
      </c>
      <c r="CM700" s="151" t="str">
        <f t="shared" si="710"/>
        <v/>
      </c>
      <c r="CN700" s="151" t="str">
        <f t="shared" si="711"/>
        <v/>
      </c>
      <c r="CO700" s="151" t="str">
        <f t="shared" si="712"/>
        <v/>
      </c>
      <c r="CP700" s="151" t="str">
        <f t="shared" si="713"/>
        <v/>
      </c>
      <c r="CQ700" s="151" t="str">
        <f t="shared" si="714"/>
        <v/>
      </c>
      <c r="CR700" s="152" t="str">
        <f t="shared" si="715"/>
        <v/>
      </c>
    </row>
    <row r="701" spans="1:96" x14ac:dyDescent="0.25">
      <c r="A701" s="3"/>
      <c r="B701" s="30"/>
      <c r="C701" s="44"/>
      <c r="D701" s="88"/>
      <c r="E701" s="31"/>
      <c r="F701" s="89"/>
      <c r="G701" s="72"/>
      <c r="H701" s="73"/>
      <c r="I701" s="74"/>
      <c r="J701" s="73"/>
      <c r="K701" s="74"/>
      <c r="L701" s="73"/>
      <c r="M701" s="74"/>
      <c r="N701" s="73"/>
      <c r="O701" s="74"/>
      <c r="P701" s="73"/>
      <c r="Q701" s="74"/>
      <c r="R701" s="75"/>
      <c r="S701" s="3"/>
      <c r="T701" s="61" t="str">
        <f>IF($D701="", "", $D701*'Intro &amp; Setup'!$I$32*24)</f>
        <v/>
      </c>
      <c r="U701" s="3"/>
      <c r="X701" s="36" t="str">
        <f>IF($B701="", "", IF(OR($B701&lt;'Intro &amp; Setup'!$F$26, $B701&gt;'Intro &amp; Setup'!$F$27), "X", ""))</f>
        <v/>
      </c>
      <c r="Z701" s="36" t="str">
        <f t="shared" si="653"/>
        <v/>
      </c>
      <c r="AA701" s="48" t="str">
        <f t="shared" si="654"/>
        <v/>
      </c>
      <c r="AC701" s="53" t="str">
        <f t="shared" si="655"/>
        <v/>
      </c>
      <c r="AD701" s="54" t="str">
        <f t="shared" si="672"/>
        <v/>
      </c>
      <c r="AE701" s="54" t="str">
        <f t="shared" si="673"/>
        <v/>
      </c>
      <c r="AF701" s="54" t="str">
        <f t="shared" si="674"/>
        <v/>
      </c>
      <c r="AG701" s="54" t="str">
        <f t="shared" si="675"/>
        <v/>
      </c>
      <c r="AH701" s="54" t="str">
        <f t="shared" si="676"/>
        <v/>
      </c>
      <c r="AI701" s="54" t="str">
        <f t="shared" si="677"/>
        <v/>
      </c>
      <c r="AJ701" s="54" t="str">
        <f t="shared" si="678"/>
        <v/>
      </c>
      <c r="AK701" s="54" t="str">
        <f t="shared" si="679"/>
        <v/>
      </c>
      <c r="AL701" s="54" t="str">
        <f t="shared" si="680"/>
        <v/>
      </c>
      <c r="AM701" s="54" t="str">
        <f t="shared" si="681"/>
        <v/>
      </c>
      <c r="AN701" s="55" t="str">
        <f t="shared" si="682"/>
        <v/>
      </c>
      <c r="AP701" s="53" t="str">
        <f t="shared" si="656"/>
        <v/>
      </c>
      <c r="AQ701" s="54" t="str">
        <f t="shared" si="683"/>
        <v/>
      </c>
      <c r="AR701" s="54" t="str">
        <f t="shared" si="684"/>
        <v/>
      </c>
      <c r="AS701" s="54" t="str">
        <f t="shared" si="685"/>
        <v/>
      </c>
      <c r="AT701" s="54" t="str">
        <f t="shared" si="686"/>
        <v/>
      </c>
      <c r="AU701" s="54" t="str">
        <f t="shared" si="687"/>
        <v/>
      </c>
      <c r="AV701" s="54" t="str">
        <f t="shared" si="688"/>
        <v/>
      </c>
      <c r="AW701" s="54" t="str">
        <f t="shared" si="689"/>
        <v/>
      </c>
      <c r="AX701" s="54" t="str">
        <f t="shared" si="690"/>
        <v/>
      </c>
      <c r="AY701" s="54" t="str">
        <f t="shared" si="691"/>
        <v/>
      </c>
      <c r="AZ701" s="54" t="str">
        <f t="shared" si="692"/>
        <v/>
      </c>
      <c r="BA701" s="55" t="str">
        <f t="shared" si="693"/>
        <v/>
      </c>
      <c r="BC701" s="36" t="str">
        <f t="shared" si="657"/>
        <v/>
      </c>
      <c r="BE701" s="61" t="str">
        <f>IF($B701="", "", IF(AND($B701&gt;='Intro &amp; Setup'!$B$38, B701&lt;='Intro &amp; Setup'!$H$38), 'Intro &amp; Setup'!$N$38, IF(AND($B701&gt;='Intro &amp; Setup'!$B$39, B701&lt;='Intro &amp; Setup'!$H$39), 'Intro &amp; Setup'!$N$39, IF('Intro &amp; Setup'!$B$39="", 'Intro &amp; Setup'!$N$38, 'Intro &amp; Setup'!$N$39))))</f>
        <v/>
      </c>
      <c r="BG701" s="53" t="str">
        <f t="shared" si="658"/>
        <v/>
      </c>
      <c r="BH701" s="54" t="str">
        <f t="shared" si="694"/>
        <v/>
      </c>
      <c r="BI701" s="54" t="str">
        <f t="shared" si="695"/>
        <v/>
      </c>
      <c r="BJ701" s="54" t="str">
        <f t="shared" si="696"/>
        <v/>
      </c>
      <c r="BK701" s="54" t="str">
        <f t="shared" si="697"/>
        <v/>
      </c>
      <c r="BL701" s="54" t="str">
        <f t="shared" si="698"/>
        <v/>
      </c>
      <c r="BM701" s="54" t="str">
        <f t="shared" si="699"/>
        <v/>
      </c>
      <c r="BN701" s="54" t="str">
        <f t="shared" si="700"/>
        <v/>
      </c>
      <c r="BO701" s="54" t="str">
        <f t="shared" si="701"/>
        <v/>
      </c>
      <c r="BP701" s="54" t="str">
        <f t="shared" si="702"/>
        <v/>
      </c>
      <c r="BQ701" s="54" t="str">
        <f t="shared" si="703"/>
        <v/>
      </c>
      <c r="BR701" s="55" t="str">
        <f t="shared" si="704"/>
        <v/>
      </c>
      <c r="BT701" s="135" t="str">
        <f t="shared" si="659"/>
        <v/>
      </c>
      <c r="BU701" s="136" t="str">
        <f t="shared" si="660"/>
        <v/>
      </c>
      <c r="BV701" s="136" t="str">
        <f t="shared" si="661"/>
        <v/>
      </c>
      <c r="BW701" s="136" t="str">
        <f t="shared" si="662"/>
        <v/>
      </c>
      <c r="BX701" s="136" t="str">
        <f t="shared" si="663"/>
        <v/>
      </c>
      <c r="BY701" s="136" t="str">
        <f t="shared" si="664"/>
        <v/>
      </c>
      <c r="BZ701" s="136" t="str">
        <f t="shared" si="665"/>
        <v/>
      </c>
      <c r="CA701" s="136" t="str">
        <f t="shared" si="666"/>
        <v/>
      </c>
      <c r="CB701" s="136" t="str">
        <f t="shared" si="667"/>
        <v/>
      </c>
      <c r="CC701" s="136" t="str">
        <f t="shared" si="668"/>
        <v/>
      </c>
      <c r="CD701" s="136" t="str">
        <f t="shared" si="669"/>
        <v/>
      </c>
      <c r="CE701" s="137" t="str">
        <f t="shared" si="670"/>
        <v/>
      </c>
      <c r="CG701" s="150" t="str">
        <f t="shared" si="671"/>
        <v/>
      </c>
      <c r="CH701" s="151" t="str">
        <f t="shared" si="705"/>
        <v/>
      </c>
      <c r="CI701" s="151" t="str">
        <f t="shared" si="706"/>
        <v/>
      </c>
      <c r="CJ701" s="151" t="str">
        <f t="shared" si="707"/>
        <v/>
      </c>
      <c r="CK701" s="151" t="str">
        <f t="shared" si="708"/>
        <v/>
      </c>
      <c r="CL701" s="151" t="str">
        <f t="shared" si="709"/>
        <v/>
      </c>
      <c r="CM701" s="151" t="str">
        <f t="shared" si="710"/>
        <v/>
      </c>
      <c r="CN701" s="151" t="str">
        <f t="shared" si="711"/>
        <v/>
      </c>
      <c r="CO701" s="151" t="str">
        <f t="shared" si="712"/>
        <v/>
      </c>
      <c r="CP701" s="151" t="str">
        <f t="shared" si="713"/>
        <v/>
      </c>
      <c r="CQ701" s="151" t="str">
        <f t="shared" si="714"/>
        <v/>
      </c>
      <c r="CR701" s="152" t="str">
        <f t="shared" si="715"/>
        <v/>
      </c>
    </row>
    <row r="702" spans="1:96" x14ac:dyDescent="0.25">
      <c r="A702" s="3"/>
      <c r="B702" s="30"/>
      <c r="C702" s="44"/>
      <c r="D702" s="88"/>
      <c r="E702" s="31"/>
      <c r="F702" s="89"/>
      <c r="G702" s="72"/>
      <c r="H702" s="73"/>
      <c r="I702" s="74"/>
      <c r="J702" s="73"/>
      <c r="K702" s="74"/>
      <c r="L702" s="73"/>
      <c r="M702" s="74"/>
      <c r="N702" s="73"/>
      <c r="O702" s="74"/>
      <c r="P702" s="73"/>
      <c r="Q702" s="74"/>
      <c r="R702" s="75"/>
      <c r="S702" s="3"/>
      <c r="T702" s="61" t="str">
        <f>IF($D702="", "", $D702*'Intro &amp; Setup'!$I$32*24)</f>
        <v/>
      </c>
      <c r="U702" s="3"/>
      <c r="X702" s="36" t="str">
        <f>IF($B702="", "", IF(OR($B702&lt;'Intro &amp; Setup'!$F$26, $B702&gt;'Intro &amp; Setup'!$F$27), "X", ""))</f>
        <v/>
      </c>
      <c r="Z702" s="36" t="str">
        <f t="shared" si="653"/>
        <v/>
      </c>
      <c r="AA702" s="48" t="str">
        <f t="shared" si="654"/>
        <v/>
      </c>
      <c r="AC702" s="53" t="str">
        <f t="shared" si="655"/>
        <v/>
      </c>
      <c r="AD702" s="54" t="str">
        <f t="shared" si="672"/>
        <v/>
      </c>
      <c r="AE702" s="54" t="str">
        <f t="shared" si="673"/>
        <v/>
      </c>
      <c r="AF702" s="54" t="str">
        <f t="shared" si="674"/>
        <v/>
      </c>
      <c r="AG702" s="54" t="str">
        <f t="shared" si="675"/>
        <v/>
      </c>
      <c r="AH702" s="54" t="str">
        <f t="shared" si="676"/>
        <v/>
      </c>
      <c r="AI702" s="54" t="str">
        <f t="shared" si="677"/>
        <v/>
      </c>
      <c r="AJ702" s="54" t="str">
        <f t="shared" si="678"/>
        <v/>
      </c>
      <c r="AK702" s="54" t="str">
        <f t="shared" si="679"/>
        <v/>
      </c>
      <c r="AL702" s="54" t="str">
        <f t="shared" si="680"/>
        <v/>
      </c>
      <c r="AM702" s="54" t="str">
        <f t="shared" si="681"/>
        <v/>
      </c>
      <c r="AN702" s="55" t="str">
        <f t="shared" si="682"/>
        <v/>
      </c>
      <c r="AP702" s="53" t="str">
        <f t="shared" si="656"/>
        <v/>
      </c>
      <c r="AQ702" s="54" t="str">
        <f t="shared" si="683"/>
        <v/>
      </c>
      <c r="AR702" s="54" t="str">
        <f t="shared" si="684"/>
        <v/>
      </c>
      <c r="AS702" s="54" t="str">
        <f t="shared" si="685"/>
        <v/>
      </c>
      <c r="AT702" s="54" t="str">
        <f t="shared" si="686"/>
        <v/>
      </c>
      <c r="AU702" s="54" t="str">
        <f t="shared" si="687"/>
        <v/>
      </c>
      <c r="AV702" s="54" t="str">
        <f t="shared" si="688"/>
        <v/>
      </c>
      <c r="AW702" s="54" t="str">
        <f t="shared" si="689"/>
        <v/>
      </c>
      <c r="AX702" s="54" t="str">
        <f t="shared" si="690"/>
        <v/>
      </c>
      <c r="AY702" s="54" t="str">
        <f t="shared" si="691"/>
        <v/>
      </c>
      <c r="AZ702" s="54" t="str">
        <f t="shared" si="692"/>
        <v/>
      </c>
      <c r="BA702" s="55" t="str">
        <f t="shared" si="693"/>
        <v/>
      </c>
      <c r="BC702" s="36" t="str">
        <f t="shared" si="657"/>
        <v/>
      </c>
      <c r="BE702" s="61" t="str">
        <f>IF($B702="", "", IF(AND($B702&gt;='Intro &amp; Setup'!$B$38, B702&lt;='Intro &amp; Setup'!$H$38), 'Intro &amp; Setup'!$N$38, IF(AND($B702&gt;='Intro &amp; Setup'!$B$39, B702&lt;='Intro &amp; Setup'!$H$39), 'Intro &amp; Setup'!$N$39, IF('Intro &amp; Setup'!$B$39="", 'Intro &amp; Setup'!$N$38, 'Intro &amp; Setup'!$N$39))))</f>
        <v/>
      </c>
      <c r="BG702" s="53" t="str">
        <f t="shared" si="658"/>
        <v/>
      </c>
      <c r="BH702" s="54" t="str">
        <f t="shared" si="694"/>
        <v/>
      </c>
      <c r="BI702" s="54" t="str">
        <f t="shared" si="695"/>
        <v/>
      </c>
      <c r="BJ702" s="54" t="str">
        <f t="shared" si="696"/>
        <v/>
      </c>
      <c r="BK702" s="54" t="str">
        <f t="shared" si="697"/>
        <v/>
      </c>
      <c r="BL702" s="54" t="str">
        <f t="shared" si="698"/>
        <v/>
      </c>
      <c r="BM702" s="54" t="str">
        <f t="shared" si="699"/>
        <v/>
      </c>
      <c r="BN702" s="54" t="str">
        <f t="shared" si="700"/>
        <v/>
      </c>
      <c r="BO702" s="54" t="str">
        <f t="shared" si="701"/>
        <v/>
      </c>
      <c r="BP702" s="54" t="str">
        <f t="shared" si="702"/>
        <v/>
      </c>
      <c r="BQ702" s="54" t="str">
        <f t="shared" si="703"/>
        <v/>
      </c>
      <c r="BR702" s="55" t="str">
        <f t="shared" si="704"/>
        <v/>
      </c>
      <c r="BT702" s="135" t="str">
        <f t="shared" si="659"/>
        <v/>
      </c>
      <c r="BU702" s="136" t="str">
        <f t="shared" si="660"/>
        <v/>
      </c>
      <c r="BV702" s="136" t="str">
        <f t="shared" si="661"/>
        <v/>
      </c>
      <c r="BW702" s="136" t="str">
        <f t="shared" si="662"/>
        <v/>
      </c>
      <c r="BX702" s="136" t="str">
        <f t="shared" si="663"/>
        <v/>
      </c>
      <c r="BY702" s="136" t="str">
        <f t="shared" si="664"/>
        <v/>
      </c>
      <c r="BZ702" s="136" t="str">
        <f t="shared" si="665"/>
        <v/>
      </c>
      <c r="CA702" s="136" t="str">
        <f t="shared" si="666"/>
        <v/>
      </c>
      <c r="CB702" s="136" t="str">
        <f t="shared" si="667"/>
        <v/>
      </c>
      <c r="CC702" s="136" t="str">
        <f t="shared" si="668"/>
        <v/>
      </c>
      <c r="CD702" s="136" t="str">
        <f t="shared" si="669"/>
        <v/>
      </c>
      <c r="CE702" s="137" t="str">
        <f t="shared" si="670"/>
        <v/>
      </c>
      <c r="CG702" s="150" t="str">
        <f t="shared" si="671"/>
        <v/>
      </c>
      <c r="CH702" s="151" t="str">
        <f t="shared" si="705"/>
        <v/>
      </c>
      <c r="CI702" s="151" t="str">
        <f t="shared" si="706"/>
        <v/>
      </c>
      <c r="CJ702" s="151" t="str">
        <f t="shared" si="707"/>
        <v/>
      </c>
      <c r="CK702" s="151" t="str">
        <f t="shared" si="708"/>
        <v/>
      </c>
      <c r="CL702" s="151" t="str">
        <f t="shared" si="709"/>
        <v/>
      </c>
      <c r="CM702" s="151" t="str">
        <f t="shared" si="710"/>
        <v/>
      </c>
      <c r="CN702" s="151" t="str">
        <f t="shared" si="711"/>
        <v/>
      </c>
      <c r="CO702" s="151" t="str">
        <f t="shared" si="712"/>
        <v/>
      </c>
      <c r="CP702" s="151" t="str">
        <f t="shared" si="713"/>
        <v/>
      </c>
      <c r="CQ702" s="151" t="str">
        <f t="shared" si="714"/>
        <v/>
      </c>
      <c r="CR702" s="152" t="str">
        <f t="shared" si="715"/>
        <v/>
      </c>
    </row>
    <row r="703" spans="1:96" x14ac:dyDescent="0.25">
      <c r="A703" s="3"/>
      <c r="B703" s="30"/>
      <c r="C703" s="44"/>
      <c r="D703" s="88"/>
      <c r="E703" s="31"/>
      <c r="F703" s="89"/>
      <c r="G703" s="72"/>
      <c r="H703" s="73"/>
      <c r="I703" s="74"/>
      <c r="J703" s="73"/>
      <c r="K703" s="74"/>
      <c r="L703" s="73"/>
      <c r="M703" s="74"/>
      <c r="N703" s="73"/>
      <c r="O703" s="74"/>
      <c r="P703" s="73"/>
      <c r="Q703" s="74"/>
      <c r="R703" s="75"/>
      <c r="S703" s="3"/>
      <c r="T703" s="61" t="str">
        <f>IF($D703="", "", $D703*'Intro &amp; Setup'!$I$32*24)</f>
        <v/>
      </c>
      <c r="U703" s="3"/>
      <c r="X703" s="36" t="str">
        <f>IF($B703="", "", IF(OR($B703&lt;'Intro &amp; Setup'!$F$26, $B703&gt;'Intro &amp; Setup'!$F$27), "X", ""))</f>
        <v/>
      </c>
      <c r="Z703" s="36" t="str">
        <f t="shared" si="653"/>
        <v/>
      </c>
      <c r="AA703" s="48" t="str">
        <f t="shared" si="654"/>
        <v/>
      </c>
      <c r="AC703" s="53" t="str">
        <f t="shared" si="655"/>
        <v/>
      </c>
      <c r="AD703" s="54" t="str">
        <f t="shared" si="672"/>
        <v/>
      </c>
      <c r="AE703" s="54" t="str">
        <f t="shared" si="673"/>
        <v/>
      </c>
      <c r="AF703" s="54" t="str">
        <f t="shared" si="674"/>
        <v/>
      </c>
      <c r="AG703" s="54" t="str">
        <f t="shared" si="675"/>
        <v/>
      </c>
      <c r="AH703" s="54" t="str">
        <f t="shared" si="676"/>
        <v/>
      </c>
      <c r="AI703" s="54" t="str">
        <f t="shared" si="677"/>
        <v/>
      </c>
      <c r="AJ703" s="54" t="str">
        <f t="shared" si="678"/>
        <v/>
      </c>
      <c r="AK703" s="54" t="str">
        <f t="shared" si="679"/>
        <v/>
      </c>
      <c r="AL703" s="54" t="str">
        <f t="shared" si="680"/>
        <v/>
      </c>
      <c r="AM703" s="54" t="str">
        <f t="shared" si="681"/>
        <v/>
      </c>
      <c r="AN703" s="55" t="str">
        <f t="shared" si="682"/>
        <v/>
      </c>
      <c r="AP703" s="53" t="str">
        <f t="shared" si="656"/>
        <v/>
      </c>
      <c r="AQ703" s="54" t="str">
        <f t="shared" si="683"/>
        <v/>
      </c>
      <c r="AR703" s="54" t="str">
        <f t="shared" si="684"/>
        <v/>
      </c>
      <c r="AS703" s="54" t="str">
        <f t="shared" si="685"/>
        <v/>
      </c>
      <c r="AT703" s="54" t="str">
        <f t="shared" si="686"/>
        <v/>
      </c>
      <c r="AU703" s="54" t="str">
        <f t="shared" si="687"/>
        <v/>
      </c>
      <c r="AV703" s="54" t="str">
        <f t="shared" si="688"/>
        <v/>
      </c>
      <c r="AW703" s="54" t="str">
        <f t="shared" si="689"/>
        <v/>
      </c>
      <c r="AX703" s="54" t="str">
        <f t="shared" si="690"/>
        <v/>
      </c>
      <c r="AY703" s="54" t="str">
        <f t="shared" si="691"/>
        <v/>
      </c>
      <c r="AZ703" s="54" t="str">
        <f t="shared" si="692"/>
        <v/>
      </c>
      <c r="BA703" s="55" t="str">
        <f t="shared" si="693"/>
        <v/>
      </c>
      <c r="BC703" s="36" t="str">
        <f t="shared" si="657"/>
        <v/>
      </c>
      <c r="BE703" s="61" t="str">
        <f>IF($B703="", "", IF(AND($B703&gt;='Intro &amp; Setup'!$B$38, B703&lt;='Intro &amp; Setup'!$H$38), 'Intro &amp; Setup'!$N$38, IF(AND($B703&gt;='Intro &amp; Setup'!$B$39, B703&lt;='Intro &amp; Setup'!$H$39), 'Intro &amp; Setup'!$N$39, IF('Intro &amp; Setup'!$B$39="", 'Intro &amp; Setup'!$N$38, 'Intro &amp; Setup'!$N$39))))</f>
        <v/>
      </c>
      <c r="BG703" s="53" t="str">
        <f t="shared" si="658"/>
        <v/>
      </c>
      <c r="BH703" s="54" t="str">
        <f t="shared" si="694"/>
        <v/>
      </c>
      <c r="BI703" s="54" t="str">
        <f t="shared" si="695"/>
        <v/>
      </c>
      <c r="BJ703" s="54" t="str">
        <f t="shared" si="696"/>
        <v/>
      </c>
      <c r="BK703" s="54" t="str">
        <f t="shared" si="697"/>
        <v/>
      </c>
      <c r="BL703" s="54" t="str">
        <f t="shared" si="698"/>
        <v/>
      </c>
      <c r="BM703" s="54" t="str">
        <f t="shared" si="699"/>
        <v/>
      </c>
      <c r="BN703" s="54" t="str">
        <f t="shared" si="700"/>
        <v/>
      </c>
      <c r="BO703" s="54" t="str">
        <f t="shared" si="701"/>
        <v/>
      </c>
      <c r="BP703" s="54" t="str">
        <f t="shared" si="702"/>
        <v/>
      </c>
      <c r="BQ703" s="54" t="str">
        <f t="shared" si="703"/>
        <v/>
      </c>
      <c r="BR703" s="55" t="str">
        <f t="shared" si="704"/>
        <v/>
      </c>
      <c r="BT703" s="135" t="str">
        <f t="shared" si="659"/>
        <v/>
      </c>
      <c r="BU703" s="136" t="str">
        <f t="shared" si="660"/>
        <v/>
      </c>
      <c r="BV703" s="136" t="str">
        <f t="shared" si="661"/>
        <v/>
      </c>
      <c r="BW703" s="136" t="str">
        <f t="shared" si="662"/>
        <v/>
      </c>
      <c r="BX703" s="136" t="str">
        <f t="shared" si="663"/>
        <v/>
      </c>
      <c r="BY703" s="136" t="str">
        <f t="shared" si="664"/>
        <v/>
      </c>
      <c r="BZ703" s="136" t="str">
        <f t="shared" si="665"/>
        <v/>
      </c>
      <c r="CA703" s="136" t="str">
        <f t="shared" si="666"/>
        <v/>
      </c>
      <c r="CB703" s="136" t="str">
        <f t="shared" si="667"/>
        <v/>
      </c>
      <c r="CC703" s="136" t="str">
        <f t="shared" si="668"/>
        <v/>
      </c>
      <c r="CD703" s="136" t="str">
        <f t="shared" si="669"/>
        <v/>
      </c>
      <c r="CE703" s="137" t="str">
        <f t="shared" si="670"/>
        <v/>
      </c>
      <c r="CG703" s="150" t="str">
        <f t="shared" si="671"/>
        <v/>
      </c>
      <c r="CH703" s="151" t="str">
        <f t="shared" si="705"/>
        <v/>
      </c>
      <c r="CI703" s="151" t="str">
        <f t="shared" si="706"/>
        <v/>
      </c>
      <c r="CJ703" s="151" t="str">
        <f t="shared" si="707"/>
        <v/>
      </c>
      <c r="CK703" s="151" t="str">
        <f t="shared" si="708"/>
        <v/>
      </c>
      <c r="CL703" s="151" t="str">
        <f t="shared" si="709"/>
        <v/>
      </c>
      <c r="CM703" s="151" t="str">
        <f t="shared" si="710"/>
        <v/>
      </c>
      <c r="CN703" s="151" t="str">
        <f t="shared" si="711"/>
        <v/>
      </c>
      <c r="CO703" s="151" t="str">
        <f t="shared" si="712"/>
        <v/>
      </c>
      <c r="CP703" s="151" t="str">
        <f t="shared" si="713"/>
        <v/>
      </c>
      <c r="CQ703" s="151" t="str">
        <f t="shared" si="714"/>
        <v/>
      </c>
      <c r="CR703" s="152" t="str">
        <f t="shared" si="715"/>
        <v/>
      </c>
    </row>
    <row r="704" spans="1:96" x14ac:dyDescent="0.25">
      <c r="A704" s="3"/>
      <c r="B704" s="30"/>
      <c r="C704" s="44"/>
      <c r="D704" s="88"/>
      <c r="E704" s="31"/>
      <c r="F704" s="89"/>
      <c r="G704" s="72"/>
      <c r="H704" s="73"/>
      <c r="I704" s="74"/>
      <c r="J704" s="73"/>
      <c r="K704" s="74"/>
      <c r="L704" s="73"/>
      <c r="M704" s="74"/>
      <c r="N704" s="73"/>
      <c r="O704" s="74"/>
      <c r="P704" s="73"/>
      <c r="Q704" s="74"/>
      <c r="R704" s="75"/>
      <c r="S704" s="3"/>
      <c r="T704" s="61" t="str">
        <f>IF($D704="", "", $D704*'Intro &amp; Setup'!$I$32*24)</f>
        <v/>
      </c>
      <c r="U704" s="3"/>
      <c r="X704" s="36" t="str">
        <f>IF($B704="", "", IF(OR($B704&lt;'Intro &amp; Setup'!$F$26, $B704&gt;'Intro &amp; Setup'!$F$27), "X", ""))</f>
        <v/>
      </c>
      <c r="Z704" s="36" t="str">
        <f t="shared" si="653"/>
        <v/>
      </c>
      <c r="AA704" s="48" t="str">
        <f t="shared" si="654"/>
        <v/>
      </c>
      <c r="AC704" s="53" t="str">
        <f t="shared" si="655"/>
        <v/>
      </c>
      <c r="AD704" s="54" t="str">
        <f t="shared" si="672"/>
        <v/>
      </c>
      <c r="AE704" s="54" t="str">
        <f t="shared" si="673"/>
        <v/>
      </c>
      <c r="AF704" s="54" t="str">
        <f t="shared" si="674"/>
        <v/>
      </c>
      <c r="AG704" s="54" t="str">
        <f t="shared" si="675"/>
        <v/>
      </c>
      <c r="AH704" s="54" t="str">
        <f t="shared" si="676"/>
        <v/>
      </c>
      <c r="AI704" s="54" t="str">
        <f t="shared" si="677"/>
        <v/>
      </c>
      <c r="AJ704" s="54" t="str">
        <f t="shared" si="678"/>
        <v/>
      </c>
      <c r="AK704" s="54" t="str">
        <f t="shared" si="679"/>
        <v/>
      </c>
      <c r="AL704" s="54" t="str">
        <f t="shared" si="680"/>
        <v/>
      </c>
      <c r="AM704" s="54" t="str">
        <f t="shared" si="681"/>
        <v/>
      </c>
      <c r="AN704" s="55" t="str">
        <f t="shared" si="682"/>
        <v/>
      </c>
      <c r="AP704" s="53" t="str">
        <f t="shared" si="656"/>
        <v/>
      </c>
      <c r="AQ704" s="54" t="str">
        <f t="shared" si="683"/>
        <v/>
      </c>
      <c r="AR704" s="54" t="str">
        <f t="shared" si="684"/>
        <v/>
      </c>
      <c r="AS704" s="54" t="str">
        <f t="shared" si="685"/>
        <v/>
      </c>
      <c r="AT704" s="54" t="str">
        <f t="shared" si="686"/>
        <v/>
      </c>
      <c r="AU704" s="54" t="str">
        <f t="shared" si="687"/>
        <v/>
      </c>
      <c r="AV704" s="54" t="str">
        <f t="shared" si="688"/>
        <v/>
      </c>
      <c r="AW704" s="54" t="str">
        <f t="shared" si="689"/>
        <v/>
      </c>
      <c r="AX704" s="54" t="str">
        <f t="shared" si="690"/>
        <v/>
      </c>
      <c r="AY704" s="54" t="str">
        <f t="shared" si="691"/>
        <v/>
      </c>
      <c r="AZ704" s="54" t="str">
        <f t="shared" si="692"/>
        <v/>
      </c>
      <c r="BA704" s="55" t="str">
        <f t="shared" si="693"/>
        <v/>
      </c>
      <c r="BC704" s="36" t="str">
        <f t="shared" si="657"/>
        <v/>
      </c>
      <c r="BE704" s="61" t="str">
        <f>IF($B704="", "", IF(AND($B704&gt;='Intro &amp; Setup'!$B$38, B704&lt;='Intro &amp; Setup'!$H$38), 'Intro &amp; Setup'!$N$38, IF(AND($B704&gt;='Intro &amp; Setup'!$B$39, B704&lt;='Intro &amp; Setup'!$H$39), 'Intro &amp; Setup'!$N$39, IF('Intro &amp; Setup'!$B$39="", 'Intro &amp; Setup'!$N$38, 'Intro &amp; Setup'!$N$39))))</f>
        <v/>
      </c>
      <c r="BG704" s="53" t="str">
        <f t="shared" si="658"/>
        <v/>
      </c>
      <c r="BH704" s="54" t="str">
        <f t="shared" si="694"/>
        <v/>
      </c>
      <c r="BI704" s="54" t="str">
        <f t="shared" si="695"/>
        <v/>
      </c>
      <c r="BJ704" s="54" t="str">
        <f t="shared" si="696"/>
        <v/>
      </c>
      <c r="BK704" s="54" t="str">
        <f t="shared" si="697"/>
        <v/>
      </c>
      <c r="BL704" s="54" t="str">
        <f t="shared" si="698"/>
        <v/>
      </c>
      <c r="BM704" s="54" t="str">
        <f t="shared" si="699"/>
        <v/>
      </c>
      <c r="BN704" s="54" t="str">
        <f t="shared" si="700"/>
        <v/>
      </c>
      <c r="BO704" s="54" t="str">
        <f t="shared" si="701"/>
        <v/>
      </c>
      <c r="BP704" s="54" t="str">
        <f t="shared" si="702"/>
        <v/>
      </c>
      <c r="BQ704" s="54" t="str">
        <f t="shared" si="703"/>
        <v/>
      </c>
      <c r="BR704" s="55" t="str">
        <f t="shared" si="704"/>
        <v/>
      </c>
      <c r="BT704" s="135" t="str">
        <f t="shared" si="659"/>
        <v/>
      </c>
      <c r="BU704" s="136" t="str">
        <f t="shared" si="660"/>
        <v/>
      </c>
      <c r="BV704" s="136" t="str">
        <f t="shared" si="661"/>
        <v/>
      </c>
      <c r="BW704" s="136" t="str">
        <f t="shared" si="662"/>
        <v/>
      </c>
      <c r="BX704" s="136" t="str">
        <f t="shared" si="663"/>
        <v/>
      </c>
      <c r="BY704" s="136" t="str">
        <f t="shared" si="664"/>
        <v/>
      </c>
      <c r="BZ704" s="136" t="str">
        <f t="shared" si="665"/>
        <v/>
      </c>
      <c r="CA704" s="136" t="str">
        <f t="shared" si="666"/>
        <v/>
      </c>
      <c r="CB704" s="136" t="str">
        <f t="shared" si="667"/>
        <v/>
      </c>
      <c r="CC704" s="136" t="str">
        <f t="shared" si="668"/>
        <v/>
      </c>
      <c r="CD704" s="136" t="str">
        <f t="shared" si="669"/>
        <v/>
      </c>
      <c r="CE704" s="137" t="str">
        <f t="shared" si="670"/>
        <v/>
      </c>
      <c r="CG704" s="150" t="str">
        <f t="shared" si="671"/>
        <v/>
      </c>
      <c r="CH704" s="151" t="str">
        <f t="shared" si="705"/>
        <v/>
      </c>
      <c r="CI704" s="151" t="str">
        <f t="shared" si="706"/>
        <v/>
      </c>
      <c r="CJ704" s="151" t="str">
        <f t="shared" si="707"/>
        <v/>
      </c>
      <c r="CK704" s="151" t="str">
        <f t="shared" si="708"/>
        <v/>
      </c>
      <c r="CL704" s="151" t="str">
        <f t="shared" si="709"/>
        <v/>
      </c>
      <c r="CM704" s="151" t="str">
        <f t="shared" si="710"/>
        <v/>
      </c>
      <c r="CN704" s="151" t="str">
        <f t="shared" si="711"/>
        <v/>
      </c>
      <c r="CO704" s="151" t="str">
        <f t="shared" si="712"/>
        <v/>
      </c>
      <c r="CP704" s="151" t="str">
        <f t="shared" si="713"/>
        <v/>
      </c>
      <c r="CQ704" s="151" t="str">
        <f t="shared" si="714"/>
        <v/>
      </c>
      <c r="CR704" s="152" t="str">
        <f t="shared" si="715"/>
        <v/>
      </c>
    </row>
    <row r="705" spans="1:96" x14ac:dyDescent="0.25">
      <c r="A705" s="3"/>
      <c r="B705" s="30"/>
      <c r="C705" s="44"/>
      <c r="D705" s="88"/>
      <c r="E705" s="31"/>
      <c r="F705" s="89"/>
      <c r="G705" s="72"/>
      <c r="H705" s="73"/>
      <c r="I705" s="74"/>
      <c r="J705" s="73"/>
      <c r="K705" s="74"/>
      <c r="L705" s="73"/>
      <c r="M705" s="74"/>
      <c r="N705" s="73"/>
      <c r="O705" s="74"/>
      <c r="P705" s="73"/>
      <c r="Q705" s="74"/>
      <c r="R705" s="75"/>
      <c r="S705" s="3"/>
      <c r="T705" s="61" t="str">
        <f>IF($D705="", "", $D705*'Intro &amp; Setup'!$I$32*24)</f>
        <v/>
      </c>
      <c r="U705" s="3"/>
      <c r="X705" s="36" t="str">
        <f>IF($B705="", "", IF(OR($B705&lt;'Intro &amp; Setup'!$F$26, $B705&gt;'Intro &amp; Setup'!$F$27), "X", ""))</f>
        <v/>
      </c>
      <c r="Z705" s="36" t="str">
        <f t="shared" si="653"/>
        <v/>
      </c>
      <c r="AA705" s="48" t="str">
        <f t="shared" si="654"/>
        <v/>
      </c>
      <c r="AC705" s="53" t="str">
        <f t="shared" si="655"/>
        <v/>
      </c>
      <c r="AD705" s="54" t="str">
        <f t="shared" si="672"/>
        <v/>
      </c>
      <c r="AE705" s="54" t="str">
        <f t="shared" si="673"/>
        <v/>
      </c>
      <c r="AF705" s="54" t="str">
        <f t="shared" si="674"/>
        <v/>
      </c>
      <c r="AG705" s="54" t="str">
        <f t="shared" si="675"/>
        <v/>
      </c>
      <c r="AH705" s="54" t="str">
        <f t="shared" si="676"/>
        <v/>
      </c>
      <c r="AI705" s="54" t="str">
        <f t="shared" si="677"/>
        <v/>
      </c>
      <c r="AJ705" s="54" t="str">
        <f t="shared" si="678"/>
        <v/>
      </c>
      <c r="AK705" s="54" t="str">
        <f t="shared" si="679"/>
        <v/>
      </c>
      <c r="AL705" s="54" t="str">
        <f t="shared" si="680"/>
        <v/>
      </c>
      <c r="AM705" s="54" t="str">
        <f t="shared" si="681"/>
        <v/>
      </c>
      <c r="AN705" s="55" t="str">
        <f t="shared" si="682"/>
        <v/>
      </c>
      <c r="AP705" s="53" t="str">
        <f t="shared" si="656"/>
        <v/>
      </c>
      <c r="AQ705" s="54" t="str">
        <f t="shared" si="683"/>
        <v/>
      </c>
      <c r="AR705" s="54" t="str">
        <f t="shared" si="684"/>
        <v/>
      </c>
      <c r="AS705" s="54" t="str">
        <f t="shared" si="685"/>
        <v/>
      </c>
      <c r="AT705" s="54" t="str">
        <f t="shared" si="686"/>
        <v/>
      </c>
      <c r="AU705" s="54" t="str">
        <f t="shared" si="687"/>
        <v/>
      </c>
      <c r="AV705" s="54" t="str">
        <f t="shared" si="688"/>
        <v/>
      </c>
      <c r="AW705" s="54" t="str">
        <f t="shared" si="689"/>
        <v/>
      </c>
      <c r="AX705" s="54" t="str">
        <f t="shared" si="690"/>
        <v/>
      </c>
      <c r="AY705" s="54" t="str">
        <f t="shared" si="691"/>
        <v/>
      </c>
      <c r="AZ705" s="54" t="str">
        <f t="shared" si="692"/>
        <v/>
      </c>
      <c r="BA705" s="55" t="str">
        <f t="shared" si="693"/>
        <v/>
      </c>
      <c r="BC705" s="36" t="str">
        <f t="shared" si="657"/>
        <v/>
      </c>
      <c r="BE705" s="61" t="str">
        <f>IF($B705="", "", IF(AND($B705&gt;='Intro &amp; Setup'!$B$38, B705&lt;='Intro &amp; Setup'!$H$38), 'Intro &amp; Setup'!$N$38, IF(AND($B705&gt;='Intro &amp; Setup'!$B$39, B705&lt;='Intro &amp; Setup'!$H$39), 'Intro &amp; Setup'!$N$39, IF('Intro &amp; Setup'!$B$39="", 'Intro &amp; Setup'!$N$38, 'Intro &amp; Setup'!$N$39))))</f>
        <v/>
      </c>
      <c r="BG705" s="53" t="str">
        <f t="shared" si="658"/>
        <v/>
      </c>
      <c r="BH705" s="54" t="str">
        <f t="shared" si="694"/>
        <v/>
      </c>
      <c r="BI705" s="54" t="str">
        <f t="shared" si="695"/>
        <v/>
      </c>
      <c r="BJ705" s="54" t="str">
        <f t="shared" si="696"/>
        <v/>
      </c>
      <c r="BK705" s="54" t="str">
        <f t="shared" si="697"/>
        <v/>
      </c>
      <c r="BL705" s="54" t="str">
        <f t="shared" si="698"/>
        <v/>
      </c>
      <c r="BM705" s="54" t="str">
        <f t="shared" si="699"/>
        <v/>
      </c>
      <c r="BN705" s="54" t="str">
        <f t="shared" si="700"/>
        <v/>
      </c>
      <c r="BO705" s="54" t="str">
        <f t="shared" si="701"/>
        <v/>
      </c>
      <c r="BP705" s="54" t="str">
        <f t="shared" si="702"/>
        <v/>
      </c>
      <c r="BQ705" s="54" t="str">
        <f t="shared" si="703"/>
        <v/>
      </c>
      <c r="BR705" s="55" t="str">
        <f t="shared" si="704"/>
        <v/>
      </c>
      <c r="BT705" s="135" t="str">
        <f t="shared" si="659"/>
        <v/>
      </c>
      <c r="BU705" s="136" t="str">
        <f t="shared" si="660"/>
        <v/>
      </c>
      <c r="BV705" s="136" t="str">
        <f t="shared" si="661"/>
        <v/>
      </c>
      <c r="BW705" s="136" t="str">
        <f t="shared" si="662"/>
        <v/>
      </c>
      <c r="BX705" s="136" t="str">
        <f t="shared" si="663"/>
        <v/>
      </c>
      <c r="BY705" s="136" t="str">
        <f t="shared" si="664"/>
        <v/>
      </c>
      <c r="BZ705" s="136" t="str">
        <f t="shared" si="665"/>
        <v/>
      </c>
      <c r="CA705" s="136" t="str">
        <f t="shared" si="666"/>
        <v/>
      </c>
      <c r="CB705" s="136" t="str">
        <f t="shared" si="667"/>
        <v/>
      </c>
      <c r="CC705" s="136" t="str">
        <f t="shared" si="668"/>
        <v/>
      </c>
      <c r="CD705" s="136" t="str">
        <f t="shared" si="669"/>
        <v/>
      </c>
      <c r="CE705" s="137" t="str">
        <f t="shared" si="670"/>
        <v/>
      </c>
      <c r="CG705" s="150" t="str">
        <f t="shared" si="671"/>
        <v/>
      </c>
      <c r="CH705" s="151" t="str">
        <f t="shared" si="705"/>
        <v/>
      </c>
      <c r="CI705" s="151" t="str">
        <f t="shared" si="706"/>
        <v/>
      </c>
      <c r="CJ705" s="151" t="str">
        <f t="shared" si="707"/>
        <v/>
      </c>
      <c r="CK705" s="151" t="str">
        <f t="shared" si="708"/>
        <v/>
      </c>
      <c r="CL705" s="151" t="str">
        <f t="shared" si="709"/>
        <v/>
      </c>
      <c r="CM705" s="151" t="str">
        <f t="shared" si="710"/>
        <v/>
      </c>
      <c r="CN705" s="151" t="str">
        <f t="shared" si="711"/>
        <v/>
      </c>
      <c r="CO705" s="151" t="str">
        <f t="shared" si="712"/>
        <v/>
      </c>
      <c r="CP705" s="151" t="str">
        <f t="shared" si="713"/>
        <v/>
      </c>
      <c r="CQ705" s="151" t="str">
        <f t="shared" si="714"/>
        <v/>
      </c>
      <c r="CR705" s="152" t="str">
        <f t="shared" si="715"/>
        <v/>
      </c>
    </row>
    <row r="706" spans="1:96" x14ac:dyDescent="0.25">
      <c r="A706" s="3"/>
      <c r="B706" s="30"/>
      <c r="C706" s="44"/>
      <c r="D706" s="88"/>
      <c r="E706" s="31"/>
      <c r="F706" s="89"/>
      <c r="G706" s="72"/>
      <c r="H706" s="73"/>
      <c r="I706" s="74"/>
      <c r="J706" s="73"/>
      <c r="K706" s="74"/>
      <c r="L706" s="73"/>
      <c r="M706" s="74"/>
      <c r="N706" s="73"/>
      <c r="O706" s="74"/>
      <c r="P706" s="73"/>
      <c r="Q706" s="74"/>
      <c r="R706" s="75"/>
      <c r="S706" s="3"/>
      <c r="T706" s="61" t="str">
        <f>IF($D706="", "", $D706*'Intro &amp; Setup'!$I$32*24)</f>
        <v/>
      </c>
      <c r="U706" s="3"/>
      <c r="X706" s="36" t="str">
        <f>IF($B706="", "", IF(OR($B706&lt;'Intro &amp; Setup'!$F$26, $B706&gt;'Intro &amp; Setup'!$F$27), "X", ""))</f>
        <v/>
      </c>
      <c r="Z706" s="36" t="str">
        <f t="shared" si="653"/>
        <v/>
      </c>
      <c r="AA706" s="48" t="str">
        <f t="shared" si="654"/>
        <v/>
      </c>
      <c r="AC706" s="53" t="str">
        <f t="shared" si="655"/>
        <v/>
      </c>
      <c r="AD706" s="54" t="str">
        <f t="shared" si="672"/>
        <v/>
      </c>
      <c r="AE706" s="54" t="str">
        <f t="shared" si="673"/>
        <v/>
      </c>
      <c r="AF706" s="54" t="str">
        <f t="shared" si="674"/>
        <v/>
      </c>
      <c r="AG706" s="54" t="str">
        <f t="shared" si="675"/>
        <v/>
      </c>
      <c r="AH706" s="54" t="str">
        <f t="shared" si="676"/>
        <v/>
      </c>
      <c r="AI706" s="54" t="str">
        <f t="shared" si="677"/>
        <v/>
      </c>
      <c r="AJ706" s="54" t="str">
        <f t="shared" si="678"/>
        <v/>
      </c>
      <c r="AK706" s="54" t="str">
        <f t="shared" si="679"/>
        <v/>
      </c>
      <c r="AL706" s="54" t="str">
        <f t="shared" si="680"/>
        <v/>
      </c>
      <c r="AM706" s="54" t="str">
        <f t="shared" si="681"/>
        <v/>
      </c>
      <c r="AN706" s="55" t="str">
        <f t="shared" si="682"/>
        <v/>
      </c>
      <c r="AP706" s="53" t="str">
        <f t="shared" si="656"/>
        <v/>
      </c>
      <c r="AQ706" s="54" t="str">
        <f t="shared" si="683"/>
        <v/>
      </c>
      <c r="AR706" s="54" t="str">
        <f t="shared" si="684"/>
        <v/>
      </c>
      <c r="AS706" s="54" t="str">
        <f t="shared" si="685"/>
        <v/>
      </c>
      <c r="AT706" s="54" t="str">
        <f t="shared" si="686"/>
        <v/>
      </c>
      <c r="AU706" s="54" t="str">
        <f t="shared" si="687"/>
        <v/>
      </c>
      <c r="AV706" s="54" t="str">
        <f t="shared" si="688"/>
        <v/>
      </c>
      <c r="AW706" s="54" t="str">
        <f t="shared" si="689"/>
        <v/>
      </c>
      <c r="AX706" s="54" t="str">
        <f t="shared" si="690"/>
        <v/>
      </c>
      <c r="AY706" s="54" t="str">
        <f t="shared" si="691"/>
        <v/>
      </c>
      <c r="AZ706" s="54" t="str">
        <f t="shared" si="692"/>
        <v/>
      </c>
      <c r="BA706" s="55" t="str">
        <f t="shared" si="693"/>
        <v/>
      </c>
      <c r="BC706" s="36" t="str">
        <f t="shared" si="657"/>
        <v/>
      </c>
      <c r="BE706" s="61" t="str">
        <f>IF($B706="", "", IF(AND($B706&gt;='Intro &amp; Setup'!$B$38, B706&lt;='Intro &amp; Setup'!$H$38), 'Intro &amp; Setup'!$N$38, IF(AND($B706&gt;='Intro &amp; Setup'!$B$39, B706&lt;='Intro &amp; Setup'!$H$39), 'Intro &amp; Setup'!$N$39, IF('Intro &amp; Setup'!$B$39="", 'Intro &amp; Setup'!$N$38, 'Intro &amp; Setup'!$N$39))))</f>
        <v/>
      </c>
      <c r="BG706" s="53" t="str">
        <f t="shared" si="658"/>
        <v/>
      </c>
      <c r="BH706" s="54" t="str">
        <f t="shared" si="694"/>
        <v/>
      </c>
      <c r="BI706" s="54" t="str">
        <f t="shared" si="695"/>
        <v/>
      </c>
      <c r="BJ706" s="54" t="str">
        <f t="shared" si="696"/>
        <v/>
      </c>
      <c r="BK706" s="54" t="str">
        <f t="shared" si="697"/>
        <v/>
      </c>
      <c r="BL706" s="54" t="str">
        <f t="shared" si="698"/>
        <v/>
      </c>
      <c r="BM706" s="54" t="str">
        <f t="shared" si="699"/>
        <v/>
      </c>
      <c r="BN706" s="54" t="str">
        <f t="shared" si="700"/>
        <v/>
      </c>
      <c r="BO706" s="54" t="str">
        <f t="shared" si="701"/>
        <v/>
      </c>
      <c r="BP706" s="54" t="str">
        <f t="shared" si="702"/>
        <v/>
      </c>
      <c r="BQ706" s="54" t="str">
        <f t="shared" si="703"/>
        <v/>
      </c>
      <c r="BR706" s="55" t="str">
        <f t="shared" si="704"/>
        <v/>
      </c>
      <c r="BT706" s="135" t="str">
        <f t="shared" si="659"/>
        <v/>
      </c>
      <c r="BU706" s="136" t="str">
        <f t="shared" si="660"/>
        <v/>
      </c>
      <c r="BV706" s="136" t="str">
        <f t="shared" si="661"/>
        <v/>
      </c>
      <c r="BW706" s="136" t="str">
        <f t="shared" si="662"/>
        <v/>
      </c>
      <c r="BX706" s="136" t="str">
        <f t="shared" si="663"/>
        <v/>
      </c>
      <c r="BY706" s="136" t="str">
        <f t="shared" si="664"/>
        <v/>
      </c>
      <c r="BZ706" s="136" t="str">
        <f t="shared" si="665"/>
        <v/>
      </c>
      <c r="CA706" s="136" t="str">
        <f t="shared" si="666"/>
        <v/>
      </c>
      <c r="CB706" s="136" t="str">
        <f t="shared" si="667"/>
        <v/>
      </c>
      <c r="CC706" s="136" t="str">
        <f t="shared" si="668"/>
        <v/>
      </c>
      <c r="CD706" s="136" t="str">
        <f t="shared" si="669"/>
        <v/>
      </c>
      <c r="CE706" s="137" t="str">
        <f t="shared" si="670"/>
        <v/>
      </c>
      <c r="CG706" s="150" t="str">
        <f t="shared" si="671"/>
        <v/>
      </c>
      <c r="CH706" s="151" t="str">
        <f t="shared" si="705"/>
        <v/>
      </c>
      <c r="CI706" s="151" t="str">
        <f t="shared" si="706"/>
        <v/>
      </c>
      <c r="CJ706" s="151" t="str">
        <f t="shared" si="707"/>
        <v/>
      </c>
      <c r="CK706" s="151" t="str">
        <f t="shared" si="708"/>
        <v/>
      </c>
      <c r="CL706" s="151" t="str">
        <f t="shared" si="709"/>
        <v/>
      </c>
      <c r="CM706" s="151" t="str">
        <f t="shared" si="710"/>
        <v/>
      </c>
      <c r="CN706" s="151" t="str">
        <f t="shared" si="711"/>
        <v/>
      </c>
      <c r="CO706" s="151" t="str">
        <f t="shared" si="712"/>
        <v/>
      </c>
      <c r="CP706" s="151" t="str">
        <f t="shared" si="713"/>
        <v/>
      </c>
      <c r="CQ706" s="151" t="str">
        <f t="shared" si="714"/>
        <v/>
      </c>
      <c r="CR706" s="152" t="str">
        <f t="shared" si="715"/>
        <v/>
      </c>
    </row>
    <row r="707" spans="1:96" x14ac:dyDescent="0.25">
      <c r="A707" s="3"/>
      <c r="B707" s="30"/>
      <c r="C707" s="44"/>
      <c r="D707" s="88"/>
      <c r="E707" s="31"/>
      <c r="F707" s="89"/>
      <c r="G707" s="72"/>
      <c r="H707" s="73"/>
      <c r="I707" s="74"/>
      <c r="J707" s="73"/>
      <c r="K707" s="74"/>
      <c r="L707" s="73"/>
      <c r="M707" s="74"/>
      <c r="N707" s="73"/>
      <c r="O707" s="74"/>
      <c r="P707" s="73"/>
      <c r="Q707" s="74"/>
      <c r="R707" s="75"/>
      <c r="S707" s="3"/>
      <c r="T707" s="61" t="str">
        <f>IF($D707="", "", $D707*'Intro &amp; Setup'!$I$32*24)</f>
        <v/>
      </c>
      <c r="U707" s="3"/>
      <c r="X707" s="36" t="str">
        <f>IF($B707="", "", IF(OR($B707&lt;'Intro &amp; Setup'!$F$26, $B707&gt;'Intro &amp; Setup'!$F$27), "X", ""))</f>
        <v/>
      </c>
      <c r="Z707" s="36" t="str">
        <f t="shared" si="653"/>
        <v/>
      </c>
      <c r="AA707" s="48" t="str">
        <f t="shared" si="654"/>
        <v/>
      </c>
      <c r="AC707" s="53" t="str">
        <f t="shared" si="655"/>
        <v/>
      </c>
      <c r="AD707" s="54" t="str">
        <f t="shared" si="672"/>
        <v/>
      </c>
      <c r="AE707" s="54" t="str">
        <f t="shared" si="673"/>
        <v/>
      </c>
      <c r="AF707" s="54" t="str">
        <f t="shared" si="674"/>
        <v/>
      </c>
      <c r="AG707" s="54" t="str">
        <f t="shared" si="675"/>
        <v/>
      </c>
      <c r="AH707" s="54" t="str">
        <f t="shared" si="676"/>
        <v/>
      </c>
      <c r="AI707" s="54" t="str">
        <f t="shared" si="677"/>
        <v/>
      </c>
      <c r="AJ707" s="54" t="str">
        <f t="shared" si="678"/>
        <v/>
      </c>
      <c r="AK707" s="54" t="str">
        <f t="shared" si="679"/>
        <v/>
      </c>
      <c r="AL707" s="54" t="str">
        <f t="shared" si="680"/>
        <v/>
      </c>
      <c r="AM707" s="54" t="str">
        <f t="shared" si="681"/>
        <v/>
      </c>
      <c r="AN707" s="55" t="str">
        <f t="shared" si="682"/>
        <v/>
      </c>
      <c r="AP707" s="53" t="str">
        <f t="shared" si="656"/>
        <v/>
      </c>
      <c r="AQ707" s="54" t="str">
        <f t="shared" si="683"/>
        <v/>
      </c>
      <c r="AR707" s="54" t="str">
        <f t="shared" si="684"/>
        <v/>
      </c>
      <c r="AS707" s="54" t="str">
        <f t="shared" si="685"/>
        <v/>
      </c>
      <c r="AT707" s="54" t="str">
        <f t="shared" si="686"/>
        <v/>
      </c>
      <c r="AU707" s="54" t="str">
        <f t="shared" si="687"/>
        <v/>
      </c>
      <c r="AV707" s="54" t="str">
        <f t="shared" si="688"/>
        <v/>
      </c>
      <c r="AW707" s="54" t="str">
        <f t="shared" si="689"/>
        <v/>
      </c>
      <c r="AX707" s="54" t="str">
        <f t="shared" si="690"/>
        <v/>
      </c>
      <c r="AY707" s="54" t="str">
        <f t="shared" si="691"/>
        <v/>
      </c>
      <c r="AZ707" s="54" t="str">
        <f t="shared" si="692"/>
        <v/>
      </c>
      <c r="BA707" s="55" t="str">
        <f t="shared" si="693"/>
        <v/>
      </c>
      <c r="BC707" s="36" t="str">
        <f t="shared" si="657"/>
        <v/>
      </c>
      <c r="BE707" s="61" t="str">
        <f>IF($B707="", "", IF(AND($B707&gt;='Intro &amp; Setup'!$B$38, B707&lt;='Intro &amp; Setup'!$H$38), 'Intro &amp; Setup'!$N$38, IF(AND($B707&gt;='Intro &amp; Setup'!$B$39, B707&lt;='Intro &amp; Setup'!$H$39), 'Intro &amp; Setup'!$N$39, IF('Intro &amp; Setup'!$B$39="", 'Intro &amp; Setup'!$N$38, 'Intro &amp; Setup'!$N$39))))</f>
        <v/>
      </c>
      <c r="BG707" s="53" t="str">
        <f t="shared" si="658"/>
        <v/>
      </c>
      <c r="BH707" s="54" t="str">
        <f t="shared" si="694"/>
        <v/>
      </c>
      <c r="BI707" s="54" t="str">
        <f t="shared" si="695"/>
        <v/>
      </c>
      <c r="BJ707" s="54" t="str">
        <f t="shared" si="696"/>
        <v/>
      </c>
      <c r="BK707" s="54" t="str">
        <f t="shared" si="697"/>
        <v/>
      </c>
      <c r="BL707" s="54" t="str">
        <f t="shared" si="698"/>
        <v/>
      </c>
      <c r="BM707" s="54" t="str">
        <f t="shared" si="699"/>
        <v/>
      </c>
      <c r="BN707" s="54" t="str">
        <f t="shared" si="700"/>
        <v/>
      </c>
      <c r="BO707" s="54" t="str">
        <f t="shared" si="701"/>
        <v/>
      </c>
      <c r="BP707" s="54" t="str">
        <f t="shared" si="702"/>
        <v/>
      </c>
      <c r="BQ707" s="54" t="str">
        <f t="shared" si="703"/>
        <v/>
      </c>
      <c r="BR707" s="55" t="str">
        <f t="shared" si="704"/>
        <v/>
      </c>
      <c r="BT707" s="135" t="str">
        <f t="shared" si="659"/>
        <v/>
      </c>
      <c r="BU707" s="136" t="str">
        <f t="shared" si="660"/>
        <v/>
      </c>
      <c r="BV707" s="136" t="str">
        <f t="shared" si="661"/>
        <v/>
      </c>
      <c r="BW707" s="136" t="str">
        <f t="shared" si="662"/>
        <v/>
      </c>
      <c r="BX707" s="136" t="str">
        <f t="shared" si="663"/>
        <v/>
      </c>
      <c r="BY707" s="136" t="str">
        <f t="shared" si="664"/>
        <v/>
      </c>
      <c r="BZ707" s="136" t="str">
        <f t="shared" si="665"/>
        <v/>
      </c>
      <c r="CA707" s="136" t="str">
        <f t="shared" si="666"/>
        <v/>
      </c>
      <c r="CB707" s="136" t="str">
        <f t="shared" si="667"/>
        <v/>
      </c>
      <c r="CC707" s="136" t="str">
        <f t="shared" si="668"/>
        <v/>
      </c>
      <c r="CD707" s="136" t="str">
        <f t="shared" si="669"/>
        <v/>
      </c>
      <c r="CE707" s="137" t="str">
        <f t="shared" si="670"/>
        <v/>
      </c>
      <c r="CG707" s="150" t="str">
        <f t="shared" si="671"/>
        <v/>
      </c>
      <c r="CH707" s="151" t="str">
        <f t="shared" si="705"/>
        <v/>
      </c>
      <c r="CI707" s="151" t="str">
        <f t="shared" si="706"/>
        <v/>
      </c>
      <c r="CJ707" s="151" t="str">
        <f t="shared" si="707"/>
        <v/>
      </c>
      <c r="CK707" s="151" t="str">
        <f t="shared" si="708"/>
        <v/>
      </c>
      <c r="CL707" s="151" t="str">
        <f t="shared" si="709"/>
        <v/>
      </c>
      <c r="CM707" s="151" t="str">
        <f t="shared" si="710"/>
        <v/>
      </c>
      <c r="CN707" s="151" t="str">
        <f t="shared" si="711"/>
        <v/>
      </c>
      <c r="CO707" s="151" t="str">
        <f t="shared" si="712"/>
        <v/>
      </c>
      <c r="CP707" s="151" t="str">
        <f t="shared" si="713"/>
        <v/>
      </c>
      <c r="CQ707" s="151" t="str">
        <f t="shared" si="714"/>
        <v/>
      </c>
      <c r="CR707" s="152" t="str">
        <f t="shared" si="715"/>
        <v/>
      </c>
    </row>
    <row r="708" spans="1:96" x14ac:dyDescent="0.25">
      <c r="A708" s="3"/>
      <c r="B708" s="30"/>
      <c r="C708" s="44"/>
      <c r="D708" s="88"/>
      <c r="E708" s="31"/>
      <c r="F708" s="89"/>
      <c r="G708" s="72"/>
      <c r="H708" s="73"/>
      <c r="I708" s="74"/>
      <c r="J708" s="73"/>
      <c r="K708" s="74"/>
      <c r="L708" s="73"/>
      <c r="M708" s="74"/>
      <c r="N708" s="73"/>
      <c r="O708" s="74"/>
      <c r="P708" s="73"/>
      <c r="Q708" s="74"/>
      <c r="R708" s="75"/>
      <c r="S708" s="3"/>
      <c r="T708" s="61" t="str">
        <f>IF($D708="", "", $D708*'Intro &amp; Setup'!$I$32*24)</f>
        <v/>
      </c>
      <c r="U708" s="3"/>
      <c r="X708" s="36" t="str">
        <f>IF($B708="", "", IF(OR($B708&lt;'Intro &amp; Setup'!$F$26, $B708&gt;'Intro &amp; Setup'!$F$27), "X", ""))</f>
        <v/>
      </c>
      <c r="Z708" s="36" t="str">
        <f t="shared" si="653"/>
        <v/>
      </c>
      <c r="AA708" s="48" t="str">
        <f t="shared" si="654"/>
        <v/>
      </c>
      <c r="AC708" s="53" t="str">
        <f t="shared" si="655"/>
        <v/>
      </c>
      <c r="AD708" s="54" t="str">
        <f t="shared" si="672"/>
        <v/>
      </c>
      <c r="AE708" s="54" t="str">
        <f t="shared" si="673"/>
        <v/>
      </c>
      <c r="AF708" s="54" t="str">
        <f t="shared" si="674"/>
        <v/>
      </c>
      <c r="AG708" s="54" t="str">
        <f t="shared" si="675"/>
        <v/>
      </c>
      <c r="AH708" s="54" t="str">
        <f t="shared" si="676"/>
        <v/>
      </c>
      <c r="AI708" s="54" t="str">
        <f t="shared" si="677"/>
        <v/>
      </c>
      <c r="AJ708" s="54" t="str">
        <f t="shared" si="678"/>
        <v/>
      </c>
      <c r="AK708" s="54" t="str">
        <f t="shared" si="679"/>
        <v/>
      </c>
      <c r="AL708" s="54" t="str">
        <f t="shared" si="680"/>
        <v/>
      </c>
      <c r="AM708" s="54" t="str">
        <f t="shared" si="681"/>
        <v/>
      </c>
      <c r="AN708" s="55" t="str">
        <f t="shared" si="682"/>
        <v/>
      </c>
      <c r="AP708" s="53" t="str">
        <f t="shared" si="656"/>
        <v/>
      </c>
      <c r="AQ708" s="54" t="str">
        <f t="shared" si="683"/>
        <v/>
      </c>
      <c r="AR708" s="54" t="str">
        <f t="shared" si="684"/>
        <v/>
      </c>
      <c r="AS708" s="54" t="str">
        <f t="shared" si="685"/>
        <v/>
      </c>
      <c r="AT708" s="54" t="str">
        <f t="shared" si="686"/>
        <v/>
      </c>
      <c r="AU708" s="54" t="str">
        <f t="shared" si="687"/>
        <v/>
      </c>
      <c r="AV708" s="54" t="str">
        <f t="shared" si="688"/>
        <v/>
      </c>
      <c r="AW708" s="54" t="str">
        <f t="shared" si="689"/>
        <v/>
      </c>
      <c r="AX708" s="54" t="str">
        <f t="shared" si="690"/>
        <v/>
      </c>
      <c r="AY708" s="54" t="str">
        <f t="shared" si="691"/>
        <v/>
      </c>
      <c r="AZ708" s="54" t="str">
        <f t="shared" si="692"/>
        <v/>
      </c>
      <c r="BA708" s="55" t="str">
        <f t="shared" si="693"/>
        <v/>
      </c>
      <c r="BC708" s="36" t="str">
        <f t="shared" si="657"/>
        <v/>
      </c>
      <c r="BE708" s="61" t="str">
        <f>IF($B708="", "", IF(AND($B708&gt;='Intro &amp; Setup'!$B$38, B708&lt;='Intro &amp; Setup'!$H$38), 'Intro &amp; Setup'!$N$38, IF(AND($B708&gt;='Intro &amp; Setup'!$B$39, B708&lt;='Intro &amp; Setup'!$H$39), 'Intro &amp; Setup'!$N$39, IF('Intro &amp; Setup'!$B$39="", 'Intro &amp; Setup'!$N$38, 'Intro &amp; Setup'!$N$39))))</f>
        <v/>
      </c>
      <c r="BG708" s="53" t="str">
        <f t="shared" si="658"/>
        <v/>
      </c>
      <c r="BH708" s="54" t="str">
        <f t="shared" si="694"/>
        <v/>
      </c>
      <c r="BI708" s="54" t="str">
        <f t="shared" si="695"/>
        <v/>
      </c>
      <c r="BJ708" s="54" t="str">
        <f t="shared" si="696"/>
        <v/>
      </c>
      <c r="BK708" s="54" t="str">
        <f t="shared" si="697"/>
        <v/>
      </c>
      <c r="BL708" s="54" t="str">
        <f t="shared" si="698"/>
        <v/>
      </c>
      <c r="BM708" s="54" t="str">
        <f t="shared" si="699"/>
        <v/>
      </c>
      <c r="BN708" s="54" t="str">
        <f t="shared" si="700"/>
        <v/>
      </c>
      <c r="BO708" s="54" t="str">
        <f t="shared" si="701"/>
        <v/>
      </c>
      <c r="BP708" s="54" t="str">
        <f t="shared" si="702"/>
        <v/>
      </c>
      <c r="BQ708" s="54" t="str">
        <f t="shared" si="703"/>
        <v/>
      </c>
      <c r="BR708" s="55" t="str">
        <f t="shared" si="704"/>
        <v/>
      </c>
      <c r="BT708" s="135" t="str">
        <f t="shared" si="659"/>
        <v/>
      </c>
      <c r="BU708" s="136" t="str">
        <f t="shared" si="660"/>
        <v/>
      </c>
      <c r="BV708" s="136" t="str">
        <f t="shared" si="661"/>
        <v/>
      </c>
      <c r="BW708" s="136" t="str">
        <f t="shared" si="662"/>
        <v/>
      </c>
      <c r="BX708" s="136" t="str">
        <f t="shared" si="663"/>
        <v/>
      </c>
      <c r="BY708" s="136" t="str">
        <f t="shared" si="664"/>
        <v/>
      </c>
      <c r="BZ708" s="136" t="str">
        <f t="shared" si="665"/>
        <v/>
      </c>
      <c r="CA708" s="136" t="str">
        <f t="shared" si="666"/>
        <v/>
      </c>
      <c r="CB708" s="136" t="str">
        <f t="shared" si="667"/>
        <v/>
      </c>
      <c r="CC708" s="136" t="str">
        <f t="shared" si="668"/>
        <v/>
      </c>
      <c r="CD708" s="136" t="str">
        <f t="shared" si="669"/>
        <v/>
      </c>
      <c r="CE708" s="137" t="str">
        <f t="shared" si="670"/>
        <v/>
      </c>
      <c r="CG708" s="150" t="str">
        <f t="shared" si="671"/>
        <v/>
      </c>
      <c r="CH708" s="151" t="str">
        <f t="shared" si="705"/>
        <v/>
      </c>
      <c r="CI708" s="151" t="str">
        <f t="shared" si="706"/>
        <v/>
      </c>
      <c r="CJ708" s="151" t="str">
        <f t="shared" si="707"/>
        <v/>
      </c>
      <c r="CK708" s="151" t="str">
        <f t="shared" si="708"/>
        <v/>
      </c>
      <c r="CL708" s="151" t="str">
        <f t="shared" si="709"/>
        <v/>
      </c>
      <c r="CM708" s="151" t="str">
        <f t="shared" si="710"/>
        <v/>
      </c>
      <c r="CN708" s="151" t="str">
        <f t="shared" si="711"/>
        <v/>
      </c>
      <c r="CO708" s="151" t="str">
        <f t="shared" si="712"/>
        <v/>
      </c>
      <c r="CP708" s="151" t="str">
        <f t="shared" si="713"/>
        <v/>
      </c>
      <c r="CQ708" s="151" t="str">
        <f t="shared" si="714"/>
        <v/>
      </c>
      <c r="CR708" s="152" t="str">
        <f t="shared" si="715"/>
        <v/>
      </c>
    </row>
    <row r="709" spans="1:96" x14ac:dyDescent="0.25">
      <c r="A709" s="3"/>
      <c r="B709" s="30"/>
      <c r="C709" s="44"/>
      <c r="D709" s="88"/>
      <c r="E709" s="31"/>
      <c r="F709" s="89"/>
      <c r="G709" s="72"/>
      <c r="H709" s="73"/>
      <c r="I709" s="74"/>
      <c r="J709" s="73"/>
      <c r="K709" s="74"/>
      <c r="L709" s="73"/>
      <c r="M709" s="74"/>
      <c r="N709" s="73"/>
      <c r="O709" s="74"/>
      <c r="P709" s="73"/>
      <c r="Q709" s="74"/>
      <c r="R709" s="75"/>
      <c r="S709" s="3"/>
      <c r="T709" s="61" t="str">
        <f>IF($D709="", "", $D709*'Intro &amp; Setup'!$I$32*24)</f>
        <v/>
      </c>
      <c r="U709" s="3"/>
      <c r="X709" s="36" t="str">
        <f>IF($B709="", "", IF(OR($B709&lt;'Intro &amp; Setup'!$F$26, $B709&gt;'Intro &amp; Setup'!$F$27), "X", ""))</f>
        <v/>
      </c>
      <c r="Z709" s="36" t="str">
        <f t="shared" si="653"/>
        <v/>
      </c>
      <c r="AA709" s="48" t="str">
        <f t="shared" si="654"/>
        <v/>
      </c>
      <c r="AC709" s="53" t="str">
        <f t="shared" si="655"/>
        <v/>
      </c>
      <c r="AD709" s="54" t="str">
        <f t="shared" si="672"/>
        <v/>
      </c>
      <c r="AE709" s="54" t="str">
        <f t="shared" si="673"/>
        <v/>
      </c>
      <c r="AF709" s="54" t="str">
        <f t="shared" si="674"/>
        <v/>
      </c>
      <c r="AG709" s="54" t="str">
        <f t="shared" si="675"/>
        <v/>
      </c>
      <c r="AH709" s="54" t="str">
        <f t="shared" si="676"/>
        <v/>
      </c>
      <c r="AI709" s="54" t="str">
        <f t="shared" si="677"/>
        <v/>
      </c>
      <c r="AJ709" s="54" t="str">
        <f t="shared" si="678"/>
        <v/>
      </c>
      <c r="AK709" s="54" t="str">
        <f t="shared" si="679"/>
        <v/>
      </c>
      <c r="AL709" s="54" t="str">
        <f t="shared" si="680"/>
        <v/>
      </c>
      <c r="AM709" s="54" t="str">
        <f t="shared" si="681"/>
        <v/>
      </c>
      <c r="AN709" s="55" t="str">
        <f t="shared" si="682"/>
        <v/>
      </c>
      <c r="AP709" s="53" t="str">
        <f t="shared" si="656"/>
        <v/>
      </c>
      <c r="AQ709" s="54" t="str">
        <f t="shared" si="683"/>
        <v/>
      </c>
      <c r="AR709" s="54" t="str">
        <f t="shared" si="684"/>
        <v/>
      </c>
      <c r="AS709" s="54" t="str">
        <f t="shared" si="685"/>
        <v/>
      </c>
      <c r="AT709" s="54" t="str">
        <f t="shared" si="686"/>
        <v/>
      </c>
      <c r="AU709" s="54" t="str">
        <f t="shared" si="687"/>
        <v/>
      </c>
      <c r="AV709" s="54" t="str">
        <f t="shared" si="688"/>
        <v/>
      </c>
      <c r="AW709" s="54" t="str">
        <f t="shared" si="689"/>
        <v/>
      </c>
      <c r="AX709" s="54" t="str">
        <f t="shared" si="690"/>
        <v/>
      </c>
      <c r="AY709" s="54" t="str">
        <f t="shared" si="691"/>
        <v/>
      </c>
      <c r="AZ709" s="54" t="str">
        <f t="shared" si="692"/>
        <v/>
      </c>
      <c r="BA709" s="55" t="str">
        <f t="shared" si="693"/>
        <v/>
      </c>
      <c r="BC709" s="36" t="str">
        <f t="shared" si="657"/>
        <v/>
      </c>
      <c r="BE709" s="61" t="str">
        <f>IF($B709="", "", IF(AND($B709&gt;='Intro &amp; Setup'!$B$38, B709&lt;='Intro &amp; Setup'!$H$38), 'Intro &amp; Setup'!$N$38, IF(AND($B709&gt;='Intro &amp; Setup'!$B$39, B709&lt;='Intro &amp; Setup'!$H$39), 'Intro &amp; Setup'!$N$39, IF('Intro &amp; Setup'!$B$39="", 'Intro &amp; Setup'!$N$38, 'Intro &amp; Setup'!$N$39))))</f>
        <v/>
      </c>
      <c r="BG709" s="53" t="str">
        <f t="shared" si="658"/>
        <v/>
      </c>
      <c r="BH709" s="54" t="str">
        <f t="shared" si="694"/>
        <v/>
      </c>
      <c r="BI709" s="54" t="str">
        <f t="shared" si="695"/>
        <v/>
      </c>
      <c r="BJ709" s="54" t="str">
        <f t="shared" si="696"/>
        <v/>
      </c>
      <c r="BK709" s="54" t="str">
        <f t="shared" si="697"/>
        <v/>
      </c>
      <c r="BL709" s="54" t="str">
        <f t="shared" si="698"/>
        <v/>
      </c>
      <c r="BM709" s="54" t="str">
        <f t="shared" si="699"/>
        <v/>
      </c>
      <c r="BN709" s="54" t="str">
        <f t="shared" si="700"/>
        <v/>
      </c>
      <c r="BO709" s="54" t="str">
        <f t="shared" si="701"/>
        <v/>
      </c>
      <c r="BP709" s="54" t="str">
        <f t="shared" si="702"/>
        <v/>
      </c>
      <c r="BQ709" s="54" t="str">
        <f t="shared" si="703"/>
        <v/>
      </c>
      <c r="BR709" s="55" t="str">
        <f t="shared" si="704"/>
        <v/>
      </c>
      <c r="BT709" s="135" t="str">
        <f t="shared" si="659"/>
        <v/>
      </c>
      <c r="BU709" s="136" t="str">
        <f t="shared" si="660"/>
        <v/>
      </c>
      <c r="BV709" s="136" t="str">
        <f t="shared" si="661"/>
        <v/>
      </c>
      <c r="BW709" s="136" t="str">
        <f t="shared" si="662"/>
        <v/>
      </c>
      <c r="BX709" s="136" t="str">
        <f t="shared" si="663"/>
        <v/>
      </c>
      <c r="BY709" s="136" t="str">
        <f t="shared" si="664"/>
        <v/>
      </c>
      <c r="BZ709" s="136" t="str">
        <f t="shared" si="665"/>
        <v/>
      </c>
      <c r="CA709" s="136" t="str">
        <f t="shared" si="666"/>
        <v/>
      </c>
      <c r="CB709" s="136" t="str">
        <f t="shared" si="667"/>
        <v/>
      </c>
      <c r="CC709" s="136" t="str">
        <f t="shared" si="668"/>
        <v/>
      </c>
      <c r="CD709" s="136" t="str">
        <f t="shared" si="669"/>
        <v/>
      </c>
      <c r="CE709" s="137" t="str">
        <f t="shared" si="670"/>
        <v/>
      </c>
      <c r="CG709" s="150" t="str">
        <f t="shared" si="671"/>
        <v/>
      </c>
      <c r="CH709" s="151" t="str">
        <f t="shared" si="705"/>
        <v/>
      </c>
      <c r="CI709" s="151" t="str">
        <f t="shared" si="706"/>
        <v/>
      </c>
      <c r="CJ709" s="151" t="str">
        <f t="shared" si="707"/>
        <v/>
      </c>
      <c r="CK709" s="151" t="str">
        <f t="shared" si="708"/>
        <v/>
      </c>
      <c r="CL709" s="151" t="str">
        <f t="shared" si="709"/>
        <v/>
      </c>
      <c r="CM709" s="151" t="str">
        <f t="shared" si="710"/>
        <v/>
      </c>
      <c r="CN709" s="151" t="str">
        <f t="shared" si="711"/>
        <v/>
      </c>
      <c r="CO709" s="151" t="str">
        <f t="shared" si="712"/>
        <v/>
      </c>
      <c r="CP709" s="151" t="str">
        <f t="shared" si="713"/>
        <v/>
      </c>
      <c r="CQ709" s="151" t="str">
        <f t="shared" si="714"/>
        <v/>
      </c>
      <c r="CR709" s="152" t="str">
        <f t="shared" si="715"/>
        <v/>
      </c>
    </row>
    <row r="710" spans="1:96" x14ac:dyDescent="0.25">
      <c r="A710" s="3"/>
      <c r="B710" s="30"/>
      <c r="C710" s="44"/>
      <c r="D710" s="88"/>
      <c r="E710" s="31"/>
      <c r="F710" s="89"/>
      <c r="G710" s="72"/>
      <c r="H710" s="73"/>
      <c r="I710" s="74"/>
      <c r="J710" s="73"/>
      <c r="K710" s="74"/>
      <c r="L710" s="73"/>
      <c r="M710" s="74"/>
      <c r="N710" s="73"/>
      <c r="O710" s="74"/>
      <c r="P710" s="73"/>
      <c r="Q710" s="74"/>
      <c r="R710" s="75"/>
      <c r="S710" s="3"/>
      <c r="T710" s="61" t="str">
        <f>IF($D710="", "", $D710*'Intro &amp; Setup'!$I$32*24)</f>
        <v/>
      </c>
      <c r="U710" s="3"/>
      <c r="X710" s="36" t="str">
        <f>IF($B710="", "", IF(OR($B710&lt;'Intro &amp; Setup'!$F$26, $B710&gt;'Intro &amp; Setup'!$F$27), "X", ""))</f>
        <v/>
      </c>
      <c r="Z710" s="36" t="str">
        <f t="shared" si="653"/>
        <v/>
      </c>
      <c r="AA710" s="48" t="str">
        <f t="shared" si="654"/>
        <v/>
      </c>
      <c r="AC710" s="53" t="str">
        <f t="shared" si="655"/>
        <v/>
      </c>
      <c r="AD710" s="54" t="str">
        <f t="shared" si="672"/>
        <v/>
      </c>
      <c r="AE710" s="54" t="str">
        <f t="shared" si="673"/>
        <v/>
      </c>
      <c r="AF710" s="54" t="str">
        <f t="shared" si="674"/>
        <v/>
      </c>
      <c r="AG710" s="54" t="str">
        <f t="shared" si="675"/>
        <v/>
      </c>
      <c r="AH710" s="54" t="str">
        <f t="shared" si="676"/>
        <v/>
      </c>
      <c r="AI710" s="54" t="str">
        <f t="shared" si="677"/>
        <v/>
      </c>
      <c r="AJ710" s="54" t="str">
        <f t="shared" si="678"/>
        <v/>
      </c>
      <c r="AK710" s="54" t="str">
        <f t="shared" si="679"/>
        <v/>
      </c>
      <c r="AL710" s="54" t="str">
        <f t="shared" si="680"/>
        <v/>
      </c>
      <c r="AM710" s="54" t="str">
        <f t="shared" si="681"/>
        <v/>
      </c>
      <c r="AN710" s="55" t="str">
        <f t="shared" si="682"/>
        <v/>
      </c>
      <c r="AP710" s="53" t="str">
        <f t="shared" si="656"/>
        <v/>
      </c>
      <c r="AQ710" s="54" t="str">
        <f t="shared" si="683"/>
        <v/>
      </c>
      <c r="AR710" s="54" t="str">
        <f t="shared" si="684"/>
        <v/>
      </c>
      <c r="AS710" s="54" t="str">
        <f t="shared" si="685"/>
        <v/>
      </c>
      <c r="AT710" s="54" t="str">
        <f t="shared" si="686"/>
        <v/>
      </c>
      <c r="AU710" s="54" t="str">
        <f t="shared" si="687"/>
        <v/>
      </c>
      <c r="AV710" s="54" t="str">
        <f t="shared" si="688"/>
        <v/>
      </c>
      <c r="AW710" s="54" t="str">
        <f t="shared" si="689"/>
        <v/>
      </c>
      <c r="AX710" s="54" t="str">
        <f t="shared" si="690"/>
        <v/>
      </c>
      <c r="AY710" s="54" t="str">
        <f t="shared" si="691"/>
        <v/>
      </c>
      <c r="AZ710" s="54" t="str">
        <f t="shared" si="692"/>
        <v/>
      </c>
      <c r="BA710" s="55" t="str">
        <f t="shared" si="693"/>
        <v/>
      </c>
      <c r="BC710" s="36" t="str">
        <f t="shared" si="657"/>
        <v/>
      </c>
      <c r="BE710" s="61" t="str">
        <f>IF($B710="", "", IF(AND($B710&gt;='Intro &amp; Setup'!$B$38, B710&lt;='Intro &amp; Setup'!$H$38), 'Intro &amp; Setup'!$N$38, IF(AND($B710&gt;='Intro &amp; Setup'!$B$39, B710&lt;='Intro &amp; Setup'!$H$39), 'Intro &amp; Setup'!$N$39, IF('Intro &amp; Setup'!$B$39="", 'Intro &amp; Setup'!$N$38, 'Intro &amp; Setup'!$N$39))))</f>
        <v/>
      </c>
      <c r="BG710" s="53" t="str">
        <f t="shared" si="658"/>
        <v/>
      </c>
      <c r="BH710" s="54" t="str">
        <f t="shared" si="694"/>
        <v/>
      </c>
      <c r="BI710" s="54" t="str">
        <f t="shared" si="695"/>
        <v/>
      </c>
      <c r="BJ710" s="54" t="str">
        <f t="shared" si="696"/>
        <v/>
      </c>
      <c r="BK710" s="54" t="str">
        <f t="shared" si="697"/>
        <v/>
      </c>
      <c r="BL710" s="54" t="str">
        <f t="shared" si="698"/>
        <v/>
      </c>
      <c r="BM710" s="54" t="str">
        <f t="shared" si="699"/>
        <v/>
      </c>
      <c r="BN710" s="54" t="str">
        <f t="shared" si="700"/>
        <v/>
      </c>
      <c r="BO710" s="54" t="str">
        <f t="shared" si="701"/>
        <v/>
      </c>
      <c r="BP710" s="54" t="str">
        <f t="shared" si="702"/>
        <v/>
      </c>
      <c r="BQ710" s="54" t="str">
        <f t="shared" si="703"/>
        <v/>
      </c>
      <c r="BR710" s="55" t="str">
        <f t="shared" si="704"/>
        <v/>
      </c>
      <c r="BT710" s="135" t="str">
        <f t="shared" si="659"/>
        <v/>
      </c>
      <c r="BU710" s="136" t="str">
        <f t="shared" si="660"/>
        <v/>
      </c>
      <c r="BV710" s="136" t="str">
        <f t="shared" si="661"/>
        <v/>
      </c>
      <c r="BW710" s="136" t="str">
        <f t="shared" si="662"/>
        <v/>
      </c>
      <c r="BX710" s="136" t="str">
        <f t="shared" si="663"/>
        <v/>
      </c>
      <c r="BY710" s="136" t="str">
        <f t="shared" si="664"/>
        <v/>
      </c>
      <c r="BZ710" s="136" t="str">
        <f t="shared" si="665"/>
        <v/>
      </c>
      <c r="CA710" s="136" t="str">
        <f t="shared" si="666"/>
        <v/>
      </c>
      <c r="CB710" s="136" t="str">
        <f t="shared" si="667"/>
        <v/>
      </c>
      <c r="CC710" s="136" t="str">
        <f t="shared" si="668"/>
        <v/>
      </c>
      <c r="CD710" s="136" t="str">
        <f t="shared" si="669"/>
        <v/>
      </c>
      <c r="CE710" s="137" t="str">
        <f t="shared" si="670"/>
        <v/>
      </c>
      <c r="CG710" s="150" t="str">
        <f t="shared" si="671"/>
        <v/>
      </c>
      <c r="CH710" s="151" t="str">
        <f t="shared" si="705"/>
        <v/>
      </c>
      <c r="CI710" s="151" t="str">
        <f t="shared" si="706"/>
        <v/>
      </c>
      <c r="CJ710" s="151" t="str">
        <f t="shared" si="707"/>
        <v/>
      </c>
      <c r="CK710" s="151" t="str">
        <f t="shared" si="708"/>
        <v/>
      </c>
      <c r="CL710" s="151" t="str">
        <f t="shared" si="709"/>
        <v/>
      </c>
      <c r="CM710" s="151" t="str">
        <f t="shared" si="710"/>
        <v/>
      </c>
      <c r="CN710" s="151" t="str">
        <f t="shared" si="711"/>
        <v/>
      </c>
      <c r="CO710" s="151" t="str">
        <f t="shared" si="712"/>
        <v/>
      </c>
      <c r="CP710" s="151" t="str">
        <f t="shared" si="713"/>
        <v/>
      </c>
      <c r="CQ710" s="151" t="str">
        <f t="shared" si="714"/>
        <v/>
      </c>
      <c r="CR710" s="152" t="str">
        <f t="shared" si="715"/>
        <v/>
      </c>
    </row>
    <row r="711" spans="1:96" x14ac:dyDescent="0.25">
      <c r="A711" s="3"/>
      <c r="B711" s="30"/>
      <c r="C711" s="44"/>
      <c r="D711" s="88"/>
      <c r="E711" s="31"/>
      <c r="F711" s="89"/>
      <c r="G711" s="72"/>
      <c r="H711" s="73"/>
      <c r="I711" s="74"/>
      <c r="J711" s="73"/>
      <c r="K711" s="74"/>
      <c r="L711" s="73"/>
      <c r="M711" s="74"/>
      <c r="N711" s="73"/>
      <c r="O711" s="74"/>
      <c r="P711" s="73"/>
      <c r="Q711" s="74"/>
      <c r="R711" s="75"/>
      <c r="S711" s="3"/>
      <c r="T711" s="61" t="str">
        <f>IF($D711="", "", $D711*'Intro &amp; Setup'!$I$32*24)</f>
        <v/>
      </c>
      <c r="U711" s="3"/>
      <c r="X711" s="36" t="str">
        <f>IF($B711="", "", IF(OR($B711&lt;'Intro &amp; Setup'!$F$26, $B711&gt;'Intro &amp; Setup'!$F$27), "X", ""))</f>
        <v/>
      </c>
      <c r="Z711" s="36" t="str">
        <f t="shared" si="653"/>
        <v/>
      </c>
      <c r="AA711" s="48" t="str">
        <f t="shared" si="654"/>
        <v/>
      </c>
      <c r="AC711" s="53" t="str">
        <f t="shared" si="655"/>
        <v/>
      </c>
      <c r="AD711" s="54" t="str">
        <f t="shared" si="672"/>
        <v/>
      </c>
      <c r="AE711" s="54" t="str">
        <f t="shared" si="673"/>
        <v/>
      </c>
      <c r="AF711" s="54" t="str">
        <f t="shared" si="674"/>
        <v/>
      </c>
      <c r="AG711" s="54" t="str">
        <f t="shared" si="675"/>
        <v/>
      </c>
      <c r="AH711" s="54" t="str">
        <f t="shared" si="676"/>
        <v/>
      </c>
      <c r="AI711" s="54" t="str">
        <f t="shared" si="677"/>
        <v/>
      </c>
      <c r="AJ711" s="54" t="str">
        <f t="shared" si="678"/>
        <v/>
      </c>
      <c r="AK711" s="54" t="str">
        <f t="shared" si="679"/>
        <v/>
      </c>
      <c r="AL711" s="54" t="str">
        <f t="shared" si="680"/>
        <v/>
      </c>
      <c r="AM711" s="54" t="str">
        <f t="shared" si="681"/>
        <v/>
      </c>
      <c r="AN711" s="55" t="str">
        <f t="shared" si="682"/>
        <v/>
      </c>
      <c r="AP711" s="53" t="str">
        <f t="shared" si="656"/>
        <v/>
      </c>
      <c r="AQ711" s="54" t="str">
        <f t="shared" si="683"/>
        <v/>
      </c>
      <c r="AR711" s="54" t="str">
        <f t="shared" si="684"/>
        <v/>
      </c>
      <c r="AS711" s="54" t="str">
        <f t="shared" si="685"/>
        <v/>
      </c>
      <c r="AT711" s="54" t="str">
        <f t="shared" si="686"/>
        <v/>
      </c>
      <c r="AU711" s="54" t="str">
        <f t="shared" si="687"/>
        <v/>
      </c>
      <c r="AV711" s="54" t="str">
        <f t="shared" si="688"/>
        <v/>
      </c>
      <c r="AW711" s="54" t="str">
        <f t="shared" si="689"/>
        <v/>
      </c>
      <c r="AX711" s="54" t="str">
        <f t="shared" si="690"/>
        <v/>
      </c>
      <c r="AY711" s="54" t="str">
        <f t="shared" si="691"/>
        <v/>
      </c>
      <c r="AZ711" s="54" t="str">
        <f t="shared" si="692"/>
        <v/>
      </c>
      <c r="BA711" s="55" t="str">
        <f t="shared" si="693"/>
        <v/>
      </c>
      <c r="BC711" s="36" t="str">
        <f t="shared" si="657"/>
        <v/>
      </c>
      <c r="BE711" s="61" t="str">
        <f>IF($B711="", "", IF(AND($B711&gt;='Intro &amp; Setup'!$B$38, B711&lt;='Intro &amp; Setup'!$H$38), 'Intro &amp; Setup'!$N$38, IF(AND($B711&gt;='Intro &amp; Setup'!$B$39, B711&lt;='Intro &amp; Setup'!$H$39), 'Intro &amp; Setup'!$N$39, IF('Intro &amp; Setup'!$B$39="", 'Intro &amp; Setup'!$N$38, 'Intro &amp; Setup'!$N$39))))</f>
        <v/>
      </c>
      <c r="BG711" s="53" t="str">
        <f t="shared" si="658"/>
        <v/>
      </c>
      <c r="BH711" s="54" t="str">
        <f t="shared" si="694"/>
        <v/>
      </c>
      <c r="BI711" s="54" t="str">
        <f t="shared" si="695"/>
        <v/>
      </c>
      <c r="BJ711" s="54" t="str">
        <f t="shared" si="696"/>
        <v/>
      </c>
      <c r="BK711" s="54" t="str">
        <f t="shared" si="697"/>
        <v/>
      </c>
      <c r="BL711" s="54" t="str">
        <f t="shared" si="698"/>
        <v/>
      </c>
      <c r="BM711" s="54" t="str">
        <f t="shared" si="699"/>
        <v/>
      </c>
      <c r="BN711" s="54" t="str">
        <f t="shared" si="700"/>
        <v/>
      </c>
      <c r="BO711" s="54" t="str">
        <f t="shared" si="701"/>
        <v/>
      </c>
      <c r="BP711" s="54" t="str">
        <f t="shared" si="702"/>
        <v/>
      </c>
      <c r="BQ711" s="54" t="str">
        <f t="shared" si="703"/>
        <v/>
      </c>
      <c r="BR711" s="55" t="str">
        <f t="shared" si="704"/>
        <v/>
      </c>
      <c r="BT711" s="135" t="str">
        <f t="shared" si="659"/>
        <v/>
      </c>
      <c r="BU711" s="136" t="str">
        <f t="shared" si="660"/>
        <v/>
      </c>
      <c r="BV711" s="136" t="str">
        <f t="shared" si="661"/>
        <v/>
      </c>
      <c r="BW711" s="136" t="str">
        <f t="shared" si="662"/>
        <v/>
      </c>
      <c r="BX711" s="136" t="str">
        <f t="shared" si="663"/>
        <v/>
      </c>
      <c r="BY711" s="136" t="str">
        <f t="shared" si="664"/>
        <v/>
      </c>
      <c r="BZ711" s="136" t="str">
        <f t="shared" si="665"/>
        <v/>
      </c>
      <c r="CA711" s="136" t="str">
        <f t="shared" si="666"/>
        <v/>
      </c>
      <c r="CB711" s="136" t="str">
        <f t="shared" si="667"/>
        <v/>
      </c>
      <c r="CC711" s="136" t="str">
        <f t="shared" si="668"/>
        <v/>
      </c>
      <c r="CD711" s="136" t="str">
        <f t="shared" si="669"/>
        <v/>
      </c>
      <c r="CE711" s="137" t="str">
        <f t="shared" si="670"/>
        <v/>
      </c>
      <c r="CG711" s="150" t="str">
        <f t="shared" si="671"/>
        <v/>
      </c>
      <c r="CH711" s="151" t="str">
        <f t="shared" si="705"/>
        <v/>
      </c>
      <c r="CI711" s="151" t="str">
        <f t="shared" si="706"/>
        <v/>
      </c>
      <c r="CJ711" s="151" t="str">
        <f t="shared" si="707"/>
        <v/>
      </c>
      <c r="CK711" s="151" t="str">
        <f t="shared" si="708"/>
        <v/>
      </c>
      <c r="CL711" s="151" t="str">
        <f t="shared" si="709"/>
        <v/>
      </c>
      <c r="CM711" s="151" t="str">
        <f t="shared" si="710"/>
        <v/>
      </c>
      <c r="CN711" s="151" t="str">
        <f t="shared" si="711"/>
        <v/>
      </c>
      <c r="CO711" s="151" t="str">
        <f t="shared" si="712"/>
        <v/>
      </c>
      <c r="CP711" s="151" t="str">
        <f t="shared" si="713"/>
        <v/>
      </c>
      <c r="CQ711" s="151" t="str">
        <f t="shared" si="714"/>
        <v/>
      </c>
      <c r="CR711" s="152" t="str">
        <f t="shared" si="715"/>
        <v/>
      </c>
    </row>
    <row r="712" spans="1:96" x14ac:dyDescent="0.25">
      <c r="A712" s="3"/>
      <c r="B712" s="30"/>
      <c r="C712" s="44"/>
      <c r="D712" s="88"/>
      <c r="E712" s="31"/>
      <c r="F712" s="89"/>
      <c r="G712" s="72"/>
      <c r="H712" s="73"/>
      <c r="I712" s="74"/>
      <c r="J712" s="73"/>
      <c r="K712" s="74"/>
      <c r="L712" s="73"/>
      <c r="M712" s="74"/>
      <c r="N712" s="73"/>
      <c r="O712" s="74"/>
      <c r="P712" s="73"/>
      <c r="Q712" s="74"/>
      <c r="R712" s="75"/>
      <c r="S712" s="3"/>
      <c r="T712" s="61" t="str">
        <f>IF($D712="", "", $D712*'Intro &amp; Setup'!$I$32*24)</f>
        <v/>
      </c>
      <c r="U712" s="3"/>
      <c r="X712" s="36" t="str">
        <f>IF($B712="", "", IF(OR($B712&lt;'Intro &amp; Setup'!$F$26, $B712&gt;'Intro &amp; Setup'!$F$27), "X", ""))</f>
        <v/>
      </c>
      <c r="Z712" s="36" t="str">
        <f t="shared" si="653"/>
        <v/>
      </c>
      <c r="AA712" s="48" t="str">
        <f t="shared" si="654"/>
        <v/>
      </c>
      <c r="AC712" s="53" t="str">
        <f t="shared" si="655"/>
        <v/>
      </c>
      <c r="AD712" s="54" t="str">
        <f t="shared" si="672"/>
        <v/>
      </c>
      <c r="AE712" s="54" t="str">
        <f t="shared" si="673"/>
        <v/>
      </c>
      <c r="AF712" s="54" t="str">
        <f t="shared" si="674"/>
        <v/>
      </c>
      <c r="AG712" s="54" t="str">
        <f t="shared" si="675"/>
        <v/>
      </c>
      <c r="AH712" s="54" t="str">
        <f t="shared" si="676"/>
        <v/>
      </c>
      <c r="AI712" s="54" t="str">
        <f t="shared" si="677"/>
        <v/>
      </c>
      <c r="AJ712" s="54" t="str">
        <f t="shared" si="678"/>
        <v/>
      </c>
      <c r="AK712" s="54" t="str">
        <f t="shared" si="679"/>
        <v/>
      </c>
      <c r="AL712" s="54" t="str">
        <f t="shared" si="680"/>
        <v/>
      </c>
      <c r="AM712" s="54" t="str">
        <f t="shared" si="681"/>
        <v/>
      </c>
      <c r="AN712" s="55" t="str">
        <f t="shared" si="682"/>
        <v/>
      </c>
      <c r="AP712" s="53" t="str">
        <f t="shared" si="656"/>
        <v/>
      </c>
      <c r="AQ712" s="54" t="str">
        <f t="shared" si="683"/>
        <v/>
      </c>
      <c r="AR712" s="54" t="str">
        <f t="shared" si="684"/>
        <v/>
      </c>
      <c r="AS712" s="54" t="str">
        <f t="shared" si="685"/>
        <v/>
      </c>
      <c r="AT712" s="54" t="str">
        <f t="shared" si="686"/>
        <v/>
      </c>
      <c r="AU712" s="54" t="str">
        <f t="shared" si="687"/>
        <v/>
      </c>
      <c r="AV712" s="54" t="str">
        <f t="shared" si="688"/>
        <v/>
      </c>
      <c r="AW712" s="54" t="str">
        <f t="shared" si="689"/>
        <v/>
      </c>
      <c r="AX712" s="54" t="str">
        <f t="shared" si="690"/>
        <v/>
      </c>
      <c r="AY712" s="54" t="str">
        <f t="shared" si="691"/>
        <v/>
      </c>
      <c r="AZ712" s="54" t="str">
        <f t="shared" si="692"/>
        <v/>
      </c>
      <c r="BA712" s="55" t="str">
        <f t="shared" si="693"/>
        <v/>
      </c>
      <c r="BC712" s="36" t="str">
        <f t="shared" si="657"/>
        <v/>
      </c>
      <c r="BE712" s="61" t="str">
        <f>IF($B712="", "", IF(AND($B712&gt;='Intro &amp; Setup'!$B$38, B712&lt;='Intro &amp; Setup'!$H$38), 'Intro &amp; Setup'!$N$38, IF(AND($B712&gt;='Intro &amp; Setup'!$B$39, B712&lt;='Intro &amp; Setup'!$H$39), 'Intro &amp; Setup'!$N$39, IF('Intro &amp; Setup'!$B$39="", 'Intro &amp; Setup'!$N$38, 'Intro &amp; Setup'!$N$39))))</f>
        <v/>
      </c>
      <c r="BG712" s="53" t="str">
        <f t="shared" si="658"/>
        <v/>
      </c>
      <c r="BH712" s="54" t="str">
        <f t="shared" si="694"/>
        <v/>
      </c>
      <c r="BI712" s="54" t="str">
        <f t="shared" si="695"/>
        <v/>
      </c>
      <c r="BJ712" s="54" t="str">
        <f t="shared" si="696"/>
        <v/>
      </c>
      <c r="BK712" s="54" t="str">
        <f t="shared" si="697"/>
        <v/>
      </c>
      <c r="BL712" s="54" t="str">
        <f t="shared" si="698"/>
        <v/>
      </c>
      <c r="BM712" s="54" t="str">
        <f t="shared" si="699"/>
        <v/>
      </c>
      <c r="BN712" s="54" t="str">
        <f t="shared" si="700"/>
        <v/>
      </c>
      <c r="BO712" s="54" t="str">
        <f t="shared" si="701"/>
        <v/>
      </c>
      <c r="BP712" s="54" t="str">
        <f t="shared" si="702"/>
        <v/>
      </c>
      <c r="BQ712" s="54" t="str">
        <f t="shared" si="703"/>
        <v/>
      </c>
      <c r="BR712" s="55" t="str">
        <f t="shared" si="704"/>
        <v/>
      </c>
      <c r="BT712" s="135" t="str">
        <f t="shared" si="659"/>
        <v/>
      </c>
      <c r="BU712" s="136" t="str">
        <f t="shared" si="660"/>
        <v/>
      </c>
      <c r="BV712" s="136" t="str">
        <f t="shared" si="661"/>
        <v/>
      </c>
      <c r="BW712" s="136" t="str">
        <f t="shared" si="662"/>
        <v/>
      </c>
      <c r="BX712" s="136" t="str">
        <f t="shared" si="663"/>
        <v/>
      </c>
      <c r="BY712" s="136" t="str">
        <f t="shared" si="664"/>
        <v/>
      </c>
      <c r="BZ712" s="136" t="str">
        <f t="shared" si="665"/>
        <v/>
      </c>
      <c r="CA712" s="136" t="str">
        <f t="shared" si="666"/>
        <v/>
      </c>
      <c r="CB712" s="136" t="str">
        <f t="shared" si="667"/>
        <v/>
      </c>
      <c r="CC712" s="136" t="str">
        <f t="shared" si="668"/>
        <v/>
      </c>
      <c r="CD712" s="136" t="str">
        <f t="shared" si="669"/>
        <v/>
      </c>
      <c r="CE712" s="137" t="str">
        <f t="shared" si="670"/>
        <v/>
      </c>
      <c r="CG712" s="150" t="str">
        <f t="shared" si="671"/>
        <v/>
      </c>
      <c r="CH712" s="151" t="str">
        <f t="shared" si="705"/>
        <v/>
      </c>
      <c r="CI712" s="151" t="str">
        <f t="shared" si="706"/>
        <v/>
      </c>
      <c r="CJ712" s="151" t="str">
        <f t="shared" si="707"/>
        <v/>
      </c>
      <c r="CK712" s="151" t="str">
        <f t="shared" si="708"/>
        <v/>
      </c>
      <c r="CL712" s="151" t="str">
        <f t="shared" si="709"/>
        <v/>
      </c>
      <c r="CM712" s="151" t="str">
        <f t="shared" si="710"/>
        <v/>
      </c>
      <c r="CN712" s="151" t="str">
        <f t="shared" si="711"/>
        <v/>
      </c>
      <c r="CO712" s="151" t="str">
        <f t="shared" si="712"/>
        <v/>
      </c>
      <c r="CP712" s="151" t="str">
        <f t="shared" si="713"/>
        <v/>
      </c>
      <c r="CQ712" s="151" t="str">
        <f t="shared" si="714"/>
        <v/>
      </c>
      <c r="CR712" s="152" t="str">
        <f t="shared" si="715"/>
        <v/>
      </c>
    </row>
    <row r="713" spans="1:96" x14ac:dyDescent="0.25">
      <c r="A713" s="3"/>
      <c r="B713" s="30"/>
      <c r="C713" s="44"/>
      <c r="D713" s="88"/>
      <c r="E713" s="31"/>
      <c r="F713" s="89"/>
      <c r="G713" s="72"/>
      <c r="H713" s="73"/>
      <c r="I713" s="74"/>
      <c r="J713" s="73"/>
      <c r="K713" s="74"/>
      <c r="L713" s="73"/>
      <c r="M713" s="74"/>
      <c r="N713" s="73"/>
      <c r="O713" s="74"/>
      <c r="P713" s="73"/>
      <c r="Q713" s="74"/>
      <c r="R713" s="75"/>
      <c r="S713" s="3"/>
      <c r="T713" s="61" t="str">
        <f>IF($D713="", "", $D713*'Intro &amp; Setup'!$I$32*24)</f>
        <v/>
      </c>
      <c r="U713" s="3"/>
      <c r="X713" s="36" t="str">
        <f>IF($B713="", "", IF(OR($B713&lt;'Intro &amp; Setup'!$F$26, $B713&gt;'Intro &amp; Setup'!$F$27), "X", ""))</f>
        <v/>
      </c>
      <c r="Z713" s="36" t="str">
        <f t="shared" si="653"/>
        <v/>
      </c>
      <c r="AA713" s="48" t="str">
        <f t="shared" si="654"/>
        <v/>
      </c>
      <c r="AC713" s="53" t="str">
        <f t="shared" si="655"/>
        <v/>
      </c>
      <c r="AD713" s="54" t="str">
        <f t="shared" si="672"/>
        <v/>
      </c>
      <c r="AE713" s="54" t="str">
        <f t="shared" si="673"/>
        <v/>
      </c>
      <c r="AF713" s="54" t="str">
        <f t="shared" si="674"/>
        <v/>
      </c>
      <c r="AG713" s="54" t="str">
        <f t="shared" si="675"/>
        <v/>
      </c>
      <c r="AH713" s="54" t="str">
        <f t="shared" si="676"/>
        <v/>
      </c>
      <c r="AI713" s="54" t="str">
        <f t="shared" si="677"/>
        <v/>
      </c>
      <c r="AJ713" s="54" t="str">
        <f t="shared" si="678"/>
        <v/>
      </c>
      <c r="AK713" s="54" t="str">
        <f t="shared" si="679"/>
        <v/>
      </c>
      <c r="AL713" s="54" t="str">
        <f t="shared" si="680"/>
        <v/>
      </c>
      <c r="AM713" s="54" t="str">
        <f t="shared" si="681"/>
        <v/>
      </c>
      <c r="AN713" s="55" t="str">
        <f t="shared" si="682"/>
        <v/>
      </c>
      <c r="AP713" s="53" t="str">
        <f t="shared" si="656"/>
        <v/>
      </c>
      <c r="AQ713" s="54" t="str">
        <f t="shared" si="683"/>
        <v/>
      </c>
      <c r="AR713" s="54" t="str">
        <f t="shared" si="684"/>
        <v/>
      </c>
      <c r="AS713" s="54" t="str">
        <f t="shared" si="685"/>
        <v/>
      </c>
      <c r="AT713" s="54" t="str">
        <f t="shared" si="686"/>
        <v/>
      </c>
      <c r="AU713" s="54" t="str">
        <f t="shared" si="687"/>
        <v/>
      </c>
      <c r="AV713" s="54" t="str">
        <f t="shared" si="688"/>
        <v/>
      </c>
      <c r="AW713" s="54" t="str">
        <f t="shared" si="689"/>
        <v/>
      </c>
      <c r="AX713" s="54" t="str">
        <f t="shared" si="690"/>
        <v/>
      </c>
      <c r="AY713" s="54" t="str">
        <f t="shared" si="691"/>
        <v/>
      </c>
      <c r="AZ713" s="54" t="str">
        <f t="shared" si="692"/>
        <v/>
      </c>
      <c r="BA713" s="55" t="str">
        <f t="shared" si="693"/>
        <v/>
      </c>
      <c r="BC713" s="36" t="str">
        <f t="shared" si="657"/>
        <v/>
      </c>
      <c r="BE713" s="61" t="str">
        <f>IF($B713="", "", IF(AND($B713&gt;='Intro &amp; Setup'!$B$38, B713&lt;='Intro &amp; Setup'!$H$38), 'Intro &amp; Setup'!$N$38, IF(AND($B713&gt;='Intro &amp; Setup'!$B$39, B713&lt;='Intro &amp; Setup'!$H$39), 'Intro &amp; Setup'!$N$39, IF('Intro &amp; Setup'!$B$39="", 'Intro &amp; Setup'!$N$38, 'Intro &amp; Setup'!$N$39))))</f>
        <v/>
      </c>
      <c r="BG713" s="53" t="str">
        <f t="shared" si="658"/>
        <v/>
      </c>
      <c r="BH713" s="54" t="str">
        <f t="shared" si="694"/>
        <v/>
      </c>
      <c r="BI713" s="54" t="str">
        <f t="shared" si="695"/>
        <v/>
      </c>
      <c r="BJ713" s="54" t="str">
        <f t="shared" si="696"/>
        <v/>
      </c>
      <c r="BK713" s="54" t="str">
        <f t="shared" si="697"/>
        <v/>
      </c>
      <c r="BL713" s="54" t="str">
        <f t="shared" si="698"/>
        <v/>
      </c>
      <c r="BM713" s="54" t="str">
        <f t="shared" si="699"/>
        <v/>
      </c>
      <c r="BN713" s="54" t="str">
        <f t="shared" si="700"/>
        <v/>
      </c>
      <c r="BO713" s="54" t="str">
        <f t="shared" si="701"/>
        <v/>
      </c>
      <c r="BP713" s="54" t="str">
        <f t="shared" si="702"/>
        <v/>
      </c>
      <c r="BQ713" s="54" t="str">
        <f t="shared" si="703"/>
        <v/>
      </c>
      <c r="BR713" s="55" t="str">
        <f t="shared" si="704"/>
        <v/>
      </c>
      <c r="BT713" s="135" t="str">
        <f t="shared" si="659"/>
        <v/>
      </c>
      <c r="BU713" s="136" t="str">
        <f t="shared" si="660"/>
        <v/>
      </c>
      <c r="BV713" s="136" t="str">
        <f t="shared" si="661"/>
        <v/>
      </c>
      <c r="BW713" s="136" t="str">
        <f t="shared" si="662"/>
        <v/>
      </c>
      <c r="BX713" s="136" t="str">
        <f t="shared" si="663"/>
        <v/>
      </c>
      <c r="BY713" s="136" t="str">
        <f t="shared" si="664"/>
        <v/>
      </c>
      <c r="BZ713" s="136" t="str">
        <f t="shared" si="665"/>
        <v/>
      </c>
      <c r="CA713" s="136" t="str">
        <f t="shared" si="666"/>
        <v/>
      </c>
      <c r="CB713" s="136" t="str">
        <f t="shared" si="667"/>
        <v/>
      </c>
      <c r="CC713" s="136" t="str">
        <f t="shared" si="668"/>
        <v/>
      </c>
      <c r="CD713" s="136" t="str">
        <f t="shared" si="669"/>
        <v/>
      </c>
      <c r="CE713" s="137" t="str">
        <f t="shared" si="670"/>
        <v/>
      </c>
      <c r="CG713" s="150" t="str">
        <f t="shared" si="671"/>
        <v/>
      </c>
      <c r="CH713" s="151" t="str">
        <f t="shared" si="705"/>
        <v/>
      </c>
      <c r="CI713" s="151" t="str">
        <f t="shared" si="706"/>
        <v/>
      </c>
      <c r="CJ713" s="151" t="str">
        <f t="shared" si="707"/>
        <v/>
      </c>
      <c r="CK713" s="151" t="str">
        <f t="shared" si="708"/>
        <v/>
      </c>
      <c r="CL713" s="151" t="str">
        <f t="shared" si="709"/>
        <v/>
      </c>
      <c r="CM713" s="151" t="str">
        <f t="shared" si="710"/>
        <v/>
      </c>
      <c r="CN713" s="151" t="str">
        <f t="shared" si="711"/>
        <v/>
      </c>
      <c r="CO713" s="151" t="str">
        <f t="shared" si="712"/>
        <v/>
      </c>
      <c r="CP713" s="151" t="str">
        <f t="shared" si="713"/>
        <v/>
      </c>
      <c r="CQ713" s="151" t="str">
        <f t="shared" si="714"/>
        <v/>
      </c>
      <c r="CR713" s="152" t="str">
        <f t="shared" si="715"/>
        <v/>
      </c>
    </row>
    <row r="714" spans="1:96" x14ac:dyDescent="0.25">
      <c r="A714" s="3"/>
      <c r="B714" s="30"/>
      <c r="C714" s="44"/>
      <c r="D714" s="88"/>
      <c r="E714" s="31"/>
      <c r="F714" s="89"/>
      <c r="G714" s="72"/>
      <c r="H714" s="73"/>
      <c r="I714" s="74"/>
      <c r="J714" s="73"/>
      <c r="K714" s="74"/>
      <c r="L714" s="73"/>
      <c r="M714" s="74"/>
      <c r="N714" s="73"/>
      <c r="O714" s="74"/>
      <c r="P714" s="73"/>
      <c r="Q714" s="74"/>
      <c r="R714" s="75"/>
      <c r="S714" s="3"/>
      <c r="T714" s="61" t="str">
        <f>IF($D714="", "", $D714*'Intro &amp; Setup'!$I$32*24)</f>
        <v/>
      </c>
      <c r="U714" s="3"/>
      <c r="X714" s="36" t="str">
        <f>IF($B714="", "", IF(OR($B714&lt;'Intro &amp; Setup'!$F$26, $B714&gt;'Intro &amp; Setup'!$F$27), "X", ""))</f>
        <v/>
      </c>
      <c r="Z714" s="36" t="str">
        <f t="shared" si="653"/>
        <v/>
      </c>
      <c r="AA714" s="48" t="str">
        <f t="shared" si="654"/>
        <v/>
      </c>
      <c r="AC714" s="53" t="str">
        <f t="shared" si="655"/>
        <v/>
      </c>
      <c r="AD714" s="54" t="str">
        <f t="shared" si="672"/>
        <v/>
      </c>
      <c r="AE714" s="54" t="str">
        <f t="shared" si="673"/>
        <v/>
      </c>
      <c r="AF714" s="54" t="str">
        <f t="shared" si="674"/>
        <v/>
      </c>
      <c r="AG714" s="54" t="str">
        <f t="shared" si="675"/>
        <v/>
      </c>
      <c r="AH714" s="54" t="str">
        <f t="shared" si="676"/>
        <v/>
      </c>
      <c r="AI714" s="54" t="str">
        <f t="shared" si="677"/>
        <v/>
      </c>
      <c r="AJ714" s="54" t="str">
        <f t="shared" si="678"/>
        <v/>
      </c>
      <c r="AK714" s="54" t="str">
        <f t="shared" si="679"/>
        <v/>
      </c>
      <c r="AL714" s="54" t="str">
        <f t="shared" si="680"/>
        <v/>
      </c>
      <c r="AM714" s="54" t="str">
        <f t="shared" si="681"/>
        <v/>
      </c>
      <c r="AN714" s="55" t="str">
        <f t="shared" si="682"/>
        <v/>
      </c>
      <c r="AP714" s="53" t="str">
        <f t="shared" si="656"/>
        <v/>
      </c>
      <c r="AQ714" s="54" t="str">
        <f t="shared" si="683"/>
        <v/>
      </c>
      <c r="AR714" s="54" t="str">
        <f t="shared" si="684"/>
        <v/>
      </c>
      <c r="AS714" s="54" t="str">
        <f t="shared" si="685"/>
        <v/>
      </c>
      <c r="AT714" s="54" t="str">
        <f t="shared" si="686"/>
        <v/>
      </c>
      <c r="AU714" s="54" t="str">
        <f t="shared" si="687"/>
        <v/>
      </c>
      <c r="AV714" s="54" t="str">
        <f t="shared" si="688"/>
        <v/>
      </c>
      <c r="AW714" s="54" t="str">
        <f t="shared" si="689"/>
        <v/>
      </c>
      <c r="AX714" s="54" t="str">
        <f t="shared" si="690"/>
        <v/>
      </c>
      <c r="AY714" s="54" t="str">
        <f t="shared" si="691"/>
        <v/>
      </c>
      <c r="AZ714" s="54" t="str">
        <f t="shared" si="692"/>
        <v/>
      </c>
      <c r="BA714" s="55" t="str">
        <f t="shared" si="693"/>
        <v/>
      </c>
      <c r="BC714" s="36" t="str">
        <f t="shared" si="657"/>
        <v/>
      </c>
      <c r="BE714" s="61" t="str">
        <f>IF($B714="", "", IF(AND($B714&gt;='Intro &amp; Setup'!$B$38, B714&lt;='Intro &amp; Setup'!$H$38), 'Intro &amp; Setup'!$N$38, IF(AND($B714&gt;='Intro &amp; Setup'!$B$39, B714&lt;='Intro &amp; Setup'!$H$39), 'Intro &amp; Setup'!$N$39, IF('Intro &amp; Setup'!$B$39="", 'Intro &amp; Setup'!$N$38, 'Intro &amp; Setup'!$N$39))))</f>
        <v/>
      </c>
      <c r="BG714" s="53" t="str">
        <f t="shared" si="658"/>
        <v/>
      </c>
      <c r="BH714" s="54" t="str">
        <f t="shared" si="694"/>
        <v/>
      </c>
      <c r="BI714" s="54" t="str">
        <f t="shared" si="695"/>
        <v/>
      </c>
      <c r="BJ714" s="54" t="str">
        <f t="shared" si="696"/>
        <v/>
      </c>
      <c r="BK714" s="54" t="str">
        <f t="shared" si="697"/>
        <v/>
      </c>
      <c r="BL714" s="54" t="str">
        <f t="shared" si="698"/>
        <v/>
      </c>
      <c r="BM714" s="54" t="str">
        <f t="shared" si="699"/>
        <v/>
      </c>
      <c r="BN714" s="54" t="str">
        <f t="shared" si="700"/>
        <v/>
      </c>
      <c r="BO714" s="54" t="str">
        <f t="shared" si="701"/>
        <v/>
      </c>
      <c r="BP714" s="54" t="str">
        <f t="shared" si="702"/>
        <v/>
      </c>
      <c r="BQ714" s="54" t="str">
        <f t="shared" si="703"/>
        <v/>
      </c>
      <c r="BR714" s="55" t="str">
        <f t="shared" si="704"/>
        <v/>
      </c>
      <c r="BT714" s="135" t="str">
        <f t="shared" si="659"/>
        <v/>
      </c>
      <c r="BU714" s="136" t="str">
        <f t="shared" si="660"/>
        <v/>
      </c>
      <c r="BV714" s="136" t="str">
        <f t="shared" si="661"/>
        <v/>
      </c>
      <c r="BW714" s="136" t="str">
        <f t="shared" si="662"/>
        <v/>
      </c>
      <c r="BX714" s="136" t="str">
        <f t="shared" si="663"/>
        <v/>
      </c>
      <c r="BY714" s="136" t="str">
        <f t="shared" si="664"/>
        <v/>
      </c>
      <c r="BZ714" s="136" t="str">
        <f t="shared" si="665"/>
        <v/>
      </c>
      <c r="CA714" s="136" t="str">
        <f t="shared" si="666"/>
        <v/>
      </c>
      <c r="CB714" s="136" t="str">
        <f t="shared" si="667"/>
        <v/>
      </c>
      <c r="CC714" s="136" t="str">
        <f t="shared" si="668"/>
        <v/>
      </c>
      <c r="CD714" s="136" t="str">
        <f t="shared" si="669"/>
        <v/>
      </c>
      <c r="CE714" s="137" t="str">
        <f t="shared" si="670"/>
        <v/>
      </c>
      <c r="CG714" s="150" t="str">
        <f t="shared" si="671"/>
        <v/>
      </c>
      <c r="CH714" s="151" t="str">
        <f t="shared" si="705"/>
        <v/>
      </c>
      <c r="CI714" s="151" t="str">
        <f t="shared" si="706"/>
        <v/>
      </c>
      <c r="CJ714" s="151" t="str">
        <f t="shared" si="707"/>
        <v/>
      </c>
      <c r="CK714" s="151" t="str">
        <f t="shared" si="708"/>
        <v/>
      </c>
      <c r="CL714" s="151" t="str">
        <f t="shared" si="709"/>
        <v/>
      </c>
      <c r="CM714" s="151" t="str">
        <f t="shared" si="710"/>
        <v/>
      </c>
      <c r="CN714" s="151" t="str">
        <f t="shared" si="711"/>
        <v/>
      </c>
      <c r="CO714" s="151" t="str">
        <f t="shared" si="712"/>
        <v/>
      </c>
      <c r="CP714" s="151" t="str">
        <f t="shared" si="713"/>
        <v/>
      </c>
      <c r="CQ714" s="151" t="str">
        <f t="shared" si="714"/>
        <v/>
      </c>
      <c r="CR714" s="152" t="str">
        <f t="shared" si="715"/>
        <v/>
      </c>
    </row>
    <row r="715" spans="1:96" x14ac:dyDescent="0.25">
      <c r="A715" s="3"/>
      <c r="B715" s="30"/>
      <c r="C715" s="44"/>
      <c r="D715" s="88"/>
      <c r="E715" s="31"/>
      <c r="F715" s="89"/>
      <c r="G715" s="72"/>
      <c r="H715" s="73"/>
      <c r="I715" s="74"/>
      <c r="J715" s="73"/>
      <c r="K715" s="74"/>
      <c r="L715" s="73"/>
      <c r="M715" s="74"/>
      <c r="N715" s="73"/>
      <c r="O715" s="74"/>
      <c r="P715" s="73"/>
      <c r="Q715" s="74"/>
      <c r="R715" s="75"/>
      <c r="S715" s="3"/>
      <c r="T715" s="61" t="str">
        <f>IF($D715="", "", $D715*'Intro &amp; Setup'!$I$32*24)</f>
        <v/>
      </c>
      <c r="U715" s="3"/>
      <c r="X715" s="36" t="str">
        <f>IF($B715="", "", IF(OR($B715&lt;'Intro &amp; Setup'!$F$26, $B715&gt;'Intro &amp; Setup'!$F$27), "X", ""))</f>
        <v/>
      </c>
      <c r="Z715" s="36" t="str">
        <f t="shared" si="653"/>
        <v/>
      </c>
      <c r="AA715" s="48" t="str">
        <f t="shared" si="654"/>
        <v/>
      </c>
      <c r="AC715" s="53" t="str">
        <f t="shared" si="655"/>
        <v/>
      </c>
      <c r="AD715" s="54" t="str">
        <f t="shared" si="672"/>
        <v/>
      </c>
      <c r="AE715" s="54" t="str">
        <f t="shared" si="673"/>
        <v/>
      </c>
      <c r="AF715" s="54" t="str">
        <f t="shared" si="674"/>
        <v/>
      </c>
      <c r="AG715" s="54" t="str">
        <f t="shared" si="675"/>
        <v/>
      </c>
      <c r="AH715" s="54" t="str">
        <f t="shared" si="676"/>
        <v/>
      </c>
      <c r="AI715" s="54" t="str">
        <f t="shared" si="677"/>
        <v/>
      </c>
      <c r="AJ715" s="54" t="str">
        <f t="shared" si="678"/>
        <v/>
      </c>
      <c r="AK715" s="54" t="str">
        <f t="shared" si="679"/>
        <v/>
      </c>
      <c r="AL715" s="54" t="str">
        <f t="shared" si="680"/>
        <v/>
      </c>
      <c r="AM715" s="54" t="str">
        <f t="shared" si="681"/>
        <v/>
      </c>
      <c r="AN715" s="55" t="str">
        <f t="shared" si="682"/>
        <v/>
      </c>
      <c r="AP715" s="53" t="str">
        <f t="shared" si="656"/>
        <v/>
      </c>
      <c r="AQ715" s="54" t="str">
        <f t="shared" si="683"/>
        <v/>
      </c>
      <c r="AR715" s="54" t="str">
        <f t="shared" si="684"/>
        <v/>
      </c>
      <c r="AS715" s="54" t="str">
        <f t="shared" si="685"/>
        <v/>
      </c>
      <c r="AT715" s="54" t="str">
        <f t="shared" si="686"/>
        <v/>
      </c>
      <c r="AU715" s="54" t="str">
        <f t="shared" si="687"/>
        <v/>
      </c>
      <c r="AV715" s="54" t="str">
        <f t="shared" si="688"/>
        <v/>
      </c>
      <c r="AW715" s="54" t="str">
        <f t="shared" si="689"/>
        <v/>
      </c>
      <c r="AX715" s="54" t="str">
        <f t="shared" si="690"/>
        <v/>
      </c>
      <c r="AY715" s="54" t="str">
        <f t="shared" si="691"/>
        <v/>
      </c>
      <c r="AZ715" s="54" t="str">
        <f t="shared" si="692"/>
        <v/>
      </c>
      <c r="BA715" s="55" t="str">
        <f t="shared" si="693"/>
        <v/>
      </c>
      <c r="BC715" s="36" t="str">
        <f t="shared" si="657"/>
        <v/>
      </c>
      <c r="BE715" s="61" t="str">
        <f>IF($B715="", "", IF(AND($B715&gt;='Intro &amp; Setup'!$B$38, B715&lt;='Intro &amp; Setup'!$H$38), 'Intro &amp; Setup'!$N$38, IF(AND($B715&gt;='Intro &amp; Setup'!$B$39, B715&lt;='Intro &amp; Setup'!$H$39), 'Intro &amp; Setup'!$N$39, IF('Intro &amp; Setup'!$B$39="", 'Intro &amp; Setup'!$N$38, 'Intro &amp; Setup'!$N$39))))</f>
        <v/>
      </c>
      <c r="BG715" s="53" t="str">
        <f t="shared" si="658"/>
        <v/>
      </c>
      <c r="BH715" s="54" t="str">
        <f t="shared" si="694"/>
        <v/>
      </c>
      <c r="BI715" s="54" t="str">
        <f t="shared" si="695"/>
        <v/>
      </c>
      <c r="BJ715" s="54" t="str">
        <f t="shared" si="696"/>
        <v/>
      </c>
      <c r="BK715" s="54" t="str">
        <f t="shared" si="697"/>
        <v/>
      </c>
      <c r="BL715" s="54" t="str">
        <f t="shared" si="698"/>
        <v/>
      </c>
      <c r="BM715" s="54" t="str">
        <f t="shared" si="699"/>
        <v/>
      </c>
      <c r="BN715" s="54" t="str">
        <f t="shared" si="700"/>
        <v/>
      </c>
      <c r="BO715" s="54" t="str">
        <f t="shared" si="701"/>
        <v/>
      </c>
      <c r="BP715" s="54" t="str">
        <f t="shared" si="702"/>
        <v/>
      </c>
      <c r="BQ715" s="54" t="str">
        <f t="shared" si="703"/>
        <v/>
      </c>
      <c r="BR715" s="55" t="str">
        <f t="shared" si="704"/>
        <v/>
      </c>
      <c r="BT715" s="135" t="str">
        <f t="shared" si="659"/>
        <v/>
      </c>
      <c r="BU715" s="136" t="str">
        <f t="shared" si="660"/>
        <v/>
      </c>
      <c r="BV715" s="136" t="str">
        <f t="shared" si="661"/>
        <v/>
      </c>
      <c r="BW715" s="136" t="str">
        <f t="shared" si="662"/>
        <v/>
      </c>
      <c r="BX715" s="136" t="str">
        <f t="shared" si="663"/>
        <v/>
      </c>
      <c r="BY715" s="136" t="str">
        <f t="shared" si="664"/>
        <v/>
      </c>
      <c r="BZ715" s="136" t="str">
        <f t="shared" si="665"/>
        <v/>
      </c>
      <c r="CA715" s="136" t="str">
        <f t="shared" si="666"/>
        <v/>
      </c>
      <c r="CB715" s="136" t="str">
        <f t="shared" si="667"/>
        <v/>
      </c>
      <c r="CC715" s="136" t="str">
        <f t="shared" si="668"/>
        <v/>
      </c>
      <c r="CD715" s="136" t="str">
        <f t="shared" si="669"/>
        <v/>
      </c>
      <c r="CE715" s="137" t="str">
        <f t="shared" si="670"/>
        <v/>
      </c>
      <c r="CG715" s="150" t="str">
        <f t="shared" si="671"/>
        <v/>
      </c>
      <c r="CH715" s="151" t="str">
        <f t="shared" si="705"/>
        <v/>
      </c>
      <c r="CI715" s="151" t="str">
        <f t="shared" si="706"/>
        <v/>
      </c>
      <c r="CJ715" s="151" t="str">
        <f t="shared" si="707"/>
        <v/>
      </c>
      <c r="CK715" s="151" t="str">
        <f t="shared" si="708"/>
        <v/>
      </c>
      <c r="CL715" s="151" t="str">
        <f t="shared" si="709"/>
        <v/>
      </c>
      <c r="CM715" s="151" t="str">
        <f t="shared" si="710"/>
        <v/>
      </c>
      <c r="CN715" s="151" t="str">
        <f t="shared" si="711"/>
        <v/>
      </c>
      <c r="CO715" s="151" t="str">
        <f t="shared" si="712"/>
        <v/>
      </c>
      <c r="CP715" s="151" t="str">
        <f t="shared" si="713"/>
        <v/>
      </c>
      <c r="CQ715" s="151" t="str">
        <f t="shared" si="714"/>
        <v/>
      </c>
      <c r="CR715" s="152" t="str">
        <f t="shared" si="715"/>
        <v/>
      </c>
    </row>
    <row r="716" spans="1:96" x14ac:dyDescent="0.25">
      <c r="A716" s="3"/>
      <c r="B716" s="30"/>
      <c r="C716" s="44"/>
      <c r="D716" s="88"/>
      <c r="E716" s="31"/>
      <c r="F716" s="89"/>
      <c r="G716" s="72"/>
      <c r="H716" s="73"/>
      <c r="I716" s="74"/>
      <c r="J716" s="73"/>
      <c r="K716" s="74"/>
      <c r="L716" s="73"/>
      <c r="M716" s="74"/>
      <c r="N716" s="73"/>
      <c r="O716" s="74"/>
      <c r="P716" s="73"/>
      <c r="Q716" s="74"/>
      <c r="R716" s="75"/>
      <c r="S716" s="3"/>
      <c r="T716" s="61" t="str">
        <f>IF($D716="", "", $D716*'Intro &amp; Setup'!$I$32*24)</f>
        <v/>
      </c>
      <c r="U716" s="3"/>
      <c r="X716" s="36" t="str">
        <f>IF($B716="", "", IF(OR($B716&lt;'Intro &amp; Setup'!$F$26, $B716&gt;'Intro &amp; Setup'!$F$27), "X", ""))</f>
        <v/>
      </c>
      <c r="Z716" s="36" t="str">
        <f t="shared" ref="Z716:Z779" si="716">IF(COUNTIF($G716:$R716, $X$4)=0, "", COUNTIF($G716:$R716, $X$4))</f>
        <v/>
      </c>
      <c r="AA716" s="48" t="str">
        <f t="shared" ref="AA716:AA779" si="717">IF($Z716="", "", IFERROR(INDEX($AC$3:$AN$3, $AB$3, MATCH($Z716, $AC$2:$AN$2, 0)), ""))</f>
        <v/>
      </c>
      <c r="AC716" s="53" t="str">
        <f t="shared" ref="AC716:AC779" si="718">IFERROR(IF(G716="", "", $T716*$AA716), "")</f>
        <v/>
      </c>
      <c r="AD716" s="54" t="str">
        <f t="shared" si="672"/>
        <v/>
      </c>
      <c r="AE716" s="54" t="str">
        <f t="shared" si="673"/>
        <v/>
      </c>
      <c r="AF716" s="54" t="str">
        <f t="shared" si="674"/>
        <v/>
      </c>
      <c r="AG716" s="54" t="str">
        <f t="shared" si="675"/>
        <v/>
      </c>
      <c r="AH716" s="54" t="str">
        <f t="shared" si="676"/>
        <v/>
      </c>
      <c r="AI716" s="54" t="str">
        <f t="shared" si="677"/>
        <v/>
      </c>
      <c r="AJ716" s="54" t="str">
        <f t="shared" si="678"/>
        <v/>
      </c>
      <c r="AK716" s="54" t="str">
        <f t="shared" si="679"/>
        <v/>
      </c>
      <c r="AL716" s="54" t="str">
        <f t="shared" si="680"/>
        <v/>
      </c>
      <c r="AM716" s="54" t="str">
        <f t="shared" si="681"/>
        <v/>
      </c>
      <c r="AN716" s="55" t="str">
        <f t="shared" si="682"/>
        <v/>
      </c>
      <c r="AP716" s="53" t="str">
        <f t="shared" ref="AP716:AP779" si="719">IFERROR(IF(G716="", "", $E716*$AA716), "")</f>
        <v/>
      </c>
      <c r="AQ716" s="54" t="str">
        <f t="shared" si="683"/>
        <v/>
      </c>
      <c r="AR716" s="54" t="str">
        <f t="shared" si="684"/>
        <v/>
      </c>
      <c r="AS716" s="54" t="str">
        <f t="shared" si="685"/>
        <v/>
      </c>
      <c r="AT716" s="54" t="str">
        <f t="shared" si="686"/>
        <v/>
      </c>
      <c r="AU716" s="54" t="str">
        <f t="shared" si="687"/>
        <v/>
      </c>
      <c r="AV716" s="54" t="str">
        <f t="shared" si="688"/>
        <v/>
      </c>
      <c r="AW716" s="54" t="str">
        <f t="shared" si="689"/>
        <v/>
      </c>
      <c r="AX716" s="54" t="str">
        <f t="shared" si="690"/>
        <v/>
      </c>
      <c r="AY716" s="54" t="str">
        <f t="shared" si="691"/>
        <v/>
      </c>
      <c r="AZ716" s="54" t="str">
        <f t="shared" si="692"/>
        <v/>
      </c>
      <c r="BA716" s="55" t="str">
        <f t="shared" si="693"/>
        <v/>
      </c>
      <c r="BC716" s="36" t="str">
        <f t="shared" ref="BC716:BC779" si="720">IF($B716="", "", TEXT($B716, "mmm yyyy"))</f>
        <v/>
      </c>
      <c r="BE716" s="61" t="str">
        <f>IF($B716="", "", IF(AND($B716&gt;='Intro &amp; Setup'!$B$38, B716&lt;='Intro &amp; Setup'!$H$38), 'Intro &amp; Setup'!$N$38, IF(AND($B716&gt;='Intro &amp; Setup'!$B$39, B716&lt;='Intro &amp; Setup'!$H$39), 'Intro &amp; Setup'!$N$39, IF('Intro &amp; Setup'!$B$39="", 'Intro &amp; Setup'!$N$38, 'Intro &amp; Setup'!$N$39))))</f>
        <v/>
      </c>
      <c r="BG716" s="53" t="str">
        <f t="shared" ref="BG716:BG779" si="721">IFERROR(IF(G716="", "", $BE716*$AA716), "")</f>
        <v/>
      </c>
      <c r="BH716" s="54" t="str">
        <f t="shared" si="694"/>
        <v/>
      </c>
      <c r="BI716" s="54" t="str">
        <f t="shared" si="695"/>
        <v/>
      </c>
      <c r="BJ716" s="54" t="str">
        <f t="shared" si="696"/>
        <v/>
      </c>
      <c r="BK716" s="54" t="str">
        <f t="shared" si="697"/>
        <v/>
      </c>
      <c r="BL716" s="54" t="str">
        <f t="shared" si="698"/>
        <v/>
      </c>
      <c r="BM716" s="54" t="str">
        <f t="shared" si="699"/>
        <v/>
      </c>
      <c r="BN716" s="54" t="str">
        <f t="shared" si="700"/>
        <v/>
      </c>
      <c r="BO716" s="54" t="str">
        <f t="shared" si="701"/>
        <v/>
      </c>
      <c r="BP716" s="54" t="str">
        <f t="shared" si="702"/>
        <v/>
      </c>
      <c r="BQ716" s="54" t="str">
        <f t="shared" si="703"/>
        <v/>
      </c>
      <c r="BR716" s="55" t="str">
        <f t="shared" si="704"/>
        <v/>
      </c>
      <c r="BT716" s="135" t="str">
        <f t="shared" ref="BT716:BT779" si="722">IF(G716="", "", $D716*$AA716)</f>
        <v/>
      </c>
      <c r="BU716" s="136" t="str">
        <f t="shared" ref="BU716:BU779" si="723">IF(H716="", "", $D716*$AA716)</f>
        <v/>
      </c>
      <c r="BV716" s="136" t="str">
        <f t="shared" ref="BV716:BV779" si="724">IF(I716="", "", $D716*$AA716)</f>
        <v/>
      </c>
      <c r="BW716" s="136" t="str">
        <f t="shared" ref="BW716:BW779" si="725">IF(J716="", "", $D716*$AA716)</f>
        <v/>
      </c>
      <c r="BX716" s="136" t="str">
        <f t="shared" ref="BX716:BX779" si="726">IF(K716="", "", $D716*$AA716)</f>
        <v/>
      </c>
      <c r="BY716" s="136" t="str">
        <f t="shared" ref="BY716:BY779" si="727">IF(L716="", "", $D716*$AA716)</f>
        <v/>
      </c>
      <c r="BZ716" s="136" t="str">
        <f t="shared" ref="BZ716:BZ779" si="728">IF(M716="", "", $D716*$AA716)</f>
        <v/>
      </c>
      <c r="CA716" s="136" t="str">
        <f t="shared" ref="CA716:CA779" si="729">IF(N716="", "", $D716*$AA716)</f>
        <v/>
      </c>
      <c r="CB716" s="136" t="str">
        <f t="shared" ref="CB716:CB779" si="730">IF(O716="", "", $D716*$AA716)</f>
        <v/>
      </c>
      <c r="CC716" s="136" t="str">
        <f t="shared" ref="CC716:CC779" si="731">IF(P716="", "", $D716*$AA716)</f>
        <v/>
      </c>
      <c r="CD716" s="136" t="str">
        <f t="shared" ref="CD716:CD779" si="732">IF(Q716="", "", $D716*$AA716)</f>
        <v/>
      </c>
      <c r="CE716" s="137" t="str">
        <f t="shared" ref="CE716:CE779" si="733">IF(R716="", "", $D716*$AA716)</f>
        <v/>
      </c>
      <c r="CG716" s="150" t="str">
        <f t="shared" ref="CG716:CG779" si="734">IF(G716="", "", $F716*$AA716)</f>
        <v/>
      </c>
      <c r="CH716" s="151" t="str">
        <f t="shared" si="705"/>
        <v/>
      </c>
      <c r="CI716" s="151" t="str">
        <f t="shared" si="706"/>
        <v/>
      </c>
      <c r="CJ716" s="151" t="str">
        <f t="shared" si="707"/>
        <v/>
      </c>
      <c r="CK716" s="151" t="str">
        <f t="shared" si="708"/>
        <v/>
      </c>
      <c r="CL716" s="151" t="str">
        <f t="shared" si="709"/>
        <v/>
      </c>
      <c r="CM716" s="151" t="str">
        <f t="shared" si="710"/>
        <v/>
      </c>
      <c r="CN716" s="151" t="str">
        <f t="shared" si="711"/>
        <v/>
      </c>
      <c r="CO716" s="151" t="str">
        <f t="shared" si="712"/>
        <v/>
      </c>
      <c r="CP716" s="151" t="str">
        <f t="shared" si="713"/>
        <v/>
      </c>
      <c r="CQ716" s="151" t="str">
        <f t="shared" si="714"/>
        <v/>
      </c>
      <c r="CR716" s="152" t="str">
        <f t="shared" si="715"/>
        <v/>
      </c>
    </row>
    <row r="717" spans="1:96" x14ac:dyDescent="0.25">
      <c r="A717" s="3"/>
      <c r="B717" s="30"/>
      <c r="C717" s="44"/>
      <c r="D717" s="88"/>
      <c r="E717" s="31"/>
      <c r="F717" s="89"/>
      <c r="G717" s="72"/>
      <c r="H717" s="73"/>
      <c r="I717" s="74"/>
      <c r="J717" s="73"/>
      <c r="K717" s="74"/>
      <c r="L717" s="73"/>
      <c r="M717" s="74"/>
      <c r="N717" s="73"/>
      <c r="O717" s="74"/>
      <c r="P717" s="73"/>
      <c r="Q717" s="74"/>
      <c r="R717" s="75"/>
      <c r="S717" s="3"/>
      <c r="T717" s="61" t="str">
        <f>IF($D717="", "", $D717*'Intro &amp; Setup'!$I$32*24)</f>
        <v/>
      </c>
      <c r="U717" s="3"/>
      <c r="X717" s="36" t="str">
        <f>IF($B717="", "", IF(OR($B717&lt;'Intro &amp; Setup'!$F$26, $B717&gt;'Intro &amp; Setup'!$F$27), "X", ""))</f>
        <v/>
      </c>
      <c r="Z717" s="36" t="str">
        <f t="shared" si="716"/>
        <v/>
      </c>
      <c r="AA717" s="48" t="str">
        <f t="shared" si="717"/>
        <v/>
      </c>
      <c r="AC717" s="53" t="str">
        <f t="shared" si="718"/>
        <v/>
      </c>
      <c r="AD717" s="54" t="str">
        <f t="shared" si="672"/>
        <v/>
      </c>
      <c r="AE717" s="54" t="str">
        <f t="shared" si="673"/>
        <v/>
      </c>
      <c r="AF717" s="54" t="str">
        <f t="shared" si="674"/>
        <v/>
      </c>
      <c r="AG717" s="54" t="str">
        <f t="shared" si="675"/>
        <v/>
      </c>
      <c r="AH717" s="54" t="str">
        <f t="shared" si="676"/>
        <v/>
      </c>
      <c r="AI717" s="54" t="str">
        <f t="shared" si="677"/>
        <v/>
      </c>
      <c r="AJ717" s="54" t="str">
        <f t="shared" si="678"/>
        <v/>
      </c>
      <c r="AK717" s="54" t="str">
        <f t="shared" si="679"/>
        <v/>
      </c>
      <c r="AL717" s="54" t="str">
        <f t="shared" si="680"/>
        <v/>
      </c>
      <c r="AM717" s="54" t="str">
        <f t="shared" si="681"/>
        <v/>
      </c>
      <c r="AN717" s="55" t="str">
        <f t="shared" si="682"/>
        <v/>
      </c>
      <c r="AP717" s="53" t="str">
        <f t="shared" si="719"/>
        <v/>
      </c>
      <c r="AQ717" s="54" t="str">
        <f t="shared" si="683"/>
        <v/>
      </c>
      <c r="AR717" s="54" t="str">
        <f t="shared" si="684"/>
        <v/>
      </c>
      <c r="AS717" s="54" t="str">
        <f t="shared" si="685"/>
        <v/>
      </c>
      <c r="AT717" s="54" t="str">
        <f t="shared" si="686"/>
        <v/>
      </c>
      <c r="AU717" s="54" t="str">
        <f t="shared" si="687"/>
        <v/>
      </c>
      <c r="AV717" s="54" t="str">
        <f t="shared" si="688"/>
        <v/>
      </c>
      <c r="AW717" s="54" t="str">
        <f t="shared" si="689"/>
        <v/>
      </c>
      <c r="AX717" s="54" t="str">
        <f t="shared" si="690"/>
        <v/>
      </c>
      <c r="AY717" s="54" t="str">
        <f t="shared" si="691"/>
        <v/>
      </c>
      <c r="AZ717" s="54" t="str">
        <f t="shared" si="692"/>
        <v/>
      </c>
      <c r="BA717" s="55" t="str">
        <f t="shared" si="693"/>
        <v/>
      </c>
      <c r="BC717" s="36" t="str">
        <f t="shared" si="720"/>
        <v/>
      </c>
      <c r="BE717" s="61" t="str">
        <f>IF($B717="", "", IF(AND($B717&gt;='Intro &amp; Setup'!$B$38, B717&lt;='Intro &amp; Setup'!$H$38), 'Intro &amp; Setup'!$N$38, IF(AND($B717&gt;='Intro &amp; Setup'!$B$39, B717&lt;='Intro &amp; Setup'!$H$39), 'Intro &amp; Setup'!$N$39, IF('Intro &amp; Setup'!$B$39="", 'Intro &amp; Setup'!$N$38, 'Intro &amp; Setup'!$N$39))))</f>
        <v/>
      </c>
      <c r="BG717" s="53" t="str">
        <f t="shared" si="721"/>
        <v/>
      </c>
      <c r="BH717" s="54" t="str">
        <f t="shared" si="694"/>
        <v/>
      </c>
      <c r="BI717" s="54" t="str">
        <f t="shared" si="695"/>
        <v/>
      </c>
      <c r="BJ717" s="54" t="str">
        <f t="shared" si="696"/>
        <v/>
      </c>
      <c r="BK717" s="54" t="str">
        <f t="shared" si="697"/>
        <v/>
      </c>
      <c r="BL717" s="54" t="str">
        <f t="shared" si="698"/>
        <v/>
      </c>
      <c r="BM717" s="54" t="str">
        <f t="shared" si="699"/>
        <v/>
      </c>
      <c r="BN717" s="54" t="str">
        <f t="shared" si="700"/>
        <v/>
      </c>
      <c r="BO717" s="54" t="str">
        <f t="shared" si="701"/>
        <v/>
      </c>
      <c r="BP717" s="54" t="str">
        <f t="shared" si="702"/>
        <v/>
      </c>
      <c r="BQ717" s="54" t="str">
        <f t="shared" si="703"/>
        <v/>
      </c>
      <c r="BR717" s="55" t="str">
        <f t="shared" si="704"/>
        <v/>
      </c>
      <c r="BT717" s="135" t="str">
        <f t="shared" si="722"/>
        <v/>
      </c>
      <c r="BU717" s="136" t="str">
        <f t="shared" si="723"/>
        <v/>
      </c>
      <c r="BV717" s="136" t="str">
        <f t="shared" si="724"/>
        <v/>
      </c>
      <c r="BW717" s="136" t="str">
        <f t="shared" si="725"/>
        <v/>
      </c>
      <c r="BX717" s="136" t="str">
        <f t="shared" si="726"/>
        <v/>
      </c>
      <c r="BY717" s="136" t="str">
        <f t="shared" si="727"/>
        <v/>
      </c>
      <c r="BZ717" s="136" t="str">
        <f t="shared" si="728"/>
        <v/>
      </c>
      <c r="CA717" s="136" t="str">
        <f t="shared" si="729"/>
        <v/>
      </c>
      <c r="CB717" s="136" t="str">
        <f t="shared" si="730"/>
        <v/>
      </c>
      <c r="CC717" s="136" t="str">
        <f t="shared" si="731"/>
        <v/>
      </c>
      <c r="CD717" s="136" t="str">
        <f t="shared" si="732"/>
        <v/>
      </c>
      <c r="CE717" s="137" t="str">
        <f t="shared" si="733"/>
        <v/>
      </c>
      <c r="CG717" s="150" t="str">
        <f t="shared" si="734"/>
        <v/>
      </c>
      <c r="CH717" s="151" t="str">
        <f t="shared" si="705"/>
        <v/>
      </c>
      <c r="CI717" s="151" t="str">
        <f t="shared" si="706"/>
        <v/>
      </c>
      <c r="CJ717" s="151" t="str">
        <f t="shared" si="707"/>
        <v/>
      </c>
      <c r="CK717" s="151" t="str">
        <f t="shared" si="708"/>
        <v/>
      </c>
      <c r="CL717" s="151" t="str">
        <f t="shared" si="709"/>
        <v/>
      </c>
      <c r="CM717" s="151" t="str">
        <f t="shared" si="710"/>
        <v/>
      </c>
      <c r="CN717" s="151" t="str">
        <f t="shared" si="711"/>
        <v/>
      </c>
      <c r="CO717" s="151" t="str">
        <f t="shared" si="712"/>
        <v/>
      </c>
      <c r="CP717" s="151" t="str">
        <f t="shared" si="713"/>
        <v/>
      </c>
      <c r="CQ717" s="151" t="str">
        <f t="shared" si="714"/>
        <v/>
      </c>
      <c r="CR717" s="152" t="str">
        <f t="shared" si="715"/>
        <v/>
      </c>
    </row>
    <row r="718" spans="1:96" x14ac:dyDescent="0.25">
      <c r="A718" s="3"/>
      <c r="B718" s="30"/>
      <c r="C718" s="44"/>
      <c r="D718" s="88"/>
      <c r="E718" s="31"/>
      <c r="F718" s="89"/>
      <c r="G718" s="72"/>
      <c r="H718" s="73"/>
      <c r="I718" s="74"/>
      <c r="J718" s="73"/>
      <c r="K718" s="74"/>
      <c r="L718" s="73"/>
      <c r="M718" s="74"/>
      <c r="N718" s="73"/>
      <c r="O718" s="74"/>
      <c r="P718" s="73"/>
      <c r="Q718" s="74"/>
      <c r="R718" s="75"/>
      <c r="S718" s="3"/>
      <c r="T718" s="61" t="str">
        <f>IF($D718="", "", $D718*'Intro &amp; Setup'!$I$32*24)</f>
        <v/>
      </c>
      <c r="U718" s="3"/>
      <c r="X718" s="36" t="str">
        <f>IF($B718="", "", IF(OR($B718&lt;'Intro &amp; Setup'!$F$26, $B718&gt;'Intro &amp; Setup'!$F$27), "X", ""))</f>
        <v/>
      </c>
      <c r="Z718" s="36" t="str">
        <f t="shared" si="716"/>
        <v/>
      </c>
      <c r="AA718" s="48" t="str">
        <f t="shared" si="717"/>
        <v/>
      </c>
      <c r="AC718" s="53" t="str">
        <f t="shared" si="718"/>
        <v/>
      </c>
      <c r="AD718" s="54" t="str">
        <f t="shared" si="672"/>
        <v/>
      </c>
      <c r="AE718" s="54" t="str">
        <f t="shared" si="673"/>
        <v/>
      </c>
      <c r="AF718" s="54" t="str">
        <f t="shared" si="674"/>
        <v/>
      </c>
      <c r="AG718" s="54" t="str">
        <f t="shared" si="675"/>
        <v/>
      </c>
      <c r="AH718" s="54" t="str">
        <f t="shared" si="676"/>
        <v/>
      </c>
      <c r="AI718" s="54" t="str">
        <f t="shared" si="677"/>
        <v/>
      </c>
      <c r="AJ718" s="54" t="str">
        <f t="shared" si="678"/>
        <v/>
      </c>
      <c r="AK718" s="54" t="str">
        <f t="shared" si="679"/>
        <v/>
      </c>
      <c r="AL718" s="54" t="str">
        <f t="shared" si="680"/>
        <v/>
      </c>
      <c r="AM718" s="54" t="str">
        <f t="shared" si="681"/>
        <v/>
      </c>
      <c r="AN718" s="55" t="str">
        <f t="shared" si="682"/>
        <v/>
      </c>
      <c r="AP718" s="53" t="str">
        <f t="shared" si="719"/>
        <v/>
      </c>
      <c r="AQ718" s="54" t="str">
        <f t="shared" si="683"/>
        <v/>
      </c>
      <c r="AR718" s="54" t="str">
        <f t="shared" si="684"/>
        <v/>
      </c>
      <c r="AS718" s="54" t="str">
        <f t="shared" si="685"/>
        <v/>
      </c>
      <c r="AT718" s="54" t="str">
        <f t="shared" si="686"/>
        <v/>
      </c>
      <c r="AU718" s="54" t="str">
        <f t="shared" si="687"/>
        <v/>
      </c>
      <c r="AV718" s="54" t="str">
        <f t="shared" si="688"/>
        <v/>
      </c>
      <c r="AW718" s="54" t="str">
        <f t="shared" si="689"/>
        <v/>
      </c>
      <c r="AX718" s="54" t="str">
        <f t="shared" si="690"/>
        <v/>
      </c>
      <c r="AY718" s="54" t="str">
        <f t="shared" si="691"/>
        <v/>
      </c>
      <c r="AZ718" s="54" t="str">
        <f t="shared" si="692"/>
        <v/>
      </c>
      <c r="BA718" s="55" t="str">
        <f t="shared" si="693"/>
        <v/>
      </c>
      <c r="BC718" s="36" t="str">
        <f t="shared" si="720"/>
        <v/>
      </c>
      <c r="BE718" s="61" t="str">
        <f>IF($B718="", "", IF(AND($B718&gt;='Intro &amp; Setup'!$B$38, B718&lt;='Intro &amp; Setup'!$H$38), 'Intro &amp; Setup'!$N$38, IF(AND($B718&gt;='Intro &amp; Setup'!$B$39, B718&lt;='Intro &amp; Setup'!$H$39), 'Intro &amp; Setup'!$N$39, IF('Intro &amp; Setup'!$B$39="", 'Intro &amp; Setup'!$N$38, 'Intro &amp; Setup'!$N$39))))</f>
        <v/>
      </c>
      <c r="BG718" s="53" t="str">
        <f t="shared" si="721"/>
        <v/>
      </c>
      <c r="BH718" s="54" t="str">
        <f t="shared" si="694"/>
        <v/>
      </c>
      <c r="BI718" s="54" t="str">
        <f t="shared" si="695"/>
        <v/>
      </c>
      <c r="BJ718" s="54" t="str">
        <f t="shared" si="696"/>
        <v/>
      </c>
      <c r="BK718" s="54" t="str">
        <f t="shared" si="697"/>
        <v/>
      </c>
      <c r="BL718" s="54" t="str">
        <f t="shared" si="698"/>
        <v/>
      </c>
      <c r="BM718" s="54" t="str">
        <f t="shared" si="699"/>
        <v/>
      </c>
      <c r="BN718" s="54" t="str">
        <f t="shared" si="700"/>
        <v/>
      </c>
      <c r="BO718" s="54" t="str">
        <f t="shared" si="701"/>
        <v/>
      </c>
      <c r="BP718" s="54" t="str">
        <f t="shared" si="702"/>
        <v/>
      </c>
      <c r="BQ718" s="54" t="str">
        <f t="shared" si="703"/>
        <v/>
      </c>
      <c r="BR718" s="55" t="str">
        <f t="shared" si="704"/>
        <v/>
      </c>
      <c r="BT718" s="135" t="str">
        <f t="shared" si="722"/>
        <v/>
      </c>
      <c r="BU718" s="136" t="str">
        <f t="shared" si="723"/>
        <v/>
      </c>
      <c r="BV718" s="136" t="str">
        <f t="shared" si="724"/>
        <v/>
      </c>
      <c r="BW718" s="136" t="str">
        <f t="shared" si="725"/>
        <v/>
      </c>
      <c r="BX718" s="136" t="str">
        <f t="shared" si="726"/>
        <v/>
      </c>
      <c r="BY718" s="136" t="str">
        <f t="shared" si="727"/>
        <v/>
      </c>
      <c r="BZ718" s="136" t="str">
        <f t="shared" si="728"/>
        <v/>
      </c>
      <c r="CA718" s="136" t="str">
        <f t="shared" si="729"/>
        <v/>
      </c>
      <c r="CB718" s="136" t="str">
        <f t="shared" si="730"/>
        <v/>
      </c>
      <c r="CC718" s="136" t="str">
        <f t="shared" si="731"/>
        <v/>
      </c>
      <c r="CD718" s="136" t="str">
        <f t="shared" si="732"/>
        <v/>
      </c>
      <c r="CE718" s="137" t="str">
        <f t="shared" si="733"/>
        <v/>
      </c>
      <c r="CG718" s="150" t="str">
        <f t="shared" si="734"/>
        <v/>
      </c>
      <c r="CH718" s="151" t="str">
        <f t="shared" si="705"/>
        <v/>
      </c>
      <c r="CI718" s="151" t="str">
        <f t="shared" si="706"/>
        <v/>
      </c>
      <c r="CJ718" s="151" t="str">
        <f t="shared" si="707"/>
        <v/>
      </c>
      <c r="CK718" s="151" t="str">
        <f t="shared" si="708"/>
        <v/>
      </c>
      <c r="CL718" s="151" t="str">
        <f t="shared" si="709"/>
        <v/>
      </c>
      <c r="CM718" s="151" t="str">
        <f t="shared" si="710"/>
        <v/>
      </c>
      <c r="CN718" s="151" t="str">
        <f t="shared" si="711"/>
        <v/>
      </c>
      <c r="CO718" s="151" t="str">
        <f t="shared" si="712"/>
        <v/>
      </c>
      <c r="CP718" s="151" t="str">
        <f t="shared" si="713"/>
        <v/>
      </c>
      <c r="CQ718" s="151" t="str">
        <f t="shared" si="714"/>
        <v/>
      </c>
      <c r="CR718" s="152" t="str">
        <f t="shared" si="715"/>
        <v/>
      </c>
    </row>
    <row r="719" spans="1:96" x14ac:dyDescent="0.25">
      <c r="A719" s="3"/>
      <c r="B719" s="30"/>
      <c r="C719" s="44"/>
      <c r="D719" s="88"/>
      <c r="E719" s="31"/>
      <c r="F719" s="89"/>
      <c r="G719" s="72"/>
      <c r="H719" s="73"/>
      <c r="I719" s="74"/>
      <c r="J719" s="73"/>
      <c r="K719" s="74"/>
      <c r="L719" s="73"/>
      <c r="M719" s="74"/>
      <c r="N719" s="73"/>
      <c r="O719" s="74"/>
      <c r="P719" s="73"/>
      <c r="Q719" s="74"/>
      <c r="R719" s="75"/>
      <c r="S719" s="3"/>
      <c r="T719" s="61" t="str">
        <f>IF($D719="", "", $D719*'Intro &amp; Setup'!$I$32*24)</f>
        <v/>
      </c>
      <c r="U719" s="3"/>
      <c r="X719" s="36" t="str">
        <f>IF($B719="", "", IF(OR($B719&lt;'Intro &amp; Setup'!$F$26, $B719&gt;'Intro &amp; Setup'!$F$27), "X", ""))</f>
        <v/>
      </c>
      <c r="Z719" s="36" t="str">
        <f t="shared" si="716"/>
        <v/>
      </c>
      <c r="AA719" s="48" t="str">
        <f t="shared" si="717"/>
        <v/>
      </c>
      <c r="AC719" s="53" t="str">
        <f t="shared" si="718"/>
        <v/>
      </c>
      <c r="AD719" s="54" t="str">
        <f t="shared" si="672"/>
        <v/>
      </c>
      <c r="AE719" s="54" t="str">
        <f t="shared" si="673"/>
        <v/>
      </c>
      <c r="AF719" s="54" t="str">
        <f t="shared" si="674"/>
        <v/>
      </c>
      <c r="AG719" s="54" t="str">
        <f t="shared" si="675"/>
        <v/>
      </c>
      <c r="AH719" s="54" t="str">
        <f t="shared" si="676"/>
        <v/>
      </c>
      <c r="AI719" s="54" t="str">
        <f t="shared" si="677"/>
        <v/>
      </c>
      <c r="AJ719" s="54" t="str">
        <f t="shared" si="678"/>
        <v/>
      </c>
      <c r="AK719" s="54" t="str">
        <f t="shared" si="679"/>
        <v/>
      </c>
      <c r="AL719" s="54" t="str">
        <f t="shared" si="680"/>
        <v/>
      </c>
      <c r="AM719" s="54" t="str">
        <f t="shared" si="681"/>
        <v/>
      </c>
      <c r="AN719" s="55" t="str">
        <f t="shared" si="682"/>
        <v/>
      </c>
      <c r="AP719" s="53" t="str">
        <f t="shared" si="719"/>
        <v/>
      </c>
      <c r="AQ719" s="54" t="str">
        <f t="shared" si="683"/>
        <v/>
      </c>
      <c r="AR719" s="54" t="str">
        <f t="shared" si="684"/>
        <v/>
      </c>
      <c r="AS719" s="54" t="str">
        <f t="shared" si="685"/>
        <v/>
      </c>
      <c r="AT719" s="54" t="str">
        <f t="shared" si="686"/>
        <v/>
      </c>
      <c r="AU719" s="54" t="str">
        <f t="shared" si="687"/>
        <v/>
      </c>
      <c r="AV719" s="54" t="str">
        <f t="shared" si="688"/>
        <v/>
      </c>
      <c r="AW719" s="54" t="str">
        <f t="shared" si="689"/>
        <v/>
      </c>
      <c r="AX719" s="54" t="str">
        <f t="shared" si="690"/>
        <v/>
      </c>
      <c r="AY719" s="54" t="str">
        <f t="shared" si="691"/>
        <v/>
      </c>
      <c r="AZ719" s="54" t="str">
        <f t="shared" si="692"/>
        <v/>
      </c>
      <c r="BA719" s="55" t="str">
        <f t="shared" si="693"/>
        <v/>
      </c>
      <c r="BC719" s="36" t="str">
        <f t="shared" si="720"/>
        <v/>
      </c>
      <c r="BE719" s="61" t="str">
        <f>IF($B719="", "", IF(AND($B719&gt;='Intro &amp; Setup'!$B$38, B719&lt;='Intro &amp; Setup'!$H$38), 'Intro &amp; Setup'!$N$38, IF(AND($B719&gt;='Intro &amp; Setup'!$B$39, B719&lt;='Intro &amp; Setup'!$H$39), 'Intro &amp; Setup'!$N$39, IF('Intro &amp; Setup'!$B$39="", 'Intro &amp; Setup'!$N$38, 'Intro &amp; Setup'!$N$39))))</f>
        <v/>
      </c>
      <c r="BG719" s="53" t="str">
        <f t="shared" si="721"/>
        <v/>
      </c>
      <c r="BH719" s="54" t="str">
        <f t="shared" si="694"/>
        <v/>
      </c>
      <c r="BI719" s="54" t="str">
        <f t="shared" si="695"/>
        <v/>
      </c>
      <c r="BJ719" s="54" t="str">
        <f t="shared" si="696"/>
        <v/>
      </c>
      <c r="BK719" s="54" t="str">
        <f t="shared" si="697"/>
        <v/>
      </c>
      <c r="BL719" s="54" t="str">
        <f t="shared" si="698"/>
        <v/>
      </c>
      <c r="BM719" s="54" t="str">
        <f t="shared" si="699"/>
        <v/>
      </c>
      <c r="BN719" s="54" t="str">
        <f t="shared" si="700"/>
        <v/>
      </c>
      <c r="BO719" s="54" t="str">
        <f t="shared" si="701"/>
        <v/>
      </c>
      <c r="BP719" s="54" t="str">
        <f t="shared" si="702"/>
        <v/>
      </c>
      <c r="BQ719" s="54" t="str">
        <f t="shared" si="703"/>
        <v/>
      </c>
      <c r="BR719" s="55" t="str">
        <f t="shared" si="704"/>
        <v/>
      </c>
      <c r="BT719" s="135" t="str">
        <f t="shared" si="722"/>
        <v/>
      </c>
      <c r="BU719" s="136" t="str">
        <f t="shared" si="723"/>
        <v/>
      </c>
      <c r="BV719" s="136" t="str">
        <f t="shared" si="724"/>
        <v/>
      </c>
      <c r="BW719" s="136" t="str">
        <f t="shared" si="725"/>
        <v/>
      </c>
      <c r="BX719" s="136" t="str">
        <f t="shared" si="726"/>
        <v/>
      </c>
      <c r="BY719" s="136" t="str">
        <f t="shared" si="727"/>
        <v/>
      </c>
      <c r="BZ719" s="136" t="str">
        <f t="shared" si="728"/>
        <v/>
      </c>
      <c r="CA719" s="136" t="str">
        <f t="shared" si="729"/>
        <v/>
      </c>
      <c r="CB719" s="136" t="str">
        <f t="shared" si="730"/>
        <v/>
      </c>
      <c r="CC719" s="136" t="str">
        <f t="shared" si="731"/>
        <v/>
      </c>
      <c r="CD719" s="136" t="str">
        <f t="shared" si="732"/>
        <v/>
      </c>
      <c r="CE719" s="137" t="str">
        <f t="shared" si="733"/>
        <v/>
      </c>
      <c r="CG719" s="150" t="str">
        <f t="shared" si="734"/>
        <v/>
      </c>
      <c r="CH719" s="151" t="str">
        <f t="shared" si="705"/>
        <v/>
      </c>
      <c r="CI719" s="151" t="str">
        <f t="shared" si="706"/>
        <v/>
      </c>
      <c r="CJ719" s="151" t="str">
        <f t="shared" si="707"/>
        <v/>
      </c>
      <c r="CK719" s="151" t="str">
        <f t="shared" si="708"/>
        <v/>
      </c>
      <c r="CL719" s="151" t="str">
        <f t="shared" si="709"/>
        <v/>
      </c>
      <c r="CM719" s="151" t="str">
        <f t="shared" si="710"/>
        <v/>
      </c>
      <c r="CN719" s="151" t="str">
        <f t="shared" si="711"/>
        <v/>
      </c>
      <c r="CO719" s="151" t="str">
        <f t="shared" si="712"/>
        <v/>
      </c>
      <c r="CP719" s="151" t="str">
        <f t="shared" si="713"/>
        <v/>
      </c>
      <c r="CQ719" s="151" t="str">
        <f t="shared" si="714"/>
        <v/>
      </c>
      <c r="CR719" s="152" t="str">
        <f t="shared" si="715"/>
        <v/>
      </c>
    </row>
    <row r="720" spans="1:96" x14ac:dyDescent="0.25">
      <c r="A720" s="3"/>
      <c r="B720" s="30"/>
      <c r="C720" s="44"/>
      <c r="D720" s="88"/>
      <c r="E720" s="31"/>
      <c r="F720" s="89"/>
      <c r="G720" s="72"/>
      <c r="H720" s="73"/>
      <c r="I720" s="74"/>
      <c r="J720" s="73"/>
      <c r="K720" s="74"/>
      <c r="L720" s="73"/>
      <c r="M720" s="74"/>
      <c r="N720" s="73"/>
      <c r="O720" s="74"/>
      <c r="P720" s="73"/>
      <c r="Q720" s="74"/>
      <c r="R720" s="75"/>
      <c r="S720" s="3"/>
      <c r="T720" s="61" t="str">
        <f>IF($D720="", "", $D720*'Intro &amp; Setup'!$I$32*24)</f>
        <v/>
      </c>
      <c r="U720" s="3"/>
      <c r="X720" s="36" t="str">
        <f>IF($B720="", "", IF(OR($B720&lt;'Intro &amp; Setup'!$F$26, $B720&gt;'Intro &amp; Setup'!$F$27), "X", ""))</f>
        <v/>
      </c>
      <c r="Z720" s="36" t="str">
        <f t="shared" si="716"/>
        <v/>
      </c>
      <c r="AA720" s="48" t="str">
        <f t="shared" si="717"/>
        <v/>
      </c>
      <c r="AC720" s="53" t="str">
        <f t="shared" si="718"/>
        <v/>
      </c>
      <c r="AD720" s="54" t="str">
        <f t="shared" si="672"/>
        <v/>
      </c>
      <c r="AE720" s="54" t="str">
        <f t="shared" si="673"/>
        <v/>
      </c>
      <c r="AF720" s="54" t="str">
        <f t="shared" si="674"/>
        <v/>
      </c>
      <c r="AG720" s="54" t="str">
        <f t="shared" si="675"/>
        <v/>
      </c>
      <c r="AH720" s="54" t="str">
        <f t="shared" si="676"/>
        <v/>
      </c>
      <c r="AI720" s="54" t="str">
        <f t="shared" si="677"/>
        <v/>
      </c>
      <c r="AJ720" s="54" t="str">
        <f t="shared" si="678"/>
        <v/>
      </c>
      <c r="AK720" s="54" t="str">
        <f t="shared" si="679"/>
        <v/>
      </c>
      <c r="AL720" s="54" t="str">
        <f t="shared" si="680"/>
        <v/>
      </c>
      <c r="AM720" s="54" t="str">
        <f t="shared" si="681"/>
        <v/>
      </c>
      <c r="AN720" s="55" t="str">
        <f t="shared" si="682"/>
        <v/>
      </c>
      <c r="AP720" s="53" t="str">
        <f t="shared" si="719"/>
        <v/>
      </c>
      <c r="AQ720" s="54" t="str">
        <f t="shared" si="683"/>
        <v/>
      </c>
      <c r="AR720" s="54" t="str">
        <f t="shared" si="684"/>
        <v/>
      </c>
      <c r="AS720" s="54" t="str">
        <f t="shared" si="685"/>
        <v/>
      </c>
      <c r="AT720" s="54" t="str">
        <f t="shared" si="686"/>
        <v/>
      </c>
      <c r="AU720" s="54" t="str">
        <f t="shared" si="687"/>
        <v/>
      </c>
      <c r="AV720" s="54" t="str">
        <f t="shared" si="688"/>
        <v/>
      </c>
      <c r="AW720" s="54" t="str">
        <f t="shared" si="689"/>
        <v/>
      </c>
      <c r="AX720" s="54" t="str">
        <f t="shared" si="690"/>
        <v/>
      </c>
      <c r="AY720" s="54" t="str">
        <f t="shared" si="691"/>
        <v/>
      </c>
      <c r="AZ720" s="54" t="str">
        <f t="shared" si="692"/>
        <v/>
      </c>
      <c r="BA720" s="55" t="str">
        <f t="shared" si="693"/>
        <v/>
      </c>
      <c r="BC720" s="36" t="str">
        <f t="shared" si="720"/>
        <v/>
      </c>
      <c r="BE720" s="61" t="str">
        <f>IF($B720="", "", IF(AND($B720&gt;='Intro &amp; Setup'!$B$38, B720&lt;='Intro &amp; Setup'!$H$38), 'Intro &amp; Setup'!$N$38, IF(AND($B720&gt;='Intro &amp; Setup'!$B$39, B720&lt;='Intro &amp; Setup'!$H$39), 'Intro &amp; Setup'!$N$39, IF('Intro &amp; Setup'!$B$39="", 'Intro &amp; Setup'!$N$38, 'Intro &amp; Setup'!$N$39))))</f>
        <v/>
      </c>
      <c r="BG720" s="53" t="str">
        <f t="shared" si="721"/>
        <v/>
      </c>
      <c r="BH720" s="54" t="str">
        <f t="shared" si="694"/>
        <v/>
      </c>
      <c r="BI720" s="54" t="str">
        <f t="shared" si="695"/>
        <v/>
      </c>
      <c r="BJ720" s="54" t="str">
        <f t="shared" si="696"/>
        <v/>
      </c>
      <c r="BK720" s="54" t="str">
        <f t="shared" si="697"/>
        <v/>
      </c>
      <c r="BL720" s="54" t="str">
        <f t="shared" si="698"/>
        <v/>
      </c>
      <c r="BM720" s="54" t="str">
        <f t="shared" si="699"/>
        <v/>
      </c>
      <c r="BN720" s="54" t="str">
        <f t="shared" si="700"/>
        <v/>
      </c>
      <c r="BO720" s="54" t="str">
        <f t="shared" si="701"/>
        <v/>
      </c>
      <c r="BP720" s="54" t="str">
        <f t="shared" si="702"/>
        <v/>
      </c>
      <c r="BQ720" s="54" t="str">
        <f t="shared" si="703"/>
        <v/>
      </c>
      <c r="BR720" s="55" t="str">
        <f t="shared" si="704"/>
        <v/>
      </c>
      <c r="BT720" s="135" t="str">
        <f t="shared" si="722"/>
        <v/>
      </c>
      <c r="BU720" s="136" t="str">
        <f t="shared" si="723"/>
        <v/>
      </c>
      <c r="BV720" s="136" t="str">
        <f t="shared" si="724"/>
        <v/>
      </c>
      <c r="BW720" s="136" t="str">
        <f t="shared" si="725"/>
        <v/>
      </c>
      <c r="BX720" s="136" t="str">
        <f t="shared" si="726"/>
        <v/>
      </c>
      <c r="BY720" s="136" t="str">
        <f t="shared" si="727"/>
        <v/>
      </c>
      <c r="BZ720" s="136" t="str">
        <f t="shared" si="728"/>
        <v/>
      </c>
      <c r="CA720" s="136" t="str">
        <f t="shared" si="729"/>
        <v/>
      </c>
      <c r="CB720" s="136" t="str">
        <f t="shared" si="730"/>
        <v/>
      </c>
      <c r="CC720" s="136" t="str">
        <f t="shared" si="731"/>
        <v/>
      </c>
      <c r="CD720" s="136" t="str">
        <f t="shared" si="732"/>
        <v/>
      </c>
      <c r="CE720" s="137" t="str">
        <f t="shared" si="733"/>
        <v/>
      </c>
      <c r="CG720" s="150" t="str">
        <f t="shared" si="734"/>
        <v/>
      </c>
      <c r="CH720" s="151" t="str">
        <f t="shared" si="705"/>
        <v/>
      </c>
      <c r="CI720" s="151" t="str">
        <f t="shared" si="706"/>
        <v/>
      </c>
      <c r="CJ720" s="151" t="str">
        <f t="shared" si="707"/>
        <v/>
      </c>
      <c r="CK720" s="151" t="str">
        <f t="shared" si="708"/>
        <v/>
      </c>
      <c r="CL720" s="151" t="str">
        <f t="shared" si="709"/>
        <v/>
      </c>
      <c r="CM720" s="151" t="str">
        <f t="shared" si="710"/>
        <v/>
      </c>
      <c r="CN720" s="151" t="str">
        <f t="shared" si="711"/>
        <v/>
      </c>
      <c r="CO720" s="151" t="str">
        <f t="shared" si="712"/>
        <v/>
      </c>
      <c r="CP720" s="151" t="str">
        <f t="shared" si="713"/>
        <v/>
      </c>
      <c r="CQ720" s="151" t="str">
        <f t="shared" si="714"/>
        <v/>
      </c>
      <c r="CR720" s="152" t="str">
        <f t="shared" si="715"/>
        <v/>
      </c>
    </row>
    <row r="721" spans="1:96" x14ac:dyDescent="0.25">
      <c r="A721" s="3"/>
      <c r="B721" s="30"/>
      <c r="C721" s="44"/>
      <c r="D721" s="88"/>
      <c r="E721" s="31"/>
      <c r="F721" s="89"/>
      <c r="G721" s="72"/>
      <c r="H721" s="73"/>
      <c r="I721" s="74"/>
      <c r="J721" s="73"/>
      <c r="K721" s="74"/>
      <c r="L721" s="73"/>
      <c r="M721" s="74"/>
      <c r="N721" s="73"/>
      <c r="O721" s="74"/>
      <c r="P721" s="73"/>
      <c r="Q721" s="74"/>
      <c r="R721" s="75"/>
      <c r="S721" s="3"/>
      <c r="T721" s="61" t="str">
        <f>IF($D721="", "", $D721*'Intro &amp; Setup'!$I$32*24)</f>
        <v/>
      </c>
      <c r="U721" s="3"/>
      <c r="X721" s="36" t="str">
        <f>IF($B721="", "", IF(OR($B721&lt;'Intro &amp; Setup'!$F$26, $B721&gt;'Intro &amp; Setup'!$F$27), "X", ""))</f>
        <v/>
      </c>
      <c r="Z721" s="36" t="str">
        <f t="shared" si="716"/>
        <v/>
      </c>
      <c r="AA721" s="48" t="str">
        <f t="shared" si="717"/>
        <v/>
      </c>
      <c r="AC721" s="53" t="str">
        <f t="shared" si="718"/>
        <v/>
      </c>
      <c r="AD721" s="54" t="str">
        <f t="shared" si="672"/>
        <v/>
      </c>
      <c r="AE721" s="54" t="str">
        <f t="shared" si="673"/>
        <v/>
      </c>
      <c r="AF721" s="54" t="str">
        <f t="shared" si="674"/>
        <v/>
      </c>
      <c r="AG721" s="54" t="str">
        <f t="shared" si="675"/>
        <v/>
      </c>
      <c r="AH721" s="54" t="str">
        <f t="shared" si="676"/>
        <v/>
      </c>
      <c r="AI721" s="54" t="str">
        <f t="shared" si="677"/>
        <v/>
      </c>
      <c r="AJ721" s="54" t="str">
        <f t="shared" si="678"/>
        <v/>
      </c>
      <c r="AK721" s="54" t="str">
        <f t="shared" si="679"/>
        <v/>
      </c>
      <c r="AL721" s="54" t="str">
        <f t="shared" si="680"/>
        <v/>
      </c>
      <c r="AM721" s="54" t="str">
        <f t="shared" si="681"/>
        <v/>
      </c>
      <c r="AN721" s="55" t="str">
        <f t="shared" si="682"/>
        <v/>
      </c>
      <c r="AP721" s="53" t="str">
        <f t="shared" si="719"/>
        <v/>
      </c>
      <c r="AQ721" s="54" t="str">
        <f t="shared" si="683"/>
        <v/>
      </c>
      <c r="AR721" s="54" t="str">
        <f t="shared" si="684"/>
        <v/>
      </c>
      <c r="AS721" s="54" t="str">
        <f t="shared" si="685"/>
        <v/>
      </c>
      <c r="AT721" s="54" t="str">
        <f t="shared" si="686"/>
        <v/>
      </c>
      <c r="AU721" s="54" t="str">
        <f t="shared" si="687"/>
        <v/>
      </c>
      <c r="AV721" s="54" t="str">
        <f t="shared" si="688"/>
        <v/>
      </c>
      <c r="AW721" s="54" t="str">
        <f t="shared" si="689"/>
        <v/>
      </c>
      <c r="AX721" s="54" t="str">
        <f t="shared" si="690"/>
        <v/>
      </c>
      <c r="AY721" s="54" t="str">
        <f t="shared" si="691"/>
        <v/>
      </c>
      <c r="AZ721" s="54" t="str">
        <f t="shared" si="692"/>
        <v/>
      </c>
      <c r="BA721" s="55" t="str">
        <f t="shared" si="693"/>
        <v/>
      </c>
      <c r="BC721" s="36" t="str">
        <f t="shared" si="720"/>
        <v/>
      </c>
      <c r="BE721" s="61" t="str">
        <f>IF($B721="", "", IF(AND($B721&gt;='Intro &amp; Setup'!$B$38, B721&lt;='Intro &amp; Setup'!$H$38), 'Intro &amp; Setup'!$N$38, IF(AND($B721&gt;='Intro &amp; Setup'!$B$39, B721&lt;='Intro &amp; Setup'!$H$39), 'Intro &amp; Setup'!$N$39, IF('Intro &amp; Setup'!$B$39="", 'Intro &amp; Setup'!$N$38, 'Intro &amp; Setup'!$N$39))))</f>
        <v/>
      </c>
      <c r="BG721" s="53" t="str">
        <f t="shared" si="721"/>
        <v/>
      </c>
      <c r="BH721" s="54" t="str">
        <f t="shared" si="694"/>
        <v/>
      </c>
      <c r="BI721" s="54" t="str">
        <f t="shared" si="695"/>
        <v/>
      </c>
      <c r="BJ721" s="54" t="str">
        <f t="shared" si="696"/>
        <v/>
      </c>
      <c r="BK721" s="54" t="str">
        <f t="shared" si="697"/>
        <v/>
      </c>
      <c r="BL721" s="54" t="str">
        <f t="shared" si="698"/>
        <v/>
      </c>
      <c r="BM721" s="54" t="str">
        <f t="shared" si="699"/>
        <v/>
      </c>
      <c r="BN721" s="54" t="str">
        <f t="shared" si="700"/>
        <v/>
      </c>
      <c r="BO721" s="54" t="str">
        <f t="shared" si="701"/>
        <v/>
      </c>
      <c r="BP721" s="54" t="str">
        <f t="shared" si="702"/>
        <v/>
      </c>
      <c r="BQ721" s="54" t="str">
        <f t="shared" si="703"/>
        <v/>
      </c>
      <c r="BR721" s="55" t="str">
        <f t="shared" si="704"/>
        <v/>
      </c>
      <c r="BT721" s="135" t="str">
        <f t="shared" si="722"/>
        <v/>
      </c>
      <c r="BU721" s="136" t="str">
        <f t="shared" si="723"/>
        <v/>
      </c>
      <c r="BV721" s="136" t="str">
        <f t="shared" si="724"/>
        <v/>
      </c>
      <c r="BW721" s="136" t="str">
        <f t="shared" si="725"/>
        <v/>
      </c>
      <c r="BX721" s="136" t="str">
        <f t="shared" si="726"/>
        <v/>
      </c>
      <c r="BY721" s="136" t="str">
        <f t="shared" si="727"/>
        <v/>
      </c>
      <c r="BZ721" s="136" t="str">
        <f t="shared" si="728"/>
        <v/>
      </c>
      <c r="CA721" s="136" t="str">
        <f t="shared" si="729"/>
        <v/>
      </c>
      <c r="CB721" s="136" t="str">
        <f t="shared" si="730"/>
        <v/>
      </c>
      <c r="CC721" s="136" t="str">
        <f t="shared" si="731"/>
        <v/>
      </c>
      <c r="CD721" s="136" t="str">
        <f t="shared" si="732"/>
        <v/>
      </c>
      <c r="CE721" s="137" t="str">
        <f t="shared" si="733"/>
        <v/>
      </c>
      <c r="CG721" s="150" t="str">
        <f t="shared" si="734"/>
        <v/>
      </c>
      <c r="CH721" s="151" t="str">
        <f t="shared" si="705"/>
        <v/>
      </c>
      <c r="CI721" s="151" t="str">
        <f t="shared" si="706"/>
        <v/>
      </c>
      <c r="CJ721" s="151" t="str">
        <f t="shared" si="707"/>
        <v/>
      </c>
      <c r="CK721" s="151" t="str">
        <f t="shared" si="708"/>
        <v/>
      </c>
      <c r="CL721" s="151" t="str">
        <f t="shared" si="709"/>
        <v/>
      </c>
      <c r="CM721" s="151" t="str">
        <f t="shared" si="710"/>
        <v/>
      </c>
      <c r="CN721" s="151" t="str">
        <f t="shared" si="711"/>
        <v/>
      </c>
      <c r="CO721" s="151" t="str">
        <f t="shared" si="712"/>
        <v/>
      </c>
      <c r="CP721" s="151" t="str">
        <f t="shared" si="713"/>
        <v/>
      </c>
      <c r="CQ721" s="151" t="str">
        <f t="shared" si="714"/>
        <v/>
      </c>
      <c r="CR721" s="152" t="str">
        <f t="shared" si="715"/>
        <v/>
      </c>
    </row>
    <row r="722" spans="1:96" x14ac:dyDescent="0.25">
      <c r="A722" s="3"/>
      <c r="B722" s="30"/>
      <c r="C722" s="44"/>
      <c r="D722" s="88"/>
      <c r="E722" s="31"/>
      <c r="F722" s="89"/>
      <c r="G722" s="72"/>
      <c r="H722" s="73"/>
      <c r="I722" s="74"/>
      <c r="J722" s="73"/>
      <c r="K722" s="74"/>
      <c r="L722" s="73"/>
      <c r="M722" s="74"/>
      <c r="N722" s="73"/>
      <c r="O722" s="74"/>
      <c r="P722" s="73"/>
      <c r="Q722" s="74"/>
      <c r="R722" s="75"/>
      <c r="S722" s="3"/>
      <c r="T722" s="61" t="str">
        <f>IF($D722="", "", $D722*'Intro &amp; Setup'!$I$32*24)</f>
        <v/>
      </c>
      <c r="U722" s="3"/>
      <c r="X722" s="36" t="str">
        <f>IF($B722="", "", IF(OR($B722&lt;'Intro &amp; Setup'!$F$26, $B722&gt;'Intro &amp; Setup'!$F$27), "X", ""))</f>
        <v/>
      </c>
      <c r="Z722" s="36" t="str">
        <f t="shared" si="716"/>
        <v/>
      </c>
      <c r="AA722" s="48" t="str">
        <f t="shared" si="717"/>
        <v/>
      </c>
      <c r="AC722" s="53" t="str">
        <f t="shared" si="718"/>
        <v/>
      </c>
      <c r="AD722" s="54" t="str">
        <f t="shared" si="672"/>
        <v/>
      </c>
      <c r="AE722" s="54" t="str">
        <f t="shared" si="673"/>
        <v/>
      </c>
      <c r="AF722" s="54" t="str">
        <f t="shared" si="674"/>
        <v/>
      </c>
      <c r="AG722" s="54" t="str">
        <f t="shared" si="675"/>
        <v/>
      </c>
      <c r="AH722" s="54" t="str">
        <f t="shared" si="676"/>
        <v/>
      </c>
      <c r="AI722" s="54" t="str">
        <f t="shared" si="677"/>
        <v/>
      </c>
      <c r="AJ722" s="54" t="str">
        <f t="shared" si="678"/>
        <v/>
      </c>
      <c r="AK722" s="54" t="str">
        <f t="shared" si="679"/>
        <v/>
      </c>
      <c r="AL722" s="54" t="str">
        <f t="shared" si="680"/>
        <v/>
      </c>
      <c r="AM722" s="54" t="str">
        <f t="shared" si="681"/>
        <v/>
      </c>
      <c r="AN722" s="55" t="str">
        <f t="shared" si="682"/>
        <v/>
      </c>
      <c r="AP722" s="53" t="str">
        <f t="shared" si="719"/>
        <v/>
      </c>
      <c r="AQ722" s="54" t="str">
        <f t="shared" si="683"/>
        <v/>
      </c>
      <c r="AR722" s="54" t="str">
        <f t="shared" si="684"/>
        <v/>
      </c>
      <c r="AS722" s="54" t="str">
        <f t="shared" si="685"/>
        <v/>
      </c>
      <c r="AT722" s="54" t="str">
        <f t="shared" si="686"/>
        <v/>
      </c>
      <c r="AU722" s="54" t="str">
        <f t="shared" si="687"/>
        <v/>
      </c>
      <c r="AV722" s="54" t="str">
        <f t="shared" si="688"/>
        <v/>
      </c>
      <c r="AW722" s="54" t="str">
        <f t="shared" si="689"/>
        <v/>
      </c>
      <c r="AX722" s="54" t="str">
        <f t="shared" si="690"/>
        <v/>
      </c>
      <c r="AY722" s="54" t="str">
        <f t="shared" si="691"/>
        <v/>
      </c>
      <c r="AZ722" s="54" t="str">
        <f t="shared" si="692"/>
        <v/>
      </c>
      <c r="BA722" s="55" t="str">
        <f t="shared" si="693"/>
        <v/>
      </c>
      <c r="BC722" s="36" t="str">
        <f t="shared" si="720"/>
        <v/>
      </c>
      <c r="BE722" s="61" t="str">
        <f>IF($B722="", "", IF(AND($B722&gt;='Intro &amp; Setup'!$B$38, B722&lt;='Intro &amp; Setup'!$H$38), 'Intro &amp; Setup'!$N$38, IF(AND($B722&gt;='Intro &amp; Setup'!$B$39, B722&lt;='Intro &amp; Setup'!$H$39), 'Intro &amp; Setup'!$N$39, IF('Intro &amp; Setup'!$B$39="", 'Intro &amp; Setup'!$N$38, 'Intro &amp; Setup'!$N$39))))</f>
        <v/>
      </c>
      <c r="BG722" s="53" t="str">
        <f t="shared" si="721"/>
        <v/>
      </c>
      <c r="BH722" s="54" t="str">
        <f t="shared" si="694"/>
        <v/>
      </c>
      <c r="BI722" s="54" t="str">
        <f t="shared" si="695"/>
        <v/>
      </c>
      <c r="BJ722" s="54" t="str">
        <f t="shared" si="696"/>
        <v/>
      </c>
      <c r="BK722" s="54" t="str">
        <f t="shared" si="697"/>
        <v/>
      </c>
      <c r="BL722" s="54" t="str">
        <f t="shared" si="698"/>
        <v/>
      </c>
      <c r="BM722" s="54" t="str">
        <f t="shared" si="699"/>
        <v/>
      </c>
      <c r="BN722" s="54" t="str">
        <f t="shared" si="700"/>
        <v/>
      </c>
      <c r="BO722" s="54" t="str">
        <f t="shared" si="701"/>
        <v/>
      </c>
      <c r="BP722" s="54" t="str">
        <f t="shared" si="702"/>
        <v/>
      </c>
      <c r="BQ722" s="54" t="str">
        <f t="shared" si="703"/>
        <v/>
      </c>
      <c r="BR722" s="55" t="str">
        <f t="shared" si="704"/>
        <v/>
      </c>
      <c r="BT722" s="135" t="str">
        <f t="shared" si="722"/>
        <v/>
      </c>
      <c r="BU722" s="136" t="str">
        <f t="shared" si="723"/>
        <v/>
      </c>
      <c r="BV722" s="136" t="str">
        <f t="shared" si="724"/>
        <v/>
      </c>
      <c r="BW722" s="136" t="str">
        <f t="shared" si="725"/>
        <v/>
      </c>
      <c r="BX722" s="136" t="str">
        <f t="shared" si="726"/>
        <v/>
      </c>
      <c r="BY722" s="136" t="str">
        <f t="shared" si="727"/>
        <v/>
      </c>
      <c r="BZ722" s="136" t="str">
        <f t="shared" si="728"/>
        <v/>
      </c>
      <c r="CA722" s="136" t="str">
        <f t="shared" si="729"/>
        <v/>
      </c>
      <c r="CB722" s="136" t="str">
        <f t="shared" si="730"/>
        <v/>
      </c>
      <c r="CC722" s="136" t="str">
        <f t="shared" si="731"/>
        <v/>
      </c>
      <c r="CD722" s="136" t="str">
        <f t="shared" si="732"/>
        <v/>
      </c>
      <c r="CE722" s="137" t="str">
        <f t="shared" si="733"/>
        <v/>
      </c>
      <c r="CG722" s="150" t="str">
        <f t="shared" si="734"/>
        <v/>
      </c>
      <c r="CH722" s="151" t="str">
        <f t="shared" si="705"/>
        <v/>
      </c>
      <c r="CI722" s="151" t="str">
        <f t="shared" si="706"/>
        <v/>
      </c>
      <c r="CJ722" s="151" t="str">
        <f t="shared" si="707"/>
        <v/>
      </c>
      <c r="CK722" s="151" t="str">
        <f t="shared" si="708"/>
        <v/>
      </c>
      <c r="CL722" s="151" t="str">
        <f t="shared" si="709"/>
        <v/>
      </c>
      <c r="CM722" s="151" t="str">
        <f t="shared" si="710"/>
        <v/>
      </c>
      <c r="CN722" s="151" t="str">
        <f t="shared" si="711"/>
        <v/>
      </c>
      <c r="CO722" s="151" t="str">
        <f t="shared" si="712"/>
        <v/>
      </c>
      <c r="CP722" s="151" t="str">
        <f t="shared" si="713"/>
        <v/>
      </c>
      <c r="CQ722" s="151" t="str">
        <f t="shared" si="714"/>
        <v/>
      </c>
      <c r="CR722" s="152" t="str">
        <f t="shared" si="715"/>
        <v/>
      </c>
    </row>
    <row r="723" spans="1:96" x14ac:dyDescent="0.25">
      <c r="A723" s="3"/>
      <c r="B723" s="30"/>
      <c r="C723" s="44"/>
      <c r="D723" s="88"/>
      <c r="E723" s="31"/>
      <c r="F723" s="89"/>
      <c r="G723" s="72"/>
      <c r="H723" s="73"/>
      <c r="I723" s="74"/>
      <c r="J723" s="73"/>
      <c r="K723" s="74"/>
      <c r="L723" s="73"/>
      <c r="M723" s="74"/>
      <c r="N723" s="73"/>
      <c r="O723" s="74"/>
      <c r="P723" s="73"/>
      <c r="Q723" s="74"/>
      <c r="R723" s="75"/>
      <c r="S723" s="3"/>
      <c r="T723" s="61" t="str">
        <f>IF($D723="", "", $D723*'Intro &amp; Setup'!$I$32*24)</f>
        <v/>
      </c>
      <c r="U723" s="3"/>
      <c r="X723" s="36" t="str">
        <f>IF($B723="", "", IF(OR($B723&lt;'Intro &amp; Setup'!$F$26, $B723&gt;'Intro &amp; Setup'!$F$27), "X", ""))</f>
        <v/>
      </c>
      <c r="Z723" s="36" t="str">
        <f t="shared" si="716"/>
        <v/>
      </c>
      <c r="AA723" s="48" t="str">
        <f t="shared" si="717"/>
        <v/>
      </c>
      <c r="AC723" s="53" t="str">
        <f t="shared" si="718"/>
        <v/>
      </c>
      <c r="AD723" s="54" t="str">
        <f t="shared" si="672"/>
        <v/>
      </c>
      <c r="AE723" s="54" t="str">
        <f t="shared" si="673"/>
        <v/>
      </c>
      <c r="AF723" s="54" t="str">
        <f t="shared" si="674"/>
        <v/>
      </c>
      <c r="AG723" s="54" t="str">
        <f t="shared" si="675"/>
        <v/>
      </c>
      <c r="AH723" s="54" t="str">
        <f t="shared" si="676"/>
        <v/>
      </c>
      <c r="AI723" s="54" t="str">
        <f t="shared" si="677"/>
        <v/>
      </c>
      <c r="AJ723" s="54" t="str">
        <f t="shared" si="678"/>
        <v/>
      </c>
      <c r="AK723" s="54" t="str">
        <f t="shared" si="679"/>
        <v/>
      </c>
      <c r="AL723" s="54" t="str">
        <f t="shared" si="680"/>
        <v/>
      </c>
      <c r="AM723" s="54" t="str">
        <f t="shared" si="681"/>
        <v/>
      </c>
      <c r="AN723" s="55" t="str">
        <f t="shared" si="682"/>
        <v/>
      </c>
      <c r="AP723" s="53" t="str">
        <f t="shared" si="719"/>
        <v/>
      </c>
      <c r="AQ723" s="54" t="str">
        <f t="shared" si="683"/>
        <v/>
      </c>
      <c r="AR723" s="54" t="str">
        <f t="shared" si="684"/>
        <v/>
      </c>
      <c r="AS723" s="54" t="str">
        <f t="shared" si="685"/>
        <v/>
      </c>
      <c r="AT723" s="54" t="str">
        <f t="shared" si="686"/>
        <v/>
      </c>
      <c r="AU723" s="54" t="str">
        <f t="shared" si="687"/>
        <v/>
      </c>
      <c r="AV723" s="54" t="str">
        <f t="shared" si="688"/>
        <v/>
      </c>
      <c r="AW723" s="54" t="str">
        <f t="shared" si="689"/>
        <v/>
      </c>
      <c r="AX723" s="54" t="str">
        <f t="shared" si="690"/>
        <v/>
      </c>
      <c r="AY723" s="54" t="str">
        <f t="shared" si="691"/>
        <v/>
      </c>
      <c r="AZ723" s="54" t="str">
        <f t="shared" si="692"/>
        <v/>
      </c>
      <c r="BA723" s="55" t="str">
        <f t="shared" si="693"/>
        <v/>
      </c>
      <c r="BC723" s="36" t="str">
        <f t="shared" si="720"/>
        <v/>
      </c>
      <c r="BE723" s="61" t="str">
        <f>IF($B723="", "", IF(AND($B723&gt;='Intro &amp; Setup'!$B$38, B723&lt;='Intro &amp; Setup'!$H$38), 'Intro &amp; Setup'!$N$38, IF(AND($B723&gt;='Intro &amp; Setup'!$B$39, B723&lt;='Intro &amp; Setup'!$H$39), 'Intro &amp; Setup'!$N$39, IF('Intro &amp; Setup'!$B$39="", 'Intro &amp; Setup'!$N$38, 'Intro &amp; Setup'!$N$39))))</f>
        <v/>
      </c>
      <c r="BG723" s="53" t="str">
        <f t="shared" si="721"/>
        <v/>
      </c>
      <c r="BH723" s="54" t="str">
        <f t="shared" si="694"/>
        <v/>
      </c>
      <c r="BI723" s="54" t="str">
        <f t="shared" si="695"/>
        <v/>
      </c>
      <c r="BJ723" s="54" t="str">
        <f t="shared" si="696"/>
        <v/>
      </c>
      <c r="BK723" s="54" t="str">
        <f t="shared" si="697"/>
        <v/>
      </c>
      <c r="BL723" s="54" t="str">
        <f t="shared" si="698"/>
        <v/>
      </c>
      <c r="BM723" s="54" t="str">
        <f t="shared" si="699"/>
        <v/>
      </c>
      <c r="BN723" s="54" t="str">
        <f t="shared" si="700"/>
        <v/>
      </c>
      <c r="BO723" s="54" t="str">
        <f t="shared" si="701"/>
        <v/>
      </c>
      <c r="BP723" s="54" t="str">
        <f t="shared" si="702"/>
        <v/>
      </c>
      <c r="BQ723" s="54" t="str">
        <f t="shared" si="703"/>
        <v/>
      </c>
      <c r="BR723" s="55" t="str">
        <f t="shared" si="704"/>
        <v/>
      </c>
      <c r="BT723" s="135" t="str">
        <f t="shared" si="722"/>
        <v/>
      </c>
      <c r="BU723" s="136" t="str">
        <f t="shared" si="723"/>
        <v/>
      </c>
      <c r="BV723" s="136" t="str">
        <f t="shared" si="724"/>
        <v/>
      </c>
      <c r="BW723" s="136" t="str">
        <f t="shared" si="725"/>
        <v/>
      </c>
      <c r="BX723" s="136" t="str">
        <f t="shared" si="726"/>
        <v/>
      </c>
      <c r="BY723" s="136" t="str">
        <f t="shared" si="727"/>
        <v/>
      </c>
      <c r="BZ723" s="136" t="str">
        <f t="shared" si="728"/>
        <v/>
      </c>
      <c r="CA723" s="136" t="str">
        <f t="shared" si="729"/>
        <v/>
      </c>
      <c r="CB723" s="136" t="str">
        <f t="shared" si="730"/>
        <v/>
      </c>
      <c r="CC723" s="136" t="str">
        <f t="shared" si="731"/>
        <v/>
      </c>
      <c r="CD723" s="136" t="str">
        <f t="shared" si="732"/>
        <v/>
      </c>
      <c r="CE723" s="137" t="str">
        <f t="shared" si="733"/>
        <v/>
      </c>
      <c r="CG723" s="150" t="str">
        <f t="shared" si="734"/>
        <v/>
      </c>
      <c r="CH723" s="151" t="str">
        <f t="shared" si="705"/>
        <v/>
      </c>
      <c r="CI723" s="151" t="str">
        <f t="shared" si="706"/>
        <v/>
      </c>
      <c r="CJ723" s="151" t="str">
        <f t="shared" si="707"/>
        <v/>
      </c>
      <c r="CK723" s="151" t="str">
        <f t="shared" si="708"/>
        <v/>
      </c>
      <c r="CL723" s="151" t="str">
        <f t="shared" si="709"/>
        <v/>
      </c>
      <c r="CM723" s="151" t="str">
        <f t="shared" si="710"/>
        <v/>
      </c>
      <c r="CN723" s="151" t="str">
        <f t="shared" si="711"/>
        <v/>
      </c>
      <c r="CO723" s="151" t="str">
        <f t="shared" si="712"/>
        <v/>
      </c>
      <c r="CP723" s="151" t="str">
        <f t="shared" si="713"/>
        <v/>
      </c>
      <c r="CQ723" s="151" t="str">
        <f t="shared" si="714"/>
        <v/>
      </c>
      <c r="CR723" s="152" t="str">
        <f t="shared" si="715"/>
        <v/>
      </c>
    </row>
    <row r="724" spans="1:96" x14ac:dyDescent="0.25">
      <c r="A724" s="3"/>
      <c r="B724" s="30"/>
      <c r="C724" s="44"/>
      <c r="D724" s="88"/>
      <c r="E724" s="31"/>
      <c r="F724" s="89"/>
      <c r="G724" s="72"/>
      <c r="H724" s="73"/>
      <c r="I724" s="74"/>
      <c r="J724" s="73"/>
      <c r="K724" s="74"/>
      <c r="L724" s="73"/>
      <c r="M724" s="74"/>
      <c r="N724" s="73"/>
      <c r="O724" s="74"/>
      <c r="P724" s="73"/>
      <c r="Q724" s="74"/>
      <c r="R724" s="75"/>
      <c r="S724" s="3"/>
      <c r="T724" s="61" t="str">
        <f>IF($D724="", "", $D724*'Intro &amp; Setup'!$I$32*24)</f>
        <v/>
      </c>
      <c r="U724" s="3"/>
      <c r="X724" s="36" t="str">
        <f>IF($B724="", "", IF(OR($B724&lt;'Intro &amp; Setup'!$F$26, $B724&gt;'Intro &amp; Setup'!$F$27), "X", ""))</f>
        <v/>
      </c>
      <c r="Z724" s="36" t="str">
        <f t="shared" si="716"/>
        <v/>
      </c>
      <c r="AA724" s="48" t="str">
        <f t="shared" si="717"/>
        <v/>
      </c>
      <c r="AC724" s="53" t="str">
        <f t="shared" si="718"/>
        <v/>
      </c>
      <c r="AD724" s="54" t="str">
        <f t="shared" si="672"/>
        <v/>
      </c>
      <c r="AE724" s="54" t="str">
        <f t="shared" si="673"/>
        <v/>
      </c>
      <c r="AF724" s="54" t="str">
        <f t="shared" si="674"/>
        <v/>
      </c>
      <c r="AG724" s="54" t="str">
        <f t="shared" si="675"/>
        <v/>
      </c>
      <c r="AH724" s="54" t="str">
        <f t="shared" si="676"/>
        <v/>
      </c>
      <c r="AI724" s="54" t="str">
        <f t="shared" si="677"/>
        <v/>
      </c>
      <c r="AJ724" s="54" t="str">
        <f t="shared" si="678"/>
        <v/>
      </c>
      <c r="AK724" s="54" t="str">
        <f t="shared" si="679"/>
        <v/>
      </c>
      <c r="AL724" s="54" t="str">
        <f t="shared" si="680"/>
        <v/>
      </c>
      <c r="AM724" s="54" t="str">
        <f t="shared" si="681"/>
        <v/>
      </c>
      <c r="AN724" s="55" t="str">
        <f t="shared" si="682"/>
        <v/>
      </c>
      <c r="AP724" s="53" t="str">
        <f t="shared" si="719"/>
        <v/>
      </c>
      <c r="AQ724" s="54" t="str">
        <f t="shared" si="683"/>
        <v/>
      </c>
      <c r="AR724" s="54" t="str">
        <f t="shared" si="684"/>
        <v/>
      </c>
      <c r="AS724" s="54" t="str">
        <f t="shared" si="685"/>
        <v/>
      </c>
      <c r="AT724" s="54" t="str">
        <f t="shared" si="686"/>
        <v/>
      </c>
      <c r="AU724" s="54" t="str">
        <f t="shared" si="687"/>
        <v/>
      </c>
      <c r="AV724" s="54" t="str">
        <f t="shared" si="688"/>
        <v/>
      </c>
      <c r="AW724" s="54" t="str">
        <f t="shared" si="689"/>
        <v/>
      </c>
      <c r="AX724" s="54" t="str">
        <f t="shared" si="690"/>
        <v/>
      </c>
      <c r="AY724" s="54" t="str">
        <f t="shared" si="691"/>
        <v/>
      </c>
      <c r="AZ724" s="54" t="str">
        <f t="shared" si="692"/>
        <v/>
      </c>
      <c r="BA724" s="55" t="str">
        <f t="shared" si="693"/>
        <v/>
      </c>
      <c r="BC724" s="36" t="str">
        <f t="shared" si="720"/>
        <v/>
      </c>
      <c r="BE724" s="61" t="str">
        <f>IF($B724="", "", IF(AND($B724&gt;='Intro &amp; Setup'!$B$38, B724&lt;='Intro &amp; Setup'!$H$38), 'Intro &amp; Setup'!$N$38, IF(AND($B724&gt;='Intro &amp; Setup'!$B$39, B724&lt;='Intro &amp; Setup'!$H$39), 'Intro &amp; Setup'!$N$39, IF('Intro &amp; Setup'!$B$39="", 'Intro &amp; Setup'!$N$38, 'Intro &amp; Setup'!$N$39))))</f>
        <v/>
      </c>
      <c r="BG724" s="53" t="str">
        <f t="shared" si="721"/>
        <v/>
      </c>
      <c r="BH724" s="54" t="str">
        <f t="shared" si="694"/>
        <v/>
      </c>
      <c r="BI724" s="54" t="str">
        <f t="shared" si="695"/>
        <v/>
      </c>
      <c r="BJ724" s="54" t="str">
        <f t="shared" si="696"/>
        <v/>
      </c>
      <c r="BK724" s="54" t="str">
        <f t="shared" si="697"/>
        <v/>
      </c>
      <c r="BL724" s="54" t="str">
        <f t="shared" si="698"/>
        <v/>
      </c>
      <c r="BM724" s="54" t="str">
        <f t="shared" si="699"/>
        <v/>
      </c>
      <c r="BN724" s="54" t="str">
        <f t="shared" si="700"/>
        <v/>
      </c>
      <c r="BO724" s="54" t="str">
        <f t="shared" si="701"/>
        <v/>
      </c>
      <c r="BP724" s="54" t="str">
        <f t="shared" si="702"/>
        <v/>
      </c>
      <c r="BQ724" s="54" t="str">
        <f t="shared" si="703"/>
        <v/>
      </c>
      <c r="BR724" s="55" t="str">
        <f t="shared" si="704"/>
        <v/>
      </c>
      <c r="BT724" s="135" t="str">
        <f t="shared" si="722"/>
        <v/>
      </c>
      <c r="BU724" s="136" t="str">
        <f t="shared" si="723"/>
        <v/>
      </c>
      <c r="BV724" s="136" t="str">
        <f t="shared" si="724"/>
        <v/>
      </c>
      <c r="BW724" s="136" t="str">
        <f t="shared" si="725"/>
        <v/>
      </c>
      <c r="BX724" s="136" t="str">
        <f t="shared" si="726"/>
        <v/>
      </c>
      <c r="BY724" s="136" t="str">
        <f t="shared" si="727"/>
        <v/>
      </c>
      <c r="BZ724" s="136" t="str">
        <f t="shared" si="728"/>
        <v/>
      </c>
      <c r="CA724" s="136" t="str">
        <f t="shared" si="729"/>
        <v/>
      </c>
      <c r="CB724" s="136" t="str">
        <f t="shared" si="730"/>
        <v/>
      </c>
      <c r="CC724" s="136" t="str">
        <f t="shared" si="731"/>
        <v/>
      </c>
      <c r="CD724" s="136" t="str">
        <f t="shared" si="732"/>
        <v/>
      </c>
      <c r="CE724" s="137" t="str">
        <f t="shared" si="733"/>
        <v/>
      </c>
      <c r="CG724" s="150" t="str">
        <f t="shared" si="734"/>
        <v/>
      </c>
      <c r="CH724" s="151" t="str">
        <f t="shared" si="705"/>
        <v/>
      </c>
      <c r="CI724" s="151" t="str">
        <f t="shared" si="706"/>
        <v/>
      </c>
      <c r="CJ724" s="151" t="str">
        <f t="shared" si="707"/>
        <v/>
      </c>
      <c r="CK724" s="151" t="str">
        <f t="shared" si="708"/>
        <v/>
      </c>
      <c r="CL724" s="151" t="str">
        <f t="shared" si="709"/>
        <v/>
      </c>
      <c r="CM724" s="151" t="str">
        <f t="shared" si="710"/>
        <v/>
      </c>
      <c r="CN724" s="151" t="str">
        <f t="shared" si="711"/>
        <v/>
      </c>
      <c r="CO724" s="151" t="str">
        <f t="shared" si="712"/>
        <v/>
      </c>
      <c r="CP724" s="151" t="str">
        <f t="shared" si="713"/>
        <v/>
      </c>
      <c r="CQ724" s="151" t="str">
        <f t="shared" si="714"/>
        <v/>
      </c>
      <c r="CR724" s="152" t="str">
        <f t="shared" si="715"/>
        <v/>
      </c>
    </row>
    <row r="725" spans="1:96" x14ac:dyDescent="0.25">
      <c r="A725" s="3"/>
      <c r="B725" s="30"/>
      <c r="C725" s="44"/>
      <c r="D725" s="88"/>
      <c r="E725" s="31"/>
      <c r="F725" s="89"/>
      <c r="G725" s="72"/>
      <c r="H725" s="73"/>
      <c r="I725" s="74"/>
      <c r="J725" s="73"/>
      <c r="K725" s="74"/>
      <c r="L725" s="73"/>
      <c r="M725" s="74"/>
      <c r="N725" s="73"/>
      <c r="O725" s="74"/>
      <c r="P725" s="73"/>
      <c r="Q725" s="74"/>
      <c r="R725" s="75"/>
      <c r="S725" s="3"/>
      <c r="T725" s="61" t="str">
        <f>IF($D725="", "", $D725*'Intro &amp; Setup'!$I$32*24)</f>
        <v/>
      </c>
      <c r="U725" s="3"/>
      <c r="X725" s="36" t="str">
        <f>IF($B725="", "", IF(OR($B725&lt;'Intro &amp; Setup'!$F$26, $B725&gt;'Intro &amp; Setup'!$F$27), "X", ""))</f>
        <v/>
      </c>
      <c r="Z725" s="36" t="str">
        <f t="shared" si="716"/>
        <v/>
      </c>
      <c r="AA725" s="48" t="str">
        <f t="shared" si="717"/>
        <v/>
      </c>
      <c r="AC725" s="53" t="str">
        <f t="shared" si="718"/>
        <v/>
      </c>
      <c r="AD725" s="54" t="str">
        <f t="shared" si="672"/>
        <v/>
      </c>
      <c r="AE725" s="54" t="str">
        <f t="shared" si="673"/>
        <v/>
      </c>
      <c r="AF725" s="54" t="str">
        <f t="shared" si="674"/>
        <v/>
      </c>
      <c r="AG725" s="54" t="str">
        <f t="shared" si="675"/>
        <v/>
      </c>
      <c r="AH725" s="54" t="str">
        <f t="shared" si="676"/>
        <v/>
      </c>
      <c r="AI725" s="54" t="str">
        <f t="shared" si="677"/>
        <v/>
      </c>
      <c r="AJ725" s="54" t="str">
        <f t="shared" si="678"/>
        <v/>
      </c>
      <c r="AK725" s="54" t="str">
        <f t="shared" si="679"/>
        <v/>
      </c>
      <c r="AL725" s="54" t="str">
        <f t="shared" si="680"/>
        <v/>
      </c>
      <c r="AM725" s="54" t="str">
        <f t="shared" si="681"/>
        <v/>
      </c>
      <c r="AN725" s="55" t="str">
        <f t="shared" si="682"/>
        <v/>
      </c>
      <c r="AP725" s="53" t="str">
        <f t="shared" si="719"/>
        <v/>
      </c>
      <c r="AQ725" s="54" t="str">
        <f t="shared" si="683"/>
        <v/>
      </c>
      <c r="AR725" s="54" t="str">
        <f t="shared" si="684"/>
        <v/>
      </c>
      <c r="AS725" s="54" t="str">
        <f t="shared" si="685"/>
        <v/>
      </c>
      <c r="AT725" s="54" t="str">
        <f t="shared" si="686"/>
        <v/>
      </c>
      <c r="AU725" s="54" t="str">
        <f t="shared" si="687"/>
        <v/>
      </c>
      <c r="AV725" s="54" t="str">
        <f t="shared" si="688"/>
        <v/>
      </c>
      <c r="AW725" s="54" t="str">
        <f t="shared" si="689"/>
        <v/>
      </c>
      <c r="AX725" s="54" t="str">
        <f t="shared" si="690"/>
        <v/>
      </c>
      <c r="AY725" s="54" t="str">
        <f t="shared" si="691"/>
        <v/>
      </c>
      <c r="AZ725" s="54" t="str">
        <f t="shared" si="692"/>
        <v/>
      </c>
      <c r="BA725" s="55" t="str">
        <f t="shared" si="693"/>
        <v/>
      </c>
      <c r="BC725" s="36" t="str">
        <f t="shared" si="720"/>
        <v/>
      </c>
      <c r="BE725" s="61" t="str">
        <f>IF($B725="", "", IF(AND($B725&gt;='Intro &amp; Setup'!$B$38, B725&lt;='Intro &amp; Setup'!$H$38), 'Intro &amp; Setup'!$N$38, IF(AND($B725&gt;='Intro &amp; Setup'!$B$39, B725&lt;='Intro &amp; Setup'!$H$39), 'Intro &amp; Setup'!$N$39, IF('Intro &amp; Setup'!$B$39="", 'Intro &amp; Setup'!$N$38, 'Intro &amp; Setup'!$N$39))))</f>
        <v/>
      </c>
      <c r="BG725" s="53" t="str">
        <f t="shared" si="721"/>
        <v/>
      </c>
      <c r="BH725" s="54" t="str">
        <f t="shared" si="694"/>
        <v/>
      </c>
      <c r="BI725" s="54" t="str">
        <f t="shared" si="695"/>
        <v/>
      </c>
      <c r="BJ725" s="54" t="str">
        <f t="shared" si="696"/>
        <v/>
      </c>
      <c r="BK725" s="54" t="str">
        <f t="shared" si="697"/>
        <v/>
      </c>
      <c r="BL725" s="54" t="str">
        <f t="shared" si="698"/>
        <v/>
      </c>
      <c r="BM725" s="54" t="str">
        <f t="shared" si="699"/>
        <v/>
      </c>
      <c r="BN725" s="54" t="str">
        <f t="shared" si="700"/>
        <v/>
      </c>
      <c r="BO725" s="54" t="str">
        <f t="shared" si="701"/>
        <v/>
      </c>
      <c r="BP725" s="54" t="str">
        <f t="shared" si="702"/>
        <v/>
      </c>
      <c r="BQ725" s="54" t="str">
        <f t="shared" si="703"/>
        <v/>
      </c>
      <c r="BR725" s="55" t="str">
        <f t="shared" si="704"/>
        <v/>
      </c>
      <c r="BT725" s="135" t="str">
        <f t="shared" si="722"/>
        <v/>
      </c>
      <c r="BU725" s="136" t="str">
        <f t="shared" si="723"/>
        <v/>
      </c>
      <c r="BV725" s="136" t="str">
        <f t="shared" si="724"/>
        <v/>
      </c>
      <c r="BW725" s="136" t="str">
        <f t="shared" si="725"/>
        <v/>
      </c>
      <c r="BX725" s="136" t="str">
        <f t="shared" si="726"/>
        <v/>
      </c>
      <c r="BY725" s="136" t="str">
        <f t="shared" si="727"/>
        <v/>
      </c>
      <c r="BZ725" s="136" t="str">
        <f t="shared" si="728"/>
        <v/>
      </c>
      <c r="CA725" s="136" t="str">
        <f t="shared" si="729"/>
        <v/>
      </c>
      <c r="CB725" s="136" t="str">
        <f t="shared" si="730"/>
        <v/>
      </c>
      <c r="CC725" s="136" t="str">
        <f t="shared" si="731"/>
        <v/>
      </c>
      <c r="CD725" s="136" t="str">
        <f t="shared" si="732"/>
        <v/>
      </c>
      <c r="CE725" s="137" t="str">
        <f t="shared" si="733"/>
        <v/>
      </c>
      <c r="CG725" s="150" t="str">
        <f t="shared" si="734"/>
        <v/>
      </c>
      <c r="CH725" s="151" t="str">
        <f t="shared" si="705"/>
        <v/>
      </c>
      <c r="CI725" s="151" t="str">
        <f t="shared" si="706"/>
        <v/>
      </c>
      <c r="CJ725" s="151" t="str">
        <f t="shared" si="707"/>
        <v/>
      </c>
      <c r="CK725" s="151" t="str">
        <f t="shared" si="708"/>
        <v/>
      </c>
      <c r="CL725" s="151" t="str">
        <f t="shared" si="709"/>
        <v/>
      </c>
      <c r="CM725" s="151" t="str">
        <f t="shared" si="710"/>
        <v/>
      </c>
      <c r="CN725" s="151" t="str">
        <f t="shared" si="711"/>
        <v/>
      </c>
      <c r="CO725" s="151" t="str">
        <f t="shared" si="712"/>
        <v/>
      </c>
      <c r="CP725" s="151" t="str">
        <f t="shared" si="713"/>
        <v/>
      </c>
      <c r="CQ725" s="151" t="str">
        <f t="shared" si="714"/>
        <v/>
      </c>
      <c r="CR725" s="152" t="str">
        <f t="shared" si="715"/>
        <v/>
      </c>
    </row>
    <row r="726" spans="1:96" x14ac:dyDescent="0.25">
      <c r="A726" s="3"/>
      <c r="B726" s="30"/>
      <c r="C726" s="44"/>
      <c r="D726" s="88"/>
      <c r="E726" s="31"/>
      <c r="F726" s="89"/>
      <c r="G726" s="72"/>
      <c r="H726" s="73"/>
      <c r="I726" s="74"/>
      <c r="J726" s="73"/>
      <c r="K726" s="74"/>
      <c r="L726" s="73"/>
      <c r="M726" s="74"/>
      <c r="N726" s="73"/>
      <c r="O726" s="74"/>
      <c r="P726" s="73"/>
      <c r="Q726" s="74"/>
      <c r="R726" s="75"/>
      <c r="S726" s="3"/>
      <c r="T726" s="61" t="str">
        <f>IF($D726="", "", $D726*'Intro &amp; Setup'!$I$32*24)</f>
        <v/>
      </c>
      <c r="U726" s="3"/>
      <c r="X726" s="36" t="str">
        <f>IF($B726="", "", IF(OR($B726&lt;'Intro &amp; Setup'!$F$26, $B726&gt;'Intro &amp; Setup'!$F$27), "X", ""))</f>
        <v/>
      </c>
      <c r="Z726" s="36" t="str">
        <f t="shared" si="716"/>
        <v/>
      </c>
      <c r="AA726" s="48" t="str">
        <f t="shared" si="717"/>
        <v/>
      </c>
      <c r="AC726" s="53" t="str">
        <f t="shared" si="718"/>
        <v/>
      </c>
      <c r="AD726" s="54" t="str">
        <f t="shared" si="672"/>
        <v/>
      </c>
      <c r="AE726" s="54" t="str">
        <f t="shared" si="673"/>
        <v/>
      </c>
      <c r="AF726" s="54" t="str">
        <f t="shared" si="674"/>
        <v/>
      </c>
      <c r="AG726" s="54" t="str">
        <f t="shared" si="675"/>
        <v/>
      </c>
      <c r="AH726" s="54" t="str">
        <f t="shared" si="676"/>
        <v/>
      </c>
      <c r="AI726" s="54" t="str">
        <f t="shared" si="677"/>
        <v/>
      </c>
      <c r="AJ726" s="54" t="str">
        <f t="shared" si="678"/>
        <v/>
      </c>
      <c r="AK726" s="54" t="str">
        <f t="shared" si="679"/>
        <v/>
      </c>
      <c r="AL726" s="54" t="str">
        <f t="shared" si="680"/>
        <v/>
      </c>
      <c r="AM726" s="54" t="str">
        <f t="shared" si="681"/>
        <v/>
      </c>
      <c r="AN726" s="55" t="str">
        <f t="shared" si="682"/>
        <v/>
      </c>
      <c r="AP726" s="53" t="str">
        <f t="shared" si="719"/>
        <v/>
      </c>
      <c r="AQ726" s="54" t="str">
        <f t="shared" si="683"/>
        <v/>
      </c>
      <c r="AR726" s="54" t="str">
        <f t="shared" si="684"/>
        <v/>
      </c>
      <c r="AS726" s="54" t="str">
        <f t="shared" si="685"/>
        <v/>
      </c>
      <c r="AT726" s="54" t="str">
        <f t="shared" si="686"/>
        <v/>
      </c>
      <c r="AU726" s="54" t="str">
        <f t="shared" si="687"/>
        <v/>
      </c>
      <c r="AV726" s="54" t="str">
        <f t="shared" si="688"/>
        <v/>
      </c>
      <c r="AW726" s="54" t="str">
        <f t="shared" si="689"/>
        <v/>
      </c>
      <c r="AX726" s="54" t="str">
        <f t="shared" si="690"/>
        <v/>
      </c>
      <c r="AY726" s="54" t="str">
        <f t="shared" si="691"/>
        <v/>
      </c>
      <c r="AZ726" s="54" t="str">
        <f t="shared" si="692"/>
        <v/>
      </c>
      <c r="BA726" s="55" t="str">
        <f t="shared" si="693"/>
        <v/>
      </c>
      <c r="BC726" s="36" t="str">
        <f t="shared" si="720"/>
        <v/>
      </c>
      <c r="BE726" s="61" t="str">
        <f>IF($B726="", "", IF(AND($B726&gt;='Intro &amp; Setup'!$B$38, B726&lt;='Intro &amp; Setup'!$H$38), 'Intro &amp; Setup'!$N$38, IF(AND($B726&gt;='Intro &amp; Setup'!$B$39, B726&lt;='Intro &amp; Setup'!$H$39), 'Intro &amp; Setup'!$N$39, IF('Intro &amp; Setup'!$B$39="", 'Intro &amp; Setup'!$N$38, 'Intro &amp; Setup'!$N$39))))</f>
        <v/>
      </c>
      <c r="BG726" s="53" t="str">
        <f t="shared" si="721"/>
        <v/>
      </c>
      <c r="BH726" s="54" t="str">
        <f t="shared" si="694"/>
        <v/>
      </c>
      <c r="BI726" s="54" t="str">
        <f t="shared" si="695"/>
        <v/>
      </c>
      <c r="BJ726" s="54" t="str">
        <f t="shared" si="696"/>
        <v/>
      </c>
      <c r="BK726" s="54" t="str">
        <f t="shared" si="697"/>
        <v/>
      </c>
      <c r="BL726" s="54" t="str">
        <f t="shared" si="698"/>
        <v/>
      </c>
      <c r="BM726" s="54" t="str">
        <f t="shared" si="699"/>
        <v/>
      </c>
      <c r="BN726" s="54" t="str">
        <f t="shared" si="700"/>
        <v/>
      </c>
      <c r="BO726" s="54" t="str">
        <f t="shared" si="701"/>
        <v/>
      </c>
      <c r="BP726" s="54" t="str">
        <f t="shared" si="702"/>
        <v/>
      </c>
      <c r="BQ726" s="54" t="str">
        <f t="shared" si="703"/>
        <v/>
      </c>
      <c r="BR726" s="55" t="str">
        <f t="shared" si="704"/>
        <v/>
      </c>
      <c r="BT726" s="135" t="str">
        <f t="shared" si="722"/>
        <v/>
      </c>
      <c r="BU726" s="136" t="str">
        <f t="shared" si="723"/>
        <v/>
      </c>
      <c r="BV726" s="136" t="str">
        <f t="shared" si="724"/>
        <v/>
      </c>
      <c r="BW726" s="136" t="str">
        <f t="shared" si="725"/>
        <v/>
      </c>
      <c r="BX726" s="136" t="str">
        <f t="shared" si="726"/>
        <v/>
      </c>
      <c r="BY726" s="136" t="str">
        <f t="shared" si="727"/>
        <v/>
      </c>
      <c r="BZ726" s="136" t="str">
        <f t="shared" si="728"/>
        <v/>
      </c>
      <c r="CA726" s="136" t="str">
        <f t="shared" si="729"/>
        <v/>
      </c>
      <c r="CB726" s="136" t="str">
        <f t="shared" si="730"/>
        <v/>
      </c>
      <c r="CC726" s="136" t="str">
        <f t="shared" si="731"/>
        <v/>
      </c>
      <c r="CD726" s="136" t="str">
        <f t="shared" si="732"/>
        <v/>
      </c>
      <c r="CE726" s="137" t="str">
        <f t="shared" si="733"/>
        <v/>
      </c>
      <c r="CG726" s="150" t="str">
        <f t="shared" si="734"/>
        <v/>
      </c>
      <c r="CH726" s="151" t="str">
        <f t="shared" si="705"/>
        <v/>
      </c>
      <c r="CI726" s="151" t="str">
        <f t="shared" si="706"/>
        <v/>
      </c>
      <c r="CJ726" s="151" t="str">
        <f t="shared" si="707"/>
        <v/>
      </c>
      <c r="CK726" s="151" t="str">
        <f t="shared" si="708"/>
        <v/>
      </c>
      <c r="CL726" s="151" t="str">
        <f t="shared" si="709"/>
        <v/>
      </c>
      <c r="CM726" s="151" t="str">
        <f t="shared" si="710"/>
        <v/>
      </c>
      <c r="CN726" s="151" t="str">
        <f t="shared" si="711"/>
        <v/>
      </c>
      <c r="CO726" s="151" t="str">
        <f t="shared" si="712"/>
        <v/>
      </c>
      <c r="CP726" s="151" t="str">
        <f t="shared" si="713"/>
        <v/>
      </c>
      <c r="CQ726" s="151" t="str">
        <f t="shared" si="714"/>
        <v/>
      </c>
      <c r="CR726" s="152" t="str">
        <f t="shared" si="715"/>
        <v/>
      </c>
    </row>
    <row r="727" spans="1:96" x14ac:dyDescent="0.25">
      <c r="A727" s="3"/>
      <c r="B727" s="30"/>
      <c r="C727" s="44"/>
      <c r="D727" s="88"/>
      <c r="E727" s="31"/>
      <c r="F727" s="89"/>
      <c r="G727" s="72"/>
      <c r="H727" s="73"/>
      <c r="I727" s="74"/>
      <c r="J727" s="73"/>
      <c r="K727" s="74"/>
      <c r="L727" s="73"/>
      <c r="M727" s="74"/>
      <c r="N727" s="73"/>
      <c r="O727" s="74"/>
      <c r="P727" s="73"/>
      <c r="Q727" s="74"/>
      <c r="R727" s="75"/>
      <c r="S727" s="3"/>
      <c r="T727" s="61" t="str">
        <f>IF($D727="", "", $D727*'Intro &amp; Setup'!$I$32*24)</f>
        <v/>
      </c>
      <c r="U727" s="3"/>
      <c r="X727" s="36" t="str">
        <f>IF($B727="", "", IF(OR($B727&lt;'Intro &amp; Setup'!$F$26, $B727&gt;'Intro &amp; Setup'!$F$27), "X", ""))</f>
        <v/>
      </c>
      <c r="Z727" s="36" t="str">
        <f t="shared" si="716"/>
        <v/>
      </c>
      <c r="AA727" s="48" t="str">
        <f t="shared" si="717"/>
        <v/>
      </c>
      <c r="AC727" s="53" t="str">
        <f t="shared" si="718"/>
        <v/>
      </c>
      <c r="AD727" s="54" t="str">
        <f t="shared" si="672"/>
        <v/>
      </c>
      <c r="AE727" s="54" t="str">
        <f t="shared" si="673"/>
        <v/>
      </c>
      <c r="AF727" s="54" t="str">
        <f t="shared" si="674"/>
        <v/>
      </c>
      <c r="AG727" s="54" t="str">
        <f t="shared" si="675"/>
        <v/>
      </c>
      <c r="AH727" s="54" t="str">
        <f t="shared" si="676"/>
        <v/>
      </c>
      <c r="AI727" s="54" t="str">
        <f t="shared" si="677"/>
        <v/>
      </c>
      <c r="AJ727" s="54" t="str">
        <f t="shared" si="678"/>
        <v/>
      </c>
      <c r="AK727" s="54" t="str">
        <f t="shared" si="679"/>
        <v/>
      </c>
      <c r="AL727" s="54" t="str">
        <f t="shared" si="680"/>
        <v/>
      </c>
      <c r="AM727" s="54" t="str">
        <f t="shared" si="681"/>
        <v/>
      </c>
      <c r="AN727" s="55" t="str">
        <f t="shared" si="682"/>
        <v/>
      </c>
      <c r="AP727" s="53" t="str">
        <f t="shared" si="719"/>
        <v/>
      </c>
      <c r="AQ727" s="54" t="str">
        <f t="shared" si="683"/>
        <v/>
      </c>
      <c r="AR727" s="54" t="str">
        <f t="shared" si="684"/>
        <v/>
      </c>
      <c r="AS727" s="54" t="str">
        <f t="shared" si="685"/>
        <v/>
      </c>
      <c r="AT727" s="54" t="str">
        <f t="shared" si="686"/>
        <v/>
      </c>
      <c r="AU727" s="54" t="str">
        <f t="shared" si="687"/>
        <v/>
      </c>
      <c r="AV727" s="54" t="str">
        <f t="shared" si="688"/>
        <v/>
      </c>
      <c r="AW727" s="54" t="str">
        <f t="shared" si="689"/>
        <v/>
      </c>
      <c r="AX727" s="54" t="str">
        <f t="shared" si="690"/>
        <v/>
      </c>
      <c r="AY727" s="54" t="str">
        <f t="shared" si="691"/>
        <v/>
      </c>
      <c r="AZ727" s="54" t="str">
        <f t="shared" si="692"/>
        <v/>
      </c>
      <c r="BA727" s="55" t="str">
        <f t="shared" si="693"/>
        <v/>
      </c>
      <c r="BC727" s="36" t="str">
        <f t="shared" si="720"/>
        <v/>
      </c>
      <c r="BE727" s="61" t="str">
        <f>IF($B727="", "", IF(AND($B727&gt;='Intro &amp; Setup'!$B$38, B727&lt;='Intro &amp; Setup'!$H$38), 'Intro &amp; Setup'!$N$38, IF(AND($B727&gt;='Intro &amp; Setup'!$B$39, B727&lt;='Intro &amp; Setup'!$H$39), 'Intro &amp; Setup'!$N$39, IF('Intro &amp; Setup'!$B$39="", 'Intro &amp; Setup'!$N$38, 'Intro &amp; Setup'!$N$39))))</f>
        <v/>
      </c>
      <c r="BG727" s="53" t="str">
        <f t="shared" si="721"/>
        <v/>
      </c>
      <c r="BH727" s="54" t="str">
        <f t="shared" si="694"/>
        <v/>
      </c>
      <c r="BI727" s="54" t="str">
        <f t="shared" si="695"/>
        <v/>
      </c>
      <c r="BJ727" s="54" t="str">
        <f t="shared" si="696"/>
        <v/>
      </c>
      <c r="BK727" s="54" t="str">
        <f t="shared" si="697"/>
        <v/>
      </c>
      <c r="BL727" s="54" t="str">
        <f t="shared" si="698"/>
        <v/>
      </c>
      <c r="BM727" s="54" t="str">
        <f t="shared" si="699"/>
        <v/>
      </c>
      <c r="BN727" s="54" t="str">
        <f t="shared" si="700"/>
        <v/>
      </c>
      <c r="BO727" s="54" t="str">
        <f t="shared" si="701"/>
        <v/>
      </c>
      <c r="BP727" s="54" t="str">
        <f t="shared" si="702"/>
        <v/>
      </c>
      <c r="BQ727" s="54" t="str">
        <f t="shared" si="703"/>
        <v/>
      </c>
      <c r="BR727" s="55" t="str">
        <f t="shared" si="704"/>
        <v/>
      </c>
      <c r="BT727" s="135" t="str">
        <f t="shared" si="722"/>
        <v/>
      </c>
      <c r="BU727" s="136" t="str">
        <f t="shared" si="723"/>
        <v/>
      </c>
      <c r="BV727" s="136" t="str">
        <f t="shared" si="724"/>
        <v/>
      </c>
      <c r="BW727" s="136" t="str">
        <f t="shared" si="725"/>
        <v/>
      </c>
      <c r="BX727" s="136" t="str">
        <f t="shared" si="726"/>
        <v/>
      </c>
      <c r="BY727" s="136" t="str">
        <f t="shared" si="727"/>
        <v/>
      </c>
      <c r="BZ727" s="136" t="str">
        <f t="shared" si="728"/>
        <v/>
      </c>
      <c r="CA727" s="136" t="str">
        <f t="shared" si="729"/>
        <v/>
      </c>
      <c r="CB727" s="136" t="str">
        <f t="shared" si="730"/>
        <v/>
      </c>
      <c r="CC727" s="136" t="str">
        <f t="shared" si="731"/>
        <v/>
      </c>
      <c r="CD727" s="136" t="str">
        <f t="shared" si="732"/>
        <v/>
      </c>
      <c r="CE727" s="137" t="str">
        <f t="shared" si="733"/>
        <v/>
      </c>
      <c r="CG727" s="150" t="str">
        <f t="shared" si="734"/>
        <v/>
      </c>
      <c r="CH727" s="151" t="str">
        <f t="shared" si="705"/>
        <v/>
      </c>
      <c r="CI727" s="151" t="str">
        <f t="shared" si="706"/>
        <v/>
      </c>
      <c r="CJ727" s="151" t="str">
        <f t="shared" si="707"/>
        <v/>
      </c>
      <c r="CK727" s="151" t="str">
        <f t="shared" si="708"/>
        <v/>
      </c>
      <c r="CL727" s="151" t="str">
        <f t="shared" si="709"/>
        <v/>
      </c>
      <c r="CM727" s="151" t="str">
        <f t="shared" si="710"/>
        <v/>
      </c>
      <c r="CN727" s="151" t="str">
        <f t="shared" si="711"/>
        <v/>
      </c>
      <c r="CO727" s="151" t="str">
        <f t="shared" si="712"/>
        <v/>
      </c>
      <c r="CP727" s="151" t="str">
        <f t="shared" si="713"/>
        <v/>
      </c>
      <c r="CQ727" s="151" t="str">
        <f t="shared" si="714"/>
        <v/>
      </c>
      <c r="CR727" s="152" t="str">
        <f t="shared" si="715"/>
        <v/>
      </c>
    </row>
    <row r="728" spans="1:96" x14ac:dyDescent="0.25">
      <c r="A728" s="3"/>
      <c r="B728" s="30"/>
      <c r="C728" s="44"/>
      <c r="D728" s="88"/>
      <c r="E728" s="31"/>
      <c r="F728" s="89"/>
      <c r="G728" s="72"/>
      <c r="H728" s="73"/>
      <c r="I728" s="74"/>
      <c r="J728" s="73"/>
      <c r="K728" s="74"/>
      <c r="L728" s="73"/>
      <c r="M728" s="74"/>
      <c r="N728" s="73"/>
      <c r="O728" s="74"/>
      <c r="P728" s="73"/>
      <c r="Q728" s="74"/>
      <c r="R728" s="75"/>
      <c r="S728" s="3"/>
      <c r="T728" s="61" t="str">
        <f>IF($D728="", "", $D728*'Intro &amp; Setup'!$I$32*24)</f>
        <v/>
      </c>
      <c r="U728" s="3"/>
      <c r="X728" s="36" t="str">
        <f>IF($B728="", "", IF(OR($B728&lt;'Intro &amp; Setup'!$F$26, $B728&gt;'Intro &amp; Setup'!$F$27), "X", ""))</f>
        <v/>
      </c>
      <c r="Z728" s="36" t="str">
        <f t="shared" si="716"/>
        <v/>
      </c>
      <c r="AA728" s="48" t="str">
        <f t="shared" si="717"/>
        <v/>
      </c>
      <c r="AC728" s="53" t="str">
        <f t="shared" si="718"/>
        <v/>
      </c>
      <c r="AD728" s="54" t="str">
        <f t="shared" si="672"/>
        <v/>
      </c>
      <c r="AE728" s="54" t="str">
        <f t="shared" si="673"/>
        <v/>
      </c>
      <c r="AF728" s="54" t="str">
        <f t="shared" si="674"/>
        <v/>
      </c>
      <c r="AG728" s="54" t="str">
        <f t="shared" si="675"/>
        <v/>
      </c>
      <c r="AH728" s="54" t="str">
        <f t="shared" si="676"/>
        <v/>
      </c>
      <c r="AI728" s="54" t="str">
        <f t="shared" si="677"/>
        <v/>
      </c>
      <c r="AJ728" s="54" t="str">
        <f t="shared" si="678"/>
        <v/>
      </c>
      <c r="AK728" s="54" t="str">
        <f t="shared" si="679"/>
        <v/>
      </c>
      <c r="AL728" s="54" t="str">
        <f t="shared" si="680"/>
        <v/>
      </c>
      <c r="AM728" s="54" t="str">
        <f t="shared" si="681"/>
        <v/>
      </c>
      <c r="AN728" s="55" t="str">
        <f t="shared" si="682"/>
        <v/>
      </c>
      <c r="AP728" s="53" t="str">
        <f t="shared" si="719"/>
        <v/>
      </c>
      <c r="AQ728" s="54" t="str">
        <f t="shared" si="683"/>
        <v/>
      </c>
      <c r="AR728" s="54" t="str">
        <f t="shared" si="684"/>
        <v/>
      </c>
      <c r="AS728" s="54" t="str">
        <f t="shared" si="685"/>
        <v/>
      </c>
      <c r="AT728" s="54" t="str">
        <f t="shared" si="686"/>
        <v/>
      </c>
      <c r="AU728" s="54" t="str">
        <f t="shared" si="687"/>
        <v/>
      </c>
      <c r="AV728" s="54" t="str">
        <f t="shared" si="688"/>
        <v/>
      </c>
      <c r="AW728" s="54" t="str">
        <f t="shared" si="689"/>
        <v/>
      </c>
      <c r="AX728" s="54" t="str">
        <f t="shared" si="690"/>
        <v/>
      </c>
      <c r="AY728" s="54" t="str">
        <f t="shared" si="691"/>
        <v/>
      </c>
      <c r="AZ728" s="54" t="str">
        <f t="shared" si="692"/>
        <v/>
      </c>
      <c r="BA728" s="55" t="str">
        <f t="shared" si="693"/>
        <v/>
      </c>
      <c r="BC728" s="36" t="str">
        <f t="shared" si="720"/>
        <v/>
      </c>
      <c r="BE728" s="61" t="str">
        <f>IF($B728="", "", IF(AND($B728&gt;='Intro &amp; Setup'!$B$38, B728&lt;='Intro &amp; Setup'!$H$38), 'Intro &amp; Setup'!$N$38, IF(AND($B728&gt;='Intro &amp; Setup'!$B$39, B728&lt;='Intro &amp; Setup'!$H$39), 'Intro &amp; Setup'!$N$39, IF('Intro &amp; Setup'!$B$39="", 'Intro &amp; Setup'!$N$38, 'Intro &amp; Setup'!$N$39))))</f>
        <v/>
      </c>
      <c r="BG728" s="53" t="str">
        <f t="shared" si="721"/>
        <v/>
      </c>
      <c r="BH728" s="54" t="str">
        <f t="shared" si="694"/>
        <v/>
      </c>
      <c r="BI728" s="54" t="str">
        <f t="shared" si="695"/>
        <v/>
      </c>
      <c r="BJ728" s="54" t="str">
        <f t="shared" si="696"/>
        <v/>
      </c>
      <c r="BK728" s="54" t="str">
        <f t="shared" si="697"/>
        <v/>
      </c>
      <c r="BL728" s="54" t="str">
        <f t="shared" si="698"/>
        <v/>
      </c>
      <c r="BM728" s="54" t="str">
        <f t="shared" si="699"/>
        <v/>
      </c>
      <c r="BN728" s="54" t="str">
        <f t="shared" si="700"/>
        <v/>
      </c>
      <c r="BO728" s="54" t="str">
        <f t="shared" si="701"/>
        <v/>
      </c>
      <c r="BP728" s="54" t="str">
        <f t="shared" si="702"/>
        <v/>
      </c>
      <c r="BQ728" s="54" t="str">
        <f t="shared" si="703"/>
        <v/>
      </c>
      <c r="BR728" s="55" t="str">
        <f t="shared" si="704"/>
        <v/>
      </c>
      <c r="BT728" s="135" t="str">
        <f t="shared" si="722"/>
        <v/>
      </c>
      <c r="BU728" s="136" t="str">
        <f t="shared" si="723"/>
        <v/>
      </c>
      <c r="BV728" s="136" t="str">
        <f t="shared" si="724"/>
        <v/>
      </c>
      <c r="BW728" s="136" t="str">
        <f t="shared" si="725"/>
        <v/>
      </c>
      <c r="BX728" s="136" t="str">
        <f t="shared" si="726"/>
        <v/>
      </c>
      <c r="BY728" s="136" t="str">
        <f t="shared" si="727"/>
        <v/>
      </c>
      <c r="BZ728" s="136" t="str">
        <f t="shared" si="728"/>
        <v/>
      </c>
      <c r="CA728" s="136" t="str">
        <f t="shared" si="729"/>
        <v/>
      </c>
      <c r="CB728" s="136" t="str">
        <f t="shared" si="730"/>
        <v/>
      </c>
      <c r="CC728" s="136" t="str">
        <f t="shared" si="731"/>
        <v/>
      </c>
      <c r="CD728" s="136" t="str">
        <f t="shared" si="732"/>
        <v/>
      </c>
      <c r="CE728" s="137" t="str">
        <f t="shared" si="733"/>
        <v/>
      </c>
      <c r="CG728" s="150" t="str">
        <f t="shared" si="734"/>
        <v/>
      </c>
      <c r="CH728" s="151" t="str">
        <f t="shared" si="705"/>
        <v/>
      </c>
      <c r="CI728" s="151" t="str">
        <f t="shared" si="706"/>
        <v/>
      </c>
      <c r="CJ728" s="151" t="str">
        <f t="shared" si="707"/>
        <v/>
      </c>
      <c r="CK728" s="151" t="str">
        <f t="shared" si="708"/>
        <v/>
      </c>
      <c r="CL728" s="151" t="str">
        <f t="shared" si="709"/>
        <v/>
      </c>
      <c r="CM728" s="151" t="str">
        <f t="shared" si="710"/>
        <v/>
      </c>
      <c r="CN728" s="151" t="str">
        <f t="shared" si="711"/>
        <v/>
      </c>
      <c r="CO728" s="151" t="str">
        <f t="shared" si="712"/>
        <v/>
      </c>
      <c r="CP728" s="151" t="str">
        <f t="shared" si="713"/>
        <v/>
      </c>
      <c r="CQ728" s="151" t="str">
        <f t="shared" si="714"/>
        <v/>
      </c>
      <c r="CR728" s="152" t="str">
        <f t="shared" si="715"/>
        <v/>
      </c>
    </row>
    <row r="729" spans="1:96" x14ac:dyDescent="0.25">
      <c r="A729" s="3"/>
      <c r="B729" s="30"/>
      <c r="C729" s="44"/>
      <c r="D729" s="88"/>
      <c r="E729" s="31"/>
      <c r="F729" s="89"/>
      <c r="G729" s="72"/>
      <c r="H729" s="73"/>
      <c r="I729" s="74"/>
      <c r="J729" s="73"/>
      <c r="K729" s="74"/>
      <c r="L729" s="73"/>
      <c r="M729" s="74"/>
      <c r="N729" s="73"/>
      <c r="O729" s="74"/>
      <c r="P729" s="73"/>
      <c r="Q729" s="74"/>
      <c r="R729" s="75"/>
      <c r="S729" s="3"/>
      <c r="T729" s="61" t="str">
        <f>IF($D729="", "", $D729*'Intro &amp; Setup'!$I$32*24)</f>
        <v/>
      </c>
      <c r="U729" s="3"/>
      <c r="X729" s="36" t="str">
        <f>IF($B729="", "", IF(OR($B729&lt;'Intro &amp; Setup'!$F$26, $B729&gt;'Intro &amp; Setup'!$F$27), "X", ""))</f>
        <v/>
      </c>
      <c r="Z729" s="36" t="str">
        <f t="shared" si="716"/>
        <v/>
      </c>
      <c r="AA729" s="48" t="str">
        <f t="shared" si="717"/>
        <v/>
      </c>
      <c r="AC729" s="53" t="str">
        <f t="shared" si="718"/>
        <v/>
      </c>
      <c r="AD729" s="54" t="str">
        <f t="shared" si="672"/>
        <v/>
      </c>
      <c r="AE729" s="54" t="str">
        <f t="shared" si="673"/>
        <v/>
      </c>
      <c r="AF729" s="54" t="str">
        <f t="shared" si="674"/>
        <v/>
      </c>
      <c r="AG729" s="54" t="str">
        <f t="shared" si="675"/>
        <v/>
      </c>
      <c r="AH729" s="54" t="str">
        <f t="shared" si="676"/>
        <v/>
      </c>
      <c r="AI729" s="54" t="str">
        <f t="shared" si="677"/>
        <v/>
      </c>
      <c r="AJ729" s="54" t="str">
        <f t="shared" si="678"/>
        <v/>
      </c>
      <c r="AK729" s="54" t="str">
        <f t="shared" si="679"/>
        <v/>
      </c>
      <c r="AL729" s="54" t="str">
        <f t="shared" si="680"/>
        <v/>
      </c>
      <c r="AM729" s="54" t="str">
        <f t="shared" si="681"/>
        <v/>
      </c>
      <c r="AN729" s="55" t="str">
        <f t="shared" si="682"/>
        <v/>
      </c>
      <c r="AP729" s="53" t="str">
        <f t="shared" si="719"/>
        <v/>
      </c>
      <c r="AQ729" s="54" t="str">
        <f t="shared" si="683"/>
        <v/>
      </c>
      <c r="AR729" s="54" t="str">
        <f t="shared" si="684"/>
        <v/>
      </c>
      <c r="AS729" s="54" t="str">
        <f t="shared" si="685"/>
        <v/>
      </c>
      <c r="AT729" s="54" t="str">
        <f t="shared" si="686"/>
        <v/>
      </c>
      <c r="AU729" s="54" t="str">
        <f t="shared" si="687"/>
        <v/>
      </c>
      <c r="AV729" s="54" t="str">
        <f t="shared" si="688"/>
        <v/>
      </c>
      <c r="AW729" s="54" t="str">
        <f t="shared" si="689"/>
        <v/>
      </c>
      <c r="AX729" s="54" t="str">
        <f t="shared" si="690"/>
        <v/>
      </c>
      <c r="AY729" s="54" t="str">
        <f t="shared" si="691"/>
        <v/>
      </c>
      <c r="AZ729" s="54" t="str">
        <f t="shared" si="692"/>
        <v/>
      </c>
      <c r="BA729" s="55" t="str">
        <f t="shared" si="693"/>
        <v/>
      </c>
      <c r="BC729" s="36" t="str">
        <f t="shared" si="720"/>
        <v/>
      </c>
      <c r="BE729" s="61" t="str">
        <f>IF($B729="", "", IF(AND($B729&gt;='Intro &amp; Setup'!$B$38, B729&lt;='Intro &amp; Setup'!$H$38), 'Intro &amp; Setup'!$N$38, IF(AND($B729&gt;='Intro &amp; Setup'!$B$39, B729&lt;='Intro &amp; Setup'!$H$39), 'Intro &amp; Setup'!$N$39, IF('Intro &amp; Setup'!$B$39="", 'Intro &amp; Setup'!$N$38, 'Intro &amp; Setup'!$N$39))))</f>
        <v/>
      </c>
      <c r="BG729" s="53" t="str">
        <f t="shared" si="721"/>
        <v/>
      </c>
      <c r="BH729" s="54" t="str">
        <f t="shared" si="694"/>
        <v/>
      </c>
      <c r="BI729" s="54" t="str">
        <f t="shared" si="695"/>
        <v/>
      </c>
      <c r="BJ729" s="54" t="str">
        <f t="shared" si="696"/>
        <v/>
      </c>
      <c r="BK729" s="54" t="str">
        <f t="shared" si="697"/>
        <v/>
      </c>
      <c r="BL729" s="54" t="str">
        <f t="shared" si="698"/>
        <v/>
      </c>
      <c r="BM729" s="54" t="str">
        <f t="shared" si="699"/>
        <v/>
      </c>
      <c r="BN729" s="54" t="str">
        <f t="shared" si="700"/>
        <v/>
      </c>
      <c r="BO729" s="54" t="str">
        <f t="shared" si="701"/>
        <v/>
      </c>
      <c r="BP729" s="54" t="str">
        <f t="shared" si="702"/>
        <v/>
      </c>
      <c r="BQ729" s="54" t="str">
        <f t="shared" si="703"/>
        <v/>
      </c>
      <c r="BR729" s="55" t="str">
        <f t="shared" si="704"/>
        <v/>
      </c>
      <c r="BT729" s="135" t="str">
        <f t="shared" si="722"/>
        <v/>
      </c>
      <c r="BU729" s="136" t="str">
        <f t="shared" si="723"/>
        <v/>
      </c>
      <c r="BV729" s="136" t="str">
        <f t="shared" si="724"/>
        <v/>
      </c>
      <c r="BW729" s="136" t="str">
        <f t="shared" si="725"/>
        <v/>
      </c>
      <c r="BX729" s="136" t="str">
        <f t="shared" si="726"/>
        <v/>
      </c>
      <c r="BY729" s="136" t="str">
        <f t="shared" si="727"/>
        <v/>
      </c>
      <c r="BZ729" s="136" t="str">
        <f t="shared" si="728"/>
        <v/>
      </c>
      <c r="CA729" s="136" t="str">
        <f t="shared" si="729"/>
        <v/>
      </c>
      <c r="CB729" s="136" t="str">
        <f t="shared" si="730"/>
        <v/>
      </c>
      <c r="CC729" s="136" t="str">
        <f t="shared" si="731"/>
        <v/>
      </c>
      <c r="CD729" s="136" t="str">
        <f t="shared" si="732"/>
        <v/>
      </c>
      <c r="CE729" s="137" t="str">
        <f t="shared" si="733"/>
        <v/>
      </c>
      <c r="CG729" s="150" t="str">
        <f t="shared" si="734"/>
        <v/>
      </c>
      <c r="CH729" s="151" t="str">
        <f t="shared" si="705"/>
        <v/>
      </c>
      <c r="CI729" s="151" t="str">
        <f t="shared" si="706"/>
        <v/>
      </c>
      <c r="CJ729" s="151" t="str">
        <f t="shared" si="707"/>
        <v/>
      </c>
      <c r="CK729" s="151" t="str">
        <f t="shared" si="708"/>
        <v/>
      </c>
      <c r="CL729" s="151" t="str">
        <f t="shared" si="709"/>
        <v/>
      </c>
      <c r="CM729" s="151" t="str">
        <f t="shared" si="710"/>
        <v/>
      </c>
      <c r="CN729" s="151" t="str">
        <f t="shared" si="711"/>
        <v/>
      </c>
      <c r="CO729" s="151" t="str">
        <f t="shared" si="712"/>
        <v/>
      </c>
      <c r="CP729" s="151" t="str">
        <f t="shared" si="713"/>
        <v/>
      </c>
      <c r="CQ729" s="151" t="str">
        <f t="shared" si="714"/>
        <v/>
      </c>
      <c r="CR729" s="152" t="str">
        <f t="shared" si="715"/>
        <v/>
      </c>
    </row>
    <row r="730" spans="1:96" x14ac:dyDescent="0.25">
      <c r="A730" s="3"/>
      <c r="B730" s="30"/>
      <c r="C730" s="44"/>
      <c r="D730" s="88"/>
      <c r="E730" s="31"/>
      <c r="F730" s="89"/>
      <c r="G730" s="72"/>
      <c r="H730" s="73"/>
      <c r="I730" s="74"/>
      <c r="J730" s="73"/>
      <c r="K730" s="74"/>
      <c r="L730" s="73"/>
      <c r="M730" s="74"/>
      <c r="N730" s="73"/>
      <c r="O730" s="74"/>
      <c r="P730" s="73"/>
      <c r="Q730" s="74"/>
      <c r="R730" s="75"/>
      <c r="S730" s="3"/>
      <c r="T730" s="61" t="str">
        <f>IF($D730="", "", $D730*'Intro &amp; Setup'!$I$32*24)</f>
        <v/>
      </c>
      <c r="U730" s="3"/>
      <c r="X730" s="36" t="str">
        <f>IF($B730="", "", IF(OR($B730&lt;'Intro &amp; Setup'!$F$26, $B730&gt;'Intro &amp; Setup'!$F$27), "X", ""))</f>
        <v/>
      </c>
      <c r="Z730" s="36" t="str">
        <f t="shared" si="716"/>
        <v/>
      </c>
      <c r="AA730" s="48" t="str">
        <f t="shared" si="717"/>
        <v/>
      </c>
      <c r="AC730" s="53" t="str">
        <f t="shared" si="718"/>
        <v/>
      </c>
      <c r="AD730" s="54" t="str">
        <f t="shared" si="672"/>
        <v/>
      </c>
      <c r="AE730" s="54" t="str">
        <f t="shared" si="673"/>
        <v/>
      </c>
      <c r="AF730" s="54" t="str">
        <f t="shared" si="674"/>
        <v/>
      </c>
      <c r="AG730" s="54" t="str">
        <f t="shared" si="675"/>
        <v/>
      </c>
      <c r="AH730" s="54" t="str">
        <f t="shared" si="676"/>
        <v/>
      </c>
      <c r="AI730" s="54" t="str">
        <f t="shared" si="677"/>
        <v/>
      </c>
      <c r="AJ730" s="54" t="str">
        <f t="shared" si="678"/>
        <v/>
      </c>
      <c r="AK730" s="54" t="str">
        <f t="shared" si="679"/>
        <v/>
      </c>
      <c r="AL730" s="54" t="str">
        <f t="shared" si="680"/>
        <v/>
      </c>
      <c r="AM730" s="54" t="str">
        <f t="shared" si="681"/>
        <v/>
      </c>
      <c r="AN730" s="55" t="str">
        <f t="shared" si="682"/>
        <v/>
      </c>
      <c r="AP730" s="53" t="str">
        <f t="shared" si="719"/>
        <v/>
      </c>
      <c r="AQ730" s="54" t="str">
        <f t="shared" si="683"/>
        <v/>
      </c>
      <c r="AR730" s="54" t="str">
        <f t="shared" si="684"/>
        <v/>
      </c>
      <c r="AS730" s="54" t="str">
        <f t="shared" si="685"/>
        <v/>
      </c>
      <c r="AT730" s="54" t="str">
        <f t="shared" si="686"/>
        <v/>
      </c>
      <c r="AU730" s="54" t="str">
        <f t="shared" si="687"/>
        <v/>
      </c>
      <c r="AV730" s="54" t="str">
        <f t="shared" si="688"/>
        <v/>
      </c>
      <c r="AW730" s="54" t="str">
        <f t="shared" si="689"/>
        <v/>
      </c>
      <c r="AX730" s="54" t="str">
        <f t="shared" si="690"/>
        <v/>
      </c>
      <c r="AY730" s="54" t="str">
        <f t="shared" si="691"/>
        <v/>
      </c>
      <c r="AZ730" s="54" t="str">
        <f t="shared" si="692"/>
        <v/>
      </c>
      <c r="BA730" s="55" t="str">
        <f t="shared" si="693"/>
        <v/>
      </c>
      <c r="BC730" s="36" t="str">
        <f t="shared" si="720"/>
        <v/>
      </c>
      <c r="BE730" s="61" t="str">
        <f>IF($B730="", "", IF(AND($B730&gt;='Intro &amp; Setup'!$B$38, B730&lt;='Intro &amp; Setup'!$H$38), 'Intro &amp; Setup'!$N$38, IF(AND($B730&gt;='Intro &amp; Setup'!$B$39, B730&lt;='Intro &amp; Setup'!$H$39), 'Intro &amp; Setup'!$N$39, IF('Intro &amp; Setup'!$B$39="", 'Intro &amp; Setup'!$N$38, 'Intro &amp; Setup'!$N$39))))</f>
        <v/>
      </c>
      <c r="BG730" s="53" t="str">
        <f t="shared" si="721"/>
        <v/>
      </c>
      <c r="BH730" s="54" t="str">
        <f t="shared" si="694"/>
        <v/>
      </c>
      <c r="BI730" s="54" t="str">
        <f t="shared" si="695"/>
        <v/>
      </c>
      <c r="BJ730" s="54" t="str">
        <f t="shared" si="696"/>
        <v/>
      </c>
      <c r="BK730" s="54" t="str">
        <f t="shared" si="697"/>
        <v/>
      </c>
      <c r="BL730" s="54" t="str">
        <f t="shared" si="698"/>
        <v/>
      </c>
      <c r="BM730" s="54" t="str">
        <f t="shared" si="699"/>
        <v/>
      </c>
      <c r="BN730" s="54" t="str">
        <f t="shared" si="700"/>
        <v/>
      </c>
      <c r="BO730" s="54" t="str">
        <f t="shared" si="701"/>
        <v/>
      </c>
      <c r="BP730" s="54" t="str">
        <f t="shared" si="702"/>
        <v/>
      </c>
      <c r="BQ730" s="54" t="str">
        <f t="shared" si="703"/>
        <v/>
      </c>
      <c r="BR730" s="55" t="str">
        <f t="shared" si="704"/>
        <v/>
      </c>
      <c r="BT730" s="135" t="str">
        <f t="shared" si="722"/>
        <v/>
      </c>
      <c r="BU730" s="136" t="str">
        <f t="shared" si="723"/>
        <v/>
      </c>
      <c r="BV730" s="136" t="str">
        <f t="shared" si="724"/>
        <v/>
      </c>
      <c r="BW730" s="136" t="str">
        <f t="shared" si="725"/>
        <v/>
      </c>
      <c r="BX730" s="136" t="str">
        <f t="shared" si="726"/>
        <v/>
      </c>
      <c r="BY730" s="136" t="str">
        <f t="shared" si="727"/>
        <v/>
      </c>
      <c r="BZ730" s="136" t="str">
        <f t="shared" si="728"/>
        <v/>
      </c>
      <c r="CA730" s="136" t="str">
        <f t="shared" si="729"/>
        <v/>
      </c>
      <c r="CB730" s="136" t="str">
        <f t="shared" si="730"/>
        <v/>
      </c>
      <c r="CC730" s="136" t="str">
        <f t="shared" si="731"/>
        <v/>
      </c>
      <c r="CD730" s="136" t="str">
        <f t="shared" si="732"/>
        <v/>
      </c>
      <c r="CE730" s="137" t="str">
        <f t="shared" si="733"/>
        <v/>
      </c>
      <c r="CG730" s="150" t="str">
        <f t="shared" si="734"/>
        <v/>
      </c>
      <c r="CH730" s="151" t="str">
        <f t="shared" si="705"/>
        <v/>
      </c>
      <c r="CI730" s="151" t="str">
        <f t="shared" si="706"/>
        <v/>
      </c>
      <c r="CJ730" s="151" t="str">
        <f t="shared" si="707"/>
        <v/>
      </c>
      <c r="CK730" s="151" t="str">
        <f t="shared" si="708"/>
        <v/>
      </c>
      <c r="CL730" s="151" t="str">
        <f t="shared" si="709"/>
        <v/>
      </c>
      <c r="CM730" s="151" t="str">
        <f t="shared" si="710"/>
        <v/>
      </c>
      <c r="CN730" s="151" t="str">
        <f t="shared" si="711"/>
        <v/>
      </c>
      <c r="CO730" s="151" t="str">
        <f t="shared" si="712"/>
        <v/>
      </c>
      <c r="CP730" s="151" t="str">
        <f t="shared" si="713"/>
        <v/>
      </c>
      <c r="CQ730" s="151" t="str">
        <f t="shared" si="714"/>
        <v/>
      </c>
      <c r="CR730" s="152" t="str">
        <f t="shared" si="715"/>
        <v/>
      </c>
    </row>
    <row r="731" spans="1:96" x14ac:dyDescent="0.25">
      <c r="A731" s="3"/>
      <c r="B731" s="30"/>
      <c r="C731" s="44"/>
      <c r="D731" s="88"/>
      <c r="E731" s="31"/>
      <c r="F731" s="89"/>
      <c r="G731" s="72"/>
      <c r="H731" s="73"/>
      <c r="I731" s="74"/>
      <c r="J731" s="73"/>
      <c r="K731" s="74"/>
      <c r="L731" s="73"/>
      <c r="M731" s="74"/>
      <c r="N731" s="73"/>
      <c r="O731" s="74"/>
      <c r="P731" s="73"/>
      <c r="Q731" s="74"/>
      <c r="R731" s="75"/>
      <c r="S731" s="3"/>
      <c r="T731" s="61" t="str">
        <f>IF($D731="", "", $D731*'Intro &amp; Setup'!$I$32*24)</f>
        <v/>
      </c>
      <c r="U731" s="3"/>
      <c r="X731" s="36" t="str">
        <f>IF($B731="", "", IF(OR($B731&lt;'Intro &amp; Setup'!$F$26, $B731&gt;'Intro &amp; Setup'!$F$27), "X", ""))</f>
        <v/>
      </c>
      <c r="Z731" s="36" t="str">
        <f t="shared" si="716"/>
        <v/>
      </c>
      <c r="AA731" s="48" t="str">
        <f t="shared" si="717"/>
        <v/>
      </c>
      <c r="AC731" s="53" t="str">
        <f t="shared" si="718"/>
        <v/>
      </c>
      <c r="AD731" s="54" t="str">
        <f t="shared" ref="AD731:AD794" si="735">IFERROR(IF(H731="", "", $T731*$AA731), "")</f>
        <v/>
      </c>
      <c r="AE731" s="54" t="str">
        <f t="shared" ref="AE731:AE794" si="736">IFERROR(IF(I731="", "", $T731*$AA731), "")</f>
        <v/>
      </c>
      <c r="AF731" s="54" t="str">
        <f t="shared" ref="AF731:AF794" si="737">IFERROR(IF(J731="", "", $T731*$AA731), "")</f>
        <v/>
      </c>
      <c r="AG731" s="54" t="str">
        <f t="shared" ref="AG731:AG794" si="738">IFERROR(IF(K731="", "", $T731*$AA731), "")</f>
        <v/>
      </c>
      <c r="AH731" s="54" t="str">
        <f t="shared" ref="AH731:AH794" si="739">IFERROR(IF(L731="", "", $T731*$AA731), "")</f>
        <v/>
      </c>
      <c r="AI731" s="54" t="str">
        <f t="shared" ref="AI731:AI794" si="740">IFERROR(IF(M731="", "", $T731*$AA731), "")</f>
        <v/>
      </c>
      <c r="AJ731" s="54" t="str">
        <f t="shared" ref="AJ731:AJ794" si="741">IFERROR(IF(N731="", "", $T731*$AA731), "")</f>
        <v/>
      </c>
      <c r="AK731" s="54" t="str">
        <f t="shared" ref="AK731:AK794" si="742">IFERROR(IF(O731="", "", $T731*$AA731), "")</f>
        <v/>
      </c>
      <c r="AL731" s="54" t="str">
        <f t="shared" ref="AL731:AL794" si="743">IFERROR(IF(P731="", "", $T731*$AA731), "")</f>
        <v/>
      </c>
      <c r="AM731" s="54" t="str">
        <f t="shared" ref="AM731:AM794" si="744">IFERROR(IF(Q731="", "", $T731*$AA731), "")</f>
        <v/>
      </c>
      <c r="AN731" s="55" t="str">
        <f t="shared" ref="AN731:AN794" si="745">IFERROR(IF(R731="", "", $T731*$AA731), "")</f>
        <v/>
      </c>
      <c r="AP731" s="53" t="str">
        <f t="shared" si="719"/>
        <v/>
      </c>
      <c r="AQ731" s="54" t="str">
        <f t="shared" ref="AQ731:AQ794" si="746">IFERROR(IF(H731="", "", $E731*$AA731), "")</f>
        <v/>
      </c>
      <c r="AR731" s="54" t="str">
        <f t="shared" ref="AR731:AR794" si="747">IFERROR(IF(I731="", "", $E731*$AA731), "")</f>
        <v/>
      </c>
      <c r="AS731" s="54" t="str">
        <f t="shared" ref="AS731:AS794" si="748">IFERROR(IF(J731="", "", $E731*$AA731), "")</f>
        <v/>
      </c>
      <c r="AT731" s="54" t="str">
        <f t="shared" ref="AT731:AT794" si="749">IFERROR(IF(K731="", "", $E731*$AA731), "")</f>
        <v/>
      </c>
      <c r="AU731" s="54" t="str">
        <f t="shared" ref="AU731:AU794" si="750">IFERROR(IF(L731="", "", $E731*$AA731), "")</f>
        <v/>
      </c>
      <c r="AV731" s="54" t="str">
        <f t="shared" ref="AV731:AV794" si="751">IFERROR(IF(M731="", "", $E731*$AA731), "")</f>
        <v/>
      </c>
      <c r="AW731" s="54" t="str">
        <f t="shared" ref="AW731:AW794" si="752">IFERROR(IF(N731="", "", $E731*$AA731), "")</f>
        <v/>
      </c>
      <c r="AX731" s="54" t="str">
        <f t="shared" ref="AX731:AX794" si="753">IFERROR(IF(O731="", "", $E731*$AA731), "")</f>
        <v/>
      </c>
      <c r="AY731" s="54" t="str">
        <f t="shared" ref="AY731:AY794" si="754">IFERROR(IF(P731="", "", $E731*$AA731), "")</f>
        <v/>
      </c>
      <c r="AZ731" s="54" t="str">
        <f t="shared" ref="AZ731:AZ794" si="755">IFERROR(IF(Q731="", "", $E731*$AA731), "")</f>
        <v/>
      </c>
      <c r="BA731" s="55" t="str">
        <f t="shared" ref="BA731:BA794" si="756">IFERROR(IF(R731="", "", $E731*$AA731), "")</f>
        <v/>
      </c>
      <c r="BC731" s="36" t="str">
        <f t="shared" si="720"/>
        <v/>
      </c>
      <c r="BE731" s="61" t="str">
        <f>IF($B731="", "", IF(AND($B731&gt;='Intro &amp; Setup'!$B$38, B731&lt;='Intro &amp; Setup'!$H$38), 'Intro &amp; Setup'!$N$38, IF(AND($B731&gt;='Intro &amp; Setup'!$B$39, B731&lt;='Intro &amp; Setup'!$H$39), 'Intro &amp; Setup'!$N$39, IF('Intro &amp; Setup'!$B$39="", 'Intro &amp; Setup'!$N$38, 'Intro &amp; Setup'!$N$39))))</f>
        <v/>
      </c>
      <c r="BG731" s="53" t="str">
        <f t="shared" si="721"/>
        <v/>
      </c>
      <c r="BH731" s="54" t="str">
        <f t="shared" ref="BH731:BH794" si="757">IFERROR(IF(H731="", "", $BE731*$AA731), "")</f>
        <v/>
      </c>
      <c r="BI731" s="54" t="str">
        <f t="shared" ref="BI731:BI794" si="758">IFERROR(IF(I731="", "", $BE731*$AA731), "")</f>
        <v/>
      </c>
      <c r="BJ731" s="54" t="str">
        <f t="shared" ref="BJ731:BJ794" si="759">IFERROR(IF(J731="", "", $BE731*$AA731), "")</f>
        <v/>
      </c>
      <c r="BK731" s="54" t="str">
        <f t="shared" ref="BK731:BK794" si="760">IFERROR(IF(K731="", "", $BE731*$AA731), "")</f>
        <v/>
      </c>
      <c r="BL731" s="54" t="str">
        <f t="shared" ref="BL731:BL794" si="761">IFERROR(IF(L731="", "", $BE731*$AA731), "")</f>
        <v/>
      </c>
      <c r="BM731" s="54" t="str">
        <f t="shared" ref="BM731:BM794" si="762">IFERROR(IF(M731="", "", $BE731*$AA731), "")</f>
        <v/>
      </c>
      <c r="BN731" s="54" t="str">
        <f t="shared" ref="BN731:BN794" si="763">IFERROR(IF(N731="", "", $BE731*$AA731), "")</f>
        <v/>
      </c>
      <c r="BO731" s="54" t="str">
        <f t="shared" ref="BO731:BO794" si="764">IFERROR(IF(O731="", "", $BE731*$AA731), "")</f>
        <v/>
      </c>
      <c r="BP731" s="54" t="str">
        <f t="shared" ref="BP731:BP794" si="765">IFERROR(IF(P731="", "", $BE731*$AA731), "")</f>
        <v/>
      </c>
      <c r="BQ731" s="54" t="str">
        <f t="shared" ref="BQ731:BQ794" si="766">IFERROR(IF(Q731="", "", $BE731*$AA731), "")</f>
        <v/>
      </c>
      <c r="BR731" s="55" t="str">
        <f t="shared" ref="BR731:BR794" si="767">IFERROR(IF(R731="", "", $BE731*$AA731), "")</f>
        <v/>
      </c>
      <c r="BT731" s="135" t="str">
        <f t="shared" si="722"/>
        <v/>
      </c>
      <c r="BU731" s="136" t="str">
        <f t="shared" si="723"/>
        <v/>
      </c>
      <c r="BV731" s="136" t="str">
        <f t="shared" si="724"/>
        <v/>
      </c>
      <c r="BW731" s="136" t="str">
        <f t="shared" si="725"/>
        <v/>
      </c>
      <c r="BX731" s="136" t="str">
        <f t="shared" si="726"/>
        <v/>
      </c>
      <c r="BY731" s="136" t="str">
        <f t="shared" si="727"/>
        <v/>
      </c>
      <c r="BZ731" s="136" t="str">
        <f t="shared" si="728"/>
        <v/>
      </c>
      <c r="CA731" s="136" t="str">
        <f t="shared" si="729"/>
        <v/>
      </c>
      <c r="CB731" s="136" t="str">
        <f t="shared" si="730"/>
        <v/>
      </c>
      <c r="CC731" s="136" t="str">
        <f t="shared" si="731"/>
        <v/>
      </c>
      <c r="CD731" s="136" t="str">
        <f t="shared" si="732"/>
        <v/>
      </c>
      <c r="CE731" s="137" t="str">
        <f t="shared" si="733"/>
        <v/>
      </c>
      <c r="CG731" s="150" t="str">
        <f t="shared" si="734"/>
        <v/>
      </c>
      <c r="CH731" s="151" t="str">
        <f t="shared" ref="CH731:CH794" si="768">IF(H731="", "", $F731*$AA731)</f>
        <v/>
      </c>
      <c r="CI731" s="151" t="str">
        <f t="shared" ref="CI731:CI794" si="769">IF(I731="", "", $F731*$AA731)</f>
        <v/>
      </c>
      <c r="CJ731" s="151" t="str">
        <f t="shared" ref="CJ731:CJ794" si="770">IF(J731="", "", $F731*$AA731)</f>
        <v/>
      </c>
      <c r="CK731" s="151" t="str">
        <f t="shared" ref="CK731:CK794" si="771">IF(K731="", "", $F731*$AA731)</f>
        <v/>
      </c>
      <c r="CL731" s="151" t="str">
        <f t="shared" ref="CL731:CL794" si="772">IF(L731="", "", $F731*$AA731)</f>
        <v/>
      </c>
      <c r="CM731" s="151" t="str">
        <f t="shared" ref="CM731:CM794" si="773">IF(M731="", "", $F731*$AA731)</f>
        <v/>
      </c>
      <c r="CN731" s="151" t="str">
        <f t="shared" ref="CN731:CN794" si="774">IF(N731="", "", $F731*$AA731)</f>
        <v/>
      </c>
      <c r="CO731" s="151" t="str">
        <f t="shared" ref="CO731:CO794" si="775">IF(O731="", "", $F731*$AA731)</f>
        <v/>
      </c>
      <c r="CP731" s="151" t="str">
        <f t="shared" ref="CP731:CP794" si="776">IF(P731="", "", $F731*$AA731)</f>
        <v/>
      </c>
      <c r="CQ731" s="151" t="str">
        <f t="shared" ref="CQ731:CQ794" si="777">IF(Q731="", "", $F731*$AA731)</f>
        <v/>
      </c>
      <c r="CR731" s="152" t="str">
        <f t="shared" ref="CR731:CR794" si="778">IF(R731="", "", $F731*$AA731)</f>
        <v/>
      </c>
    </row>
    <row r="732" spans="1:96" x14ac:dyDescent="0.25">
      <c r="A732" s="3"/>
      <c r="B732" s="30"/>
      <c r="C732" s="44"/>
      <c r="D732" s="88"/>
      <c r="E732" s="31"/>
      <c r="F732" s="89"/>
      <c r="G732" s="72"/>
      <c r="H732" s="73"/>
      <c r="I732" s="74"/>
      <c r="J732" s="73"/>
      <c r="K732" s="74"/>
      <c r="L732" s="73"/>
      <c r="M732" s="74"/>
      <c r="N732" s="73"/>
      <c r="O732" s="74"/>
      <c r="P732" s="73"/>
      <c r="Q732" s="74"/>
      <c r="R732" s="75"/>
      <c r="S732" s="3"/>
      <c r="T732" s="61" t="str">
        <f>IF($D732="", "", $D732*'Intro &amp; Setup'!$I$32*24)</f>
        <v/>
      </c>
      <c r="U732" s="3"/>
      <c r="X732" s="36" t="str">
        <f>IF($B732="", "", IF(OR($B732&lt;'Intro &amp; Setup'!$F$26, $B732&gt;'Intro &amp; Setup'!$F$27), "X", ""))</f>
        <v/>
      </c>
      <c r="Z732" s="36" t="str">
        <f t="shared" si="716"/>
        <v/>
      </c>
      <c r="AA732" s="48" t="str">
        <f t="shared" si="717"/>
        <v/>
      </c>
      <c r="AC732" s="53" t="str">
        <f t="shared" si="718"/>
        <v/>
      </c>
      <c r="AD732" s="54" t="str">
        <f t="shared" si="735"/>
        <v/>
      </c>
      <c r="AE732" s="54" t="str">
        <f t="shared" si="736"/>
        <v/>
      </c>
      <c r="AF732" s="54" t="str">
        <f t="shared" si="737"/>
        <v/>
      </c>
      <c r="AG732" s="54" t="str">
        <f t="shared" si="738"/>
        <v/>
      </c>
      <c r="AH732" s="54" t="str">
        <f t="shared" si="739"/>
        <v/>
      </c>
      <c r="AI732" s="54" t="str">
        <f t="shared" si="740"/>
        <v/>
      </c>
      <c r="AJ732" s="54" t="str">
        <f t="shared" si="741"/>
        <v/>
      </c>
      <c r="AK732" s="54" t="str">
        <f t="shared" si="742"/>
        <v/>
      </c>
      <c r="AL732" s="54" t="str">
        <f t="shared" si="743"/>
        <v/>
      </c>
      <c r="AM732" s="54" t="str">
        <f t="shared" si="744"/>
        <v/>
      </c>
      <c r="AN732" s="55" t="str">
        <f t="shared" si="745"/>
        <v/>
      </c>
      <c r="AP732" s="53" t="str">
        <f t="shared" si="719"/>
        <v/>
      </c>
      <c r="AQ732" s="54" t="str">
        <f t="shared" si="746"/>
        <v/>
      </c>
      <c r="AR732" s="54" t="str">
        <f t="shared" si="747"/>
        <v/>
      </c>
      <c r="AS732" s="54" t="str">
        <f t="shared" si="748"/>
        <v/>
      </c>
      <c r="AT732" s="54" t="str">
        <f t="shared" si="749"/>
        <v/>
      </c>
      <c r="AU732" s="54" t="str">
        <f t="shared" si="750"/>
        <v/>
      </c>
      <c r="AV732" s="54" t="str">
        <f t="shared" si="751"/>
        <v/>
      </c>
      <c r="AW732" s="54" t="str">
        <f t="shared" si="752"/>
        <v/>
      </c>
      <c r="AX732" s="54" t="str">
        <f t="shared" si="753"/>
        <v/>
      </c>
      <c r="AY732" s="54" t="str">
        <f t="shared" si="754"/>
        <v/>
      </c>
      <c r="AZ732" s="54" t="str">
        <f t="shared" si="755"/>
        <v/>
      </c>
      <c r="BA732" s="55" t="str">
        <f t="shared" si="756"/>
        <v/>
      </c>
      <c r="BC732" s="36" t="str">
        <f t="shared" si="720"/>
        <v/>
      </c>
      <c r="BE732" s="61" t="str">
        <f>IF($B732="", "", IF(AND($B732&gt;='Intro &amp; Setup'!$B$38, B732&lt;='Intro &amp; Setup'!$H$38), 'Intro &amp; Setup'!$N$38, IF(AND($B732&gt;='Intro &amp; Setup'!$B$39, B732&lt;='Intro &amp; Setup'!$H$39), 'Intro &amp; Setup'!$N$39, IF('Intro &amp; Setup'!$B$39="", 'Intro &amp; Setup'!$N$38, 'Intro &amp; Setup'!$N$39))))</f>
        <v/>
      </c>
      <c r="BG732" s="53" t="str">
        <f t="shared" si="721"/>
        <v/>
      </c>
      <c r="BH732" s="54" t="str">
        <f t="shared" si="757"/>
        <v/>
      </c>
      <c r="BI732" s="54" t="str">
        <f t="shared" si="758"/>
        <v/>
      </c>
      <c r="BJ732" s="54" t="str">
        <f t="shared" si="759"/>
        <v/>
      </c>
      <c r="BK732" s="54" t="str">
        <f t="shared" si="760"/>
        <v/>
      </c>
      <c r="BL732" s="54" t="str">
        <f t="shared" si="761"/>
        <v/>
      </c>
      <c r="BM732" s="54" t="str">
        <f t="shared" si="762"/>
        <v/>
      </c>
      <c r="BN732" s="54" t="str">
        <f t="shared" si="763"/>
        <v/>
      </c>
      <c r="BO732" s="54" t="str">
        <f t="shared" si="764"/>
        <v/>
      </c>
      <c r="BP732" s="54" t="str">
        <f t="shared" si="765"/>
        <v/>
      </c>
      <c r="BQ732" s="54" t="str">
        <f t="shared" si="766"/>
        <v/>
      </c>
      <c r="BR732" s="55" t="str">
        <f t="shared" si="767"/>
        <v/>
      </c>
      <c r="BT732" s="135" t="str">
        <f t="shared" si="722"/>
        <v/>
      </c>
      <c r="BU732" s="136" t="str">
        <f t="shared" si="723"/>
        <v/>
      </c>
      <c r="BV732" s="136" t="str">
        <f t="shared" si="724"/>
        <v/>
      </c>
      <c r="BW732" s="136" t="str">
        <f t="shared" si="725"/>
        <v/>
      </c>
      <c r="BX732" s="136" t="str">
        <f t="shared" si="726"/>
        <v/>
      </c>
      <c r="BY732" s="136" t="str">
        <f t="shared" si="727"/>
        <v/>
      </c>
      <c r="BZ732" s="136" t="str">
        <f t="shared" si="728"/>
        <v/>
      </c>
      <c r="CA732" s="136" t="str">
        <f t="shared" si="729"/>
        <v/>
      </c>
      <c r="CB732" s="136" t="str">
        <f t="shared" si="730"/>
        <v/>
      </c>
      <c r="CC732" s="136" t="str">
        <f t="shared" si="731"/>
        <v/>
      </c>
      <c r="CD732" s="136" t="str">
        <f t="shared" si="732"/>
        <v/>
      </c>
      <c r="CE732" s="137" t="str">
        <f t="shared" si="733"/>
        <v/>
      </c>
      <c r="CG732" s="150" t="str">
        <f t="shared" si="734"/>
        <v/>
      </c>
      <c r="CH732" s="151" t="str">
        <f t="shared" si="768"/>
        <v/>
      </c>
      <c r="CI732" s="151" t="str">
        <f t="shared" si="769"/>
        <v/>
      </c>
      <c r="CJ732" s="151" t="str">
        <f t="shared" si="770"/>
        <v/>
      </c>
      <c r="CK732" s="151" t="str">
        <f t="shared" si="771"/>
        <v/>
      </c>
      <c r="CL732" s="151" t="str">
        <f t="shared" si="772"/>
        <v/>
      </c>
      <c r="CM732" s="151" t="str">
        <f t="shared" si="773"/>
        <v/>
      </c>
      <c r="CN732" s="151" t="str">
        <f t="shared" si="774"/>
        <v/>
      </c>
      <c r="CO732" s="151" t="str">
        <f t="shared" si="775"/>
        <v/>
      </c>
      <c r="CP732" s="151" t="str">
        <f t="shared" si="776"/>
        <v/>
      </c>
      <c r="CQ732" s="151" t="str">
        <f t="shared" si="777"/>
        <v/>
      </c>
      <c r="CR732" s="152" t="str">
        <f t="shared" si="778"/>
        <v/>
      </c>
    </row>
    <row r="733" spans="1:96" x14ac:dyDescent="0.25">
      <c r="A733" s="3"/>
      <c r="B733" s="30"/>
      <c r="C733" s="44"/>
      <c r="D733" s="88"/>
      <c r="E733" s="31"/>
      <c r="F733" s="89"/>
      <c r="G733" s="72"/>
      <c r="H733" s="73"/>
      <c r="I733" s="74"/>
      <c r="J733" s="73"/>
      <c r="K733" s="74"/>
      <c r="L733" s="73"/>
      <c r="M733" s="74"/>
      <c r="N733" s="73"/>
      <c r="O733" s="74"/>
      <c r="P733" s="73"/>
      <c r="Q733" s="74"/>
      <c r="R733" s="75"/>
      <c r="S733" s="3"/>
      <c r="T733" s="61" t="str">
        <f>IF($D733="", "", $D733*'Intro &amp; Setup'!$I$32*24)</f>
        <v/>
      </c>
      <c r="U733" s="3"/>
      <c r="X733" s="36" t="str">
        <f>IF($B733="", "", IF(OR($B733&lt;'Intro &amp; Setup'!$F$26, $B733&gt;'Intro &amp; Setup'!$F$27), "X", ""))</f>
        <v/>
      </c>
      <c r="Z733" s="36" t="str">
        <f t="shared" si="716"/>
        <v/>
      </c>
      <c r="AA733" s="48" t="str">
        <f t="shared" si="717"/>
        <v/>
      </c>
      <c r="AC733" s="53" t="str">
        <f t="shared" si="718"/>
        <v/>
      </c>
      <c r="AD733" s="54" t="str">
        <f t="shared" si="735"/>
        <v/>
      </c>
      <c r="AE733" s="54" t="str">
        <f t="shared" si="736"/>
        <v/>
      </c>
      <c r="AF733" s="54" t="str">
        <f t="shared" si="737"/>
        <v/>
      </c>
      <c r="AG733" s="54" t="str">
        <f t="shared" si="738"/>
        <v/>
      </c>
      <c r="AH733" s="54" t="str">
        <f t="shared" si="739"/>
        <v/>
      </c>
      <c r="AI733" s="54" t="str">
        <f t="shared" si="740"/>
        <v/>
      </c>
      <c r="AJ733" s="54" t="str">
        <f t="shared" si="741"/>
        <v/>
      </c>
      <c r="AK733" s="54" t="str">
        <f t="shared" si="742"/>
        <v/>
      </c>
      <c r="AL733" s="54" t="str">
        <f t="shared" si="743"/>
        <v/>
      </c>
      <c r="AM733" s="54" t="str">
        <f t="shared" si="744"/>
        <v/>
      </c>
      <c r="AN733" s="55" t="str">
        <f t="shared" si="745"/>
        <v/>
      </c>
      <c r="AP733" s="53" t="str">
        <f t="shared" si="719"/>
        <v/>
      </c>
      <c r="AQ733" s="54" t="str">
        <f t="shared" si="746"/>
        <v/>
      </c>
      <c r="AR733" s="54" t="str">
        <f t="shared" si="747"/>
        <v/>
      </c>
      <c r="AS733" s="54" t="str">
        <f t="shared" si="748"/>
        <v/>
      </c>
      <c r="AT733" s="54" t="str">
        <f t="shared" si="749"/>
        <v/>
      </c>
      <c r="AU733" s="54" t="str">
        <f t="shared" si="750"/>
        <v/>
      </c>
      <c r="AV733" s="54" t="str">
        <f t="shared" si="751"/>
        <v/>
      </c>
      <c r="AW733" s="54" t="str">
        <f t="shared" si="752"/>
        <v/>
      </c>
      <c r="AX733" s="54" t="str">
        <f t="shared" si="753"/>
        <v/>
      </c>
      <c r="AY733" s="54" t="str">
        <f t="shared" si="754"/>
        <v/>
      </c>
      <c r="AZ733" s="54" t="str">
        <f t="shared" si="755"/>
        <v/>
      </c>
      <c r="BA733" s="55" t="str">
        <f t="shared" si="756"/>
        <v/>
      </c>
      <c r="BC733" s="36" t="str">
        <f t="shared" si="720"/>
        <v/>
      </c>
      <c r="BE733" s="61" t="str">
        <f>IF($B733="", "", IF(AND($B733&gt;='Intro &amp; Setup'!$B$38, B733&lt;='Intro &amp; Setup'!$H$38), 'Intro &amp; Setup'!$N$38, IF(AND($B733&gt;='Intro &amp; Setup'!$B$39, B733&lt;='Intro &amp; Setup'!$H$39), 'Intro &amp; Setup'!$N$39, IF('Intro &amp; Setup'!$B$39="", 'Intro &amp; Setup'!$N$38, 'Intro &amp; Setup'!$N$39))))</f>
        <v/>
      </c>
      <c r="BG733" s="53" t="str">
        <f t="shared" si="721"/>
        <v/>
      </c>
      <c r="BH733" s="54" t="str">
        <f t="shared" si="757"/>
        <v/>
      </c>
      <c r="BI733" s="54" t="str">
        <f t="shared" si="758"/>
        <v/>
      </c>
      <c r="BJ733" s="54" t="str">
        <f t="shared" si="759"/>
        <v/>
      </c>
      <c r="BK733" s="54" t="str">
        <f t="shared" si="760"/>
        <v/>
      </c>
      <c r="BL733" s="54" t="str">
        <f t="shared" si="761"/>
        <v/>
      </c>
      <c r="BM733" s="54" t="str">
        <f t="shared" si="762"/>
        <v/>
      </c>
      <c r="BN733" s="54" t="str">
        <f t="shared" si="763"/>
        <v/>
      </c>
      <c r="BO733" s="54" t="str">
        <f t="shared" si="764"/>
        <v/>
      </c>
      <c r="BP733" s="54" t="str">
        <f t="shared" si="765"/>
        <v/>
      </c>
      <c r="BQ733" s="54" t="str">
        <f t="shared" si="766"/>
        <v/>
      </c>
      <c r="BR733" s="55" t="str">
        <f t="shared" si="767"/>
        <v/>
      </c>
      <c r="BT733" s="135" t="str">
        <f t="shared" si="722"/>
        <v/>
      </c>
      <c r="BU733" s="136" t="str">
        <f t="shared" si="723"/>
        <v/>
      </c>
      <c r="BV733" s="136" t="str">
        <f t="shared" si="724"/>
        <v/>
      </c>
      <c r="BW733" s="136" t="str">
        <f t="shared" si="725"/>
        <v/>
      </c>
      <c r="BX733" s="136" t="str">
        <f t="shared" si="726"/>
        <v/>
      </c>
      <c r="BY733" s="136" t="str">
        <f t="shared" si="727"/>
        <v/>
      </c>
      <c r="BZ733" s="136" t="str">
        <f t="shared" si="728"/>
        <v/>
      </c>
      <c r="CA733" s="136" t="str">
        <f t="shared" si="729"/>
        <v/>
      </c>
      <c r="CB733" s="136" t="str">
        <f t="shared" si="730"/>
        <v/>
      </c>
      <c r="CC733" s="136" t="str">
        <f t="shared" si="731"/>
        <v/>
      </c>
      <c r="CD733" s="136" t="str">
        <f t="shared" si="732"/>
        <v/>
      </c>
      <c r="CE733" s="137" t="str">
        <f t="shared" si="733"/>
        <v/>
      </c>
      <c r="CG733" s="150" t="str">
        <f t="shared" si="734"/>
        <v/>
      </c>
      <c r="CH733" s="151" t="str">
        <f t="shared" si="768"/>
        <v/>
      </c>
      <c r="CI733" s="151" t="str">
        <f t="shared" si="769"/>
        <v/>
      </c>
      <c r="CJ733" s="151" t="str">
        <f t="shared" si="770"/>
        <v/>
      </c>
      <c r="CK733" s="151" t="str">
        <f t="shared" si="771"/>
        <v/>
      </c>
      <c r="CL733" s="151" t="str">
        <f t="shared" si="772"/>
        <v/>
      </c>
      <c r="CM733" s="151" t="str">
        <f t="shared" si="773"/>
        <v/>
      </c>
      <c r="CN733" s="151" t="str">
        <f t="shared" si="774"/>
        <v/>
      </c>
      <c r="CO733" s="151" t="str">
        <f t="shared" si="775"/>
        <v/>
      </c>
      <c r="CP733" s="151" t="str">
        <f t="shared" si="776"/>
        <v/>
      </c>
      <c r="CQ733" s="151" t="str">
        <f t="shared" si="777"/>
        <v/>
      </c>
      <c r="CR733" s="152" t="str">
        <f t="shared" si="778"/>
        <v/>
      </c>
    </row>
    <row r="734" spans="1:96" x14ac:dyDescent="0.25">
      <c r="A734" s="3"/>
      <c r="B734" s="30"/>
      <c r="C734" s="44"/>
      <c r="D734" s="88"/>
      <c r="E734" s="31"/>
      <c r="F734" s="89"/>
      <c r="G734" s="72"/>
      <c r="H734" s="73"/>
      <c r="I734" s="74"/>
      <c r="J734" s="73"/>
      <c r="K734" s="74"/>
      <c r="L734" s="73"/>
      <c r="M734" s="74"/>
      <c r="N734" s="73"/>
      <c r="O734" s="74"/>
      <c r="P734" s="73"/>
      <c r="Q734" s="74"/>
      <c r="R734" s="75"/>
      <c r="S734" s="3"/>
      <c r="T734" s="61" t="str">
        <f>IF($D734="", "", $D734*'Intro &amp; Setup'!$I$32*24)</f>
        <v/>
      </c>
      <c r="U734" s="3"/>
      <c r="X734" s="36" t="str">
        <f>IF($B734="", "", IF(OR($B734&lt;'Intro &amp; Setup'!$F$26, $B734&gt;'Intro &amp; Setup'!$F$27), "X", ""))</f>
        <v/>
      </c>
      <c r="Z734" s="36" t="str">
        <f t="shared" si="716"/>
        <v/>
      </c>
      <c r="AA734" s="48" t="str">
        <f t="shared" si="717"/>
        <v/>
      </c>
      <c r="AC734" s="53" t="str">
        <f t="shared" si="718"/>
        <v/>
      </c>
      <c r="AD734" s="54" t="str">
        <f t="shared" si="735"/>
        <v/>
      </c>
      <c r="AE734" s="54" t="str">
        <f t="shared" si="736"/>
        <v/>
      </c>
      <c r="AF734" s="54" t="str">
        <f t="shared" si="737"/>
        <v/>
      </c>
      <c r="AG734" s="54" t="str">
        <f t="shared" si="738"/>
        <v/>
      </c>
      <c r="AH734" s="54" t="str">
        <f t="shared" si="739"/>
        <v/>
      </c>
      <c r="AI734" s="54" t="str">
        <f t="shared" si="740"/>
        <v/>
      </c>
      <c r="AJ734" s="54" t="str">
        <f t="shared" si="741"/>
        <v/>
      </c>
      <c r="AK734" s="54" t="str">
        <f t="shared" si="742"/>
        <v/>
      </c>
      <c r="AL734" s="54" t="str">
        <f t="shared" si="743"/>
        <v/>
      </c>
      <c r="AM734" s="54" t="str">
        <f t="shared" si="744"/>
        <v/>
      </c>
      <c r="AN734" s="55" t="str">
        <f t="shared" si="745"/>
        <v/>
      </c>
      <c r="AP734" s="53" t="str">
        <f t="shared" si="719"/>
        <v/>
      </c>
      <c r="AQ734" s="54" t="str">
        <f t="shared" si="746"/>
        <v/>
      </c>
      <c r="AR734" s="54" t="str">
        <f t="shared" si="747"/>
        <v/>
      </c>
      <c r="AS734" s="54" t="str">
        <f t="shared" si="748"/>
        <v/>
      </c>
      <c r="AT734" s="54" t="str">
        <f t="shared" si="749"/>
        <v/>
      </c>
      <c r="AU734" s="54" t="str">
        <f t="shared" si="750"/>
        <v/>
      </c>
      <c r="AV734" s="54" t="str">
        <f t="shared" si="751"/>
        <v/>
      </c>
      <c r="AW734" s="54" t="str">
        <f t="shared" si="752"/>
        <v/>
      </c>
      <c r="AX734" s="54" t="str">
        <f t="shared" si="753"/>
        <v/>
      </c>
      <c r="AY734" s="54" t="str">
        <f t="shared" si="754"/>
        <v/>
      </c>
      <c r="AZ734" s="54" t="str">
        <f t="shared" si="755"/>
        <v/>
      </c>
      <c r="BA734" s="55" t="str">
        <f t="shared" si="756"/>
        <v/>
      </c>
      <c r="BC734" s="36" t="str">
        <f t="shared" si="720"/>
        <v/>
      </c>
      <c r="BE734" s="61" t="str">
        <f>IF($B734="", "", IF(AND($B734&gt;='Intro &amp; Setup'!$B$38, B734&lt;='Intro &amp; Setup'!$H$38), 'Intro &amp; Setup'!$N$38, IF(AND($B734&gt;='Intro &amp; Setup'!$B$39, B734&lt;='Intro &amp; Setup'!$H$39), 'Intro &amp; Setup'!$N$39, IF('Intro &amp; Setup'!$B$39="", 'Intro &amp; Setup'!$N$38, 'Intro &amp; Setup'!$N$39))))</f>
        <v/>
      </c>
      <c r="BG734" s="53" t="str">
        <f t="shared" si="721"/>
        <v/>
      </c>
      <c r="BH734" s="54" t="str">
        <f t="shared" si="757"/>
        <v/>
      </c>
      <c r="BI734" s="54" t="str">
        <f t="shared" si="758"/>
        <v/>
      </c>
      <c r="BJ734" s="54" t="str">
        <f t="shared" si="759"/>
        <v/>
      </c>
      <c r="BK734" s="54" t="str">
        <f t="shared" si="760"/>
        <v/>
      </c>
      <c r="BL734" s="54" t="str">
        <f t="shared" si="761"/>
        <v/>
      </c>
      <c r="BM734" s="54" t="str">
        <f t="shared" si="762"/>
        <v/>
      </c>
      <c r="BN734" s="54" t="str">
        <f t="shared" si="763"/>
        <v/>
      </c>
      <c r="BO734" s="54" t="str">
        <f t="shared" si="764"/>
        <v/>
      </c>
      <c r="BP734" s="54" t="str">
        <f t="shared" si="765"/>
        <v/>
      </c>
      <c r="BQ734" s="54" t="str">
        <f t="shared" si="766"/>
        <v/>
      </c>
      <c r="BR734" s="55" t="str">
        <f t="shared" si="767"/>
        <v/>
      </c>
      <c r="BT734" s="135" t="str">
        <f t="shared" si="722"/>
        <v/>
      </c>
      <c r="BU734" s="136" t="str">
        <f t="shared" si="723"/>
        <v/>
      </c>
      <c r="BV734" s="136" t="str">
        <f t="shared" si="724"/>
        <v/>
      </c>
      <c r="BW734" s="136" t="str">
        <f t="shared" si="725"/>
        <v/>
      </c>
      <c r="BX734" s="136" t="str">
        <f t="shared" si="726"/>
        <v/>
      </c>
      <c r="BY734" s="136" t="str">
        <f t="shared" si="727"/>
        <v/>
      </c>
      <c r="BZ734" s="136" t="str">
        <f t="shared" si="728"/>
        <v/>
      </c>
      <c r="CA734" s="136" t="str">
        <f t="shared" si="729"/>
        <v/>
      </c>
      <c r="CB734" s="136" t="str">
        <f t="shared" si="730"/>
        <v/>
      </c>
      <c r="CC734" s="136" t="str">
        <f t="shared" si="731"/>
        <v/>
      </c>
      <c r="CD734" s="136" t="str">
        <f t="shared" si="732"/>
        <v/>
      </c>
      <c r="CE734" s="137" t="str">
        <f t="shared" si="733"/>
        <v/>
      </c>
      <c r="CG734" s="150" t="str">
        <f t="shared" si="734"/>
        <v/>
      </c>
      <c r="CH734" s="151" t="str">
        <f t="shared" si="768"/>
        <v/>
      </c>
      <c r="CI734" s="151" t="str">
        <f t="shared" si="769"/>
        <v/>
      </c>
      <c r="CJ734" s="151" t="str">
        <f t="shared" si="770"/>
        <v/>
      </c>
      <c r="CK734" s="151" t="str">
        <f t="shared" si="771"/>
        <v/>
      </c>
      <c r="CL734" s="151" t="str">
        <f t="shared" si="772"/>
        <v/>
      </c>
      <c r="CM734" s="151" t="str">
        <f t="shared" si="773"/>
        <v/>
      </c>
      <c r="CN734" s="151" t="str">
        <f t="shared" si="774"/>
        <v/>
      </c>
      <c r="CO734" s="151" t="str">
        <f t="shared" si="775"/>
        <v/>
      </c>
      <c r="CP734" s="151" t="str">
        <f t="shared" si="776"/>
        <v/>
      </c>
      <c r="CQ734" s="151" t="str">
        <f t="shared" si="777"/>
        <v/>
      </c>
      <c r="CR734" s="152" t="str">
        <f t="shared" si="778"/>
        <v/>
      </c>
    </row>
    <row r="735" spans="1:96" x14ac:dyDescent="0.25">
      <c r="A735" s="3"/>
      <c r="B735" s="30"/>
      <c r="C735" s="44"/>
      <c r="D735" s="88"/>
      <c r="E735" s="31"/>
      <c r="F735" s="89"/>
      <c r="G735" s="72"/>
      <c r="H735" s="73"/>
      <c r="I735" s="74"/>
      <c r="J735" s="73"/>
      <c r="K735" s="74"/>
      <c r="L735" s="73"/>
      <c r="M735" s="74"/>
      <c r="N735" s="73"/>
      <c r="O735" s="74"/>
      <c r="P735" s="73"/>
      <c r="Q735" s="74"/>
      <c r="R735" s="75"/>
      <c r="S735" s="3"/>
      <c r="T735" s="61" t="str">
        <f>IF($D735="", "", $D735*'Intro &amp; Setup'!$I$32*24)</f>
        <v/>
      </c>
      <c r="U735" s="3"/>
      <c r="X735" s="36" t="str">
        <f>IF($B735="", "", IF(OR($B735&lt;'Intro &amp; Setup'!$F$26, $B735&gt;'Intro &amp; Setup'!$F$27), "X", ""))</f>
        <v/>
      </c>
      <c r="Z735" s="36" t="str">
        <f t="shared" si="716"/>
        <v/>
      </c>
      <c r="AA735" s="48" t="str">
        <f t="shared" si="717"/>
        <v/>
      </c>
      <c r="AC735" s="53" t="str">
        <f t="shared" si="718"/>
        <v/>
      </c>
      <c r="AD735" s="54" t="str">
        <f t="shared" si="735"/>
        <v/>
      </c>
      <c r="AE735" s="54" t="str">
        <f t="shared" si="736"/>
        <v/>
      </c>
      <c r="AF735" s="54" t="str">
        <f t="shared" si="737"/>
        <v/>
      </c>
      <c r="AG735" s="54" t="str">
        <f t="shared" si="738"/>
        <v/>
      </c>
      <c r="AH735" s="54" t="str">
        <f t="shared" si="739"/>
        <v/>
      </c>
      <c r="AI735" s="54" t="str">
        <f t="shared" si="740"/>
        <v/>
      </c>
      <c r="AJ735" s="54" t="str">
        <f t="shared" si="741"/>
        <v/>
      </c>
      <c r="AK735" s="54" t="str">
        <f t="shared" si="742"/>
        <v/>
      </c>
      <c r="AL735" s="54" t="str">
        <f t="shared" si="743"/>
        <v/>
      </c>
      <c r="AM735" s="54" t="str">
        <f t="shared" si="744"/>
        <v/>
      </c>
      <c r="AN735" s="55" t="str">
        <f t="shared" si="745"/>
        <v/>
      </c>
      <c r="AP735" s="53" t="str">
        <f t="shared" si="719"/>
        <v/>
      </c>
      <c r="AQ735" s="54" t="str">
        <f t="shared" si="746"/>
        <v/>
      </c>
      <c r="AR735" s="54" t="str">
        <f t="shared" si="747"/>
        <v/>
      </c>
      <c r="AS735" s="54" t="str">
        <f t="shared" si="748"/>
        <v/>
      </c>
      <c r="AT735" s="54" t="str">
        <f t="shared" si="749"/>
        <v/>
      </c>
      <c r="AU735" s="54" t="str">
        <f t="shared" si="750"/>
        <v/>
      </c>
      <c r="AV735" s="54" t="str">
        <f t="shared" si="751"/>
        <v/>
      </c>
      <c r="AW735" s="54" t="str">
        <f t="shared" si="752"/>
        <v/>
      </c>
      <c r="AX735" s="54" t="str">
        <f t="shared" si="753"/>
        <v/>
      </c>
      <c r="AY735" s="54" t="str">
        <f t="shared" si="754"/>
        <v/>
      </c>
      <c r="AZ735" s="54" t="str">
        <f t="shared" si="755"/>
        <v/>
      </c>
      <c r="BA735" s="55" t="str">
        <f t="shared" si="756"/>
        <v/>
      </c>
      <c r="BC735" s="36" t="str">
        <f t="shared" si="720"/>
        <v/>
      </c>
      <c r="BE735" s="61" t="str">
        <f>IF($B735="", "", IF(AND($B735&gt;='Intro &amp; Setup'!$B$38, B735&lt;='Intro &amp; Setup'!$H$38), 'Intro &amp; Setup'!$N$38, IF(AND($B735&gt;='Intro &amp; Setup'!$B$39, B735&lt;='Intro &amp; Setup'!$H$39), 'Intro &amp; Setup'!$N$39, IF('Intro &amp; Setup'!$B$39="", 'Intro &amp; Setup'!$N$38, 'Intro &amp; Setup'!$N$39))))</f>
        <v/>
      </c>
      <c r="BG735" s="53" t="str">
        <f t="shared" si="721"/>
        <v/>
      </c>
      <c r="BH735" s="54" t="str">
        <f t="shared" si="757"/>
        <v/>
      </c>
      <c r="BI735" s="54" t="str">
        <f t="shared" si="758"/>
        <v/>
      </c>
      <c r="BJ735" s="54" t="str">
        <f t="shared" si="759"/>
        <v/>
      </c>
      <c r="BK735" s="54" t="str">
        <f t="shared" si="760"/>
        <v/>
      </c>
      <c r="BL735" s="54" t="str">
        <f t="shared" si="761"/>
        <v/>
      </c>
      <c r="BM735" s="54" t="str">
        <f t="shared" si="762"/>
        <v/>
      </c>
      <c r="BN735" s="54" t="str">
        <f t="shared" si="763"/>
        <v/>
      </c>
      <c r="BO735" s="54" t="str">
        <f t="shared" si="764"/>
        <v/>
      </c>
      <c r="BP735" s="54" t="str">
        <f t="shared" si="765"/>
        <v/>
      </c>
      <c r="BQ735" s="54" t="str">
        <f t="shared" si="766"/>
        <v/>
      </c>
      <c r="BR735" s="55" t="str">
        <f t="shared" si="767"/>
        <v/>
      </c>
      <c r="BT735" s="135" t="str">
        <f t="shared" si="722"/>
        <v/>
      </c>
      <c r="BU735" s="136" t="str">
        <f t="shared" si="723"/>
        <v/>
      </c>
      <c r="BV735" s="136" t="str">
        <f t="shared" si="724"/>
        <v/>
      </c>
      <c r="BW735" s="136" t="str">
        <f t="shared" si="725"/>
        <v/>
      </c>
      <c r="BX735" s="136" t="str">
        <f t="shared" si="726"/>
        <v/>
      </c>
      <c r="BY735" s="136" t="str">
        <f t="shared" si="727"/>
        <v/>
      </c>
      <c r="BZ735" s="136" t="str">
        <f t="shared" si="728"/>
        <v/>
      </c>
      <c r="CA735" s="136" t="str">
        <f t="shared" si="729"/>
        <v/>
      </c>
      <c r="CB735" s="136" t="str">
        <f t="shared" si="730"/>
        <v/>
      </c>
      <c r="CC735" s="136" t="str">
        <f t="shared" si="731"/>
        <v/>
      </c>
      <c r="CD735" s="136" t="str">
        <f t="shared" si="732"/>
        <v/>
      </c>
      <c r="CE735" s="137" t="str">
        <f t="shared" si="733"/>
        <v/>
      </c>
      <c r="CG735" s="150" t="str">
        <f t="shared" si="734"/>
        <v/>
      </c>
      <c r="CH735" s="151" t="str">
        <f t="shared" si="768"/>
        <v/>
      </c>
      <c r="CI735" s="151" t="str">
        <f t="shared" si="769"/>
        <v/>
      </c>
      <c r="CJ735" s="151" t="str">
        <f t="shared" si="770"/>
        <v/>
      </c>
      <c r="CK735" s="151" t="str">
        <f t="shared" si="771"/>
        <v/>
      </c>
      <c r="CL735" s="151" t="str">
        <f t="shared" si="772"/>
        <v/>
      </c>
      <c r="CM735" s="151" t="str">
        <f t="shared" si="773"/>
        <v/>
      </c>
      <c r="CN735" s="151" t="str">
        <f t="shared" si="774"/>
        <v/>
      </c>
      <c r="CO735" s="151" t="str">
        <f t="shared" si="775"/>
        <v/>
      </c>
      <c r="CP735" s="151" t="str">
        <f t="shared" si="776"/>
        <v/>
      </c>
      <c r="CQ735" s="151" t="str">
        <f t="shared" si="777"/>
        <v/>
      </c>
      <c r="CR735" s="152" t="str">
        <f t="shared" si="778"/>
        <v/>
      </c>
    </row>
    <row r="736" spans="1:96" x14ac:dyDescent="0.25">
      <c r="A736" s="3"/>
      <c r="B736" s="30"/>
      <c r="C736" s="44"/>
      <c r="D736" s="88"/>
      <c r="E736" s="31"/>
      <c r="F736" s="89"/>
      <c r="G736" s="72"/>
      <c r="H736" s="73"/>
      <c r="I736" s="74"/>
      <c r="J736" s="73"/>
      <c r="K736" s="74"/>
      <c r="L736" s="73"/>
      <c r="M736" s="74"/>
      <c r="N736" s="73"/>
      <c r="O736" s="74"/>
      <c r="P736" s="73"/>
      <c r="Q736" s="74"/>
      <c r="R736" s="75"/>
      <c r="S736" s="3"/>
      <c r="T736" s="61" t="str">
        <f>IF($D736="", "", $D736*'Intro &amp; Setup'!$I$32*24)</f>
        <v/>
      </c>
      <c r="U736" s="3"/>
      <c r="X736" s="36" t="str">
        <f>IF($B736="", "", IF(OR($B736&lt;'Intro &amp; Setup'!$F$26, $B736&gt;'Intro &amp; Setup'!$F$27), "X", ""))</f>
        <v/>
      </c>
      <c r="Z736" s="36" t="str">
        <f t="shared" si="716"/>
        <v/>
      </c>
      <c r="AA736" s="48" t="str">
        <f t="shared" si="717"/>
        <v/>
      </c>
      <c r="AC736" s="53" t="str">
        <f t="shared" si="718"/>
        <v/>
      </c>
      <c r="AD736" s="54" t="str">
        <f t="shared" si="735"/>
        <v/>
      </c>
      <c r="AE736" s="54" t="str">
        <f t="shared" si="736"/>
        <v/>
      </c>
      <c r="AF736" s="54" t="str">
        <f t="shared" si="737"/>
        <v/>
      </c>
      <c r="AG736" s="54" t="str">
        <f t="shared" si="738"/>
        <v/>
      </c>
      <c r="AH736" s="54" t="str">
        <f t="shared" si="739"/>
        <v/>
      </c>
      <c r="AI736" s="54" t="str">
        <f t="shared" si="740"/>
        <v/>
      </c>
      <c r="AJ736" s="54" t="str">
        <f t="shared" si="741"/>
        <v/>
      </c>
      <c r="AK736" s="54" t="str">
        <f t="shared" si="742"/>
        <v/>
      </c>
      <c r="AL736" s="54" t="str">
        <f t="shared" si="743"/>
        <v/>
      </c>
      <c r="AM736" s="54" t="str">
        <f t="shared" si="744"/>
        <v/>
      </c>
      <c r="AN736" s="55" t="str">
        <f t="shared" si="745"/>
        <v/>
      </c>
      <c r="AP736" s="53" t="str">
        <f t="shared" si="719"/>
        <v/>
      </c>
      <c r="AQ736" s="54" t="str">
        <f t="shared" si="746"/>
        <v/>
      </c>
      <c r="AR736" s="54" t="str">
        <f t="shared" si="747"/>
        <v/>
      </c>
      <c r="AS736" s="54" t="str">
        <f t="shared" si="748"/>
        <v/>
      </c>
      <c r="AT736" s="54" t="str">
        <f t="shared" si="749"/>
        <v/>
      </c>
      <c r="AU736" s="54" t="str">
        <f t="shared" si="750"/>
        <v/>
      </c>
      <c r="AV736" s="54" t="str">
        <f t="shared" si="751"/>
        <v/>
      </c>
      <c r="AW736" s="54" t="str">
        <f t="shared" si="752"/>
        <v/>
      </c>
      <c r="AX736" s="54" t="str">
        <f t="shared" si="753"/>
        <v/>
      </c>
      <c r="AY736" s="54" t="str">
        <f t="shared" si="754"/>
        <v/>
      </c>
      <c r="AZ736" s="54" t="str">
        <f t="shared" si="755"/>
        <v/>
      </c>
      <c r="BA736" s="55" t="str">
        <f t="shared" si="756"/>
        <v/>
      </c>
      <c r="BC736" s="36" t="str">
        <f t="shared" si="720"/>
        <v/>
      </c>
      <c r="BE736" s="61" t="str">
        <f>IF($B736="", "", IF(AND($B736&gt;='Intro &amp; Setup'!$B$38, B736&lt;='Intro &amp; Setup'!$H$38), 'Intro &amp; Setup'!$N$38, IF(AND($B736&gt;='Intro &amp; Setup'!$B$39, B736&lt;='Intro &amp; Setup'!$H$39), 'Intro &amp; Setup'!$N$39, IF('Intro &amp; Setup'!$B$39="", 'Intro &amp; Setup'!$N$38, 'Intro &amp; Setup'!$N$39))))</f>
        <v/>
      </c>
      <c r="BG736" s="53" t="str">
        <f t="shared" si="721"/>
        <v/>
      </c>
      <c r="BH736" s="54" t="str">
        <f t="shared" si="757"/>
        <v/>
      </c>
      <c r="BI736" s="54" t="str">
        <f t="shared" si="758"/>
        <v/>
      </c>
      <c r="BJ736" s="54" t="str">
        <f t="shared" si="759"/>
        <v/>
      </c>
      <c r="BK736" s="54" t="str">
        <f t="shared" si="760"/>
        <v/>
      </c>
      <c r="BL736" s="54" t="str">
        <f t="shared" si="761"/>
        <v/>
      </c>
      <c r="BM736" s="54" t="str">
        <f t="shared" si="762"/>
        <v/>
      </c>
      <c r="BN736" s="54" t="str">
        <f t="shared" si="763"/>
        <v/>
      </c>
      <c r="BO736" s="54" t="str">
        <f t="shared" si="764"/>
        <v/>
      </c>
      <c r="BP736" s="54" t="str">
        <f t="shared" si="765"/>
        <v/>
      </c>
      <c r="BQ736" s="54" t="str">
        <f t="shared" si="766"/>
        <v/>
      </c>
      <c r="BR736" s="55" t="str">
        <f t="shared" si="767"/>
        <v/>
      </c>
      <c r="BT736" s="135" t="str">
        <f t="shared" si="722"/>
        <v/>
      </c>
      <c r="BU736" s="136" t="str">
        <f t="shared" si="723"/>
        <v/>
      </c>
      <c r="BV736" s="136" t="str">
        <f t="shared" si="724"/>
        <v/>
      </c>
      <c r="BW736" s="136" t="str">
        <f t="shared" si="725"/>
        <v/>
      </c>
      <c r="BX736" s="136" t="str">
        <f t="shared" si="726"/>
        <v/>
      </c>
      <c r="BY736" s="136" t="str">
        <f t="shared" si="727"/>
        <v/>
      </c>
      <c r="BZ736" s="136" t="str">
        <f t="shared" si="728"/>
        <v/>
      </c>
      <c r="CA736" s="136" t="str">
        <f t="shared" si="729"/>
        <v/>
      </c>
      <c r="CB736" s="136" t="str">
        <f t="shared" si="730"/>
        <v/>
      </c>
      <c r="CC736" s="136" t="str">
        <f t="shared" si="731"/>
        <v/>
      </c>
      <c r="CD736" s="136" t="str">
        <f t="shared" si="732"/>
        <v/>
      </c>
      <c r="CE736" s="137" t="str">
        <f t="shared" si="733"/>
        <v/>
      </c>
      <c r="CG736" s="150" t="str">
        <f t="shared" si="734"/>
        <v/>
      </c>
      <c r="CH736" s="151" t="str">
        <f t="shared" si="768"/>
        <v/>
      </c>
      <c r="CI736" s="151" t="str">
        <f t="shared" si="769"/>
        <v/>
      </c>
      <c r="CJ736" s="151" t="str">
        <f t="shared" si="770"/>
        <v/>
      </c>
      <c r="CK736" s="151" t="str">
        <f t="shared" si="771"/>
        <v/>
      </c>
      <c r="CL736" s="151" t="str">
        <f t="shared" si="772"/>
        <v/>
      </c>
      <c r="CM736" s="151" t="str">
        <f t="shared" si="773"/>
        <v/>
      </c>
      <c r="CN736" s="151" t="str">
        <f t="shared" si="774"/>
        <v/>
      </c>
      <c r="CO736" s="151" t="str">
        <f t="shared" si="775"/>
        <v/>
      </c>
      <c r="CP736" s="151" t="str">
        <f t="shared" si="776"/>
        <v/>
      </c>
      <c r="CQ736" s="151" t="str">
        <f t="shared" si="777"/>
        <v/>
      </c>
      <c r="CR736" s="152" t="str">
        <f t="shared" si="778"/>
        <v/>
      </c>
    </row>
    <row r="737" spans="1:96" x14ac:dyDescent="0.25">
      <c r="A737" s="3"/>
      <c r="B737" s="30"/>
      <c r="C737" s="44"/>
      <c r="D737" s="88"/>
      <c r="E737" s="31"/>
      <c r="F737" s="89"/>
      <c r="G737" s="72"/>
      <c r="H737" s="73"/>
      <c r="I737" s="74"/>
      <c r="J737" s="73"/>
      <c r="K737" s="74"/>
      <c r="L737" s="73"/>
      <c r="M737" s="74"/>
      <c r="N737" s="73"/>
      <c r="O737" s="74"/>
      <c r="P737" s="73"/>
      <c r="Q737" s="74"/>
      <c r="R737" s="75"/>
      <c r="S737" s="3"/>
      <c r="T737" s="61" t="str">
        <f>IF($D737="", "", $D737*'Intro &amp; Setup'!$I$32*24)</f>
        <v/>
      </c>
      <c r="U737" s="3"/>
      <c r="X737" s="36" t="str">
        <f>IF($B737="", "", IF(OR($B737&lt;'Intro &amp; Setup'!$F$26, $B737&gt;'Intro &amp; Setup'!$F$27), "X", ""))</f>
        <v/>
      </c>
      <c r="Z737" s="36" t="str">
        <f t="shared" si="716"/>
        <v/>
      </c>
      <c r="AA737" s="48" t="str">
        <f t="shared" si="717"/>
        <v/>
      </c>
      <c r="AC737" s="53" t="str">
        <f t="shared" si="718"/>
        <v/>
      </c>
      <c r="AD737" s="54" t="str">
        <f t="shared" si="735"/>
        <v/>
      </c>
      <c r="AE737" s="54" t="str">
        <f t="shared" si="736"/>
        <v/>
      </c>
      <c r="AF737" s="54" t="str">
        <f t="shared" si="737"/>
        <v/>
      </c>
      <c r="AG737" s="54" t="str">
        <f t="shared" si="738"/>
        <v/>
      </c>
      <c r="AH737" s="54" t="str">
        <f t="shared" si="739"/>
        <v/>
      </c>
      <c r="AI737" s="54" t="str">
        <f t="shared" si="740"/>
        <v/>
      </c>
      <c r="AJ737" s="54" t="str">
        <f t="shared" si="741"/>
        <v/>
      </c>
      <c r="AK737" s="54" t="str">
        <f t="shared" si="742"/>
        <v/>
      </c>
      <c r="AL737" s="54" t="str">
        <f t="shared" si="743"/>
        <v/>
      </c>
      <c r="AM737" s="54" t="str">
        <f t="shared" si="744"/>
        <v/>
      </c>
      <c r="AN737" s="55" t="str">
        <f t="shared" si="745"/>
        <v/>
      </c>
      <c r="AP737" s="53" t="str">
        <f t="shared" si="719"/>
        <v/>
      </c>
      <c r="AQ737" s="54" t="str">
        <f t="shared" si="746"/>
        <v/>
      </c>
      <c r="AR737" s="54" t="str">
        <f t="shared" si="747"/>
        <v/>
      </c>
      <c r="AS737" s="54" t="str">
        <f t="shared" si="748"/>
        <v/>
      </c>
      <c r="AT737" s="54" t="str">
        <f t="shared" si="749"/>
        <v/>
      </c>
      <c r="AU737" s="54" t="str">
        <f t="shared" si="750"/>
        <v/>
      </c>
      <c r="AV737" s="54" t="str">
        <f t="shared" si="751"/>
        <v/>
      </c>
      <c r="AW737" s="54" t="str">
        <f t="shared" si="752"/>
        <v/>
      </c>
      <c r="AX737" s="54" t="str">
        <f t="shared" si="753"/>
        <v/>
      </c>
      <c r="AY737" s="54" t="str">
        <f t="shared" si="754"/>
        <v/>
      </c>
      <c r="AZ737" s="54" t="str">
        <f t="shared" si="755"/>
        <v/>
      </c>
      <c r="BA737" s="55" t="str">
        <f t="shared" si="756"/>
        <v/>
      </c>
      <c r="BC737" s="36" t="str">
        <f t="shared" si="720"/>
        <v/>
      </c>
      <c r="BE737" s="61" t="str">
        <f>IF($B737="", "", IF(AND($B737&gt;='Intro &amp; Setup'!$B$38, B737&lt;='Intro &amp; Setup'!$H$38), 'Intro &amp; Setup'!$N$38, IF(AND($B737&gt;='Intro &amp; Setup'!$B$39, B737&lt;='Intro &amp; Setup'!$H$39), 'Intro &amp; Setup'!$N$39, IF('Intro &amp; Setup'!$B$39="", 'Intro &amp; Setup'!$N$38, 'Intro &amp; Setup'!$N$39))))</f>
        <v/>
      </c>
      <c r="BG737" s="53" t="str">
        <f t="shared" si="721"/>
        <v/>
      </c>
      <c r="BH737" s="54" t="str">
        <f t="shared" si="757"/>
        <v/>
      </c>
      <c r="BI737" s="54" t="str">
        <f t="shared" si="758"/>
        <v/>
      </c>
      <c r="BJ737" s="54" t="str">
        <f t="shared" si="759"/>
        <v/>
      </c>
      <c r="BK737" s="54" t="str">
        <f t="shared" si="760"/>
        <v/>
      </c>
      <c r="BL737" s="54" t="str">
        <f t="shared" si="761"/>
        <v/>
      </c>
      <c r="BM737" s="54" t="str">
        <f t="shared" si="762"/>
        <v/>
      </c>
      <c r="BN737" s="54" t="str">
        <f t="shared" si="763"/>
        <v/>
      </c>
      <c r="BO737" s="54" t="str">
        <f t="shared" si="764"/>
        <v/>
      </c>
      <c r="BP737" s="54" t="str">
        <f t="shared" si="765"/>
        <v/>
      </c>
      <c r="BQ737" s="54" t="str">
        <f t="shared" si="766"/>
        <v/>
      </c>
      <c r="BR737" s="55" t="str">
        <f t="shared" si="767"/>
        <v/>
      </c>
      <c r="BT737" s="135" t="str">
        <f t="shared" si="722"/>
        <v/>
      </c>
      <c r="BU737" s="136" t="str">
        <f t="shared" si="723"/>
        <v/>
      </c>
      <c r="BV737" s="136" t="str">
        <f t="shared" si="724"/>
        <v/>
      </c>
      <c r="BW737" s="136" t="str">
        <f t="shared" si="725"/>
        <v/>
      </c>
      <c r="BX737" s="136" t="str">
        <f t="shared" si="726"/>
        <v/>
      </c>
      <c r="BY737" s="136" t="str">
        <f t="shared" si="727"/>
        <v/>
      </c>
      <c r="BZ737" s="136" t="str">
        <f t="shared" si="728"/>
        <v/>
      </c>
      <c r="CA737" s="136" t="str">
        <f t="shared" si="729"/>
        <v/>
      </c>
      <c r="CB737" s="136" t="str">
        <f t="shared" si="730"/>
        <v/>
      </c>
      <c r="CC737" s="136" t="str">
        <f t="shared" si="731"/>
        <v/>
      </c>
      <c r="CD737" s="136" t="str">
        <f t="shared" si="732"/>
        <v/>
      </c>
      <c r="CE737" s="137" t="str">
        <f t="shared" si="733"/>
        <v/>
      </c>
      <c r="CG737" s="150" t="str">
        <f t="shared" si="734"/>
        <v/>
      </c>
      <c r="CH737" s="151" t="str">
        <f t="shared" si="768"/>
        <v/>
      </c>
      <c r="CI737" s="151" t="str">
        <f t="shared" si="769"/>
        <v/>
      </c>
      <c r="CJ737" s="151" t="str">
        <f t="shared" si="770"/>
        <v/>
      </c>
      <c r="CK737" s="151" t="str">
        <f t="shared" si="771"/>
        <v/>
      </c>
      <c r="CL737" s="151" t="str">
        <f t="shared" si="772"/>
        <v/>
      </c>
      <c r="CM737" s="151" t="str">
        <f t="shared" si="773"/>
        <v/>
      </c>
      <c r="CN737" s="151" t="str">
        <f t="shared" si="774"/>
        <v/>
      </c>
      <c r="CO737" s="151" t="str">
        <f t="shared" si="775"/>
        <v/>
      </c>
      <c r="CP737" s="151" t="str">
        <f t="shared" si="776"/>
        <v/>
      </c>
      <c r="CQ737" s="151" t="str">
        <f t="shared" si="777"/>
        <v/>
      </c>
      <c r="CR737" s="152" t="str">
        <f t="shared" si="778"/>
        <v/>
      </c>
    </row>
    <row r="738" spans="1:96" x14ac:dyDescent="0.25">
      <c r="A738" s="3"/>
      <c r="B738" s="30"/>
      <c r="C738" s="44"/>
      <c r="D738" s="88"/>
      <c r="E738" s="31"/>
      <c r="F738" s="89"/>
      <c r="G738" s="72"/>
      <c r="H738" s="73"/>
      <c r="I738" s="74"/>
      <c r="J738" s="73"/>
      <c r="K738" s="74"/>
      <c r="L738" s="73"/>
      <c r="M738" s="74"/>
      <c r="N738" s="73"/>
      <c r="O738" s="74"/>
      <c r="P738" s="73"/>
      <c r="Q738" s="74"/>
      <c r="R738" s="75"/>
      <c r="S738" s="3"/>
      <c r="T738" s="61" t="str">
        <f>IF($D738="", "", $D738*'Intro &amp; Setup'!$I$32*24)</f>
        <v/>
      </c>
      <c r="U738" s="3"/>
      <c r="X738" s="36" t="str">
        <f>IF($B738="", "", IF(OR($B738&lt;'Intro &amp; Setup'!$F$26, $B738&gt;'Intro &amp; Setup'!$F$27), "X", ""))</f>
        <v/>
      </c>
      <c r="Z738" s="36" t="str">
        <f t="shared" si="716"/>
        <v/>
      </c>
      <c r="AA738" s="48" t="str">
        <f t="shared" si="717"/>
        <v/>
      </c>
      <c r="AC738" s="53" t="str">
        <f t="shared" si="718"/>
        <v/>
      </c>
      <c r="AD738" s="54" t="str">
        <f t="shared" si="735"/>
        <v/>
      </c>
      <c r="AE738" s="54" t="str">
        <f t="shared" si="736"/>
        <v/>
      </c>
      <c r="AF738" s="54" t="str">
        <f t="shared" si="737"/>
        <v/>
      </c>
      <c r="AG738" s="54" t="str">
        <f t="shared" si="738"/>
        <v/>
      </c>
      <c r="AH738" s="54" t="str">
        <f t="shared" si="739"/>
        <v/>
      </c>
      <c r="AI738" s="54" t="str">
        <f t="shared" si="740"/>
        <v/>
      </c>
      <c r="AJ738" s="54" t="str">
        <f t="shared" si="741"/>
        <v/>
      </c>
      <c r="AK738" s="54" t="str">
        <f t="shared" si="742"/>
        <v/>
      </c>
      <c r="AL738" s="54" t="str">
        <f t="shared" si="743"/>
        <v/>
      </c>
      <c r="AM738" s="54" t="str">
        <f t="shared" si="744"/>
        <v/>
      </c>
      <c r="AN738" s="55" t="str">
        <f t="shared" si="745"/>
        <v/>
      </c>
      <c r="AP738" s="53" t="str">
        <f t="shared" si="719"/>
        <v/>
      </c>
      <c r="AQ738" s="54" t="str">
        <f t="shared" si="746"/>
        <v/>
      </c>
      <c r="AR738" s="54" t="str">
        <f t="shared" si="747"/>
        <v/>
      </c>
      <c r="AS738" s="54" t="str">
        <f t="shared" si="748"/>
        <v/>
      </c>
      <c r="AT738" s="54" t="str">
        <f t="shared" si="749"/>
        <v/>
      </c>
      <c r="AU738" s="54" t="str">
        <f t="shared" si="750"/>
        <v/>
      </c>
      <c r="AV738" s="54" t="str">
        <f t="shared" si="751"/>
        <v/>
      </c>
      <c r="AW738" s="54" t="str">
        <f t="shared" si="752"/>
        <v/>
      </c>
      <c r="AX738" s="54" t="str">
        <f t="shared" si="753"/>
        <v/>
      </c>
      <c r="AY738" s="54" t="str">
        <f t="shared" si="754"/>
        <v/>
      </c>
      <c r="AZ738" s="54" t="str">
        <f t="shared" si="755"/>
        <v/>
      </c>
      <c r="BA738" s="55" t="str">
        <f t="shared" si="756"/>
        <v/>
      </c>
      <c r="BC738" s="36" t="str">
        <f t="shared" si="720"/>
        <v/>
      </c>
      <c r="BE738" s="61" t="str">
        <f>IF($B738="", "", IF(AND($B738&gt;='Intro &amp; Setup'!$B$38, B738&lt;='Intro &amp; Setup'!$H$38), 'Intro &amp; Setup'!$N$38, IF(AND($B738&gt;='Intro &amp; Setup'!$B$39, B738&lt;='Intro &amp; Setup'!$H$39), 'Intro &amp; Setup'!$N$39, IF('Intro &amp; Setup'!$B$39="", 'Intro &amp; Setup'!$N$38, 'Intro &amp; Setup'!$N$39))))</f>
        <v/>
      </c>
      <c r="BG738" s="53" t="str">
        <f t="shared" si="721"/>
        <v/>
      </c>
      <c r="BH738" s="54" t="str">
        <f t="shared" si="757"/>
        <v/>
      </c>
      <c r="BI738" s="54" t="str">
        <f t="shared" si="758"/>
        <v/>
      </c>
      <c r="BJ738" s="54" t="str">
        <f t="shared" si="759"/>
        <v/>
      </c>
      <c r="BK738" s="54" t="str">
        <f t="shared" si="760"/>
        <v/>
      </c>
      <c r="BL738" s="54" t="str">
        <f t="shared" si="761"/>
        <v/>
      </c>
      <c r="BM738" s="54" t="str">
        <f t="shared" si="762"/>
        <v/>
      </c>
      <c r="BN738" s="54" t="str">
        <f t="shared" si="763"/>
        <v/>
      </c>
      <c r="BO738" s="54" t="str">
        <f t="shared" si="764"/>
        <v/>
      </c>
      <c r="BP738" s="54" t="str">
        <f t="shared" si="765"/>
        <v/>
      </c>
      <c r="BQ738" s="54" t="str">
        <f t="shared" si="766"/>
        <v/>
      </c>
      <c r="BR738" s="55" t="str">
        <f t="shared" si="767"/>
        <v/>
      </c>
      <c r="BT738" s="135" t="str">
        <f t="shared" si="722"/>
        <v/>
      </c>
      <c r="BU738" s="136" t="str">
        <f t="shared" si="723"/>
        <v/>
      </c>
      <c r="BV738" s="136" t="str">
        <f t="shared" si="724"/>
        <v/>
      </c>
      <c r="BW738" s="136" t="str">
        <f t="shared" si="725"/>
        <v/>
      </c>
      <c r="BX738" s="136" t="str">
        <f t="shared" si="726"/>
        <v/>
      </c>
      <c r="BY738" s="136" t="str">
        <f t="shared" si="727"/>
        <v/>
      </c>
      <c r="BZ738" s="136" t="str">
        <f t="shared" si="728"/>
        <v/>
      </c>
      <c r="CA738" s="136" t="str">
        <f t="shared" si="729"/>
        <v/>
      </c>
      <c r="CB738" s="136" t="str">
        <f t="shared" si="730"/>
        <v/>
      </c>
      <c r="CC738" s="136" t="str">
        <f t="shared" si="731"/>
        <v/>
      </c>
      <c r="CD738" s="136" t="str">
        <f t="shared" si="732"/>
        <v/>
      </c>
      <c r="CE738" s="137" t="str">
        <f t="shared" si="733"/>
        <v/>
      </c>
      <c r="CG738" s="150" t="str">
        <f t="shared" si="734"/>
        <v/>
      </c>
      <c r="CH738" s="151" t="str">
        <f t="shared" si="768"/>
        <v/>
      </c>
      <c r="CI738" s="151" t="str">
        <f t="shared" si="769"/>
        <v/>
      </c>
      <c r="CJ738" s="151" t="str">
        <f t="shared" si="770"/>
        <v/>
      </c>
      <c r="CK738" s="151" t="str">
        <f t="shared" si="771"/>
        <v/>
      </c>
      <c r="CL738" s="151" t="str">
        <f t="shared" si="772"/>
        <v/>
      </c>
      <c r="CM738" s="151" t="str">
        <f t="shared" si="773"/>
        <v/>
      </c>
      <c r="CN738" s="151" t="str">
        <f t="shared" si="774"/>
        <v/>
      </c>
      <c r="CO738" s="151" t="str">
        <f t="shared" si="775"/>
        <v/>
      </c>
      <c r="CP738" s="151" t="str">
        <f t="shared" si="776"/>
        <v/>
      </c>
      <c r="CQ738" s="151" t="str">
        <f t="shared" si="777"/>
        <v/>
      </c>
      <c r="CR738" s="152" t="str">
        <f t="shared" si="778"/>
        <v/>
      </c>
    </row>
    <row r="739" spans="1:96" x14ac:dyDescent="0.25">
      <c r="A739" s="3"/>
      <c r="B739" s="30"/>
      <c r="C739" s="44"/>
      <c r="D739" s="88"/>
      <c r="E739" s="31"/>
      <c r="F739" s="89"/>
      <c r="G739" s="72"/>
      <c r="H739" s="73"/>
      <c r="I739" s="74"/>
      <c r="J739" s="73"/>
      <c r="K739" s="74"/>
      <c r="L739" s="73"/>
      <c r="M739" s="74"/>
      <c r="N739" s="73"/>
      <c r="O739" s="74"/>
      <c r="P739" s="73"/>
      <c r="Q739" s="74"/>
      <c r="R739" s="75"/>
      <c r="S739" s="3"/>
      <c r="T739" s="61" t="str">
        <f>IF($D739="", "", $D739*'Intro &amp; Setup'!$I$32*24)</f>
        <v/>
      </c>
      <c r="U739" s="3"/>
      <c r="X739" s="36" t="str">
        <f>IF($B739="", "", IF(OR($B739&lt;'Intro &amp; Setup'!$F$26, $B739&gt;'Intro &amp; Setup'!$F$27), "X", ""))</f>
        <v/>
      </c>
      <c r="Z739" s="36" t="str">
        <f t="shared" si="716"/>
        <v/>
      </c>
      <c r="AA739" s="48" t="str">
        <f t="shared" si="717"/>
        <v/>
      </c>
      <c r="AC739" s="53" t="str">
        <f t="shared" si="718"/>
        <v/>
      </c>
      <c r="AD739" s="54" t="str">
        <f t="shared" si="735"/>
        <v/>
      </c>
      <c r="AE739" s="54" t="str">
        <f t="shared" si="736"/>
        <v/>
      </c>
      <c r="AF739" s="54" t="str">
        <f t="shared" si="737"/>
        <v/>
      </c>
      <c r="AG739" s="54" t="str">
        <f t="shared" si="738"/>
        <v/>
      </c>
      <c r="AH739" s="54" t="str">
        <f t="shared" si="739"/>
        <v/>
      </c>
      <c r="AI739" s="54" t="str">
        <f t="shared" si="740"/>
        <v/>
      </c>
      <c r="AJ739" s="54" t="str">
        <f t="shared" si="741"/>
        <v/>
      </c>
      <c r="AK739" s="54" t="str">
        <f t="shared" si="742"/>
        <v/>
      </c>
      <c r="AL739" s="54" t="str">
        <f t="shared" si="743"/>
        <v/>
      </c>
      <c r="AM739" s="54" t="str">
        <f t="shared" si="744"/>
        <v/>
      </c>
      <c r="AN739" s="55" t="str">
        <f t="shared" si="745"/>
        <v/>
      </c>
      <c r="AP739" s="53" t="str">
        <f t="shared" si="719"/>
        <v/>
      </c>
      <c r="AQ739" s="54" t="str">
        <f t="shared" si="746"/>
        <v/>
      </c>
      <c r="AR739" s="54" t="str">
        <f t="shared" si="747"/>
        <v/>
      </c>
      <c r="AS739" s="54" t="str">
        <f t="shared" si="748"/>
        <v/>
      </c>
      <c r="AT739" s="54" t="str">
        <f t="shared" si="749"/>
        <v/>
      </c>
      <c r="AU739" s="54" t="str">
        <f t="shared" si="750"/>
        <v/>
      </c>
      <c r="AV739" s="54" t="str">
        <f t="shared" si="751"/>
        <v/>
      </c>
      <c r="AW739" s="54" t="str">
        <f t="shared" si="752"/>
        <v/>
      </c>
      <c r="AX739" s="54" t="str">
        <f t="shared" si="753"/>
        <v/>
      </c>
      <c r="AY739" s="54" t="str">
        <f t="shared" si="754"/>
        <v/>
      </c>
      <c r="AZ739" s="54" t="str">
        <f t="shared" si="755"/>
        <v/>
      </c>
      <c r="BA739" s="55" t="str">
        <f t="shared" si="756"/>
        <v/>
      </c>
      <c r="BC739" s="36" t="str">
        <f t="shared" si="720"/>
        <v/>
      </c>
      <c r="BE739" s="61" t="str">
        <f>IF($B739="", "", IF(AND($B739&gt;='Intro &amp; Setup'!$B$38, B739&lt;='Intro &amp; Setup'!$H$38), 'Intro &amp; Setup'!$N$38, IF(AND($B739&gt;='Intro &amp; Setup'!$B$39, B739&lt;='Intro &amp; Setup'!$H$39), 'Intro &amp; Setup'!$N$39, IF('Intro &amp; Setup'!$B$39="", 'Intro &amp; Setup'!$N$38, 'Intro &amp; Setup'!$N$39))))</f>
        <v/>
      </c>
      <c r="BG739" s="53" t="str">
        <f t="shared" si="721"/>
        <v/>
      </c>
      <c r="BH739" s="54" t="str">
        <f t="shared" si="757"/>
        <v/>
      </c>
      <c r="BI739" s="54" t="str">
        <f t="shared" si="758"/>
        <v/>
      </c>
      <c r="BJ739" s="54" t="str">
        <f t="shared" si="759"/>
        <v/>
      </c>
      <c r="BK739" s="54" t="str">
        <f t="shared" si="760"/>
        <v/>
      </c>
      <c r="BL739" s="54" t="str">
        <f t="shared" si="761"/>
        <v/>
      </c>
      <c r="BM739" s="54" t="str">
        <f t="shared" si="762"/>
        <v/>
      </c>
      <c r="BN739" s="54" t="str">
        <f t="shared" si="763"/>
        <v/>
      </c>
      <c r="BO739" s="54" t="str">
        <f t="shared" si="764"/>
        <v/>
      </c>
      <c r="BP739" s="54" t="str">
        <f t="shared" si="765"/>
        <v/>
      </c>
      <c r="BQ739" s="54" t="str">
        <f t="shared" si="766"/>
        <v/>
      </c>
      <c r="BR739" s="55" t="str">
        <f t="shared" si="767"/>
        <v/>
      </c>
      <c r="BT739" s="135" t="str">
        <f t="shared" si="722"/>
        <v/>
      </c>
      <c r="BU739" s="136" t="str">
        <f t="shared" si="723"/>
        <v/>
      </c>
      <c r="BV739" s="136" t="str">
        <f t="shared" si="724"/>
        <v/>
      </c>
      <c r="BW739" s="136" t="str">
        <f t="shared" si="725"/>
        <v/>
      </c>
      <c r="BX739" s="136" t="str">
        <f t="shared" si="726"/>
        <v/>
      </c>
      <c r="BY739" s="136" t="str">
        <f t="shared" si="727"/>
        <v/>
      </c>
      <c r="BZ739" s="136" t="str">
        <f t="shared" si="728"/>
        <v/>
      </c>
      <c r="CA739" s="136" t="str">
        <f t="shared" si="729"/>
        <v/>
      </c>
      <c r="CB739" s="136" t="str">
        <f t="shared" si="730"/>
        <v/>
      </c>
      <c r="CC739" s="136" t="str">
        <f t="shared" si="731"/>
        <v/>
      </c>
      <c r="CD739" s="136" t="str">
        <f t="shared" si="732"/>
        <v/>
      </c>
      <c r="CE739" s="137" t="str">
        <f t="shared" si="733"/>
        <v/>
      </c>
      <c r="CG739" s="150" t="str">
        <f t="shared" si="734"/>
        <v/>
      </c>
      <c r="CH739" s="151" t="str">
        <f t="shared" si="768"/>
        <v/>
      </c>
      <c r="CI739" s="151" t="str">
        <f t="shared" si="769"/>
        <v/>
      </c>
      <c r="CJ739" s="151" t="str">
        <f t="shared" si="770"/>
        <v/>
      </c>
      <c r="CK739" s="151" t="str">
        <f t="shared" si="771"/>
        <v/>
      </c>
      <c r="CL739" s="151" t="str">
        <f t="shared" si="772"/>
        <v/>
      </c>
      <c r="CM739" s="151" t="str">
        <f t="shared" si="773"/>
        <v/>
      </c>
      <c r="CN739" s="151" t="str">
        <f t="shared" si="774"/>
        <v/>
      </c>
      <c r="CO739" s="151" t="str">
        <f t="shared" si="775"/>
        <v/>
      </c>
      <c r="CP739" s="151" t="str">
        <f t="shared" si="776"/>
        <v/>
      </c>
      <c r="CQ739" s="151" t="str">
        <f t="shared" si="777"/>
        <v/>
      </c>
      <c r="CR739" s="152" t="str">
        <f t="shared" si="778"/>
        <v/>
      </c>
    </row>
    <row r="740" spans="1:96" x14ac:dyDescent="0.25">
      <c r="A740" s="3"/>
      <c r="B740" s="30"/>
      <c r="C740" s="44"/>
      <c r="D740" s="88"/>
      <c r="E740" s="31"/>
      <c r="F740" s="89"/>
      <c r="G740" s="72"/>
      <c r="H740" s="73"/>
      <c r="I740" s="74"/>
      <c r="J740" s="73"/>
      <c r="K740" s="74"/>
      <c r="L740" s="73"/>
      <c r="M740" s="74"/>
      <c r="N740" s="73"/>
      <c r="O740" s="74"/>
      <c r="P740" s="73"/>
      <c r="Q740" s="74"/>
      <c r="R740" s="75"/>
      <c r="S740" s="3"/>
      <c r="T740" s="61" t="str">
        <f>IF($D740="", "", $D740*'Intro &amp; Setup'!$I$32*24)</f>
        <v/>
      </c>
      <c r="U740" s="3"/>
      <c r="X740" s="36" t="str">
        <f>IF($B740="", "", IF(OR($B740&lt;'Intro &amp; Setup'!$F$26, $B740&gt;'Intro &amp; Setup'!$F$27), "X", ""))</f>
        <v/>
      </c>
      <c r="Z740" s="36" t="str">
        <f t="shared" si="716"/>
        <v/>
      </c>
      <c r="AA740" s="48" t="str">
        <f t="shared" si="717"/>
        <v/>
      </c>
      <c r="AC740" s="53" t="str">
        <f t="shared" si="718"/>
        <v/>
      </c>
      <c r="AD740" s="54" t="str">
        <f t="shared" si="735"/>
        <v/>
      </c>
      <c r="AE740" s="54" t="str">
        <f t="shared" si="736"/>
        <v/>
      </c>
      <c r="AF740" s="54" t="str">
        <f t="shared" si="737"/>
        <v/>
      </c>
      <c r="AG740" s="54" t="str">
        <f t="shared" si="738"/>
        <v/>
      </c>
      <c r="AH740" s="54" t="str">
        <f t="shared" si="739"/>
        <v/>
      </c>
      <c r="AI740" s="54" t="str">
        <f t="shared" si="740"/>
        <v/>
      </c>
      <c r="AJ740" s="54" t="str">
        <f t="shared" si="741"/>
        <v/>
      </c>
      <c r="AK740" s="54" t="str">
        <f t="shared" si="742"/>
        <v/>
      </c>
      <c r="AL740" s="54" t="str">
        <f t="shared" si="743"/>
        <v/>
      </c>
      <c r="AM740" s="54" t="str">
        <f t="shared" si="744"/>
        <v/>
      </c>
      <c r="AN740" s="55" t="str">
        <f t="shared" si="745"/>
        <v/>
      </c>
      <c r="AP740" s="53" t="str">
        <f t="shared" si="719"/>
        <v/>
      </c>
      <c r="AQ740" s="54" t="str">
        <f t="shared" si="746"/>
        <v/>
      </c>
      <c r="AR740" s="54" t="str">
        <f t="shared" si="747"/>
        <v/>
      </c>
      <c r="AS740" s="54" t="str">
        <f t="shared" si="748"/>
        <v/>
      </c>
      <c r="AT740" s="54" t="str">
        <f t="shared" si="749"/>
        <v/>
      </c>
      <c r="AU740" s="54" t="str">
        <f t="shared" si="750"/>
        <v/>
      </c>
      <c r="AV740" s="54" t="str">
        <f t="shared" si="751"/>
        <v/>
      </c>
      <c r="AW740" s="54" t="str">
        <f t="shared" si="752"/>
        <v/>
      </c>
      <c r="AX740" s="54" t="str">
        <f t="shared" si="753"/>
        <v/>
      </c>
      <c r="AY740" s="54" t="str">
        <f t="shared" si="754"/>
        <v/>
      </c>
      <c r="AZ740" s="54" t="str">
        <f t="shared" si="755"/>
        <v/>
      </c>
      <c r="BA740" s="55" t="str">
        <f t="shared" si="756"/>
        <v/>
      </c>
      <c r="BC740" s="36" t="str">
        <f t="shared" si="720"/>
        <v/>
      </c>
      <c r="BE740" s="61" t="str">
        <f>IF($B740="", "", IF(AND($B740&gt;='Intro &amp; Setup'!$B$38, B740&lt;='Intro &amp; Setup'!$H$38), 'Intro &amp; Setup'!$N$38, IF(AND($B740&gt;='Intro &amp; Setup'!$B$39, B740&lt;='Intro &amp; Setup'!$H$39), 'Intro &amp; Setup'!$N$39, IF('Intro &amp; Setup'!$B$39="", 'Intro &amp; Setup'!$N$38, 'Intro &amp; Setup'!$N$39))))</f>
        <v/>
      </c>
      <c r="BG740" s="53" t="str">
        <f t="shared" si="721"/>
        <v/>
      </c>
      <c r="BH740" s="54" t="str">
        <f t="shared" si="757"/>
        <v/>
      </c>
      <c r="BI740" s="54" t="str">
        <f t="shared" si="758"/>
        <v/>
      </c>
      <c r="BJ740" s="54" t="str">
        <f t="shared" si="759"/>
        <v/>
      </c>
      <c r="BK740" s="54" t="str">
        <f t="shared" si="760"/>
        <v/>
      </c>
      <c r="BL740" s="54" t="str">
        <f t="shared" si="761"/>
        <v/>
      </c>
      <c r="BM740" s="54" t="str">
        <f t="shared" si="762"/>
        <v/>
      </c>
      <c r="BN740" s="54" t="str">
        <f t="shared" si="763"/>
        <v/>
      </c>
      <c r="BO740" s="54" t="str">
        <f t="shared" si="764"/>
        <v/>
      </c>
      <c r="BP740" s="54" t="str">
        <f t="shared" si="765"/>
        <v/>
      </c>
      <c r="BQ740" s="54" t="str">
        <f t="shared" si="766"/>
        <v/>
      </c>
      <c r="BR740" s="55" t="str">
        <f t="shared" si="767"/>
        <v/>
      </c>
      <c r="BT740" s="135" t="str">
        <f t="shared" si="722"/>
        <v/>
      </c>
      <c r="BU740" s="136" t="str">
        <f t="shared" si="723"/>
        <v/>
      </c>
      <c r="BV740" s="136" t="str">
        <f t="shared" si="724"/>
        <v/>
      </c>
      <c r="BW740" s="136" t="str">
        <f t="shared" si="725"/>
        <v/>
      </c>
      <c r="BX740" s="136" t="str">
        <f t="shared" si="726"/>
        <v/>
      </c>
      <c r="BY740" s="136" t="str">
        <f t="shared" si="727"/>
        <v/>
      </c>
      <c r="BZ740" s="136" t="str">
        <f t="shared" si="728"/>
        <v/>
      </c>
      <c r="CA740" s="136" t="str">
        <f t="shared" si="729"/>
        <v/>
      </c>
      <c r="CB740" s="136" t="str">
        <f t="shared" si="730"/>
        <v/>
      </c>
      <c r="CC740" s="136" t="str">
        <f t="shared" si="731"/>
        <v/>
      </c>
      <c r="CD740" s="136" t="str">
        <f t="shared" si="732"/>
        <v/>
      </c>
      <c r="CE740" s="137" t="str">
        <f t="shared" si="733"/>
        <v/>
      </c>
      <c r="CG740" s="150" t="str">
        <f t="shared" si="734"/>
        <v/>
      </c>
      <c r="CH740" s="151" t="str">
        <f t="shared" si="768"/>
        <v/>
      </c>
      <c r="CI740" s="151" t="str">
        <f t="shared" si="769"/>
        <v/>
      </c>
      <c r="CJ740" s="151" t="str">
        <f t="shared" si="770"/>
        <v/>
      </c>
      <c r="CK740" s="151" t="str">
        <f t="shared" si="771"/>
        <v/>
      </c>
      <c r="CL740" s="151" t="str">
        <f t="shared" si="772"/>
        <v/>
      </c>
      <c r="CM740" s="151" t="str">
        <f t="shared" si="773"/>
        <v/>
      </c>
      <c r="CN740" s="151" t="str">
        <f t="shared" si="774"/>
        <v/>
      </c>
      <c r="CO740" s="151" t="str">
        <f t="shared" si="775"/>
        <v/>
      </c>
      <c r="CP740" s="151" t="str">
        <f t="shared" si="776"/>
        <v/>
      </c>
      <c r="CQ740" s="151" t="str">
        <f t="shared" si="777"/>
        <v/>
      </c>
      <c r="CR740" s="152" t="str">
        <f t="shared" si="778"/>
        <v/>
      </c>
    </row>
    <row r="741" spans="1:96" x14ac:dyDescent="0.25">
      <c r="A741" s="3"/>
      <c r="B741" s="30"/>
      <c r="C741" s="44"/>
      <c r="D741" s="88"/>
      <c r="E741" s="31"/>
      <c r="F741" s="89"/>
      <c r="G741" s="72"/>
      <c r="H741" s="73"/>
      <c r="I741" s="74"/>
      <c r="J741" s="73"/>
      <c r="K741" s="74"/>
      <c r="L741" s="73"/>
      <c r="M741" s="74"/>
      <c r="N741" s="73"/>
      <c r="O741" s="74"/>
      <c r="P741" s="73"/>
      <c r="Q741" s="74"/>
      <c r="R741" s="75"/>
      <c r="S741" s="3"/>
      <c r="T741" s="61" t="str">
        <f>IF($D741="", "", $D741*'Intro &amp; Setup'!$I$32*24)</f>
        <v/>
      </c>
      <c r="U741" s="3"/>
      <c r="X741" s="36" t="str">
        <f>IF($B741="", "", IF(OR($B741&lt;'Intro &amp; Setup'!$F$26, $B741&gt;'Intro &amp; Setup'!$F$27), "X", ""))</f>
        <v/>
      </c>
      <c r="Z741" s="36" t="str">
        <f t="shared" si="716"/>
        <v/>
      </c>
      <c r="AA741" s="48" t="str">
        <f t="shared" si="717"/>
        <v/>
      </c>
      <c r="AC741" s="53" t="str">
        <f t="shared" si="718"/>
        <v/>
      </c>
      <c r="AD741" s="54" t="str">
        <f t="shared" si="735"/>
        <v/>
      </c>
      <c r="AE741" s="54" t="str">
        <f t="shared" si="736"/>
        <v/>
      </c>
      <c r="AF741" s="54" t="str">
        <f t="shared" si="737"/>
        <v/>
      </c>
      <c r="AG741" s="54" t="str">
        <f t="shared" si="738"/>
        <v/>
      </c>
      <c r="AH741" s="54" t="str">
        <f t="shared" si="739"/>
        <v/>
      </c>
      <c r="AI741" s="54" t="str">
        <f t="shared" si="740"/>
        <v/>
      </c>
      <c r="AJ741" s="54" t="str">
        <f t="shared" si="741"/>
        <v/>
      </c>
      <c r="AK741" s="54" t="str">
        <f t="shared" si="742"/>
        <v/>
      </c>
      <c r="AL741" s="54" t="str">
        <f t="shared" si="743"/>
        <v/>
      </c>
      <c r="AM741" s="54" t="str">
        <f t="shared" si="744"/>
        <v/>
      </c>
      <c r="AN741" s="55" t="str">
        <f t="shared" si="745"/>
        <v/>
      </c>
      <c r="AP741" s="53" t="str">
        <f t="shared" si="719"/>
        <v/>
      </c>
      <c r="AQ741" s="54" t="str">
        <f t="shared" si="746"/>
        <v/>
      </c>
      <c r="AR741" s="54" t="str">
        <f t="shared" si="747"/>
        <v/>
      </c>
      <c r="AS741" s="54" t="str">
        <f t="shared" si="748"/>
        <v/>
      </c>
      <c r="AT741" s="54" t="str">
        <f t="shared" si="749"/>
        <v/>
      </c>
      <c r="AU741" s="54" t="str">
        <f t="shared" si="750"/>
        <v/>
      </c>
      <c r="AV741" s="54" t="str">
        <f t="shared" si="751"/>
        <v/>
      </c>
      <c r="AW741" s="54" t="str">
        <f t="shared" si="752"/>
        <v/>
      </c>
      <c r="AX741" s="54" t="str">
        <f t="shared" si="753"/>
        <v/>
      </c>
      <c r="AY741" s="54" t="str">
        <f t="shared" si="754"/>
        <v/>
      </c>
      <c r="AZ741" s="54" t="str">
        <f t="shared" si="755"/>
        <v/>
      </c>
      <c r="BA741" s="55" t="str">
        <f t="shared" si="756"/>
        <v/>
      </c>
      <c r="BC741" s="36" t="str">
        <f t="shared" si="720"/>
        <v/>
      </c>
      <c r="BE741" s="61" t="str">
        <f>IF($B741="", "", IF(AND($B741&gt;='Intro &amp; Setup'!$B$38, B741&lt;='Intro &amp; Setup'!$H$38), 'Intro &amp; Setup'!$N$38, IF(AND($B741&gt;='Intro &amp; Setup'!$B$39, B741&lt;='Intro &amp; Setup'!$H$39), 'Intro &amp; Setup'!$N$39, IF('Intro &amp; Setup'!$B$39="", 'Intro &amp; Setup'!$N$38, 'Intro &amp; Setup'!$N$39))))</f>
        <v/>
      </c>
      <c r="BG741" s="53" t="str">
        <f t="shared" si="721"/>
        <v/>
      </c>
      <c r="BH741" s="54" t="str">
        <f t="shared" si="757"/>
        <v/>
      </c>
      <c r="BI741" s="54" t="str">
        <f t="shared" si="758"/>
        <v/>
      </c>
      <c r="BJ741" s="54" t="str">
        <f t="shared" si="759"/>
        <v/>
      </c>
      <c r="BK741" s="54" t="str">
        <f t="shared" si="760"/>
        <v/>
      </c>
      <c r="BL741" s="54" t="str">
        <f t="shared" si="761"/>
        <v/>
      </c>
      <c r="BM741" s="54" t="str">
        <f t="shared" si="762"/>
        <v/>
      </c>
      <c r="BN741" s="54" t="str">
        <f t="shared" si="763"/>
        <v/>
      </c>
      <c r="BO741" s="54" t="str">
        <f t="shared" si="764"/>
        <v/>
      </c>
      <c r="BP741" s="54" t="str">
        <f t="shared" si="765"/>
        <v/>
      </c>
      <c r="BQ741" s="54" t="str">
        <f t="shared" si="766"/>
        <v/>
      </c>
      <c r="BR741" s="55" t="str">
        <f t="shared" si="767"/>
        <v/>
      </c>
      <c r="BT741" s="135" t="str">
        <f t="shared" si="722"/>
        <v/>
      </c>
      <c r="BU741" s="136" t="str">
        <f t="shared" si="723"/>
        <v/>
      </c>
      <c r="BV741" s="136" t="str">
        <f t="shared" si="724"/>
        <v/>
      </c>
      <c r="BW741" s="136" t="str">
        <f t="shared" si="725"/>
        <v/>
      </c>
      <c r="BX741" s="136" t="str">
        <f t="shared" si="726"/>
        <v/>
      </c>
      <c r="BY741" s="136" t="str">
        <f t="shared" si="727"/>
        <v/>
      </c>
      <c r="BZ741" s="136" t="str">
        <f t="shared" si="728"/>
        <v/>
      </c>
      <c r="CA741" s="136" t="str">
        <f t="shared" si="729"/>
        <v/>
      </c>
      <c r="CB741" s="136" t="str">
        <f t="shared" si="730"/>
        <v/>
      </c>
      <c r="CC741" s="136" t="str">
        <f t="shared" si="731"/>
        <v/>
      </c>
      <c r="CD741" s="136" t="str">
        <f t="shared" si="732"/>
        <v/>
      </c>
      <c r="CE741" s="137" t="str">
        <f t="shared" si="733"/>
        <v/>
      </c>
      <c r="CG741" s="150" t="str">
        <f t="shared" si="734"/>
        <v/>
      </c>
      <c r="CH741" s="151" t="str">
        <f t="shared" si="768"/>
        <v/>
      </c>
      <c r="CI741" s="151" t="str">
        <f t="shared" si="769"/>
        <v/>
      </c>
      <c r="CJ741" s="151" t="str">
        <f t="shared" si="770"/>
        <v/>
      </c>
      <c r="CK741" s="151" t="str">
        <f t="shared" si="771"/>
        <v/>
      </c>
      <c r="CL741" s="151" t="str">
        <f t="shared" si="772"/>
        <v/>
      </c>
      <c r="CM741" s="151" t="str">
        <f t="shared" si="773"/>
        <v/>
      </c>
      <c r="CN741" s="151" t="str">
        <f t="shared" si="774"/>
        <v/>
      </c>
      <c r="CO741" s="151" t="str">
        <f t="shared" si="775"/>
        <v/>
      </c>
      <c r="CP741" s="151" t="str">
        <f t="shared" si="776"/>
        <v/>
      </c>
      <c r="CQ741" s="151" t="str">
        <f t="shared" si="777"/>
        <v/>
      </c>
      <c r="CR741" s="152" t="str">
        <f t="shared" si="778"/>
        <v/>
      </c>
    </row>
    <row r="742" spans="1:96" x14ac:dyDescent="0.25">
      <c r="A742" s="3"/>
      <c r="B742" s="30"/>
      <c r="C742" s="44"/>
      <c r="D742" s="88"/>
      <c r="E742" s="31"/>
      <c r="F742" s="89"/>
      <c r="G742" s="72"/>
      <c r="H742" s="73"/>
      <c r="I742" s="74"/>
      <c r="J742" s="73"/>
      <c r="K742" s="74"/>
      <c r="L742" s="73"/>
      <c r="M742" s="74"/>
      <c r="N742" s="73"/>
      <c r="O742" s="74"/>
      <c r="P742" s="73"/>
      <c r="Q742" s="74"/>
      <c r="R742" s="75"/>
      <c r="S742" s="3"/>
      <c r="T742" s="61" t="str">
        <f>IF($D742="", "", $D742*'Intro &amp; Setup'!$I$32*24)</f>
        <v/>
      </c>
      <c r="U742" s="3"/>
      <c r="X742" s="36" t="str">
        <f>IF($B742="", "", IF(OR($B742&lt;'Intro &amp; Setup'!$F$26, $B742&gt;'Intro &amp; Setup'!$F$27), "X", ""))</f>
        <v/>
      </c>
      <c r="Z742" s="36" t="str">
        <f t="shared" si="716"/>
        <v/>
      </c>
      <c r="AA742" s="48" t="str">
        <f t="shared" si="717"/>
        <v/>
      </c>
      <c r="AC742" s="53" t="str">
        <f t="shared" si="718"/>
        <v/>
      </c>
      <c r="AD742" s="54" t="str">
        <f t="shared" si="735"/>
        <v/>
      </c>
      <c r="AE742" s="54" t="str">
        <f t="shared" si="736"/>
        <v/>
      </c>
      <c r="AF742" s="54" t="str">
        <f t="shared" si="737"/>
        <v/>
      </c>
      <c r="AG742" s="54" t="str">
        <f t="shared" si="738"/>
        <v/>
      </c>
      <c r="AH742" s="54" t="str">
        <f t="shared" si="739"/>
        <v/>
      </c>
      <c r="AI742" s="54" t="str">
        <f t="shared" si="740"/>
        <v/>
      </c>
      <c r="AJ742" s="54" t="str">
        <f t="shared" si="741"/>
        <v/>
      </c>
      <c r="AK742" s="54" t="str">
        <f t="shared" si="742"/>
        <v/>
      </c>
      <c r="AL742" s="54" t="str">
        <f t="shared" si="743"/>
        <v/>
      </c>
      <c r="AM742" s="54" t="str">
        <f t="shared" si="744"/>
        <v/>
      </c>
      <c r="AN742" s="55" t="str">
        <f t="shared" si="745"/>
        <v/>
      </c>
      <c r="AP742" s="53" t="str">
        <f t="shared" si="719"/>
        <v/>
      </c>
      <c r="AQ742" s="54" t="str">
        <f t="shared" si="746"/>
        <v/>
      </c>
      <c r="AR742" s="54" t="str">
        <f t="shared" si="747"/>
        <v/>
      </c>
      <c r="AS742" s="54" t="str">
        <f t="shared" si="748"/>
        <v/>
      </c>
      <c r="AT742" s="54" t="str">
        <f t="shared" si="749"/>
        <v/>
      </c>
      <c r="AU742" s="54" t="str">
        <f t="shared" si="750"/>
        <v/>
      </c>
      <c r="AV742" s="54" t="str">
        <f t="shared" si="751"/>
        <v/>
      </c>
      <c r="AW742" s="54" t="str">
        <f t="shared" si="752"/>
        <v/>
      </c>
      <c r="AX742" s="54" t="str">
        <f t="shared" si="753"/>
        <v/>
      </c>
      <c r="AY742" s="54" t="str">
        <f t="shared" si="754"/>
        <v/>
      </c>
      <c r="AZ742" s="54" t="str">
        <f t="shared" si="755"/>
        <v/>
      </c>
      <c r="BA742" s="55" t="str">
        <f t="shared" si="756"/>
        <v/>
      </c>
      <c r="BC742" s="36" t="str">
        <f t="shared" si="720"/>
        <v/>
      </c>
      <c r="BE742" s="61" t="str">
        <f>IF($B742="", "", IF(AND($B742&gt;='Intro &amp; Setup'!$B$38, B742&lt;='Intro &amp; Setup'!$H$38), 'Intro &amp; Setup'!$N$38, IF(AND($B742&gt;='Intro &amp; Setup'!$B$39, B742&lt;='Intro &amp; Setup'!$H$39), 'Intro &amp; Setup'!$N$39, IF('Intro &amp; Setup'!$B$39="", 'Intro &amp; Setup'!$N$38, 'Intro &amp; Setup'!$N$39))))</f>
        <v/>
      </c>
      <c r="BG742" s="53" t="str">
        <f t="shared" si="721"/>
        <v/>
      </c>
      <c r="BH742" s="54" t="str">
        <f t="shared" si="757"/>
        <v/>
      </c>
      <c r="BI742" s="54" t="str">
        <f t="shared" si="758"/>
        <v/>
      </c>
      <c r="BJ742" s="54" t="str">
        <f t="shared" si="759"/>
        <v/>
      </c>
      <c r="BK742" s="54" t="str">
        <f t="shared" si="760"/>
        <v/>
      </c>
      <c r="BL742" s="54" t="str">
        <f t="shared" si="761"/>
        <v/>
      </c>
      <c r="BM742" s="54" t="str">
        <f t="shared" si="762"/>
        <v/>
      </c>
      <c r="BN742" s="54" t="str">
        <f t="shared" si="763"/>
        <v/>
      </c>
      <c r="BO742" s="54" t="str">
        <f t="shared" si="764"/>
        <v/>
      </c>
      <c r="BP742" s="54" t="str">
        <f t="shared" si="765"/>
        <v/>
      </c>
      <c r="BQ742" s="54" t="str">
        <f t="shared" si="766"/>
        <v/>
      </c>
      <c r="BR742" s="55" t="str">
        <f t="shared" si="767"/>
        <v/>
      </c>
      <c r="BT742" s="135" t="str">
        <f t="shared" si="722"/>
        <v/>
      </c>
      <c r="BU742" s="136" t="str">
        <f t="shared" si="723"/>
        <v/>
      </c>
      <c r="BV742" s="136" t="str">
        <f t="shared" si="724"/>
        <v/>
      </c>
      <c r="BW742" s="136" t="str">
        <f t="shared" si="725"/>
        <v/>
      </c>
      <c r="BX742" s="136" t="str">
        <f t="shared" si="726"/>
        <v/>
      </c>
      <c r="BY742" s="136" t="str">
        <f t="shared" si="727"/>
        <v/>
      </c>
      <c r="BZ742" s="136" t="str">
        <f t="shared" si="728"/>
        <v/>
      </c>
      <c r="CA742" s="136" t="str">
        <f t="shared" si="729"/>
        <v/>
      </c>
      <c r="CB742" s="136" t="str">
        <f t="shared" si="730"/>
        <v/>
      </c>
      <c r="CC742" s="136" t="str">
        <f t="shared" si="731"/>
        <v/>
      </c>
      <c r="CD742" s="136" t="str">
        <f t="shared" si="732"/>
        <v/>
      </c>
      <c r="CE742" s="137" t="str">
        <f t="shared" si="733"/>
        <v/>
      </c>
      <c r="CG742" s="150" t="str">
        <f t="shared" si="734"/>
        <v/>
      </c>
      <c r="CH742" s="151" t="str">
        <f t="shared" si="768"/>
        <v/>
      </c>
      <c r="CI742" s="151" t="str">
        <f t="shared" si="769"/>
        <v/>
      </c>
      <c r="CJ742" s="151" t="str">
        <f t="shared" si="770"/>
        <v/>
      </c>
      <c r="CK742" s="151" t="str">
        <f t="shared" si="771"/>
        <v/>
      </c>
      <c r="CL742" s="151" t="str">
        <f t="shared" si="772"/>
        <v/>
      </c>
      <c r="CM742" s="151" t="str">
        <f t="shared" si="773"/>
        <v/>
      </c>
      <c r="CN742" s="151" t="str">
        <f t="shared" si="774"/>
        <v/>
      </c>
      <c r="CO742" s="151" t="str">
        <f t="shared" si="775"/>
        <v/>
      </c>
      <c r="CP742" s="151" t="str">
        <f t="shared" si="776"/>
        <v/>
      </c>
      <c r="CQ742" s="151" t="str">
        <f t="shared" si="777"/>
        <v/>
      </c>
      <c r="CR742" s="152" t="str">
        <f t="shared" si="778"/>
        <v/>
      </c>
    </row>
    <row r="743" spans="1:96" x14ac:dyDescent="0.25">
      <c r="A743" s="3"/>
      <c r="B743" s="30"/>
      <c r="C743" s="44"/>
      <c r="D743" s="88"/>
      <c r="E743" s="31"/>
      <c r="F743" s="89"/>
      <c r="G743" s="72"/>
      <c r="H743" s="73"/>
      <c r="I743" s="74"/>
      <c r="J743" s="73"/>
      <c r="K743" s="74"/>
      <c r="L743" s="73"/>
      <c r="M743" s="74"/>
      <c r="N743" s="73"/>
      <c r="O743" s="74"/>
      <c r="P743" s="73"/>
      <c r="Q743" s="74"/>
      <c r="R743" s="75"/>
      <c r="S743" s="3"/>
      <c r="T743" s="61" t="str">
        <f>IF($D743="", "", $D743*'Intro &amp; Setup'!$I$32*24)</f>
        <v/>
      </c>
      <c r="U743" s="3"/>
      <c r="X743" s="36" t="str">
        <f>IF($B743="", "", IF(OR($B743&lt;'Intro &amp; Setup'!$F$26, $B743&gt;'Intro &amp; Setup'!$F$27), "X", ""))</f>
        <v/>
      </c>
      <c r="Z743" s="36" t="str">
        <f t="shared" si="716"/>
        <v/>
      </c>
      <c r="AA743" s="48" t="str">
        <f t="shared" si="717"/>
        <v/>
      </c>
      <c r="AC743" s="53" t="str">
        <f t="shared" si="718"/>
        <v/>
      </c>
      <c r="AD743" s="54" t="str">
        <f t="shared" si="735"/>
        <v/>
      </c>
      <c r="AE743" s="54" t="str">
        <f t="shared" si="736"/>
        <v/>
      </c>
      <c r="AF743" s="54" t="str">
        <f t="shared" si="737"/>
        <v/>
      </c>
      <c r="AG743" s="54" t="str">
        <f t="shared" si="738"/>
        <v/>
      </c>
      <c r="AH743" s="54" t="str">
        <f t="shared" si="739"/>
        <v/>
      </c>
      <c r="AI743" s="54" t="str">
        <f t="shared" si="740"/>
        <v/>
      </c>
      <c r="AJ743" s="54" t="str">
        <f t="shared" si="741"/>
        <v/>
      </c>
      <c r="AK743" s="54" t="str">
        <f t="shared" si="742"/>
        <v/>
      </c>
      <c r="AL743" s="54" t="str">
        <f t="shared" si="743"/>
        <v/>
      </c>
      <c r="AM743" s="54" t="str">
        <f t="shared" si="744"/>
        <v/>
      </c>
      <c r="AN743" s="55" t="str">
        <f t="shared" si="745"/>
        <v/>
      </c>
      <c r="AP743" s="53" t="str">
        <f t="shared" si="719"/>
        <v/>
      </c>
      <c r="AQ743" s="54" t="str">
        <f t="shared" si="746"/>
        <v/>
      </c>
      <c r="AR743" s="54" t="str">
        <f t="shared" si="747"/>
        <v/>
      </c>
      <c r="AS743" s="54" t="str">
        <f t="shared" si="748"/>
        <v/>
      </c>
      <c r="AT743" s="54" t="str">
        <f t="shared" si="749"/>
        <v/>
      </c>
      <c r="AU743" s="54" t="str">
        <f t="shared" si="750"/>
        <v/>
      </c>
      <c r="AV743" s="54" t="str">
        <f t="shared" si="751"/>
        <v/>
      </c>
      <c r="AW743" s="54" t="str">
        <f t="shared" si="752"/>
        <v/>
      </c>
      <c r="AX743" s="54" t="str">
        <f t="shared" si="753"/>
        <v/>
      </c>
      <c r="AY743" s="54" t="str">
        <f t="shared" si="754"/>
        <v/>
      </c>
      <c r="AZ743" s="54" t="str">
        <f t="shared" si="755"/>
        <v/>
      </c>
      <c r="BA743" s="55" t="str">
        <f t="shared" si="756"/>
        <v/>
      </c>
      <c r="BC743" s="36" t="str">
        <f t="shared" si="720"/>
        <v/>
      </c>
      <c r="BE743" s="61" t="str">
        <f>IF($B743="", "", IF(AND($B743&gt;='Intro &amp; Setup'!$B$38, B743&lt;='Intro &amp; Setup'!$H$38), 'Intro &amp; Setup'!$N$38, IF(AND($B743&gt;='Intro &amp; Setup'!$B$39, B743&lt;='Intro &amp; Setup'!$H$39), 'Intro &amp; Setup'!$N$39, IF('Intro &amp; Setup'!$B$39="", 'Intro &amp; Setup'!$N$38, 'Intro &amp; Setup'!$N$39))))</f>
        <v/>
      </c>
      <c r="BG743" s="53" t="str">
        <f t="shared" si="721"/>
        <v/>
      </c>
      <c r="BH743" s="54" t="str">
        <f t="shared" si="757"/>
        <v/>
      </c>
      <c r="BI743" s="54" t="str">
        <f t="shared" si="758"/>
        <v/>
      </c>
      <c r="BJ743" s="54" t="str">
        <f t="shared" si="759"/>
        <v/>
      </c>
      <c r="BK743" s="54" t="str">
        <f t="shared" si="760"/>
        <v/>
      </c>
      <c r="BL743" s="54" t="str">
        <f t="shared" si="761"/>
        <v/>
      </c>
      <c r="BM743" s="54" t="str">
        <f t="shared" si="762"/>
        <v/>
      </c>
      <c r="BN743" s="54" t="str">
        <f t="shared" si="763"/>
        <v/>
      </c>
      <c r="BO743" s="54" t="str">
        <f t="shared" si="764"/>
        <v/>
      </c>
      <c r="BP743" s="54" t="str">
        <f t="shared" si="765"/>
        <v/>
      </c>
      <c r="BQ743" s="54" t="str">
        <f t="shared" si="766"/>
        <v/>
      </c>
      <c r="BR743" s="55" t="str">
        <f t="shared" si="767"/>
        <v/>
      </c>
      <c r="BT743" s="135" t="str">
        <f t="shared" si="722"/>
        <v/>
      </c>
      <c r="BU743" s="136" t="str">
        <f t="shared" si="723"/>
        <v/>
      </c>
      <c r="BV743" s="136" t="str">
        <f t="shared" si="724"/>
        <v/>
      </c>
      <c r="BW743" s="136" t="str">
        <f t="shared" si="725"/>
        <v/>
      </c>
      <c r="BX743" s="136" t="str">
        <f t="shared" si="726"/>
        <v/>
      </c>
      <c r="BY743" s="136" t="str">
        <f t="shared" si="727"/>
        <v/>
      </c>
      <c r="BZ743" s="136" t="str">
        <f t="shared" si="728"/>
        <v/>
      </c>
      <c r="CA743" s="136" t="str">
        <f t="shared" si="729"/>
        <v/>
      </c>
      <c r="CB743" s="136" t="str">
        <f t="shared" si="730"/>
        <v/>
      </c>
      <c r="CC743" s="136" t="str">
        <f t="shared" si="731"/>
        <v/>
      </c>
      <c r="CD743" s="136" t="str">
        <f t="shared" si="732"/>
        <v/>
      </c>
      <c r="CE743" s="137" t="str">
        <f t="shared" si="733"/>
        <v/>
      </c>
      <c r="CG743" s="150" t="str">
        <f t="shared" si="734"/>
        <v/>
      </c>
      <c r="CH743" s="151" t="str">
        <f t="shared" si="768"/>
        <v/>
      </c>
      <c r="CI743" s="151" t="str">
        <f t="shared" si="769"/>
        <v/>
      </c>
      <c r="CJ743" s="151" t="str">
        <f t="shared" si="770"/>
        <v/>
      </c>
      <c r="CK743" s="151" t="str">
        <f t="shared" si="771"/>
        <v/>
      </c>
      <c r="CL743" s="151" t="str">
        <f t="shared" si="772"/>
        <v/>
      </c>
      <c r="CM743" s="151" t="str">
        <f t="shared" si="773"/>
        <v/>
      </c>
      <c r="CN743" s="151" t="str">
        <f t="shared" si="774"/>
        <v/>
      </c>
      <c r="CO743" s="151" t="str">
        <f t="shared" si="775"/>
        <v/>
      </c>
      <c r="CP743" s="151" t="str">
        <f t="shared" si="776"/>
        <v/>
      </c>
      <c r="CQ743" s="151" t="str">
        <f t="shared" si="777"/>
        <v/>
      </c>
      <c r="CR743" s="152" t="str">
        <f t="shared" si="778"/>
        <v/>
      </c>
    </row>
    <row r="744" spans="1:96" x14ac:dyDescent="0.25">
      <c r="A744" s="3"/>
      <c r="B744" s="30"/>
      <c r="C744" s="44"/>
      <c r="D744" s="88"/>
      <c r="E744" s="31"/>
      <c r="F744" s="89"/>
      <c r="G744" s="72"/>
      <c r="H744" s="73"/>
      <c r="I744" s="74"/>
      <c r="J744" s="73"/>
      <c r="K744" s="74"/>
      <c r="L744" s="73"/>
      <c r="M744" s="74"/>
      <c r="N744" s="73"/>
      <c r="O744" s="74"/>
      <c r="P744" s="73"/>
      <c r="Q744" s="74"/>
      <c r="R744" s="75"/>
      <c r="S744" s="3"/>
      <c r="T744" s="61" t="str">
        <f>IF($D744="", "", $D744*'Intro &amp; Setup'!$I$32*24)</f>
        <v/>
      </c>
      <c r="U744" s="3"/>
      <c r="X744" s="36" t="str">
        <f>IF($B744="", "", IF(OR($B744&lt;'Intro &amp; Setup'!$F$26, $B744&gt;'Intro &amp; Setup'!$F$27), "X", ""))</f>
        <v/>
      </c>
      <c r="Z744" s="36" t="str">
        <f t="shared" si="716"/>
        <v/>
      </c>
      <c r="AA744" s="48" t="str">
        <f t="shared" si="717"/>
        <v/>
      </c>
      <c r="AC744" s="53" t="str">
        <f t="shared" si="718"/>
        <v/>
      </c>
      <c r="AD744" s="54" t="str">
        <f t="shared" si="735"/>
        <v/>
      </c>
      <c r="AE744" s="54" t="str">
        <f t="shared" si="736"/>
        <v/>
      </c>
      <c r="AF744" s="54" t="str">
        <f t="shared" si="737"/>
        <v/>
      </c>
      <c r="AG744" s="54" t="str">
        <f t="shared" si="738"/>
        <v/>
      </c>
      <c r="AH744" s="54" t="str">
        <f t="shared" si="739"/>
        <v/>
      </c>
      <c r="AI744" s="54" t="str">
        <f t="shared" si="740"/>
        <v/>
      </c>
      <c r="AJ744" s="54" t="str">
        <f t="shared" si="741"/>
        <v/>
      </c>
      <c r="AK744" s="54" t="str">
        <f t="shared" si="742"/>
        <v/>
      </c>
      <c r="AL744" s="54" t="str">
        <f t="shared" si="743"/>
        <v/>
      </c>
      <c r="AM744" s="54" t="str">
        <f t="shared" si="744"/>
        <v/>
      </c>
      <c r="AN744" s="55" t="str">
        <f t="shared" si="745"/>
        <v/>
      </c>
      <c r="AP744" s="53" t="str">
        <f t="shared" si="719"/>
        <v/>
      </c>
      <c r="AQ744" s="54" t="str">
        <f t="shared" si="746"/>
        <v/>
      </c>
      <c r="AR744" s="54" t="str">
        <f t="shared" si="747"/>
        <v/>
      </c>
      <c r="AS744" s="54" t="str">
        <f t="shared" si="748"/>
        <v/>
      </c>
      <c r="AT744" s="54" t="str">
        <f t="shared" si="749"/>
        <v/>
      </c>
      <c r="AU744" s="54" t="str">
        <f t="shared" si="750"/>
        <v/>
      </c>
      <c r="AV744" s="54" t="str">
        <f t="shared" si="751"/>
        <v/>
      </c>
      <c r="AW744" s="54" t="str">
        <f t="shared" si="752"/>
        <v/>
      </c>
      <c r="AX744" s="54" t="str">
        <f t="shared" si="753"/>
        <v/>
      </c>
      <c r="AY744" s="54" t="str">
        <f t="shared" si="754"/>
        <v/>
      </c>
      <c r="AZ744" s="54" t="str">
        <f t="shared" si="755"/>
        <v/>
      </c>
      <c r="BA744" s="55" t="str">
        <f t="shared" si="756"/>
        <v/>
      </c>
      <c r="BC744" s="36" t="str">
        <f t="shared" si="720"/>
        <v/>
      </c>
      <c r="BE744" s="61" t="str">
        <f>IF($B744="", "", IF(AND($B744&gt;='Intro &amp; Setup'!$B$38, B744&lt;='Intro &amp; Setup'!$H$38), 'Intro &amp; Setup'!$N$38, IF(AND($B744&gt;='Intro &amp; Setup'!$B$39, B744&lt;='Intro &amp; Setup'!$H$39), 'Intro &amp; Setup'!$N$39, IF('Intro &amp; Setup'!$B$39="", 'Intro &amp; Setup'!$N$38, 'Intro &amp; Setup'!$N$39))))</f>
        <v/>
      </c>
      <c r="BG744" s="53" t="str">
        <f t="shared" si="721"/>
        <v/>
      </c>
      <c r="BH744" s="54" t="str">
        <f t="shared" si="757"/>
        <v/>
      </c>
      <c r="BI744" s="54" t="str">
        <f t="shared" si="758"/>
        <v/>
      </c>
      <c r="BJ744" s="54" t="str">
        <f t="shared" si="759"/>
        <v/>
      </c>
      <c r="BK744" s="54" t="str">
        <f t="shared" si="760"/>
        <v/>
      </c>
      <c r="BL744" s="54" t="str">
        <f t="shared" si="761"/>
        <v/>
      </c>
      <c r="BM744" s="54" t="str">
        <f t="shared" si="762"/>
        <v/>
      </c>
      <c r="BN744" s="54" t="str">
        <f t="shared" si="763"/>
        <v/>
      </c>
      <c r="BO744" s="54" t="str">
        <f t="shared" si="764"/>
        <v/>
      </c>
      <c r="BP744" s="54" t="str">
        <f t="shared" si="765"/>
        <v/>
      </c>
      <c r="BQ744" s="54" t="str">
        <f t="shared" si="766"/>
        <v/>
      </c>
      <c r="BR744" s="55" t="str">
        <f t="shared" si="767"/>
        <v/>
      </c>
      <c r="BT744" s="135" t="str">
        <f t="shared" si="722"/>
        <v/>
      </c>
      <c r="BU744" s="136" t="str">
        <f t="shared" si="723"/>
        <v/>
      </c>
      <c r="BV744" s="136" t="str">
        <f t="shared" si="724"/>
        <v/>
      </c>
      <c r="BW744" s="136" t="str">
        <f t="shared" si="725"/>
        <v/>
      </c>
      <c r="BX744" s="136" t="str">
        <f t="shared" si="726"/>
        <v/>
      </c>
      <c r="BY744" s="136" t="str">
        <f t="shared" si="727"/>
        <v/>
      </c>
      <c r="BZ744" s="136" t="str">
        <f t="shared" si="728"/>
        <v/>
      </c>
      <c r="CA744" s="136" t="str">
        <f t="shared" si="729"/>
        <v/>
      </c>
      <c r="CB744" s="136" t="str">
        <f t="shared" si="730"/>
        <v/>
      </c>
      <c r="CC744" s="136" t="str">
        <f t="shared" si="731"/>
        <v/>
      </c>
      <c r="CD744" s="136" t="str">
        <f t="shared" si="732"/>
        <v/>
      </c>
      <c r="CE744" s="137" t="str">
        <f t="shared" si="733"/>
        <v/>
      </c>
      <c r="CG744" s="150" t="str">
        <f t="shared" si="734"/>
        <v/>
      </c>
      <c r="CH744" s="151" t="str">
        <f t="shared" si="768"/>
        <v/>
      </c>
      <c r="CI744" s="151" t="str">
        <f t="shared" si="769"/>
        <v/>
      </c>
      <c r="CJ744" s="151" t="str">
        <f t="shared" si="770"/>
        <v/>
      </c>
      <c r="CK744" s="151" t="str">
        <f t="shared" si="771"/>
        <v/>
      </c>
      <c r="CL744" s="151" t="str">
        <f t="shared" si="772"/>
        <v/>
      </c>
      <c r="CM744" s="151" t="str">
        <f t="shared" si="773"/>
        <v/>
      </c>
      <c r="CN744" s="151" t="str">
        <f t="shared" si="774"/>
        <v/>
      </c>
      <c r="CO744" s="151" t="str">
        <f t="shared" si="775"/>
        <v/>
      </c>
      <c r="CP744" s="151" t="str">
        <f t="shared" si="776"/>
        <v/>
      </c>
      <c r="CQ744" s="151" t="str">
        <f t="shared" si="777"/>
        <v/>
      </c>
      <c r="CR744" s="152" t="str">
        <f t="shared" si="778"/>
        <v/>
      </c>
    </row>
    <row r="745" spans="1:96" x14ac:dyDescent="0.25">
      <c r="A745" s="3"/>
      <c r="B745" s="30"/>
      <c r="C745" s="44"/>
      <c r="D745" s="88"/>
      <c r="E745" s="31"/>
      <c r="F745" s="89"/>
      <c r="G745" s="72"/>
      <c r="H745" s="73"/>
      <c r="I745" s="74"/>
      <c r="J745" s="73"/>
      <c r="K745" s="74"/>
      <c r="L745" s="73"/>
      <c r="M745" s="74"/>
      <c r="N745" s="73"/>
      <c r="O745" s="74"/>
      <c r="P745" s="73"/>
      <c r="Q745" s="74"/>
      <c r="R745" s="75"/>
      <c r="S745" s="3"/>
      <c r="T745" s="61" t="str">
        <f>IF($D745="", "", $D745*'Intro &amp; Setup'!$I$32*24)</f>
        <v/>
      </c>
      <c r="U745" s="3"/>
      <c r="X745" s="36" t="str">
        <f>IF($B745="", "", IF(OR($B745&lt;'Intro &amp; Setup'!$F$26, $B745&gt;'Intro &amp; Setup'!$F$27), "X", ""))</f>
        <v/>
      </c>
      <c r="Z745" s="36" t="str">
        <f t="shared" si="716"/>
        <v/>
      </c>
      <c r="AA745" s="48" t="str">
        <f t="shared" si="717"/>
        <v/>
      </c>
      <c r="AC745" s="53" t="str">
        <f t="shared" si="718"/>
        <v/>
      </c>
      <c r="AD745" s="54" t="str">
        <f t="shared" si="735"/>
        <v/>
      </c>
      <c r="AE745" s="54" t="str">
        <f t="shared" si="736"/>
        <v/>
      </c>
      <c r="AF745" s="54" t="str">
        <f t="shared" si="737"/>
        <v/>
      </c>
      <c r="AG745" s="54" t="str">
        <f t="shared" si="738"/>
        <v/>
      </c>
      <c r="AH745" s="54" t="str">
        <f t="shared" si="739"/>
        <v/>
      </c>
      <c r="AI745" s="54" t="str">
        <f t="shared" si="740"/>
        <v/>
      </c>
      <c r="AJ745" s="54" t="str">
        <f t="shared" si="741"/>
        <v/>
      </c>
      <c r="AK745" s="54" t="str">
        <f t="shared" si="742"/>
        <v/>
      </c>
      <c r="AL745" s="54" t="str">
        <f t="shared" si="743"/>
        <v/>
      </c>
      <c r="AM745" s="54" t="str">
        <f t="shared" si="744"/>
        <v/>
      </c>
      <c r="AN745" s="55" t="str">
        <f t="shared" si="745"/>
        <v/>
      </c>
      <c r="AP745" s="53" t="str">
        <f t="shared" si="719"/>
        <v/>
      </c>
      <c r="AQ745" s="54" t="str">
        <f t="shared" si="746"/>
        <v/>
      </c>
      <c r="AR745" s="54" t="str">
        <f t="shared" si="747"/>
        <v/>
      </c>
      <c r="AS745" s="54" t="str">
        <f t="shared" si="748"/>
        <v/>
      </c>
      <c r="AT745" s="54" t="str">
        <f t="shared" si="749"/>
        <v/>
      </c>
      <c r="AU745" s="54" t="str">
        <f t="shared" si="750"/>
        <v/>
      </c>
      <c r="AV745" s="54" t="str">
        <f t="shared" si="751"/>
        <v/>
      </c>
      <c r="AW745" s="54" t="str">
        <f t="shared" si="752"/>
        <v/>
      </c>
      <c r="AX745" s="54" t="str">
        <f t="shared" si="753"/>
        <v/>
      </c>
      <c r="AY745" s="54" t="str">
        <f t="shared" si="754"/>
        <v/>
      </c>
      <c r="AZ745" s="54" t="str">
        <f t="shared" si="755"/>
        <v/>
      </c>
      <c r="BA745" s="55" t="str">
        <f t="shared" si="756"/>
        <v/>
      </c>
      <c r="BC745" s="36" t="str">
        <f t="shared" si="720"/>
        <v/>
      </c>
      <c r="BE745" s="61" t="str">
        <f>IF($B745="", "", IF(AND($B745&gt;='Intro &amp; Setup'!$B$38, B745&lt;='Intro &amp; Setup'!$H$38), 'Intro &amp; Setup'!$N$38, IF(AND($B745&gt;='Intro &amp; Setup'!$B$39, B745&lt;='Intro &amp; Setup'!$H$39), 'Intro &amp; Setup'!$N$39, IF('Intro &amp; Setup'!$B$39="", 'Intro &amp; Setup'!$N$38, 'Intro &amp; Setup'!$N$39))))</f>
        <v/>
      </c>
      <c r="BG745" s="53" t="str">
        <f t="shared" si="721"/>
        <v/>
      </c>
      <c r="BH745" s="54" t="str">
        <f t="shared" si="757"/>
        <v/>
      </c>
      <c r="BI745" s="54" t="str">
        <f t="shared" si="758"/>
        <v/>
      </c>
      <c r="BJ745" s="54" t="str">
        <f t="shared" si="759"/>
        <v/>
      </c>
      <c r="BK745" s="54" t="str">
        <f t="shared" si="760"/>
        <v/>
      </c>
      <c r="BL745" s="54" t="str">
        <f t="shared" si="761"/>
        <v/>
      </c>
      <c r="BM745" s="54" t="str">
        <f t="shared" si="762"/>
        <v/>
      </c>
      <c r="BN745" s="54" t="str">
        <f t="shared" si="763"/>
        <v/>
      </c>
      <c r="BO745" s="54" t="str">
        <f t="shared" si="764"/>
        <v/>
      </c>
      <c r="BP745" s="54" t="str">
        <f t="shared" si="765"/>
        <v/>
      </c>
      <c r="BQ745" s="54" t="str">
        <f t="shared" si="766"/>
        <v/>
      </c>
      <c r="BR745" s="55" t="str">
        <f t="shared" si="767"/>
        <v/>
      </c>
      <c r="BT745" s="135" t="str">
        <f t="shared" si="722"/>
        <v/>
      </c>
      <c r="BU745" s="136" t="str">
        <f t="shared" si="723"/>
        <v/>
      </c>
      <c r="BV745" s="136" t="str">
        <f t="shared" si="724"/>
        <v/>
      </c>
      <c r="BW745" s="136" t="str">
        <f t="shared" si="725"/>
        <v/>
      </c>
      <c r="BX745" s="136" t="str">
        <f t="shared" si="726"/>
        <v/>
      </c>
      <c r="BY745" s="136" t="str">
        <f t="shared" si="727"/>
        <v/>
      </c>
      <c r="BZ745" s="136" t="str">
        <f t="shared" si="728"/>
        <v/>
      </c>
      <c r="CA745" s="136" t="str">
        <f t="shared" si="729"/>
        <v/>
      </c>
      <c r="CB745" s="136" t="str">
        <f t="shared" si="730"/>
        <v/>
      </c>
      <c r="CC745" s="136" t="str">
        <f t="shared" si="731"/>
        <v/>
      </c>
      <c r="CD745" s="136" t="str">
        <f t="shared" si="732"/>
        <v/>
      </c>
      <c r="CE745" s="137" t="str">
        <f t="shared" si="733"/>
        <v/>
      </c>
      <c r="CG745" s="150" t="str">
        <f t="shared" si="734"/>
        <v/>
      </c>
      <c r="CH745" s="151" t="str">
        <f t="shared" si="768"/>
        <v/>
      </c>
      <c r="CI745" s="151" t="str">
        <f t="shared" si="769"/>
        <v/>
      </c>
      <c r="CJ745" s="151" t="str">
        <f t="shared" si="770"/>
        <v/>
      </c>
      <c r="CK745" s="151" t="str">
        <f t="shared" si="771"/>
        <v/>
      </c>
      <c r="CL745" s="151" t="str">
        <f t="shared" si="772"/>
        <v/>
      </c>
      <c r="CM745" s="151" t="str">
        <f t="shared" si="773"/>
        <v/>
      </c>
      <c r="CN745" s="151" t="str">
        <f t="shared" si="774"/>
        <v/>
      </c>
      <c r="CO745" s="151" t="str">
        <f t="shared" si="775"/>
        <v/>
      </c>
      <c r="CP745" s="151" t="str">
        <f t="shared" si="776"/>
        <v/>
      </c>
      <c r="CQ745" s="151" t="str">
        <f t="shared" si="777"/>
        <v/>
      </c>
      <c r="CR745" s="152" t="str">
        <f t="shared" si="778"/>
        <v/>
      </c>
    </row>
    <row r="746" spans="1:96" x14ac:dyDescent="0.25">
      <c r="A746" s="3"/>
      <c r="B746" s="30"/>
      <c r="C746" s="44"/>
      <c r="D746" s="88"/>
      <c r="E746" s="31"/>
      <c r="F746" s="89"/>
      <c r="G746" s="72"/>
      <c r="H746" s="73"/>
      <c r="I746" s="74"/>
      <c r="J746" s="73"/>
      <c r="K746" s="74"/>
      <c r="L746" s="73"/>
      <c r="M746" s="74"/>
      <c r="N746" s="73"/>
      <c r="O746" s="74"/>
      <c r="P746" s="73"/>
      <c r="Q746" s="74"/>
      <c r="R746" s="75"/>
      <c r="S746" s="3"/>
      <c r="T746" s="61" t="str">
        <f>IF($D746="", "", $D746*'Intro &amp; Setup'!$I$32*24)</f>
        <v/>
      </c>
      <c r="U746" s="3"/>
      <c r="X746" s="36" t="str">
        <f>IF($B746="", "", IF(OR($B746&lt;'Intro &amp; Setup'!$F$26, $B746&gt;'Intro &amp; Setup'!$F$27), "X", ""))</f>
        <v/>
      </c>
      <c r="Z746" s="36" t="str">
        <f t="shared" si="716"/>
        <v/>
      </c>
      <c r="AA746" s="48" t="str">
        <f t="shared" si="717"/>
        <v/>
      </c>
      <c r="AC746" s="53" t="str">
        <f t="shared" si="718"/>
        <v/>
      </c>
      <c r="AD746" s="54" t="str">
        <f t="shared" si="735"/>
        <v/>
      </c>
      <c r="AE746" s="54" t="str">
        <f t="shared" si="736"/>
        <v/>
      </c>
      <c r="AF746" s="54" t="str">
        <f t="shared" si="737"/>
        <v/>
      </c>
      <c r="AG746" s="54" t="str">
        <f t="shared" si="738"/>
        <v/>
      </c>
      <c r="AH746" s="54" t="str">
        <f t="shared" si="739"/>
        <v/>
      </c>
      <c r="AI746" s="54" t="str">
        <f t="shared" si="740"/>
        <v/>
      </c>
      <c r="AJ746" s="54" t="str">
        <f t="shared" si="741"/>
        <v/>
      </c>
      <c r="AK746" s="54" t="str">
        <f t="shared" si="742"/>
        <v/>
      </c>
      <c r="AL746" s="54" t="str">
        <f t="shared" si="743"/>
        <v/>
      </c>
      <c r="AM746" s="54" t="str">
        <f t="shared" si="744"/>
        <v/>
      </c>
      <c r="AN746" s="55" t="str">
        <f t="shared" si="745"/>
        <v/>
      </c>
      <c r="AP746" s="53" t="str">
        <f t="shared" si="719"/>
        <v/>
      </c>
      <c r="AQ746" s="54" t="str">
        <f t="shared" si="746"/>
        <v/>
      </c>
      <c r="AR746" s="54" t="str">
        <f t="shared" si="747"/>
        <v/>
      </c>
      <c r="AS746" s="54" t="str">
        <f t="shared" si="748"/>
        <v/>
      </c>
      <c r="AT746" s="54" t="str">
        <f t="shared" si="749"/>
        <v/>
      </c>
      <c r="AU746" s="54" t="str">
        <f t="shared" si="750"/>
        <v/>
      </c>
      <c r="AV746" s="54" t="str">
        <f t="shared" si="751"/>
        <v/>
      </c>
      <c r="AW746" s="54" t="str">
        <f t="shared" si="752"/>
        <v/>
      </c>
      <c r="AX746" s="54" t="str">
        <f t="shared" si="753"/>
        <v/>
      </c>
      <c r="AY746" s="54" t="str">
        <f t="shared" si="754"/>
        <v/>
      </c>
      <c r="AZ746" s="54" t="str">
        <f t="shared" si="755"/>
        <v/>
      </c>
      <c r="BA746" s="55" t="str">
        <f t="shared" si="756"/>
        <v/>
      </c>
      <c r="BC746" s="36" t="str">
        <f t="shared" si="720"/>
        <v/>
      </c>
      <c r="BE746" s="61" t="str">
        <f>IF($B746="", "", IF(AND($B746&gt;='Intro &amp; Setup'!$B$38, B746&lt;='Intro &amp; Setup'!$H$38), 'Intro &amp; Setup'!$N$38, IF(AND($B746&gt;='Intro &amp; Setup'!$B$39, B746&lt;='Intro &amp; Setup'!$H$39), 'Intro &amp; Setup'!$N$39, IF('Intro &amp; Setup'!$B$39="", 'Intro &amp; Setup'!$N$38, 'Intro &amp; Setup'!$N$39))))</f>
        <v/>
      </c>
      <c r="BG746" s="53" t="str">
        <f t="shared" si="721"/>
        <v/>
      </c>
      <c r="BH746" s="54" t="str">
        <f t="shared" si="757"/>
        <v/>
      </c>
      <c r="BI746" s="54" t="str">
        <f t="shared" si="758"/>
        <v/>
      </c>
      <c r="BJ746" s="54" t="str">
        <f t="shared" si="759"/>
        <v/>
      </c>
      <c r="BK746" s="54" t="str">
        <f t="shared" si="760"/>
        <v/>
      </c>
      <c r="BL746" s="54" t="str">
        <f t="shared" si="761"/>
        <v/>
      </c>
      <c r="BM746" s="54" t="str">
        <f t="shared" si="762"/>
        <v/>
      </c>
      <c r="BN746" s="54" t="str">
        <f t="shared" si="763"/>
        <v/>
      </c>
      <c r="BO746" s="54" t="str">
        <f t="shared" si="764"/>
        <v/>
      </c>
      <c r="BP746" s="54" t="str">
        <f t="shared" si="765"/>
        <v/>
      </c>
      <c r="BQ746" s="54" t="str">
        <f t="shared" si="766"/>
        <v/>
      </c>
      <c r="BR746" s="55" t="str">
        <f t="shared" si="767"/>
        <v/>
      </c>
      <c r="BT746" s="135" t="str">
        <f t="shared" si="722"/>
        <v/>
      </c>
      <c r="BU746" s="136" t="str">
        <f t="shared" si="723"/>
        <v/>
      </c>
      <c r="BV746" s="136" t="str">
        <f t="shared" si="724"/>
        <v/>
      </c>
      <c r="BW746" s="136" t="str">
        <f t="shared" si="725"/>
        <v/>
      </c>
      <c r="BX746" s="136" t="str">
        <f t="shared" si="726"/>
        <v/>
      </c>
      <c r="BY746" s="136" t="str">
        <f t="shared" si="727"/>
        <v/>
      </c>
      <c r="BZ746" s="136" t="str">
        <f t="shared" si="728"/>
        <v/>
      </c>
      <c r="CA746" s="136" t="str">
        <f t="shared" si="729"/>
        <v/>
      </c>
      <c r="CB746" s="136" t="str">
        <f t="shared" si="730"/>
        <v/>
      </c>
      <c r="CC746" s="136" t="str">
        <f t="shared" si="731"/>
        <v/>
      </c>
      <c r="CD746" s="136" t="str">
        <f t="shared" si="732"/>
        <v/>
      </c>
      <c r="CE746" s="137" t="str">
        <f t="shared" si="733"/>
        <v/>
      </c>
      <c r="CG746" s="150" t="str">
        <f t="shared" si="734"/>
        <v/>
      </c>
      <c r="CH746" s="151" t="str">
        <f t="shared" si="768"/>
        <v/>
      </c>
      <c r="CI746" s="151" t="str">
        <f t="shared" si="769"/>
        <v/>
      </c>
      <c r="CJ746" s="151" t="str">
        <f t="shared" si="770"/>
        <v/>
      </c>
      <c r="CK746" s="151" t="str">
        <f t="shared" si="771"/>
        <v/>
      </c>
      <c r="CL746" s="151" t="str">
        <f t="shared" si="772"/>
        <v/>
      </c>
      <c r="CM746" s="151" t="str">
        <f t="shared" si="773"/>
        <v/>
      </c>
      <c r="CN746" s="151" t="str">
        <f t="shared" si="774"/>
        <v/>
      </c>
      <c r="CO746" s="151" t="str">
        <f t="shared" si="775"/>
        <v/>
      </c>
      <c r="CP746" s="151" t="str">
        <f t="shared" si="776"/>
        <v/>
      </c>
      <c r="CQ746" s="151" t="str">
        <f t="shared" si="777"/>
        <v/>
      </c>
      <c r="CR746" s="152" t="str">
        <f t="shared" si="778"/>
        <v/>
      </c>
    </row>
    <row r="747" spans="1:96" x14ac:dyDescent="0.25">
      <c r="A747" s="3"/>
      <c r="B747" s="30"/>
      <c r="C747" s="44"/>
      <c r="D747" s="88"/>
      <c r="E747" s="31"/>
      <c r="F747" s="89"/>
      <c r="G747" s="72"/>
      <c r="H747" s="73"/>
      <c r="I747" s="74"/>
      <c r="J747" s="73"/>
      <c r="K747" s="74"/>
      <c r="L747" s="73"/>
      <c r="M747" s="74"/>
      <c r="N747" s="73"/>
      <c r="O747" s="74"/>
      <c r="P747" s="73"/>
      <c r="Q747" s="74"/>
      <c r="R747" s="75"/>
      <c r="S747" s="3"/>
      <c r="T747" s="61" t="str">
        <f>IF($D747="", "", $D747*'Intro &amp; Setup'!$I$32*24)</f>
        <v/>
      </c>
      <c r="U747" s="3"/>
      <c r="X747" s="36" t="str">
        <f>IF($B747="", "", IF(OR($B747&lt;'Intro &amp; Setup'!$F$26, $B747&gt;'Intro &amp; Setup'!$F$27), "X", ""))</f>
        <v/>
      </c>
      <c r="Z747" s="36" t="str">
        <f t="shared" si="716"/>
        <v/>
      </c>
      <c r="AA747" s="48" t="str">
        <f t="shared" si="717"/>
        <v/>
      </c>
      <c r="AC747" s="53" t="str">
        <f t="shared" si="718"/>
        <v/>
      </c>
      <c r="AD747" s="54" t="str">
        <f t="shared" si="735"/>
        <v/>
      </c>
      <c r="AE747" s="54" t="str">
        <f t="shared" si="736"/>
        <v/>
      </c>
      <c r="AF747" s="54" t="str">
        <f t="shared" si="737"/>
        <v/>
      </c>
      <c r="AG747" s="54" t="str">
        <f t="shared" si="738"/>
        <v/>
      </c>
      <c r="AH747" s="54" t="str">
        <f t="shared" si="739"/>
        <v/>
      </c>
      <c r="AI747" s="54" t="str">
        <f t="shared" si="740"/>
        <v/>
      </c>
      <c r="AJ747" s="54" t="str">
        <f t="shared" si="741"/>
        <v/>
      </c>
      <c r="AK747" s="54" t="str">
        <f t="shared" si="742"/>
        <v/>
      </c>
      <c r="AL747" s="54" t="str">
        <f t="shared" si="743"/>
        <v/>
      </c>
      <c r="AM747" s="54" t="str">
        <f t="shared" si="744"/>
        <v/>
      </c>
      <c r="AN747" s="55" t="str">
        <f t="shared" si="745"/>
        <v/>
      </c>
      <c r="AP747" s="53" t="str">
        <f t="shared" si="719"/>
        <v/>
      </c>
      <c r="AQ747" s="54" t="str">
        <f t="shared" si="746"/>
        <v/>
      </c>
      <c r="AR747" s="54" t="str">
        <f t="shared" si="747"/>
        <v/>
      </c>
      <c r="AS747" s="54" t="str">
        <f t="shared" si="748"/>
        <v/>
      </c>
      <c r="AT747" s="54" t="str">
        <f t="shared" si="749"/>
        <v/>
      </c>
      <c r="AU747" s="54" t="str">
        <f t="shared" si="750"/>
        <v/>
      </c>
      <c r="AV747" s="54" t="str">
        <f t="shared" si="751"/>
        <v/>
      </c>
      <c r="AW747" s="54" t="str">
        <f t="shared" si="752"/>
        <v/>
      </c>
      <c r="AX747" s="54" t="str">
        <f t="shared" si="753"/>
        <v/>
      </c>
      <c r="AY747" s="54" t="str">
        <f t="shared" si="754"/>
        <v/>
      </c>
      <c r="AZ747" s="54" t="str">
        <f t="shared" si="755"/>
        <v/>
      </c>
      <c r="BA747" s="55" t="str">
        <f t="shared" si="756"/>
        <v/>
      </c>
      <c r="BC747" s="36" t="str">
        <f t="shared" si="720"/>
        <v/>
      </c>
      <c r="BE747" s="61" t="str">
        <f>IF($B747="", "", IF(AND($B747&gt;='Intro &amp; Setup'!$B$38, B747&lt;='Intro &amp; Setup'!$H$38), 'Intro &amp; Setup'!$N$38, IF(AND($B747&gt;='Intro &amp; Setup'!$B$39, B747&lt;='Intro &amp; Setup'!$H$39), 'Intro &amp; Setup'!$N$39, IF('Intro &amp; Setup'!$B$39="", 'Intro &amp; Setup'!$N$38, 'Intro &amp; Setup'!$N$39))))</f>
        <v/>
      </c>
      <c r="BG747" s="53" t="str">
        <f t="shared" si="721"/>
        <v/>
      </c>
      <c r="BH747" s="54" t="str">
        <f t="shared" si="757"/>
        <v/>
      </c>
      <c r="BI747" s="54" t="str">
        <f t="shared" si="758"/>
        <v/>
      </c>
      <c r="BJ747" s="54" t="str">
        <f t="shared" si="759"/>
        <v/>
      </c>
      <c r="BK747" s="54" t="str">
        <f t="shared" si="760"/>
        <v/>
      </c>
      <c r="BL747" s="54" t="str">
        <f t="shared" si="761"/>
        <v/>
      </c>
      <c r="BM747" s="54" t="str">
        <f t="shared" si="762"/>
        <v/>
      </c>
      <c r="BN747" s="54" t="str">
        <f t="shared" si="763"/>
        <v/>
      </c>
      <c r="BO747" s="54" t="str">
        <f t="shared" si="764"/>
        <v/>
      </c>
      <c r="BP747" s="54" t="str">
        <f t="shared" si="765"/>
        <v/>
      </c>
      <c r="BQ747" s="54" t="str">
        <f t="shared" si="766"/>
        <v/>
      </c>
      <c r="BR747" s="55" t="str">
        <f t="shared" si="767"/>
        <v/>
      </c>
      <c r="BT747" s="135" t="str">
        <f t="shared" si="722"/>
        <v/>
      </c>
      <c r="BU747" s="136" t="str">
        <f t="shared" si="723"/>
        <v/>
      </c>
      <c r="BV747" s="136" t="str">
        <f t="shared" si="724"/>
        <v/>
      </c>
      <c r="BW747" s="136" t="str">
        <f t="shared" si="725"/>
        <v/>
      </c>
      <c r="BX747" s="136" t="str">
        <f t="shared" si="726"/>
        <v/>
      </c>
      <c r="BY747" s="136" t="str">
        <f t="shared" si="727"/>
        <v/>
      </c>
      <c r="BZ747" s="136" t="str">
        <f t="shared" si="728"/>
        <v/>
      </c>
      <c r="CA747" s="136" t="str">
        <f t="shared" si="729"/>
        <v/>
      </c>
      <c r="CB747" s="136" t="str">
        <f t="shared" si="730"/>
        <v/>
      </c>
      <c r="CC747" s="136" t="str">
        <f t="shared" si="731"/>
        <v/>
      </c>
      <c r="CD747" s="136" t="str">
        <f t="shared" si="732"/>
        <v/>
      </c>
      <c r="CE747" s="137" t="str">
        <f t="shared" si="733"/>
        <v/>
      </c>
      <c r="CG747" s="150" t="str">
        <f t="shared" si="734"/>
        <v/>
      </c>
      <c r="CH747" s="151" t="str">
        <f t="shared" si="768"/>
        <v/>
      </c>
      <c r="CI747" s="151" t="str">
        <f t="shared" si="769"/>
        <v/>
      </c>
      <c r="CJ747" s="151" t="str">
        <f t="shared" si="770"/>
        <v/>
      </c>
      <c r="CK747" s="151" t="str">
        <f t="shared" si="771"/>
        <v/>
      </c>
      <c r="CL747" s="151" t="str">
        <f t="shared" si="772"/>
        <v/>
      </c>
      <c r="CM747" s="151" t="str">
        <f t="shared" si="773"/>
        <v/>
      </c>
      <c r="CN747" s="151" t="str">
        <f t="shared" si="774"/>
        <v/>
      </c>
      <c r="CO747" s="151" t="str">
        <f t="shared" si="775"/>
        <v/>
      </c>
      <c r="CP747" s="151" t="str">
        <f t="shared" si="776"/>
        <v/>
      </c>
      <c r="CQ747" s="151" t="str">
        <f t="shared" si="777"/>
        <v/>
      </c>
      <c r="CR747" s="152" t="str">
        <f t="shared" si="778"/>
        <v/>
      </c>
    </row>
    <row r="748" spans="1:96" x14ac:dyDescent="0.25">
      <c r="A748" s="3"/>
      <c r="B748" s="30"/>
      <c r="C748" s="44"/>
      <c r="D748" s="88"/>
      <c r="E748" s="31"/>
      <c r="F748" s="89"/>
      <c r="G748" s="72"/>
      <c r="H748" s="73"/>
      <c r="I748" s="74"/>
      <c r="J748" s="73"/>
      <c r="K748" s="74"/>
      <c r="L748" s="73"/>
      <c r="M748" s="74"/>
      <c r="N748" s="73"/>
      <c r="O748" s="74"/>
      <c r="P748" s="73"/>
      <c r="Q748" s="74"/>
      <c r="R748" s="75"/>
      <c r="S748" s="3"/>
      <c r="T748" s="61" t="str">
        <f>IF($D748="", "", $D748*'Intro &amp; Setup'!$I$32*24)</f>
        <v/>
      </c>
      <c r="U748" s="3"/>
      <c r="X748" s="36" t="str">
        <f>IF($B748="", "", IF(OR($B748&lt;'Intro &amp; Setup'!$F$26, $B748&gt;'Intro &amp; Setup'!$F$27), "X", ""))</f>
        <v/>
      </c>
      <c r="Z748" s="36" t="str">
        <f t="shared" si="716"/>
        <v/>
      </c>
      <c r="AA748" s="48" t="str">
        <f t="shared" si="717"/>
        <v/>
      </c>
      <c r="AC748" s="53" t="str">
        <f t="shared" si="718"/>
        <v/>
      </c>
      <c r="AD748" s="54" t="str">
        <f t="shared" si="735"/>
        <v/>
      </c>
      <c r="AE748" s="54" t="str">
        <f t="shared" si="736"/>
        <v/>
      </c>
      <c r="AF748" s="54" t="str">
        <f t="shared" si="737"/>
        <v/>
      </c>
      <c r="AG748" s="54" t="str">
        <f t="shared" si="738"/>
        <v/>
      </c>
      <c r="AH748" s="54" t="str">
        <f t="shared" si="739"/>
        <v/>
      </c>
      <c r="AI748" s="54" t="str">
        <f t="shared" si="740"/>
        <v/>
      </c>
      <c r="AJ748" s="54" t="str">
        <f t="shared" si="741"/>
        <v/>
      </c>
      <c r="AK748" s="54" t="str">
        <f t="shared" si="742"/>
        <v/>
      </c>
      <c r="AL748" s="54" t="str">
        <f t="shared" si="743"/>
        <v/>
      </c>
      <c r="AM748" s="54" t="str">
        <f t="shared" si="744"/>
        <v/>
      </c>
      <c r="AN748" s="55" t="str">
        <f t="shared" si="745"/>
        <v/>
      </c>
      <c r="AP748" s="53" t="str">
        <f t="shared" si="719"/>
        <v/>
      </c>
      <c r="AQ748" s="54" t="str">
        <f t="shared" si="746"/>
        <v/>
      </c>
      <c r="AR748" s="54" t="str">
        <f t="shared" si="747"/>
        <v/>
      </c>
      <c r="AS748" s="54" t="str">
        <f t="shared" si="748"/>
        <v/>
      </c>
      <c r="AT748" s="54" t="str">
        <f t="shared" si="749"/>
        <v/>
      </c>
      <c r="AU748" s="54" t="str">
        <f t="shared" si="750"/>
        <v/>
      </c>
      <c r="AV748" s="54" t="str">
        <f t="shared" si="751"/>
        <v/>
      </c>
      <c r="AW748" s="54" t="str">
        <f t="shared" si="752"/>
        <v/>
      </c>
      <c r="AX748" s="54" t="str">
        <f t="shared" si="753"/>
        <v/>
      </c>
      <c r="AY748" s="54" t="str">
        <f t="shared" si="754"/>
        <v/>
      </c>
      <c r="AZ748" s="54" t="str">
        <f t="shared" si="755"/>
        <v/>
      </c>
      <c r="BA748" s="55" t="str">
        <f t="shared" si="756"/>
        <v/>
      </c>
      <c r="BC748" s="36" t="str">
        <f t="shared" si="720"/>
        <v/>
      </c>
      <c r="BE748" s="61" t="str">
        <f>IF($B748="", "", IF(AND($B748&gt;='Intro &amp; Setup'!$B$38, B748&lt;='Intro &amp; Setup'!$H$38), 'Intro &amp; Setup'!$N$38, IF(AND($B748&gt;='Intro &amp; Setup'!$B$39, B748&lt;='Intro &amp; Setup'!$H$39), 'Intro &amp; Setup'!$N$39, IF('Intro &amp; Setup'!$B$39="", 'Intro &amp; Setup'!$N$38, 'Intro &amp; Setup'!$N$39))))</f>
        <v/>
      </c>
      <c r="BG748" s="53" t="str">
        <f t="shared" si="721"/>
        <v/>
      </c>
      <c r="BH748" s="54" t="str">
        <f t="shared" si="757"/>
        <v/>
      </c>
      <c r="BI748" s="54" t="str">
        <f t="shared" si="758"/>
        <v/>
      </c>
      <c r="BJ748" s="54" t="str">
        <f t="shared" si="759"/>
        <v/>
      </c>
      <c r="BK748" s="54" t="str">
        <f t="shared" si="760"/>
        <v/>
      </c>
      <c r="BL748" s="54" t="str">
        <f t="shared" si="761"/>
        <v/>
      </c>
      <c r="BM748" s="54" t="str">
        <f t="shared" si="762"/>
        <v/>
      </c>
      <c r="BN748" s="54" t="str">
        <f t="shared" si="763"/>
        <v/>
      </c>
      <c r="BO748" s="54" t="str">
        <f t="shared" si="764"/>
        <v/>
      </c>
      <c r="BP748" s="54" t="str">
        <f t="shared" si="765"/>
        <v/>
      </c>
      <c r="BQ748" s="54" t="str">
        <f t="shared" si="766"/>
        <v/>
      </c>
      <c r="BR748" s="55" t="str">
        <f t="shared" si="767"/>
        <v/>
      </c>
      <c r="BT748" s="135" t="str">
        <f t="shared" si="722"/>
        <v/>
      </c>
      <c r="BU748" s="136" t="str">
        <f t="shared" si="723"/>
        <v/>
      </c>
      <c r="BV748" s="136" t="str">
        <f t="shared" si="724"/>
        <v/>
      </c>
      <c r="BW748" s="136" t="str">
        <f t="shared" si="725"/>
        <v/>
      </c>
      <c r="BX748" s="136" t="str">
        <f t="shared" si="726"/>
        <v/>
      </c>
      <c r="BY748" s="136" t="str">
        <f t="shared" si="727"/>
        <v/>
      </c>
      <c r="BZ748" s="136" t="str">
        <f t="shared" si="728"/>
        <v/>
      </c>
      <c r="CA748" s="136" t="str">
        <f t="shared" si="729"/>
        <v/>
      </c>
      <c r="CB748" s="136" t="str">
        <f t="shared" si="730"/>
        <v/>
      </c>
      <c r="CC748" s="136" t="str">
        <f t="shared" si="731"/>
        <v/>
      </c>
      <c r="CD748" s="136" t="str">
        <f t="shared" si="732"/>
        <v/>
      </c>
      <c r="CE748" s="137" t="str">
        <f t="shared" si="733"/>
        <v/>
      </c>
      <c r="CG748" s="150" t="str">
        <f t="shared" si="734"/>
        <v/>
      </c>
      <c r="CH748" s="151" t="str">
        <f t="shared" si="768"/>
        <v/>
      </c>
      <c r="CI748" s="151" t="str">
        <f t="shared" si="769"/>
        <v/>
      </c>
      <c r="CJ748" s="151" t="str">
        <f t="shared" si="770"/>
        <v/>
      </c>
      <c r="CK748" s="151" t="str">
        <f t="shared" si="771"/>
        <v/>
      </c>
      <c r="CL748" s="151" t="str">
        <f t="shared" si="772"/>
        <v/>
      </c>
      <c r="CM748" s="151" t="str">
        <f t="shared" si="773"/>
        <v/>
      </c>
      <c r="CN748" s="151" t="str">
        <f t="shared" si="774"/>
        <v/>
      </c>
      <c r="CO748" s="151" t="str">
        <f t="shared" si="775"/>
        <v/>
      </c>
      <c r="CP748" s="151" t="str">
        <f t="shared" si="776"/>
        <v/>
      </c>
      <c r="CQ748" s="151" t="str">
        <f t="shared" si="777"/>
        <v/>
      </c>
      <c r="CR748" s="152" t="str">
        <f t="shared" si="778"/>
        <v/>
      </c>
    </row>
    <row r="749" spans="1:96" x14ac:dyDescent="0.25">
      <c r="A749" s="3"/>
      <c r="B749" s="30"/>
      <c r="C749" s="44"/>
      <c r="D749" s="88"/>
      <c r="E749" s="31"/>
      <c r="F749" s="89"/>
      <c r="G749" s="72"/>
      <c r="H749" s="73"/>
      <c r="I749" s="74"/>
      <c r="J749" s="73"/>
      <c r="K749" s="74"/>
      <c r="L749" s="73"/>
      <c r="M749" s="74"/>
      <c r="N749" s="73"/>
      <c r="O749" s="74"/>
      <c r="P749" s="73"/>
      <c r="Q749" s="74"/>
      <c r="R749" s="75"/>
      <c r="S749" s="3"/>
      <c r="T749" s="61" t="str">
        <f>IF($D749="", "", $D749*'Intro &amp; Setup'!$I$32*24)</f>
        <v/>
      </c>
      <c r="U749" s="3"/>
      <c r="X749" s="36" t="str">
        <f>IF($B749="", "", IF(OR($B749&lt;'Intro &amp; Setup'!$F$26, $B749&gt;'Intro &amp; Setup'!$F$27), "X", ""))</f>
        <v/>
      </c>
      <c r="Z749" s="36" t="str">
        <f t="shared" si="716"/>
        <v/>
      </c>
      <c r="AA749" s="48" t="str">
        <f t="shared" si="717"/>
        <v/>
      </c>
      <c r="AC749" s="53" t="str">
        <f t="shared" si="718"/>
        <v/>
      </c>
      <c r="AD749" s="54" t="str">
        <f t="shared" si="735"/>
        <v/>
      </c>
      <c r="AE749" s="54" t="str">
        <f t="shared" si="736"/>
        <v/>
      </c>
      <c r="AF749" s="54" t="str">
        <f t="shared" si="737"/>
        <v/>
      </c>
      <c r="AG749" s="54" t="str">
        <f t="shared" si="738"/>
        <v/>
      </c>
      <c r="AH749" s="54" t="str">
        <f t="shared" si="739"/>
        <v/>
      </c>
      <c r="AI749" s="54" t="str">
        <f t="shared" si="740"/>
        <v/>
      </c>
      <c r="AJ749" s="54" t="str">
        <f t="shared" si="741"/>
        <v/>
      </c>
      <c r="AK749" s="54" t="str">
        <f t="shared" si="742"/>
        <v/>
      </c>
      <c r="AL749" s="54" t="str">
        <f t="shared" si="743"/>
        <v/>
      </c>
      <c r="AM749" s="54" t="str">
        <f t="shared" si="744"/>
        <v/>
      </c>
      <c r="AN749" s="55" t="str">
        <f t="shared" si="745"/>
        <v/>
      </c>
      <c r="AP749" s="53" t="str">
        <f t="shared" si="719"/>
        <v/>
      </c>
      <c r="AQ749" s="54" t="str">
        <f t="shared" si="746"/>
        <v/>
      </c>
      <c r="AR749" s="54" t="str">
        <f t="shared" si="747"/>
        <v/>
      </c>
      <c r="AS749" s="54" t="str">
        <f t="shared" si="748"/>
        <v/>
      </c>
      <c r="AT749" s="54" t="str">
        <f t="shared" si="749"/>
        <v/>
      </c>
      <c r="AU749" s="54" t="str">
        <f t="shared" si="750"/>
        <v/>
      </c>
      <c r="AV749" s="54" t="str">
        <f t="shared" si="751"/>
        <v/>
      </c>
      <c r="AW749" s="54" t="str">
        <f t="shared" si="752"/>
        <v/>
      </c>
      <c r="AX749" s="54" t="str">
        <f t="shared" si="753"/>
        <v/>
      </c>
      <c r="AY749" s="54" t="str">
        <f t="shared" si="754"/>
        <v/>
      </c>
      <c r="AZ749" s="54" t="str">
        <f t="shared" si="755"/>
        <v/>
      </c>
      <c r="BA749" s="55" t="str">
        <f t="shared" si="756"/>
        <v/>
      </c>
      <c r="BC749" s="36" t="str">
        <f t="shared" si="720"/>
        <v/>
      </c>
      <c r="BE749" s="61" t="str">
        <f>IF($B749="", "", IF(AND($B749&gt;='Intro &amp; Setup'!$B$38, B749&lt;='Intro &amp; Setup'!$H$38), 'Intro &amp; Setup'!$N$38, IF(AND($B749&gt;='Intro &amp; Setup'!$B$39, B749&lt;='Intro &amp; Setup'!$H$39), 'Intro &amp; Setup'!$N$39, IF('Intro &amp; Setup'!$B$39="", 'Intro &amp; Setup'!$N$38, 'Intro &amp; Setup'!$N$39))))</f>
        <v/>
      </c>
      <c r="BG749" s="53" t="str">
        <f t="shared" si="721"/>
        <v/>
      </c>
      <c r="BH749" s="54" t="str">
        <f t="shared" si="757"/>
        <v/>
      </c>
      <c r="BI749" s="54" t="str">
        <f t="shared" si="758"/>
        <v/>
      </c>
      <c r="BJ749" s="54" t="str">
        <f t="shared" si="759"/>
        <v/>
      </c>
      <c r="BK749" s="54" t="str">
        <f t="shared" si="760"/>
        <v/>
      </c>
      <c r="BL749" s="54" t="str">
        <f t="shared" si="761"/>
        <v/>
      </c>
      <c r="BM749" s="54" t="str">
        <f t="shared" si="762"/>
        <v/>
      </c>
      <c r="BN749" s="54" t="str">
        <f t="shared" si="763"/>
        <v/>
      </c>
      <c r="BO749" s="54" t="str">
        <f t="shared" si="764"/>
        <v/>
      </c>
      <c r="BP749" s="54" t="str">
        <f t="shared" si="765"/>
        <v/>
      </c>
      <c r="BQ749" s="54" t="str">
        <f t="shared" si="766"/>
        <v/>
      </c>
      <c r="BR749" s="55" t="str">
        <f t="shared" si="767"/>
        <v/>
      </c>
      <c r="BT749" s="135" t="str">
        <f t="shared" si="722"/>
        <v/>
      </c>
      <c r="BU749" s="136" t="str">
        <f t="shared" si="723"/>
        <v/>
      </c>
      <c r="BV749" s="136" t="str">
        <f t="shared" si="724"/>
        <v/>
      </c>
      <c r="BW749" s="136" t="str">
        <f t="shared" si="725"/>
        <v/>
      </c>
      <c r="BX749" s="136" t="str">
        <f t="shared" si="726"/>
        <v/>
      </c>
      <c r="BY749" s="136" t="str">
        <f t="shared" si="727"/>
        <v/>
      </c>
      <c r="BZ749" s="136" t="str">
        <f t="shared" si="728"/>
        <v/>
      </c>
      <c r="CA749" s="136" t="str">
        <f t="shared" si="729"/>
        <v/>
      </c>
      <c r="CB749" s="136" t="str">
        <f t="shared" si="730"/>
        <v/>
      </c>
      <c r="CC749" s="136" t="str">
        <f t="shared" si="731"/>
        <v/>
      </c>
      <c r="CD749" s="136" t="str">
        <f t="shared" si="732"/>
        <v/>
      </c>
      <c r="CE749" s="137" t="str">
        <f t="shared" si="733"/>
        <v/>
      </c>
      <c r="CG749" s="150" t="str">
        <f t="shared" si="734"/>
        <v/>
      </c>
      <c r="CH749" s="151" t="str">
        <f t="shared" si="768"/>
        <v/>
      </c>
      <c r="CI749" s="151" t="str">
        <f t="shared" si="769"/>
        <v/>
      </c>
      <c r="CJ749" s="151" t="str">
        <f t="shared" si="770"/>
        <v/>
      </c>
      <c r="CK749" s="151" t="str">
        <f t="shared" si="771"/>
        <v/>
      </c>
      <c r="CL749" s="151" t="str">
        <f t="shared" si="772"/>
        <v/>
      </c>
      <c r="CM749" s="151" t="str">
        <f t="shared" si="773"/>
        <v/>
      </c>
      <c r="CN749" s="151" t="str">
        <f t="shared" si="774"/>
        <v/>
      </c>
      <c r="CO749" s="151" t="str">
        <f t="shared" si="775"/>
        <v/>
      </c>
      <c r="CP749" s="151" t="str">
        <f t="shared" si="776"/>
        <v/>
      </c>
      <c r="CQ749" s="151" t="str">
        <f t="shared" si="777"/>
        <v/>
      </c>
      <c r="CR749" s="152" t="str">
        <f t="shared" si="778"/>
        <v/>
      </c>
    </row>
    <row r="750" spans="1:96" x14ac:dyDescent="0.25">
      <c r="A750" s="3"/>
      <c r="B750" s="30"/>
      <c r="C750" s="44"/>
      <c r="D750" s="88"/>
      <c r="E750" s="31"/>
      <c r="F750" s="89"/>
      <c r="G750" s="72"/>
      <c r="H750" s="73"/>
      <c r="I750" s="74"/>
      <c r="J750" s="73"/>
      <c r="K750" s="74"/>
      <c r="L750" s="73"/>
      <c r="M750" s="74"/>
      <c r="N750" s="73"/>
      <c r="O750" s="74"/>
      <c r="P750" s="73"/>
      <c r="Q750" s="74"/>
      <c r="R750" s="75"/>
      <c r="S750" s="3"/>
      <c r="T750" s="61" t="str">
        <f>IF($D750="", "", $D750*'Intro &amp; Setup'!$I$32*24)</f>
        <v/>
      </c>
      <c r="U750" s="3"/>
      <c r="X750" s="36" t="str">
        <f>IF($B750="", "", IF(OR($B750&lt;'Intro &amp; Setup'!$F$26, $B750&gt;'Intro &amp; Setup'!$F$27), "X", ""))</f>
        <v/>
      </c>
      <c r="Z750" s="36" t="str">
        <f t="shared" si="716"/>
        <v/>
      </c>
      <c r="AA750" s="48" t="str">
        <f t="shared" si="717"/>
        <v/>
      </c>
      <c r="AC750" s="53" t="str">
        <f t="shared" si="718"/>
        <v/>
      </c>
      <c r="AD750" s="54" t="str">
        <f t="shared" si="735"/>
        <v/>
      </c>
      <c r="AE750" s="54" t="str">
        <f t="shared" si="736"/>
        <v/>
      </c>
      <c r="AF750" s="54" t="str">
        <f t="shared" si="737"/>
        <v/>
      </c>
      <c r="AG750" s="54" t="str">
        <f t="shared" si="738"/>
        <v/>
      </c>
      <c r="AH750" s="54" t="str">
        <f t="shared" si="739"/>
        <v/>
      </c>
      <c r="AI750" s="54" t="str">
        <f t="shared" si="740"/>
        <v/>
      </c>
      <c r="AJ750" s="54" t="str">
        <f t="shared" si="741"/>
        <v/>
      </c>
      <c r="AK750" s="54" t="str">
        <f t="shared" si="742"/>
        <v/>
      </c>
      <c r="AL750" s="54" t="str">
        <f t="shared" si="743"/>
        <v/>
      </c>
      <c r="AM750" s="54" t="str">
        <f t="shared" si="744"/>
        <v/>
      </c>
      <c r="AN750" s="55" t="str">
        <f t="shared" si="745"/>
        <v/>
      </c>
      <c r="AP750" s="53" t="str">
        <f t="shared" si="719"/>
        <v/>
      </c>
      <c r="AQ750" s="54" t="str">
        <f t="shared" si="746"/>
        <v/>
      </c>
      <c r="AR750" s="54" t="str">
        <f t="shared" si="747"/>
        <v/>
      </c>
      <c r="AS750" s="54" t="str">
        <f t="shared" si="748"/>
        <v/>
      </c>
      <c r="AT750" s="54" t="str">
        <f t="shared" si="749"/>
        <v/>
      </c>
      <c r="AU750" s="54" t="str">
        <f t="shared" si="750"/>
        <v/>
      </c>
      <c r="AV750" s="54" t="str">
        <f t="shared" si="751"/>
        <v/>
      </c>
      <c r="AW750" s="54" t="str">
        <f t="shared" si="752"/>
        <v/>
      </c>
      <c r="AX750" s="54" t="str">
        <f t="shared" si="753"/>
        <v/>
      </c>
      <c r="AY750" s="54" t="str">
        <f t="shared" si="754"/>
        <v/>
      </c>
      <c r="AZ750" s="54" t="str">
        <f t="shared" si="755"/>
        <v/>
      </c>
      <c r="BA750" s="55" t="str">
        <f t="shared" si="756"/>
        <v/>
      </c>
      <c r="BC750" s="36" t="str">
        <f t="shared" si="720"/>
        <v/>
      </c>
      <c r="BE750" s="61" t="str">
        <f>IF($B750="", "", IF(AND($B750&gt;='Intro &amp; Setup'!$B$38, B750&lt;='Intro &amp; Setup'!$H$38), 'Intro &amp; Setup'!$N$38, IF(AND($B750&gt;='Intro &amp; Setup'!$B$39, B750&lt;='Intro &amp; Setup'!$H$39), 'Intro &amp; Setup'!$N$39, IF('Intro &amp; Setup'!$B$39="", 'Intro &amp; Setup'!$N$38, 'Intro &amp; Setup'!$N$39))))</f>
        <v/>
      </c>
      <c r="BG750" s="53" t="str">
        <f t="shared" si="721"/>
        <v/>
      </c>
      <c r="BH750" s="54" t="str">
        <f t="shared" si="757"/>
        <v/>
      </c>
      <c r="BI750" s="54" t="str">
        <f t="shared" si="758"/>
        <v/>
      </c>
      <c r="BJ750" s="54" t="str">
        <f t="shared" si="759"/>
        <v/>
      </c>
      <c r="BK750" s="54" t="str">
        <f t="shared" si="760"/>
        <v/>
      </c>
      <c r="BL750" s="54" t="str">
        <f t="shared" si="761"/>
        <v/>
      </c>
      <c r="BM750" s="54" t="str">
        <f t="shared" si="762"/>
        <v/>
      </c>
      <c r="BN750" s="54" t="str">
        <f t="shared" si="763"/>
        <v/>
      </c>
      <c r="BO750" s="54" t="str">
        <f t="shared" si="764"/>
        <v/>
      </c>
      <c r="BP750" s="54" t="str">
        <f t="shared" si="765"/>
        <v/>
      </c>
      <c r="BQ750" s="54" t="str">
        <f t="shared" si="766"/>
        <v/>
      </c>
      <c r="BR750" s="55" t="str">
        <f t="shared" si="767"/>
        <v/>
      </c>
      <c r="BT750" s="135" t="str">
        <f t="shared" si="722"/>
        <v/>
      </c>
      <c r="BU750" s="136" t="str">
        <f t="shared" si="723"/>
        <v/>
      </c>
      <c r="BV750" s="136" t="str">
        <f t="shared" si="724"/>
        <v/>
      </c>
      <c r="BW750" s="136" t="str">
        <f t="shared" si="725"/>
        <v/>
      </c>
      <c r="BX750" s="136" t="str">
        <f t="shared" si="726"/>
        <v/>
      </c>
      <c r="BY750" s="136" t="str">
        <f t="shared" si="727"/>
        <v/>
      </c>
      <c r="BZ750" s="136" t="str">
        <f t="shared" si="728"/>
        <v/>
      </c>
      <c r="CA750" s="136" t="str">
        <f t="shared" si="729"/>
        <v/>
      </c>
      <c r="CB750" s="136" t="str">
        <f t="shared" si="730"/>
        <v/>
      </c>
      <c r="CC750" s="136" t="str">
        <f t="shared" si="731"/>
        <v/>
      </c>
      <c r="CD750" s="136" t="str">
        <f t="shared" si="732"/>
        <v/>
      </c>
      <c r="CE750" s="137" t="str">
        <f t="shared" si="733"/>
        <v/>
      </c>
      <c r="CG750" s="150" t="str">
        <f t="shared" si="734"/>
        <v/>
      </c>
      <c r="CH750" s="151" t="str">
        <f t="shared" si="768"/>
        <v/>
      </c>
      <c r="CI750" s="151" t="str">
        <f t="shared" si="769"/>
        <v/>
      </c>
      <c r="CJ750" s="151" t="str">
        <f t="shared" si="770"/>
        <v/>
      </c>
      <c r="CK750" s="151" t="str">
        <f t="shared" si="771"/>
        <v/>
      </c>
      <c r="CL750" s="151" t="str">
        <f t="shared" si="772"/>
        <v/>
      </c>
      <c r="CM750" s="151" t="str">
        <f t="shared" si="773"/>
        <v/>
      </c>
      <c r="CN750" s="151" t="str">
        <f t="shared" si="774"/>
        <v/>
      </c>
      <c r="CO750" s="151" t="str">
        <f t="shared" si="775"/>
        <v/>
      </c>
      <c r="CP750" s="151" t="str">
        <f t="shared" si="776"/>
        <v/>
      </c>
      <c r="CQ750" s="151" t="str">
        <f t="shared" si="777"/>
        <v/>
      </c>
      <c r="CR750" s="152" t="str">
        <f t="shared" si="778"/>
        <v/>
      </c>
    </row>
    <row r="751" spans="1:96" x14ac:dyDescent="0.25">
      <c r="A751" s="3"/>
      <c r="B751" s="30"/>
      <c r="C751" s="44"/>
      <c r="D751" s="88"/>
      <c r="E751" s="31"/>
      <c r="F751" s="89"/>
      <c r="G751" s="72"/>
      <c r="H751" s="73"/>
      <c r="I751" s="74"/>
      <c r="J751" s="73"/>
      <c r="K751" s="74"/>
      <c r="L751" s="73"/>
      <c r="M751" s="74"/>
      <c r="N751" s="73"/>
      <c r="O751" s="74"/>
      <c r="P751" s="73"/>
      <c r="Q751" s="74"/>
      <c r="R751" s="75"/>
      <c r="S751" s="3"/>
      <c r="T751" s="61" t="str">
        <f>IF($D751="", "", $D751*'Intro &amp; Setup'!$I$32*24)</f>
        <v/>
      </c>
      <c r="U751" s="3"/>
      <c r="X751" s="36" t="str">
        <f>IF($B751="", "", IF(OR($B751&lt;'Intro &amp; Setup'!$F$26, $B751&gt;'Intro &amp; Setup'!$F$27), "X", ""))</f>
        <v/>
      </c>
      <c r="Z751" s="36" t="str">
        <f t="shared" si="716"/>
        <v/>
      </c>
      <c r="AA751" s="48" t="str">
        <f t="shared" si="717"/>
        <v/>
      </c>
      <c r="AC751" s="53" t="str">
        <f t="shared" si="718"/>
        <v/>
      </c>
      <c r="AD751" s="54" t="str">
        <f t="shared" si="735"/>
        <v/>
      </c>
      <c r="AE751" s="54" t="str">
        <f t="shared" si="736"/>
        <v/>
      </c>
      <c r="AF751" s="54" t="str">
        <f t="shared" si="737"/>
        <v/>
      </c>
      <c r="AG751" s="54" t="str">
        <f t="shared" si="738"/>
        <v/>
      </c>
      <c r="AH751" s="54" t="str">
        <f t="shared" si="739"/>
        <v/>
      </c>
      <c r="AI751" s="54" t="str">
        <f t="shared" si="740"/>
        <v/>
      </c>
      <c r="AJ751" s="54" t="str">
        <f t="shared" si="741"/>
        <v/>
      </c>
      <c r="AK751" s="54" t="str">
        <f t="shared" si="742"/>
        <v/>
      </c>
      <c r="AL751" s="54" t="str">
        <f t="shared" si="743"/>
        <v/>
      </c>
      <c r="AM751" s="54" t="str">
        <f t="shared" si="744"/>
        <v/>
      </c>
      <c r="AN751" s="55" t="str">
        <f t="shared" si="745"/>
        <v/>
      </c>
      <c r="AP751" s="53" t="str">
        <f t="shared" si="719"/>
        <v/>
      </c>
      <c r="AQ751" s="54" t="str">
        <f t="shared" si="746"/>
        <v/>
      </c>
      <c r="AR751" s="54" t="str">
        <f t="shared" si="747"/>
        <v/>
      </c>
      <c r="AS751" s="54" t="str">
        <f t="shared" si="748"/>
        <v/>
      </c>
      <c r="AT751" s="54" t="str">
        <f t="shared" si="749"/>
        <v/>
      </c>
      <c r="AU751" s="54" t="str">
        <f t="shared" si="750"/>
        <v/>
      </c>
      <c r="AV751" s="54" t="str">
        <f t="shared" si="751"/>
        <v/>
      </c>
      <c r="AW751" s="54" t="str">
        <f t="shared" si="752"/>
        <v/>
      </c>
      <c r="AX751" s="54" t="str">
        <f t="shared" si="753"/>
        <v/>
      </c>
      <c r="AY751" s="54" t="str">
        <f t="shared" si="754"/>
        <v/>
      </c>
      <c r="AZ751" s="54" t="str">
        <f t="shared" si="755"/>
        <v/>
      </c>
      <c r="BA751" s="55" t="str">
        <f t="shared" si="756"/>
        <v/>
      </c>
      <c r="BC751" s="36" t="str">
        <f t="shared" si="720"/>
        <v/>
      </c>
      <c r="BE751" s="61" t="str">
        <f>IF($B751="", "", IF(AND($B751&gt;='Intro &amp; Setup'!$B$38, B751&lt;='Intro &amp; Setup'!$H$38), 'Intro &amp; Setup'!$N$38, IF(AND($B751&gt;='Intro &amp; Setup'!$B$39, B751&lt;='Intro &amp; Setup'!$H$39), 'Intro &amp; Setup'!$N$39, IF('Intro &amp; Setup'!$B$39="", 'Intro &amp; Setup'!$N$38, 'Intro &amp; Setup'!$N$39))))</f>
        <v/>
      </c>
      <c r="BG751" s="53" t="str">
        <f t="shared" si="721"/>
        <v/>
      </c>
      <c r="BH751" s="54" t="str">
        <f t="shared" si="757"/>
        <v/>
      </c>
      <c r="BI751" s="54" t="str">
        <f t="shared" si="758"/>
        <v/>
      </c>
      <c r="BJ751" s="54" t="str">
        <f t="shared" si="759"/>
        <v/>
      </c>
      <c r="BK751" s="54" t="str">
        <f t="shared" si="760"/>
        <v/>
      </c>
      <c r="BL751" s="54" t="str">
        <f t="shared" si="761"/>
        <v/>
      </c>
      <c r="BM751" s="54" t="str">
        <f t="shared" si="762"/>
        <v/>
      </c>
      <c r="BN751" s="54" t="str">
        <f t="shared" si="763"/>
        <v/>
      </c>
      <c r="BO751" s="54" t="str">
        <f t="shared" si="764"/>
        <v/>
      </c>
      <c r="BP751" s="54" t="str">
        <f t="shared" si="765"/>
        <v/>
      </c>
      <c r="BQ751" s="54" t="str">
        <f t="shared" si="766"/>
        <v/>
      </c>
      <c r="BR751" s="55" t="str">
        <f t="shared" si="767"/>
        <v/>
      </c>
      <c r="BT751" s="135" t="str">
        <f t="shared" si="722"/>
        <v/>
      </c>
      <c r="BU751" s="136" t="str">
        <f t="shared" si="723"/>
        <v/>
      </c>
      <c r="BV751" s="136" t="str">
        <f t="shared" si="724"/>
        <v/>
      </c>
      <c r="BW751" s="136" t="str">
        <f t="shared" si="725"/>
        <v/>
      </c>
      <c r="BX751" s="136" t="str">
        <f t="shared" si="726"/>
        <v/>
      </c>
      <c r="BY751" s="136" t="str">
        <f t="shared" si="727"/>
        <v/>
      </c>
      <c r="BZ751" s="136" t="str">
        <f t="shared" si="728"/>
        <v/>
      </c>
      <c r="CA751" s="136" t="str">
        <f t="shared" si="729"/>
        <v/>
      </c>
      <c r="CB751" s="136" t="str">
        <f t="shared" si="730"/>
        <v/>
      </c>
      <c r="CC751" s="136" t="str">
        <f t="shared" si="731"/>
        <v/>
      </c>
      <c r="CD751" s="136" t="str">
        <f t="shared" si="732"/>
        <v/>
      </c>
      <c r="CE751" s="137" t="str">
        <f t="shared" si="733"/>
        <v/>
      </c>
      <c r="CG751" s="150" t="str">
        <f t="shared" si="734"/>
        <v/>
      </c>
      <c r="CH751" s="151" t="str">
        <f t="shared" si="768"/>
        <v/>
      </c>
      <c r="CI751" s="151" t="str">
        <f t="shared" si="769"/>
        <v/>
      </c>
      <c r="CJ751" s="151" t="str">
        <f t="shared" si="770"/>
        <v/>
      </c>
      <c r="CK751" s="151" t="str">
        <f t="shared" si="771"/>
        <v/>
      </c>
      <c r="CL751" s="151" t="str">
        <f t="shared" si="772"/>
        <v/>
      </c>
      <c r="CM751" s="151" t="str">
        <f t="shared" si="773"/>
        <v/>
      </c>
      <c r="CN751" s="151" t="str">
        <f t="shared" si="774"/>
        <v/>
      </c>
      <c r="CO751" s="151" t="str">
        <f t="shared" si="775"/>
        <v/>
      </c>
      <c r="CP751" s="151" t="str">
        <f t="shared" si="776"/>
        <v/>
      </c>
      <c r="CQ751" s="151" t="str">
        <f t="shared" si="777"/>
        <v/>
      </c>
      <c r="CR751" s="152" t="str">
        <f t="shared" si="778"/>
        <v/>
      </c>
    </row>
    <row r="752" spans="1:96" x14ac:dyDescent="0.25">
      <c r="A752" s="3"/>
      <c r="B752" s="30"/>
      <c r="C752" s="44"/>
      <c r="D752" s="88"/>
      <c r="E752" s="31"/>
      <c r="F752" s="89"/>
      <c r="G752" s="72"/>
      <c r="H752" s="73"/>
      <c r="I752" s="74"/>
      <c r="J752" s="73"/>
      <c r="K752" s="74"/>
      <c r="L752" s="73"/>
      <c r="M752" s="74"/>
      <c r="N752" s="73"/>
      <c r="O752" s="74"/>
      <c r="P752" s="73"/>
      <c r="Q752" s="74"/>
      <c r="R752" s="75"/>
      <c r="S752" s="3"/>
      <c r="T752" s="61" t="str">
        <f>IF($D752="", "", $D752*'Intro &amp; Setup'!$I$32*24)</f>
        <v/>
      </c>
      <c r="U752" s="3"/>
      <c r="X752" s="36" t="str">
        <f>IF($B752="", "", IF(OR($B752&lt;'Intro &amp; Setup'!$F$26, $B752&gt;'Intro &amp; Setup'!$F$27), "X", ""))</f>
        <v/>
      </c>
      <c r="Z752" s="36" t="str">
        <f t="shared" si="716"/>
        <v/>
      </c>
      <c r="AA752" s="48" t="str">
        <f t="shared" si="717"/>
        <v/>
      </c>
      <c r="AC752" s="53" t="str">
        <f t="shared" si="718"/>
        <v/>
      </c>
      <c r="AD752" s="54" t="str">
        <f t="shared" si="735"/>
        <v/>
      </c>
      <c r="AE752" s="54" t="str">
        <f t="shared" si="736"/>
        <v/>
      </c>
      <c r="AF752" s="54" t="str">
        <f t="shared" si="737"/>
        <v/>
      </c>
      <c r="AG752" s="54" t="str">
        <f t="shared" si="738"/>
        <v/>
      </c>
      <c r="AH752" s="54" t="str">
        <f t="shared" si="739"/>
        <v/>
      </c>
      <c r="AI752" s="54" t="str">
        <f t="shared" si="740"/>
        <v/>
      </c>
      <c r="AJ752" s="54" t="str">
        <f t="shared" si="741"/>
        <v/>
      </c>
      <c r="AK752" s="54" t="str">
        <f t="shared" si="742"/>
        <v/>
      </c>
      <c r="AL752" s="54" t="str">
        <f t="shared" si="743"/>
        <v/>
      </c>
      <c r="AM752" s="54" t="str">
        <f t="shared" si="744"/>
        <v/>
      </c>
      <c r="AN752" s="55" t="str">
        <f t="shared" si="745"/>
        <v/>
      </c>
      <c r="AP752" s="53" t="str">
        <f t="shared" si="719"/>
        <v/>
      </c>
      <c r="AQ752" s="54" t="str">
        <f t="shared" si="746"/>
        <v/>
      </c>
      <c r="AR752" s="54" t="str">
        <f t="shared" si="747"/>
        <v/>
      </c>
      <c r="AS752" s="54" t="str">
        <f t="shared" si="748"/>
        <v/>
      </c>
      <c r="AT752" s="54" t="str">
        <f t="shared" si="749"/>
        <v/>
      </c>
      <c r="AU752" s="54" t="str">
        <f t="shared" si="750"/>
        <v/>
      </c>
      <c r="AV752" s="54" t="str">
        <f t="shared" si="751"/>
        <v/>
      </c>
      <c r="AW752" s="54" t="str">
        <f t="shared" si="752"/>
        <v/>
      </c>
      <c r="AX752" s="54" t="str">
        <f t="shared" si="753"/>
        <v/>
      </c>
      <c r="AY752" s="54" t="str">
        <f t="shared" si="754"/>
        <v/>
      </c>
      <c r="AZ752" s="54" t="str">
        <f t="shared" si="755"/>
        <v/>
      </c>
      <c r="BA752" s="55" t="str">
        <f t="shared" si="756"/>
        <v/>
      </c>
      <c r="BC752" s="36" t="str">
        <f t="shared" si="720"/>
        <v/>
      </c>
      <c r="BE752" s="61" t="str">
        <f>IF($B752="", "", IF(AND($B752&gt;='Intro &amp; Setup'!$B$38, B752&lt;='Intro &amp; Setup'!$H$38), 'Intro &amp; Setup'!$N$38, IF(AND($B752&gt;='Intro &amp; Setup'!$B$39, B752&lt;='Intro &amp; Setup'!$H$39), 'Intro &amp; Setup'!$N$39, IF('Intro &amp; Setup'!$B$39="", 'Intro &amp; Setup'!$N$38, 'Intro &amp; Setup'!$N$39))))</f>
        <v/>
      </c>
      <c r="BG752" s="53" t="str">
        <f t="shared" si="721"/>
        <v/>
      </c>
      <c r="BH752" s="54" t="str">
        <f t="shared" si="757"/>
        <v/>
      </c>
      <c r="BI752" s="54" t="str">
        <f t="shared" si="758"/>
        <v/>
      </c>
      <c r="BJ752" s="54" t="str">
        <f t="shared" si="759"/>
        <v/>
      </c>
      <c r="BK752" s="54" t="str">
        <f t="shared" si="760"/>
        <v/>
      </c>
      <c r="BL752" s="54" t="str">
        <f t="shared" si="761"/>
        <v/>
      </c>
      <c r="BM752" s="54" t="str">
        <f t="shared" si="762"/>
        <v/>
      </c>
      <c r="BN752" s="54" t="str">
        <f t="shared" si="763"/>
        <v/>
      </c>
      <c r="BO752" s="54" t="str">
        <f t="shared" si="764"/>
        <v/>
      </c>
      <c r="BP752" s="54" t="str">
        <f t="shared" si="765"/>
        <v/>
      </c>
      <c r="BQ752" s="54" t="str">
        <f t="shared" si="766"/>
        <v/>
      </c>
      <c r="BR752" s="55" t="str">
        <f t="shared" si="767"/>
        <v/>
      </c>
      <c r="BT752" s="135" t="str">
        <f t="shared" si="722"/>
        <v/>
      </c>
      <c r="BU752" s="136" t="str">
        <f t="shared" si="723"/>
        <v/>
      </c>
      <c r="BV752" s="136" t="str">
        <f t="shared" si="724"/>
        <v/>
      </c>
      <c r="BW752" s="136" t="str">
        <f t="shared" si="725"/>
        <v/>
      </c>
      <c r="BX752" s="136" t="str">
        <f t="shared" si="726"/>
        <v/>
      </c>
      <c r="BY752" s="136" t="str">
        <f t="shared" si="727"/>
        <v/>
      </c>
      <c r="BZ752" s="136" t="str">
        <f t="shared" si="728"/>
        <v/>
      </c>
      <c r="CA752" s="136" t="str">
        <f t="shared" si="729"/>
        <v/>
      </c>
      <c r="CB752" s="136" t="str">
        <f t="shared" si="730"/>
        <v/>
      </c>
      <c r="CC752" s="136" t="str">
        <f t="shared" si="731"/>
        <v/>
      </c>
      <c r="CD752" s="136" t="str">
        <f t="shared" si="732"/>
        <v/>
      </c>
      <c r="CE752" s="137" t="str">
        <f t="shared" si="733"/>
        <v/>
      </c>
      <c r="CG752" s="150" t="str">
        <f t="shared" si="734"/>
        <v/>
      </c>
      <c r="CH752" s="151" t="str">
        <f t="shared" si="768"/>
        <v/>
      </c>
      <c r="CI752" s="151" t="str">
        <f t="shared" si="769"/>
        <v/>
      </c>
      <c r="CJ752" s="151" t="str">
        <f t="shared" si="770"/>
        <v/>
      </c>
      <c r="CK752" s="151" t="str">
        <f t="shared" si="771"/>
        <v/>
      </c>
      <c r="CL752" s="151" t="str">
        <f t="shared" si="772"/>
        <v/>
      </c>
      <c r="CM752" s="151" t="str">
        <f t="shared" si="773"/>
        <v/>
      </c>
      <c r="CN752" s="151" t="str">
        <f t="shared" si="774"/>
        <v/>
      </c>
      <c r="CO752" s="151" t="str">
        <f t="shared" si="775"/>
        <v/>
      </c>
      <c r="CP752" s="151" t="str">
        <f t="shared" si="776"/>
        <v/>
      </c>
      <c r="CQ752" s="151" t="str">
        <f t="shared" si="777"/>
        <v/>
      </c>
      <c r="CR752" s="152" t="str">
        <f t="shared" si="778"/>
        <v/>
      </c>
    </row>
    <row r="753" spans="1:96" x14ac:dyDescent="0.25">
      <c r="A753" s="3"/>
      <c r="B753" s="30"/>
      <c r="C753" s="44"/>
      <c r="D753" s="88"/>
      <c r="E753" s="31"/>
      <c r="F753" s="89"/>
      <c r="G753" s="72"/>
      <c r="H753" s="73"/>
      <c r="I753" s="74"/>
      <c r="J753" s="73"/>
      <c r="K753" s="74"/>
      <c r="L753" s="73"/>
      <c r="M753" s="74"/>
      <c r="N753" s="73"/>
      <c r="O753" s="74"/>
      <c r="P753" s="73"/>
      <c r="Q753" s="74"/>
      <c r="R753" s="75"/>
      <c r="S753" s="3"/>
      <c r="T753" s="61" t="str">
        <f>IF($D753="", "", $D753*'Intro &amp; Setup'!$I$32*24)</f>
        <v/>
      </c>
      <c r="U753" s="3"/>
      <c r="X753" s="36" t="str">
        <f>IF($B753="", "", IF(OR($B753&lt;'Intro &amp; Setup'!$F$26, $B753&gt;'Intro &amp; Setup'!$F$27), "X", ""))</f>
        <v/>
      </c>
      <c r="Z753" s="36" t="str">
        <f t="shared" si="716"/>
        <v/>
      </c>
      <c r="AA753" s="48" t="str">
        <f t="shared" si="717"/>
        <v/>
      </c>
      <c r="AC753" s="53" t="str">
        <f t="shared" si="718"/>
        <v/>
      </c>
      <c r="AD753" s="54" t="str">
        <f t="shared" si="735"/>
        <v/>
      </c>
      <c r="AE753" s="54" t="str">
        <f t="shared" si="736"/>
        <v/>
      </c>
      <c r="AF753" s="54" t="str">
        <f t="shared" si="737"/>
        <v/>
      </c>
      <c r="AG753" s="54" t="str">
        <f t="shared" si="738"/>
        <v/>
      </c>
      <c r="AH753" s="54" t="str">
        <f t="shared" si="739"/>
        <v/>
      </c>
      <c r="AI753" s="54" t="str">
        <f t="shared" si="740"/>
        <v/>
      </c>
      <c r="AJ753" s="54" t="str">
        <f t="shared" si="741"/>
        <v/>
      </c>
      <c r="AK753" s="54" t="str">
        <f t="shared" si="742"/>
        <v/>
      </c>
      <c r="AL753" s="54" t="str">
        <f t="shared" si="743"/>
        <v/>
      </c>
      <c r="AM753" s="54" t="str">
        <f t="shared" si="744"/>
        <v/>
      </c>
      <c r="AN753" s="55" t="str">
        <f t="shared" si="745"/>
        <v/>
      </c>
      <c r="AP753" s="53" t="str">
        <f t="shared" si="719"/>
        <v/>
      </c>
      <c r="AQ753" s="54" t="str">
        <f t="shared" si="746"/>
        <v/>
      </c>
      <c r="AR753" s="54" t="str">
        <f t="shared" si="747"/>
        <v/>
      </c>
      <c r="AS753" s="54" t="str">
        <f t="shared" si="748"/>
        <v/>
      </c>
      <c r="AT753" s="54" t="str">
        <f t="shared" si="749"/>
        <v/>
      </c>
      <c r="AU753" s="54" t="str">
        <f t="shared" si="750"/>
        <v/>
      </c>
      <c r="AV753" s="54" t="str">
        <f t="shared" si="751"/>
        <v/>
      </c>
      <c r="AW753" s="54" t="str">
        <f t="shared" si="752"/>
        <v/>
      </c>
      <c r="AX753" s="54" t="str">
        <f t="shared" si="753"/>
        <v/>
      </c>
      <c r="AY753" s="54" t="str">
        <f t="shared" si="754"/>
        <v/>
      </c>
      <c r="AZ753" s="54" t="str">
        <f t="shared" si="755"/>
        <v/>
      </c>
      <c r="BA753" s="55" t="str">
        <f t="shared" si="756"/>
        <v/>
      </c>
      <c r="BC753" s="36" t="str">
        <f t="shared" si="720"/>
        <v/>
      </c>
      <c r="BE753" s="61" t="str">
        <f>IF($B753="", "", IF(AND($B753&gt;='Intro &amp; Setup'!$B$38, B753&lt;='Intro &amp; Setup'!$H$38), 'Intro &amp; Setup'!$N$38, IF(AND($B753&gt;='Intro &amp; Setup'!$B$39, B753&lt;='Intro &amp; Setup'!$H$39), 'Intro &amp; Setup'!$N$39, IF('Intro &amp; Setup'!$B$39="", 'Intro &amp; Setup'!$N$38, 'Intro &amp; Setup'!$N$39))))</f>
        <v/>
      </c>
      <c r="BG753" s="53" t="str">
        <f t="shared" si="721"/>
        <v/>
      </c>
      <c r="BH753" s="54" t="str">
        <f t="shared" si="757"/>
        <v/>
      </c>
      <c r="BI753" s="54" t="str">
        <f t="shared" si="758"/>
        <v/>
      </c>
      <c r="BJ753" s="54" t="str">
        <f t="shared" si="759"/>
        <v/>
      </c>
      <c r="BK753" s="54" t="str">
        <f t="shared" si="760"/>
        <v/>
      </c>
      <c r="BL753" s="54" t="str">
        <f t="shared" si="761"/>
        <v/>
      </c>
      <c r="BM753" s="54" t="str">
        <f t="shared" si="762"/>
        <v/>
      </c>
      <c r="BN753" s="54" t="str">
        <f t="shared" si="763"/>
        <v/>
      </c>
      <c r="BO753" s="54" t="str">
        <f t="shared" si="764"/>
        <v/>
      </c>
      <c r="BP753" s="54" t="str">
        <f t="shared" si="765"/>
        <v/>
      </c>
      <c r="BQ753" s="54" t="str">
        <f t="shared" si="766"/>
        <v/>
      </c>
      <c r="BR753" s="55" t="str">
        <f t="shared" si="767"/>
        <v/>
      </c>
      <c r="BT753" s="135" t="str">
        <f t="shared" si="722"/>
        <v/>
      </c>
      <c r="BU753" s="136" t="str">
        <f t="shared" si="723"/>
        <v/>
      </c>
      <c r="BV753" s="136" t="str">
        <f t="shared" si="724"/>
        <v/>
      </c>
      <c r="BW753" s="136" t="str">
        <f t="shared" si="725"/>
        <v/>
      </c>
      <c r="BX753" s="136" t="str">
        <f t="shared" si="726"/>
        <v/>
      </c>
      <c r="BY753" s="136" t="str">
        <f t="shared" si="727"/>
        <v/>
      </c>
      <c r="BZ753" s="136" t="str">
        <f t="shared" si="728"/>
        <v/>
      </c>
      <c r="CA753" s="136" t="str">
        <f t="shared" si="729"/>
        <v/>
      </c>
      <c r="CB753" s="136" t="str">
        <f t="shared" si="730"/>
        <v/>
      </c>
      <c r="CC753" s="136" t="str">
        <f t="shared" si="731"/>
        <v/>
      </c>
      <c r="CD753" s="136" t="str">
        <f t="shared" si="732"/>
        <v/>
      </c>
      <c r="CE753" s="137" t="str">
        <f t="shared" si="733"/>
        <v/>
      </c>
      <c r="CG753" s="150" t="str">
        <f t="shared" si="734"/>
        <v/>
      </c>
      <c r="CH753" s="151" t="str">
        <f t="shared" si="768"/>
        <v/>
      </c>
      <c r="CI753" s="151" t="str">
        <f t="shared" si="769"/>
        <v/>
      </c>
      <c r="CJ753" s="151" t="str">
        <f t="shared" si="770"/>
        <v/>
      </c>
      <c r="CK753" s="151" t="str">
        <f t="shared" si="771"/>
        <v/>
      </c>
      <c r="CL753" s="151" t="str">
        <f t="shared" si="772"/>
        <v/>
      </c>
      <c r="CM753" s="151" t="str">
        <f t="shared" si="773"/>
        <v/>
      </c>
      <c r="CN753" s="151" t="str">
        <f t="shared" si="774"/>
        <v/>
      </c>
      <c r="CO753" s="151" t="str">
        <f t="shared" si="775"/>
        <v/>
      </c>
      <c r="CP753" s="151" t="str">
        <f t="shared" si="776"/>
        <v/>
      </c>
      <c r="CQ753" s="151" t="str">
        <f t="shared" si="777"/>
        <v/>
      </c>
      <c r="CR753" s="152" t="str">
        <f t="shared" si="778"/>
        <v/>
      </c>
    </row>
    <row r="754" spans="1:96" x14ac:dyDescent="0.25">
      <c r="A754" s="3"/>
      <c r="B754" s="30"/>
      <c r="C754" s="44"/>
      <c r="D754" s="88"/>
      <c r="E754" s="31"/>
      <c r="F754" s="89"/>
      <c r="G754" s="72"/>
      <c r="H754" s="73"/>
      <c r="I754" s="74"/>
      <c r="J754" s="73"/>
      <c r="K754" s="74"/>
      <c r="L754" s="73"/>
      <c r="M754" s="74"/>
      <c r="N754" s="73"/>
      <c r="O754" s="74"/>
      <c r="P754" s="73"/>
      <c r="Q754" s="74"/>
      <c r="R754" s="75"/>
      <c r="S754" s="3"/>
      <c r="T754" s="61" t="str">
        <f>IF($D754="", "", $D754*'Intro &amp; Setup'!$I$32*24)</f>
        <v/>
      </c>
      <c r="U754" s="3"/>
      <c r="X754" s="36" t="str">
        <f>IF($B754="", "", IF(OR($B754&lt;'Intro &amp; Setup'!$F$26, $B754&gt;'Intro &amp; Setup'!$F$27), "X", ""))</f>
        <v/>
      </c>
      <c r="Z754" s="36" t="str">
        <f t="shared" si="716"/>
        <v/>
      </c>
      <c r="AA754" s="48" t="str">
        <f t="shared" si="717"/>
        <v/>
      </c>
      <c r="AC754" s="53" t="str">
        <f t="shared" si="718"/>
        <v/>
      </c>
      <c r="AD754" s="54" t="str">
        <f t="shared" si="735"/>
        <v/>
      </c>
      <c r="AE754" s="54" t="str">
        <f t="shared" si="736"/>
        <v/>
      </c>
      <c r="AF754" s="54" t="str">
        <f t="shared" si="737"/>
        <v/>
      </c>
      <c r="AG754" s="54" t="str">
        <f t="shared" si="738"/>
        <v/>
      </c>
      <c r="AH754" s="54" t="str">
        <f t="shared" si="739"/>
        <v/>
      </c>
      <c r="AI754" s="54" t="str">
        <f t="shared" si="740"/>
        <v/>
      </c>
      <c r="AJ754" s="54" t="str">
        <f t="shared" si="741"/>
        <v/>
      </c>
      <c r="AK754" s="54" t="str">
        <f t="shared" si="742"/>
        <v/>
      </c>
      <c r="AL754" s="54" t="str">
        <f t="shared" si="743"/>
        <v/>
      </c>
      <c r="AM754" s="54" t="str">
        <f t="shared" si="744"/>
        <v/>
      </c>
      <c r="AN754" s="55" t="str">
        <f t="shared" si="745"/>
        <v/>
      </c>
      <c r="AP754" s="53" t="str">
        <f t="shared" si="719"/>
        <v/>
      </c>
      <c r="AQ754" s="54" t="str">
        <f t="shared" si="746"/>
        <v/>
      </c>
      <c r="AR754" s="54" t="str">
        <f t="shared" si="747"/>
        <v/>
      </c>
      <c r="AS754" s="54" t="str">
        <f t="shared" si="748"/>
        <v/>
      </c>
      <c r="AT754" s="54" t="str">
        <f t="shared" si="749"/>
        <v/>
      </c>
      <c r="AU754" s="54" t="str">
        <f t="shared" si="750"/>
        <v/>
      </c>
      <c r="AV754" s="54" t="str">
        <f t="shared" si="751"/>
        <v/>
      </c>
      <c r="AW754" s="54" t="str">
        <f t="shared" si="752"/>
        <v/>
      </c>
      <c r="AX754" s="54" t="str">
        <f t="shared" si="753"/>
        <v/>
      </c>
      <c r="AY754" s="54" t="str">
        <f t="shared" si="754"/>
        <v/>
      </c>
      <c r="AZ754" s="54" t="str">
        <f t="shared" si="755"/>
        <v/>
      </c>
      <c r="BA754" s="55" t="str">
        <f t="shared" si="756"/>
        <v/>
      </c>
      <c r="BC754" s="36" t="str">
        <f t="shared" si="720"/>
        <v/>
      </c>
      <c r="BE754" s="61" t="str">
        <f>IF($B754="", "", IF(AND($B754&gt;='Intro &amp; Setup'!$B$38, B754&lt;='Intro &amp; Setup'!$H$38), 'Intro &amp; Setup'!$N$38, IF(AND($B754&gt;='Intro &amp; Setup'!$B$39, B754&lt;='Intro &amp; Setup'!$H$39), 'Intro &amp; Setup'!$N$39, IF('Intro &amp; Setup'!$B$39="", 'Intro &amp; Setup'!$N$38, 'Intro &amp; Setup'!$N$39))))</f>
        <v/>
      </c>
      <c r="BG754" s="53" t="str">
        <f t="shared" si="721"/>
        <v/>
      </c>
      <c r="BH754" s="54" t="str">
        <f t="shared" si="757"/>
        <v/>
      </c>
      <c r="BI754" s="54" t="str">
        <f t="shared" si="758"/>
        <v/>
      </c>
      <c r="BJ754" s="54" t="str">
        <f t="shared" si="759"/>
        <v/>
      </c>
      <c r="BK754" s="54" t="str">
        <f t="shared" si="760"/>
        <v/>
      </c>
      <c r="BL754" s="54" t="str">
        <f t="shared" si="761"/>
        <v/>
      </c>
      <c r="BM754" s="54" t="str">
        <f t="shared" si="762"/>
        <v/>
      </c>
      <c r="BN754" s="54" t="str">
        <f t="shared" si="763"/>
        <v/>
      </c>
      <c r="BO754" s="54" t="str">
        <f t="shared" si="764"/>
        <v/>
      </c>
      <c r="BP754" s="54" t="str">
        <f t="shared" si="765"/>
        <v/>
      </c>
      <c r="BQ754" s="54" t="str">
        <f t="shared" si="766"/>
        <v/>
      </c>
      <c r="BR754" s="55" t="str">
        <f t="shared" si="767"/>
        <v/>
      </c>
      <c r="BT754" s="135" t="str">
        <f t="shared" si="722"/>
        <v/>
      </c>
      <c r="BU754" s="136" t="str">
        <f t="shared" si="723"/>
        <v/>
      </c>
      <c r="BV754" s="136" t="str">
        <f t="shared" si="724"/>
        <v/>
      </c>
      <c r="BW754" s="136" t="str">
        <f t="shared" si="725"/>
        <v/>
      </c>
      <c r="BX754" s="136" t="str">
        <f t="shared" si="726"/>
        <v/>
      </c>
      <c r="BY754" s="136" t="str">
        <f t="shared" si="727"/>
        <v/>
      </c>
      <c r="BZ754" s="136" t="str">
        <f t="shared" si="728"/>
        <v/>
      </c>
      <c r="CA754" s="136" t="str">
        <f t="shared" si="729"/>
        <v/>
      </c>
      <c r="CB754" s="136" t="str">
        <f t="shared" si="730"/>
        <v/>
      </c>
      <c r="CC754" s="136" t="str">
        <f t="shared" si="731"/>
        <v/>
      </c>
      <c r="CD754" s="136" t="str">
        <f t="shared" si="732"/>
        <v/>
      </c>
      <c r="CE754" s="137" t="str">
        <f t="shared" si="733"/>
        <v/>
      </c>
      <c r="CG754" s="150" t="str">
        <f t="shared" si="734"/>
        <v/>
      </c>
      <c r="CH754" s="151" t="str">
        <f t="shared" si="768"/>
        <v/>
      </c>
      <c r="CI754" s="151" t="str">
        <f t="shared" si="769"/>
        <v/>
      </c>
      <c r="CJ754" s="151" t="str">
        <f t="shared" si="770"/>
        <v/>
      </c>
      <c r="CK754" s="151" t="str">
        <f t="shared" si="771"/>
        <v/>
      </c>
      <c r="CL754" s="151" t="str">
        <f t="shared" si="772"/>
        <v/>
      </c>
      <c r="CM754" s="151" t="str">
        <f t="shared" si="773"/>
        <v/>
      </c>
      <c r="CN754" s="151" t="str">
        <f t="shared" si="774"/>
        <v/>
      </c>
      <c r="CO754" s="151" t="str">
        <f t="shared" si="775"/>
        <v/>
      </c>
      <c r="CP754" s="151" t="str">
        <f t="shared" si="776"/>
        <v/>
      </c>
      <c r="CQ754" s="151" t="str">
        <f t="shared" si="777"/>
        <v/>
      </c>
      <c r="CR754" s="152" t="str">
        <f t="shared" si="778"/>
        <v/>
      </c>
    </row>
    <row r="755" spans="1:96" x14ac:dyDescent="0.25">
      <c r="A755" s="3"/>
      <c r="B755" s="30"/>
      <c r="C755" s="44"/>
      <c r="D755" s="88"/>
      <c r="E755" s="31"/>
      <c r="F755" s="89"/>
      <c r="G755" s="72"/>
      <c r="H755" s="73"/>
      <c r="I755" s="74"/>
      <c r="J755" s="73"/>
      <c r="K755" s="74"/>
      <c r="L755" s="73"/>
      <c r="M755" s="74"/>
      <c r="N755" s="73"/>
      <c r="O755" s="74"/>
      <c r="P755" s="73"/>
      <c r="Q755" s="74"/>
      <c r="R755" s="75"/>
      <c r="S755" s="3"/>
      <c r="T755" s="61" t="str">
        <f>IF($D755="", "", $D755*'Intro &amp; Setup'!$I$32*24)</f>
        <v/>
      </c>
      <c r="U755" s="3"/>
      <c r="X755" s="36" t="str">
        <f>IF($B755="", "", IF(OR($B755&lt;'Intro &amp; Setup'!$F$26, $B755&gt;'Intro &amp; Setup'!$F$27), "X", ""))</f>
        <v/>
      </c>
      <c r="Z755" s="36" t="str">
        <f t="shared" si="716"/>
        <v/>
      </c>
      <c r="AA755" s="48" t="str">
        <f t="shared" si="717"/>
        <v/>
      </c>
      <c r="AC755" s="53" t="str">
        <f t="shared" si="718"/>
        <v/>
      </c>
      <c r="AD755" s="54" t="str">
        <f t="shared" si="735"/>
        <v/>
      </c>
      <c r="AE755" s="54" t="str">
        <f t="shared" si="736"/>
        <v/>
      </c>
      <c r="AF755" s="54" t="str">
        <f t="shared" si="737"/>
        <v/>
      </c>
      <c r="AG755" s="54" t="str">
        <f t="shared" si="738"/>
        <v/>
      </c>
      <c r="AH755" s="54" t="str">
        <f t="shared" si="739"/>
        <v/>
      </c>
      <c r="AI755" s="54" t="str">
        <f t="shared" si="740"/>
        <v/>
      </c>
      <c r="AJ755" s="54" t="str">
        <f t="shared" si="741"/>
        <v/>
      </c>
      <c r="AK755" s="54" t="str">
        <f t="shared" si="742"/>
        <v/>
      </c>
      <c r="AL755" s="54" t="str">
        <f t="shared" si="743"/>
        <v/>
      </c>
      <c r="AM755" s="54" t="str">
        <f t="shared" si="744"/>
        <v/>
      </c>
      <c r="AN755" s="55" t="str">
        <f t="shared" si="745"/>
        <v/>
      </c>
      <c r="AP755" s="53" t="str">
        <f t="shared" si="719"/>
        <v/>
      </c>
      <c r="AQ755" s="54" t="str">
        <f t="shared" si="746"/>
        <v/>
      </c>
      <c r="AR755" s="54" t="str">
        <f t="shared" si="747"/>
        <v/>
      </c>
      <c r="AS755" s="54" t="str">
        <f t="shared" si="748"/>
        <v/>
      </c>
      <c r="AT755" s="54" t="str">
        <f t="shared" si="749"/>
        <v/>
      </c>
      <c r="AU755" s="54" t="str">
        <f t="shared" si="750"/>
        <v/>
      </c>
      <c r="AV755" s="54" t="str">
        <f t="shared" si="751"/>
        <v/>
      </c>
      <c r="AW755" s="54" t="str">
        <f t="shared" si="752"/>
        <v/>
      </c>
      <c r="AX755" s="54" t="str">
        <f t="shared" si="753"/>
        <v/>
      </c>
      <c r="AY755" s="54" t="str">
        <f t="shared" si="754"/>
        <v/>
      </c>
      <c r="AZ755" s="54" t="str">
        <f t="shared" si="755"/>
        <v/>
      </c>
      <c r="BA755" s="55" t="str">
        <f t="shared" si="756"/>
        <v/>
      </c>
      <c r="BC755" s="36" t="str">
        <f t="shared" si="720"/>
        <v/>
      </c>
      <c r="BE755" s="61" t="str">
        <f>IF($B755="", "", IF(AND($B755&gt;='Intro &amp; Setup'!$B$38, B755&lt;='Intro &amp; Setup'!$H$38), 'Intro &amp; Setup'!$N$38, IF(AND($B755&gt;='Intro &amp; Setup'!$B$39, B755&lt;='Intro &amp; Setup'!$H$39), 'Intro &amp; Setup'!$N$39, IF('Intro &amp; Setup'!$B$39="", 'Intro &amp; Setup'!$N$38, 'Intro &amp; Setup'!$N$39))))</f>
        <v/>
      </c>
      <c r="BG755" s="53" t="str">
        <f t="shared" si="721"/>
        <v/>
      </c>
      <c r="BH755" s="54" t="str">
        <f t="shared" si="757"/>
        <v/>
      </c>
      <c r="BI755" s="54" t="str">
        <f t="shared" si="758"/>
        <v/>
      </c>
      <c r="BJ755" s="54" t="str">
        <f t="shared" si="759"/>
        <v/>
      </c>
      <c r="BK755" s="54" t="str">
        <f t="shared" si="760"/>
        <v/>
      </c>
      <c r="BL755" s="54" t="str">
        <f t="shared" si="761"/>
        <v/>
      </c>
      <c r="BM755" s="54" t="str">
        <f t="shared" si="762"/>
        <v/>
      </c>
      <c r="BN755" s="54" t="str">
        <f t="shared" si="763"/>
        <v/>
      </c>
      <c r="BO755" s="54" t="str">
        <f t="shared" si="764"/>
        <v/>
      </c>
      <c r="BP755" s="54" t="str">
        <f t="shared" si="765"/>
        <v/>
      </c>
      <c r="BQ755" s="54" t="str">
        <f t="shared" si="766"/>
        <v/>
      </c>
      <c r="BR755" s="55" t="str">
        <f t="shared" si="767"/>
        <v/>
      </c>
      <c r="BT755" s="135" t="str">
        <f t="shared" si="722"/>
        <v/>
      </c>
      <c r="BU755" s="136" t="str">
        <f t="shared" si="723"/>
        <v/>
      </c>
      <c r="BV755" s="136" t="str">
        <f t="shared" si="724"/>
        <v/>
      </c>
      <c r="BW755" s="136" t="str">
        <f t="shared" si="725"/>
        <v/>
      </c>
      <c r="BX755" s="136" t="str">
        <f t="shared" si="726"/>
        <v/>
      </c>
      <c r="BY755" s="136" t="str">
        <f t="shared" si="727"/>
        <v/>
      </c>
      <c r="BZ755" s="136" t="str">
        <f t="shared" si="728"/>
        <v/>
      </c>
      <c r="CA755" s="136" t="str">
        <f t="shared" si="729"/>
        <v/>
      </c>
      <c r="CB755" s="136" t="str">
        <f t="shared" si="730"/>
        <v/>
      </c>
      <c r="CC755" s="136" t="str">
        <f t="shared" si="731"/>
        <v/>
      </c>
      <c r="CD755" s="136" t="str">
        <f t="shared" si="732"/>
        <v/>
      </c>
      <c r="CE755" s="137" t="str">
        <f t="shared" si="733"/>
        <v/>
      </c>
      <c r="CG755" s="150" t="str">
        <f t="shared" si="734"/>
        <v/>
      </c>
      <c r="CH755" s="151" t="str">
        <f t="shared" si="768"/>
        <v/>
      </c>
      <c r="CI755" s="151" t="str">
        <f t="shared" si="769"/>
        <v/>
      </c>
      <c r="CJ755" s="151" t="str">
        <f t="shared" si="770"/>
        <v/>
      </c>
      <c r="CK755" s="151" t="str">
        <f t="shared" si="771"/>
        <v/>
      </c>
      <c r="CL755" s="151" t="str">
        <f t="shared" si="772"/>
        <v/>
      </c>
      <c r="CM755" s="151" t="str">
        <f t="shared" si="773"/>
        <v/>
      </c>
      <c r="CN755" s="151" t="str">
        <f t="shared" si="774"/>
        <v/>
      </c>
      <c r="CO755" s="151" t="str">
        <f t="shared" si="775"/>
        <v/>
      </c>
      <c r="CP755" s="151" t="str">
        <f t="shared" si="776"/>
        <v/>
      </c>
      <c r="CQ755" s="151" t="str">
        <f t="shared" si="777"/>
        <v/>
      </c>
      <c r="CR755" s="152" t="str">
        <f t="shared" si="778"/>
        <v/>
      </c>
    </row>
    <row r="756" spans="1:96" x14ac:dyDescent="0.25">
      <c r="A756" s="3"/>
      <c r="B756" s="30"/>
      <c r="C756" s="44"/>
      <c r="D756" s="88"/>
      <c r="E756" s="31"/>
      <c r="F756" s="89"/>
      <c r="G756" s="72"/>
      <c r="H756" s="73"/>
      <c r="I756" s="74"/>
      <c r="J756" s="73"/>
      <c r="K756" s="74"/>
      <c r="L756" s="73"/>
      <c r="M756" s="74"/>
      <c r="N756" s="73"/>
      <c r="O756" s="74"/>
      <c r="P756" s="73"/>
      <c r="Q756" s="74"/>
      <c r="R756" s="75"/>
      <c r="S756" s="3"/>
      <c r="T756" s="61" t="str">
        <f>IF($D756="", "", $D756*'Intro &amp; Setup'!$I$32*24)</f>
        <v/>
      </c>
      <c r="U756" s="3"/>
      <c r="X756" s="36" t="str">
        <f>IF($B756="", "", IF(OR($B756&lt;'Intro &amp; Setup'!$F$26, $B756&gt;'Intro &amp; Setup'!$F$27), "X", ""))</f>
        <v/>
      </c>
      <c r="Z756" s="36" t="str">
        <f t="shared" si="716"/>
        <v/>
      </c>
      <c r="AA756" s="48" t="str">
        <f t="shared" si="717"/>
        <v/>
      </c>
      <c r="AC756" s="53" t="str">
        <f t="shared" si="718"/>
        <v/>
      </c>
      <c r="AD756" s="54" t="str">
        <f t="shared" si="735"/>
        <v/>
      </c>
      <c r="AE756" s="54" t="str">
        <f t="shared" si="736"/>
        <v/>
      </c>
      <c r="AF756" s="54" t="str">
        <f t="shared" si="737"/>
        <v/>
      </c>
      <c r="AG756" s="54" t="str">
        <f t="shared" si="738"/>
        <v/>
      </c>
      <c r="AH756" s="54" t="str">
        <f t="shared" si="739"/>
        <v/>
      </c>
      <c r="AI756" s="54" t="str">
        <f t="shared" si="740"/>
        <v/>
      </c>
      <c r="AJ756" s="54" t="str">
        <f t="shared" si="741"/>
        <v/>
      </c>
      <c r="AK756" s="54" t="str">
        <f t="shared" si="742"/>
        <v/>
      </c>
      <c r="AL756" s="54" t="str">
        <f t="shared" si="743"/>
        <v/>
      </c>
      <c r="AM756" s="54" t="str">
        <f t="shared" si="744"/>
        <v/>
      </c>
      <c r="AN756" s="55" t="str">
        <f t="shared" si="745"/>
        <v/>
      </c>
      <c r="AP756" s="53" t="str">
        <f t="shared" si="719"/>
        <v/>
      </c>
      <c r="AQ756" s="54" t="str">
        <f t="shared" si="746"/>
        <v/>
      </c>
      <c r="AR756" s="54" t="str">
        <f t="shared" si="747"/>
        <v/>
      </c>
      <c r="AS756" s="54" t="str">
        <f t="shared" si="748"/>
        <v/>
      </c>
      <c r="AT756" s="54" t="str">
        <f t="shared" si="749"/>
        <v/>
      </c>
      <c r="AU756" s="54" t="str">
        <f t="shared" si="750"/>
        <v/>
      </c>
      <c r="AV756" s="54" t="str">
        <f t="shared" si="751"/>
        <v/>
      </c>
      <c r="AW756" s="54" t="str">
        <f t="shared" si="752"/>
        <v/>
      </c>
      <c r="AX756" s="54" t="str">
        <f t="shared" si="753"/>
        <v/>
      </c>
      <c r="AY756" s="54" t="str">
        <f t="shared" si="754"/>
        <v/>
      </c>
      <c r="AZ756" s="54" t="str">
        <f t="shared" si="755"/>
        <v/>
      </c>
      <c r="BA756" s="55" t="str">
        <f t="shared" si="756"/>
        <v/>
      </c>
      <c r="BC756" s="36" t="str">
        <f t="shared" si="720"/>
        <v/>
      </c>
      <c r="BE756" s="61" t="str">
        <f>IF($B756="", "", IF(AND($B756&gt;='Intro &amp; Setup'!$B$38, B756&lt;='Intro &amp; Setup'!$H$38), 'Intro &amp; Setup'!$N$38, IF(AND($B756&gt;='Intro &amp; Setup'!$B$39, B756&lt;='Intro &amp; Setup'!$H$39), 'Intro &amp; Setup'!$N$39, IF('Intro &amp; Setup'!$B$39="", 'Intro &amp; Setup'!$N$38, 'Intro &amp; Setup'!$N$39))))</f>
        <v/>
      </c>
      <c r="BG756" s="53" t="str">
        <f t="shared" si="721"/>
        <v/>
      </c>
      <c r="BH756" s="54" t="str">
        <f t="shared" si="757"/>
        <v/>
      </c>
      <c r="BI756" s="54" t="str">
        <f t="shared" si="758"/>
        <v/>
      </c>
      <c r="BJ756" s="54" t="str">
        <f t="shared" si="759"/>
        <v/>
      </c>
      <c r="BK756" s="54" t="str">
        <f t="shared" si="760"/>
        <v/>
      </c>
      <c r="BL756" s="54" t="str">
        <f t="shared" si="761"/>
        <v/>
      </c>
      <c r="BM756" s="54" t="str">
        <f t="shared" si="762"/>
        <v/>
      </c>
      <c r="BN756" s="54" t="str">
        <f t="shared" si="763"/>
        <v/>
      </c>
      <c r="BO756" s="54" t="str">
        <f t="shared" si="764"/>
        <v/>
      </c>
      <c r="BP756" s="54" t="str">
        <f t="shared" si="765"/>
        <v/>
      </c>
      <c r="BQ756" s="54" t="str">
        <f t="shared" si="766"/>
        <v/>
      </c>
      <c r="BR756" s="55" t="str">
        <f t="shared" si="767"/>
        <v/>
      </c>
      <c r="BT756" s="135" t="str">
        <f t="shared" si="722"/>
        <v/>
      </c>
      <c r="BU756" s="136" t="str">
        <f t="shared" si="723"/>
        <v/>
      </c>
      <c r="BV756" s="136" t="str">
        <f t="shared" si="724"/>
        <v/>
      </c>
      <c r="BW756" s="136" t="str">
        <f t="shared" si="725"/>
        <v/>
      </c>
      <c r="BX756" s="136" t="str">
        <f t="shared" si="726"/>
        <v/>
      </c>
      <c r="BY756" s="136" t="str">
        <f t="shared" si="727"/>
        <v/>
      </c>
      <c r="BZ756" s="136" t="str">
        <f t="shared" si="728"/>
        <v/>
      </c>
      <c r="CA756" s="136" t="str">
        <f t="shared" si="729"/>
        <v/>
      </c>
      <c r="CB756" s="136" t="str">
        <f t="shared" si="730"/>
        <v/>
      </c>
      <c r="CC756" s="136" t="str">
        <f t="shared" si="731"/>
        <v/>
      </c>
      <c r="CD756" s="136" t="str">
        <f t="shared" si="732"/>
        <v/>
      </c>
      <c r="CE756" s="137" t="str">
        <f t="shared" si="733"/>
        <v/>
      </c>
      <c r="CG756" s="150" t="str">
        <f t="shared" si="734"/>
        <v/>
      </c>
      <c r="CH756" s="151" t="str">
        <f t="shared" si="768"/>
        <v/>
      </c>
      <c r="CI756" s="151" t="str">
        <f t="shared" si="769"/>
        <v/>
      </c>
      <c r="CJ756" s="151" t="str">
        <f t="shared" si="770"/>
        <v/>
      </c>
      <c r="CK756" s="151" t="str">
        <f t="shared" si="771"/>
        <v/>
      </c>
      <c r="CL756" s="151" t="str">
        <f t="shared" si="772"/>
        <v/>
      </c>
      <c r="CM756" s="151" t="str">
        <f t="shared" si="773"/>
        <v/>
      </c>
      <c r="CN756" s="151" t="str">
        <f t="shared" si="774"/>
        <v/>
      </c>
      <c r="CO756" s="151" t="str">
        <f t="shared" si="775"/>
        <v/>
      </c>
      <c r="CP756" s="151" t="str">
        <f t="shared" si="776"/>
        <v/>
      </c>
      <c r="CQ756" s="151" t="str">
        <f t="shared" si="777"/>
        <v/>
      </c>
      <c r="CR756" s="152" t="str">
        <f t="shared" si="778"/>
        <v/>
      </c>
    </row>
    <row r="757" spans="1:96" x14ac:dyDescent="0.25">
      <c r="A757" s="3"/>
      <c r="B757" s="30"/>
      <c r="C757" s="44"/>
      <c r="D757" s="88"/>
      <c r="E757" s="31"/>
      <c r="F757" s="89"/>
      <c r="G757" s="72"/>
      <c r="H757" s="73"/>
      <c r="I757" s="74"/>
      <c r="J757" s="73"/>
      <c r="K757" s="74"/>
      <c r="L757" s="73"/>
      <c r="M757" s="74"/>
      <c r="N757" s="73"/>
      <c r="O757" s="74"/>
      <c r="P757" s="73"/>
      <c r="Q757" s="74"/>
      <c r="R757" s="75"/>
      <c r="S757" s="3"/>
      <c r="T757" s="61" t="str">
        <f>IF($D757="", "", $D757*'Intro &amp; Setup'!$I$32*24)</f>
        <v/>
      </c>
      <c r="U757" s="3"/>
      <c r="X757" s="36" t="str">
        <f>IF($B757="", "", IF(OR($B757&lt;'Intro &amp; Setup'!$F$26, $B757&gt;'Intro &amp; Setup'!$F$27), "X", ""))</f>
        <v/>
      </c>
      <c r="Z757" s="36" t="str">
        <f t="shared" si="716"/>
        <v/>
      </c>
      <c r="AA757" s="48" t="str">
        <f t="shared" si="717"/>
        <v/>
      </c>
      <c r="AC757" s="53" t="str">
        <f t="shared" si="718"/>
        <v/>
      </c>
      <c r="AD757" s="54" t="str">
        <f t="shared" si="735"/>
        <v/>
      </c>
      <c r="AE757" s="54" t="str">
        <f t="shared" si="736"/>
        <v/>
      </c>
      <c r="AF757" s="54" t="str">
        <f t="shared" si="737"/>
        <v/>
      </c>
      <c r="AG757" s="54" t="str">
        <f t="shared" si="738"/>
        <v/>
      </c>
      <c r="AH757" s="54" t="str">
        <f t="shared" si="739"/>
        <v/>
      </c>
      <c r="AI757" s="54" t="str">
        <f t="shared" si="740"/>
        <v/>
      </c>
      <c r="AJ757" s="54" t="str">
        <f t="shared" si="741"/>
        <v/>
      </c>
      <c r="AK757" s="54" t="str">
        <f t="shared" si="742"/>
        <v/>
      </c>
      <c r="AL757" s="54" t="str">
        <f t="shared" si="743"/>
        <v/>
      </c>
      <c r="AM757" s="54" t="str">
        <f t="shared" si="744"/>
        <v/>
      </c>
      <c r="AN757" s="55" t="str">
        <f t="shared" si="745"/>
        <v/>
      </c>
      <c r="AP757" s="53" t="str">
        <f t="shared" si="719"/>
        <v/>
      </c>
      <c r="AQ757" s="54" t="str">
        <f t="shared" si="746"/>
        <v/>
      </c>
      <c r="AR757" s="54" t="str">
        <f t="shared" si="747"/>
        <v/>
      </c>
      <c r="AS757" s="54" t="str">
        <f t="shared" si="748"/>
        <v/>
      </c>
      <c r="AT757" s="54" t="str">
        <f t="shared" si="749"/>
        <v/>
      </c>
      <c r="AU757" s="54" t="str">
        <f t="shared" si="750"/>
        <v/>
      </c>
      <c r="AV757" s="54" t="str">
        <f t="shared" si="751"/>
        <v/>
      </c>
      <c r="AW757" s="54" t="str">
        <f t="shared" si="752"/>
        <v/>
      </c>
      <c r="AX757" s="54" t="str">
        <f t="shared" si="753"/>
        <v/>
      </c>
      <c r="AY757" s="54" t="str">
        <f t="shared" si="754"/>
        <v/>
      </c>
      <c r="AZ757" s="54" t="str">
        <f t="shared" si="755"/>
        <v/>
      </c>
      <c r="BA757" s="55" t="str">
        <f t="shared" si="756"/>
        <v/>
      </c>
      <c r="BC757" s="36" t="str">
        <f t="shared" si="720"/>
        <v/>
      </c>
      <c r="BE757" s="61" t="str">
        <f>IF($B757="", "", IF(AND($B757&gt;='Intro &amp; Setup'!$B$38, B757&lt;='Intro &amp; Setup'!$H$38), 'Intro &amp; Setup'!$N$38, IF(AND($B757&gt;='Intro &amp; Setup'!$B$39, B757&lt;='Intro &amp; Setup'!$H$39), 'Intro &amp; Setup'!$N$39, IF('Intro &amp; Setup'!$B$39="", 'Intro &amp; Setup'!$N$38, 'Intro &amp; Setup'!$N$39))))</f>
        <v/>
      </c>
      <c r="BG757" s="53" t="str">
        <f t="shared" si="721"/>
        <v/>
      </c>
      <c r="BH757" s="54" t="str">
        <f t="shared" si="757"/>
        <v/>
      </c>
      <c r="BI757" s="54" t="str">
        <f t="shared" si="758"/>
        <v/>
      </c>
      <c r="BJ757" s="54" t="str">
        <f t="shared" si="759"/>
        <v/>
      </c>
      <c r="BK757" s="54" t="str">
        <f t="shared" si="760"/>
        <v/>
      </c>
      <c r="BL757" s="54" t="str">
        <f t="shared" si="761"/>
        <v/>
      </c>
      <c r="BM757" s="54" t="str">
        <f t="shared" si="762"/>
        <v/>
      </c>
      <c r="BN757" s="54" t="str">
        <f t="shared" si="763"/>
        <v/>
      </c>
      <c r="BO757" s="54" t="str">
        <f t="shared" si="764"/>
        <v/>
      </c>
      <c r="BP757" s="54" t="str">
        <f t="shared" si="765"/>
        <v/>
      </c>
      <c r="BQ757" s="54" t="str">
        <f t="shared" si="766"/>
        <v/>
      </c>
      <c r="BR757" s="55" t="str">
        <f t="shared" si="767"/>
        <v/>
      </c>
      <c r="BT757" s="135" t="str">
        <f t="shared" si="722"/>
        <v/>
      </c>
      <c r="BU757" s="136" t="str">
        <f t="shared" si="723"/>
        <v/>
      </c>
      <c r="BV757" s="136" t="str">
        <f t="shared" si="724"/>
        <v/>
      </c>
      <c r="BW757" s="136" t="str">
        <f t="shared" si="725"/>
        <v/>
      </c>
      <c r="BX757" s="136" t="str">
        <f t="shared" si="726"/>
        <v/>
      </c>
      <c r="BY757" s="136" t="str">
        <f t="shared" si="727"/>
        <v/>
      </c>
      <c r="BZ757" s="136" t="str">
        <f t="shared" si="728"/>
        <v/>
      </c>
      <c r="CA757" s="136" t="str">
        <f t="shared" si="729"/>
        <v/>
      </c>
      <c r="CB757" s="136" t="str">
        <f t="shared" si="730"/>
        <v/>
      </c>
      <c r="CC757" s="136" t="str">
        <f t="shared" si="731"/>
        <v/>
      </c>
      <c r="CD757" s="136" t="str">
        <f t="shared" si="732"/>
        <v/>
      </c>
      <c r="CE757" s="137" t="str">
        <f t="shared" si="733"/>
        <v/>
      </c>
      <c r="CG757" s="150" t="str">
        <f t="shared" si="734"/>
        <v/>
      </c>
      <c r="CH757" s="151" t="str">
        <f t="shared" si="768"/>
        <v/>
      </c>
      <c r="CI757" s="151" t="str">
        <f t="shared" si="769"/>
        <v/>
      </c>
      <c r="CJ757" s="151" t="str">
        <f t="shared" si="770"/>
        <v/>
      </c>
      <c r="CK757" s="151" t="str">
        <f t="shared" si="771"/>
        <v/>
      </c>
      <c r="CL757" s="151" t="str">
        <f t="shared" si="772"/>
        <v/>
      </c>
      <c r="CM757" s="151" t="str">
        <f t="shared" si="773"/>
        <v/>
      </c>
      <c r="CN757" s="151" t="str">
        <f t="shared" si="774"/>
        <v/>
      </c>
      <c r="CO757" s="151" t="str">
        <f t="shared" si="775"/>
        <v/>
      </c>
      <c r="CP757" s="151" t="str">
        <f t="shared" si="776"/>
        <v/>
      </c>
      <c r="CQ757" s="151" t="str">
        <f t="shared" si="777"/>
        <v/>
      </c>
      <c r="CR757" s="152" t="str">
        <f t="shared" si="778"/>
        <v/>
      </c>
    </row>
    <row r="758" spans="1:96" x14ac:dyDescent="0.25">
      <c r="A758" s="3"/>
      <c r="B758" s="30"/>
      <c r="C758" s="44"/>
      <c r="D758" s="88"/>
      <c r="E758" s="31"/>
      <c r="F758" s="89"/>
      <c r="G758" s="72"/>
      <c r="H758" s="73"/>
      <c r="I758" s="74"/>
      <c r="J758" s="73"/>
      <c r="K758" s="74"/>
      <c r="L758" s="73"/>
      <c r="M758" s="74"/>
      <c r="N758" s="73"/>
      <c r="O758" s="74"/>
      <c r="P758" s="73"/>
      <c r="Q758" s="74"/>
      <c r="R758" s="75"/>
      <c r="S758" s="3"/>
      <c r="T758" s="61" t="str">
        <f>IF($D758="", "", $D758*'Intro &amp; Setup'!$I$32*24)</f>
        <v/>
      </c>
      <c r="U758" s="3"/>
      <c r="X758" s="36" t="str">
        <f>IF($B758="", "", IF(OR($B758&lt;'Intro &amp; Setup'!$F$26, $B758&gt;'Intro &amp; Setup'!$F$27), "X", ""))</f>
        <v/>
      </c>
      <c r="Z758" s="36" t="str">
        <f t="shared" si="716"/>
        <v/>
      </c>
      <c r="AA758" s="48" t="str">
        <f t="shared" si="717"/>
        <v/>
      </c>
      <c r="AC758" s="53" t="str">
        <f t="shared" si="718"/>
        <v/>
      </c>
      <c r="AD758" s="54" t="str">
        <f t="shared" si="735"/>
        <v/>
      </c>
      <c r="AE758" s="54" t="str">
        <f t="shared" si="736"/>
        <v/>
      </c>
      <c r="AF758" s="54" t="str">
        <f t="shared" si="737"/>
        <v/>
      </c>
      <c r="AG758" s="54" t="str">
        <f t="shared" si="738"/>
        <v/>
      </c>
      <c r="AH758" s="54" t="str">
        <f t="shared" si="739"/>
        <v/>
      </c>
      <c r="AI758" s="54" t="str">
        <f t="shared" si="740"/>
        <v/>
      </c>
      <c r="AJ758" s="54" t="str">
        <f t="shared" si="741"/>
        <v/>
      </c>
      <c r="AK758" s="54" t="str">
        <f t="shared" si="742"/>
        <v/>
      </c>
      <c r="AL758" s="54" t="str">
        <f t="shared" si="743"/>
        <v/>
      </c>
      <c r="AM758" s="54" t="str">
        <f t="shared" si="744"/>
        <v/>
      </c>
      <c r="AN758" s="55" t="str">
        <f t="shared" si="745"/>
        <v/>
      </c>
      <c r="AP758" s="53" t="str">
        <f t="shared" si="719"/>
        <v/>
      </c>
      <c r="AQ758" s="54" t="str">
        <f t="shared" si="746"/>
        <v/>
      </c>
      <c r="AR758" s="54" t="str">
        <f t="shared" si="747"/>
        <v/>
      </c>
      <c r="AS758" s="54" t="str">
        <f t="shared" si="748"/>
        <v/>
      </c>
      <c r="AT758" s="54" t="str">
        <f t="shared" si="749"/>
        <v/>
      </c>
      <c r="AU758" s="54" t="str">
        <f t="shared" si="750"/>
        <v/>
      </c>
      <c r="AV758" s="54" t="str">
        <f t="shared" si="751"/>
        <v/>
      </c>
      <c r="AW758" s="54" t="str">
        <f t="shared" si="752"/>
        <v/>
      </c>
      <c r="AX758" s="54" t="str">
        <f t="shared" si="753"/>
        <v/>
      </c>
      <c r="AY758" s="54" t="str">
        <f t="shared" si="754"/>
        <v/>
      </c>
      <c r="AZ758" s="54" t="str">
        <f t="shared" si="755"/>
        <v/>
      </c>
      <c r="BA758" s="55" t="str">
        <f t="shared" si="756"/>
        <v/>
      </c>
      <c r="BC758" s="36" t="str">
        <f t="shared" si="720"/>
        <v/>
      </c>
      <c r="BE758" s="61" t="str">
        <f>IF($B758="", "", IF(AND($B758&gt;='Intro &amp; Setup'!$B$38, B758&lt;='Intro &amp; Setup'!$H$38), 'Intro &amp; Setup'!$N$38, IF(AND($B758&gt;='Intro &amp; Setup'!$B$39, B758&lt;='Intro &amp; Setup'!$H$39), 'Intro &amp; Setup'!$N$39, IF('Intro &amp; Setup'!$B$39="", 'Intro &amp; Setup'!$N$38, 'Intro &amp; Setup'!$N$39))))</f>
        <v/>
      </c>
      <c r="BG758" s="53" t="str">
        <f t="shared" si="721"/>
        <v/>
      </c>
      <c r="BH758" s="54" t="str">
        <f t="shared" si="757"/>
        <v/>
      </c>
      <c r="BI758" s="54" t="str">
        <f t="shared" si="758"/>
        <v/>
      </c>
      <c r="BJ758" s="54" t="str">
        <f t="shared" si="759"/>
        <v/>
      </c>
      <c r="BK758" s="54" t="str">
        <f t="shared" si="760"/>
        <v/>
      </c>
      <c r="BL758" s="54" t="str">
        <f t="shared" si="761"/>
        <v/>
      </c>
      <c r="BM758" s="54" t="str">
        <f t="shared" si="762"/>
        <v/>
      </c>
      <c r="BN758" s="54" t="str">
        <f t="shared" si="763"/>
        <v/>
      </c>
      <c r="BO758" s="54" t="str">
        <f t="shared" si="764"/>
        <v/>
      </c>
      <c r="BP758" s="54" t="str">
        <f t="shared" si="765"/>
        <v/>
      </c>
      <c r="BQ758" s="54" t="str">
        <f t="shared" si="766"/>
        <v/>
      </c>
      <c r="BR758" s="55" t="str">
        <f t="shared" si="767"/>
        <v/>
      </c>
      <c r="BT758" s="135" t="str">
        <f t="shared" si="722"/>
        <v/>
      </c>
      <c r="BU758" s="136" t="str">
        <f t="shared" si="723"/>
        <v/>
      </c>
      <c r="BV758" s="136" t="str">
        <f t="shared" si="724"/>
        <v/>
      </c>
      <c r="BW758" s="136" t="str">
        <f t="shared" si="725"/>
        <v/>
      </c>
      <c r="BX758" s="136" t="str">
        <f t="shared" si="726"/>
        <v/>
      </c>
      <c r="BY758" s="136" t="str">
        <f t="shared" si="727"/>
        <v/>
      </c>
      <c r="BZ758" s="136" t="str">
        <f t="shared" si="728"/>
        <v/>
      </c>
      <c r="CA758" s="136" t="str">
        <f t="shared" si="729"/>
        <v/>
      </c>
      <c r="CB758" s="136" t="str">
        <f t="shared" si="730"/>
        <v/>
      </c>
      <c r="CC758" s="136" t="str">
        <f t="shared" si="731"/>
        <v/>
      </c>
      <c r="CD758" s="136" t="str">
        <f t="shared" si="732"/>
        <v/>
      </c>
      <c r="CE758" s="137" t="str">
        <f t="shared" si="733"/>
        <v/>
      </c>
      <c r="CG758" s="150" t="str">
        <f t="shared" si="734"/>
        <v/>
      </c>
      <c r="CH758" s="151" t="str">
        <f t="shared" si="768"/>
        <v/>
      </c>
      <c r="CI758" s="151" t="str">
        <f t="shared" si="769"/>
        <v/>
      </c>
      <c r="CJ758" s="151" t="str">
        <f t="shared" si="770"/>
        <v/>
      </c>
      <c r="CK758" s="151" t="str">
        <f t="shared" si="771"/>
        <v/>
      </c>
      <c r="CL758" s="151" t="str">
        <f t="shared" si="772"/>
        <v/>
      </c>
      <c r="CM758" s="151" t="str">
        <f t="shared" si="773"/>
        <v/>
      </c>
      <c r="CN758" s="151" t="str">
        <f t="shared" si="774"/>
        <v/>
      </c>
      <c r="CO758" s="151" t="str">
        <f t="shared" si="775"/>
        <v/>
      </c>
      <c r="CP758" s="151" t="str">
        <f t="shared" si="776"/>
        <v/>
      </c>
      <c r="CQ758" s="151" t="str">
        <f t="shared" si="777"/>
        <v/>
      </c>
      <c r="CR758" s="152" t="str">
        <f t="shared" si="778"/>
        <v/>
      </c>
    </row>
    <row r="759" spans="1:96" x14ac:dyDescent="0.25">
      <c r="A759" s="3"/>
      <c r="B759" s="30"/>
      <c r="C759" s="44"/>
      <c r="D759" s="88"/>
      <c r="E759" s="31"/>
      <c r="F759" s="89"/>
      <c r="G759" s="72"/>
      <c r="H759" s="73"/>
      <c r="I759" s="74"/>
      <c r="J759" s="73"/>
      <c r="K759" s="74"/>
      <c r="L759" s="73"/>
      <c r="M759" s="74"/>
      <c r="N759" s="73"/>
      <c r="O759" s="74"/>
      <c r="P759" s="73"/>
      <c r="Q759" s="74"/>
      <c r="R759" s="75"/>
      <c r="S759" s="3"/>
      <c r="T759" s="61" t="str">
        <f>IF($D759="", "", $D759*'Intro &amp; Setup'!$I$32*24)</f>
        <v/>
      </c>
      <c r="U759" s="3"/>
      <c r="X759" s="36" t="str">
        <f>IF($B759="", "", IF(OR($B759&lt;'Intro &amp; Setup'!$F$26, $B759&gt;'Intro &amp; Setup'!$F$27), "X", ""))</f>
        <v/>
      </c>
      <c r="Z759" s="36" t="str">
        <f t="shared" si="716"/>
        <v/>
      </c>
      <c r="AA759" s="48" t="str">
        <f t="shared" si="717"/>
        <v/>
      </c>
      <c r="AC759" s="53" t="str">
        <f t="shared" si="718"/>
        <v/>
      </c>
      <c r="AD759" s="54" t="str">
        <f t="shared" si="735"/>
        <v/>
      </c>
      <c r="AE759" s="54" t="str">
        <f t="shared" si="736"/>
        <v/>
      </c>
      <c r="AF759" s="54" t="str">
        <f t="shared" si="737"/>
        <v/>
      </c>
      <c r="AG759" s="54" t="str">
        <f t="shared" si="738"/>
        <v/>
      </c>
      <c r="AH759" s="54" t="str">
        <f t="shared" si="739"/>
        <v/>
      </c>
      <c r="AI759" s="54" t="str">
        <f t="shared" si="740"/>
        <v/>
      </c>
      <c r="AJ759" s="54" t="str">
        <f t="shared" si="741"/>
        <v/>
      </c>
      <c r="AK759" s="54" t="str">
        <f t="shared" si="742"/>
        <v/>
      </c>
      <c r="AL759" s="54" t="str">
        <f t="shared" si="743"/>
        <v/>
      </c>
      <c r="AM759" s="54" t="str">
        <f t="shared" si="744"/>
        <v/>
      </c>
      <c r="AN759" s="55" t="str">
        <f t="shared" si="745"/>
        <v/>
      </c>
      <c r="AP759" s="53" t="str">
        <f t="shared" si="719"/>
        <v/>
      </c>
      <c r="AQ759" s="54" t="str">
        <f t="shared" si="746"/>
        <v/>
      </c>
      <c r="AR759" s="54" t="str">
        <f t="shared" si="747"/>
        <v/>
      </c>
      <c r="AS759" s="54" t="str">
        <f t="shared" si="748"/>
        <v/>
      </c>
      <c r="AT759" s="54" t="str">
        <f t="shared" si="749"/>
        <v/>
      </c>
      <c r="AU759" s="54" t="str">
        <f t="shared" si="750"/>
        <v/>
      </c>
      <c r="AV759" s="54" t="str">
        <f t="shared" si="751"/>
        <v/>
      </c>
      <c r="AW759" s="54" t="str">
        <f t="shared" si="752"/>
        <v/>
      </c>
      <c r="AX759" s="54" t="str">
        <f t="shared" si="753"/>
        <v/>
      </c>
      <c r="AY759" s="54" t="str">
        <f t="shared" si="754"/>
        <v/>
      </c>
      <c r="AZ759" s="54" t="str">
        <f t="shared" si="755"/>
        <v/>
      </c>
      <c r="BA759" s="55" t="str">
        <f t="shared" si="756"/>
        <v/>
      </c>
      <c r="BC759" s="36" t="str">
        <f t="shared" si="720"/>
        <v/>
      </c>
      <c r="BE759" s="61" t="str">
        <f>IF($B759="", "", IF(AND($B759&gt;='Intro &amp; Setup'!$B$38, B759&lt;='Intro &amp; Setup'!$H$38), 'Intro &amp; Setup'!$N$38, IF(AND($B759&gt;='Intro &amp; Setup'!$B$39, B759&lt;='Intro &amp; Setup'!$H$39), 'Intro &amp; Setup'!$N$39, IF('Intro &amp; Setup'!$B$39="", 'Intro &amp; Setup'!$N$38, 'Intro &amp; Setup'!$N$39))))</f>
        <v/>
      </c>
      <c r="BG759" s="53" t="str">
        <f t="shared" si="721"/>
        <v/>
      </c>
      <c r="BH759" s="54" t="str">
        <f t="shared" si="757"/>
        <v/>
      </c>
      <c r="BI759" s="54" t="str">
        <f t="shared" si="758"/>
        <v/>
      </c>
      <c r="BJ759" s="54" t="str">
        <f t="shared" si="759"/>
        <v/>
      </c>
      <c r="BK759" s="54" t="str">
        <f t="shared" si="760"/>
        <v/>
      </c>
      <c r="BL759" s="54" t="str">
        <f t="shared" si="761"/>
        <v/>
      </c>
      <c r="BM759" s="54" t="str">
        <f t="shared" si="762"/>
        <v/>
      </c>
      <c r="BN759" s="54" t="str">
        <f t="shared" si="763"/>
        <v/>
      </c>
      <c r="BO759" s="54" t="str">
        <f t="shared" si="764"/>
        <v/>
      </c>
      <c r="BP759" s="54" t="str">
        <f t="shared" si="765"/>
        <v/>
      </c>
      <c r="BQ759" s="54" t="str">
        <f t="shared" si="766"/>
        <v/>
      </c>
      <c r="BR759" s="55" t="str">
        <f t="shared" si="767"/>
        <v/>
      </c>
      <c r="BT759" s="135" t="str">
        <f t="shared" si="722"/>
        <v/>
      </c>
      <c r="BU759" s="136" t="str">
        <f t="shared" si="723"/>
        <v/>
      </c>
      <c r="BV759" s="136" t="str">
        <f t="shared" si="724"/>
        <v/>
      </c>
      <c r="BW759" s="136" t="str">
        <f t="shared" si="725"/>
        <v/>
      </c>
      <c r="BX759" s="136" t="str">
        <f t="shared" si="726"/>
        <v/>
      </c>
      <c r="BY759" s="136" t="str">
        <f t="shared" si="727"/>
        <v/>
      </c>
      <c r="BZ759" s="136" t="str">
        <f t="shared" si="728"/>
        <v/>
      </c>
      <c r="CA759" s="136" t="str">
        <f t="shared" si="729"/>
        <v/>
      </c>
      <c r="CB759" s="136" t="str">
        <f t="shared" si="730"/>
        <v/>
      </c>
      <c r="CC759" s="136" t="str">
        <f t="shared" si="731"/>
        <v/>
      </c>
      <c r="CD759" s="136" t="str">
        <f t="shared" si="732"/>
        <v/>
      </c>
      <c r="CE759" s="137" t="str">
        <f t="shared" si="733"/>
        <v/>
      </c>
      <c r="CG759" s="150" t="str">
        <f t="shared" si="734"/>
        <v/>
      </c>
      <c r="CH759" s="151" t="str">
        <f t="shared" si="768"/>
        <v/>
      </c>
      <c r="CI759" s="151" t="str">
        <f t="shared" si="769"/>
        <v/>
      </c>
      <c r="CJ759" s="151" t="str">
        <f t="shared" si="770"/>
        <v/>
      </c>
      <c r="CK759" s="151" t="str">
        <f t="shared" si="771"/>
        <v/>
      </c>
      <c r="CL759" s="151" t="str">
        <f t="shared" si="772"/>
        <v/>
      </c>
      <c r="CM759" s="151" t="str">
        <f t="shared" si="773"/>
        <v/>
      </c>
      <c r="CN759" s="151" t="str">
        <f t="shared" si="774"/>
        <v/>
      </c>
      <c r="CO759" s="151" t="str">
        <f t="shared" si="775"/>
        <v/>
      </c>
      <c r="CP759" s="151" t="str">
        <f t="shared" si="776"/>
        <v/>
      </c>
      <c r="CQ759" s="151" t="str">
        <f t="shared" si="777"/>
        <v/>
      </c>
      <c r="CR759" s="152" t="str">
        <f t="shared" si="778"/>
        <v/>
      </c>
    </row>
    <row r="760" spans="1:96" x14ac:dyDescent="0.25">
      <c r="A760" s="3"/>
      <c r="B760" s="30"/>
      <c r="C760" s="44"/>
      <c r="D760" s="88"/>
      <c r="E760" s="31"/>
      <c r="F760" s="89"/>
      <c r="G760" s="72"/>
      <c r="H760" s="73"/>
      <c r="I760" s="74"/>
      <c r="J760" s="73"/>
      <c r="K760" s="74"/>
      <c r="L760" s="73"/>
      <c r="M760" s="74"/>
      <c r="N760" s="73"/>
      <c r="O760" s="74"/>
      <c r="P760" s="73"/>
      <c r="Q760" s="74"/>
      <c r="R760" s="75"/>
      <c r="S760" s="3"/>
      <c r="T760" s="61" t="str">
        <f>IF($D760="", "", $D760*'Intro &amp; Setup'!$I$32*24)</f>
        <v/>
      </c>
      <c r="U760" s="3"/>
      <c r="X760" s="36" t="str">
        <f>IF($B760="", "", IF(OR($B760&lt;'Intro &amp; Setup'!$F$26, $B760&gt;'Intro &amp; Setup'!$F$27), "X", ""))</f>
        <v/>
      </c>
      <c r="Z760" s="36" t="str">
        <f t="shared" si="716"/>
        <v/>
      </c>
      <c r="AA760" s="48" t="str">
        <f t="shared" si="717"/>
        <v/>
      </c>
      <c r="AC760" s="53" t="str">
        <f t="shared" si="718"/>
        <v/>
      </c>
      <c r="AD760" s="54" t="str">
        <f t="shared" si="735"/>
        <v/>
      </c>
      <c r="AE760" s="54" t="str">
        <f t="shared" si="736"/>
        <v/>
      </c>
      <c r="AF760" s="54" t="str">
        <f t="shared" si="737"/>
        <v/>
      </c>
      <c r="AG760" s="54" t="str">
        <f t="shared" si="738"/>
        <v/>
      </c>
      <c r="AH760" s="54" t="str">
        <f t="shared" si="739"/>
        <v/>
      </c>
      <c r="AI760" s="54" t="str">
        <f t="shared" si="740"/>
        <v/>
      </c>
      <c r="AJ760" s="54" t="str">
        <f t="shared" si="741"/>
        <v/>
      </c>
      <c r="AK760" s="54" t="str">
        <f t="shared" si="742"/>
        <v/>
      </c>
      <c r="AL760" s="54" t="str">
        <f t="shared" si="743"/>
        <v/>
      </c>
      <c r="AM760" s="54" t="str">
        <f t="shared" si="744"/>
        <v/>
      </c>
      <c r="AN760" s="55" t="str">
        <f t="shared" si="745"/>
        <v/>
      </c>
      <c r="AP760" s="53" t="str">
        <f t="shared" si="719"/>
        <v/>
      </c>
      <c r="AQ760" s="54" t="str">
        <f t="shared" si="746"/>
        <v/>
      </c>
      <c r="AR760" s="54" t="str">
        <f t="shared" si="747"/>
        <v/>
      </c>
      <c r="AS760" s="54" t="str">
        <f t="shared" si="748"/>
        <v/>
      </c>
      <c r="AT760" s="54" t="str">
        <f t="shared" si="749"/>
        <v/>
      </c>
      <c r="AU760" s="54" t="str">
        <f t="shared" si="750"/>
        <v/>
      </c>
      <c r="AV760" s="54" t="str">
        <f t="shared" si="751"/>
        <v/>
      </c>
      <c r="AW760" s="54" t="str">
        <f t="shared" si="752"/>
        <v/>
      </c>
      <c r="AX760" s="54" t="str">
        <f t="shared" si="753"/>
        <v/>
      </c>
      <c r="AY760" s="54" t="str">
        <f t="shared" si="754"/>
        <v/>
      </c>
      <c r="AZ760" s="54" t="str">
        <f t="shared" si="755"/>
        <v/>
      </c>
      <c r="BA760" s="55" t="str">
        <f t="shared" si="756"/>
        <v/>
      </c>
      <c r="BC760" s="36" t="str">
        <f t="shared" si="720"/>
        <v/>
      </c>
      <c r="BE760" s="61" t="str">
        <f>IF($B760="", "", IF(AND($B760&gt;='Intro &amp; Setup'!$B$38, B760&lt;='Intro &amp; Setup'!$H$38), 'Intro &amp; Setup'!$N$38, IF(AND($B760&gt;='Intro &amp; Setup'!$B$39, B760&lt;='Intro &amp; Setup'!$H$39), 'Intro &amp; Setup'!$N$39, IF('Intro &amp; Setup'!$B$39="", 'Intro &amp; Setup'!$N$38, 'Intro &amp; Setup'!$N$39))))</f>
        <v/>
      </c>
      <c r="BG760" s="53" t="str">
        <f t="shared" si="721"/>
        <v/>
      </c>
      <c r="BH760" s="54" t="str">
        <f t="shared" si="757"/>
        <v/>
      </c>
      <c r="BI760" s="54" t="str">
        <f t="shared" si="758"/>
        <v/>
      </c>
      <c r="BJ760" s="54" t="str">
        <f t="shared" si="759"/>
        <v/>
      </c>
      <c r="BK760" s="54" t="str">
        <f t="shared" si="760"/>
        <v/>
      </c>
      <c r="BL760" s="54" t="str">
        <f t="shared" si="761"/>
        <v/>
      </c>
      <c r="BM760" s="54" t="str">
        <f t="shared" si="762"/>
        <v/>
      </c>
      <c r="BN760" s="54" t="str">
        <f t="shared" si="763"/>
        <v/>
      </c>
      <c r="BO760" s="54" t="str">
        <f t="shared" si="764"/>
        <v/>
      </c>
      <c r="BP760" s="54" t="str">
        <f t="shared" si="765"/>
        <v/>
      </c>
      <c r="BQ760" s="54" t="str">
        <f t="shared" si="766"/>
        <v/>
      </c>
      <c r="BR760" s="55" t="str">
        <f t="shared" si="767"/>
        <v/>
      </c>
      <c r="BT760" s="135" t="str">
        <f t="shared" si="722"/>
        <v/>
      </c>
      <c r="BU760" s="136" t="str">
        <f t="shared" si="723"/>
        <v/>
      </c>
      <c r="BV760" s="136" t="str">
        <f t="shared" si="724"/>
        <v/>
      </c>
      <c r="BW760" s="136" t="str">
        <f t="shared" si="725"/>
        <v/>
      </c>
      <c r="BX760" s="136" t="str">
        <f t="shared" si="726"/>
        <v/>
      </c>
      <c r="BY760" s="136" t="str">
        <f t="shared" si="727"/>
        <v/>
      </c>
      <c r="BZ760" s="136" t="str">
        <f t="shared" si="728"/>
        <v/>
      </c>
      <c r="CA760" s="136" t="str">
        <f t="shared" si="729"/>
        <v/>
      </c>
      <c r="CB760" s="136" t="str">
        <f t="shared" si="730"/>
        <v/>
      </c>
      <c r="CC760" s="136" t="str">
        <f t="shared" si="731"/>
        <v/>
      </c>
      <c r="CD760" s="136" t="str">
        <f t="shared" si="732"/>
        <v/>
      </c>
      <c r="CE760" s="137" t="str">
        <f t="shared" si="733"/>
        <v/>
      </c>
      <c r="CG760" s="150" t="str">
        <f t="shared" si="734"/>
        <v/>
      </c>
      <c r="CH760" s="151" t="str">
        <f t="shared" si="768"/>
        <v/>
      </c>
      <c r="CI760" s="151" t="str">
        <f t="shared" si="769"/>
        <v/>
      </c>
      <c r="CJ760" s="151" t="str">
        <f t="shared" si="770"/>
        <v/>
      </c>
      <c r="CK760" s="151" t="str">
        <f t="shared" si="771"/>
        <v/>
      </c>
      <c r="CL760" s="151" t="str">
        <f t="shared" si="772"/>
        <v/>
      </c>
      <c r="CM760" s="151" t="str">
        <f t="shared" si="773"/>
        <v/>
      </c>
      <c r="CN760" s="151" t="str">
        <f t="shared" si="774"/>
        <v/>
      </c>
      <c r="CO760" s="151" t="str">
        <f t="shared" si="775"/>
        <v/>
      </c>
      <c r="CP760" s="151" t="str">
        <f t="shared" si="776"/>
        <v/>
      </c>
      <c r="CQ760" s="151" t="str">
        <f t="shared" si="777"/>
        <v/>
      </c>
      <c r="CR760" s="152" t="str">
        <f t="shared" si="778"/>
        <v/>
      </c>
    </row>
    <row r="761" spans="1:96" x14ac:dyDescent="0.25">
      <c r="A761" s="3"/>
      <c r="B761" s="30"/>
      <c r="C761" s="44"/>
      <c r="D761" s="88"/>
      <c r="E761" s="31"/>
      <c r="F761" s="89"/>
      <c r="G761" s="72"/>
      <c r="H761" s="73"/>
      <c r="I761" s="74"/>
      <c r="J761" s="73"/>
      <c r="K761" s="74"/>
      <c r="L761" s="73"/>
      <c r="M761" s="74"/>
      <c r="N761" s="73"/>
      <c r="O761" s="74"/>
      <c r="P761" s="73"/>
      <c r="Q761" s="74"/>
      <c r="R761" s="75"/>
      <c r="S761" s="3"/>
      <c r="T761" s="61" t="str">
        <f>IF($D761="", "", $D761*'Intro &amp; Setup'!$I$32*24)</f>
        <v/>
      </c>
      <c r="U761" s="3"/>
      <c r="X761" s="36" t="str">
        <f>IF($B761="", "", IF(OR($B761&lt;'Intro &amp; Setup'!$F$26, $B761&gt;'Intro &amp; Setup'!$F$27), "X", ""))</f>
        <v/>
      </c>
      <c r="Z761" s="36" t="str">
        <f t="shared" si="716"/>
        <v/>
      </c>
      <c r="AA761" s="48" t="str">
        <f t="shared" si="717"/>
        <v/>
      </c>
      <c r="AC761" s="53" t="str">
        <f t="shared" si="718"/>
        <v/>
      </c>
      <c r="AD761" s="54" t="str">
        <f t="shared" si="735"/>
        <v/>
      </c>
      <c r="AE761" s="54" t="str">
        <f t="shared" si="736"/>
        <v/>
      </c>
      <c r="AF761" s="54" t="str">
        <f t="shared" si="737"/>
        <v/>
      </c>
      <c r="AG761" s="54" t="str">
        <f t="shared" si="738"/>
        <v/>
      </c>
      <c r="AH761" s="54" t="str">
        <f t="shared" si="739"/>
        <v/>
      </c>
      <c r="AI761" s="54" t="str">
        <f t="shared" si="740"/>
        <v/>
      </c>
      <c r="AJ761" s="54" t="str">
        <f t="shared" si="741"/>
        <v/>
      </c>
      <c r="AK761" s="54" t="str">
        <f t="shared" si="742"/>
        <v/>
      </c>
      <c r="AL761" s="54" t="str">
        <f t="shared" si="743"/>
        <v/>
      </c>
      <c r="AM761" s="54" t="str">
        <f t="shared" si="744"/>
        <v/>
      </c>
      <c r="AN761" s="55" t="str">
        <f t="shared" si="745"/>
        <v/>
      </c>
      <c r="AP761" s="53" t="str">
        <f t="shared" si="719"/>
        <v/>
      </c>
      <c r="AQ761" s="54" t="str">
        <f t="shared" si="746"/>
        <v/>
      </c>
      <c r="AR761" s="54" t="str">
        <f t="shared" si="747"/>
        <v/>
      </c>
      <c r="AS761" s="54" t="str">
        <f t="shared" si="748"/>
        <v/>
      </c>
      <c r="AT761" s="54" t="str">
        <f t="shared" si="749"/>
        <v/>
      </c>
      <c r="AU761" s="54" t="str">
        <f t="shared" si="750"/>
        <v/>
      </c>
      <c r="AV761" s="54" t="str">
        <f t="shared" si="751"/>
        <v/>
      </c>
      <c r="AW761" s="54" t="str">
        <f t="shared" si="752"/>
        <v/>
      </c>
      <c r="AX761" s="54" t="str">
        <f t="shared" si="753"/>
        <v/>
      </c>
      <c r="AY761" s="54" t="str">
        <f t="shared" si="754"/>
        <v/>
      </c>
      <c r="AZ761" s="54" t="str">
        <f t="shared" si="755"/>
        <v/>
      </c>
      <c r="BA761" s="55" t="str">
        <f t="shared" si="756"/>
        <v/>
      </c>
      <c r="BC761" s="36" t="str">
        <f t="shared" si="720"/>
        <v/>
      </c>
      <c r="BE761" s="61" t="str">
        <f>IF($B761="", "", IF(AND($B761&gt;='Intro &amp; Setup'!$B$38, B761&lt;='Intro &amp; Setup'!$H$38), 'Intro &amp; Setup'!$N$38, IF(AND($B761&gt;='Intro &amp; Setup'!$B$39, B761&lt;='Intro &amp; Setup'!$H$39), 'Intro &amp; Setup'!$N$39, IF('Intro &amp; Setup'!$B$39="", 'Intro &amp; Setup'!$N$38, 'Intro &amp; Setup'!$N$39))))</f>
        <v/>
      </c>
      <c r="BG761" s="53" t="str">
        <f t="shared" si="721"/>
        <v/>
      </c>
      <c r="BH761" s="54" t="str">
        <f t="shared" si="757"/>
        <v/>
      </c>
      <c r="BI761" s="54" t="str">
        <f t="shared" si="758"/>
        <v/>
      </c>
      <c r="BJ761" s="54" t="str">
        <f t="shared" si="759"/>
        <v/>
      </c>
      <c r="BK761" s="54" t="str">
        <f t="shared" si="760"/>
        <v/>
      </c>
      <c r="BL761" s="54" t="str">
        <f t="shared" si="761"/>
        <v/>
      </c>
      <c r="BM761" s="54" t="str">
        <f t="shared" si="762"/>
        <v/>
      </c>
      <c r="BN761" s="54" t="str">
        <f t="shared" si="763"/>
        <v/>
      </c>
      <c r="BO761" s="54" t="str">
        <f t="shared" si="764"/>
        <v/>
      </c>
      <c r="BP761" s="54" t="str">
        <f t="shared" si="765"/>
        <v/>
      </c>
      <c r="BQ761" s="54" t="str">
        <f t="shared" si="766"/>
        <v/>
      </c>
      <c r="BR761" s="55" t="str">
        <f t="shared" si="767"/>
        <v/>
      </c>
      <c r="BT761" s="135" t="str">
        <f t="shared" si="722"/>
        <v/>
      </c>
      <c r="BU761" s="136" t="str">
        <f t="shared" si="723"/>
        <v/>
      </c>
      <c r="BV761" s="136" t="str">
        <f t="shared" si="724"/>
        <v/>
      </c>
      <c r="BW761" s="136" t="str">
        <f t="shared" si="725"/>
        <v/>
      </c>
      <c r="BX761" s="136" t="str">
        <f t="shared" si="726"/>
        <v/>
      </c>
      <c r="BY761" s="136" t="str">
        <f t="shared" si="727"/>
        <v/>
      </c>
      <c r="BZ761" s="136" t="str">
        <f t="shared" si="728"/>
        <v/>
      </c>
      <c r="CA761" s="136" t="str">
        <f t="shared" si="729"/>
        <v/>
      </c>
      <c r="CB761" s="136" t="str">
        <f t="shared" si="730"/>
        <v/>
      </c>
      <c r="CC761" s="136" t="str">
        <f t="shared" si="731"/>
        <v/>
      </c>
      <c r="CD761" s="136" t="str">
        <f t="shared" si="732"/>
        <v/>
      </c>
      <c r="CE761" s="137" t="str">
        <f t="shared" si="733"/>
        <v/>
      </c>
      <c r="CG761" s="150" t="str">
        <f t="shared" si="734"/>
        <v/>
      </c>
      <c r="CH761" s="151" t="str">
        <f t="shared" si="768"/>
        <v/>
      </c>
      <c r="CI761" s="151" t="str">
        <f t="shared" si="769"/>
        <v/>
      </c>
      <c r="CJ761" s="151" t="str">
        <f t="shared" si="770"/>
        <v/>
      </c>
      <c r="CK761" s="151" t="str">
        <f t="shared" si="771"/>
        <v/>
      </c>
      <c r="CL761" s="151" t="str">
        <f t="shared" si="772"/>
        <v/>
      </c>
      <c r="CM761" s="151" t="str">
        <f t="shared" si="773"/>
        <v/>
      </c>
      <c r="CN761" s="151" t="str">
        <f t="shared" si="774"/>
        <v/>
      </c>
      <c r="CO761" s="151" t="str">
        <f t="shared" si="775"/>
        <v/>
      </c>
      <c r="CP761" s="151" t="str">
        <f t="shared" si="776"/>
        <v/>
      </c>
      <c r="CQ761" s="151" t="str">
        <f t="shared" si="777"/>
        <v/>
      </c>
      <c r="CR761" s="152" t="str">
        <f t="shared" si="778"/>
        <v/>
      </c>
    </row>
    <row r="762" spans="1:96" x14ac:dyDescent="0.25">
      <c r="A762" s="3"/>
      <c r="B762" s="30"/>
      <c r="C762" s="44"/>
      <c r="D762" s="88"/>
      <c r="E762" s="31"/>
      <c r="F762" s="89"/>
      <c r="G762" s="72"/>
      <c r="H762" s="73"/>
      <c r="I762" s="74"/>
      <c r="J762" s="73"/>
      <c r="K762" s="74"/>
      <c r="L762" s="73"/>
      <c r="M762" s="74"/>
      <c r="N762" s="73"/>
      <c r="O762" s="74"/>
      <c r="P762" s="73"/>
      <c r="Q762" s="74"/>
      <c r="R762" s="75"/>
      <c r="S762" s="3"/>
      <c r="T762" s="61" t="str">
        <f>IF($D762="", "", $D762*'Intro &amp; Setup'!$I$32*24)</f>
        <v/>
      </c>
      <c r="U762" s="3"/>
      <c r="X762" s="36" t="str">
        <f>IF($B762="", "", IF(OR($B762&lt;'Intro &amp; Setup'!$F$26, $B762&gt;'Intro &amp; Setup'!$F$27), "X", ""))</f>
        <v/>
      </c>
      <c r="Z762" s="36" t="str">
        <f t="shared" si="716"/>
        <v/>
      </c>
      <c r="AA762" s="48" t="str">
        <f t="shared" si="717"/>
        <v/>
      </c>
      <c r="AC762" s="53" t="str">
        <f t="shared" si="718"/>
        <v/>
      </c>
      <c r="AD762" s="54" t="str">
        <f t="shared" si="735"/>
        <v/>
      </c>
      <c r="AE762" s="54" t="str">
        <f t="shared" si="736"/>
        <v/>
      </c>
      <c r="AF762" s="54" t="str">
        <f t="shared" si="737"/>
        <v/>
      </c>
      <c r="AG762" s="54" t="str">
        <f t="shared" si="738"/>
        <v/>
      </c>
      <c r="AH762" s="54" t="str">
        <f t="shared" si="739"/>
        <v/>
      </c>
      <c r="AI762" s="54" t="str">
        <f t="shared" si="740"/>
        <v/>
      </c>
      <c r="AJ762" s="54" t="str">
        <f t="shared" si="741"/>
        <v/>
      </c>
      <c r="AK762" s="54" t="str">
        <f t="shared" si="742"/>
        <v/>
      </c>
      <c r="AL762" s="54" t="str">
        <f t="shared" si="743"/>
        <v/>
      </c>
      <c r="AM762" s="54" t="str">
        <f t="shared" si="744"/>
        <v/>
      </c>
      <c r="AN762" s="55" t="str">
        <f t="shared" si="745"/>
        <v/>
      </c>
      <c r="AP762" s="53" t="str">
        <f t="shared" si="719"/>
        <v/>
      </c>
      <c r="AQ762" s="54" t="str">
        <f t="shared" si="746"/>
        <v/>
      </c>
      <c r="AR762" s="54" t="str">
        <f t="shared" si="747"/>
        <v/>
      </c>
      <c r="AS762" s="54" t="str">
        <f t="shared" si="748"/>
        <v/>
      </c>
      <c r="AT762" s="54" t="str">
        <f t="shared" si="749"/>
        <v/>
      </c>
      <c r="AU762" s="54" t="str">
        <f t="shared" si="750"/>
        <v/>
      </c>
      <c r="AV762" s="54" t="str">
        <f t="shared" si="751"/>
        <v/>
      </c>
      <c r="AW762" s="54" t="str">
        <f t="shared" si="752"/>
        <v/>
      </c>
      <c r="AX762" s="54" t="str">
        <f t="shared" si="753"/>
        <v/>
      </c>
      <c r="AY762" s="54" t="str">
        <f t="shared" si="754"/>
        <v/>
      </c>
      <c r="AZ762" s="54" t="str">
        <f t="shared" si="755"/>
        <v/>
      </c>
      <c r="BA762" s="55" t="str">
        <f t="shared" si="756"/>
        <v/>
      </c>
      <c r="BC762" s="36" t="str">
        <f t="shared" si="720"/>
        <v/>
      </c>
      <c r="BE762" s="61" t="str">
        <f>IF($B762="", "", IF(AND($B762&gt;='Intro &amp; Setup'!$B$38, B762&lt;='Intro &amp; Setup'!$H$38), 'Intro &amp; Setup'!$N$38, IF(AND($B762&gt;='Intro &amp; Setup'!$B$39, B762&lt;='Intro &amp; Setup'!$H$39), 'Intro &amp; Setup'!$N$39, IF('Intro &amp; Setup'!$B$39="", 'Intro &amp; Setup'!$N$38, 'Intro &amp; Setup'!$N$39))))</f>
        <v/>
      </c>
      <c r="BG762" s="53" t="str">
        <f t="shared" si="721"/>
        <v/>
      </c>
      <c r="BH762" s="54" t="str">
        <f t="shared" si="757"/>
        <v/>
      </c>
      <c r="BI762" s="54" t="str">
        <f t="shared" si="758"/>
        <v/>
      </c>
      <c r="BJ762" s="54" t="str">
        <f t="shared" si="759"/>
        <v/>
      </c>
      <c r="BK762" s="54" t="str">
        <f t="shared" si="760"/>
        <v/>
      </c>
      <c r="BL762" s="54" t="str">
        <f t="shared" si="761"/>
        <v/>
      </c>
      <c r="BM762" s="54" t="str">
        <f t="shared" si="762"/>
        <v/>
      </c>
      <c r="BN762" s="54" t="str">
        <f t="shared" si="763"/>
        <v/>
      </c>
      <c r="BO762" s="54" t="str">
        <f t="shared" si="764"/>
        <v/>
      </c>
      <c r="BP762" s="54" t="str">
        <f t="shared" si="765"/>
        <v/>
      </c>
      <c r="BQ762" s="54" t="str">
        <f t="shared" si="766"/>
        <v/>
      </c>
      <c r="BR762" s="55" t="str">
        <f t="shared" si="767"/>
        <v/>
      </c>
      <c r="BT762" s="135" t="str">
        <f t="shared" si="722"/>
        <v/>
      </c>
      <c r="BU762" s="136" t="str">
        <f t="shared" si="723"/>
        <v/>
      </c>
      <c r="BV762" s="136" t="str">
        <f t="shared" si="724"/>
        <v/>
      </c>
      <c r="BW762" s="136" t="str">
        <f t="shared" si="725"/>
        <v/>
      </c>
      <c r="BX762" s="136" t="str">
        <f t="shared" si="726"/>
        <v/>
      </c>
      <c r="BY762" s="136" t="str">
        <f t="shared" si="727"/>
        <v/>
      </c>
      <c r="BZ762" s="136" t="str">
        <f t="shared" si="728"/>
        <v/>
      </c>
      <c r="CA762" s="136" t="str">
        <f t="shared" si="729"/>
        <v/>
      </c>
      <c r="CB762" s="136" t="str">
        <f t="shared" si="730"/>
        <v/>
      </c>
      <c r="CC762" s="136" t="str">
        <f t="shared" si="731"/>
        <v/>
      </c>
      <c r="CD762" s="136" t="str">
        <f t="shared" si="732"/>
        <v/>
      </c>
      <c r="CE762" s="137" t="str">
        <f t="shared" si="733"/>
        <v/>
      </c>
      <c r="CG762" s="150" t="str">
        <f t="shared" si="734"/>
        <v/>
      </c>
      <c r="CH762" s="151" t="str">
        <f t="shared" si="768"/>
        <v/>
      </c>
      <c r="CI762" s="151" t="str">
        <f t="shared" si="769"/>
        <v/>
      </c>
      <c r="CJ762" s="151" t="str">
        <f t="shared" si="770"/>
        <v/>
      </c>
      <c r="CK762" s="151" t="str">
        <f t="shared" si="771"/>
        <v/>
      </c>
      <c r="CL762" s="151" t="str">
        <f t="shared" si="772"/>
        <v/>
      </c>
      <c r="CM762" s="151" t="str">
        <f t="shared" si="773"/>
        <v/>
      </c>
      <c r="CN762" s="151" t="str">
        <f t="shared" si="774"/>
        <v/>
      </c>
      <c r="CO762" s="151" t="str">
        <f t="shared" si="775"/>
        <v/>
      </c>
      <c r="CP762" s="151" t="str">
        <f t="shared" si="776"/>
        <v/>
      </c>
      <c r="CQ762" s="151" t="str">
        <f t="shared" si="777"/>
        <v/>
      </c>
      <c r="CR762" s="152" t="str">
        <f t="shared" si="778"/>
        <v/>
      </c>
    </row>
    <row r="763" spans="1:96" x14ac:dyDescent="0.25">
      <c r="A763" s="3"/>
      <c r="B763" s="30"/>
      <c r="C763" s="44"/>
      <c r="D763" s="88"/>
      <c r="E763" s="31"/>
      <c r="F763" s="89"/>
      <c r="G763" s="72"/>
      <c r="H763" s="73"/>
      <c r="I763" s="74"/>
      <c r="J763" s="73"/>
      <c r="K763" s="74"/>
      <c r="L763" s="73"/>
      <c r="M763" s="74"/>
      <c r="N763" s="73"/>
      <c r="O763" s="74"/>
      <c r="P763" s="73"/>
      <c r="Q763" s="74"/>
      <c r="R763" s="75"/>
      <c r="S763" s="3"/>
      <c r="T763" s="61" t="str">
        <f>IF($D763="", "", $D763*'Intro &amp; Setup'!$I$32*24)</f>
        <v/>
      </c>
      <c r="U763" s="3"/>
      <c r="X763" s="36" t="str">
        <f>IF($B763="", "", IF(OR($B763&lt;'Intro &amp; Setup'!$F$26, $B763&gt;'Intro &amp; Setup'!$F$27), "X", ""))</f>
        <v/>
      </c>
      <c r="Z763" s="36" t="str">
        <f t="shared" si="716"/>
        <v/>
      </c>
      <c r="AA763" s="48" t="str">
        <f t="shared" si="717"/>
        <v/>
      </c>
      <c r="AC763" s="53" t="str">
        <f t="shared" si="718"/>
        <v/>
      </c>
      <c r="AD763" s="54" t="str">
        <f t="shared" si="735"/>
        <v/>
      </c>
      <c r="AE763" s="54" t="str">
        <f t="shared" si="736"/>
        <v/>
      </c>
      <c r="AF763" s="54" t="str">
        <f t="shared" si="737"/>
        <v/>
      </c>
      <c r="AG763" s="54" t="str">
        <f t="shared" si="738"/>
        <v/>
      </c>
      <c r="AH763" s="54" t="str">
        <f t="shared" si="739"/>
        <v/>
      </c>
      <c r="AI763" s="54" t="str">
        <f t="shared" si="740"/>
        <v/>
      </c>
      <c r="AJ763" s="54" t="str">
        <f t="shared" si="741"/>
        <v/>
      </c>
      <c r="AK763" s="54" t="str">
        <f t="shared" si="742"/>
        <v/>
      </c>
      <c r="AL763" s="54" t="str">
        <f t="shared" si="743"/>
        <v/>
      </c>
      <c r="AM763" s="54" t="str">
        <f t="shared" si="744"/>
        <v/>
      </c>
      <c r="AN763" s="55" t="str">
        <f t="shared" si="745"/>
        <v/>
      </c>
      <c r="AP763" s="53" t="str">
        <f t="shared" si="719"/>
        <v/>
      </c>
      <c r="AQ763" s="54" t="str">
        <f t="shared" si="746"/>
        <v/>
      </c>
      <c r="AR763" s="54" t="str">
        <f t="shared" si="747"/>
        <v/>
      </c>
      <c r="AS763" s="54" t="str">
        <f t="shared" si="748"/>
        <v/>
      </c>
      <c r="AT763" s="54" t="str">
        <f t="shared" si="749"/>
        <v/>
      </c>
      <c r="AU763" s="54" t="str">
        <f t="shared" si="750"/>
        <v/>
      </c>
      <c r="AV763" s="54" t="str">
        <f t="shared" si="751"/>
        <v/>
      </c>
      <c r="AW763" s="54" t="str">
        <f t="shared" si="752"/>
        <v/>
      </c>
      <c r="AX763" s="54" t="str">
        <f t="shared" si="753"/>
        <v/>
      </c>
      <c r="AY763" s="54" t="str">
        <f t="shared" si="754"/>
        <v/>
      </c>
      <c r="AZ763" s="54" t="str">
        <f t="shared" si="755"/>
        <v/>
      </c>
      <c r="BA763" s="55" t="str">
        <f t="shared" si="756"/>
        <v/>
      </c>
      <c r="BC763" s="36" t="str">
        <f t="shared" si="720"/>
        <v/>
      </c>
      <c r="BE763" s="61" t="str">
        <f>IF($B763="", "", IF(AND($B763&gt;='Intro &amp; Setup'!$B$38, B763&lt;='Intro &amp; Setup'!$H$38), 'Intro &amp; Setup'!$N$38, IF(AND($B763&gt;='Intro &amp; Setup'!$B$39, B763&lt;='Intro &amp; Setup'!$H$39), 'Intro &amp; Setup'!$N$39, IF('Intro &amp; Setup'!$B$39="", 'Intro &amp; Setup'!$N$38, 'Intro &amp; Setup'!$N$39))))</f>
        <v/>
      </c>
      <c r="BG763" s="53" t="str">
        <f t="shared" si="721"/>
        <v/>
      </c>
      <c r="BH763" s="54" t="str">
        <f t="shared" si="757"/>
        <v/>
      </c>
      <c r="BI763" s="54" t="str">
        <f t="shared" si="758"/>
        <v/>
      </c>
      <c r="BJ763" s="54" t="str">
        <f t="shared" si="759"/>
        <v/>
      </c>
      <c r="BK763" s="54" t="str">
        <f t="shared" si="760"/>
        <v/>
      </c>
      <c r="BL763" s="54" t="str">
        <f t="shared" si="761"/>
        <v/>
      </c>
      <c r="BM763" s="54" t="str">
        <f t="shared" si="762"/>
        <v/>
      </c>
      <c r="BN763" s="54" t="str">
        <f t="shared" si="763"/>
        <v/>
      </c>
      <c r="BO763" s="54" t="str">
        <f t="shared" si="764"/>
        <v/>
      </c>
      <c r="BP763" s="54" t="str">
        <f t="shared" si="765"/>
        <v/>
      </c>
      <c r="BQ763" s="54" t="str">
        <f t="shared" si="766"/>
        <v/>
      </c>
      <c r="BR763" s="55" t="str">
        <f t="shared" si="767"/>
        <v/>
      </c>
      <c r="BT763" s="135" t="str">
        <f t="shared" si="722"/>
        <v/>
      </c>
      <c r="BU763" s="136" t="str">
        <f t="shared" si="723"/>
        <v/>
      </c>
      <c r="BV763" s="136" t="str">
        <f t="shared" si="724"/>
        <v/>
      </c>
      <c r="BW763" s="136" t="str">
        <f t="shared" si="725"/>
        <v/>
      </c>
      <c r="BX763" s="136" t="str">
        <f t="shared" si="726"/>
        <v/>
      </c>
      <c r="BY763" s="136" t="str">
        <f t="shared" si="727"/>
        <v/>
      </c>
      <c r="BZ763" s="136" t="str">
        <f t="shared" si="728"/>
        <v/>
      </c>
      <c r="CA763" s="136" t="str">
        <f t="shared" si="729"/>
        <v/>
      </c>
      <c r="CB763" s="136" t="str">
        <f t="shared" si="730"/>
        <v/>
      </c>
      <c r="CC763" s="136" t="str">
        <f t="shared" si="731"/>
        <v/>
      </c>
      <c r="CD763" s="136" t="str">
        <f t="shared" si="732"/>
        <v/>
      </c>
      <c r="CE763" s="137" t="str">
        <f t="shared" si="733"/>
        <v/>
      </c>
      <c r="CG763" s="150" t="str">
        <f t="shared" si="734"/>
        <v/>
      </c>
      <c r="CH763" s="151" t="str">
        <f t="shared" si="768"/>
        <v/>
      </c>
      <c r="CI763" s="151" t="str">
        <f t="shared" si="769"/>
        <v/>
      </c>
      <c r="CJ763" s="151" t="str">
        <f t="shared" si="770"/>
        <v/>
      </c>
      <c r="CK763" s="151" t="str">
        <f t="shared" si="771"/>
        <v/>
      </c>
      <c r="CL763" s="151" t="str">
        <f t="shared" si="772"/>
        <v/>
      </c>
      <c r="CM763" s="151" t="str">
        <f t="shared" si="773"/>
        <v/>
      </c>
      <c r="CN763" s="151" t="str">
        <f t="shared" si="774"/>
        <v/>
      </c>
      <c r="CO763" s="151" t="str">
        <f t="shared" si="775"/>
        <v/>
      </c>
      <c r="CP763" s="151" t="str">
        <f t="shared" si="776"/>
        <v/>
      </c>
      <c r="CQ763" s="151" t="str">
        <f t="shared" si="777"/>
        <v/>
      </c>
      <c r="CR763" s="152" t="str">
        <f t="shared" si="778"/>
        <v/>
      </c>
    </row>
    <row r="764" spans="1:96" x14ac:dyDescent="0.25">
      <c r="A764" s="3"/>
      <c r="B764" s="30"/>
      <c r="C764" s="44"/>
      <c r="D764" s="88"/>
      <c r="E764" s="31"/>
      <c r="F764" s="89"/>
      <c r="G764" s="72"/>
      <c r="H764" s="73"/>
      <c r="I764" s="74"/>
      <c r="J764" s="73"/>
      <c r="K764" s="74"/>
      <c r="L764" s="73"/>
      <c r="M764" s="74"/>
      <c r="N764" s="73"/>
      <c r="O764" s="74"/>
      <c r="P764" s="73"/>
      <c r="Q764" s="74"/>
      <c r="R764" s="75"/>
      <c r="S764" s="3"/>
      <c r="T764" s="61" t="str">
        <f>IF($D764="", "", $D764*'Intro &amp; Setup'!$I$32*24)</f>
        <v/>
      </c>
      <c r="U764" s="3"/>
      <c r="X764" s="36" t="str">
        <f>IF($B764="", "", IF(OR($B764&lt;'Intro &amp; Setup'!$F$26, $B764&gt;'Intro &amp; Setup'!$F$27), "X", ""))</f>
        <v/>
      </c>
      <c r="Z764" s="36" t="str">
        <f t="shared" si="716"/>
        <v/>
      </c>
      <c r="AA764" s="48" t="str">
        <f t="shared" si="717"/>
        <v/>
      </c>
      <c r="AC764" s="53" t="str">
        <f t="shared" si="718"/>
        <v/>
      </c>
      <c r="AD764" s="54" t="str">
        <f t="shared" si="735"/>
        <v/>
      </c>
      <c r="AE764" s="54" t="str">
        <f t="shared" si="736"/>
        <v/>
      </c>
      <c r="AF764" s="54" t="str">
        <f t="shared" si="737"/>
        <v/>
      </c>
      <c r="AG764" s="54" t="str">
        <f t="shared" si="738"/>
        <v/>
      </c>
      <c r="AH764" s="54" t="str">
        <f t="shared" si="739"/>
        <v/>
      </c>
      <c r="AI764" s="54" t="str">
        <f t="shared" si="740"/>
        <v/>
      </c>
      <c r="AJ764" s="54" t="str">
        <f t="shared" si="741"/>
        <v/>
      </c>
      <c r="AK764" s="54" t="str">
        <f t="shared" si="742"/>
        <v/>
      </c>
      <c r="AL764" s="54" t="str">
        <f t="shared" si="743"/>
        <v/>
      </c>
      <c r="AM764" s="54" t="str">
        <f t="shared" si="744"/>
        <v/>
      </c>
      <c r="AN764" s="55" t="str">
        <f t="shared" si="745"/>
        <v/>
      </c>
      <c r="AP764" s="53" t="str">
        <f t="shared" si="719"/>
        <v/>
      </c>
      <c r="AQ764" s="54" t="str">
        <f t="shared" si="746"/>
        <v/>
      </c>
      <c r="AR764" s="54" t="str">
        <f t="shared" si="747"/>
        <v/>
      </c>
      <c r="AS764" s="54" t="str">
        <f t="shared" si="748"/>
        <v/>
      </c>
      <c r="AT764" s="54" t="str">
        <f t="shared" si="749"/>
        <v/>
      </c>
      <c r="AU764" s="54" t="str">
        <f t="shared" si="750"/>
        <v/>
      </c>
      <c r="AV764" s="54" t="str">
        <f t="shared" si="751"/>
        <v/>
      </c>
      <c r="AW764" s="54" t="str">
        <f t="shared" si="752"/>
        <v/>
      </c>
      <c r="AX764" s="54" t="str">
        <f t="shared" si="753"/>
        <v/>
      </c>
      <c r="AY764" s="54" t="str">
        <f t="shared" si="754"/>
        <v/>
      </c>
      <c r="AZ764" s="54" t="str">
        <f t="shared" si="755"/>
        <v/>
      </c>
      <c r="BA764" s="55" t="str">
        <f t="shared" si="756"/>
        <v/>
      </c>
      <c r="BC764" s="36" t="str">
        <f t="shared" si="720"/>
        <v/>
      </c>
      <c r="BE764" s="61" t="str">
        <f>IF($B764="", "", IF(AND($B764&gt;='Intro &amp; Setup'!$B$38, B764&lt;='Intro &amp; Setup'!$H$38), 'Intro &amp; Setup'!$N$38, IF(AND($B764&gt;='Intro &amp; Setup'!$B$39, B764&lt;='Intro &amp; Setup'!$H$39), 'Intro &amp; Setup'!$N$39, IF('Intro &amp; Setup'!$B$39="", 'Intro &amp; Setup'!$N$38, 'Intro &amp; Setup'!$N$39))))</f>
        <v/>
      </c>
      <c r="BG764" s="53" t="str">
        <f t="shared" si="721"/>
        <v/>
      </c>
      <c r="BH764" s="54" t="str">
        <f t="shared" si="757"/>
        <v/>
      </c>
      <c r="BI764" s="54" t="str">
        <f t="shared" si="758"/>
        <v/>
      </c>
      <c r="BJ764" s="54" t="str">
        <f t="shared" si="759"/>
        <v/>
      </c>
      <c r="BK764" s="54" t="str">
        <f t="shared" si="760"/>
        <v/>
      </c>
      <c r="BL764" s="54" t="str">
        <f t="shared" si="761"/>
        <v/>
      </c>
      <c r="BM764" s="54" t="str">
        <f t="shared" si="762"/>
        <v/>
      </c>
      <c r="BN764" s="54" t="str">
        <f t="shared" si="763"/>
        <v/>
      </c>
      <c r="BO764" s="54" t="str">
        <f t="shared" si="764"/>
        <v/>
      </c>
      <c r="BP764" s="54" t="str">
        <f t="shared" si="765"/>
        <v/>
      </c>
      <c r="BQ764" s="54" t="str">
        <f t="shared" si="766"/>
        <v/>
      </c>
      <c r="BR764" s="55" t="str">
        <f t="shared" si="767"/>
        <v/>
      </c>
      <c r="BT764" s="135" t="str">
        <f t="shared" si="722"/>
        <v/>
      </c>
      <c r="BU764" s="136" t="str">
        <f t="shared" si="723"/>
        <v/>
      </c>
      <c r="BV764" s="136" t="str">
        <f t="shared" si="724"/>
        <v/>
      </c>
      <c r="BW764" s="136" t="str">
        <f t="shared" si="725"/>
        <v/>
      </c>
      <c r="BX764" s="136" t="str">
        <f t="shared" si="726"/>
        <v/>
      </c>
      <c r="BY764" s="136" t="str">
        <f t="shared" si="727"/>
        <v/>
      </c>
      <c r="BZ764" s="136" t="str">
        <f t="shared" si="728"/>
        <v/>
      </c>
      <c r="CA764" s="136" t="str">
        <f t="shared" si="729"/>
        <v/>
      </c>
      <c r="CB764" s="136" t="str">
        <f t="shared" si="730"/>
        <v/>
      </c>
      <c r="CC764" s="136" t="str">
        <f t="shared" si="731"/>
        <v/>
      </c>
      <c r="CD764" s="136" t="str">
        <f t="shared" si="732"/>
        <v/>
      </c>
      <c r="CE764" s="137" t="str">
        <f t="shared" si="733"/>
        <v/>
      </c>
      <c r="CG764" s="150" t="str">
        <f t="shared" si="734"/>
        <v/>
      </c>
      <c r="CH764" s="151" t="str">
        <f t="shared" si="768"/>
        <v/>
      </c>
      <c r="CI764" s="151" t="str">
        <f t="shared" si="769"/>
        <v/>
      </c>
      <c r="CJ764" s="151" t="str">
        <f t="shared" si="770"/>
        <v/>
      </c>
      <c r="CK764" s="151" t="str">
        <f t="shared" si="771"/>
        <v/>
      </c>
      <c r="CL764" s="151" t="str">
        <f t="shared" si="772"/>
        <v/>
      </c>
      <c r="CM764" s="151" t="str">
        <f t="shared" si="773"/>
        <v/>
      </c>
      <c r="CN764" s="151" t="str">
        <f t="shared" si="774"/>
        <v/>
      </c>
      <c r="CO764" s="151" t="str">
        <f t="shared" si="775"/>
        <v/>
      </c>
      <c r="CP764" s="151" t="str">
        <f t="shared" si="776"/>
        <v/>
      </c>
      <c r="CQ764" s="151" t="str">
        <f t="shared" si="777"/>
        <v/>
      </c>
      <c r="CR764" s="152" t="str">
        <f t="shared" si="778"/>
        <v/>
      </c>
    </row>
    <row r="765" spans="1:96" x14ac:dyDescent="0.25">
      <c r="A765" s="3"/>
      <c r="B765" s="30"/>
      <c r="C765" s="44"/>
      <c r="D765" s="88"/>
      <c r="E765" s="31"/>
      <c r="F765" s="89"/>
      <c r="G765" s="72"/>
      <c r="H765" s="73"/>
      <c r="I765" s="74"/>
      <c r="J765" s="73"/>
      <c r="K765" s="74"/>
      <c r="L765" s="73"/>
      <c r="M765" s="74"/>
      <c r="N765" s="73"/>
      <c r="O765" s="74"/>
      <c r="P765" s="73"/>
      <c r="Q765" s="74"/>
      <c r="R765" s="75"/>
      <c r="S765" s="3"/>
      <c r="T765" s="61" t="str">
        <f>IF($D765="", "", $D765*'Intro &amp; Setup'!$I$32*24)</f>
        <v/>
      </c>
      <c r="U765" s="3"/>
      <c r="X765" s="36" t="str">
        <f>IF($B765="", "", IF(OR($B765&lt;'Intro &amp; Setup'!$F$26, $B765&gt;'Intro &amp; Setup'!$F$27), "X", ""))</f>
        <v/>
      </c>
      <c r="Z765" s="36" t="str">
        <f t="shared" si="716"/>
        <v/>
      </c>
      <c r="AA765" s="48" t="str">
        <f t="shared" si="717"/>
        <v/>
      </c>
      <c r="AC765" s="53" t="str">
        <f t="shared" si="718"/>
        <v/>
      </c>
      <c r="AD765" s="54" t="str">
        <f t="shared" si="735"/>
        <v/>
      </c>
      <c r="AE765" s="54" t="str">
        <f t="shared" si="736"/>
        <v/>
      </c>
      <c r="AF765" s="54" t="str">
        <f t="shared" si="737"/>
        <v/>
      </c>
      <c r="AG765" s="54" t="str">
        <f t="shared" si="738"/>
        <v/>
      </c>
      <c r="AH765" s="54" t="str">
        <f t="shared" si="739"/>
        <v/>
      </c>
      <c r="AI765" s="54" t="str">
        <f t="shared" si="740"/>
        <v/>
      </c>
      <c r="AJ765" s="54" t="str">
        <f t="shared" si="741"/>
        <v/>
      </c>
      <c r="AK765" s="54" t="str">
        <f t="shared" si="742"/>
        <v/>
      </c>
      <c r="AL765" s="54" t="str">
        <f t="shared" si="743"/>
        <v/>
      </c>
      <c r="AM765" s="54" t="str">
        <f t="shared" si="744"/>
        <v/>
      </c>
      <c r="AN765" s="55" t="str">
        <f t="shared" si="745"/>
        <v/>
      </c>
      <c r="AP765" s="53" t="str">
        <f t="shared" si="719"/>
        <v/>
      </c>
      <c r="AQ765" s="54" t="str">
        <f t="shared" si="746"/>
        <v/>
      </c>
      <c r="AR765" s="54" t="str">
        <f t="shared" si="747"/>
        <v/>
      </c>
      <c r="AS765" s="54" t="str">
        <f t="shared" si="748"/>
        <v/>
      </c>
      <c r="AT765" s="54" t="str">
        <f t="shared" si="749"/>
        <v/>
      </c>
      <c r="AU765" s="54" t="str">
        <f t="shared" si="750"/>
        <v/>
      </c>
      <c r="AV765" s="54" t="str">
        <f t="shared" si="751"/>
        <v/>
      </c>
      <c r="AW765" s="54" t="str">
        <f t="shared" si="752"/>
        <v/>
      </c>
      <c r="AX765" s="54" t="str">
        <f t="shared" si="753"/>
        <v/>
      </c>
      <c r="AY765" s="54" t="str">
        <f t="shared" si="754"/>
        <v/>
      </c>
      <c r="AZ765" s="54" t="str">
        <f t="shared" si="755"/>
        <v/>
      </c>
      <c r="BA765" s="55" t="str">
        <f t="shared" si="756"/>
        <v/>
      </c>
      <c r="BC765" s="36" t="str">
        <f t="shared" si="720"/>
        <v/>
      </c>
      <c r="BE765" s="61" t="str">
        <f>IF($B765="", "", IF(AND($B765&gt;='Intro &amp; Setup'!$B$38, B765&lt;='Intro &amp; Setup'!$H$38), 'Intro &amp; Setup'!$N$38, IF(AND($B765&gt;='Intro &amp; Setup'!$B$39, B765&lt;='Intro &amp; Setup'!$H$39), 'Intro &amp; Setup'!$N$39, IF('Intro &amp; Setup'!$B$39="", 'Intro &amp; Setup'!$N$38, 'Intro &amp; Setup'!$N$39))))</f>
        <v/>
      </c>
      <c r="BG765" s="53" t="str">
        <f t="shared" si="721"/>
        <v/>
      </c>
      <c r="BH765" s="54" t="str">
        <f t="shared" si="757"/>
        <v/>
      </c>
      <c r="BI765" s="54" t="str">
        <f t="shared" si="758"/>
        <v/>
      </c>
      <c r="BJ765" s="54" t="str">
        <f t="shared" si="759"/>
        <v/>
      </c>
      <c r="BK765" s="54" t="str">
        <f t="shared" si="760"/>
        <v/>
      </c>
      <c r="BL765" s="54" t="str">
        <f t="shared" si="761"/>
        <v/>
      </c>
      <c r="BM765" s="54" t="str">
        <f t="shared" si="762"/>
        <v/>
      </c>
      <c r="BN765" s="54" t="str">
        <f t="shared" si="763"/>
        <v/>
      </c>
      <c r="BO765" s="54" t="str">
        <f t="shared" si="764"/>
        <v/>
      </c>
      <c r="BP765" s="54" t="str">
        <f t="shared" si="765"/>
        <v/>
      </c>
      <c r="BQ765" s="54" t="str">
        <f t="shared" si="766"/>
        <v/>
      </c>
      <c r="BR765" s="55" t="str">
        <f t="shared" si="767"/>
        <v/>
      </c>
      <c r="BT765" s="135" t="str">
        <f t="shared" si="722"/>
        <v/>
      </c>
      <c r="BU765" s="136" t="str">
        <f t="shared" si="723"/>
        <v/>
      </c>
      <c r="BV765" s="136" t="str">
        <f t="shared" si="724"/>
        <v/>
      </c>
      <c r="BW765" s="136" t="str">
        <f t="shared" si="725"/>
        <v/>
      </c>
      <c r="BX765" s="136" t="str">
        <f t="shared" si="726"/>
        <v/>
      </c>
      <c r="BY765" s="136" t="str">
        <f t="shared" si="727"/>
        <v/>
      </c>
      <c r="BZ765" s="136" t="str">
        <f t="shared" si="728"/>
        <v/>
      </c>
      <c r="CA765" s="136" t="str">
        <f t="shared" si="729"/>
        <v/>
      </c>
      <c r="CB765" s="136" t="str">
        <f t="shared" si="730"/>
        <v/>
      </c>
      <c r="CC765" s="136" t="str">
        <f t="shared" si="731"/>
        <v/>
      </c>
      <c r="CD765" s="136" t="str">
        <f t="shared" si="732"/>
        <v/>
      </c>
      <c r="CE765" s="137" t="str">
        <f t="shared" si="733"/>
        <v/>
      </c>
      <c r="CG765" s="150" t="str">
        <f t="shared" si="734"/>
        <v/>
      </c>
      <c r="CH765" s="151" t="str">
        <f t="shared" si="768"/>
        <v/>
      </c>
      <c r="CI765" s="151" t="str">
        <f t="shared" si="769"/>
        <v/>
      </c>
      <c r="CJ765" s="151" t="str">
        <f t="shared" si="770"/>
        <v/>
      </c>
      <c r="CK765" s="151" t="str">
        <f t="shared" si="771"/>
        <v/>
      </c>
      <c r="CL765" s="151" t="str">
        <f t="shared" si="772"/>
        <v/>
      </c>
      <c r="CM765" s="151" t="str">
        <f t="shared" si="773"/>
        <v/>
      </c>
      <c r="CN765" s="151" t="str">
        <f t="shared" si="774"/>
        <v/>
      </c>
      <c r="CO765" s="151" t="str">
        <f t="shared" si="775"/>
        <v/>
      </c>
      <c r="CP765" s="151" t="str">
        <f t="shared" si="776"/>
        <v/>
      </c>
      <c r="CQ765" s="151" t="str">
        <f t="shared" si="777"/>
        <v/>
      </c>
      <c r="CR765" s="152" t="str">
        <f t="shared" si="778"/>
        <v/>
      </c>
    </row>
    <row r="766" spans="1:96" x14ac:dyDescent="0.25">
      <c r="A766" s="3"/>
      <c r="B766" s="30"/>
      <c r="C766" s="44"/>
      <c r="D766" s="88"/>
      <c r="E766" s="31"/>
      <c r="F766" s="89"/>
      <c r="G766" s="72"/>
      <c r="H766" s="73"/>
      <c r="I766" s="74"/>
      <c r="J766" s="73"/>
      <c r="K766" s="74"/>
      <c r="L766" s="73"/>
      <c r="M766" s="74"/>
      <c r="N766" s="73"/>
      <c r="O766" s="74"/>
      <c r="P766" s="73"/>
      <c r="Q766" s="74"/>
      <c r="R766" s="75"/>
      <c r="S766" s="3"/>
      <c r="T766" s="61" t="str">
        <f>IF($D766="", "", $D766*'Intro &amp; Setup'!$I$32*24)</f>
        <v/>
      </c>
      <c r="U766" s="3"/>
      <c r="X766" s="36" t="str">
        <f>IF($B766="", "", IF(OR($B766&lt;'Intro &amp; Setup'!$F$26, $B766&gt;'Intro &amp; Setup'!$F$27), "X", ""))</f>
        <v/>
      </c>
      <c r="Z766" s="36" t="str">
        <f t="shared" si="716"/>
        <v/>
      </c>
      <c r="AA766" s="48" t="str">
        <f t="shared" si="717"/>
        <v/>
      </c>
      <c r="AC766" s="53" t="str">
        <f t="shared" si="718"/>
        <v/>
      </c>
      <c r="AD766" s="54" t="str">
        <f t="shared" si="735"/>
        <v/>
      </c>
      <c r="AE766" s="54" t="str">
        <f t="shared" si="736"/>
        <v/>
      </c>
      <c r="AF766" s="54" t="str">
        <f t="shared" si="737"/>
        <v/>
      </c>
      <c r="AG766" s="54" t="str">
        <f t="shared" si="738"/>
        <v/>
      </c>
      <c r="AH766" s="54" t="str">
        <f t="shared" si="739"/>
        <v/>
      </c>
      <c r="AI766" s="54" t="str">
        <f t="shared" si="740"/>
        <v/>
      </c>
      <c r="AJ766" s="54" t="str">
        <f t="shared" si="741"/>
        <v/>
      </c>
      <c r="AK766" s="54" t="str">
        <f t="shared" si="742"/>
        <v/>
      </c>
      <c r="AL766" s="54" t="str">
        <f t="shared" si="743"/>
        <v/>
      </c>
      <c r="AM766" s="54" t="str">
        <f t="shared" si="744"/>
        <v/>
      </c>
      <c r="AN766" s="55" t="str">
        <f t="shared" si="745"/>
        <v/>
      </c>
      <c r="AP766" s="53" t="str">
        <f t="shared" si="719"/>
        <v/>
      </c>
      <c r="AQ766" s="54" t="str">
        <f t="shared" si="746"/>
        <v/>
      </c>
      <c r="AR766" s="54" t="str">
        <f t="shared" si="747"/>
        <v/>
      </c>
      <c r="AS766" s="54" t="str">
        <f t="shared" si="748"/>
        <v/>
      </c>
      <c r="AT766" s="54" t="str">
        <f t="shared" si="749"/>
        <v/>
      </c>
      <c r="AU766" s="54" t="str">
        <f t="shared" si="750"/>
        <v/>
      </c>
      <c r="AV766" s="54" t="str">
        <f t="shared" si="751"/>
        <v/>
      </c>
      <c r="AW766" s="54" t="str">
        <f t="shared" si="752"/>
        <v/>
      </c>
      <c r="AX766" s="54" t="str">
        <f t="shared" si="753"/>
        <v/>
      </c>
      <c r="AY766" s="54" t="str">
        <f t="shared" si="754"/>
        <v/>
      </c>
      <c r="AZ766" s="54" t="str">
        <f t="shared" si="755"/>
        <v/>
      </c>
      <c r="BA766" s="55" t="str">
        <f t="shared" si="756"/>
        <v/>
      </c>
      <c r="BC766" s="36" t="str">
        <f t="shared" si="720"/>
        <v/>
      </c>
      <c r="BE766" s="61" t="str">
        <f>IF($B766="", "", IF(AND($B766&gt;='Intro &amp; Setup'!$B$38, B766&lt;='Intro &amp; Setup'!$H$38), 'Intro &amp; Setup'!$N$38, IF(AND($B766&gt;='Intro &amp; Setup'!$B$39, B766&lt;='Intro &amp; Setup'!$H$39), 'Intro &amp; Setup'!$N$39, IF('Intro &amp; Setup'!$B$39="", 'Intro &amp; Setup'!$N$38, 'Intro &amp; Setup'!$N$39))))</f>
        <v/>
      </c>
      <c r="BG766" s="53" t="str">
        <f t="shared" si="721"/>
        <v/>
      </c>
      <c r="BH766" s="54" t="str">
        <f t="shared" si="757"/>
        <v/>
      </c>
      <c r="BI766" s="54" t="str">
        <f t="shared" si="758"/>
        <v/>
      </c>
      <c r="BJ766" s="54" t="str">
        <f t="shared" si="759"/>
        <v/>
      </c>
      <c r="BK766" s="54" t="str">
        <f t="shared" si="760"/>
        <v/>
      </c>
      <c r="BL766" s="54" t="str">
        <f t="shared" si="761"/>
        <v/>
      </c>
      <c r="BM766" s="54" t="str">
        <f t="shared" si="762"/>
        <v/>
      </c>
      <c r="BN766" s="54" t="str">
        <f t="shared" si="763"/>
        <v/>
      </c>
      <c r="BO766" s="54" t="str">
        <f t="shared" si="764"/>
        <v/>
      </c>
      <c r="BP766" s="54" t="str">
        <f t="shared" si="765"/>
        <v/>
      </c>
      <c r="BQ766" s="54" t="str">
        <f t="shared" si="766"/>
        <v/>
      </c>
      <c r="BR766" s="55" t="str">
        <f t="shared" si="767"/>
        <v/>
      </c>
      <c r="BT766" s="135" t="str">
        <f t="shared" si="722"/>
        <v/>
      </c>
      <c r="BU766" s="136" t="str">
        <f t="shared" si="723"/>
        <v/>
      </c>
      <c r="BV766" s="136" t="str">
        <f t="shared" si="724"/>
        <v/>
      </c>
      <c r="BW766" s="136" t="str">
        <f t="shared" si="725"/>
        <v/>
      </c>
      <c r="BX766" s="136" t="str">
        <f t="shared" si="726"/>
        <v/>
      </c>
      <c r="BY766" s="136" t="str">
        <f t="shared" si="727"/>
        <v/>
      </c>
      <c r="BZ766" s="136" t="str">
        <f t="shared" si="728"/>
        <v/>
      </c>
      <c r="CA766" s="136" t="str">
        <f t="shared" si="729"/>
        <v/>
      </c>
      <c r="CB766" s="136" t="str">
        <f t="shared" si="730"/>
        <v/>
      </c>
      <c r="CC766" s="136" t="str">
        <f t="shared" si="731"/>
        <v/>
      </c>
      <c r="CD766" s="136" t="str">
        <f t="shared" si="732"/>
        <v/>
      </c>
      <c r="CE766" s="137" t="str">
        <f t="shared" si="733"/>
        <v/>
      </c>
      <c r="CG766" s="150" t="str">
        <f t="shared" si="734"/>
        <v/>
      </c>
      <c r="CH766" s="151" t="str">
        <f t="shared" si="768"/>
        <v/>
      </c>
      <c r="CI766" s="151" t="str">
        <f t="shared" si="769"/>
        <v/>
      </c>
      <c r="CJ766" s="151" t="str">
        <f t="shared" si="770"/>
        <v/>
      </c>
      <c r="CK766" s="151" t="str">
        <f t="shared" si="771"/>
        <v/>
      </c>
      <c r="CL766" s="151" t="str">
        <f t="shared" si="772"/>
        <v/>
      </c>
      <c r="CM766" s="151" t="str">
        <f t="shared" si="773"/>
        <v/>
      </c>
      <c r="CN766" s="151" t="str">
        <f t="shared" si="774"/>
        <v/>
      </c>
      <c r="CO766" s="151" t="str">
        <f t="shared" si="775"/>
        <v/>
      </c>
      <c r="CP766" s="151" t="str">
        <f t="shared" si="776"/>
        <v/>
      </c>
      <c r="CQ766" s="151" t="str">
        <f t="shared" si="777"/>
        <v/>
      </c>
      <c r="CR766" s="152" t="str">
        <f t="shared" si="778"/>
        <v/>
      </c>
    </row>
    <row r="767" spans="1:96" x14ac:dyDescent="0.25">
      <c r="A767" s="3"/>
      <c r="B767" s="30"/>
      <c r="C767" s="44"/>
      <c r="D767" s="88"/>
      <c r="E767" s="31"/>
      <c r="F767" s="89"/>
      <c r="G767" s="72"/>
      <c r="H767" s="73"/>
      <c r="I767" s="74"/>
      <c r="J767" s="73"/>
      <c r="K767" s="74"/>
      <c r="L767" s="73"/>
      <c r="M767" s="74"/>
      <c r="N767" s="73"/>
      <c r="O767" s="74"/>
      <c r="P767" s="73"/>
      <c r="Q767" s="74"/>
      <c r="R767" s="75"/>
      <c r="S767" s="3"/>
      <c r="T767" s="61" t="str">
        <f>IF($D767="", "", $D767*'Intro &amp; Setup'!$I$32*24)</f>
        <v/>
      </c>
      <c r="U767" s="3"/>
      <c r="X767" s="36" t="str">
        <f>IF($B767="", "", IF(OR($B767&lt;'Intro &amp; Setup'!$F$26, $B767&gt;'Intro &amp; Setup'!$F$27), "X", ""))</f>
        <v/>
      </c>
      <c r="Z767" s="36" t="str">
        <f t="shared" si="716"/>
        <v/>
      </c>
      <c r="AA767" s="48" t="str">
        <f t="shared" si="717"/>
        <v/>
      </c>
      <c r="AC767" s="53" t="str">
        <f t="shared" si="718"/>
        <v/>
      </c>
      <c r="AD767" s="54" t="str">
        <f t="shared" si="735"/>
        <v/>
      </c>
      <c r="AE767" s="54" t="str">
        <f t="shared" si="736"/>
        <v/>
      </c>
      <c r="AF767" s="54" t="str">
        <f t="shared" si="737"/>
        <v/>
      </c>
      <c r="AG767" s="54" t="str">
        <f t="shared" si="738"/>
        <v/>
      </c>
      <c r="AH767" s="54" t="str">
        <f t="shared" si="739"/>
        <v/>
      </c>
      <c r="AI767" s="54" t="str">
        <f t="shared" si="740"/>
        <v/>
      </c>
      <c r="AJ767" s="54" t="str">
        <f t="shared" si="741"/>
        <v/>
      </c>
      <c r="AK767" s="54" t="str">
        <f t="shared" si="742"/>
        <v/>
      </c>
      <c r="AL767" s="54" t="str">
        <f t="shared" si="743"/>
        <v/>
      </c>
      <c r="AM767" s="54" t="str">
        <f t="shared" si="744"/>
        <v/>
      </c>
      <c r="AN767" s="55" t="str">
        <f t="shared" si="745"/>
        <v/>
      </c>
      <c r="AP767" s="53" t="str">
        <f t="shared" si="719"/>
        <v/>
      </c>
      <c r="AQ767" s="54" t="str">
        <f t="shared" si="746"/>
        <v/>
      </c>
      <c r="AR767" s="54" t="str">
        <f t="shared" si="747"/>
        <v/>
      </c>
      <c r="AS767" s="54" t="str">
        <f t="shared" si="748"/>
        <v/>
      </c>
      <c r="AT767" s="54" t="str">
        <f t="shared" si="749"/>
        <v/>
      </c>
      <c r="AU767" s="54" t="str">
        <f t="shared" si="750"/>
        <v/>
      </c>
      <c r="AV767" s="54" t="str">
        <f t="shared" si="751"/>
        <v/>
      </c>
      <c r="AW767" s="54" t="str">
        <f t="shared" si="752"/>
        <v/>
      </c>
      <c r="AX767" s="54" t="str">
        <f t="shared" si="753"/>
        <v/>
      </c>
      <c r="AY767" s="54" t="str">
        <f t="shared" si="754"/>
        <v/>
      </c>
      <c r="AZ767" s="54" t="str">
        <f t="shared" si="755"/>
        <v/>
      </c>
      <c r="BA767" s="55" t="str">
        <f t="shared" si="756"/>
        <v/>
      </c>
      <c r="BC767" s="36" t="str">
        <f t="shared" si="720"/>
        <v/>
      </c>
      <c r="BE767" s="61" t="str">
        <f>IF($B767="", "", IF(AND($B767&gt;='Intro &amp; Setup'!$B$38, B767&lt;='Intro &amp; Setup'!$H$38), 'Intro &amp; Setup'!$N$38, IF(AND($B767&gt;='Intro &amp; Setup'!$B$39, B767&lt;='Intro &amp; Setup'!$H$39), 'Intro &amp; Setup'!$N$39, IF('Intro &amp; Setup'!$B$39="", 'Intro &amp; Setup'!$N$38, 'Intro &amp; Setup'!$N$39))))</f>
        <v/>
      </c>
      <c r="BG767" s="53" t="str">
        <f t="shared" si="721"/>
        <v/>
      </c>
      <c r="BH767" s="54" t="str">
        <f t="shared" si="757"/>
        <v/>
      </c>
      <c r="BI767" s="54" t="str">
        <f t="shared" si="758"/>
        <v/>
      </c>
      <c r="BJ767" s="54" t="str">
        <f t="shared" si="759"/>
        <v/>
      </c>
      <c r="BK767" s="54" t="str">
        <f t="shared" si="760"/>
        <v/>
      </c>
      <c r="BL767" s="54" t="str">
        <f t="shared" si="761"/>
        <v/>
      </c>
      <c r="BM767" s="54" t="str">
        <f t="shared" si="762"/>
        <v/>
      </c>
      <c r="BN767" s="54" t="str">
        <f t="shared" si="763"/>
        <v/>
      </c>
      <c r="BO767" s="54" t="str">
        <f t="shared" si="764"/>
        <v/>
      </c>
      <c r="BP767" s="54" t="str">
        <f t="shared" si="765"/>
        <v/>
      </c>
      <c r="BQ767" s="54" t="str">
        <f t="shared" si="766"/>
        <v/>
      </c>
      <c r="BR767" s="55" t="str">
        <f t="shared" si="767"/>
        <v/>
      </c>
      <c r="BT767" s="135" t="str">
        <f t="shared" si="722"/>
        <v/>
      </c>
      <c r="BU767" s="136" t="str">
        <f t="shared" si="723"/>
        <v/>
      </c>
      <c r="BV767" s="136" t="str">
        <f t="shared" si="724"/>
        <v/>
      </c>
      <c r="BW767" s="136" t="str">
        <f t="shared" si="725"/>
        <v/>
      </c>
      <c r="BX767" s="136" t="str">
        <f t="shared" si="726"/>
        <v/>
      </c>
      <c r="BY767" s="136" t="str">
        <f t="shared" si="727"/>
        <v/>
      </c>
      <c r="BZ767" s="136" t="str">
        <f t="shared" si="728"/>
        <v/>
      </c>
      <c r="CA767" s="136" t="str">
        <f t="shared" si="729"/>
        <v/>
      </c>
      <c r="CB767" s="136" t="str">
        <f t="shared" si="730"/>
        <v/>
      </c>
      <c r="CC767" s="136" t="str">
        <f t="shared" si="731"/>
        <v/>
      </c>
      <c r="CD767" s="136" t="str">
        <f t="shared" si="732"/>
        <v/>
      </c>
      <c r="CE767" s="137" t="str">
        <f t="shared" si="733"/>
        <v/>
      </c>
      <c r="CG767" s="150" t="str">
        <f t="shared" si="734"/>
        <v/>
      </c>
      <c r="CH767" s="151" t="str">
        <f t="shared" si="768"/>
        <v/>
      </c>
      <c r="CI767" s="151" t="str">
        <f t="shared" si="769"/>
        <v/>
      </c>
      <c r="CJ767" s="151" t="str">
        <f t="shared" si="770"/>
        <v/>
      </c>
      <c r="CK767" s="151" t="str">
        <f t="shared" si="771"/>
        <v/>
      </c>
      <c r="CL767" s="151" t="str">
        <f t="shared" si="772"/>
        <v/>
      </c>
      <c r="CM767" s="151" t="str">
        <f t="shared" si="773"/>
        <v/>
      </c>
      <c r="CN767" s="151" t="str">
        <f t="shared" si="774"/>
        <v/>
      </c>
      <c r="CO767" s="151" t="str">
        <f t="shared" si="775"/>
        <v/>
      </c>
      <c r="CP767" s="151" t="str">
        <f t="shared" si="776"/>
        <v/>
      </c>
      <c r="CQ767" s="151" t="str">
        <f t="shared" si="777"/>
        <v/>
      </c>
      <c r="CR767" s="152" t="str">
        <f t="shared" si="778"/>
        <v/>
      </c>
    </row>
    <row r="768" spans="1:96" x14ac:dyDescent="0.25">
      <c r="A768" s="3"/>
      <c r="B768" s="30"/>
      <c r="C768" s="44"/>
      <c r="D768" s="88"/>
      <c r="E768" s="31"/>
      <c r="F768" s="89"/>
      <c r="G768" s="72"/>
      <c r="H768" s="73"/>
      <c r="I768" s="74"/>
      <c r="J768" s="73"/>
      <c r="K768" s="74"/>
      <c r="L768" s="73"/>
      <c r="M768" s="74"/>
      <c r="N768" s="73"/>
      <c r="O768" s="74"/>
      <c r="P768" s="73"/>
      <c r="Q768" s="74"/>
      <c r="R768" s="75"/>
      <c r="S768" s="3"/>
      <c r="T768" s="61" t="str">
        <f>IF($D768="", "", $D768*'Intro &amp; Setup'!$I$32*24)</f>
        <v/>
      </c>
      <c r="U768" s="3"/>
      <c r="X768" s="36" t="str">
        <f>IF($B768="", "", IF(OR($B768&lt;'Intro &amp; Setup'!$F$26, $B768&gt;'Intro &amp; Setup'!$F$27), "X", ""))</f>
        <v/>
      </c>
      <c r="Z768" s="36" t="str">
        <f t="shared" si="716"/>
        <v/>
      </c>
      <c r="AA768" s="48" t="str">
        <f t="shared" si="717"/>
        <v/>
      </c>
      <c r="AC768" s="53" t="str">
        <f t="shared" si="718"/>
        <v/>
      </c>
      <c r="AD768" s="54" t="str">
        <f t="shared" si="735"/>
        <v/>
      </c>
      <c r="AE768" s="54" t="str">
        <f t="shared" si="736"/>
        <v/>
      </c>
      <c r="AF768" s="54" t="str">
        <f t="shared" si="737"/>
        <v/>
      </c>
      <c r="AG768" s="54" t="str">
        <f t="shared" si="738"/>
        <v/>
      </c>
      <c r="AH768" s="54" t="str">
        <f t="shared" si="739"/>
        <v/>
      </c>
      <c r="AI768" s="54" t="str">
        <f t="shared" si="740"/>
        <v/>
      </c>
      <c r="AJ768" s="54" t="str">
        <f t="shared" si="741"/>
        <v/>
      </c>
      <c r="AK768" s="54" t="str">
        <f t="shared" si="742"/>
        <v/>
      </c>
      <c r="AL768" s="54" t="str">
        <f t="shared" si="743"/>
        <v/>
      </c>
      <c r="AM768" s="54" t="str">
        <f t="shared" si="744"/>
        <v/>
      </c>
      <c r="AN768" s="55" t="str">
        <f t="shared" si="745"/>
        <v/>
      </c>
      <c r="AP768" s="53" t="str">
        <f t="shared" si="719"/>
        <v/>
      </c>
      <c r="AQ768" s="54" t="str">
        <f t="shared" si="746"/>
        <v/>
      </c>
      <c r="AR768" s="54" t="str">
        <f t="shared" si="747"/>
        <v/>
      </c>
      <c r="AS768" s="54" t="str">
        <f t="shared" si="748"/>
        <v/>
      </c>
      <c r="AT768" s="54" t="str">
        <f t="shared" si="749"/>
        <v/>
      </c>
      <c r="AU768" s="54" t="str">
        <f t="shared" si="750"/>
        <v/>
      </c>
      <c r="AV768" s="54" t="str">
        <f t="shared" si="751"/>
        <v/>
      </c>
      <c r="AW768" s="54" t="str">
        <f t="shared" si="752"/>
        <v/>
      </c>
      <c r="AX768" s="54" t="str">
        <f t="shared" si="753"/>
        <v/>
      </c>
      <c r="AY768" s="54" t="str">
        <f t="shared" si="754"/>
        <v/>
      </c>
      <c r="AZ768" s="54" t="str">
        <f t="shared" si="755"/>
        <v/>
      </c>
      <c r="BA768" s="55" t="str">
        <f t="shared" si="756"/>
        <v/>
      </c>
      <c r="BC768" s="36" t="str">
        <f t="shared" si="720"/>
        <v/>
      </c>
      <c r="BE768" s="61" t="str">
        <f>IF($B768="", "", IF(AND($B768&gt;='Intro &amp; Setup'!$B$38, B768&lt;='Intro &amp; Setup'!$H$38), 'Intro &amp; Setup'!$N$38, IF(AND($B768&gt;='Intro &amp; Setup'!$B$39, B768&lt;='Intro &amp; Setup'!$H$39), 'Intro &amp; Setup'!$N$39, IF('Intro &amp; Setup'!$B$39="", 'Intro &amp; Setup'!$N$38, 'Intro &amp; Setup'!$N$39))))</f>
        <v/>
      </c>
      <c r="BG768" s="53" t="str">
        <f t="shared" si="721"/>
        <v/>
      </c>
      <c r="BH768" s="54" t="str">
        <f t="shared" si="757"/>
        <v/>
      </c>
      <c r="BI768" s="54" t="str">
        <f t="shared" si="758"/>
        <v/>
      </c>
      <c r="BJ768" s="54" t="str">
        <f t="shared" si="759"/>
        <v/>
      </c>
      <c r="BK768" s="54" t="str">
        <f t="shared" si="760"/>
        <v/>
      </c>
      <c r="BL768" s="54" t="str">
        <f t="shared" si="761"/>
        <v/>
      </c>
      <c r="BM768" s="54" t="str">
        <f t="shared" si="762"/>
        <v/>
      </c>
      <c r="BN768" s="54" t="str">
        <f t="shared" si="763"/>
        <v/>
      </c>
      <c r="BO768" s="54" t="str">
        <f t="shared" si="764"/>
        <v/>
      </c>
      <c r="BP768" s="54" t="str">
        <f t="shared" si="765"/>
        <v/>
      </c>
      <c r="BQ768" s="54" t="str">
        <f t="shared" si="766"/>
        <v/>
      </c>
      <c r="BR768" s="55" t="str">
        <f t="shared" si="767"/>
        <v/>
      </c>
      <c r="BT768" s="135" t="str">
        <f t="shared" si="722"/>
        <v/>
      </c>
      <c r="BU768" s="136" t="str">
        <f t="shared" si="723"/>
        <v/>
      </c>
      <c r="BV768" s="136" t="str">
        <f t="shared" si="724"/>
        <v/>
      </c>
      <c r="BW768" s="136" t="str">
        <f t="shared" si="725"/>
        <v/>
      </c>
      <c r="BX768" s="136" t="str">
        <f t="shared" si="726"/>
        <v/>
      </c>
      <c r="BY768" s="136" t="str">
        <f t="shared" si="727"/>
        <v/>
      </c>
      <c r="BZ768" s="136" t="str">
        <f t="shared" si="728"/>
        <v/>
      </c>
      <c r="CA768" s="136" t="str">
        <f t="shared" si="729"/>
        <v/>
      </c>
      <c r="CB768" s="136" t="str">
        <f t="shared" si="730"/>
        <v/>
      </c>
      <c r="CC768" s="136" t="str">
        <f t="shared" si="731"/>
        <v/>
      </c>
      <c r="CD768" s="136" t="str">
        <f t="shared" si="732"/>
        <v/>
      </c>
      <c r="CE768" s="137" t="str">
        <f t="shared" si="733"/>
        <v/>
      </c>
      <c r="CG768" s="150" t="str">
        <f t="shared" si="734"/>
        <v/>
      </c>
      <c r="CH768" s="151" t="str">
        <f t="shared" si="768"/>
        <v/>
      </c>
      <c r="CI768" s="151" t="str">
        <f t="shared" si="769"/>
        <v/>
      </c>
      <c r="CJ768" s="151" t="str">
        <f t="shared" si="770"/>
        <v/>
      </c>
      <c r="CK768" s="151" t="str">
        <f t="shared" si="771"/>
        <v/>
      </c>
      <c r="CL768" s="151" t="str">
        <f t="shared" si="772"/>
        <v/>
      </c>
      <c r="CM768" s="151" t="str">
        <f t="shared" si="773"/>
        <v/>
      </c>
      <c r="CN768" s="151" t="str">
        <f t="shared" si="774"/>
        <v/>
      </c>
      <c r="CO768" s="151" t="str">
        <f t="shared" si="775"/>
        <v/>
      </c>
      <c r="CP768" s="151" t="str">
        <f t="shared" si="776"/>
        <v/>
      </c>
      <c r="CQ768" s="151" t="str">
        <f t="shared" si="777"/>
        <v/>
      </c>
      <c r="CR768" s="152" t="str">
        <f t="shared" si="778"/>
        <v/>
      </c>
    </row>
    <row r="769" spans="1:96" x14ac:dyDescent="0.25">
      <c r="A769" s="3"/>
      <c r="B769" s="30"/>
      <c r="C769" s="44"/>
      <c r="D769" s="88"/>
      <c r="E769" s="31"/>
      <c r="F769" s="89"/>
      <c r="G769" s="72"/>
      <c r="H769" s="73"/>
      <c r="I769" s="74"/>
      <c r="J769" s="73"/>
      <c r="K769" s="74"/>
      <c r="L769" s="73"/>
      <c r="M769" s="74"/>
      <c r="N769" s="73"/>
      <c r="O769" s="74"/>
      <c r="P769" s="73"/>
      <c r="Q769" s="74"/>
      <c r="R769" s="75"/>
      <c r="S769" s="3"/>
      <c r="T769" s="61" t="str">
        <f>IF($D769="", "", $D769*'Intro &amp; Setup'!$I$32*24)</f>
        <v/>
      </c>
      <c r="U769" s="3"/>
      <c r="X769" s="36" t="str">
        <f>IF($B769="", "", IF(OR($B769&lt;'Intro &amp; Setup'!$F$26, $B769&gt;'Intro &amp; Setup'!$F$27), "X", ""))</f>
        <v/>
      </c>
      <c r="Z769" s="36" t="str">
        <f t="shared" si="716"/>
        <v/>
      </c>
      <c r="AA769" s="48" t="str">
        <f t="shared" si="717"/>
        <v/>
      </c>
      <c r="AC769" s="53" t="str">
        <f t="shared" si="718"/>
        <v/>
      </c>
      <c r="AD769" s="54" t="str">
        <f t="shared" si="735"/>
        <v/>
      </c>
      <c r="AE769" s="54" t="str">
        <f t="shared" si="736"/>
        <v/>
      </c>
      <c r="AF769" s="54" t="str">
        <f t="shared" si="737"/>
        <v/>
      </c>
      <c r="AG769" s="54" t="str">
        <f t="shared" si="738"/>
        <v/>
      </c>
      <c r="AH769" s="54" t="str">
        <f t="shared" si="739"/>
        <v/>
      </c>
      <c r="AI769" s="54" t="str">
        <f t="shared" si="740"/>
        <v/>
      </c>
      <c r="AJ769" s="54" t="str">
        <f t="shared" si="741"/>
        <v/>
      </c>
      <c r="AK769" s="54" t="str">
        <f t="shared" si="742"/>
        <v/>
      </c>
      <c r="AL769" s="54" t="str">
        <f t="shared" si="743"/>
        <v/>
      </c>
      <c r="AM769" s="54" t="str">
        <f t="shared" si="744"/>
        <v/>
      </c>
      <c r="AN769" s="55" t="str">
        <f t="shared" si="745"/>
        <v/>
      </c>
      <c r="AP769" s="53" t="str">
        <f t="shared" si="719"/>
        <v/>
      </c>
      <c r="AQ769" s="54" t="str">
        <f t="shared" si="746"/>
        <v/>
      </c>
      <c r="AR769" s="54" t="str">
        <f t="shared" si="747"/>
        <v/>
      </c>
      <c r="AS769" s="54" t="str">
        <f t="shared" si="748"/>
        <v/>
      </c>
      <c r="AT769" s="54" t="str">
        <f t="shared" si="749"/>
        <v/>
      </c>
      <c r="AU769" s="54" t="str">
        <f t="shared" si="750"/>
        <v/>
      </c>
      <c r="AV769" s="54" t="str">
        <f t="shared" si="751"/>
        <v/>
      </c>
      <c r="AW769" s="54" t="str">
        <f t="shared" si="752"/>
        <v/>
      </c>
      <c r="AX769" s="54" t="str">
        <f t="shared" si="753"/>
        <v/>
      </c>
      <c r="AY769" s="54" t="str">
        <f t="shared" si="754"/>
        <v/>
      </c>
      <c r="AZ769" s="54" t="str">
        <f t="shared" si="755"/>
        <v/>
      </c>
      <c r="BA769" s="55" t="str">
        <f t="shared" si="756"/>
        <v/>
      </c>
      <c r="BC769" s="36" t="str">
        <f t="shared" si="720"/>
        <v/>
      </c>
      <c r="BE769" s="61" t="str">
        <f>IF($B769="", "", IF(AND($B769&gt;='Intro &amp; Setup'!$B$38, B769&lt;='Intro &amp; Setup'!$H$38), 'Intro &amp; Setup'!$N$38, IF(AND($B769&gt;='Intro &amp; Setup'!$B$39, B769&lt;='Intro &amp; Setup'!$H$39), 'Intro &amp; Setup'!$N$39, IF('Intro &amp; Setup'!$B$39="", 'Intro &amp; Setup'!$N$38, 'Intro &amp; Setup'!$N$39))))</f>
        <v/>
      </c>
      <c r="BG769" s="53" t="str">
        <f t="shared" si="721"/>
        <v/>
      </c>
      <c r="BH769" s="54" t="str">
        <f t="shared" si="757"/>
        <v/>
      </c>
      <c r="BI769" s="54" t="str">
        <f t="shared" si="758"/>
        <v/>
      </c>
      <c r="BJ769" s="54" t="str">
        <f t="shared" si="759"/>
        <v/>
      </c>
      <c r="BK769" s="54" t="str">
        <f t="shared" si="760"/>
        <v/>
      </c>
      <c r="BL769" s="54" t="str">
        <f t="shared" si="761"/>
        <v/>
      </c>
      <c r="BM769" s="54" t="str">
        <f t="shared" si="762"/>
        <v/>
      </c>
      <c r="BN769" s="54" t="str">
        <f t="shared" si="763"/>
        <v/>
      </c>
      <c r="BO769" s="54" t="str">
        <f t="shared" si="764"/>
        <v/>
      </c>
      <c r="BP769" s="54" t="str">
        <f t="shared" si="765"/>
        <v/>
      </c>
      <c r="BQ769" s="54" t="str">
        <f t="shared" si="766"/>
        <v/>
      </c>
      <c r="BR769" s="55" t="str">
        <f t="shared" si="767"/>
        <v/>
      </c>
      <c r="BT769" s="135" t="str">
        <f t="shared" si="722"/>
        <v/>
      </c>
      <c r="BU769" s="136" t="str">
        <f t="shared" si="723"/>
        <v/>
      </c>
      <c r="BV769" s="136" t="str">
        <f t="shared" si="724"/>
        <v/>
      </c>
      <c r="BW769" s="136" t="str">
        <f t="shared" si="725"/>
        <v/>
      </c>
      <c r="BX769" s="136" t="str">
        <f t="shared" si="726"/>
        <v/>
      </c>
      <c r="BY769" s="136" t="str">
        <f t="shared" si="727"/>
        <v/>
      </c>
      <c r="BZ769" s="136" t="str">
        <f t="shared" si="728"/>
        <v/>
      </c>
      <c r="CA769" s="136" t="str">
        <f t="shared" si="729"/>
        <v/>
      </c>
      <c r="CB769" s="136" t="str">
        <f t="shared" si="730"/>
        <v/>
      </c>
      <c r="CC769" s="136" t="str">
        <f t="shared" si="731"/>
        <v/>
      </c>
      <c r="CD769" s="136" t="str">
        <f t="shared" si="732"/>
        <v/>
      </c>
      <c r="CE769" s="137" t="str">
        <f t="shared" si="733"/>
        <v/>
      </c>
      <c r="CG769" s="150" t="str">
        <f t="shared" si="734"/>
        <v/>
      </c>
      <c r="CH769" s="151" t="str">
        <f t="shared" si="768"/>
        <v/>
      </c>
      <c r="CI769" s="151" t="str">
        <f t="shared" si="769"/>
        <v/>
      </c>
      <c r="CJ769" s="151" t="str">
        <f t="shared" si="770"/>
        <v/>
      </c>
      <c r="CK769" s="151" t="str">
        <f t="shared" si="771"/>
        <v/>
      </c>
      <c r="CL769" s="151" t="str">
        <f t="shared" si="772"/>
        <v/>
      </c>
      <c r="CM769" s="151" t="str">
        <f t="shared" si="773"/>
        <v/>
      </c>
      <c r="CN769" s="151" t="str">
        <f t="shared" si="774"/>
        <v/>
      </c>
      <c r="CO769" s="151" t="str">
        <f t="shared" si="775"/>
        <v/>
      </c>
      <c r="CP769" s="151" t="str">
        <f t="shared" si="776"/>
        <v/>
      </c>
      <c r="CQ769" s="151" t="str">
        <f t="shared" si="777"/>
        <v/>
      </c>
      <c r="CR769" s="152" t="str">
        <f t="shared" si="778"/>
        <v/>
      </c>
    </row>
    <row r="770" spans="1:96" x14ac:dyDescent="0.25">
      <c r="A770" s="3"/>
      <c r="B770" s="30"/>
      <c r="C770" s="44"/>
      <c r="D770" s="88"/>
      <c r="E770" s="31"/>
      <c r="F770" s="89"/>
      <c r="G770" s="72"/>
      <c r="H770" s="73"/>
      <c r="I770" s="74"/>
      <c r="J770" s="73"/>
      <c r="K770" s="74"/>
      <c r="L770" s="73"/>
      <c r="M770" s="74"/>
      <c r="N770" s="73"/>
      <c r="O770" s="74"/>
      <c r="P770" s="73"/>
      <c r="Q770" s="74"/>
      <c r="R770" s="75"/>
      <c r="S770" s="3"/>
      <c r="T770" s="61" t="str">
        <f>IF($D770="", "", $D770*'Intro &amp; Setup'!$I$32*24)</f>
        <v/>
      </c>
      <c r="U770" s="3"/>
      <c r="X770" s="36" t="str">
        <f>IF($B770="", "", IF(OR($B770&lt;'Intro &amp; Setup'!$F$26, $B770&gt;'Intro &amp; Setup'!$F$27), "X", ""))</f>
        <v/>
      </c>
      <c r="Z770" s="36" t="str">
        <f t="shared" si="716"/>
        <v/>
      </c>
      <c r="AA770" s="48" t="str">
        <f t="shared" si="717"/>
        <v/>
      </c>
      <c r="AC770" s="53" t="str">
        <f t="shared" si="718"/>
        <v/>
      </c>
      <c r="AD770" s="54" t="str">
        <f t="shared" si="735"/>
        <v/>
      </c>
      <c r="AE770" s="54" t="str">
        <f t="shared" si="736"/>
        <v/>
      </c>
      <c r="AF770" s="54" t="str">
        <f t="shared" si="737"/>
        <v/>
      </c>
      <c r="AG770" s="54" t="str">
        <f t="shared" si="738"/>
        <v/>
      </c>
      <c r="AH770" s="54" t="str">
        <f t="shared" si="739"/>
        <v/>
      </c>
      <c r="AI770" s="54" t="str">
        <f t="shared" si="740"/>
        <v/>
      </c>
      <c r="AJ770" s="54" t="str">
        <f t="shared" si="741"/>
        <v/>
      </c>
      <c r="AK770" s="54" t="str">
        <f t="shared" si="742"/>
        <v/>
      </c>
      <c r="AL770" s="54" t="str">
        <f t="shared" si="743"/>
        <v/>
      </c>
      <c r="AM770" s="54" t="str">
        <f t="shared" si="744"/>
        <v/>
      </c>
      <c r="AN770" s="55" t="str">
        <f t="shared" si="745"/>
        <v/>
      </c>
      <c r="AP770" s="53" t="str">
        <f t="shared" si="719"/>
        <v/>
      </c>
      <c r="AQ770" s="54" t="str">
        <f t="shared" si="746"/>
        <v/>
      </c>
      <c r="AR770" s="54" t="str">
        <f t="shared" si="747"/>
        <v/>
      </c>
      <c r="AS770" s="54" t="str">
        <f t="shared" si="748"/>
        <v/>
      </c>
      <c r="AT770" s="54" t="str">
        <f t="shared" si="749"/>
        <v/>
      </c>
      <c r="AU770" s="54" t="str">
        <f t="shared" si="750"/>
        <v/>
      </c>
      <c r="AV770" s="54" t="str">
        <f t="shared" si="751"/>
        <v/>
      </c>
      <c r="AW770" s="54" t="str">
        <f t="shared" si="752"/>
        <v/>
      </c>
      <c r="AX770" s="54" t="str">
        <f t="shared" si="753"/>
        <v/>
      </c>
      <c r="AY770" s="54" t="str">
        <f t="shared" si="754"/>
        <v/>
      </c>
      <c r="AZ770" s="54" t="str">
        <f t="shared" si="755"/>
        <v/>
      </c>
      <c r="BA770" s="55" t="str">
        <f t="shared" si="756"/>
        <v/>
      </c>
      <c r="BC770" s="36" t="str">
        <f t="shared" si="720"/>
        <v/>
      </c>
      <c r="BE770" s="61" t="str">
        <f>IF($B770="", "", IF(AND($B770&gt;='Intro &amp; Setup'!$B$38, B770&lt;='Intro &amp; Setup'!$H$38), 'Intro &amp; Setup'!$N$38, IF(AND($B770&gt;='Intro &amp; Setup'!$B$39, B770&lt;='Intro &amp; Setup'!$H$39), 'Intro &amp; Setup'!$N$39, IF('Intro &amp; Setup'!$B$39="", 'Intro &amp; Setup'!$N$38, 'Intro &amp; Setup'!$N$39))))</f>
        <v/>
      </c>
      <c r="BG770" s="53" t="str">
        <f t="shared" si="721"/>
        <v/>
      </c>
      <c r="BH770" s="54" t="str">
        <f t="shared" si="757"/>
        <v/>
      </c>
      <c r="BI770" s="54" t="str">
        <f t="shared" si="758"/>
        <v/>
      </c>
      <c r="BJ770" s="54" t="str">
        <f t="shared" si="759"/>
        <v/>
      </c>
      <c r="BK770" s="54" t="str">
        <f t="shared" si="760"/>
        <v/>
      </c>
      <c r="BL770" s="54" t="str">
        <f t="shared" si="761"/>
        <v/>
      </c>
      <c r="BM770" s="54" t="str">
        <f t="shared" si="762"/>
        <v/>
      </c>
      <c r="BN770" s="54" t="str">
        <f t="shared" si="763"/>
        <v/>
      </c>
      <c r="BO770" s="54" t="str">
        <f t="shared" si="764"/>
        <v/>
      </c>
      <c r="BP770" s="54" t="str">
        <f t="shared" si="765"/>
        <v/>
      </c>
      <c r="BQ770" s="54" t="str">
        <f t="shared" si="766"/>
        <v/>
      </c>
      <c r="BR770" s="55" t="str">
        <f t="shared" si="767"/>
        <v/>
      </c>
      <c r="BT770" s="135" t="str">
        <f t="shared" si="722"/>
        <v/>
      </c>
      <c r="BU770" s="136" t="str">
        <f t="shared" si="723"/>
        <v/>
      </c>
      <c r="BV770" s="136" t="str">
        <f t="shared" si="724"/>
        <v/>
      </c>
      <c r="BW770" s="136" t="str">
        <f t="shared" si="725"/>
        <v/>
      </c>
      <c r="BX770" s="136" t="str">
        <f t="shared" si="726"/>
        <v/>
      </c>
      <c r="BY770" s="136" t="str">
        <f t="shared" si="727"/>
        <v/>
      </c>
      <c r="BZ770" s="136" t="str">
        <f t="shared" si="728"/>
        <v/>
      </c>
      <c r="CA770" s="136" t="str">
        <f t="shared" si="729"/>
        <v/>
      </c>
      <c r="CB770" s="136" t="str">
        <f t="shared" si="730"/>
        <v/>
      </c>
      <c r="CC770" s="136" t="str">
        <f t="shared" si="731"/>
        <v/>
      </c>
      <c r="CD770" s="136" t="str">
        <f t="shared" si="732"/>
        <v/>
      </c>
      <c r="CE770" s="137" t="str">
        <f t="shared" si="733"/>
        <v/>
      </c>
      <c r="CG770" s="150" t="str">
        <f t="shared" si="734"/>
        <v/>
      </c>
      <c r="CH770" s="151" t="str">
        <f t="shared" si="768"/>
        <v/>
      </c>
      <c r="CI770" s="151" t="str">
        <f t="shared" si="769"/>
        <v/>
      </c>
      <c r="CJ770" s="151" t="str">
        <f t="shared" si="770"/>
        <v/>
      </c>
      <c r="CK770" s="151" t="str">
        <f t="shared" si="771"/>
        <v/>
      </c>
      <c r="CL770" s="151" t="str">
        <f t="shared" si="772"/>
        <v/>
      </c>
      <c r="CM770" s="151" t="str">
        <f t="shared" si="773"/>
        <v/>
      </c>
      <c r="CN770" s="151" t="str">
        <f t="shared" si="774"/>
        <v/>
      </c>
      <c r="CO770" s="151" t="str">
        <f t="shared" si="775"/>
        <v/>
      </c>
      <c r="CP770" s="151" t="str">
        <f t="shared" si="776"/>
        <v/>
      </c>
      <c r="CQ770" s="151" t="str">
        <f t="shared" si="777"/>
        <v/>
      </c>
      <c r="CR770" s="152" t="str">
        <f t="shared" si="778"/>
        <v/>
      </c>
    </row>
    <row r="771" spans="1:96" x14ac:dyDescent="0.25">
      <c r="A771" s="3"/>
      <c r="B771" s="30"/>
      <c r="C771" s="44"/>
      <c r="D771" s="88"/>
      <c r="E771" s="31"/>
      <c r="F771" s="89"/>
      <c r="G771" s="72"/>
      <c r="H771" s="73"/>
      <c r="I771" s="74"/>
      <c r="J771" s="73"/>
      <c r="K771" s="74"/>
      <c r="L771" s="73"/>
      <c r="M771" s="74"/>
      <c r="N771" s="73"/>
      <c r="O771" s="74"/>
      <c r="P771" s="73"/>
      <c r="Q771" s="74"/>
      <c r="R771" s="75"/>
      <c r="S771" s="3"/>
      <c r="T771" s="61" t="str">
        <f>IF($D771="", "", $D771*'Intro &amp; Setup'!$I$32*24)</f>
        <v/>
      </c>
      <c r="U771" s="3"/>
      <c r="X771" s="36" t="str">
        <f>IF($B771="", "", IF(OR($B771&lt;'Intro &amp; Setup'!$F$26, $B771&gt;'Intro &amp; Setup'!$F$27), "X", ""))</f>
        <v/>
      </c>
      <c r="Z771" s="36" t="str">
        <f t="shared" si="716"/>
        <v/>
      </c>
      <c r="AA771" s="48" t="str">
        <f t="shared" si="717"/>
        <v/>
      </c>
      <c r="AC771" s="53" t="str">
        <f t="shared" si="718"/>
        <v/>
      </c>
      <c r="AD771" s="54" t="str">
        <f t="shared" si="735"/>
        <v/>
      </c>
      <c r="AE771" s="54" t="str">
        <f t="shared" si="736"/>
        <v/>
      </c>
      <c r="AF771" s="54" t="str">
        <f t="shared" si="737"/>
        <v/>
      </c>
      <c r="AG771" s="54" t="str">
        <f t="shared" si="738"/>
        <v/>
      </c>
      <c r="AH771" s="54" t="str">
        <f t="shared" si="739"/>
        <v/>
      </c>
      <c r="AI771" s="54" t="str">
        <f t="shared" si="740"/>
        <v/>
      </c>
      <c r="AJ771" s="54" t="str">
        <f t="shared" si="741"/>
        <v/>
      </c>
      <c r="AK771" s="54" t="str">
        <f t="shared" si="742"/>
        <v/>
      </c>
      <c r="AL771" s="54" t="str">
        <f t="shared" si="743"/>
        <v/>
      </c>
      <c r="AM771" s="54" t="str">
        <f t="shared" si="744"/>
        <v/>
      </c>
      <c r="AN771" s="55" t="str">
        <f t="shared" si="745"/>
        <v/>
      </c>
      <c r="AP771" s="53" t="str">
        <f t="shared" si="719"/>
        <v/>
      </c>
      <c r="AQ771" s="54" t="str">
        <f t="shared" si="746"/>
        <v/>
      </c>
      <c r="AR771" s="54" t="str">
        <f t="shared" si="747"/>
        <v/>
      </c>
      <c r="AS771" s="54" t="str">
        <f t="shared" si="748"/>
        <v/>
      </c>
      <c r="AT771" s="54" t="str">
        <f t="shared" si="749"/>
        <v/>
      </c>
      <c r="AU771" s="54" t="str">
        <f t="shared" si="750"/>
        <v/>
      </c>
      <c r="AV771" s="54" t="str">
        <f t="shared" si="751"/>
        <v/>
      </c>
      <c r="AW771" s="54" t="str">
        <f t="shared" si="752"/>
        <v/>
      </c>
      <c r="AX771" s="54" t="str">
        <f t="shared" si="753"/>
        <v/>
      </c>
      <c r="AY771" s="54" t="str">
        <f t="shared" si="754"/>
        <v/>
      </c>
      <c r="AZ771" s="54" t="str">
        <f t="shared" si="755"/>
        <v/>
      </c>
      <c r="BA771" s="55" t="str">
        <f t="shared" si="756"/>
        <v/>
      </c>
      <c r="BC771" s="36" t="str">
        <f t="shared" si="720"/>
        <v/>
      </c>
      <c r="BE771" s="61" t="str">
        <f>IF($B771="", "", IF(AND($B771&gt;='Intro &amp; Setup'!$B$38, B771&lt;='Intro &amp; Setup'!$H$38), 'Intro &amp; Setup'!$N$38, IF(AND($B771&gt;='Intro &amp; Setup'!$B$39, B771&lt;='Intro &amp; Setup'!$H$39), 'Intro &amp; Setup'!$N$39, IF('Intro &amp; Setup'!$B$39="", 'Intro &amp; Setup'!$N$38, 'Intro &amp; Setup'!$N$39))))</f>
        <v/>
      </c>
      <c r="BG771" s="53" t="str">
        <f t="shared" si="721"/>
        <v/>
      </c>
      <c r="BH771" s="54" t="str">
        <f t="shared" si="757"/>
        <v/>
      </c>
      <c r="BI771" s="54" t="str">
        <f t="shared" si="758"/>
        <v/>
      </c>
      <c r="BJ771" s="54" t="str">
        <f t="shared" si="759"/>
        <v/>
      </c>
      <c r="BK771" s="54" t="str">
        <f t="shared" si="760"/>
        <v/>
      </c>
      <c r="BL771" s="54" t="str">
        <f t="shared" si="761"/>
        <v/>
      </c>
      <c r="BM771" s="54" t="str">
        <f t="shared" si="762"/>
        <v/>
      </c>
      <c r="BN771" s="54" t="str">
        <f t="shared" si="763"/>
        <v/>
      </c>
      <c r="BO771" s="54" t="str">
        <f t="shared" si="764"/>
        <v/>
      </c>
      <c r="BP771" s="54" t="str">
        <f t="shared" si="765"/>
        <v/>
      </c>
      <c r="BQ771" s="54" t="str">
        <f t="shared" si="766"/>
        <v/>
      </c>
      <c r="BR771" s="55" t="str">
        <f t="shared" si="767"/>
        <v/>
      </c>
      <c r="BT771" s="135" t="str">
        <f t="shared" si="722"/>
        <v/>
      </c>
      <c r="BU771" s="136" t="str">
        <f t="shared" si="723"/>
        <v/>
      </c>
      <c r="BV771" s="136" t="str">
        <f t="shared" si="724"/>
        <v/>
      </c>
      <c r="BW771" s="136" t="str">
        <f t="shared" si="725"/>
        <v/>
      </c>
      <c r="BX771" s="136" t="str">
        <f t="shared" si="726"/>
        <v/>
      </c>
      <c r="BY771" s="136" t="str">
        <f t="shared" si="727"/>
        <v/>
      </c>
      <c r="BZ771" s="136" t="str">
        <f t="shared" si="728"/>
        <v/>
      </c>
      <c r="CA771" s="136" t="str">
        <f t="shared" si="729"/>
        <v/>
      </c>
      <c r="CB771" s="136" t="str">
        <f t="shared" si="730"/>
        <v/>
      </c>
      <c r="CC771" s="136" t="str">
        <f t="shared" si="731"/>
        <v/>
      </c>
      <c r="CD771" s="136" t="str">
        <f t="shared" si="732"/>
        <v/>
      </c>
      <c r="CE771" s="137" t="str">
        <f t="shared" si="733"/>
        <v/>
      </c>
      <c r="CG771" s="150" t="str">
        <f t="shared" si="734"/>
        <v/>
      </c>
      <c r="CH771" s="151" t="str">
        <f t="shared" si="768"/>
        <v/>
      </c>
      <c r="CI771" s="151" t="str">
        <f t="shared" si="769"/>
        <v/>
      </c>
      <c r="CJ771" s="151" t="str">
        <f t="shared" si="770"/>
        <v/>
      </c>
      <c r="CK771" s="151" t="str">
        <f t="shared" si="771"/>
        <v/>
      </c>
      <c r="CL771" s="151" t="str">
        <f t="shared" si="772"/>
        <v/>
      </c>
      <c r="CM771" s="151" t="str">
        <f t="shared" si="773"/>
        <v/>
      </c>
      <c r="CN771" s="151" t="str">
        <f t="shared" si="774"/>
        <v/>
      </c>
      <c r="CO771" s="151" t="str">
        <f t="shared" si="775"/>
        <v/>
      </c>
      <c r="CP771" s="151" t="str">
        <f t="shared" si="776"/>
        <v/>
      </c>
      <c r="CQ771" s="151" t="str">
        <f t="shared" si="777"/>
        <v/>
      </c>
      <c r="CR771" s="152" t="str">
        <f t="shared" si="778"/>
        <v/>
      </c>
    </row>
    <row r="772" spans="1:96" x14ac:dyDescent="0.25">
      <c r="A772" s="3"/>
      <c r="B772" s="30"/>
      <c r="C772" s="44"/>
      <c r="D772" s="88"/>
      <c r="E772" s="31"/>
      <c r="F772" s="89"/>
      <c r="G772" s="72"/>
      <c r="H772" s="73"/>
      <c r="I772" s="74"/>
      <c r="J772" s="73"/>
      <c r="K772" s="74"/>
      <c r="L772" s="73"/>
      <c r="M772" s="74"/>
      <c r="N772" s="73"/>
      <c r="O772" s="74"/>
      <c r="P772" s="73"/>
      <c r="Q772" s="74"/>
      <c r="R772" s="75"/>
      <c r="S772" s="3"/>
      <c r="T772" s="61" t="str">
        <f>IF($D772="", "", $D772*'Intro &amp; Setup'!$I$32*24)</f>
        <v/>
      </c>
      <c r="U772" s="3"/>
      <c r="X772" s="36" t="str">
        <f>IF($B772="", "", IF(OR($B772&lt;'Intro &amp; Setup'!$F$26, $B772&gt;'Intro &amp; Setup'!$F$27), "X", ""))</f>
        <v/>
      </c>
      <c r="Z772" s="36" t="str">
        <f t="shared" si="716"/>
        <v/>
      </c>
      <c r="AA772" s="48" t="str">
        <f t="shared" si="717"/>
        <v/>
      </c>
      <c r="AC772" s="53" t="str">
        <f t="shared" si="718"/>
        <v/>
      </c>
      <c r="AD772" s="54" t="str">
        <f t="shared" si="735"/>
        <v/>
      </c>
      <c r="AE772" s="54" t="str">
        <f t="shared" si="736"/>
        <v/>
      </c>
      <c r="AF772" s="54" t="str">
        <f t="shared" si="737"/>
        <v/>
      </c>
      <c r="AG772" s="54" t="str">
        <f t="shared" si="738"/>
        <v/>
      </c>
      <c r="AH772" s="54" t="str">
        <f t="shared" si="739"/>
        <v/>
      </c>
      <c r="AI772" s="54" t="str">
        <f t="shared" si="740"/>
        <v/>
      </c>
      <c r="AJ772" s="54" t="str">
        <f t="shared" si="741"/>
        <v/>
      </c>
      <c r="AK772" s="54" t="str">
        <f t="shared" si="742"/>
        <v/>
      </c>
      <c r="AL772" s="54" t="str">
        <f t="shared" si="743"/>
        <v/>
      </c>
      <c r="AM772" s="54" t="str">
        <f t="shared" si="744"/>
        <v/>
      </c>
      <c r="AN772" s="55" t="str">
        <f t="shared" si="745"/>
        <v/>
      </c>
      <c r="AP772" s="53" t="str">
        <f t="shared" si="719"/>
        <v/>
      </c>
      <c r="AQ772" s="54" t="str">
        <f t="shared" si="746"/>
        <v/>
      </c>
      <c r="AR772" s="54" t="str">
        <f t="shared" si="747"/>
        <v/>
      </c>
      <c r="AS772" s="54" t="str">
        <f t="shared" si="748"/>
        <v/>
      </c>
      <c r="AT772" s="54" t="str">
        <f t="shared" si="749"/>
        <v/>
      </c>
      <c r="AU772" s="54" t="str">
        <f t="shared" si="750"/>
        <v/>
      </c>
      <c r="AV772" s="54" t="str">
        <f t="shared" si="751"/>
        <v/>
      </c>
      <c r="AW772" s="54" t="str">
        <f t="shared" si="752"/>
        <v/>
      </c>
      <c r="AX772" s="54" t="str">
        <f t="shared" si="753"/>
        <v/>
      </c>
      <c r="AY772" s="54" t="str">
        <f t="shared" si="754"/>
        <v/>
      </c>
      <c r="AZ772" s="54" t="str">
        <f t="shared" si="755"/>
        <v/>
      </c>
      <c r="BA772" s="55" t="str">
        <f t="shared" si="756"/>
        <v/>
      </c>
      <c r="BC772" s="36" t="str">
        <f t="shared" si="720"/>
        <v/>
      </c>
      <c r="BE772" s="61" t="str">
        <f>IF($B772="", "", IF(AND($B772&gt;='Intro &amp; Setup'!$B$38, B772&lt;='Intro &amp; Setup'!$H$38), 'Intro &amp; Setup'!$N$38, IF(AND($B772&gt;='Intro &amp; Setup'!$B$39, B772&lt;='Intro &amp; Setup'!$H$39), 'Intro &amp; Setup'!$N$39, IF('Intro &amp; Setup'!$B$39="", 'Intro &amp; Setup'!$N$38, 'Intro &amp; Setup'!$N$39))))</f>
        <v/>
      </c>
      <c r="BG772" s="53" t="str">
        <f t="shared" si="721"/>
        <v/>
      </c>
      <c r="BH772" s="54" t="str">
        <f t="shared" si="757"/>
        <v/>
      </c>
      <c r="BI772" s="54" t="str">
        <f t="shared" si="758"/>
        <v/>
      </c>
      <c r="BJ772" s="54" t="str">
        <f t="shared" si="759"/>
        <v/>
      </c>
      <c r="BK772" s="54" t="str">
        <f t="shared" si="760"/>
        <v/>
      </c>
      <c r="BL772" s="54" t="str">
        <f t="shared" si="761"/>
        <v/>
      </c>
      <c r="BM772" s="54" t="str">
        <f t="shared" si="762"/>
        <v/>
      </c>
      <c r="BN772" s="54" t="str">
        <f t="shared" si="763"/>
        <v/>
      </c>
      <c r="BO772" s="54" t="str">
        <f t="shared" si="764"/>
        <v/>
      </c>
      <c r="BP772" s="54" t="str">
        <f t="shared" si="765"/>
        <v/>
      </c>
      <c r="BQ772" s="54" t="str">
        <f t="shared" si="766"/>
        <v/>
      </c>
      <c r="BR772" s="55" t="str">
        <f t="shared" si="767"/>
        <v/>
      </c>
      <c r="BT772" s="135" t="str">
        <f t="shared" si="722"/>
        <v/>
      </c>
      <c r="BU772" s="136" t="str">
        <f t="shared" si="723"/>
        <v/>
      </c>
      <c r="BV772" s="136" t="str">
        <f t="shared" si="724"/>
        <v/>
      </c>
      <c r="BW772" s="136" t="str">
        <f t="shared" si="725"/>
        <v/>
      </c>
      <c r="BX772" s="136" t="str">
        <f t="shared" si="726"/>
        <v/>
      </c>
      <c r="BY772" s="136" t="str">
        <f t="shared" si="727"/>
        <v/>
      </c>
      <c r="BZ772" s="136" t="str">
        <f t="shared" si="728"/>
        <v/>
      </c>
      <c r="CA772" s="136" t="str">
        <f t="shared" si="729"/>
        <v/>
      </c>
      <c r="CB772" s="136" t="str">
        <f t="shared" si="730"/>
        <v/>
      </c>
      <c r="CC772" s="136" t="str">
        <f t="shared" si="731"/>
        <v/>
      </c>
      <c r="CD772" s="136" t="str">
        <f t="shared" si="732"/>
        <v/>
      </c>
      <c r="CE772" s="137" t="str">
        <f t="shared" si="733"/>
        <v/>
      </c>
      <c r="CG772" s="150" t="str">
        <f t="shared" si="734"/>
        <v/>
      </c>
      <c r="CH772" s="151" t="str">
        <f t="shared" si="768"/>
        <v/>
      </c>
      <c r="CI772" s="151" t="str">
        <f t="shared" si="769"/>
        <v/>
      </c>
      <c r="CJ772" s="151" t="str">
        <f t="shared" si="770"/>
        <v/>
      </c>
      <c r="CK772" s="151" t="str">
        <f t="shared" si="771"/>
        <v/>
      </c>
      <c r="CL772" s="151" t="str">
        <f t="shared" si="772"/>
        <v/>
      </c>
      <c r="CM772" s="151" t="str">
        <f t="shared" si="773"/>
        <v/>
      </c>
      <c r="CN772" s="151" t="str">
        <f t="shared" si="774"/>
        <v/>
      </c>
      <c r="CO772" s="151" t="str">
        <f t="shared" si="775"/>
        <v/>
      </c>
      <c r="CP772" s="151" t="str">
        <f t="shared" si="776"/>
        <v/>
      </c>
      <c r="CQ772" s="151" t="str">
        <f t="shared" si="777"/>
        <v/>
      </c>
      <c r="CR772" s="152" t="str">
        <f t="shared" si="778"/>
        <v/>
      </c>
    </row>
    <row r="773" spans="1:96" x14ac:dyDescent="0.25">
      <c r="A773" s="3"/>
      <c r="B773" s="30"/>
      <c r="C773" s="44"/>
      <c r="D773" s="88"/>
      <c r="E773" s="31"/>
      <c r="F773" s="89"/>
      <c r="G773" s="72"/>
      <c r="H773" s="73"/>
      <c r="I773" s="74"/>
      <c r="J773" s="73"/>
      <c r="K773" s="74"/>
      <c r="L773" s="73"/>
      <c r="M773" s="74"/>
      <c r="N773" s="73"/>
      <c r="O773" s="74"/>
      <c r="P773" s="73"/>
      <c r="Q773" s="74"/>
      <c r="R773" s="75"/>
      <c r="S773" s="3"/>
      <c r="T773" s="61" t="str">
        <f>IF($D773="", "", $D773*'Intro &amp; Setup'!$I$32*24)</f>
        <v/>
      </c>
      <c r="U773" s="3"/>
      <c r="X773" s="36" t="str">
        <f>IF($B773="", "", IF(OR($B773&lt;'Intro &amp; Setup'!$F$26, $B773&gt;'Intro &amp; Setup'!$F$27), "X", ""))</f>
        <v/>
      </c>
      <c r="Z773" s="36" t="str">
        <f t="shared" si="716"/>
        <v/>
      </c>
      <c r="AA773" s="48" t="str">
        <f t="shared" si="717"/>
        <v/>
      </c>
      <c r="AC773" s="53" t="str">
        <f t="shared" si="718"/>
        <v/>
      </c>
      <c r="AD773" s="54" t="str">
        <f t="shared" si="735"/>
        <v/>
      </c>
      <c r="AE773" s="54" t="str">
        <f t="shared" si="736"/>
        <v/>
      </c>
      <c r="AF773" s="54" t="str">
        <f t="shared" si="737"/>
        <v/>
      </c>
      <c r="AG773" s="54" t="str">
        <f t="shared" si="738"/>
        <v/>
      </c>
      <c r="AH773" s="54" t="str">
        <f t="shared" si="739"/>
        <v/>
      </c>
      <c r="AI773" s="54" t="str">
        <f t="shared" si="740"/>
        <v/>
      </c>
      <c r="AJ773" s="54" t="str">
        <f t="shared" si="741"/>
        <v/>
      </c>
      <c r="AK773" s="54" t="str">
        <f t="shared" si="742"/>
        <v/>
      </c>
      <c r="AL773" s="54" t="str">
        <f t="shared" si="743"/>
        <v/>
      </c>
      <c r="AM773" s="54" t="str">
        <f t="shared" si="744"/>
        <v/>
      </c>
      <c r="AN773" s="55" t="str">
        <f t="shared" si="745"/>
        <v/>
      </c>
      <c r="AP773" s="53" t="str">
        <f t="shared" si="719"/>
        <v/>
      </c>
      <c r="AQ773" s="54" t="str">
        <f t="shared" si="746"/>
        <v/>
      </c>
      <c r="AR773" s="54" t="str">
        <f t="shared" si="747"/>
        <v/>
      </c>
      <c r="AS773" s="54" t="str">
        <f t="shared" si="748"/>
        <v/>
      </c>
      <c r="AT773" s="54" t="str">
        <f t="shared" si="749"/>
        <v/>
      </c>
      <c r="AU773" s="54" t="str">
        <f t="shared" si="750"/>
        <v/>
      </c>
      <c r="AV773" s="54" t="str">
        <f t="shared" si="751"/>
        <v/>
      </c>
      <c r="AW773" s="54" t="str">
        <f t="shared" si="752"/>
        <v/>
      </c>
      <c r="AX773" s="54" t="str">
        <f t="shared" si="753"/>
        <v/>
      </c>
      <c r="AY773" s="54" t="str">
        <f t="shared" si="754"/>
        <v/>
      </c>
      <c r="AZ773" s="54" t="str">
        <f t="shared" si="755"/>
        <v/>
      </c>
      <c r="BA773" s="55" t="str">
        <f t="shared" si="756"/>
        <v/>
      </c>
      <c r="BC773" s="36" t="str">
        <f t="shared" si="720"/>
        <v/>
      </c>
      <c r="BE773" s="61" t="str">
        <f>IF($B773="", "", IF(AND($B773&gt;='Intro &amp; Setup'!$B$38, B773&lt;='Intro &amp; Setup'!$H$38), 'Intro &amp; Setup'!$N$38, IF(AND($B773&gt;='Intro &amp; Setup'!$B$39, B773&lt;='Intro &amp; Setup'!$H$39), 'Intro &amp; Setup'!$N$39, IF('Intro &amp; Setup'!$B$39="", 'Intro &amp; Setup'!$N$38, 'Intro &amp; Setup'!$N$39))))</f>
        <v/>
      </c>
      <c r="BG773" s="53" t="str">
        <f t="shared" si="721"/>
        <v/>
      </c>
      <c r="BH773" s="54" t="str">
        <f t="shared" si="757"/>
        <v/>
      </c>
      <c r="BI773" s="54" t="str">
        <f t="shared" si="758"/>
        <v/>
      </c>
      <c r="BJ773" s="54" t="str">
        <f t="shared" si="759"/>
        <v/>
      </c>
      <c r="BK773" s="54" t="str">
        <f t="shared" si="760"/>
        <v/>
      </c>
      <c r="BL773" s="54" t="str">
        <f t="shared" si="761"/>
        <v/>
      </c>
      <c r="BM773" s="54" t="str">
        <f t="shared" si="762"/>
        <v/>
      </c>
      <c r="BN773" s="54" t="str">
        <f t="shared" si="763"/>
        <v/>
      </c>
      <c r="BO773" s="54" t="str">
        <f t="shared" si="764"/>
        <v/>
      </c>
      <c r="BP773" s="54" t="str">
        <f t="shared" si="765"/>
        <v/>
      </c>
      <c r="BQ773" s="54" t="str">
        <f t="shared" si="766"/>
        <v/>
      </c>
      <c r="BR773" s="55" t="str">
        <f t="shared" si="767"/>
        <v/>
      </c>
      <c r="BT773" s="135" t="str">
        <f t="shared" si="722"/>
        <v/>
      </c>
      <c r="BU773" s="136" t="str">
        <f t="shared" si="723"/>
        <v/>
      </c>
      <c r="BV773" s="136" t="str">
        <f t="shared" si="724"/>
        <v/>
      </c>
      <c r="BW773" s="136" t="str">
        <f t="shared" si="725"/>
        <v/>
      </c>
      <c r="BX773" s="136" t="str">
        <f t="shared" si="726"/>
        <v/>
      </c>
      <c r="BY773" s="136" t="str">
        <f t="shared" si="727"/>
        <v/>
      </c>
      <c r="BZ773" s="136" t="str">
        <f t="shared" si="728"/>
        <v/>
      </c>
      <c r="CA773" s="136" t="str">
        <f t="shared" si="729"/>
        <v/>
      </c>
      <c r="CB773" s="136" t="str">
        <f t="shared" si="730"/>
        <v/>
      </c>
      <c r="CC773" s="136" t="str">
        <f t="shared" si="731"/>
        <v/>
      </c>
      <c r="CD773" s="136" t="str">
        <f t="shared" si="732"/>
        <v/>
      </c>
      <c r="CE773" s="137" t="str">
        <f t="shared" si="733"/>
        <v/>
      </c>
      <c r="CG773" s="150" t="str">
        <f t="shared" si="734"/>
        <v/>
      </c>
      <c r="CH773" s="151" t="str">
        <f t="shared" si="768"/>
        <v/>
      </c>
      <c r="CI773" s="151" t="str">
        <f t="shared" si="769"/>
        <v/>
      </c>
      <c r="CJ773" s="151" t="str">
        <f t="shared" si="770"/>
        <v/>
      </c>
      <c r="CK773" s="151" t="str">
        <f t="shared" si="771"/>
        <v/>
      </c>
      <c r="CL773" s="151" t="str">
        <f t="shared" si="772"/>
        <v/>
      </c>
      <c r="CM773" s="151" t="str">
        <f t="shared" si="773"/>
        <v/>
      </c>
      <c r="CN773" s="151" t="str">
        <f t="shared" si="774"/>
        <v/>
      </c>
      <c r="CO773" s="151" t="str">
        <f t="shared" si="775"/>
        <v/>
      </c>
      <c r="CP773" s="151" t="str">
        <f t="shared" si="776"/>
        <v/>
      </c>
      <c r="CQ773" s="151" t="str">
        <f t="shared" si="777"/>
        <v/>
      </c>
      <c r="CR773" s="152" t="str">
        <f t="shared" si="778"/>
        <v/>
      </c>
    </row>
    <row r="774" spans="1:96" x14ac:dyDescent="0.25">
      <c r="A774" s="3"/>
      <c r="B774" s="30"/>
      <c r="C774" s="44"/>
      <c r="D774" s="88"/>
      <c r="E774" s="31"/>
      <c r="F774" s="89"/>
      <c r="G774" s="72"/>
      <c r="H774" s="73"/>
      <c r="I774" s="74"/>
      <c r="J774" s="73"/>
      <c r="K774" s="74"/>
      <c r="L774" s="73"/>
      <c r="M774" s="74"/>
      <c r="N774" s="73"/>
      <c r="O774" s="74"/>
      <c r="P774" s="73"/>
      <c r="Q774" s="74"/>
      <c r="R774" s="75"/>
      <c r="S774" s="3"/>
      <c r="T774" s="61" t="str">
        <f>IF($D774="", "", $D774*'Intro &amp; Setup'!$I$32*24)</f>
        <v/>
      </c>
      <c r="U774" s="3"/>
      <c r="X774" s="36" t="str">
        <f>IF($B774="", "", IF(OR($B774&lt;'Intro &amp; Setup'!$F$26, $B774&gt;'Intro &amp; Setup'!$F$27), "X", ""))</f>
        <v/>
      </c>
      <c r="Z774" s="36" t="str">
        <f t="shared" si="716"/>
        <v/>
      </c>
      <c r="AA774" s="48" t="str">
        <f t="shared" si="717"/>
        <v/>
      </c>
      <c r="AC774" s="53" t="str">
        <f t="shared" si="718"/>
        <v/>
      </c>
      <c r="AD774" s="54" t="str">
        <f t="shared" si="735"/>
        <v/>
      </c>
      <c r="AE774" s="54" t="str">
        <f t="shared" si="736"/>
        <v/>
      </c>
      <c r="AF774" s="54" t="str">
        <f t="shared" si="737"/>
        <v/>
      </c>
      <c r="AG774" s="54" t="str">
        <f t="shared" si="738"/>
        <v/>
      </c>
      <c r="AH774" s="54" t="str">
        <f t="shared" si="739"/>
        <v/>
      </c>
      <c r="AI774" s="54" t="str">
        <f t="shared" si="740"/>
        <v/>
      </c>
      <c r="AJ774" s="54" t="str">
        <f t="shared" si="741"/>
        <v/>
      </c>
      <c r="AK774" s="54" t="str">
        <f t="shared" si="742"/>
        <v/>
      </c>
      <c r="AL774" s="54" t="str">
        <f t="shared" si="743"/>
        <v/>
      </c>
      <c r="AM774" s="54" t="str">
        <f t="shared" si="744"/>
        <v/>
      </c>
      <c r="AN774" s="55" t="str">
        <f t="shared" si="745"/>
        <v/>
      </c>
      <c r="AP774" s="53" t="str">
        <f t="shared" si="719"/>
        <v/>
      </c>
      <c r="AQ774" s="54" t="str">
        <f t="shared" si="746"/>
        <v/>
      </c>
      <c r="AR774" s="54" t="str">
        <f t="shared" si="747"/>
        <v/>
      </c>
      <c r="AS774" s="54" t="str">
        <f t="shared" si="748"/>
        <v/>
      </c>
      <c r="AT774" s="54" t="str">
        <f t="shared" si="749"/>
        <v/>
      </c>
      <c r="AU774" s="54" t="str">
        <f t="shared" si="750"/>
        <v/>
      </c>
      <c r="AV774" s="54" t="str">
        <f t="shared" si="751"/>
        <v/>
      </c>
      <c r="AW774" s="54" t="str">
        <f t="shared" si="752"/>
        <v/>
      </c>
      <c r="AX774" s="54" t="str">
        <f t="shared" si="753"/>
        <v/>
      </c>
      <c r="AY774" s="54" t="str">
        <f t="shared" si="754"/>
        <v/>
      </c>
      <c r="AZ774" s="54" t="str">
        <f t="shared" si="755"/>
        <v/>
      </c>
      <c r="BA774" s="55" t="str">
        <f t="shared" si="756"/>
        <v/>
      </c>
      <c r="BC774" s="36" t="str">
        <f t="shared" si="720"/>
        <v/>
      </c>
      <c r="BE774" s="61" t="str">
        <f>IF($B774="", "", IF(AND($B774&gt;='Intro &amp; Setup'!$B$38, B774&lt;='Intro &amp; Setup'!$H$38), 'Intro &amp; Setup'!$N$38, IF(AND($B774&gt;='Intro &amp; Setup'!$B$39, B774&lt;='Intro &amp; Setup'!$H$39), 'Intro &amp; Setup'!$N$39, IF('Intro &amp; Setup'!$B$39="", 'Intro &amp; Setup'!$N$38, 'Intro &amp; Setup'!$N$39))))</f>
        <v/>
      </c>
      <c r="BG774" s="53" t="str">
        <f t="shared" si="721"/>
        <v/>
      </c>
      <c r="BH774" s="54" t="str">
        <f t="shared" si="757"/>
        <v/>
      </c>
      <c r="BI774" s="54" t="str">
        <f t="shared" si="758"/>
        <v/>
      </c>
      <c r="BJ774" s="54" t="str">
        <f t="shared" si="759"/>
        <v/>
      </c>
      <c r="BK774" s="54" t="str">
        <f t="shared" si="760"/>
        <v/>
      </c>
      <c r="BL774" s="54" t="str">
        <f t="shared" si="761"/>
        <v/>
      </c>
      <c r="BM774" s="54" t="str">
        <f t="shared" si="762"/>
        <v/>
      </c>
      <c r="BN774" s="54" t="str">
        <f t="shared" si="763"/>
        <v/>
      </c>
      <c r="BO774" s="54" t="str">
        <f t="shared" si="764"/>
        <v/>
      </c>
      <c r="BP774" s="54" t="str">
        <f t="shared" si="765"/>
        <v/>
      </c>
      <c r="BQ774" s="54" t="str">
        <f t="shared" si="766"/>
        <v/>
      </c>
      <c r="BR774" s="55" t="str">
        <f t="shared" si="767"/>
        <v/>
      </c>
      <c r="BT774" s="135" t="str">
        <f t="shared" si="722"/>
        <v/>
      </c>
      <c r="BU774" s="136" t="str">
        <f t="shared" si="723"/>
        <v/>
      </c>
      <c r="BV774" s="136" t="str">
        <f t="shared" si="724"/>
        <v/>
      </c>
      <c r="BW774" s="136" t="str">
        <f t="shared" si="725"/>
        <v/>
      </c>
      <c r="BX774" s="136" t="str">
        <f t="shared" si="726"/>
        <v/>
      </c>
      <c r="BY774" s="136" t="str">
        <f t="shared" si="727"/>
        <v/>
      </c>
      <c r="BZ774" s="136" t="str">
        <f t="shared" si="728"/>
        <v/>
      </c>
      <c r="CA774" s="136" t="str">
        <f t="shared" si="729"/>
        <v/>
      </c>
      <c r="CB774" s="136" t="str">
        <f t="shared" si="730"/>
        <v/>
      </c>
      <c r="CC774" s="136" t="str">
        <f t="shared" si="731"/>
        <v/>
      </c>
      <c r="CD774" s="136" t="str">
        <f t="shared" si="732"/>
        <v/>
      </c>
      <c r="CE774" s="137" t="str">
        <f t="shared" si="733"/>
        <v/>
      </c>
      <c r="CG774" s="150" t="str">
        <f t="shared" si="734"/>
        <v/>
      </c>
      <c r="CH774" s="151" t="str">
        <f t="shared" si="768"/>
        <v/>
      </c>
      <c r="CI774" s="151" t="str">
        <f t="shared" si="769"/>
        <v/>
      </c>
      <c r="CJ774" s="151" t="str">
        <f t="shared" si="770"/>
        <v/>
      </c>
      <c r="CK774" s="151" t="str">
        <f t="shared" si="771"/>
        <v/>
      </c>
      <c r="CL774" s="151" t="str">
        <f t="shared" si="772"/>
        <v/>
      </c>
      <c r="CM774" s="151" t="str">
        <f t="shared" si="773"/>
        <v/>
      </c>
      <c r="CN774" s="151" t="str">
        <f t="shared" si="774"/>
        <v/>
      </c>
      <c r="CO774" s="151" t="str">
        <f t="shared" si="775"/>
        <v/>
      </c>
      <c r="CP774" s="151" t="str">
        <f t="shared" si="776"/>
        <v/>
      </c>
      <c r="CQ774" s="151" t="str">
        <f t="shared" si="777"/>
        <v/>
      </c>
      <c r="CR774" s="152" t="str">
        <f t="shared" si="778"/>
        <v/>
      </c>
    </row>
    <row r="775" spans="1:96" x14ac:dyDescent="0.25">
      <c r="A775" s="3"/>
      <c r="B775" s="30"/>
      <c r="C775" s="44"/>
      <c r="D775" s="88"/>
      <c r="E775" s="31"/>
      <c r="F775" s="89"/>
      <c r="G775" s="72"/>
      <c r="H775" s="73"/>
      <c r="I775" s="74"/>
      <c r="J775" s="73"/>
      <c r="K775" s="74"/>
      <c r="L775" s="73"/>
      <c r="M775" s="74"/>
      <c r="N775" s="73"/>
      <c r="O775" s="74"/>
      <c r="P775" s="73"/>
      <c r="Q775" s="74"/>
      <c r="R775" s="75"/>
      <c r="S775" s="3"/>
      <c r="T775" s="61" t="str">
        <f>IF($D775="", "", $D775*'Intro &amp; Setup'!$I$32*24)</f>
        <v/>
      </c>
      <c r="U775" s="3"/>
      <c r="X775" s="36" t="str">
        <f>IF($B775="", "", IF(OR($B775&lt;'Intro &amp; Setup'!$F$26, $B775&gt;'Intro &amp; Setup'!$F$27), "X", ""))</f>
        <v/>
      </c>
      <c r="Z775" s="36" t="str">
        <f t="shared" si="716"/>
        <v/>
      </c>
      <c r="AA775" s="48" t="str">
        <f t="shared" si="717"/>
        <v/>
      </c>
      <c r="AC775" s="53" t="str">
        <f t="shared" si="718"/>
        <v/>
      </c>
      <c r="AD775" s="54" t="str">
        <f t="shared" si="735"/>
        <v/>
      </c>
      <c r="AE775" s="54" t="str">
        <f t="shared" si="736"/>
        <v/>
      </c>
      <c r="AF775" s="54" t="str">
        <f t="shared" si="737"/>
        <v/>
      </c>
      <c r="AG775" s="54" t="str">
        <f t="shared" si="738"/>
        <v/>
      </c>
      <c r="AH775" s="54" t="str">
        <f t="shared" si="739"/>
        <v/>
      </c>
      <c r="AI775" s="54" t="str">
        <f t="shared" si="740"/>
        <v/>
      </c>
      <c r="AJ775" s="54" t="str">
        <f t="shared" si="741"/>
        <v/>
      </c>
      <c r="AK775" s="54" t="str">
        <f t="shared" si="742"/>
        <v/>
      </c>
      <c r="AL775" s="54" t="str">
        <f t="shared" si="743"/>
        <v/>
      </c>
      <c r="AM775" s="54" t="str">
        <f t="shared" si="744"/>
        <v/>
      </c>
      <c r="AN775" s="55" t="str">
        <f t="shared" si="745"/>
        <v/>
      </c>
      <c r="AP775" s="53" t="str">
        <f t="shared" si="719"/>
        <v/>
      </c>
      <c r="AQ775" s="54" t="str">
        <f t="shared" si="746"/>
        <v/>
      </c>
      <c r="AR775" s="54" t="str">
        <f t="shared" si="747"/>
        <v/>
      </c>
      <c r="AS775" s="54" t="str">
        <f t="shared" si="748"/>
        <v/>
      </c>
      <c r="AT775" s="54" t="str">
        <f t="shared" si="749"/>
        <v/>
      </c>
      <c r="AU775" s="54" t="str">
        <f t="shared" si="750"/>
        <v/>
      </c>
      <c r="AV775" s="54" t="str">
        <f t="shared" si="751"/>
        <v/>
      </c>
      <c r="AW775" s="54" t="str">
        <f t="shared" si="752"/>
        <v/>
      </c>
      <c r="AX775" s="54" t="str">
        <f t="shared" si="753"/>
        <v/>
      </c>
      <c r="AY775" s="54" t="str">
        <f t="shared" si="754"/>
        <v/>
      </c>
      <c r="AZ775" s="54" t="str">
        <f t="shared" si="755"/>
        <v/>
      </c>
      <c r="BA775" s="55" t="str">
        <f t="shared" si="756"/>
        <v/>
      </c>
      <c r="BC775" s="36" t="str">
        <f t="shared" si="720"/>
        <v/>
      </c>
      <c r="BE775" s="61" t="str">
        <f>IF($B775="", "", IF(AND($B775&gt;='Intro &amp; Setup'!$B$38, B775&lt;='Intro &amp; Setup'!$H$38), 'Intro &amp; Setup'!$N$38, IF(AND($B775&gt;='Intro &amp; Setup'!$B$39, B775&lt;='Intro &amp; Setup'!$H$39), 'Intro &amp; Setup'!$N$39, IF('Intro &amp; Setup'!$B$39="", 'Intro &amp; Setup'!$N$38, 'Intro &amp; Setup'!$N$39))))</f>
        <v/>
      </c>
      <c r="BG775" s="53" t="str">
        <f t="shared" si="721"/>
        <v/>
      </c>
      <c r="BH775" s="54" t="str">
        <f t="shared" si="757"/>
        <v/>
      </c>
      <c r="BI775" s="54" t="str">
        <f t="shared" si="758"/>
        <v/>
      </c>
      <c r="BJ775" s="54" t="str">
        <f t="shared" si="759"/>
        <v/>
      </c>
      <c r="BK775" s="54" t="str">
        <f t="shared" si="760"/>
        <v/>
      </c>
      <c r="BL775" s="54" t="str">
        <f t="shared" si="761"/>
        <v/>
      </c>
      <c r="BM775" s="54" t="str">
        <f t="shared" si="762"/>
        <v/>
      </c>
      <c r="BN775" s="54" t="str">
        <f t="shared" si="763"/>
        <v/>
      </c>
      <c r="BO775" s="54" t="str">
        <f t="shared" si="764"/>
        <v/>
      </c>
      <c r="BP775" s="54" t="str">
        <f t="shared" si="765"/>
        <v/>
      </c>
      <c r="BQ775" s="54" t="str">
        <f t="shared" si="766"/>
        <v/>
      </c>
      <c r="BR775" s="55" t="str">
        <f t="shared" si="767"/>
        <v/>
      </c>
      <c r="BT775" s="135" t="str">
        <f t="shared" si="722"/>
        <v/>
      </c>
      <c r="BU775" s="136" t="str">
        <f t="shared" si="723"/>
        <v/>
      </c>
      <c r="BV775" s="136" t="str">
        <f t="shared" si="724"/>
        <v/>
      </c>
      <c r="BW775" s="136" t="str">
        <f t="shared" si="725"/>
        <v/>
      </c>
      <c r="BX775" s="136" t="str">
        <f t="shared" si="726"/>
        <v/>
      </c>
      <c r="BY775" s="136" t="str">
        <f t="shared" si="727"/>
        <v/>
      </c>
      <c r="BZ775" s="136" t="str">
        <f t="shared" si="728"/>
        <v/>
      </c>
      <c r="CA775" s="136" t="str">
        <f t="shared" si="729"/>
        <v/>
      </c>
      <c r="CB775" s="136" t="str">
        <f t="shared" si="730"/>
        <v/>
      </c>
      <c r="CC775" s="136" t="str">
        <f t="shared" si="731"/>
        <v/>
      </c>
      <c r="CD775" s="136" t="str">
        <f t="shared" si="732"/>
        <v/>
      </c>
      <c r="CE775" s="137" t="str">
        <f t="shared" si="733"/>
        <v/>
      </c>
      <c r="CG775" s="150" t="str">
        <f t="shared" si="734"/>
        <v/>
      </c>
      <c r="CH775" s="151" t="str">
        <f t="shared" si="768"/>
        <v/>
      </c>
      <c r="CI775" s="151" t="str">
        <f t="shared" si="769"/>
        <v/>
      </c>
      <c r="CJ775" s="151" t="str">
        <f t="shared" si="770"/>
        <v/>
      </c>
      <c r="CK775" s="151" t="str">
        <f t="shared" si="771"/>
        <v/>
      </c>
      <c r="CL775" s="151" t="str">
        <f t="shared" si="772"/>
        <v/>
      </c>
      <c r="CM775" s="151" t="str">
        <f t="shared" si="773"/>
        <v/>
      </c>
      <c r="CN775" s="151" t="str">
        <f t="shared" si="774"/>
        <v/>
      </c>
      <c r="CO775" s="151" t="str">
        <f t="shared" si="775"/>
        <v/>
      </c>
      <c r="CP775" s="151" t="str">
        <f t="shared" si="776"/>
        <v/>
      </c>
      <c r="CQ775" s="151" t="str">
        <f t="shared" si="777"/>
        <v/>
      </c>
      <c r="CR775" s="152" t="str">
        <f t="shared" si="778"/>
        <v/>
      </c>
    </row>
    <row r="776" spans="1:96" x14ac:dyDescent="0.25">
      <c r="A776" s="3"/>
      <c r="B776" s="30"/>
      <c r="C776" s="44"/>
      <c r="D776" s="88"/>
      <c r="E776" s="31"/>
      <c r="F776" s="89"/>
      <c r="G776" s="72"/>
      <c r="H776" s="73"/>
      <c r="I776" s="74"/>
      <c r="J776" s="73"/>
      <c r="K776" s="74"/>
      <c r="L776" s="73"/>
      <c r="M776" s="74"/>
      <c r="N776" s="73"/>
      <c r="O776" s="74"/>
      <c r="P776" s="73"/>
      <c r="Q776" s="74"/>
      <c r="R776" s="75"/>
      <c r="S776" s="3"/>
      <c r="T776" s="61" t="str">
        <f>IF($D776="", "", $D776*'Intro &amp; Setup'!$I$32*24)</f>
        <v/>
      </c>
      <c r="U776" s="3"/>
      <c r="X776" s="36" t="str">
        <f>IF($B776="", "", IF(OR($B776&lt;'Intro &amp; Setup'!$F$26, $B776&gt;'Intro &amp; Setup'!$F$27), "X", ""))</f>
        <v/>
      </c>
      <c r="Z776" s="36" t="str">
        <f t="shared" si="716"/>
        <v/>
      </c>
      <c r="AA776" s="48" t="str">
        <f t="shared" si="717"/>
        <v/>
      </c>
      <c r="AC776" s="53" t="str">
        <f t="shared" si="718"/>
        <v/>
      </c>
      <c r="AD776" s="54" t="str">
        <f t="shared" si="735"/>
        <v/>
      </c>
      <c r="AE776" s="54" t="str">
        <f t="shared" si="736"/>
        <v/>
      </c>
      <c r="AF776" s="54" t="str">
        <f t="shared" si="737"/>
        <v/>
      </c>
      <c r="AG776" s="54" t="str">
        <f t="shared" si="738"/>
        <v/>
      </c>
      <c r="AH776" s="54" t="str">
        <f t="shared" si="739"/>
        <v/>
      </c>
      <c r="AI776" s="54" t="str">
        <f t="shared" si="740"/>
        <v/>
      </c>
      <c r="AJ776" s="54" t="str">
        <f t="shared" si="741"/>
        <v/>
      </c>
      <c r="AK776" s="54" t="str">
        <f t="shared" si="742"/>
        <v/>
      </c>
      <c r="AL776" s="54" t="str">
        <f t="shared" si="743"/>
        <v/>
      </c>
      <c r="AM776" s="54" t="str">
        <f t="shared" si="744"/>
        <v/>
      </c>
      <c r="AN776" s="55" t="str">
        <f t="shared" si="745"/>
        <v/>
      </c>
      <c r="AP776" s="53" t="str">
        <f t="shared" si="719"/>
        <v/>
      </c>
      <c r="AQ776" s="54" t="str">
        <f t="shared" si="746"/>
        <v/>
      </c>
      <c r="AR776" s="54" t="str">
        <f t="shared" si="747"/>
        <v/>
      </c>
      <c r="AS776" s="54" t="str">
        <f t="shared" si="748"/>
        <v/>
      </c>
      <c r="AT776" s="54" t="str">
        <f t="shared" si="749"/>
        <v/>
      </c>
      <c r="AU776" s="54" t="str">
        <f t="shared" si="750"/>
        <v/>
      </c>
      <c r="AV776" s="54" t="str">
        <f t="shared" si="751"/>
        <v/>
      </c>
      <c r="AW776" s="54" t="str">
        <f t="shared" si="752"/>
        <v/>
      </c>
      <c r="AX776" s="54" t="str">
        <f t="shared" si="753"/>
        <v/>
      </c>
      <c r="AY776" s="54" t="str">
        <f t="shared" si="754"/>
        <v/>
      </c>
      <c r="AZ776" s="54" t="str">
        <f t="shared" si="755"/>
        <v/>
      </c>
      <c r="BA776" s="55" t="str">
        <f t="shared" si="756"/>
        <v/>
      </c>
      <c r="BC776" s="36" t="str">
        <f t="shared" si="720"/>
        <v/>
      </c>
      <c r="BE776" s="61" t="str">
        <f>IF($B776="", "", IF(AND($B776&gt;='Intro &amp; Setup'!$B$38, B776&lt;='Intro &amp; Setup'!$H$38), 'Intro &amp; Setup'!$N$38, IF(AND($B776&gt;='Intro &amp; Setup'!$B$39, B776&lt;='Intro &amp; Setup'!$H$39), 'Intro &amp; Setup'!$N$39, IF('Intro &amp; Setup'!$B$39="", 'Intro &amp; Setup'!$N$38, 'Intro &amp; Setup'!$N$39))))</f>
        <v/>
      </c>
      <c r="BG776" s="53" t="str">
        <f t="shared" si="721"/>
        <v/>
      </c>
      <c r="BH776" s="54" t="str">
        <f t="shared" si="757"/>
        <v/>
      </c>
      <c r="BI776" s="54" t="str">
        <f t="shared" si="758"/>
        <v/>
      </c>
      <c r="BJ776" s="54" t="str">
        <f t="shared" si="759"/>
        <v/>
      </c>
      <c r="BK776" s="54" t="str">
        <f t="shared" si="760"/>
        <v/>
      </c>
      <c r="BL776" s="54" t="str">
        <f t="shared" si="761"/>
        <v/>
      </c>
      <c r="BM776" s="54" t="str">
        <f t="shared" si="762"/>
        <v/>
      </c>
      <c r="BN776" s="54" t="str">
        <f t="shared" si="763"/>
        <v/>
      </c>
      <c r="BO776" s="54" t="str">
        <f t="shared" si="764"/>
        <v/>
      </c>
      <c r="BP776" s="54" t="str">
        <f t="shared" si="765"/>
        <v/>
      </c>
      <c r="BQ776" s="54" t="str">
        <f t="shared" si="766"/>
        <v/>
      </c>
      <c r="BR776" s="55" t="str">
        <f t="shared" si="767"/>
        <v/>
      </c>
      <c r="BT776" s="135" t="str">
        <f t="shared" si="722"/>
        <v/>
      </c>
      <c r="BU776" s="136" t="str">
        <f t="shared" si="723"/>
        <v/>
      </c>
      <c r="BV776" s="136" t="str">
        <f t="shared" si="724"/>
        <v/>
      </c>
      <c r="BW776" s="136" t="str">
        <f t="shared" si="725"/>
        <v/>
      </c>
      <c r="BX776" s="136" t="str">
        <f t="shared" si="726"/>
        <v/>
      </c>
      <c r="BY776" s="136" t="str">
        <f t="shared" si="727"/>
        <v/>
      </c>
      <c r="BZ776" s="136" t="str">
        <f t="shared" si="728"/>
        <v/>
      </c>
      <c r="CA776" s="136" t="str">
        <f t="shared" si="729"/>
        <v/>
      </c>
      <c r="CB776" s="136" t="str">
        <f t="shared" si="730"/>
        <v/>
      </c>
      <c r="CC776" s="136" t="str">
        <f t="shared" si="731"/>
        <v/>
      </c>
      <c r="CD776" s="136" t="str">
        <f t="shared" si="732"/>
        <v/>
      </c>
      <c r="CE776" s="137" t="str">
        <f t="shared" si="733"/>
        <v/>
      </c>
      <c r="CG776" s="150" t="str">
        <f t="shared" si="734"/>
        <v/>
      </c>
      <c r="CH776" s="151" t="str">
        <f t="shared" si="768"/>
        <v/>
      </c>
      <c r="CI776" s="151" t="str">
        <f t="shared" si="769"/>
        <v/>
      </c>
      <c r="CJ776" s="151" t="str">
        <f t="shared" si="770"/>
        <v/>
      </c>
      <c r="CK776" s="151" t="str">
        <f t="shared" si="771"/>
        <v/>
      </c>
      <c r="CL776" s="151" t="str">
        <f t="shared" si="772"/>
        <v/>
      </c>
      <c r="CM776" s="151" t="str">
        <f t="shared" si="773"/>
        <v/>
      </c>
      <c r="CN776" s="151" t="str">
        <f t="shared" si="774"/>
        <v/>
      </c>
      <c r="CO776" s="151" t="str">
        <f t="shared" si="775"/>
        <v/>
      </c>
      <c r="CP776" s="151" t="str">
        <f t="shared" si="776"/>
        <v/>
      </c>
      <c r="CQ776" s="151" t="str">
        <f t="shared" si="777"/>
        <v/>
      </c>
      <c r="CR776" s="152" t="str">
        <f t="shared" si="778"/>
        <v/>
      </c>
    </row>
    <row r="777" spans="1:96" x14ac:dyDescent="0.25">
      <c r="A777" s="3"/>
      <c r="B777" s="30"/>
      <c r="C777" s="44"/>
      <c r="D777" s="88"/>
      <c r="E777" s="31"/>
      <c r="F777" s="89"/>
      <c r="G777" s="72"/>
      <c r="H777" s="73"/>
      <c r="I777" s="74"/>
      <c r="J777" s="73"/>
      <c r="K777" s="74"/>
      <c r="L777" s="73"/>
      <c r="M777" s="74"/>
      <c r="N777" s="73"/>
      <c r="O777" s="74"/>
      <c r="P777" s="73"/>
      <c r="Q777" s="74"/>
      <c r="R777" s="75"/>
      <c r="S777" s="3"/>
      <c r="T777" s="61" t="str">
        <f>IF($D777="", "", $D777*'Intro &amp; Setup'!$I$32*24)</f>
        <v/>
      </c>
      <c r="U777" s="3"/>
      <c r="X777" s="36" t="str">
        <f>IF($B777="", "", IF(OR($B777&lt;'Intro &amp; Setup'!$F$26, $B777&gt;'Intro &amp; Setup'!$F$27), "X", ""))</f>
        <v/>
      </c>
      <c r="Z777" s="36" t="str">
        <f t="shared" si="716"/>
        <v/>
      </c>
      <c r="AA777" s="48" t="str">
        <f t="shared" si="717"/>
        <v/>
      </c>
      <c r="AC777" s="53" t="str">
        <f t="shared" si="718"/>
        <v/>
      </c>
      <c r="AD777" s="54" t="str">
        <f t="shared" si="735"/>
        <v/>
      </c>
      <c r="AE777" s="54" t="str">
        <f t="shared" si="736"/>
        <v/>
      </c>
      <c r="AF777" s="54" t="str">
        <f t="shared" si="737"/>
        <v/>
      </c>
      <c r="AG777" s="54" t="str">
        <f t="shared" si="738"/>
        <v/>
      </c>
      <c r="AH777" s="54" t="str">
        <f t="shared" si="739"/>
        <v/>
      </c>
      <c r="AI777" s="54" t="str">
        <f t="shared" si="740"/>
        <v/>
      </c>
      <c r="AJ777" s="54" t="str">
        <f t="shared" si="741"/>
        <v/>
      </c>
      <c r="AK777" s="54" t="str">
        <f t="shared" si="742"/>
        <v/>
      </c>
      <c r="AL777" s="54" t="str">
        <f t="shared" si="743"/>
        <v/>
      </c>
      <c r="AM777" s="54" t="str">
        <f t="shared" si="744"/>
        <v/>
      </c>
      <c r="AN777" s="55" t="str">
        <f t="shared" si="745"/>
        <v/>
      </c>
      <c r="AP777" s="53" t="str">
        <f t="shared" si="719"/>
        <v/>
      </c>
      <c r="AQ777" s="54" t="str">
        <f t="shared" si="746"/>
        <v/>
      </c>
      <c r="AR777" s="54" t="str">
        <f t="shared" si="747"/>
        <v/>
      </c>
      <c r="AS777" s="54" t="str">
        <f t="shared" si="748"/>
        <v/>
      </c>
      <c r="AT777" s="54" t="str">
        <f t="shared" si="749"/>
        <v/>
      </c>
      <c r="AU777" s="54" t="str">
        <f t="shared" si="750"/>
        <v/>
      </c>
      <c r="AV777" s="54" t="str">
        <f t="shared" si="751"/>
        <v/>
      </c>
      <c r="AW777" s="54" t="str">
        <f t="shared" si="752"/>
        <v/>
      </c>
      <c r="AX777" s="54" t="str">
        <f t="shared" si="753"/>
        <v/>
      </c>
      <c r="AY777" s="54" t="str">
        <f t="shared" si="754"/>
        <v/>
      </c>
      <c r="AZ777" s="54" t="str">
        <f t="shared" si="755"/>
        <v/>
      </c>
      <c r="BA777" s="55" t="str">
        <f t="shared" si="756"/>
        <v/>
      </c>
      <c r="BC777" s="36" t="str">
        <f t="shared" si="720"/>
        <v/>
      </c>
      <c r="BE777" s="61" t="str">
        <f>IF($B777="", "", IF(AND($B777&gt;='Intro &amp; Setup'!$B$38, B777&lt;='Intro &amp; Setup'!$H$38), 'Intro &amp; Setup'!$N$38, IF(AND($B777&gt;='Intro &amp; Setup'!$B$39, B777&lt;='Intro &amp; Setup'!$H$39), 'Intro &amp; Setup'!$N$39, IF('Intro &amp; Setup'!$B$39="", 'Intro &amp; Setup'!$N$38, 'Intro &amp; Setup'!$N$39))))</f>
        <v/>
      </c>
      <c r="BG777" s="53" t="str">
        <f t="shared" si="721"/>
        <v/>
      </c>
      <c r="BH777" s="54" t="str">
        <f t="shared" si="757"/>
        <v/>
      </c>
      <c r="BI777" s="54" t="str">
        <f t="shared" si="758"/>
        <v/>
      </c>
      <c r="BJ777" s="54" t="str">
        <f t="shared" si="759"/>
        <v/>
      </c>
      <c r="BK777" s="54" t="str">
        <f t="shared" si="760"/>
        <v/>
      </c>
      <c r="BL777" s="54" t="str">
        <f t="shared" si="761"/>
        <v/>
      </c>
      <c r="BM777" s="54" t="str">
        <f t="shared" si="762"/>
        <v/>
      </c>
      <c r="BN777" s="54" t="str">
        <f t="shared" si="763"/>
        <v/>
      </c>
      <c r="BO777" s="54" t="str">
        <f t="shared" si="764"/>
        <v/>
      </c>
      <c r="BP777" s="54" t="str">
        <f t="shared" si="765"/>
        <v/>
      </c>
      <c r="BQ777" s="54" t="str">
        <f t="shared" si="766"/>
        <v/>
      </c>
      <c r="BR777" s="55" t="str">
        <f t="shared" si="767"/>
        <v/>
      </c>
      <c r="BT777" s="135" t="str">
        <f t="shared" si="722"/>
        <v/>
      </c>
      <c r="BU777" s="136" t="str">
        <f t="shared" si="723"/>
        <v/>
      </c>
      <c r="BV777" s="136" t="str">
        <f t="shared" si="724"/>
        <v/>
      </c>
      <c r="BW777" s="136" t="str">
        <f t="shared" si="725"/>
        <v/>
      </c>
      <c r="BX777" s="136" t="str">
        <f t="shared" si="726"/>
        <v/>
      </c>
      <c r="BY777" s="136" t="str">
        <f t="shared" si="727"/>
        <v/>
      </c>
      <c r="BZ777" s="136" t="str">
        <f t="shared" si="728"/>
        <v/>
      </c>
      <c r="CA777" s="136" t="str">
        <f t="shared" si="729"/>
        <v/>
      </c>
      <c r="CB777" s="136" t="str">
        <f t="shared" si="730"/>
        <v/>
      </c>
      <c r="CC777" s="136" t="str">
        <f t="shared" si="731"/>
        <v/>
      </c>
      <c r="CD777" s="136" t="str">
        <f t="shared" si="732"/>
        <v/>
      </c>
      <c r="CE777" s="137" t="str">
        <f t="shared" si="733"/>
        <v/>
      </c>
      <c r="CG777" s="150" t="str">
        <f t="shared" si="734"/>
        <v/>
      </c>
      <c r="CH777" s="151" t="str">
        <f t="shared" si="768"/>
        <v/>
      </c>
      <c r="CI777" s="151" t="str">
        <f t="shared" si="769"/>
        <v/>
      </c>
      <c r="CJ777" s="151" t="str">
        <f t="shared" si="770"/>
        <v/>
      </c>
      <c r="CK777" s="151" t="str">
        <f t="shared" si="771"/>
        <v/>
      </c>
      <c r="CL777" s="151" t="str">
        <f t="shared" si="772"/>
        <v/>
      </c>
      <c r="CM777" s="151" t="str">
        <f t="shared" si="773"/>
        <v/>
      </c>
      <c r="CN777" s="151" t="str">
        <f t="shared" si="774"/>
        <v/>
      </c>
      <c r="CO777" s="151" t="str">
        <f t="shared" si="775"/>
        <v/>
      </c>
      <c r="CP777" s="151" t="str">
        <f t="shared" si="776"/>
        <v/>
      </c>
      <c r="CQ777" s="151" t="str">
        <f t="shared" si="777"/>
        <v/>
      </c>
      <c r="CR777" s="152" t="str">
        <f t="shared" si="778"/>
        <v/>
      </c>
    </row>
    <row r="778" spans="1:96" x14ac:dyDescent="0.25">
      <c r="A778" s="3"/>
      <c r="B778" s="30"/>
      <c r="C778" s="44"/>
      <c r="D778" s="88"/>
      <c r="E778" s="31"/>
      <c r="F778" s="89"/>
      <c r="G778" s="72"/>
      <c r="H778" s="73"/>
      <c r="I778" s="74"/>
      <c r="J778" s="73"/>
      <c r="K778" s="74"/>
      <c r="L778" s="73"/>
      <c r="M778" s="74"/>
      <c r="N778" s="73"/>
      <c r="O778" s="74"/>
      <c r="P778" s="73"/>
      <c r="Q778" s="74"/>
      <c r="R778" s="75"/>
      <c r="S778" s="3"/>
      <c r="T778" s="61" t="str">
        <f>IF($D778="", "", $D778*'Intro &amp; Setup'!$I$32*24)</f>
        <v/>
      </c>
      <c r="U778" s="3"/>
      <c r="X778" s="36" t="str">
        <f>IF($B778="", "", IF(OR($B778&lt;'Intro &amp; Setup'!$F$26, $B778&gt;'Intro &amp; Setup'!$F$27), "X", ""))</f>
        <v/>
      </c>
      <c r="Z778" s="36" t="str">
        <f t="shared" si="716"/>
        <v/>
      </c>
      <c r="AA778" s="48" t="str">
        <f t="shared" si="717"/>
        <v/>
      </c>
      <c r="AC778" s="53" t="str">
        <f t="shared" si="718"/>
        <v/>
      </c>
      <c r="AD778" s="54" t="str">
        <f t="shared" si="735"/>
        <v/>
      </c>
      <c r="AE778" s="54" t="str">
        <f t="shared" si="736"/>
        <v/>
      </c>
      <c r="AF778" s="54" t="str">
        <f t="shared" si="737"/>
        <v/>
      </c>
      <c r="AG778" s="54" t="str">
        <f t="shared" si="738"/>
        <v/>
      </c>
      <c r="AH778" s="54" t="str">
        <f t="shared" si="739"/>
        <v/>
      </c>
      <c r="AI778" s="54" t="str">
        <f t="shared" si="740"/>
        <v/>
      </c>
      <c r="AJ778" s="54" t="str">
        <f t="shared" si="741"/>
        <v/>
      </c>
      <c r="AK778" s="54" t="str">
        <f t="shared" si="742"/>
        <v/>
      </c>
      <c r="AL778" s="54" t="str">
        <f t="shared" si="743"/>
        <v/>
      </c>
      <c r="AM778" s="54" t="str">
        <f t="shared" si="744"/>
        <v/>
      </c>
      <c r="AN778" s="55" t="str">
        <f t="shared" si="745"/>
        <v/>
      </c>
      <c r="AP778" s="53" t="str">
        <f t="shared" si="719"/>
        <v/>
      </c>
      <c r="AQ778" s="54" t="str">
        <f t="shared" si="746"/>
        <v/>
      </c>
      <c r="AR778" s="54" t="str">
        <f t="shared" si="747"/>
        <v/>
      </c>
      <c r="AS778" s="54" t="str">
        <f t="shared" si="748"/>
        <v/>
      </c>
      <c r="AT778" s="54" t="str">
        <f t="shared" si="749"/>
        <v/>
      </c>
      <c r="AU778" s="54" t="str">
        <f t="shared" si="750"/>
        <v/>
      </c>
      <c r="AV778" s="54" t="str">
        <f t="shared" si="751"/>
        <v/>
      </c>
      <c r="AW778" s="54" t="str">
        <f t="shared" si="752"/>
        <v/>
      </c>
      <c r="AX778" s="54" t="str">
        <f t="shared" si="753"/>
        <v/>
      </c>
      <c r="AY778" s="54" t="str">
        <f t="shared" si="754"/>
        <v/>
      </c>
      <c r="AZ778" s="54" t="str">
        <f t="shared" si="755"/>
        <v/>
      </c>
      <c r="BA778" s="55" t="str">
        <f t="shared" si="756"/>
        <v/>
      </c>
      <c r="BC778" s="36" t="str">
        <f t="shared" si="720"/>
        <v/>
      </c>
      <c r="BE778" s="61" t="str">
        <f>IF($B778="", "", IF(AND($B778&gt;='Intro &amp; Setup'!$B$38, B778&lt;='Intro &amp; Setup'!$H$38), 'Intro &amp; Setup'!$N$38, IF(AND($B778&gt;='Intro &amp; Setup'!$B$39, B778&lt;='Intro &amp; Setup'!$H$39), 'Intro &amp; Setup'!$N$39, IF('Intro &amp; Setup'!$B$39="", 'Intro &amp; Setup'!$N$38, 'Intro &amp; Setup'!$N$39))))</f>
        <v/>
      </c>
      <c r="BG778" s="53" t="str">
        <f t="shared" si="721"/>
        <v/>
      </c>
      <c r="BH778" s="54" t="str">
        <f t="shared" si="757"/>
        <v/>
      </c>
      <c r="BI778" s="54" t="str">
        <f t="shared" si="758"/>
        <v/>
      </c>
      <c r="BJ778" s="54" t="str">
        <f t="shared" si="759"/>
        <v/>
      </c>
      <c r="BK778" s="54" t="str">
        <f t="shared" si="760"/>
        <v/>
      </c>
      <c r="BL778" s="54" t="str">
        <f t="shared" si="761"/>
        <v/>
      </c>
      <c r="BM778" s="54" t="str">
        <f t="shared" si="762"/>
        <v/>
      </c>
      <c r="BN778" s="54" t="str">
        <f t="shared" si="763"/>
        <v/>
      </c>
      <c r="BO778" s="54" t="str">
        <f t="shared" si="764"/>
        <v/>
      </c>
      <c r="BP778" s="54" t="str">
        <f t="shared" si="765"/>
        <v/>
      </c>
      <c r="BQ778" s="54" t="str">
        <f t="shared" si="766"/>
        <v/>
      </c>
      <c r="BR778" s="55" t="str">
        <f t="shared" si="767"/>
        <v/>
      </c>
      <c r="BT778" s="135" t="str">
        <f t="shared" si="722"/>
        <v/>
      </c>
      <c r="BU778" s="136" t="str">
        <f t="shared" si="723"/>
        <v/>
      </c>
      <c r="BV778" s="136" t="str">
        <f t="shared" si="724"/>
        <v/>
      </c>
      <c r="BW778" s="136" t="str">
        <f t="shared" si="725"/>
        <v/>
      </c>
      <c r="BX778" s="136" t="str">
        <f t="shared" si="726"/>
        <v/>
      </c>
      <c r="BY778" s="136" t="str">
        <f t="shared" si="727"/>
        <v/>
      </c>
      <c r="BZ778" s="136" t="str">
        <f t="shared" si="728"/>
        <v/>
      </c>
      <c r="CA778" s="136" t="str">
        <f t="shared" si="729"/>
        <v/>
      </c>
      <c r="CB778" s="136" t="str">
        <f t="shared" si="730"/>
        <v/>
      </c>
      <c r="CC778" s="136" t="str">
        <f t="shared" si="731"/>
        <v/>
      </c>
      <c r="CD778" s="136" t="str">
        <f t="shared" si="732"/>
        <v/>
      </c>
      <c r="CE778" s="137" t="str">
        <f t="shared" si="733"/>
        <v/>
      </c>
      <c r="CG778" s="150" t="str">
        <f t="shared" si="734"/>
        <v/>
      </c>
      <c r="CH778" s="151" t="str">
        <f t="shared" si="768"/>
        <v/>
      </c>
      <c r="CI778" s="151" t="str">
        <f t="shared" si="769"/>
        <v/>
      </c>
      <c r="CJ778" s="151" t="str">
        <f t="shared" si="770"/>
        <v/>
      </c>
      <c r="CK778" s="151" t="str">
        <f t="shared" si="771"/>
        <v/>
      </c>
      <c r="CL778" s="151" t="str">
        <f t="shared" si="772"/>
        <v/>
      </c>
      <c r="CM778" s="151" t="str">
        <f t="shared" si="773"/>
        <v/>
      </c>
      <c r="CN778" s="151" t="str">
        <f t="shared" si="774"/>
        <v/>
      </c>
      <c r="CO778" s="151" t="str">
        <f t="shared" si="775"/>
        <v/>
      </c>
      <c r="CP778" s="151" t="str">
        <f t="shared" si="776"/>
        <v/>
      </c>
      <c r="CQ778" s="151" t="str">
        <f t="shared" si="777"/>
        <v/>
      </c>
      <c r="CR778" s="152" t="str">
        <f t="shared" si="778"/>
        <v/>
      </c>
    </row>
    <row r="779" spans="1:96" x14ac:dyDescent="0.25">
      <c r="A779" s="3"/>
      <c r="B779" s="30"/>
      <c r="C779" s="44"/>
      <c r="D779" s="88"/>
      <c r="E779" s="31"/>
      <c r="F779" s="89"/>
      <c r="G779" s="72"/>
      <c r="H779" s="73"/>
      <c r="I779" s="74"/>
      <c r="J779" s="73"/>
      <c r="K779" s="74"/>
      <c r="L779" s="73"/>
      <c r="M779" s="74"/>
      <c r="N779" s="73"/>
      <c r="O779" s="74"/>
      <c r="P779" s="73"/>
      <c r="Q779" s="74"/>
      <c r="R779" s="75"/>
      <c r="S779" s="3"/>
      <c r="T779" s="61" t="str">
        <f>IF($D779="", "", $D779*'Intro &amp; Setup'!$I$32*24)</f>
        <v/>
      </c>
      <c r="U779" s="3"/>
      <c r="X779" s="36" t="str">
        <f>IF($B779="", "", IF(OR($B779&lt;'Intro &amp; Setup'!$F$26, $B779&gt;'Intro &amp; Setup'!$F$27), "X", ""))</f>
        <v/>
      </c>
      <c r="Z779" s="36" t="str">
        <f t="shared" si="716"/>
        <v/>
      </c>
      <c r="AA779" s="48" t="str">
        <f t="shared" si="717"/>
        <v/>
      </c>
      <c r="AC779" s="53" t="str">
        <f t="shared" si="718"/>
        <v/>
      </c>
      <c r="AD779" s="54" t="str">
        <f t="shared" si="735"/>
        <v/>
      </c>
      <c r="AE779" s="54" t="str">
        <f t="shared" si="736"/>
        <v/>
      </c>
      <c r="AF779" s="54" t="str">
        <f t="shared" si="737"/>
        <v/>
      </c>
      <c r="AG779" s="54" t="str">
        <f t="shared" si="738"/>
        <v/>
      </c>
      <c r="AH779" s="54" t="str">
        <f t="shared" si="739"/>
        <v/>
      </c>
      <c r="AI779" s="54" t="str">
        <f t="shared" si="740"/>
        <v/>
      </c>
      <c r="AJ779" s="54" t="str">
        <f t="shared" si="741"/>
        <v/>
      </c>
      <c r="AK779" s="54" t="str">
        <f t="shared" si="742"/>
        <v/>
      </c>
      <c r="AL779" s="54" t="str">
        <f t="shared" si="743"/>
        <v/>
      </c>
      <c r="AM779" s="54" t="str">
        <f t="shared" si="744"/>
        <v/>
      </c>
      <c r="AN779" s="55" t="str">
        <f t="shared" si="745"/>
        <v/>
      </c>
      <c r="AP779" s="53" t="str">
        <f t="shared" si="719"/>
        <v/>
      </c>
      <c r="AQ779" s="54" t="str">
        <f t="shared" si="746"/>
        <v/>
      </c>
      <c r="AR779" s="54" t="str">
        <f t="shared" si="747"/>
        <v/>
      </c>
      <c r="AS779" s="54" t="str">
        <f t="shared" si="748"/>
        <v/>
      </c>
      <c r="AT779" s="54" t="str">
        <f t="shared" si="749"/>
        <v/>
      </c>
      <c r="AU779" s="54" t="str">
        <f t="shared" si="750"/>
        <v/>
      </c>
      <c r="AV779" s="54" t="str">
        <f t="shared" si="751"/>
        <v/>
      </c>
      <c r="AW779" s="54" t="str">
        <f t="shared" si="752"/>
        <v/>
      </c>
      <c r="AX779" s="54" t="str">
        <f t="shared" si="753"/>
        <v/>
      </c>
      <c r="AY779" s="54" t="str">
        <f t="shared" si="754"/>
        <v/>
      </c>
      <c r="AZ779" s="54" t="str">
        <f t="shared" si="755"/>
        <v/>
      </c>
      <c r="BA779" s="55" t="str">
        <f t="shared" si="756"/>
        <v/>
      </c>
      <c r="BC779" s="36" t="str">
        <f t="shared" si="720"/>
        <v/>
      </c>
      <c r="BE779" s="61" t="str">
        <f>IF($B779="", "", IF(AND($B779&gt;='Intro &amp; Setup'!$B$38, B779&lt;='Intro &amp; Setup'!$H$38), 'Intro &amp; Setup'!$N$38, IF(AND($B779&gt;='Intro &amp; Setup'!$B$39, B779&lt;='Intro &amp; Setup'!$H$39), 'Intro &amp; Setup'!$N$39, IF('Intro &amp; Setup'!$B$39="", 'Intro &amp; Setup'!$N$38, 'Intro &amp; Setup'!$N$39))))</f>
        <v/>
      </c>
      <c r="BG779" s="53" t="str">
        <f t="shared" si="721"/>
        <v/>
      </c>
      <c r="BH779" s="54" t="str">
        <f t="shared" si="757"/>
        <v/>
      </c>
      <c r="BI779" s="54" t="str">
        <f t="shared" si="758"/>
        <v/>
      </c>
      <c r="BJ779" s="54" t="str">
        <f t="shared" si="759"/>
        <v/>
      </c>
      <c r="BK779" s="54" t="str">
        <f t="shared" si="760"/>
        <v/>
      </c>
      <c r="BL779" s="54" t="str">
        <f t="shared" si="761"/>
        <v/>
      </c>
      <c r="BM779" s="54" t="str">
        <f t="shared" si="762"/>
        <v/>
      </c>
      <c r="BN779" s="54" t="str">
        <f t="shared" si="763"/>
        <v/>
      </c>
      <c r="BO779" s="54" t="str">
        <f t="shared" si="764"/>
        <v/>
      </c>
      <c r="BP779" s="54" t="str">
        <f t="shared" si="765"/>
        <v/>
      </c>
      <c r="BQ779" s="54" t="str">
        <f t="shared" si="766"/>
        <v/>
      </c>
      <c r="BR779" s="55" t="str">
        <f t="shared" si="767"/>
        <v/>
      </c>
      <c r="BT779" s="135" t="str">
        <f t="shared" si="722"/>
        <v/>
      </c>
      <c r="BU779" s="136" t="str">
        <f t="shared" si="723"/>
        <v/>
      </c>
      <c r="BV779" s="136" t="str">
        <f t="shared" si="724"/>
        <v/>
      </c>
      <c r="BW779" s="136" t="str">
        <f t="shared" si="725"/>
        <v/>
      </c>
      <c r="BX779" s="136" t="str">
        <f t="shared" si="726"/>
        <v/>
      </c>
      <c r="BY779" s="136" t="str">
        <f t="shared" si="727"/>
        <v/>
      </c>
      <c r="BZ779" s="136" t="str">
        <f t="shared" si="728"/>
        <v/>
      </c>
      <c r="CA779" s="136" t="str">
        <f t="shared" si="729"/>
        <v/>
      </c>
      <c r="CB779" s="136" t="str">
        <f t="shared" si="730"/>
        <v/>
      </c>
      <c r="CC779" s="136" t="str">
        <f t="shared" si="731"/>
        <v/>
      </c>
      <c r="CD779" s="136" t="str">
        <f t="shared" si="732"/>
        <v/>
      </c>
      <c r="CE779" s="137" t="str">
        <f t="shared" si="733"/>
        <v/>
      </c>
      <c r="CG779" s="150" t="str">
        <f t="shared" si="734"/>
        <v/>
      </c>
      <c r="CH779" s="151" t="str">
        <f t="shared" si="768"/>
        <v/>
      </c>
      <c r="CI779" s="151" t="str">
        <f t="shared" si="769"/>
        <v/>
      </c>
      <c r="CJ779" s="151" t="str">
        <f t="shared" si="770"/>
        <v/>
      </c>
      <c r="CK779" s="151" t="str">
        <f t="shared" si="771"/>
        <v/>
      </c>
      <c r="CL779" s="151" t="str">
        <f t="shared" si="772"/>
        <v/>
      </c>
      <c r="CM779" s="151" t="str">
        <f t="shared" si="773"/>
        <v/>
      </c>
      <c r="CN779" s="151" t="str">
        <f t="shared" si="774"/>
        <v/>
      </c>
      <c r="CO779" s="151" t="str">
        <f t="shared" si="775"/>
        <v/>
      </c>
      <c r="CP779" s="151" t="str">
        <f t="shared" si="776"/>
        <v/>
      </c>
      <c r="CQ779" s="151" t="str">
        <f t="shared" si="777"/>
        <v/>
      </c>
      <c r="CR779" s="152" t="str">
        <f t="shared" si="778"/>
        <v/>
      </c>
    </row>
    <row r="780" spans="1:96" x14ac:dyDescent="0.25">
      <c r="A780" s="3"/>
      <c r="B780" s="30"/>
      <c r="C780" s="44"/>
      <c r="D780" s="88"/>
      <c r="E780" s="31"/>
      <c r="F780" s="89"/>
      <c r="G780" s="72"/>
      <c r="H780" s="73"/>
      <c r="I780" s="74"/>
      <c r="J780" s="73"/>
      <c r="K780" s="74"/>
      <c r="L780" s="73"/>
      <c r="M780" s="74"/>
      <c r="N780" s="73"/>
      <c r="O780" s="74"/>
      <c r="P780" s="73"/>
      <c r="Q780" s="74"/>
      <c r="R780" s="75"/>
      <c r="S780" s="3"/>
      <c r="T780" s="61" t="str">
        <f>IF($D780="", "", $D780*'Intro &amp; Setup'!$I$32*24)</f>
        <v/>
      </c>
      <c r="U780" s="3"/>
      <c r="X780" s="36" t="str">
        <f>IF($B780="", "", IF(OR($B780&lt;'Intro &amp; Setup'!$F$26, $B780&gt;'Intro &amp; Setup'!$F$27), "X", ""))</f>
        <v/>
      </c>
      <c r="Z780" s="36" t="str">
        <f t="shared" ref="Z780:Z843" si="779">IF(COUNTIF($G780:$R780, $X$4)=0, "", COUNTIF($G780:$R780, $X$4))</f>
        <v/>
      </c>
      <c r="AA780" s="48" t="str">
        <f t="shared" ref="AA780:AA843" si="780">IF($Z780="", "", IFERROR(INDEX($AC$3:$AN$3, $AB$3, MATCH($Z780, $AC$2:$AN$2, 0)), ""))</f>
        <v/>
      </c>
      <c r="AC780" s="53" t="str">
        <f t="shared" ref="AC780:AC843" si="781">IFERROR(IF(G780="", "", $T780*$AA780), "")</f>
        <v/>
      </c>
      <c r="AD780" s="54" t="str">
        <f t="shared" si="735"/>
        <v/>
      </c>
      <c r="AE780" s="54" t="str">
        <f t="shared" si="736"/>
        <v/>
      </c>
      <c r="AF780" s="54" t="str">
        <f t="shared" si="737"/>
        <v/>
      </c>
      <c r="AG780" s="54" t="str">
        <f t="shared" si="738"/>
        <v/>
      </c>
      <c r="AH780" s="54" t="str">
        <f t="shared" si="739"/>
        <v/>
      </c>
      <c r="AI780" s="54" t="str">
        <f t="shared" si="740"/>
        <v/>
      </c>
      <c r="AJ780" s="54" t="str">
        <f t="shared" si="741"/>
        <v/>
      </c>
      <c r="AK780" s="54" t="str">
        <f t="shared" si="742"/>
        <v/>
      </c>
      <c r="AL780" s="54" t="str">
        <f t="shared" si="743"/>
        <v/>
      </c>
      <c r="AM780" s="54" t="str">
        <f t="shared" si="744"/>
        <v/>
      </c>
      <c r="AN780" s="55" t="str">
        <f t="shared" si="745"/>
        <v/>
      </c>
      <c r="AP780" s="53" t="str">
        <f t="shared" ref="AP780:AP843" si="782">IFERROR(IF(G780="", "", $E780*$AA780), "")</f>
        <v/>
      </c>
      <c r="AQ780" s="54" t="str">
        <f t="shared" si="746"/>
        <v/>
      </c>
      <c r="AR780" s="54" t="str">
        <f t="shared" si="747"/>
        <v/>
      </c>
      <c r="AS780" s="54" t="str">
        <f t="shared" si="748"/>
        <v/>
      </c>
      <c r="AT780" s="54" t="str">
        <f t="shared" si="749"/>
        <v/>
      </c>
      <c r="AU780" s="54" t="str">
        <f t="shared" si="750"/>
        <v/>
      </c>
      <c r="AV780" s="54" t="str">
        <f t="shared" si="751"/>
        <v/>
      </c>
      <c r="AW780" s="54" t="str">
        <f t="shared" si="752"/>
        <v/>
      </c>
      <c r="AX780" s="54" t="str">
        <f t="shared" si="753"/>
        <v/>
      </c>
      <c r="AY780" s="54" t="str">
        <f t="shared" si="754"/>
        <v/>
      </c>
      <c r="AZ780" s="54" t="str">
        <f t="shared" si="755"/>
        <v/>
      </c>
      <c r="BA780" s="55" t="str">
        <f t="shared" si="756"/>
        <v/>
      </c>
      <c r="BC780" s="36" t="str">
        <f t="shared" ref="BC780:BC843" si="783">IF($B780="", "", TEXT($B780, "mmm yyyy"))</f>
        <v/>
      </c>
      <c r="BE780" s="61" t="str">
        <f>IF($B780="", "", IF(AND($B780&gt;='Intro &amp; Setup'!$B$38, B780&lt;='Intro &amp; Setup'!$H$38), 'Intro &amp; Setup'!$N$38, IF(AND($B780&gt;='Intro &amp; Setup'!$B$39, B780&lt;='Intro &amp; Setup'!$H$39), 'Intro &amp; Setup'!$N$39, IF('Intro &amp; Setup'!$B$39="", 'Intro &amp; Setup'!$N$38, 'Intro &amp; Setup'!$N$39))))</f>
        <v/>
      </c>
      <c r="BG780" s="53" t="str">
        <f t="shared" ref="BG780:BG843" si="784">IFERROR(IF(G780="", "", $BE780*$AA780), "")</f>
        <v/>
      </c>
      <c r="BH780" s="54" t="str">
        <f t="shared" si="757"/>
        <v/>
      </c>
      <c r="BI780" s="54" t="str">
        <f t="shared" si="758"/>
        <v/>
      </c>
      <c r="BJ780" s="54" t="str">
        <f t="shared" si="759"/>
        <v/>
      </c>
      <c r="BK780" s="54" t="str">
        <f t="shared" si="760"/>
        <v/>
      </c>
      <c r="BL780" s="54" t="str">
        <f t="shared" si="761"/>
        <v/>
      </c>
      <c r="BM780" s="54" t="str">
        <f t="shared" si="762"/>
        <v/>
      </c>
      <c r="BN780" s="54" t="str">
        <f t="shared" si="763"/>
        <v/>
      </c>
      <c r="BO780" s="54" t="str">
        <f t="shared" si="764"/>
        <v/>
      </c>
      <c r="BP780" s="54" t="str">
        <f t="shared" si="765"/>
        <v/>
      </c>
      <c r="BQ780" s="54" t="str">
        <f t="shared" si="766"/>
        <v/>
      </c>
      <c r="BR780" s="55" t="str">
        <f t="shared" si="767"/>
        <v/>
      </c>
      <c r="BT780" s="135" t="str">
        <f t="shared" ref="BT780:BT843" si="785">IF(G780="", "", $D780*$AA780)</f>
        <v/>
      </c>
      <c r="BU780" s="136" t="str">
        <f t="shared" ref="BU780:BU843" si="786">IF(H780="", "", $D780*$AA780)</f>
        <v/>
      </c>
      <c r="BV780" s="136" t="str">
        <f t="shared" ref="BV780:BV843" si="787">IF(I780="", "", $D780*$AA780)</f>
        <v/>
      </c>
      <c r="BW780" s="136" t="str">
        <f t="shared" ref="BW780:BW843" si="788">IF(J780="", "", $D780*$AA780)</f>
        <v/>
      </c>
      <c r="BX780" s="136" t="str">
        <f t="shared" ref="BX780:BX843" si="789">IF(K780="", "", $D780*$AA780)</f>
        <v/>
      </c>
      <c r="BY780" s="136" t="str">
        <f t="shared" ref="BY780:BY843" si="790">IF(L780="", "", $D780*$AA780)</f>
        <v/>
      </c>
      <c r="BZ780" s="136" t="str">
        <f t="shared" ref="BZ780:BZ843" si="791">IF(M780="", "", $D780*$AA780)</f>
        <v/>
      </c>
      <c r="CA780" s="136" t="str">
        <f t="shared" ref="CA780:CA843" si="792">IF(N780="", "", $D780*$AA780)</f>
        <v/>
      </c>
      <c r="CB780" s="136" t="str">
        <f t="shared" ref="CB780:CB843" si="793">IF(O780="", "", $D780*$AA780)</f>
        <v/>
      </c>
      <c r="CC780" s="136" t="str">
        <f t="shared" ref="CC780:CC843" si="794">IF(P780="", "", $D780*$AA780)</f>
        <v/>
      </c>
      <c r="CD780" s="136" t="str">
        <f t="shared" ref="CD780:CD843" si="795">IF(Q780="", "", $D780*$AA780)</f>
        <v/>
      </c>
      <c r="CE780" s="137" t="str">
        <f t="shared" ref="CE780:CE843" si="796">IF(R780="", "", $D780*$AA780)</f>
        <v/>
      </c>
      <c r="CG780" s="150" t="str">
        <f t="shared" ref="CG780:CG843" si="797">IF(G780="", "", $F780*$AA780)</f>
        <v/>
      </c>
      <c r="CH780" s="151" t="str">
        <f t="shared" si="768"/>
        <v/>
      </c>
      <c r="CI780" s="151" t="str">
        <f t="shared" si="769"/>
        <v/>
      </c>
      <c r="CJ780" s="151" t="str">
        <f t="shared" si="770"/>
        <v/>
      </c>
      <c r="CK780" s="151" t="str">
        <f t="shared" si="771"/>
        <v/>
      </c>
      <c r="CL780" s="151" t="str">
        <f t="shared" si="772"/>
        <v/>
      </c>
      <c r="CM780" s="151" t="str">
        <f t="shared" si="773"/>
        <v/>
      </c>
      <c r="CN780" s="151" t="str">
        <f t="shared" si="774"/>
        <v/>
      </c>
      <c r="CO780" s="151" t="str">
        <f t="shared" si="775"/>
        <v/>
      </c>
      <c r="CP780" s="151" t="str">
        <f t="shared" si="776"/>
        <v/>
      </c>
      <c r="CQ780" s="151" t="str">
        <f t="shared" si="777"/>
        <v/>
      </c>
      <c r="CR780" s="152" t="str">
        <f t="shared" si="778"/>
        <v/>
      </c>
    </row>
    <row r="781" spans="1:96" x14ac:dyDescent="0.25">
      <c r="A781" s="3"/>
      <c r="B781" s="30"/>
      <c r="C781" s="44"/>
      <c r="D781" s="88"/>
      <c r="E781" s="31"/>
      <c r="F781" s="89"/>
      <c r="G781" s="72"/>
      <c r="H781" s="73"/>
      <c r="I781" s="74"/>
      <c r="J781" s="73"/>
      <c r="K781" s="74"/>
      <c r="L781" s="73"/>
      <c r="M781" s="74"/>
      <c r="N781" s="73"/>
      <c r="O781" s="74"/>
      <c r="P781" s="73"/>
      <c r="Q781" s="74"/>
      <c r="R781" s="75"/>
      <c r="S781" s="3"/>
      <c r="T781" s="61" t="str">
        <f>IF($D781="", "", $D781*'Intro &amp; Setup'!$I$32*24)</f>
        <v/>
      </c>
      <c r="U781" s="3"/>
      <c r="X781" s="36" t="str">
        <f>IF($B781="", "", IF(OR($B781&lt;'Intro &amp; Setup'!$F$26, $B781&gt;'Intro &amp; Setup'!$F$27), "X", ""))</f>
        <v/>
      </c>
      <c r="Z781" s="36" t="str">
        <f t="shared" si="779"/>
        <v/>
      </c>
      <c r="AA781" s="48" t="str">
        <f t="shared" si="780"/>
        <v/>
      </c>
      <c r="AC781" s="53" t="str">
        <f t="shared" si="781"/>
        <v/>
      </c>
      <c r="AD781" s="54" t="str">
        <f t="shared" si="735"/>
        <v/>
      </c>
      <c r="AE781" s="54" t="str">
        <f t="shared" si="736"/>
        <v/>
      </c>
      <c r="AF781" s="54" t="str">
        <f t="shared" si="737"/>
        <v/>
      </c>
      <c r="AG781" s="54" t="str">
        <f t="shared" si="738"/>
        <v/>
      </c>
      <c r="AH781" s="54" t="str">
        <f t="shared" si="739"/>
        <v/>
      </c>
      <c r="AI781" s="54" t="str">
        <f t="shared" si="740"/>
        <v/>
      </c>
      <c r="AJ781" s="54" t="str">
        <f t="shared" si="741"/>
        <v/>
      </c>
      <c r="AK781" s="54" t="str">
        <f t="shared" si="742"/>
        <v/>
      </c>
      <c r="AL781" s="54" t="str">
        <f t="shared" si="743"/>
        <v/>
      </c>
      <c r="AM781" s="54" t="str">
        <f t="shared" si="744"/>
        <v/>
      </c>
      <c r="AN781" s="55" t="str">
        <f t="shared" si="745"/>
        <v/>
      </c>
      <c r="AP781" s="53" t="str">
        <f t="shared" si="782"/>
        <v/>
      </c>
      <c r="AQ781" s="54" t="str">
        <f t="shared" si="746"/>
        <v/>
      </c>
      <c r="AR781" s="54" t="str">
        <f t="shared" si="747"/>
        <v/>
      </c>
      <c r="AS781" s="54" t="str">
        <f t="shared" si="748"/>
        <v/>
      </c>
      <c r="AT781" s="54" t="str">
        <f t="shared" si="749"/>
        <v/>
      </c>
      <c r="AU781" s="54" t="str">
        <f t="shared" si="750"/>
        <v/>
      </c>
      <c r="AV781" s="54" t="str">
        <f t="shared" si="751"/>
        <v/>
      </c>
      <c r="AW781" s="54" t="str">
        <f t="shared" si="752"/>
        <v/>
      </c>
      <c r="AX781" s="54" t="str">
        <f t="shared" si="753"/>
        <v/>
      </c>
      <c r="AY781" s="54" t="str">
        <f t="shared" si="754"/>
        <v/>
      </c>
      <c r="AZ781" s="54" t="str">
        <f t="shared" si="755"/>
        <v/>
      </c>
      <c r="BA781" s="55" t="str">
        <f t="shared" si="756"/>
        <v/>
      </c>
      <c r="BC781" s="36" t="str">
        <f t="shared" si="783"/>
        <v/>
      </c>
      <c r="BE781" s="61" t="str">
        <f>IF($B781="", "", IF(AND($B781&gt;='Intro &amp; Setup'!$B$38, B781&lt;='Intro &amp; Setup'!$H$38), 'Intro &amp; Setup'!$N$38, IF(AND($B781&gt;='Intro &amp; Setup'!$B$39, B781&lt;='Intro &amp; Setup'!$H$39), 'Intro &amp; Setup'!$N$39, IF('Intro &amp; Setup'!$B$39="", 'Intro &amp; Setup'!$N$38, 'Intro &amp; Setup'!$N$39))))</f>
        <v/>
      </c>
      <c r="BG781" s="53" t="str">
        <f t="shared" si="784"/>
        <v/>
      </c>
      <c r="BH781" s="54" t="str">
        <f t="shared" si="757"/>
        <v/>
      </c>
      <c r="BI781" s="54" t="str">
        <f t="shared" si="758"/>
        <v/>
      </c>
      <c r="BJ781" s="54" t="str">
        <f t="shared" si="759"/>
        <v/>
      </c>
      <c r="BK781" s="54" t="str">
        <f t="shared" si="760"/>
        <v/>
      </c>
      <c r="BL781" s="54" t="str">
        <f t="shared" si="761"/>
        <v/>
      </c>
      <c r="BM781" s="54" t="str">
        <f t="shared" si="762"/>
        <v/>
      </c>
      <c r="BN781" s="54" t="str">
        <f t="shared" si="763"/>
        <v/>
      </c>
      <c r="BO781" s="54" t="str">
        <f t="shared" si="764"/>
        <v/>
      </c>
      <c r="BP781" s="54" t="str">
        <f t="shared" si="765"/>
        <v/>
      </c>
      <c r="BQ781" s="54" t="str">
        <f t="shared" si="766"/>
        <v/>
      </c>
      <c r="BR781" s="55" t="str">
        <f t="shared" si="767"/>
        <v/>
      </c>
      <c r="BT781" s="135" t="str">
        <f t="shared" si="785"/>
        <v/>
      </c>
      <c r="BU781" s="136" t="str">
        <f t="shared" si="786"/>
        <v/>
      </c>
      <c r="BV781" s="136" t="str">
        <f t="shared" si="787"/>
        <v/>
      </c>
      <c r="BW781" s="136" t="str">
        <f t="shared" si="788"/>
        <v/>
      </c>
      <c r="BX781" s="136" t="str">
        <f t="shared" si="789"/>
        <v/>
      </c>
      <c r="BY781" s="136" t="str">
        <f t="shared" si="790"/>
        <v/>
      </c>
      <c r="BZ781" s="136" t="str">
        <f t="shared" si="791"/>
        <v/>
      </c>
      <c r="CA781" s="136" t="str">
        <f t="shared" si="792"/>
        <v/>
      </c>
      <c r="CB781" s="136" t="str">
        <f t="shared" si="793"/>
        <v/>
      </c>
      <c r="CC781" s="136" t="str">
        <f t="shared" si="794"/>
        <v/>
      </c>
      <c r="CD781" s="136" t="str">
        <f t="shared" si="795"/>
        <v/>
      </c>
      <c r="CE781" s="137" t="str">
        <f t="shared" si="796"/>
        <v/>
      </c>
      <c r="CG781" s="150" t="str">
        <f t="shared" si="797"/>
        <v/>
      </c>
      <c r="CH781" s="151" t="str">
        <f t="shared" si="768"/>
        <v/>
      </c>
      <c r="CI781" s="151" t="str">
        <f t="shared" si="769"/>
        <v/>
      </c>
      <c r="CJ781" s="151" t="str">
        <f t="shared" si="770"/>
        <v/>
      </c>
      <c r="CK781" s="151" t="str">
        <f t="shared" si="771"/>
        <v/>
      </c>
      <c r="CL781" s="151" t="str">
        <f t="shared" si="772"/>
        <v/>
      </c>
      <c r="CM781" s="151" t="str">
        <f t="shared" si="773"/>
        <v/>
      </c>
      <c r="CN781" s="151" t="str">
        <f t="shared" si="774"/>
        <v/>
      </c>
      <c r="CO781" s="151" t="str">
        <f t="shared" si="775"/>
        <v/>
      </c>
      <c r="CP781" s="151" t="str">
        <f t="shared" si="776"/>
        <v/>
      </c>
      <c r="CQ781" s="151" t="str">
        <f t="shared" si="777"/>
        <v/>
      </c>
      <c r="CR781" s="152" t="str">
        <f t="shared" si="778"/>
        <v/>
      </c>
    </row>
    <row r="782" spans="1:96" x14ac:dyDescent="0.25">
      <c r="A782" s="3"/>
      <c r="B782" s="30"/>
      <c r="C782" s="44"/>
      <c r="D782" s="88"/>
      <c r="E782" s="31"/>
      <c r="F782" s="89"/>
      <c r="G782" s="72"/>
      <c r="H782" s="73"/>
      <c r="I782" s="74"/>
      <c r="J782" s="73"/>
      <c r="K782" s="74"/>
      <c r="L782" s="73"/>
      <c r="M782" s="74"/>
      <c r="N782" s="73"/>
      <c r="O782" s="74"/>
      <c r="P782" s="73"/>
      <c r="Q782" s="74"/>
      <c r="R782" s="75"/>
      <c r="S782" s="3"/>
      <c r="T782" s="61" t="str">
        <f>IF($D782="", "", $D782*'Intro &amp; Setup'!$I$32*24)</f>
        <v/>
      </c>
      <c r="U782" s="3"/>
      <c r="X782" s="36" t="str">
        <f>IF($B782="", "", IF(OR($B782&lt;'Intro &amp; Setup'!$F$26, $B782&gt;'Intro &amp; Setup'!$F$27), "X", ""))</f>
        <v/>
      </c>
      <c r="Z782" s="36" t="str">
        <f t="shared" si="779"/>
        <v/>
      </c>
      <c r="AA782" s="48" t="str">
        <f t="shared" si="780"/>
        <v/>
      </c>
      <c r="AC782" s="53" t="str">
        <f t="shared" si="781"/>
        <v/>
      </c>
      <c r="AD782" s="54" t="str">
        <f t="shared" si="735"/>
        <v/>
      </c>
      <c r="AE782" s="54" t="str">
        <f t="shared" si="736"/>
        <v/>
      </c>
      <c r="AF782" s="54" t="str">
        <f t="shared" si="737"/>
        <v/>
      </c>
      <c r="AG782" s="54" t="str">
        <f t="shared" si="738"/>
        <v/>
      </c>
      <c r="AH782" s="54" t="str">
        <f t="shared" si="739"/>
        <v/>
      </c>
      <c r="AI782" s="54" t="str">
        <f t="shared" si="740"/>
        <v/>
      </c>
      <c r="AJ782" s="54" t="str">
        <f t="shared" si="741"/>
        <v/>
      </c>
      <c r="AK782" s="54" t="str">
        <f t="shared" si="742"/>
        <v/>
      </c>
      <c r="AL782" s="54" t="str">
        <f t="shared" si="743"/>
        <v/>
      </c>
      <c r="AM782" s="54" t="str">
        <f t="shared" si="744"/>
        <v/>
      </c>
      <c r="AN782" s="55" t="str">
        <f t="shared" si="745"/>
        <v/>
      </c>
      <c r="AP782" s="53" t="str">
        <f t="shared" si="782"/>
        <v/>
      </c>
      <c r="AQ782" s="54" t="str">
        <f t="shared" si="746"/>
        <v/>
      </c>
      <c r="AR782" s="54" t="str">
        <f t="shared" si="747"/>
        <v/>
      </c>
      <c r="AS782" s="54" t="str">
        <f t="shared" si="748"/>
        <v/>
      </c>
      <c r="AT782" s="54" t="str">
        <f t="shared" si="749"/>
        <v/>
      </c>
      <c r="AU782" s="54" t="str">
        <f t="shared" si="750"/>
        <v/>
      </c>
      <c r="AV782" s="54" t="str">
        <f t="shared" si="751"/>
        <v/>
      </c>
      <c r="AW782" s="54" t="str">
        <f t="shared" si="752"/>
        <v/>
      </c>
      <c r="AX782" s="54" t="str">
        <f t="shared" si="753"/>
        <v/>
      </c>
      <c r="AY782" s="54" t="str">
        <f t="shared" si="754"/>
        <v/>
      </c>
      <c r="AZ782" s="54" t="str">
        <f t="shared" si="755"/>
        <v/>
      </c>
      <c r="BA782" s="55" t="str">
        <f t="shared" si="756"/>
        <v/>
      </c>
      <c r="BC782" s="36" t="str">
        <f t="shared" si="783"/>
        <v/>
      </c>
      <c r="BE782" s="61" t="str">
        <f>IF($B782="", "", IF(AND($B782&gt;='Intro &amp; Setup'!$B$38, B782&lt;='Intro &amp; Setup'!$H$38), 'Intro &amp; Setup'!$N$38, IF(AND($B782&gt;='Intro &amp; Setup'!$B$39, B782&lt;='Intro &amp; Setup'!$H$39), 'Intro &amp; Setup'!$N$39, IF('Intro &amp; Setup'!$B$39="", 'Intro &amp; Setup'!$N$38, 'Intro &amp; Setup'!$N$39))))</f>
        <v/>
      </c>
      <c r="BG782" s="53" t="str">
        <f t="shared" si="784"/>
        <v/>
      </c>
      <c r="BH782" s="54" t="str">
        <f t="shared" si="757"/>
        <v/>
      </c>
      <c r="BI782" s="54" t="str">
        <f t="shared" si="758"/>
        <v/>
      </c>
      <c r="BJ782" s="54" t="str">
        <f t="shared" si="759"/>
        <v/>
      </c>
      <c r="BK782" s="54" t="str">
        <f t="shared" si="760"/>
        <v/>
      </c>
      <c r="BL782" s="54" t="str">
        <f t="shared" si="761"/>
        <v/>
      </c>
      <c r="BM782" s="54" t="str">
        <f t="shared" si="762"/>
        <v/>
      </c>
      <c r="BN782" s="54" t="str">
        <f t="shared" si="763"/>
        <v/>
      </c>
      <c r="BO782" s="54" t="str">
        <f t="shared" si="764"/>
        <v/>
      </c>
      <c r="BP782" s="54" t="str">
        <f t="shared" si="765"/>
        <v/>
      </c>
      <c r="BQ782" s="54" t="str">
        <f t="shared" si="766"/>
        <v/>
      </c>
      <c r="BR782" s="55" t="str">
        <f t="shared" si="767"/>
        <v/>
      </c>
      <c r="BT782" s="135" t="str">
        <f t="shared" si="785"/>
        <v/>
      </c>
      <c r="BU782" s="136" t="str">
        <f t="shared" si="786"/>
        <v/>
      </c>
      <c r="BV782" s="136" t="str">
        <f t="shared" si="787"/>
        <v/>
      </c>
      <c r="BW782" s="136" t="str">
        <f t="shared" si="788"/>
        <v/>
      </c>
      <c r="BX782" s="136" t="str">
        <f t="shared" si="789"/>
        <v/>
      </c>
      <c r="BY782" s="136" t="str">
        <f t="shared" si="790"/>
        <v/>
      </c>
      <c r="BZ782" s="136" t="str">
        <f t="shared" si="791"/>
        <v/>
      </c>
      <c r="CA782" s="136" t="str">
        <f t="shared" si="792"/>
        <v/>
      </c>
      <c r="CB782" s="136" t="str">
        <f t="shared" si="793"/>
        <v/>
      </c>
      <c r="CC782" s="136" t="str">
        <f t="shared" si="794"/>
        <v/>
      </c>
      <c r="CD782" s="136" t="str">
        <f t="shared" si="795"/>
        <v/>
      </c>
      <c r="CE782" s="137" t="str">
        <f t="shared" si="796"/>
        <v/>
      </c>
      <c r="CG782" s="150" t="str">
        <f t="shared" si="797"/>
        <v/>
      </c>
      <c r="CH782" s="151" t="str">
        <f t="shared" si="768"/>
        <v/>
      </c>
      <c r="CI782" s="151" t="str">
        <f t="shared" si="769"/>
        <v/>
      </c>
      <c r="CJ782" s="151" t="str">
        <f t="shared" si="770"/>
        <v/>
      </c>
      <c r="CK782" s="151" t="str">
        <f t="shared" si="771"/>
        <v/>
      </c>
      <c r="CL782" s="151" t="str">
        <f t="shared" si="772"/>
        <v/>
      </c>
      <c r="CM782" s="151" t="str">
        <f t="shared" si="773"/>
        <v/>
      </c>
      <c r="CN782" s="151" t="str">
        <f t="shared" si="774"/>
        <v/>
      </c>
      <c r="CO782" s="151" t="str">
        <f t="shared" si="775"/>
        <v/>
      </c>
      <c r="CP782" s="151" t="str">
        <f t="shared" si="776"/>
        <v/>
      </c>
      <c r="CQ782" s="151" t="str">
        <f t="shared" si="777"/>
        <v/>
      </c>
      <c r="CR782" s="152" t="str">
        <f t="shared" si="778"/>
        <v/>
      </c>
    </row>
    <row r="783" spans="1:96" x14ac:dyDescent="0.25">
      <c r="A783" s="3"/>
      <c r="B783" s="30"/>
      <c r="C783" s="44"/>
      <c r="D783" s="88"/>
      <c r="E783" s="31"/>
      <c r="F783" s="89"/>
      <c r="G783" s="72"/>
      <c r="H783" s="73"/>
      <c r="I783" s="74"/>
      <c r="J783" s="73"/>
      <c r="K783" s="74"/>
      <c r="L783" s="73"/>
      <c r="M783" s="74"/>
      <c r="N783" s="73"/>
      <c r="O783" s="74"/>
      <c r="P783" s="73"/>
      <c r="Q783" s="74"/>
      <c r="R783" s="75"/>
      <c r="S783" s="3"/>
      <c r="T783" s="61" t="str">
        <f>IF($D783="", "", $D783*'Intro &amp; Setup'!$I$32*24)</f>
        <v/>
      </c>
      <c r="U783" s="3"/>
      <c r="X783" s="36" t="str">
        <f>IF($B783="", "", IF(OR($B783&lt;'Intro &amp; Setup'!$F$26, $B783&gt;'Intro &amp; Setup'!$F$27), "X", ""))</f>
        <v/>
      </c>
      <c r="Z783" s="36" t="str">
        <f t="shared" si="779"/>
        <v/>
      </c>
      <c r="AA783" s="48" t="str">
        <f t="shared" si="780"/>
        <v/>
      </c>
      <c r="AC783" s="53" t="str">
        <f t="shared" si="781"/>
        <v/>
      </c>
      <c r="AD783" s="54" t="str">
        <f t="shared" si="735"/>
        <v/>
      </c>
      <c r="AE783" s="54" t="str">
        <f t="shared" si="736"/>
        <v/>
      </c>
      <c r="AF783" s="54" t="str">
        <f t="shared" si="737"/>
        <v/>
      </c>
      <c r="AG783" s="54" t="str">
        <f t="shared" si="738"/>
        <v/>
      </c>
      <c r="AH783" s="54" t="str">
        <f t="shared" si="739"/>
        <v/>
      </c>
      <c r="AI783" s="54" t="str">
        <f t="shared" si="740"/>
        <v/>
      </c>
      <c r="AJ783" s="54" t="str">
        <f t="shared" si="741"/>
        <v/>
      </c>
      <c r="AK783" s="54" t="str">
        <f t="shared" si="742"/>
        <v/>
      </c>
      <c r="AL783" s="54" t="str">
        <f t="shared" si="743"/>
        <v/>
      </c>
      <c r="AM783" s="54" t="str">
        <f t="shared" si="744"/>
        <v/>
      </c>
      <c r="AN783" s="55" t="str">
        <f t="shared" si="745"/>
        <v/>
      </c>
      <c r="AP783" s="53" t="str">
        <f t="shared" si="782"/>
        <v/>
      </c>
      <c r="AQ783" s="54" t="str">
        <f t="shared" si="746"/>
        <v/>
      </c>
      <c r="AR783" s="54" t="str">
        <f t="shared" si="747"/>
        <v/>
      </c>
      <c r="AS783" s="54" t="str">
        <f t="shared" si="748"/>
        <v/>
      </c>
      <c r="AT783" s="54" t="str">
        <f t="shared" si="749"/>
        <v/>
      </c>
      <c r="AU783" s="54" t="str">
        <f t="shared" si="750"/>
        <v/>
      </c>
      <c r="AV783" s="54" t="str">
        <f t="shared" si="751"/>
        <v/>
      </c>
      <c r="AW783" s="54" t="str">
        <f t="shared" si="752"/>
        <v/>
      </c>
      <c r="AX783" s="54" t="str">
        <f t="shared" si="753"/>
        <v/>
      </c>
      <c r="AY783" s="54" t="str">
        <f t="shared" si="754"/>
        <v/>
      </c>
      <c r="AZ783" s="54" t="str">
        <f t="shared" si="755"/>
        <v/>
      </c>
      <c r="BA783" s="55" t="str">
        <f t="shared" si="756"/>
        <v/>
      </c>
      <c r="BC783" s="36" t="str">
        <f t="shared" si="783"/>
        <v/>
      </c>
      <c r="BE783" s="61" t="str">
        <f>IF($B783="", "", IF(AND($B783&gt;='Intro &amp; Setup'!$B$38, B783&lt;='Intro &amp; Setup'!$H$38), 'Intro &amp; Setup'!$N$38, IF(AND($B783&gt;='Intro &amp; Setup'!$B$39, B783&lt;='Intro &amp; Setup'!$H$39), 'Intro &amp; Setup'!$N$39, IF('Intro &amp; Setup'!$B$39="", 'Intro &amp; Setup'!$N$38, 'Intro &amp; Setup'!$N$39))))</f>
        <v/>
      </c>
      <c r="BG783" s="53" t="str">
        <f t="shared" si="784"/>
        <v/>
      </c>
      <c r="BH783" s="54" t="str">
        <f t="shared" si="757"/>
        <v/>
      </c>
      <c r="BI783" s="54" t="str">
        <f t="shared" si="758"/>
        <v/>
      </c>
      <c r="BJ783" s="54" t="str">
        <f t="shared" si="759"/>
        <v/>
      </c>
      <c r="BK783" s="54" t="str">
        <f t="shared" si="760"/>
        <v/>
      </c>
      <c r="BL783" s="54" t="str">
        <f t="shared" si="761"/>
        <v/>
      </c>
      <c r="BM783" s="54" t="str">
        <f t="shared" si="762"/>
        <v/>
      </c>
      <c r="BN783" s="54" t="str">
        <f t="shared" si="763"/>
        <v/>
      </c>
      <c r="BO783" s="54" t="str">
        <f t="shared" si="764"/>
        <v/>
      </c>
      <c r="BP783" s="54" t="str">
        <f t="shared" si="765"/>
        <v/>
      </c>
      <c r="BQ783" s="54" t="str">
        <f t="shared" si="766"/>
        <v/>
      </c>
      <c r="BR783" s="55" t="str">
        <f t="shared" si="767"/>
        <v/>
      </c>
      <c r="BT783" s="135" t="str">
        <f t="shared" si="785"/>
        <v/>
      </c>
      <c r="BU783" s="136" t="str">
        <f t="shared" si="786"/>
        <v/>
      </c>
      <c r="BV783" s="136" t="str">
        <f t="shared" si="787"/>
        <v/>
      </c>
      <c r="BW783" s="136" t="str">
        <f t="shared" si="788"/>
        <v/>
      </c>
      <c r="BX783" s="136" t="str">
        <f t="shared" si="789"/>
        <v/>
      </c>
      <c r="BY783" s="136" t="str">
        <f t="shared" si="790"/>
        <v/>
      </c>
      <c r="BZ783" s="136" t="str">
        <f t="shared" si="791"/>
        <v/>
      </c>
      <c r="CA783" s="136" t="str">
        <f t="shared" si="792"/>
        <v/>
      </c>
      <c r="CB783" s="136" t="str">
        <f t="shared" si="793"/>
        <v/>
      </c>
      <c r="CC783" s="136" t="str">
        <f t="shared" si="794"/>
        <v/>
      </c>
      <c r="CD783" s="136" t="str">
        <f t="shared" si="795"/>
        <v/>
      </c>
      <c r="CE783" s="137" t="str">
        <f t="shared" si="796"/>
        <v/>
      </c>
      <c r="CG783" s="150" t="str">
        <f t="shared" si="797"/>
        <v/>
      </c>
      <c r="CH783" s="151" t="str">
        <f t="shared" si="768"/>
        <v/>
      </c>
      <c r="CI783" s="151" t="str">
        <f t="shared" si="769"/>
        <v/>
      </c>
      <c r="CJ783" s="151" t="str">
        <f t="shared" si="770"/>
        <v/>
      </c>
      <c r="CK783" s="151" t="str">
        <f t="shared" si="771"/>
        <v/>
      </c>
      <c r="CL783" s="151" t="str">
        <f t="shared" si="772"/>
        <v/>
      </c>
      <c r="CM783" s="151" t="str">
        <f t="shared" si="773"/>
        <v/>
      </c>
      <c r="CN783" s="151" t="str">
        <f t="shared" si="774"/>
        <v/>
      </c>
      <c r="CO783" s="151" t="str">
        <f t="shared" si="775"/>
        <v/>
      </c>
      <c r="CP783" s="151" t="str">
        <f t="shared" si="776"/>
        <v/>
      </c>
      <c r="CQ783" s="151" t="str">
        <f t="shared" si="777"/>
        <v/>
      </c>
      <c r="CR783" s="152" t="str">
        <f t="shared" si="778"/>
        <v/>
      </c>
    </row>
    <row r="784" spans="1:96" x14ac:dyDescent="0.25">
      <c r="A784" s="3"/>
      <c r="B784" s="30"/>
      <c r="C784" s="44"/>
      <c r="D784" s="88"/>
      <c r="E784" s="31"/>
      <c r="F784" s="89"/>
      <c r="G784" s="72"/>
      <c r="H784" s="73"/>
      <c r="I784" s="74"/>
      <c r="J784" s="73"/>
      <c r="K784" s="74"/>
      <c r="L784" s="73"/>
      <c r="M784" s="74"/>
      <c r="N784" s="73"/>
      <c r="O784" s="74"/>
      <c r="P784" s="73"/>
      <c r="Q784" s="74"/>
      <c r="R784" s="75"/>
      <c r="S784" s="3"/>
      <c r="T784" s="61" t="str">
        <f>IF($D784="", "", $D784*'Intro &amp; Setup'!$I$32*24)</f>
        <v/>
      </c>
      <c r="U784" s="3"/>
      <c r="X784" s="36" t="str">
        <f>IF($B784="", "", IF(OR($B784&lt;'Intro &amp; Setup'!$F$26, $B784&gt;'Intro &amp; Setup'!$F$27), "X", ""))</f>
        <v/>
      </c>
      <c r="Z784" s="36" t="str">
        <f t="shared" si="779"/>
        <v/>
      </c>
      <c r="AA784" s="48" t="str">
        <f t="shared" si="780"/>
        <v/>
      </c>
      <c r="AC784" s="53" t="str">
        <f t="shared" si="781"/>
        <v/>
      </c>
      <c r="AD784" s="54" t="str">
        <f t="shared" si="735"/>
        <v/>
      </c>
      <c r="AE784" s="54" t="str">
        <f t="shared" si="736"/>
        <v/>
      </c>
      <c r="AF784" s="54" t="str">
        <f t="shared" si="737"/>
        <v/>
      </c>
      <c r="AG784" s="54" t="str">
        <f t="shared" si="738"/>
        <v/>
      </c>
      <c r="AH784" s="54" t="str">
        <f t="shared" si="739"/>
        <v/>
      </c>
      <c r="AI784" s="54" t="str">
        <f t="shared" si="740"/>
        <v/>
      </c>
      <c r="AJ784" s="54" t="str">
        <f t="shared" si="741"/>
        <v/>
      </c>
      <c r="AK784" s="54" t="str">
        <f t="shared" si="742"/>
        <v/>
      </c>
      <c r="AL784" s="54" t="str">
        <f t="shared" si="743"/>
        <v/>
      </c>
      <c r="AM784" s="54" t="str">
        <f t="shared" si="744"/>
        <v/>
      </c>
      <c r="AN784" s="55" t="str">
        <f t="shared" si="745"/>
        <v/>
      </c>
      <c r="AP784" s="53" t="str">
        <f t="shared" si="782"/>
        <v/>
      </c>
      <c r="AQ784" s="54" t="str">
        <f t="shared" si="746"/>
        <v/>
      </c>
      <c r="AR784" s="54" t="str">
        <f t="shared" si="747"/>
        <v/>
      </c>
      <c r="AS784" s="54" t="str">
        <f t="shared" si="748"/>
        <v/>
      </c>
      <c r="AT784" s="54" t="str">
        <f t="shared" si="749"/>
        <v/>
      </c>
      <c r="AU784" s="54" t="str">
        <f t="shared" si="750"/>
        <v/>
      </c>
      <c r="AV784" s="54" t="str">
        <f t="shared" si="751"/>
        <v/>
      </c>
      <c r="AW784" s="54" t="str">
        <f t="shared" si="752"/>
        <v/>
      </c>
      <c r="AX784" s="54" t="str">
        <f t="shared" si="753"/>
        <v/>
      </c>
      <c r="AY784" s="54" t="str">
        <f t="shared" si="754"/>
        <v/>
      </c>
      <c r="AZ784" s="54" t="str">
        <f t="shared" si="755"/>
        <v/>
      </c>
      <c r="BA784" s="55" t="str">
        <f t="shared" si="756"/>
        <v/>
      </c>
      <c r="BC784" s="36" t="str">
        <f t="shared" si="783"/>
        <v/>
      </c>
      <c r="BE784" s="61" t="str">
        <f>IF($B784="", "", IF(AND($B784&gt;='Intro &amp; Setup'!$B$38, B784&lt;='Intro &amp; Setup'!$H$38), 'Intro &amp; Setup'!$N$38, IF(AND($B784&gt;='Intro &amp; Setup'!$B$39, B784&lt;='Intro &amp; Setup'!$H$39), 'Intro &amp; Setup'!$N$39, IF('Intro &amp; Setup'!$B$39="", 'Intro &amp; Setup'!$N$38, 'Intro &amp; Setup'!$N$39))))</f>
        <v/>
      </c>
      <c r="BG784" s="53" t="str">
        <f t="shared" si="784"/>
        <v/>
      </c>
      <c r="BH784" s="54" t="str">
        <f t="shared" si="757"/>
        <v/>
      </c>
      <c r="BI784" s="54" t="str">
        <f t="shared" si="758"/>
        <v/>
      </c>
      <c r="BJ784" s="54" t="str">
        <f t="shared" si="759"/>
        <v/>
      </c>
      <c r="BK784" s="54" t="str">
        <f t="shared" si="760"/>
        <v/>
      </c>
      <c r="BL784" s="54" t="str">
        <f t="shared" si="761"/>
        <v/>
      </c>
      <c r="BM784" s="54" t="str">
        <f t="shared" si="762"/>
        <v/>
      </c>
      <c r="BN784" s="54" t="str">
        <f t="shared" si="763"/>
        <v/>
      </c>
      <c r="BO784" s="54" t="str">
        <f t="shared" si="764"/>
        <v/>
      </c>
      <c r="BP784" s="54" t="str">
        <f t="shared" si="765"/>
        <v/>
      </c>
      <c r="BQ784" s="54" t="str">
        <f t="shared" si="766"/>
        <v/>
      </c>
      <c r="BR784" s="55" t="str">
        <f t="shared" si="767"/>
        <v/>
      </c>
      <c r="BT784" s="135" t="str">
        <f t="shared" si="785"/>
        <v/>
      </c>
      <c r="BU784" s="136" t="str">
        <f t="shared" si="786"/>
        <v/>
      </c>
      <c r="BV784" s="136" t="str">
        <f t="shared" si="787"/>
        <v/>
      </c>
      <c r="BW784" s="136" t="str">
        <f t="shared" si="788"/>
        <v/>
      </c>
      <c r="BX784" s="136" t="str">
        <f t="shared" si="789"/>
        <v/>
      </c>
      <c r="BY784" s="136" t="str">
        <f t="shared" si="790"/>
        <v/>
      </c>
      <c r="BZ784" s="136" t="str">
        <f t="shared" si="791"/>
        <v/>
      </c>
      <c r="CA784" s="136" t="str">
        <f t="shared" si="792"/>
        <v/>
      </c>
      <c r="CB784" s="136" t="str">
        <f t="shared" si="793"/>
        <v/>
      </c>
      <c r="CC784" s="136" t="str">
        <f t="shared" si="794"/>
        <v/>
      </c>
      <c r="CD784" s="136" t="str">
        <f t="shared" si="795"/>
        <v/>
      </c>
      <c r="CE784" s="137" t="str">
        <f t="shared" si="796"/>
        <v/>
      </c>
      <c r="CG784" s="150" t="str">
        <f t="shared" si="797"/>
        <v/>
      </c>
      <c r="CH784" s="151" t="str">
        <f t="shared" si="768"/>
        <v/>
      </c>
      <c r="CI784" s="151" t="str">
        <f t="shared" si="769"/>
        <v/>
      </c>
      <c r="CJ784" s="151" t="str">
        <f t="shared" si="770"/>
        <v/>
      </c>
      <c r="CK784" s="151" t="str">
        <f t="shared" si="771"/>
        <v/>
      </c>
      <c r="CL784" s="151" t="str">
        <f t="shared" si="772"/>
        <v/>
      </c>
      <c r="CM784" s="151" t="str">
        <f t="shared" si="773"/>
        <v/>
      </c>
      <c r="CN784" s="151" t="str">
        <f t="shared" si="774"/>
        <v/>
      </c>
      <c r="CO784" s="151" t="str">
        <f t="shared" si="775"/>
        <v/>
      </c>
      <c r="CP784" s="151" t="str">
        <f t="shared" si="776"/>
        <v/>
      </c>
      <c r="CQ784" s="151" t="str">
        <f t="shared" si="777"/>
        <v/>
      </c>
      <c r="CR784" s="152" t="str">
        <f t="shared" si="778"/>
        <v/>
      </c>
    </row>
    <row r="785" spans="1:96" x14ac:dyDescent="0.25">
      <c r="A785" s="3"/>
      <c r="B785" s="30"/>
      <c r="C785" s="44"/>
      <c r="D785" s="88"/>
      <c r="E785" s="31"/>
      <c r="F785" s="89"/>
      <c r="G785" s="72"/>
      <c r="H785" s="73"/>
      <c r="I785" s="74"/>
      <c r="J785" s="73"/>
      <c r="K785" s="74"/>
      <c r="L785" s="73"/>
      <c r="M785" s="74"/>
      <c r="N785" s="73"/>
      <c r="O785" s="74"/>
      <c r="P785" s="73"/>
      <c r="Q785" s="74"/>
      <c r="R785" s="75"/>
      <c r="S785" s="3"/>
      <c r="T785" s="61" t="str">
        <f>IF($D785="", "", $D785*'Intro &amp; Setup'!$I$32*24)</f>
        <v/>
      </c>
      <c r="U785" s="3"/>
      <c r="X785" s="36" t="str">
        <f>IF($B785="", "", IF(OR($B785&lt;'Intro &amp; Setup'!$F$26, $B785&gt;'Intro &amp; Setup'!$F$27), "X", ""))</f>
        <v/>
      </c>
      <c r="Z785" s="36" t="str">
        <f t="shared" si="779"/>
        <v/>
      </c>
      <c r="AA785" s="48" t="str">
        <f t="shared" si="780"/>
        <v/>
      </c>
      <c r="AC785" s="53" t="str">
        <f t="shared" si="781"/>
        <v/>
      </c>
      <c r="AD785" s="54" t="str">
        <f t="shared" si="735"/>
        <v/>
      </c>
      <c r="AE785" s="54" t="str">
        <f t="shared" si="736"/>
        <v/>
      </c>
      <c r="AF785" s="54" t="str">
        <f t="shared" si="737"/>
        <v/>
      </c>
      <c r="AG785" s="54" t="str">
        <f t="shared" si="738"/>
        <v/>
      </c>
      <c r="AH785" s="54" t="str">
        <f t="shared" si="739"/>
        <v/>
      </c>
      <c r="AI785" s="54" t="str">
        <f t="shared" si="740"/>
        <v/>
      </c>
      <c r="AJ785" s="54" t="str">
        <f t="shared" si="741"/>
        <v/>
      </c>
      <c r="AK785" s="54" t="str">
        <f t="shared" si="742"/>
        <v/>
      </c>
      <c r="AL785" s="54" t="str">
        <f t="shared" si="743"/>
        <v/>
      </c>
      <c r="AM785" s="54" t="str">
        <f t="shared" si="744"/>
        <v/>
      </c>
      <c r="AN785" s="55" t="str">
        <f t="shared" si="745"/>
        <v/>
      </c>
      <c r="AP785" s="53" t="str">
        <f t="shared" si="782"/>
        <v/>
      </c>
      <c r="AQ785" s="54" t="str">
        <f t="shared" si="746"/>
        <v/>
      </c>
      <c r="AR785" s="54" t="str">
        <f t="shared" si="747"/>
        <v/>
      </c>
      <c r="AS785" s="54" t="str">
        <f t="shared" si="748"/>
        <v/>
      </c>
      <c r="AT785" s="54" t="str">
        <f t="shared" si="749"/>
        <v/>
      </c>
      <c r="AU785" s="54" t="str">
        <f t="shared" si="750"/>
        <v/>
      </c>
      <c r="AV785" s="54" t="str">
        <f t="shared" si="751"/>
        <v/>
      </c>
      <c r="AW785" s="54" t="str">
        <f t="shared" si="752"/>
        <v/>
      </c>
      <c r="AX785" s="54" t="str">
        <f t="shared" si="753"/>
        <v/>
      </c>
      <c r="AY785" s="54" t="str">
        <f t="shared" si="754"/>
        <v/>
      </c>
      <c r="AZ785" s="54" t="str">
        <f t="shared" si="755"/>
        <v/>
      </c>
      <c r="BA785" s="55" t="str">
        <f t="shared" si="756"/>
        <v/>
      </c>
      <c r="BC785" s="36" t="str">
        <f t="shared" si="783"/>
        <v/>
      </c>
      <c r="BE785" s="61" t="str">
        <f>IF($B785="", "", IF(AND($B785&gt;='Intro &amp; Setup'!$B$38, B785&lt;='Intro &amp; Setup'!$H$38), 'Intro &amp; Setup'!$N$38, IF(AND($B785&gt;='Intro &amp; Setup'!$B$39, B785&lt;='Intro &amp; Setup'!$H$39), 'Intro &amp; Setup'!$N$39, IF('Intro &amp; Setup'!$B$39="", 'Intro &amp; Setup'!$N$38, 'Intro &amp; Setup'!$N$39))))</f>
        <v/>
      </c>
      <c r="BG785" s="53" t="str">
        <f t="shared" si="784"/>
        <v/>
      </c>
      <c r="BH785" s="54" t="str">
        <f t="shared" si="757"/>
        <v/>
      </c>
      <c r="BI785" s="54" t="str">
        <f t="shared" si="758"/>
        <v/>
      </c>
      <c r="BJ785" s="54" t="str">
        <f t="shared" si="759"/>
        <v/>
      </c>
      <c r="BK785" s="54" t="str">
        <f t="shared" si="760"/>
        <v/>
      </c>
      <c r="BL785" s="54" t="str">
        <f t="shared" si="761"/>
        <v/>
      </c>
      <c r="BM785" s="54" t="str">
        <f t="shared" si="762"/>
        <v/>
      </c>
      <c r="BN785" s="54" t="str">
        <f t="shared" si="763"/>
        <v/>
      </c>
      <c r="BO785" s="54" t="str">
        <f t="shared" si="764"/>
        <v/>
      </c>
      <c r="BP785" s="54" t="str">
        <f t="shared" si="765"/>
        <v/>
      </c>
      <c r="BQ785" s="54" t="str">
        <f t="shared" si="766"/>
        <v/>
      </c>
      <c r="BR785" s="55" t="str">
        <f t="shared" si="767"/>
        <v/>
      </c>
      <c r="BT785" s="135" t="str">
        <f t="shared" si="785"/>
        <v/>
      </c>
      <c r="BU785" s="136" t="str">
        <f t="shared" si="786"/>
        <v/>
      </c>
      <c r="BV785" s="136" t="str">
        <f t="shared" si="787"/>
        <v/>
      </c>
      <c r="BW785" s="136" t="str">
        <f t="shared" si="788"/>
        <v/>
      </c>
      <c r="BX785" s="136" t="str">
        <f t="shared" si="789"/>
        <v/>
      </c>
      <c r="BY785" s="136" t="str">
        <f t="shared" si="790"/>
        <v/>
      </c>
      <c r="BZ785" s="136" t="str">
        <f t="shared" si="791"/>
        <v/>
      </c>
      <c r="CA785" s="136" t="str">
        <f t="shared" si="792"/>
        <v/>
      </c>
      <c r="CB785" s="136" t="str">
        <f t="shared" si="793"/>
        <v/>
      </c>
      <c r="CC785" s="136" t="str">
        <f t="shared" si="794"/>
        <v/>
      </c>
      <c r="CD785" s="136" t="str">
        <f t="shared" si="795"/>
        <v/>
      </c>
      <c r="CE785" s="137" t="str">
        <f t="shared" si="796"/>
        <v/>
      </c>
      <c r="CG785" s="150" t="str">
        <f t="shared" si="797"/>
        <v/>
      </c>
      <c r="CH785" s="151" t="str">
        <f t="shared" si="768"/>
        <v/>
      </c>
      <c r="CI785" s="151" t="str">
        <f t="shared" si="769"/>
        <v/>
      </c>
      <c r="CJ785" s="151" t="str">
        <f t="shared" si="770"/>
        <v/>
      </c>
      <c r="CK785" s="151" t="str">
        <f t="shared" si="771"/>
        <v/>
      </c>
      <c r="CL785" s="151" t="str">
        <f t="shared" si="772"/>
        <v/>
      </c>
      <c r="CM785" s="151" t="str">
        <f t="shared" si="773"/>
        <v/>
      </c>
      <c r="CN785" s="151" t="str">
        <f t="shared" si="774"/>
        <v/>
      </c>
      <c r="CO785" s="151" t="str">
        <f t="shared" si="775"/>
        <v/>
      </c>
      <c r="CP785" s="151" t="str">
        <f t="shared" si="776"/>
        <v/>
      </c>
      <c r="CQ785" s="151" t="str">
        <f t="shared" si="777"/>
        <v/>
      </c>
      <c r="CR785" s="152" t="str">
        <f t="shared" si="778"/>
        <v/>
      </c>
    </row>
    <row r="786" spans="1:96" x14ac:dyDescent="0.25">
      <c r="A786" s="3"/>
      <c r="B786" s="30"/>
      <c r="C786" s="44"/>
      <c r="D786" s="88"/>
      <c r="E786" s="31"/>
      <c r="F786" s="89"/>
      <c r="G786" s="72"/>
      <c r="H786" s="73"/>
      <c r="I786" s="74"/>
      <c r="J786" s="73"/>
      <c r="K786" s="74"/>
      <c r="L786" s="73"/>
      <c r="M786" s="74"/>
      <c r="N786" s="73"/>
      <c r="O786" s="74"/>
      <c r="P786" s="73"/>
      <c r="Q786" s="74"/>
      <c r="R786" s="75"/>
      <c r="S786" s="3"/>
      <c r="T786" s="61" t="str">
        <f>IF($D786="", "", $D786*'Intro &amp; Setup'!$I$32*24)</f>
        <v/>
      </c>
      <c r="U786" s="3"/>
      <c r="X786" s="36" t="str">
        <f>IF($B786="", "", IF(OR($B786&lt;'Intro &amp; Setup'!$F$26, $B786&gt;'Intro &amp; Setup'!$F$27), "X", ""))</f>
        <v/>
      </c>
      <c r="Z786" s="36" t="str">
        <f t="shared" si="779"/>
        <v/>
      </c>
      <c r="AA786" s="48" t="str">
        <f t="shared" si="780"/>
        <v/>
      </c>
      <c r="AC786" s="53" t="str">
        <f t="shared" si="781"/>
        <v/>
      </c>
      <c r="AD786" s="54" t="str">
        <f t="shared" si="735"/>
        <v/>
      </c>
      <c r="AE786" s="54" t="str">
        <f t="shared" si="736"/>
        <v/>
      </c>
      <c r="AF786" s="54" t="str">
        <f t="shared" si="737"/>
        <v/>
      </c>
      <c r="AG786" s="54" t="str">
        <f t="shared" si="738"/>
        <v/>
      </c>
      <c r="AH786" s="54" t="str">
        <f t="shared" si="739"/>
        <v/>
      </c>
      <c r="AI786" s="54" t="str">
        <f t="shared" si="740"/>
        <v/>
      </c>
      <c r="AJ786" s="54" t="str">
        <f t="shared" si="741"/>
        <v/>
      </c>
      <c r="AK786" s="54" t="str">
        <f t="shared" si="742"/>
        <v/>
      </c>
      <c r="AL786" s="54" t="str">
        <f t="shared" si="743"/>
        <v/>
      </c>
      <c r="AM786" s="54" t="str">
        <f t="shared" si="744"/>
        <v/>
      </c>
      <c r="AN786" s="55" t="str">
        <f t="shared" si="745"/>
        <v/>
      </c>
      <c r="AP786" s="53" t="str">
        <f t="shared" si="782"/>
        <v/>
      </c>
      <c r="AQ786" s="54" t="str">
        <f t="shared" si="746"/>
        <v/>
      </c>
      <c r="AR786" s="54" t="str">
        <f t="shared" si="747"/>
        <v/>
      </c>
      <c r="AS786" s="54" t="str">
        <f t="shared" si="748"/>
        <v/>
      </c>
      <c r="AT786" s="54" t="str">
        <f t="shared" si="749"/>
        <v/>
      </c>
      <c r="AU786" s="54" t="str">
        <f t="shared" si="750"/>
        <v/>
      </c>
      <c r="AV786" s="54" t="str">
        <f t="shared" si="751"/>
        <v/>
      </c>
      <c r="AW786" s="54" t="str">
        <f t="shared" si="752"/>
        <v/>
      </c>
      <c r="AX786" s="54" t="str">
        <f t="shared" si="753"/>
        <v/>
      </c>
      <c r="AY786" s="54" t="str">
        <f t="shared" si="754"/>
        <v/>
      </c>
      <c r="AZ786" s="54" t="str">
        <f t="shared" si="755"/>
        <v/>
      </c>
      <c r="BA786" s="55" t="str">
        <f t="shared" si="756"/>
        <v/>
      </c>
      <c r="BC786" s="36" t="str">
        <f t="shared" si="783"/>
        <v/>
      </c>
      <c r="BE786" s="61" t="str">
        <f>IF($B786="", "", IF(AND($B786&gt;='Intro &amp; Setup'!$B$38, B786&lt;='Intro &amp; Setup'!$H$38), 'Intro &amp; Setup'!$N$38, IF(AND($B786&gt;='Intro &amp; Setup'!$B$39, B786&lt;='Intro &amp; Setup'!$H$39), 'Intro &amp; Setup'!$N$39, IF('Intro &amp; Setup'!$B$39="", 'Intro &amp; Setup'!$N$38, 'Intro &amp; Setup'!$N$39))))</f>
        <v/>
      </c>
      <c r="BG786" s="53" t="str">
        <f t="shared" si="784"/>
        <v/>
      </c>
      <c r="BH786" s="54" t="str">
        <f t="shared" si="757"/>
        <v/>
      </c>
      <c r="BI786" s="54" t="str">
        <f t="shared" si="758"/>
        <v/>
      </c>
      <c r="BJ786" s="54" t="str">
        <f t="shared" si="759"/>
        <v/>
      </c>
      <c r="BK786" s="54" t="str">
        <f t="shared" si="760"/>
        <v/>
      </c>
      <c r="BL786" s="54" t="str">
        <f t="shared" si="761"/>
        <v/>
      </c>
      <c r="BM786" s="54" t="str">
        <f t="shared" si="762"/>
        <v/>
      </c>
      <c r="BN786" s="54" t="str">
        <f t="shared" si="763"/>
        <v/>
      </c>
      <c r="BO786" s="54" t="str">
        <f t="shared" si="764"/>
        <v/>
      </c>
      <c r="BP786" s="54" t="str">
        <f t="shared" si="765"/>
        <v/>
      </c>
      <c r="BQ786" s="54" t="str">
        <f t="shared" si="766"/>
        <v/>
      </c>
      <c r="BR786" s="55" t="str">
        <f t="shared" si="767"/>
        <v/>
      </c>
      <c r="BT786" s="135" t="str">
        <f t="shared" si="785"/>
        <v/>
      </c>
      <c r="BU786" s="136" t="str">
        <f t="shared" si="786"/>
        <v/>
      </c>
      <c r="BV786" s="136" t="str">
        <f t="shared" si="787"/>
        <v/>
      </c>
      <c r="BW786" s="136" t="str">
        <f t="shared" si="788"/>
        <v/>
      </c>
      <c r="BX786" s="136" t="str">
        <f t="shared" si="789"/>
        <v/>
      </c>
      <c r="BY786" s="136" t="str">
        <f t="shared" si="790"/>
        <v/>
      </c>
      <c r="BZ786" s="136" t="str">
        <f t="shared" si="791"/>
        <v/>
      </c>
      <c r="CA786" s="136" t="str">
        <f t="shared" si="792"/>
        <v/>
      </c>
      <c r="CB786" s="136" t="str">
        <f t="shared" si="793"/>
        <v/>
      </c>
      <c r="CC786" s="136" t="str">
        <f t="shared" si="794"/>
        <v/>
      </c>
      <c r="CD786" s="136" t="str">
        <f t="shared" si="795"/>
        <v/>
      </c>
      <c r="CE786" s="137" t="str">
        <f t="shared" si="796"/>
        <v/>
      </c>
      <c r="CG786" s="150" t="str">
        <f t="shared" si="797"/>
        <v/>
      </c>
      <c r="CH786" s="151" t="str">
        <f t="shared" si="768"/>
        <v/>
      </c>
      <c r="CI786" s="151" t="str">
        <f t="shared" si="769"/>
        <v/>
      </c>
      <c r="CJ786" s="151" t="str">
        <f t="shared" si="770"/>
        <v/>
      </c>
      <c r="CK786" s="151" t="str">
        <f t="shared" si="771"/>
        <v/>
      </c>
      <c r="CL786" s="151" t="str">
        <f t="shared" si="772"/>
        <v/>
      </c>
      <c r="CM786" s="151" t="str">
        <f t="shared" si="773"/>
        <v/>
      </c>
      <c r="CN786" s="151" t="str">
        <f t="shared" si="774"/>
        <v/>
      </c>
      <c r="CO786" s="151" t="str">
        <f t="shared" si="775"/>
        <v/>
      </c>
      <c r="CP786" s="151" t="str">
        <f t="shared" si="776"/>
        <v/>
      </c>
      <c r="CQ786" s="151" t="str">
        <f t="shared" si="777"/>
        <v/>
      </c>
      <c r="CR786" s="152" t="str">
        <f t="shared" si="778"/>
        <v/>
      </c>
    </row>
    <row r="787" spans="1:96" x14ac:dyDescent="0.25">
      <c r="A787" s="3"/>
      <c r="B787" s="30"/>
      <c r="C787" s="44"/>
      <c r="D787" s="88"/>
      <c r="E787" s="31"/>
      <c r="F787" s="89"/>
      <c r="G787" s="72"/>
      <c r="H787" s="73"/>
      <c r="I787" s="74"/>
      <c r="J787" s="73"/>
      <c r="K787" s="74"/>
      <c r="L787" s="73"/>
      <c r="M787" s="74"/>
      <c r="N787" s="73"/>
      <c r="O787" s="74"/>
      <c r="P787" s="73"/>
      <c r="Q787" s="74"/>
      <c r="R787" s="75"/>
      <c r="S787" s="3"/>
      <c r="T787" s="61" t="str">
        <f>IF($D787="", "", $D787*'Intro &amp; Setup'!$I$32*24)</f>
        <v/>
      </c>
      <c r="U787" s="3"/>
      <c r="X787" s="36" t="str">
        <f>IF($B787="", "", IF(OR($B787&lt;'Intro &amp; Setup'!$F$26, $B787&gt;'Intro &amp; Setup'!$F$27), "X", ""))</f>
        <v/>
      </c>
      <c r="Z787" s="36" t="str">
        <f t="shared" si="779"/>
        <v/>
      </c>
      <c r="AA787" s="48" t="str">
        <f t="shared" si="780"/>
        <v/>
      </c>
      <c r="AC787" s="53" t="str">
        <f t="shared" si="781"/>
        <v/>
      </c>
      <c r="AD787" s="54" t="str">
        <f t="shared" si="735"/>
        <v/>
      </c>
      <c r="AE787" s="54" t="str">
        <f t="shared" si="736"/>
        <v/>
      </c>
      <c r="AF787" s="54" t="str">
        <f t="shared" si="737"/>
        <v/>
      </c>
      <c r="AG787" s="54" t="str">
        <f t="shared" si="738"/>
        <v/>
      </c>
      <c r="AH787" s="54" t="str">
        <f t="shared" si="739"/>
        <v/>
      </c>
      <c r="AI787" s="54" t="str">
        <f t="shared" si="740"/>
        <v/>
      </c>
      <c r="AJ787" s="54" t="str">
        <f t="shared" si="741"/>
        <v/>
      </c>
      <c r="AK787" s="54" t="str">
        <f t="shared" si="742"/>
        <v/>
      </c>
      <c r="AL787" s="54" t="str">
        <f t="shared" si="743"/>
        <v/>
      </c>
      <c r="AM787" s="54" t="str">
        <f t="shared" si="744"/>
        <v/>
      </c>
      <c r="AN787" s="55" t="str">
        <f t="shared" si="745"/>
        <v/>
      </c>
      <c r="AP787" s="53" t="str">
        <f t="shared" si="782"/>
        <v/>
      </c>
      <c r="AQ787" s="54" t="str">
        <f t="shared" si="746"/>
        <v/>
      </c>
      <c r="AR787" s="54" t="str">
        <f t="shared" si="747"/>
        <v/>
      </c>
      <c r="AS787" s="54" t="str">
        <f t="shared" si="748"/>
        <v/>
      </c>
      <c r="AT787" s="54" t="str">
        <f t="shared" si="749"/>
        <v/>
      </c>
      <c r="AU787" s="54" t="str">
        <f t="shared" si="750"/>
        <v/>
      </c>
      <c r="AV787" s="54" t="str">
        <f t="shared" si="751"/>
        <v/>
      </c>
      <c r="AW787" s="54" t="str">
        <f t="shared" si="752"/>
        <v/>
      </c>
      <c r="AX787" s="54" t="str">
        <f t="shared" si="753"/>
        <v/>
      </c>
      <c r="AY787" s="54" t="str">
        <f t="shared" si="754"/>
        <v/>
      </c>
      <c r="AZ787" s="54" t="str">
        <f t="shared" si="755"/>
        <v/>
      </c>
      <c r="BA787" s="55" t="str">
        <f t="shared" si="756"/>
        <v/>
      </c>
      <c r="BC787" s="36" t="str">
        <f t="shared" si="783"/>
        <v/>
      </c>
      <c r="BE787" s="61" t="str">
        <f>IF($B787="", "", IF(AND($B787&gt;='Intro &amp; Setup'!$B$38, B787&lt;='Intro &amp; Setup'!$H$38), 'Intro &amp; Setup'!$N$38, IF(AND($B787&gt;='Intro &amp; Setup'!$B$39, B787&lt;='Intro &amp; Setup'!$H$39), 'Intro &amp; Setup'!$N$39, IF('Intro &amp; Setup'!$B$39="", 'Intro &amp; Setup'!$N$38, 'Intro &amp; Setup'!$N$39))))</f>
        <v/>
      </c>
      <c r="BG787" s="53" t="str">
        <f t="shared" si="784"/>
        <v/>
      </c>
      <c r="BH787" s="54" t="str">
        <f t="shared" si="757"/>
        <v/>
      </c>
      <c r="BI787" s="54" t="str">
        <f t="shared" si="758"/>
        <v/>
      </c>
      <c r="BJ787" s="54" t="str">
        <f t="shared" si="759"/>
        <v/>
      </c>
      <c r="BK787" s="54" t="str">
        <f t="shared" si="760"/>
        <v/>
      </c>
      <c r="BL787" s="54" t="str">
        <f t="shared" si="761"/>
        <v/>
      </c>
      <c r="BM787" s="54" t="str">
        <f t="shared" si="762"/>
        <v/>
      </c>
      <c r="BN787" s="54" t="str">
        <f t="shared" si="763"/>
        <v/>
      </c>
      <c r="BO787" s="54" t="str">
        <f t="shared" si="764"/>
        <v/>
      </c>
      <c r="BP787" s="54" t="str">
        <f t="shared" si="765"/>
        <v/>
      </c>
      <c r="BQ787" s="54" t="str">
        <f t="shared" si="766"/>
        <v/>
      </c>
      <c r="BR787" s="55" t="str">
        <f t="shared" si="767"/>
        <v/>
      </c>
      <c r="BT787" s="135" t="str">
        <f t="shared" si="785"/>
        <v/>
      </c>
      <c r="BU787" s="136" t="str">
        <f t="shared" si="786"/>
        <v/>
      </c>
      <c r="BV787" s="136" t="str">
        <f t="shared" si="787"/>
        <v/>
      </c>
      <c r="BW787" s="136" t="str">
        <f t="shared" si="788"/>
        <v/>
      </c>
      <c r="BX787" s="136" t="str">
        <f t="shared" si="789"/>
        <v/>
      </c>
      <c r="BY787" s="136" t="str">
        <f t="shared" si="790"/>
        <v/>
      </c>
      <c r="BZ787" s="136" t="str">
        <f t="shared" si="791"/>
        <v/>
      </c>
      <c r="CA787" s="136" t="str">
        <f t="shared" si="792"/>
        <v/>
      </c>
      <c r="CB787" s="136" t="str">
        <f t="shared" si="793"/>
        <v/>
      </c>
      <c r="CC787" s="136" t="str">
        <f t="shared" si="794"/>
        <v/>
      </c>
      <c r="CD787" s="136" t="str">
        <f t="shared" si="795"/>
        <v/>
      </c>
      <c r="CE787" s="137" t="str">
        <f t="shared" si="796"/>
        <v/>
      </c>
      <c r="CG787" s="150" t="str">
        <f t="shared" si="797"/>
        <v/>
      </c>
      <c r="CH787" s="151" t="str">
        <f t="shared" si="768"/>
        <v/>
      </c>
      <c r="CI787" s="151" t="str">
        <f t="shared" si="769"/>
        <v/>
      </c>
      <c r="CJ787" s="151" t="str">
        <f t="shared" si="770"/>
        <v/>
      </c>
      <c r="CK787" s="151" t="str">
        <f t="shared" si="771"/>
        <v/>
      </c>
      <c r="CL787" s="151" t="str">
        <f t="shared" si="772"/>
        <v/>
      </c>
      <c r="CM787" s="151" t="str">
        <f t="shared" si="773"/>
        <v/>
      </c>
      <c r="CN787" s="151" t="str">
        <f t="shared" si="774"/>
        <v/>
      </c>
      <c r="CO787" s="151" t="str">
        <f t="shared" si="775"/>
        <v/>
      </c>
      <c r="CP787" s="151" t="str">
        <f t="shared" si="776"/>
        <v/>
      </c>
      <c r="CQ787" s="151" t="str">
        <f t="shared" si="777"/>
        <v/>
      </c>
      <c r="CR787" s="152" t="str">
        <f t="shared" si="778"/>
        <v/>
      </c>
    </row>
    <row r="788" spans="1:96" x14ac:dyDescent="0.25">
      <c r="A788" s="3"/>
      <c r="B788" s="30"/>
      <c r="C788" s="44"/>
      <c r="D788" s="88"/>
      <c r="E788" s="31"/>
      <c r="F788" s="89"/>
      <c r="G788" s="72"/>
      <c r="H788" s="73"/>
      <c r="I788" s="74"/>
      <c r="J788" s="73"/>
      <c r="K788" s="74"/>
      <c r="L788" s="73"/>
      <c r="M788" s="74"/>
      <c r="N788" s="73"/>
      <c r="O788" s="74"/>
      <c r="P788" s="73"/>
      <c r="Q788" s="74"/>
      <c r="R788" s="75"/>
      <c r="S788" s="3"/>
      <c r="T788" s="61" t="str">
        <f>IF($D788="", "", $D788*'Intro &amp; Setup'!$I$32*24)</f>
        <v/>
      </c>
      <c r="U788" s="3"/>
      <c r="X788" s="36" t="str">
        <f>IF($B788="", "", IF(OR($B788&lt;'Intro &amp; Setup'!$F$26, $B788&gt;'Intro &amp; Setup'!$F$27), "X", ""))</f>
        <v/>
      </c>
      <c r="Z788" s="36" t="str">
        <f t="shared" si="779"/>
        <v/>
      </c>
      <c r="AA788" s="48" t="str">
        <f t="shared" si="780"/>
        <v/>
      </c>
      <c r="AC788" s="53" t="str">
        <f t="shared" si="781"/>
        <v/>
      </c>
      <c r="AD788" s="54" t="str">
        <f t="shared" si="735"/>
        <v/>
      </c>
      <c r="AE788" s="54" t="str">
        <f t="shared" si="736"/>
        <v/>
      </c>
      <c r="AF788" s="54" t="str">
        <f t="shared" si="737"/>
        <v/>
      </c>
      <c r="AG788" s="54" t="str">
        <f t="shared" si="738"/>
        <v/>
      </c>
      <c r="AH788" s="54" t="str">
        <f t="shared" si="739"/>
        <v/>
      </c>
      <c r="AI788" s="54" t="str">
        <f t="shared" si="740"/>
        <v/>
      </c>
      <c r="AJ788" s="54" t="str">
        <f t="shared" si="741"/>
        <v/>
      </c>
      <c r="AK788" s="54" t="str">
        <f t="shared" si="742"/>
        <v/>
      </c>
      <c r="AL788" s="54" t="str">
        <f t="shared" si="743"/>
        <v/>
      </c>
      <c r="AM788" s="54" t="str">
        <f t="shared" si="744"/>
        <v/>
      </c>
      <c r="AN788" s="55" t="str">
        <f t="shared" si="745"/>
        <v/>
      </c>
      <c r="AP788" s="53" t="str">
        <f t="shared" si="782"/>
        <v/>
      </c>
      <c r="AQ788" s="54" t="str">
        <f t="shared" si="746"/>
        <v/>
      </c>
      <c r="AR788" s="54" t="str">
        <f t="shared" si="747"/>
        <v/>
      </c>
      <c r="AS788" s="54" t="str">
        <f t="shared" si="748"/>
        <v/>
      </c>
      <c r="AT788" s="54" t="str">
        <f t="shared" si="749"/>
        <v/>
      </c>
      <c r="AU788" s="54" t="str">
        <f t="shared" si="750"/>
        <v/>
      </c>
      <c r="AV788" s="54" t="str">
        <f t="shared" si="751"/>
        <v/>
      </c>
      <c r="AW788" s="54" t="str">
        <f t="shared" si="752"/>
        <v/>
      </c>
      <c r="AX788" s="54" t="str">
        <f t="shared" si="753"/>
        <v/>
      </c>
      <c r="AY788" s="54" t="str">
        <f t="shared" si="754"/>
        <v/>
      </c>
      <c r="AZ788" s="54" t="str">
        <f t="shared" si="755"/>
        <v/>
      </c>
      <c r="BA788" s="55" t="str">
        <f t="shared" si="756"/>
        <v/>
      </c>
      <c r="BC788" s="36" t="str">
        <f t="shared" si="783"/>
        <v/>
      </c>
      <c r="BE788" s="61" t="str">
        <f>IF($B788="", "", IF(AND($B788&gt;='Intro &amp; Setup'!$B$38, B788&lt;='Intro &amp; Setup'!$H$38), 'Intro &amp; Setup'!$N$38, IF(AND($B788&gt;='Intro &amp; Setup'!$B$39, B788&lt;='Intro &amp; Setup'!$H$39), 'Intro &amp; Setup'!$N$39, IF('Intro &amp; Setup'!$B$39="", 'Intro &amp; Setup'!$N$38, 'Intro &amp; Setup'!$N$39))))</f>
        <v/>
      </c>
      <c r="BG788" s="53" t="str">
        <f t="shared" si="784"/>
        <v/>
      </c>
      <c r="BH788" s="54" t="str">
        <f t="shared" si="757"/>
        <v/>
      </c>
      <c r="BI788" s="54" t="str">
        <f t="shared" si="758"/>
        <v/>
      </c>
      <c r="BJ788" s="54" t="str">
        <f t="shared" si="759"/>
        <v/>
      </c>
      <c r="BK788" s="54" t="str">
        <f t="shared" si="760"/>
        <v/>
      </c>
      <c r="BL788" s="54" t="str">
        <f t="shared" si="761"/>
        <v/>
      </c>
      <c r="BM788" s="54" t="str">
        <f t="shared" si="762"/>
        <v/>
      </c>
      <c r="BN788" s="54" t="str">
        <f t="shared" si="763"/>
        <v/>
      </c>
      <c r="BO788" s="54" t="str">
        <f t="shared" si="764"/>
        <v/>
      </c>
      <c r="BP788" s="54" t="str">
        <f t="shared" si="765"/>
        <v/>
      </c>
      <c r="BQ788" s="54" t="str">
        <f t="shared" si="766"/>
        <v/>
      </c>
      <c r="BR788" s="55" t="str">
        <f t="shared" si="767"/>
        <v/>
      </c>
      <c r="BT788" s="135" t="str">
        <f t="shared" si="785"/>
        <v/>
      </c>
      <c r="BU788" s="136" t="str">
        <f t="shared" si="786"/>
        <v/>
      </c>
      <c r="BV788" s="136" t="str">
        <f t="shared" si="787"/>
        <v/>
      </c>
      <c r="BW788" s="136" t="str">
        <f t="shared" si="788"/>
        <v/>
      </c>
      <c r="BX788" s="136" t="str">
        <f t="shared" si="789"/>
        <v/>
      </c>
      <c r="BY788" s="136" t="str">
        <f t="shared" si="790"/>
        <v/>
      </c>
      <c r="BZ788" s="136" t="str">
        <f t="shared" si="791"/>
        <v/>
      </c>
      <c r="CA788" s="136" t="str">
        <f t="shared" si="792"/>
        <v/>
      </c>
      <c r="CB788" s="136" t="str">
        <f t="shared" si="793"/>
        <v/>
      </c>
      <c r="CC788" s="136" t="str">
        <f t="shared" si="794"/>
        <v/>
      </c>
      <c r="CD788" s="136" t="str">
        <f t="shared" si="795"/>
        <v/>
      </c>
      <c r="CE788" s="137" t="str">
        <f t="shared" si="796"/>
        <v/>
      </c>
      <c r="CG788" s="150" t="str">
        <f t="shared" si="797"/>
        <v/>
      </c>
      <c r="CH788" s="151" t="str">
        <f t="shared" si="768"/>
        <v/>
      </c>
      <c r="CI788" s="151" t="str">
        <f t="shared" si="769"/>
        <v/>
      </c>
      <c r="CJ788" s="151" t="str">
        <f t="shared" si="770"/>
        <v/>
      </c>
      <c r="CK788" s="151" t="str">
        <f t="shared" si="771"/>
        <v/>
      </c>
      <c r="CL788" s="151" t="str">
        <f t="shared" si="772"/>
        <v/>
      </c>
      <c r="CM788" s="151" t="str">
        <f t="shared" si="773"/>
        <v/>
      </c>
      <c r="CN788" s="151" t="str">
        <f t="shared" si="774"/>
        <v/>
      </c>
      <c r="CO788" s="151" t="str">
        <f t="shared" si="775"/>
        <v/>
      </c>
      <c r="CP788" s="151" t="str">
        <f t="shared" si="776"/>
        <v/>
      </c>
      <c r="CQ788" s="151" t="str">
        <f t="shared" si="777"/>
        <v/>
      </c>
      <c r="CR788" s="152" t="str">
        <f t="shared" si="778"/>
        <v/>
      </c>
    </row>
    <row r="789" spans="1:96" x14ac:dyDescent="0.25">
      <c r="A789" s="3"/>
      <c r="B789" s="30"/>
      <c r="C789" s="44"/>
      <c r="D789" s="88"/>
      <c r="E789" s="31"/>
      <c r="F789" s="89"/>
      <c r="G789" s="72"/>
      <c r="H789" s="73"/>
      <c r="I789" s="74"/>
      <c r="J789" s="73"/>
      <c r="K789" s="74"/>
      <c r="L789" s="73"/>
      <c r="M789" s="74"/>
      <c r="N789" s="73"/>
      <c r="O789" s="74"/>
      <c r="P789" s="73"/>
      <c r="Q789" s="74"/>
      <c r="R789" s="75"/>
      <c r="S789" s="3"/>
      <c r="T789" s="61" t="str">
        <f>IF($D789="", "", $D789*'Intro &amp; Setup'!$I$32*24)</f>
        <v/>
      </c>
      <c r="U789" s="3"/>
      <c r="X789" s="36" t="str">
        <f>IF($B789="", "", IF(OR($B789&lt;'Intro &amp; Setup'!$F$26, $B789&gt;'Intro &amp; Setup'!$F$27), "X", ""))</f>
        <v/>
      </c>
      <c r="Z789" s="36" t="str">
        <f t="shared" si="779"/>
        <v/>
      </c>
      <c r="AA789" s="48" t="str">
        <f t="shared" si="780"/>
        <v/>
      </c>
      <c r="AC789" s="53" t="str">
        <f t="shared" si="781"/>
        <v/>
      </c>
      <c r="AD789" s="54" t="str">
        <f t="shared" si="735"/>
        <v/>
      </c>
      <c r="AE789" s="54" t="str">
        <f t="shared" si="736"/>
        <v/>
      </c>
      <c r="AF789" s="54" t="str">
        <f t="shared" si="737"/>
        <v/>
      </c>
      <c r="AG789" s="54" t="str">
        <f t="shared" si="738"/>
        <v/>
      </c>
      <c r="AH789" s="54" t="str">
        <f t="shared" si="739"/>
        <v/>
      </c>
      <c r="AI789" s="54" t="str">
        <f t="shared" si="740"/>
        <v/>
      </c>
      <c r="AJ789" s="54" t="str">
        <f t="shared" si="741"/>
        <v/>
      </c>
      <c r="AK789" s="54" t="str">
        <f t="shared" si="742"/>
        <v/>
      </c>
      <c r="AL789" s="54" t="str">
        <f t="shared" si="743"/>
        <v/>
      </c>
      <c r="AM789" s="54" t="str">
        <f t="shared" si="744"/>
        <v/>
      </c>
      <c r="AN789" s="55" t="str">
        <f t="shared" si="745"/>
        <v/>
      </c>
      <c r="AP789" s="53" t="str">
        <f t="shared" si="782"/>
        <v/>
      </c>
      <c r="AQ789" s="54" t="str">
        <f t="shared" si="746"/>
        <v/>
      </c>
      <c r="AR789" s="54" t="str">
        <f t="shared" si="747"/>
        <v/>
      </c>
      <c r="AS789" s="54" t="str">
        <f t="shared" si="748"/>
        <v/>
      </c>
      <c r="AT789" s="54" t="str">
        <f t="shared" si="749"/>
        <v/>
      </c>
      <c r="AU789" s="54" t="str">
        <f t="shared" si="750"/>
        <v/>
      </c>
      <c r="AV789" s="54" t="str">
        <f t="shared" si="751"/>
        <v/>
      </c>
      <c r="AW789" s="54" t="str">
        <f t="shared" si="752"/>
        <v/>
      </c>
      <c r="AX789" s="54" t="str">
        <f t="shared" si="753"/>
        <v/>
      </c>
      <c r="AY789" s="54" t="str">
        <f t="shared" si="754"/>
        <v/>
      </c>
      <c r="AZ789" s="54" t="str">
        <f t="shared" si="755"/>
        <v/>
      </c>
      <c r="BA789" s="55" t="str">
        <f t="shared" si="756"/>
        <v/>
      </c>
      <c r="BC789" s="36" t="str">
        <f t="shared" si="783"/>
        <v/>
      </c>
      <c r="BE789" s="61" t="str">
        <f>IF($B789="", "", IF(AND($B789&gt;='Intro &amp; Setup'!$B$38, B789&lt;='Intro &amp; Setup'!$H$38), 'Intro &amp; Setup'!$N$38, IF(AND($B789&gt;='Intro &amp; Setup'!$B$39, B789&lt;='Intro &amp; Setup'!$H$39), 'Intro &amp; Setup'!$N$39, IF('Intro &amp; Setup'!$B$39="", 'Intro &amp; Setup'!$N$38, 'Intro &amp; Setup'!$N$39))))</f>
        <v/>
      </c>
      <c r="BG789" s="53" t="str">
        <f t="shared" si="784"/>
        <v/>
      </c>
      <c r="BH789" s="54" t="str">
        <f t="shared" si="757"/>
        <v/>
      </c>
      <c r="BI789" s="54" t="str">
        <f t="shared" si="758"/>
        <v/>
      </c>
      <c r="BJ789" s="54" t="str">
        <f t="shared" si="759"/>
        <v/>
      </c>
      <c r="BK789" s="54" t="str">
        <f t="shared" si="760"/>
        <v/>
      </c>
      <c r="BL789" s="54" t="str">
        <f t="shared" si="761"/>
        <v/>
      </c>
      <c r="BM789" s="54" t="str">
        <f t="shared" si="762"/>
        <v/>
      </c>
      <c r="BN789" s="54" t="str">
        <f t="shared" si="763"/>
        <v/>
      </c>
      <c r="BO789" s="54" t="str">
        <f t="shared" si="764"/>
        <v/>
      </c>
      <c r="BP789" s="54" t="str">
        <f t="shared" si="765"/>
        <v/>
      </c>
      <c r="BQ789" s="54" t="str">
        <f t="shared" si="766"/>
        <v/>
      </c>
      <c r="BR789" s="55" t="str">
        <f t="shared" si="767"/>
        <v/>
      </c>
      <c r="BT789" s="135" t="str">
        <f t="shared" si="785"/>
        <v/>
      </c>
      <c r="BU789" s="136" t="str">
        <f t="shared" si="786"/>
        <v/>
      </c>
      <c r="BV789" s="136" t="str">
        <f t="shared" si="787"/>
        <v/>
      </c>
      <c r="BW789" s="136" t="str">
        <f t="shared" si="788"/>
        <v/>
      </c>
      <c r="BX789" s="136" t="str">
        <f t="shared" si="789"/>
        <v/>
      </c>
      <c r="BY789" s="136" t="str">
        <f t="shared" si="790"/>
        <v/>
      </c>
      <c r="BZ789" s="136" t="str">
        <f t="shared" si="791"/>
        <v/>
      </c>
      <c r="CA789" s="136" t="str">
        <f t="shared" si="792"/>
        <v/>
      </c>
      <c r="CB789" s="136" t="str">
        <f t="shared" si="793"/>
        <v/>
      </c>
      <c r="CC789" s="136" t="str">
        <f t="shared" si="794"/>
        <v/>
      </c>
      <c r="CD789" s="136" t="str">
        <f t="shared" si="795"/>
        <v/>
      </c>
      <c r="CE789" s="137" t="str">
        <f t="shared" si="796"/>
        <v/>
      </c>
      <c r="CG789" s="150" t="str">
        <f t="shared" si="797"/>
        <v/>
      </c>
      <c r="CH789" s="151" t="str">
        <f t="shared" si="768"/>
        <v/>
      </c>
      <c r="CI789" s="151" t="str">
        <f t="shared" si="769"/>
        <v/>
      </c>
      <c r="CJ789" s="151" t="str">
        <f t="shared" si="770"/>
        <v/>
      </c>
      <c r="CK789" s="151" t="str">
        <f t="shared" si="771"/>
        <v/>
      </c>
      <c r="CL789" s="151" t="str">
        <f t="shared" si="772"/>
        <v/>
      </c>
      <c r="CM789" s="151" t="str">
        <f t="shared" si="773"/>
        <v/>
      </c>
      <c r="CN789" s="151" t="str">
        <f t="shared" si="774"/>
        <v/>
      </c>
      <c r="CO789" s="151" t="str">
        <f t="shared" si="775"/>
        <v/>
      </c>
      <c r="CP789" s="151" t="str">
        <f t="shared" si="776"/>
        <v/>
      </c>
      <c r="CQ789" s="151" t="str">
        <f t="shared" si="777"/>
        <v/>
      </c>
      <c r="CR789" s="152" t="str">
        <f t="shared" si="778"/>
        <v/>
      </c>
    </row>
    <row r="790" spans="1:96" x14ac:dyDescent="0.25">
      <c r="A790" s="3"/>
      <c r="B790" s="30"/>
      <c r="C790" s="44"/>
      <c r="D790" s="88"/>
      <c r="E790" s="31"/>
      <c r="F790" s="89"/>
      <c r="G790" s="72"/>
      <c r="H790" s="73"/>
      <c r="I790" s="74"/>
      <c r="J790" s="73"/>
      <c r="K790" s="74"/>
      <c r="L790" s="73"/>
      <c r="M790" s="74"/>
      <c r="N790" s="73"/>
      <c r="O790" s="74"/>
      <c r="P790" s="73"/>
      <c r="Q790" s="74"/>
      <c r="R790" s="75"/>
      <c r="S790" s="3"/>
      <c r="T790" s="61" t="str">
        <f>IF($D790="", "", $D790*'Intro &amp; Setup'!$I$32*24)</f>
        <v/>
      </c>
      <c r="U790" s="3"/>
      <c r="X790" s="36" t="str">
        <f>IF($B790="", "", IF(OR($B790&lt;'Intro &amp; Setup'!$F$26, $B790&gt;'Intro &amp; Setup'!$F$27), "X", ""))</f>
        <v/>
      </c>
      <c r="Z790" s="36" t="str">
        <f t="shared" si="779"/>
        <v/>
      </c>
      <c r="AA790" s="48" t="str">
        <f t="shared" si="780"/>
        <v/>
      </c>
      <c r="AC790" s="53" t="str">
        <f t="shared" si="781"/>
        <v/>
      </c>
      <c r="AD790" s="54" t="str">
        <f t="shared" si="735"/>
        <v/>
      </c>
      <c r="AE790" s="54" t="str">
        <f t="shared" si="736"/>
        <v/>
      </c>
      <c r="AF790" s="54" t="str">
        <f t="shared" si="737"/>
        <v/>
      </c>
      <c r="AG790" s="54" t="str">
        <f t="shared" si="738"/>
        <v/>
      </c>
      <c r="AH790" s="54" t="str">
        <f t="shared" si="739"/>
        <v/>
      </c>
      <c r="AI790" s="54" t="str">
        <f t="shared" si="740"/>
        <v/>
      </c>
      <c r="AJ790" s="54" t="str">
        <f t="shared" si="741"/>
        <v/>
      </c>
      <c r="AK790" s="54" t="str">
        <f t="shared" si="742"/>
        <v/>
      </c>
      <c r="AL790" s="54" t="str">
        <f t="shared" si="743"/>
        <v/>
      </c>
      <c r="AM790" s="54" t="str">
        <f t="shared" si="744"/>
        <v/>
      </c>
      <c r="AN790" s="55" t="str">
        <f t="shared" si="745"/>
        <v/>
      </c>
      <c r="AP790" s="53" t="str">
        <f t="shared" si="782"/>
        <v/>
      </c>
      <c r="AQ790" s="54" t="str">
        <f t="shared" si="746"/>
        <v/>
      </c>
      <c r="AR790" s="54" t="str">
        <f t="shared" si="747"/>
        <v/>
      </c>
      <c r="AS790" s="54" t="str">
        <f t="shared" si="748"/>
        <v/>
      </c>
      <c r="AT790" s="54" t="str">
        <f t="shared" si="749"/>
        <v/>
      </c>
      <c r="AU790" s="54" t="str">
        <f t="shared" si="750"/>
        <v/>
      </c>
      <c r="AV790" s="54" t="str">
        <f t="shared" si="751"/>
        <v/>
      </c>
      <c r="AW790" s="54" t="str">
        <f t="shared" si="752"/>
        <v/>
      </c>
      <c r="AX790" s="54" t="str">
        <f t="shared" si="753"/>
        <v/>
      </c>
      <c r="AY790" s="54" t="str">
        <f t="shared" si="754"/>
        <v/>
      </c>
      <c r="AZ790" s="54" t="str">
        <f t="shared" si="755"/>
        <v/>
      </c>
      <c r="BA790" s="55" t="str">
        <f t="shared" si="756"/>
        <v/>
      </c>
      <c r="BC790" s="36" t="str">
        <f t="shared" si="783"/>
        <v/>
      </c>
      <c r="BE790" s="61" t="str">
        <f>IF($B790="", "", IF(AND($B790&gt;='Intro &amp; Setup'!$B$38, B790&lt;='Intro &amp; Setup'!$H$38), 'Intro &amp; Setup'!$N$38, IF(AND($B790&gt;='Intro &amp; Setup'!$B$39, B790&lt;='Intro &amp; Setup'!$H$39), 'Intro &amp; Setup'!$N$39, IF('Intro &amp; Setup'!$B$39="", 'Intro &amp; Setup'!$N$38, 'Intro &amp; Setup'!$N$39))))</f>
        <v/>
      </c>
      <c r="BG790" s="53" t="str">
        <f t="shared" si="784"/>
        <v/>
      </c>
      <c r="BH790" s="54" t="str">
        <f t="shared" si="757"/>
        <v/>
      </c>
      <c r="BI790" s="54" t="str">
        <f t="shared" si="758"/>
        <v/>
      </c>
      <c r="BJ790" s="54" t="str">
        <f t="shared" si="759"/>
        <v/>
      </c>
      <c r="BK790" s="54" t="str">
        <f t="shared" si="760"/>
        <v/>
      </c>
      <c r="BL790" s="54" t="str">
        <f t="shared" si="761"/>
        <v/>
      </c>
      <c r="BM790" s="54" t="str">
        <f t="shared" si="762"/>
        <v/>
      </c>
      <c r="BN790" s="54" t="str">
        <f t="shared" si="763"/>
        <v/>
      </c>
      <c r="BO790" s="54" t="str">
        <f t="shared" si="764"/>
        <v/>
      </c>
      <c r="BP790" s="54" t="str">
        <f t="shared" si="765"/>
        <v/>
      </c>
      <c r="BQ790" s="54" t="str">
        <f t="shared" si="766"/>
        <v/>
      </c>
      <c r="BR790" s="55" t="str">
        <f t="shared" si="767"/>
        <v/>
      </c>
      <c r="BT790" s="135" t="str">
        <f t="shared" si="785"/>
        <v/>
      </c>
      <c r="BU790" s="136" t="str">
        <f t="shared" si="786"/>
        <v/>
      </c>
      <c r="BV790" s="136" t="str">
        <f t="shared" si="787"/>
        <v/>
      </c>
      <c r="BW790" s="136" t="str">
        <f t="shared" si="788"/>
        <v/>
      </c>
      <c r="BX790" s="136" t="str">
        <f t="shared" si="789"/>
        <v/>
      </c>
      <c r="BY790" s="136" t="str">
        <f t="shared" si="790"/>
        <v/>
      </c>
      <c r="BZ790" s="136" t="str">
        <f t="shared" si="791"/>
        <v/>
      </c>
      <c r="CA790" s="136" t="str">
        <f t="shared" si="792"/>
        <v/>
      </c>
      <c r="CB790" s="136" t="str">
        <f t="shared" si="793"/>
        <v/>
      </c>
      <c r="CC790" s="136" t="str">
        <f t="shared" si="794"/>
        <v/>
      </c>
      <c r="CD790" s="136" t="str">
        <f t="shared" si="795"/>
        <v/>
      </c>
      <c r="CE790" s="137" t="str">
        <f t="shared" si="796"/>
        <v/>
      </c>
      <c r="CG790" s="150" t="str">
        <f t="shared" si="797"/>
        <v/>
      </c>
      <c r="CH790" s="151" t="str">
        <f t="shared" si="768"/>
        <v/>
      </c>
      <c r="CI790" s="151" t="str">
        <f t="shared" si="769"/>
        <v/>
      </c>
      <c r="CJ790" s="151" t="str">
        <f t="shared" si="770"/>
        <v/>
      </c>
      <c r="CK790" s="151" t="str">
        <f t="shared" si="771"/>
        <v/>
      </c>
      <c r="CL790" s="151" t="str">
        <f t="shared" si="772"/>
        <v/>
      </c>
      <c r="CM790" s="151" t="str">
        <f t="shared" si="773"/>
        <v/>
      </c>
      <c r="CN790" s="151" t="str">
        <f t="shared" si="774"/>
        <v/>
      </c>
      <c r="CO790" s="151" t="str">
        <f t="shared" si="775"/>
        <v/>
      </c>
      <c r="CP790" s="151" t="str">
        <f t="shared" si="776"/>
        <v/>
      </c>
      <c r="CQ790" s="151" t="str">
        <f t="shared" si="777"/>
        <v/>
      </c>
      <c r="CR790" s="152" t="str">
        <f t="shared" si="778"/>
        <v/>
      </c>
    </row>
    <row r="791" spans="1:96" x14ac:dyDescent="0.25">
      <c r="A791" s="3"/>
      <c r="B791" s="30"/>
      <c r="C791" s="44"/>
      <c r="D791" s="88"/>
      <c r="E791" s="31"/>
      <c r="F791" s="89"/>
      <c r="G791" s="72"/>
      <c r="H791" s="73"/>
      <c r="I791" s="74"/>
      <c r="J791" s="73"/>
      <c r="K791" s="74"/>
      <c r="L791" s="73"/>
      <c r="M791" s="74"/>
      <c r="N791" s="73"/>
      <c r="O791" s="74"/>
      <c r="P791" s="73"/>
      <c r="Q791" s="74"/>
      <c r="R791" s="75"/>
      <c r="S791" s="3"/>
      <c r="T791" s="61" t="str">
        <f>IF($D791="", "", $D791*'Intro &amp; Setup'!$I$32*24)</f>
        <v/>
      </c>
      <c r="U791" s="3"/>
      <c r="X791" s="36" t="str">
        <f>IF($B791="", "", IF(OR($B791&lt;'Intro &amp; Setup'!$F$26, $B791&gt;'Intro &amp; Setup'!$F$27), "X", ""))</f>
        <v/>
      </c>
      <c r="Z791" s="36" t="str">
        <f t="shared" si="779"/>
        <v/>
      </c>
      <c r="AA791" s="48" t="str">
        <f t="shared" si="780"/>
        <v/>
      </c>
      <c r="AC791" s="53" t="str">
        <f t="shared" si="781"/>
        <v/>
      </c>
      <c r="AD791" s="54" t="str">
        <f t="shared" si="735"/>
        <v/>
      </c>
      <c r="AE791" s="54" t="str">
        <f t="shared" si="736"/>
        <v/>
      </c>
      <c r="AF791" s="54" t="str">
        <f t="shared" si="737"/>
        <v/>
      </c>
      <c r="AG791" s="54" t="str">
        <f t="shared" si="738"/>
        <v/>
      </c>
      <c r="AH791" s="54" t="str">
        <f t="shared" si="739"/>
        <v/>
      </c>
      <c r="AI791" s="54" t="str">
        <f t="shared" si="740"/>
        <v/>
      </c>
      <c r="AJ791" s="54" t="str">
        <f t="shared" si="741"/>
        <v/>
      </c>
      <c r="AK791" s="54" t="str">
        <f t="shared" si="742"/>
        <v/>
      </c>
      <c r="AL791" s="54" t="str">
        <f t="shared" si="743"/>
        <v/>
      </c>
      <c r="AM791" s="54" t="str">
        <f t="shared" si="744"/>
        <v/>
      </c>
      <c r="AN791" s="55" t="str">
        <f t="shared" si="745"/>
        <v/>
      </c>
      <c r="AP791" s="53" t="str">
        <f t="shared" si="782"/>
        <v/>
      </c>
      <c r="AQ791" s="54" t="str">
        <f t="shared" si="746"/>
        <v/>
      </c>
      <c r="AR791" s="54" t="str">
        <f t="shared" si="747"/>
        <v/>
      </c>
      <c r="AS791" s="54" t="str">
        <f t="shared" si="748"/>
        <v/>
      </c>
      <c r="AT791" s="54" t="str">
        <f t="shared" si="749"/>
        <v/>
      </c>
      <c r="AU791" s="54" t="str">
        <f t="shared" si="750"/>
        <v/>
      </c>
      <c r="AV791" s="54" t="str">
        <f t="shared" si="751"/>
        <v/>
      </c>
      <c r="AW791" s="54" t="str">
        <f t="shared" si="752"/>
        <v/>
      </c>
      <c r="AX791" s="54" t="str">
        <f t="shared" si="753"/>
        <v/>
      </c>
      <c r="AY791" s="54" t="str">
        <f t="shared" si="754"/>
        <v/>
      </c>
      <c r="AZ791" s="54" t="str">
        <f t="shared" si="755"/>
        <v/>
      </c>
      <c r="BA791" s="55" t="str">
        <f t="shared" si="756"/>
        <v/>
      </c>
      <c r="BC791" s="36" t="str">
        <f t="shared" si="783"/>
        <v/>
      </c>
      <c r="BE791" s="61" t="str">
        <f>IF($B791="", "", IF(AND($B791&gt;='Intro &amp; Setup'!$B$38, B791&lt;='Intro &amp; Setup'!$H$38), 'Intro &amp; Setup'!$N$38, IF(AND($B791&gt;='Intro &amp; Setup'!$B$39, B791&lt;='Intro &amp; Setup'!$H$39), 'Intro &amp; Setup'!$N$39, IF('Intro &amp; Setup'!$B$39="", 'Intro &amp; Setup'!$N$38, 'Intro &amp; Setup'!$N$39))))</f>
        <v/>
      </c>
      <c r="BG791" s="53" t="str">
        <f t="shared" si="784"/>
        <v/>
      </c>
      <c r="BH791" s="54" t="str">
        <f t="shared" si="757"/>
        <v/>
      </c>
      <c r="BI791" s="54" t="str">
        <f t="shared" si="758"/>
        <v/>
      </c>
      <c r="BJ791" s="54" t="str">
        <f t="shared" si="759"/>
        <v/>
      </c>
      <c r="BK791" s="54" t="str">
        <f t="shared" si="760"/>
        <v/>
      </c>
      <c r="BL791" s="54" t="str">
        <f t="shared" si="761"/>
        <v/>
      </c>
      <c r="BM791" s="54" t="str">
        <f t="shared" si="762"/>
        <v/>
      </c>
      <c r="BN791" s="54" t="str">
        <f t="shared" si="763"/>
        <v/>
      </c>
      <c r="BO791" s="54" t="str">
        <f t="shared" si="764"/>
        <v/>
      </c>
      <c r="BP791" s="54" t="str">
        <f t="shared" si="765"/>
        <v/>
      </c>
      <c r="BQ791" s="54" t="str">
        <f t="shared" si="766"/>
        <v/>
      </c>
      <c r="BR791" s="55" t="str">
        <f t="shared" si="767"/>
        <v/>
      </c>
      <c r="BT791" s="135" t="str">
        <f t="shared" si="785"/>
        <v/>
      </c>
      <c r="BU791" s="136" t="str">
        <f t="shared" si="786"/>
        <v/>
      </c>
      <c r="BV791" s="136" t="str">
        <f t="shared" si="787"/>
        <v/>
      </c>
      <c r="BW791" s="136" t="str">
        <f t="shared" si="788"/>
        <v/>
      </c>
      <c r="BX791" s="136" t="str">
        <f t="shared" si="789"/>
        <v/>
      </c>
      <c r="BY791" s="136" t="str">
        <f t="shared" si="790"/>
        <v/>
      </c>
      <c r="BZ791" s="136" t="str">
        <f t="shared" si="791"/>
        <v/>
      </c>
      <c r="CA791" s="136" t="str">
        <f t="shared" si="792"/>
        <v/>
      </c>
      <c r="CB791" s="136" t="str">
        <f t="shared" si="793"/>
        <v/>
      </c>
      <c r="CC791" s="136" t="str">
        <f t="shared" si="794"/>
        <v/>
      </c>
      <c r="CD791" s="136" t="str">
        <f t="shared" si="795"/>
        <v/>
      </c>
      <c r="CE791" s="137" t="str">
        <f t="shared" si="796"/>
        <v/>
      </c>
      <c r="CG791" s="150" t="str">
        <f t="shared" si="797"/>
        <v/>
      </c>
      <c r="CH791" s="151" t="str">
        <f t="shared" si="768"/>
        <v/>
      </c>
      <c r="CI791" s="151" t="str">
        <f t="shared" si="769"/>
        <v/>
      </c>
      <c r="CJ791" s="151" t="str">
        <f t="shared" si="770"/>
        <v/>
      </c>
      <c r="CK791" s="151" t="str">
        <f t="shared" si="771"/>
        <v/>
      </c>
      <c r="CL791" s="151" t="str">
        <f t="shared" si="772"/>
        <v/>
      </c>
      <c r="CM791" s="151" t="str">
        <f t="shared" si="773"/>
        <v/>
      </c>
      <c r="CN791" s="151" t="str">
        <f t="shared" si="774"/>
        <v/>
      </c>
      <c r="CO791" s="151" t="str">
        <f t="shared" si="775"/>
        <v/>
      </c>
      <c r="CP791" s="151" t="str">
        <f t="shared" si="776"/>
        <v/>
      </c>
      <c r="CQ791" s="151" t="str">
        <f t="shared" si="777"/>
        <v/>
      </c>
      <c r="CR791" s="152" t="str">
        <f t="shared" si="778"/>
        <v/>
      </c>
    </row>
    <row r="792" spans="1:96" x14ac:dyDescent="0.25">
      <c r="A792" s="3"/>
      <c r="B792" s="30"/>
      <c r="C792" s="44"/>
      <c r="D792" s="88"/>
      <c r="E792" s="31"/>
      <c r="F792" s="89"/>
      <c r="G792" s="72"/>
      <c r="H792" s="73"/>
      <c r="I792" s="74"/>
      <c r="J792" s="73"/>
      <c r="K792" s="74"/>
      <c r="L792" s="73"/>
      <c r="M792" s="74"/>
      <c r="N792" s="73"/>
      <c r="O792" s="74"/>
      <c r="P792" s="73"/>
      <c r="Q792" s="74"/>
      <c r="R792" s="75"/>
      <c r="S792" s="3"/>
      <c r="T792" s="61" t="str">
        <f>IF($D792="", "", $D792*'Intro &amp; Setup'!$I$32*24)</f>
        <v/>
      </c>
      <c r="U792" s="3"/>
      <c r="X792" s="36" t="str">
        <f>IF($B792="", "", IF(OR($B792&lt;'Intro &amp; Setup'!$F$26, $B792&gt;'Intro &amp; Setup'!$F$27), "X", ""))</f>
        <v/>
      </c>
      <c r="Z792" s="36" t="str">
        <f t="shared" si="779"/>
        <v/>
      </c>
      <c r="AA792" s="48" t="str">
        <f t="shared" si="780"/>
        <v/>
      </c>
      <c r="AC792" s="53" t="str">
        <f t="shared" si="781"/>
        <v/>
      </c>
      <c r="AD792" s="54" t="str">
        <f t="shared" si="735"/>
        <v/>
      </c>
      <c r="AE792" s="54" t="str">
        <f t="shared" si="736"/>
        <v/>
      </c>
      <c r="AF792" s="54" t="str">
        <f t="shared" si="737"/>
        <v/>
      </c>
      <c r="AG792" s="54" t="str">
        <f t="shared" si="738"/>
        <v/>
      </c>
      <c r="AH792" s="54" t="str">
        <f t="shared" si="739"/>
        <v/>
      </c>
      <c r="AI792" s="54" t="str">
        <f t="shared" si="740"/>
        <v/>
      </c>
      <c r="AJ792" s="54" t="str">
        <f t="shared" si="741"/>
        <v/>
      </c>
      <c r="AK792" s="54" t="str">
        <f t="shared" si="742"/>
        <v/>
      </c>
      <c r="AL792" s="54" t="str">
        <f t="shared" si="743"/>
        <v/>
      </c>
      <c r="AM792" s="54" t="str">
        <f t="shared" si="744"/>
        <v/>
      </c>
      <c r="AN792" s="55" t="str">
        <f t="shared" si="745"/>
        <v/>
      </c>
      <c r="AP792" s="53" t="str">
        <f t="shared" si="782"/>
        <v/>
      </c>
      <c r="AQ792" s="54" t="str">
        <f t="shared" si="746"/>
        <v/>
      </c>
      <c r="AR792" s="54" t="str">
        <f t="shared" si="747"/>
        <v/>
      </c>
      <c r="AS792" s="54" t="str">
        <f t="shared" si="748"/>
        <v/>
      </c>
      <c r="AT792" s="54" t="str">
        <f t="shared" si="749"/>
        <v/>
      </c>
      <c r="AU792" s="54" t="str">
        <f t="shared" si="750"/>
        <v/>
      </c>
      <c r="AV792" s="54" t="str">
        <f t="shared" si="751"/>
        <v/>
      </c>
      <c r="AW792" s="54" t="str">
        <f t="shared" si="752"/>
        <v/>
      </c>
      <c r="AX792" s="54" t="str">
        <f t="shared" si="753"/>
        <v/>
      </c>
      <c r="AY792" s="54" t="str">
        <f t="shared" si="754"/>
        <v/>
      </c>
      <c r="AZ792" s="54" t="str">
        <f t="shared" si="755"/>
        <v/>
      </c>
      <c r="BA792" s="55" t="str">
        <f t="shared" si="756"/>
        <v/>
      </c>
      <c r="BC792" s="36" t="str">
        <f t="shared" si="783"/>
        <v/>
      </c>
      <c r="BE792" s="61" t="str">
        <f>IF($B792="", "", IF(AND($B792&gt;='Intro &amp; Setup'!$B$38, B792&lt;='Intro &amp; Setup'!$H$38), 'Intro &amp; Setup'!$N$38, IF(AND($B792&gt;='Intro &amp; Setup'!$B$39, B792&lt;='Intro &amp; Setup'!$H$39), 'Intro &amp; Setup'!$N$39, IF('Intro &amp; Setup'!$B$39="", 'Intro &amp; Setup'!$N$38, 'Intro &amp; Setup'!$N$39))))</f>
        <v/>
      </c>
      <c r="BG792" s="53" t="str">
        <f t="shared" si="784"/>
        <v/>
      </c>
      <c r="BH792" s="54" t="str">
        <f t="shared" si="757"/>
        <v/>
      </c>
      <c r="BI792" s="54" t="str">
        <f t="shared" si="758"/>
        <v/>
      </c>
      <c r="BJ792" s="54" t="str">
        <f t="shared" si="759"/>
        <v/>
      </c>
      <c r="BK792" s="54" t="str">
        <f t="shared" si="760"/>
        <v/>
      </c>
      <c r="BL792" s="54" t="str">
        <f t="shared" si="761"/>
        <v/>
      </c>
      <c r="BM792" s="54" t="str">
        <f t="shared" si="762"/>
        <v/>
      </c>
      <c r="BN792" s="54" t="str">
        <f t="shared" si="763"/>
        <v/>
      </c>
      <c r="BO792" s="54" t="str">
        <f t="shared" si="764"/>
        <v/>
      </c>
      <c r="BP792" s="54" t="str">
        <f t="shared" si="765"/>
        <v/>
      </c>
      <c r="BQ792" s="54" t="str">
        <f t="shared" si="766"/>
        <v/>
      </c>
      <c r="BR792" s="55" t="str">
        <f t="shared" si="767"/>
        <v/>
      </c>
      <c r="BT792" s="135" t="str">
        <f t="shared" si="785"/>
        <v/>
      </c>
      <c r="BU792" s="136" t="str">
        <f t="shared" si="786"/>
        <v/>
      </c>
      <c r="BV792" s="136" t="str">
        <f t="shared" si="787"/>
        <v/>
      </c>
      <c r="BW792" s="136" t="str">
        <f t="shared" si="788"/>
        <v/>
      </c>
      <c r="BX792" s="136" t="str">
        <f t="shared" si="789"/>
        <v/>
      </c>
      <c r="BY792" s="136" t="str">
        <f t="shared" si="790"/>
        <v/>
      </c>
      <c r="BZ792" s="136" t="str">
        <f t="shared" si="791"/>
        <v/>
      </c>
      <c r="CA792" s="136" t="str">
        <f t="shared" si="792"/>
        <v/>
      </c>
      <c r="CB792" s="136" t="str">
        <f t="shared" si="793"/>
        <v/>
      </c>
      <c r="CC792" s="136" t="str">
        <f t="shared" si="794"/>
        <v/>
      </c>
      <c r="CD792" s="136" t="str">
        <f t="shared" si="795"/>
        <v/>
      </c>
      <c r="CE792" s="137" t="str">
        <f t="shared" si="796"/>
        <v/>
      </c>
      <c r="CG792" s="150" t="str">
        <f t="shared" si="797"/>
        <v/>
      </c>
      <c r="CH792" s="151" t="str">
        <f t="shared" si="768"/>
        <v/>
      </c>
      <c r="CI792" s="151" t="str">
        <f t="shared" si="769"/>
        <v/>
      </c>
      <c r="CJ792" s="151" t="str">
        <f t="shared" si="770"/>
        <v/>
      </c>
      <c r="CK792" s="151" t="str">
        <f t="shared" si="771"/>
        <v/>
      </c>
      <c r="CL792" s="151" t="str">
        <f t="shared" si="772"/>
        <v/>
      </c>
      <c r="CM792" s="151" t="str">
        <f t="shared" si="773"/>
        <v/>
      </c>
      <c r="CN792" s="151" t="str">
        <f t="shared" si="774"/>
        <v/>
      </c>
      <c r="CO792" s="151" t="str">
        <f t="shared" si="775"/>
        <v/>
      </c>
      <c r="CP792" s="151" t="str">
        <f t="shared" si="776"/>
        <v/>
      </c>
      <c r="CQ792" s="151" t="str">
        <f t="shared" si="777"/>
        <v/>
      </c>
      <c r="CR792" s="152" t="str">
        <f t="shared" si="778"/>
        <v/>
      </c>
    </row>
    <row r="793" spans="1:96" x14ac:dyDescent="0.25">
      <c r="A793" s="3"/>
      <c r="B793" s="30"/>
      <c r="C793" s="44"/>
      <c r="D793" s="88"/>
      <c r="E793" s="31"/>
      <c r="F793" s="89"/>
      <c r="G793" s="72"/>
      <c r="H793" s="73"/>
      <c r="I793" s="74"/>
      <c r="J793" s="73"/>
      <c r="K793" s="74"/>
      <c r="L793" s="73"/>
      <c r="M793" s="74"/>
      <c r="N793" s="73"/>
      <c r="O793" s="74"/>
      <c r="P793" s="73"/>
      <c r="Q793" s="74"/>
      <c r="R793" s="75"/>
      <c r="S793" s="3"/>
      <c r="T793" s="61" t="str">
        <f>IF($D793="", "", $D793*'Intro &amp; Setup'!$I$32*24)</f>
        <v/>
      </c>
      <c r="U793" s="3"/>
      <c r="X793" s="36" t="str">
        <f>IF($B793="", "", IF(OR($B793&lt;'Intro &amp; Setup'!$F$26, $B793&gt;'Intro &amp; Setup'!$F$27), "X", ""))</f>
        <v/>
      </c>
      <c r="Z793" s="36" t="str">
        <f t="shared" si="779"/>
        <v/>
      </c>
      <c r="AA793" s="48" t="str">
        <f t="shared" si="780"/>
        <v/>
      </c>
      <c r="AC793" s="53" t="str">
        <f t="shared" si="781"/>
        <v/>
      </c>
      <c r="AD793" s="54" t="str">
        <f t="shared" si="735"/>
        <v/>
      </c>
      <c r="AE793" s="54" t="str">
        <f t="shared" si="736"/>
        <v/>
      </c>
      <c r="AF793" s="54" t="str">
        <f t="shared" si="737"/>
        <v/>
      </c>
      <c r="AG793" s="54" t="str">
        <f t="shared" si="738"/>
        <v/>
      </c>
      <c r="AH793" s="54" t="str">
        <f t="shared" si="739"/>
        <v/>
      </c>
      <c r="AI793" s="54" t="str">
        <f t="shared" si="740"/>
        <v/>
      </c>
      <c r="AJ793" s="54" t="str">
        <f t="shared" si="741"/>
        <v/>
      </c>
      <c r="AK793" s="54" t="str">
        <f t="shared" si="742"/>
        <v/>
      </c>
      <c r="AL793" s="54" t="str">
        <f t="shared" si="743"/>
        <v/>
      </c>
      <c r="AM793" s="54" t="str">
        <f t="shared" si="744"/>
        <v/>
      </c>
      <c r="AN793" s="55" t="str">
        <f t="shared" si="745"/>
        <v/>
      </c>
      <c r="AP793" s="53" t="str">
        <f t="shared" si="782"/>
        <v/>
      </c>
      <c r="AQ793" s="54" t="str">
        <f t="shared" si="746"/>
        <v/>
      </c>
      <c r="AR793" s="54" t="str">
        <f t="shared" si="747"/>
        <v/>
      </c>
      <c r="AS793" s="54" t="str">
        <f t="shared" si="748"/>
        <v/>
      </c>
      <c r="AT793" s="54" t="str">
        <f t="shared" si="749"/>
        <v/>
      </c>
      <c r="AU793" s="54" t="str">
        <f t="shared" si="750"/>
        <v/>
      </c>
      <c r="AV793" s="54" t="str">
        <f t="shared" si="751"/>
        <v/>
      </c>
      <c r="AW793" s="54" t="str">
        <f t="shared" si="752"/>
        <v/>
      </c>
      <c r="AX793" s="54" t="str">
        <f t="shared" si="753"/>
        <v/>
      </c>
      <c r="AY793" s="54" t="str">
        <f t="shared" si="754"/>
        <v/>
      </c>
      <c r="AZ793" s="54" t="str">
        <f t="shared" si="755"/>
        <v/>
      </c>
      <c r="BA793" s="55" t="str">
        <f t="shared" si="756"/>
        <v/>
      </c>
      <c r="BC793" s="36" t="str">
        <f t="shared" si="783"/>
        <v/>
      </c>
      <c r="BE793" s="61" t="str">
        <f>IF($B793="", "", IF(AND($B793&gt;='Intro &amp; Setup'!$B$38, B793&lt;='Intro &amp; Setup'!$H$38), 'Intro &amp; Setup'!$N$38, IF(AND($B793&gt;='Intro &amp; Setup'!$B$39, B793&lt;='Intro &amp; Setup'!$H$39), 'Intro &amp; Setup'!$N$39, IF('Intro &amp; Setup'!$B$39="", 'Intro &amp; Setup'!$N$38, 'Intro &amp; Setup'!$N$39))))</f>
        <v/>
      </c>
      <c r="BG793" s="53" t="str">
        <f t="shared" si="784"/>
        <v/>
      </c>
      <c r="BH793" s="54" t="str">
        <f t="shared" si="757"/>
        <v/>
      </c>
      <c r="BI793" s="54" t="str">
        <f t="shared" si="758"/>
        <v/>
      </c>
      <c r="BJ793" s="54" t="str">
        <f t="shared" si="759"/>
        <v/>
      </c>
      <c r="BK793" s="54" t="str">
        <f t="shared" si="760"/>
        <v/>
      </c>
      <c r="BL793" s="54" t="str">
        <f t="shared" si="761"/>
        <v/>
      </c>
      <c r="BM793" s="54" t="str">
        <f t="shared" si="762"/>
        <v/>
      </c>
      <c r="BN793" s="54" t="str">
        <f t="shared" si="763"/>
        <v/>
      </c>
      <c r="BO793" s="54" t="str">
        <f t="shared" si="764"/>
        <v/>
      </c>
      <c r="BP793" s="54" t="str">
        <f t="shared" si="765"/>
        <v/>
      </c>
      <c r="BQ793" s="54" t="str">
        <f t="shared" si="766"/>
        <v/>
      </c>
      <c r="BR793" s="55" t="str">
        <f t="shared" si="767"/>
        <v/>
      </c>
      <c r="BT793" s="135" t="str">
        <f t="shared" si="785"/>
        <v/>
      </c>
      <c r="BU793" s="136" t="str">
        <f t="shared" si="786"/>
        <v/>
      </c>
      <c r="BV793" s="136" t="str">
        <f t="shared" si="787"/>
        <v/>
      </c>
      <c r="BW793" s="136" t="str">
        <f t="shared" si="788"/>
        <v/>
      </c>
      <c r="BX793" s="136" t="str">
        <f t="shared" si="789"/>
        <v/>
      </c>
      <c r="BY793" s="136" t="str">
        <f t="shared" si="790"/>
        <v/>
      </c>
      <c r="BZ793" s="136" t="str">
        <f t="shared" si="791"/>
        <v/>
      </c>
      <c r="CA793" s="136" t="str">
        <f t="shared" si="792"/>
        <v/>
      </c>
      <c r="CB793" s="136" t="str">
        <f t="shared" si="793"/>
        <v/>
      </c>
      <c r="CC793" s="136" t="str">
        <f t="shared" si="794"/>
        <v/>
      </c>
      <c r="CD793" s="136" t="str">
        <f t="shared" si="795"/>
        <v/>
      </c>
      <c r="CE793" s="137" t="str">
        <f t="shared" si="796"/>
        <v/>
      </c>
      <c r="CG793" s="150" t="str">
        <f t="shared" si="797"/>
        <v/>
      </c>
      <c r="CH793" s="151" t="str">
        <f t="shared" si="768"/>
        <v/>
      </c>
      <c r="CI793" s="151" t="str">
        <f t="shared" si="769"/>
        <v/>
      </c>
      <c r="CJ793" s="151" t="str">
        <f t="shared" si="770"/>
        <v/>
      </c>
      <c r="CK793" s="151" t="str">
        <f t="shared" si="771"/>
        <v/>
      </c>
      <c r="CL793" s="151" t="str">
        <f t="shared" si="772"/>
        <v/>
      </c>
      <c r="CM793" s="151" t="str">
        <f t="shared" si="773"/>
        <v/>
      </c>
      <c r="CN793" s="151" t="str">
        <f t="shared" si="774"/>
        <v/>
      </c>
      <c r="CO793" s="151" t="str">
        <f t="shared" si="775"/>
        <v/>
      </c>
      <c r="CP793" s="151" t="str">
        <f t="shared" si="776"/>
        <v/>
      </c>
      <c r="CQ793" s="151" t="str">
        <f t="shared" si="777"/>
        <v/>
      </c>
      <c r="CR793" s="152" t="str">
        <f t="shared" si="778"/>
        <v/>
      </c>
    </row>
    <row r="794" spans="1:96" x14ac:dyDescent="0.25">
      <c r="A794" s="3"/>
      <c r="B794" s="30"/>
      <c r="C794" s="44"/>
      <c r="D794" s="88"/>
      <c r="E794" s="31"/>
      <c r="F794" s="89"/>
      <c r="G794" s="72"/>
      <c r="H794" s="73"/>
      <c r="I794" s="74"/>
      <c r="J794" s="73"/>
      <c r="K794" s="74"/>
      <c r="L794" s="73"/>
      <c r="M794" s="74"/>
      <c r="N794" s="73"/>
      <c r="O794" s="74"/>
      <c r="P794" s="73"/>
      <c r="Q794" s="74"/>
      <c r="R794" s="75"/>
      <c r="S794" s="3"/>
      <c r="T794" s="61" t="str">
        <f>IF($D794="", "", $D794*'Intro &amp; Setup'!$I$32*24)</f>
        <v/>
      </c>
      <c r="U794" s="3"/>
      <c r="X794" s="36" t="str">
        <f>IF($B794="", "", IF(OR($B794&lt;'Intro &amp; Setup'!$F$26, $B794&gt;'Intro &amp; Setup'!$F$27), "X", ""))</f>
        <v/>
      </c>
      <c r="Z794" s="36" t="str">
        <f t="shared" si="779"/>
        <v/>
      </c>
      <c r="AA794" s="48" t="str">
        <f t="shared" si="780"/>
        <v/>
      </c>
      <c r="AC794" s="53" t="str">
        <f t="shared" si="781"/>
        <v/>
      </c>
      <c r="AD794" s="54" t="str">
        <f t="shared" si="735"/>
        <v/>
      </c>
      <c r="AE794" s="54" t="str">
        <f t="shared" si="736"/>
        <v/>
      </c>
      <c r="AF794" s="54" t="str">
        <f t="shared" si="737"/>
        <v/>
      </c>
      <c r="AG794" s="54" t="str">
        <f t="shared" si="738"/>
        <v/>
      </c>
      <c r="AH794" s="54" t="str">
        <f t="shared" si="739"/>
        <v/>
      </c>
      <c r="AI794" s="54" t="str">
        <f t="shared" si="740"/>
        <v/>
      </c>
      <c r="AJ794" s="54" t="str">
        <f t="shared" si="741"/>
        <v/>
      </c>
      <c r="AK794" s="54" t="str">
        <f t="shared" si="742"/>
        <v/>
      </c>
      <c r="AL794" s="54" t="str">
        <f t="shared" si="743"/>
        <v/>
      </c>
      <c r="AM794" s="54" t="str">
        <f t="shared" si="744"/>
        <v/>
      </c>
      <c r="AN794" s="55" t="str">
        <f t="shared" si="745"/>
        <v/>
      </c>
      <c r="AP794" s="53" t="str">
        <f t="shared" si="782"/>
        <v/>
      </c>
      <c r="AQ794" s="54" t="str">
        <f t="shared" si="746"/>
        <v/>
      </c>
      <c r="AR794" s="54" t="str">
        <f t="shared" si="747"/>
        <v/>
      </c>
      <c r="AS794" s="54" t="str">
        <f t="shared" si="748"/>
        <v/>
      </c>
      <c r="AT794" s="54" t="str">
        <f t="shared" si="749"/>
        <v/>
      </c>
      <c r="AU794" s="54" t="str">
        <f t="shared" si="750"/>
        <v/>
      </c>
      <c r="AV794" s="54" t="str">
        <f t="shared" si="751"/>
        <v/>
      </c>
      <c r="AW794" s="54" t="str">
        <f t="shared" si="752"/>
        <v/>
      </c>
      <c r="AX794" s="54" t="str">
        <f t="shared" si="753"/>
        <v/>
      </c>
      <c r="AY794" s="54" t="str">
        <f t="shared" si="754"/>
        <v/>
      </c>
      <c r="AZ794" s="54" t="str">
        <f t="shared" si="755"/>
        <v/>
      </c>
      <c r="BA794" s="55" t="str">
        <f t="shared" si="756"/>
        <v/>
      </c>
      <c r="BC794" s="36" t="str">
        <f t="shared" si="783"/>
        <v/>
      </c>
      <c r="BE794" s="61" t="str">
        <f>IF($B794="", "", IF(AND($B794&gt;='Intro &amp; Setup'!$B$38, B794&lt;='Intro &amp; Setup'!$H$38), 'Intro &amp; Setup'!$N$38, IF(AND($B794&gt;='Intro &amp; Setup'!$B$39, B794&lt;='Intro &amp; Setup'!$H$39), 'Intro &amp; Setup'!$N$39, IF('Intro &amp; Setup'!$B$39="", 'Intro &amp; Setup'!$N$38, 'Intro &amp; Setup'!$N$39))))</f>
        <v/>
      </c>
      <c r="BG794" s="53" t="str">
        <f t="shared" si="784"/>
        <v/>
      </c>
      <c r="BH794" s="54" t="str">
        <f t="shared" si="757"/>
        <v/>
      </c>
      <c r="BI794" s="54" t="str">
        <f t="shared" si="758"/>
        <v/>
      </c>
      <c r="BJ794" s="54" t="str">
        <f t="shared" si="759"/>
        <v/>
      </c>
      <c r="BK794" s="54" t="str">
        <f t="shared" si="760"/>
        <v/>
      </c>
      <c r="BL794" s="54" t="str">
        <f t="shared" si="761"/>
        <v/>
      </c>
      <c r="BM794" s="54" t="str">
        <f t="shared" si="762"/>
        <v/>
      </c>
      <c r="BN794" s="54" t="str">
        <f t="shared" si="763"/>
        <v/>
      </c>
      <c r="BO794" s="54" t="str">
        <f t="shared" si="764"/>
        <v/>
      </c>
      <c r="BP794" s="54" t="str">
        <f t="shared" si="765"/>
        <v/>
      </c>
      <c r="BQ794" s="54" t="str">
        <f t="shared" si="766"/>
        <v/>
      </c>
      <c r="BR794" s="55" t="str">
        <f t="shared" si="767"/>
        <v/>
      </c>
      <c r="BT794" s="135" t="str">
        <f t="shared" si="785"/>
        <v/>
      </c>
      <c r="BU794" s="136" t="str">
        <f t="shared" si="786"/>
        <v/>
      </c>
      <c r="BV794" s="136" t="str">
        <f t="shared" si="787"/>
        <v/>
      </c>
      <c r="BW794" s="136" t="str">
        <f t="shared" si="788"/>
        <v/>
      </c>
      <c r="BX794" s="136" t="str">
        <f t="shared" si="789"/>
        <v/>
      </c>
      <c r="BY794" s="136" t="str">
        <f t="shared" si="790"/>
        <v/>
      </c>
      <c r="BZ794" s="136" t="str">
        <f t="shared" si="791"/>
        <v/>
      </c>
      <c r="CA794" s="136" t="str">
        <f t="shared" si="792"/>
        <v/>
      </c>
      <c r="CB794" s="136" t="str">
        <f t="shared" si="793"/>
        <v/>
      </c>
      <c r="CC794" s="136" t="str">
        <f t="shared" si="794"/>
        <v/>
      </c>
      <c r="CD794" s="136" t="str">
        <f t="shared" si="795"/>
        <v/>
      </c>
      <c r="CE794" s="137" t="str">
        <f t="shared" si="796"/>
        <v/>
      </c>
      <c r="CG794" s="150" t="str">
        <f t="shared" si="797"/>
        <v/>
      </c>
      <c r="CH794" s="151" t="str">
        <f t="shared" si="768"/>
        <v/>
      </c>
      <c r="CI794" s="151" t="str">
        <f t="shared" si="769"/>
        <v/>
      </c>
      <c r="CJ794" s="151" t="str">
        <f t="shared" si="770"/>
        <v/>
      </c>
      <c r="CK794" s="151" t="str">
        <f t="shared" si="771"/>
        <v/>
      </c>
      <c r="CL794" s="151" t="str">
        <f t="shared" si="772"/>
        <v/>
      </c>
      <c r="CM794" s="151" t="str">
        <f t="shared" si="773"/>
        <v/>
      </c>
      <c r="CN794" s="151" t="str">
        <f t="shared" si="774"/>
        <v/>
      </c>
      <c r="CO794" s="151" t="str">
        <f t="shared" si="775"/>
        <v/>
      </c>
      <c r="CP794" s="151" t="str">
        <f t="shared" si="776"/>
        <v/>
      </c>
      <c r="CQ794" s="151" t="str">
        <f t="shared" si="777"/>
        <v/>
      </c>
      <c r="CR794" s="152" t="str">
        <f t="shared" si="778"/>
        <v/>
      </c>
    </row>
    <row r="795" spans="1:96" x14ac:dyDescent="0.25">
      <c r="A795" s="3"/>
      <c r="B795" s="30"/>
      <c r="C795" s="44"/>
      <c r="D795" s="88"/>
      <c r="E795" s="31"/>
      <c r="F795" s="89"/>
      <c r="G795" s="72"/>
      <c r="H795" s="73"/>
      <c r="I795" s="74"/>
      <c r="J795" s="73"/>
      <c r="K795" s="74"/>
      <c r="L795" s="73"/>
      <c r="M795" s="74"/>
      <c r="N795" s="73"/>
      <c r="O795" s="74"/>
      <c r="P795" s="73"/>
      <c r="Q795" s="74"/>
      <c r="R795" s="75"/>
      <c r="S795" s="3"/>
      <c r="T795" s="61" t="str">
        <f>IF($D795="", "", $D795*'Intro &amp; Setup'!$I$32*24)</f>
        <v/>
      </c>
      <c r="U795" s="3"/>
      <c r="X795" s="36" t="str">
        <f>IF($B795="", "", IF(OR($B795&lt;'Intro &amp; Setup'!$F$26, $B795&gt;'Intro &amp; Setup'!$F$27), "X", ""))</f>
        <v/>
      </c>
      <c r="Z795" s="36" t="str">
        <f t="shared" si="779"/>
        <v/>
      </c>
      <c r="AA795" s="48" t="str">
        <f t="shared" si="780"/>
        <v/>
      </c>
      <c r="AC795" s="53" t="str">
        <f t="shared" si="781"/>
        <v/>
      </c>
      <c r="AD795" s="54" t="str">
        <f t="shared" ref="AD795:AD858" si="798">IFERROR(IF(H795="", "", $T795*$AA795), "")</f>
        <v/>
      </c>
      <c r="AE795" s="54" t="str">
        <f t="shared" ref="AE795:AE858" si="799">IFERROR(IF(I795="", "", $T795*$AA795), "")</f>
        <v/>
      </c>
      <c r="AF795" s="54" t="str">
        <f t="shared" ref="AF795:AF858" si="800">IFERROR(IF(J795="", "", $T795*$AA795), "")</f>
        <v/>
      </c>
      <c r="AG795" s="54" t="str">
        <f t="shared" ref="AG795:AG858" si="801">IFERROR(IF(K795="", "", $T795*$AA795), "")</f>
        <v/>
      </c>
      <c r="AH795" s="54" t="str">
        <f t="shared" ref="AH795:AH858" si="802">IFERROR(IF(L795="", "", $T795*$AA795), "")</f>
        <v/>
      </c>
      <c r="AI795" s="54" t="str">
        <f t="shared" ref="AI795:AI858" si="803">IFERROR(IF(M795="", "", $T795*$AA795), "")</f>
        <v/>
      </c>
      <c r="AJ795" s="54" t="str">
        <f t="shared" ref="AJ795:AJ858" si="804">IFERROR(IF(N795="", "", $T795*$AA795), "")</f>
        <v/>
      </c>
      <c r="AK795" s="54" t="str">
        <f t="shared" ref="AK795:AK858" si="805">IFERROR(IF(O795="", "", $T795*$AA795), "")</f>
        <v/>
      </c>
      <c r="AL795" s="54" t="str">
        <f t="shared" ref="AL795:AL858" si="806">IFERROR(IF(P795="", "", $T795*$AA795), "")</f>
        <v/>
      </c>
      <c r="AM795" s="54" t="str">
        <f t="shared" ref="AM795:AM858" si="807">IFERROR(IF(Q795="", "", $T795*$AA795), "")</f>
        <v/>
      </c>
      <c r="AN795" s="55" t="str">
        <f t="shared" ref="AN795:AN858" si="808">IFERROR(IF(R795="", "", $T795*$AA795), "")</f>
        <v/>
      </c>
      <c r="AP795" s="53" t="str">
        <f t="shared" si="782"/>
        <v/>
      </c>
      <c r="AQ795" s="54" t="str">
        <f t="shared" ref="AQ795:AQ858" si="809">IFERROR(IF(H795="", "", $E795*$AA795), "")</f>
        <v/>
      </c>
      <c r="AR795" s="54" t="str">
        <f t="shared" ref="AR795:AR858" si="810">IFERROR(IF(I795="", "", $E795*$AA795), "")</f>
        <v/>
      </c>
      <c r="AS795" s="54" t="str">
        <f t="shared" ref="AS795:AS858" si="811">IFERROR(IF(J795="", "", $E795*$AA795), "")</f>
        <v/>
      </c>
      <c r="AT795" s="54" t="str">
        <f t="shared" ref="AT795:AT858" si="812">IFERROR(IF(K795="", "", $E795*$AA795), "")</f>
        <v/>
      </c>
      <c r="AU795" s="54" t="str">
        <f t="shared" ref="AU795:AU858" si="813">IFERROR(IF(L795="", "", $E795*$AA795), "")</f>
        <v/>
      </c>
      <c r="AV795" s="54" t="str">
        <f t="shared" ref="AV795:AV858" si="814">IFERROR(IF(M795="", "", $E795*$AA795), "")</f>
        <v/>
      </c>
      <c r="AW795" s="54" t="str">
        <f t="shared" ref="AW795:AW858" si="815">IFERROR(IF(N795="", "", $E795*$AA795), "")</f>
        <v/>
      </c>
      <c r="AX795" s="54" t="str">
        <f t="shared" ref="AX795:AX858" si="816">IFERROR(IF(O795="", "", $E795*$AA795), "")</f>
        <v/>
      </c>
      <c r="AY795" s="54" t="str">
        <f t="shared" ref="AY795:AY858" si="817">IFERROR(IF(P795="", "", $E795*$AA795), "")</f>
        <v/>
      </c>
      <c r="AZ795" s="54" t="str">
        <f t="shared" ref="AZ795:AZ858" si="818">IFERROR(IF(Q795="", "", $E795*$AA795), "")</f>
        <v/>
      </c>
      <c r="BA795" s="55" t="str">
        <f t="shared" ref="BA795:BA858" si="819">IFERROR(IF(R795="", "", $E795*$AA795), "")</f>
        <v/>
      </c>
      <c r="BC795" s="36" t="str">
        <f t="shared" si="783"/>
        <v/>
      </c>
      <c r="BE795" s="61" t="str">
        <f>IF($B795="", "", IF(AND($B795&gt;='Intro &amp; Setup'!$B$38, B795&lt;='Intro &amp; Setup'!$H$38), 'Intro &amp; Setup'!$N$38, IF(AND($B795&gt;='Intro &amp; Setup'!$B$39, B795&lt;='Intro &amp; Setup'!$H$39), 'Intro &amp; Setup'!$N$39, IF('Intro &amp; Setup'!$B$39="", 'Intro &amp; Setup'!$N$38, 'Intro &amp; Setup'!$N$39))))</f>
        <v/>
      </c>
      <c r="BG795" s="53" t="str">
        <f t="shared" si="784"/>
        <v/>
      </c>
      <c r="BH795" s="54" t="str">
        <f t="shared" ref="BH795:BH858" si="820">IFERROR(IF(H795="", "", $BE795*$AA795), "")</f>
        <v/>
      </c>
      <c r="BI795" s="54" t="str">
        <f t="shared" ref="BI795:BI858" si="821">IFERROR(IF(I795="", "", $BE795*$AA795), "")</f>
        <v/>
      </c>
      <c r="BJ795" s="54" t="str">
        <f t="shared" ref="BJ795:BJ858" si="822">IFERROR(IF(J795="", "", $BE795*$AA795), "")</f>
        <v/>
      </c>
      <c r="BK795" s="54" t="str">
        <f t="shared" ref="BK795:BK858" si="823">IFERROR(IF(K795="", "", $BE795*$AA795), "")</f>
        <v/>
      </c>
      <c r="BL795" s="54" t="str">
        <f t="shared" ref="BL795:BL858" si="824">IFERROR(IF(L795="", "", $BE795*$AA795), "")</f>
        <v/>
      </c>
      <c r="BM795" s="54" t="str">
        <f t="shared" ref="BM795:BM858" si="825">IFERROR(IF(M795="", "", $BE795*$AA795), "")</f>
        <v/>
      </c>
      <c r="BN795" s="54" t="str">
        <f t="shared" ref="BN795:BN858" si="826">IFERROR(IF(N795="", "", $BE795*$AA795), "")</f>
        <v/>
      </c>
      <c r="BO795" s="54" t="str">
        <f t="shared" ref="BO795:BO858" si="827">IFERROR(IF(O795="", "", $BE795*$AA795), "")</f>
        <v/>
      </c>
      <c r="BP795" s="54" t="str">
        <f t="shared" ref="BP795:BP858" si="828">IFERROR(IF(P795="", "", $BE795*$AA795), "")</f>
        <v/>
      </c>
      <c r="BQ795" s="54" t="str">
        <f t="shared" ref="BQ795:BQ858" si="829">IFERROR(IF(Q795="", "", $BE795*$AA795), "")</f>
        <v/>
      </c>
      <c r="BR795" s="55" t="str">
        <f t="shared" ref="BR795:BR858" si="830">IFERROR(IF(R795="", "", $BE795*$AA795), "")</f>
        <v/>
      </c>
      <c r="BT795" s="135" t="str">
        <f t="shared" si="785"/>
        <v/>
      </c>
      <c r="BU795" s="136" t="str">
        <f t="shared" si="786"/>
        <v/>
      </c>
      <c r="BV795" s="136" t="str">
        <f t="shared" si="787"/>
        <v/>
      </c>
      <c r="BW795" s="136" t="str">
        <f t="shared" si="788"/>
        <v/>
      </c>
      <c r="BX795" s="136" t="str">
        <f t="shared" si="789"/>
        <v/>
      </c>
      <c r="BY795" s="136" t="str">
        <f t="shared" si="790"/>
        <v/>
      </c>
      <c r="BZ795" s="136" t="str">
        <f t="shared" si="791"/>
        <v/>
      </c>
      <c r="CA795" s="136" t="str">
        <f t="shared" si="792"/>
        <v/>
      </c>
      <c r="CB795" s="136" t="str">
        <f t="shared" si="793"/>
        <v/>
      </c>
      <c r="CC795" s="136" t="str">
        <f t="shared" si="794"/>
        <v/>
      </c>
      <c r="CD795" s="136" t="str">
        <f t="shared" si="795"/>
        <v/>
      </c>
      <c r="CE795" s="137" t="str">
        <f t="shared" si="796"/>
        <v/>
      </c>
      <c r="CG795" s="150" t="str">
        <f t="shared" si="797"/>
        <v/>
      </c>
      <c r="CH795" s="151" t="str">
        <f t="shared" ref="CH795:CH858" si="831">IF(H795="", "", $F795*$AA795)</f>
        <v/>
      </c>
      <c r="CI795" s="151" t="str">
        <f t="shared" ref="CI795:CI858" si="832">IF(I795="", "", $F795*$AA795)</f>
        <v/>
      </c>
      <c r="CJ795" s="151" t="str">
        <f t="shared" ref="CJ795:CJ858" si="833">IF(J795="", "", $F795*$AA795)</f>
        <v/>
      </c>
      <c r="CK795" s="151" t="str">
        <f t="shared" ref="CK795:CK858" si="834">IF(K795="", "", $F795*$AA795)</f>
        <v/>
      </c>
      <c r="CL795" s="151" t="str">
        <f t="shared" ref="CL795:CL858" si="835">IF(L795="", "", $F795*$AA795)</f>
        <v/>
      </c>
      <c r="CM795" s="151" t="str">
        <f t="shared" ref="CM795:CM858" si="836">IF(M795="", "", $F795*$AA795)</f>
        <v/>
      </c>
      <c r="CN795" s="151" t="str">
        <f t="shared" ref="CN795:CN858" si="837">IF(N795="", "", $F795*$AA795)</f>
        <v/>
      </c>
      <c r="CO795" s="151" t="str">
        <f t="shared" ref="CO795:CO858" si="838">IF(O795="", "", $F795*$AA795)</f>
        <v/>
      </c>
      <c r="CP795" s="151" t="str">
        <f t="shared" ref="CP795:CP858" si="839">IF(P795="", "", $F795*$AA795)</f>
        <v/>
      </c>
      <c r="CQ795" s="151" t="str">
        <f t="shared" ref="CQ795:CQ858" si="840">IF(Q795="", "", $F795*$AA795)</f>
        <v/>
      </c>
      <c r="CR795" s="152" t="str">
        <f t="shared" ref="CR795:CR858" si="841">IF(R795="", "", $F795*$AA795)</f>
        <v/>
      </c>
    </row>
    <row r="796" spans="1:96" x14ac:dyDescent="0.25">
      <c r="A796" s="3"/>
      <c r="B796" s="30"/>
      <c r="C796" s="44"/>
      <c r="D796" s="88"/>
      <c r="E796" s="31"/>
      <c r="F796" s="89"/>
      <c r="G796" s="72"/>
      <c r="H796" s="73"/>
      <c r="I796" s="74"/>
      <c r="J796" s="73"/>
      <c r="K796" s="74"/>
      <c r="L796" s="73"/>
      <c r="M796" s="74"/>
      <c r="N796" s="73"/>
      <c r="O796" s="74"/>
      <c r="P796" s="73"/>
      <c r="Q796" s="74"/>
      <c r="R796" s="75"/>
      <c r="S796" s="3"/>
      <c r="T796" s="61" t="str">
        <f>IF($D796="", "", $D796*'Intro &amp; Setup'!$I$32*24)</f>
        <v/>
      </c>
      <c r="U796" s="3"/>
      <c r="X796" s="36" t="str">
        <f>IF($B796="", "", IF(OR($B796&lt;'Intro &amp; Setup'!$F$26, $B796&gt;'Intro &amp; Setup'!$F$27), "X", ""))</f>
        <v/>
      </c>
      <c r="Z796" s="36" t="str">
        <f t="shared" si="779"/>
        <v/>
      </c>
      <c r="AA796" s="48" t="str">
        <f t="shared" si="780"/>
        <v/>
      </c>
      <c r="AC796" s="53" t="str">
        <f t="shared" si="781"/>
        <v/>
      </c>
      <c r="AD796" s="54" t="str">
        <f t="shared" si="798"/>
        <v/>
      </c>
      <c r="AE796" s="54" t="str">
        <f t="shared" si="799"/>
        <v/>
      </c>
      <c r="AF796" s="54" t="str">
        <f t="shared" si="800"/>
        <v/>
      </c>
      <c r="AG796" s="54" t="str">
        <f t="shared" si="801"/>
        <v/>
      </c>
      <c r="AH796" s="54" t="str">
        <f t="shared" si="802"/>
        <v/>
      </c>
      <c r="AI796" s="54" t="str">
        <f t="shared" si="803"/>
        <v/>
      </c>
      <c r="AJ796" s="54" t="str">
        <f t="shared" si="804"/>
        <v/>
      </c>
      <c r="AK796" s="54" t="str">
        <f t="shared" si="805"/>
        <v/>
      </c>
      <c r="AL796" s="54" t="str">
        <f t="shared" si="806"/>
        <v/>
      </c>
      <c r="AM796" s="54" t="str">
        <f t="shared" si="807"/>
        <v/>
      </c>
      <c r="AN796" s="55" t="str">
        <f t="shared" si="808"/>
        <v/>
      </c>
      <c r="AP796" s="53" t="str">
        <f t="shared" si="782"/>
        <v/>
      </c>
      <c r="AQ796" s="54" t="str">
        <f t="shared" si="809"/>
        <v/>
      </c>
      <c r="AR796" s="54" t="str">
        <f t="shared" si="810"/>
        <v/>
      </c>
      <c r="AS796" s="54" t="str">
        <f t="shared" si="811"/>
        <v/>
      </c>
      <c r="AT796" s="54" t="str">
        <f t="shared" si="812"/>
        <v/>
      </c>
      <c r="AU796" s="54" t="str">
        <f t="shared" si="813"/>
        <v/>
      </c>
      <c r="AV796" s="54" t="str">
        <f t="shared" si="814"/>
        <v/>
      </c>
      <c r="AW796" s="54" t="str">
        <f t="shared" si="815"/>
        <v/>
      </c>
      <c r="AX796" s="54" t="str">
        <f t="shared" si="816"/>
        <v/>
      </c>
      <c r="AY796" s="54" t="str">
        <f t="shared" si="817"/>
        <v/>
      </c>
      <c r="AZ796" s="54" t="str">
        <f t="shared" si="818"/>
        <v/>
      </c>
      <c r="BA796" s="55" t="str">
        <f t="shared" si="819"/>
        <v/>
      </c>
      <c r="BC796" s="36" t="str">
        <f t="shared" si="783"/>
        <v/>
      </c>
      <c r="BE796" s="61" t="str">
        <f>IF($B796="", "", IF(AND($B796&gt;='Intro &amp; Setup'!$B$38, B796&lt;='Intro &amp; Setup'!$H$38), 'Intro &amp; Setup'!$N$38, IF(AND($B796&gt;='Intro &amp; Setup'!$B$39, B796&lt;='Intro &amp; Setup'!$H$39), 'Intro &amp; Setup'!$N$39, IF('Intro &amp; Setup'!$B$39="", 'Intro &amp; Setup'!$N$38, 'Intro &amp; Setup'!$N$39))))</f>
        <v/>
      </c>
      <c r="BG796" s="53" t="str">
        <f t="shared" si="784"/>
        <v/>
      </c>
      <c r="BH796" s="54" t="str">
        <f t="shared" si="820"/>
        <v/>
      </c>
      <c r="BI796" s="54" t="str">
        <f t="shared" si="821"/>
        <v/>
      </c>
      <c r="BJ796" s="54" t="str">
        <f t="shared" si="822"/>
        <v/>
      </c>
      <c r="BK796" s="54" t="str">
        <f t="shared" si="823"/>
        <v/>
      </c>
      <c r="BL796" s="54" t="str">
        <f t="shared" si="824"/>
        <v/>
      </c>
      <c r="BM796" s="54" t="str">
        <f t="shared" si="825"/>
        <v/>
      </c>
      <c r="BN796" s="54" t="str">
        <f t="shared" si="826"/>
        <v/>
      </c>
      <c r="BO796" s="54" t="str">
        <f t="shared" si="827"/>
        <v/>
      </c>
      <c r="BP796" s="54" t="str">
        <f t="shared" si="828"/>
        <v/>
      </c>
      <c r="BQ796" s="54" t="str">
        <f t="shared" si="829"/>
        <v/>
      </c>
      <c r="BR796" s="55" t="str">
        <f t="shared" si="830"/>
        <v/>
      </c>
      <c r="BT796" s="135" t="str">
        <f t="shared" si="785"/>
        <v/>
      </c>
      <c r="BU796" s="136" t="str">
        <f t="shared" si="786"/>
        <v/>
      </c>
      <c r="BV796" s="136" t="str">
        <f t="shared" si="787"/>
        <v/>
      </c>
      <c r="BW796" s="136" t="str">
        <f t="shared" si="788"/>
        <v/>
      </c>
      <c r="BX796" s="136" t="str">
        <f t="shared" si="789"/>
        <v/>
      </c>
      <c r="BY796" s="136" t="str">
        <f t="shared" si="790"/>
        <v/>
      </c>
      <c r="BZ796" s="136" t="str">
        <f t="shared" si="791"/>
        <v/>
      </c>
      <c r="CA796" s="136" t="str">
        <f t="shared" si="792"/>
        <v/>
      </c>
      <c r="CB796" s="136" t="str">
        <f t="shared" si="793"/>
        <v/>
      </c>
      <c r="CC796" s="136" t="str">
        <f t="shared" si="794"/>
        <v/>
      </c>
      <c r="CD796" s="136" t="str">
        <f t="shared" si="795"/>
        <v/>
      </c>
      <c r="CE796" s="137" t="str">
        <f t="shared" si="796"/>
        <v/>
      </c>
      <c r="CG796" s="150" t="str">
        <f t="shared" si="797"/>
        <v/>
      </c>
      <c r="CH796" s="151" t="str">
        <f t="shared" si="831"/>
        <v/>
      </c>
      <c r="CI796" s="151" t="str">
        <f t="shared" si="832"/>
        <v/>
      </c>
      <c r="CJ796" s="151" t="str">
        <f t="shared" si="833"/>
        <v/>
      </c>
      <c r="CK796" s="151" t="str">
        <f t="shared" si="834"/>
        <v/>
      </c>
      <c r="CL796" s="151" t="str">
        <f t="shared" si="835"/>
        <v/>
      </c>
      <c r="CM796" s="151" t="str">
        <f t="shared" si="836"/>
        <v/>
      </c>
      <c r="CN796" s="151" t="str">
        <f t="shared" si="837"/>
        <v/>
      </c>
      <c r="CO796" s="151" t="str">
        <f t="shared" si="838"/>
        <v/>
      </c>
      <c r="CP796" s="151" t="str">
        <f t="shared" si="839"/>
        <v/>
      </c>
      <c r="CQ796" s="151" t="str">
        <f t="shared" si="840"/>
        <v/>
      </c>
      <c r="CR796" s="152" t="str">
        <f t="shared" si="841"/>
        <v/>
      </c>
    </row>
    <row r="797" spans="1:96" x14ac:dyDescent="0.25">
      <c r="A797" s="3"/>
      <c r="B797" s="30"/>
      <c r="C797" s="44"/>
      <c r="D797" s="88"/>
      <c r="E797" s="31"/>
      <c r="F797" s="89"/>
      <c r="G797" s="72"/>
      <c r="H797" s="73"/>
      <c r="I797" s="74"/>
      <c r="J797" s="73"/>
      <c r="K797" s="74"/>
      <c r="L797" s="73"/>
      <c r="M797" s="74"/>
      <c r="N797" s="73"/>
      <c r="O797" s="74"/>
      <c r="P797" s="73"/>
      <c r="Q797" s="74"/>
      <c r="R797" s="75"/>
      <c r="S797" s="3"/>
      <c r="T797" s="61" t="str">
        <f>IF($D797="", "", $D797*'Intro &amp; Setup'!$I$32*24)</f>
        <v/>
      </c>
      <c r="U797" s="3"/>
      <c r="X797" s="36" t="str">
        <f>IF($B797="", "", IF(OR($B797&lt;'Intro &amp; Setup'!$F$26, $B797&gt;'Intro &amp; Setup'!$F$27), "X", ""))</f>
        <v/>
      </c>
      <c r="Z797" s="36" t="str">
        <f t="shared" si="779"/>
        <v/>
      </c>
      <c r="AA797" s="48" t="str">
        <f t="shared" si="780"/>
        <v/>
      </c>
      <c r="AC797" s="53" t="str">
        <f t="shared" si="781"/>
        <v/>
      </c>
      <c r="AD797" s="54" t="str">
        <f t="shared" si="798"/>
        <v/>
      </c>
      <c r="AE797" s="54" t="str">
        <f t="shared" si="799"/>
        <v/>
      </c>
      <c r="AF797" s="54" t="str">
        <f t="shared" si="800"/>
        <v/>
      </c>
      <c r="AG797" s="54" t="str">
        <f t="shared" si="801"/>
        <v/>
      </c>
      <c r="AH797" s="54" t="str">
        <f t="shared" si="802"/>
        <v/>
      </c>
      <c r="AI797" s="54" t="str">
        <f t="shared" si="803"/>
        <v/>
      </c>
      <c r="AJ797" s="54" t="str">
        <f t="shared" si="804"/>
        <v/>
      </c>
      <c r="AK797" s="54" t="str">
        <f t="shared" si="805"/>
        <v/>
      </c>
      <c r="AL797" s="54" t="str">
        <f t="shared" si="806"/>
        <v/>
      </c>
      <c r="AM797" s="54" t="str">
        <f t="shared" si="807"/>
        <v/>
      </c>
      <c r="AN797" s="55" t="str">
        <f t="shared" si="808"/>
        <v/>
      </c>
      <c r="AP797" s="53" t="str">
        <f t="shared" si="782"/>
        <v/>
      </c>
      <c r="AQ797" s="54" t="str">
        <f t="shared" si="809"/>
        <v/>
      </c>
      <c r="AR797" s="54" t="str">
        <f t="shared" si="810"/>
        <v/>
      </c>
      <c r="AS797" s="54" t="str">
        <f t="shared" si="811"/>
        <v/>
      </c>
      <c r="AT797" s="54" t="str">
        <f t="shared" si="812"/>
        <v/>
      </c>
      <c r="AU797" s="54" t="str">
        <f t="shared" si="813"/>
        <v/>
      </c>
      <c r="AV797" s="54" t="str">
        <f t="shared" si="814"/>
        <v/>
      </c>
      <c r="AW797" s="54" t="str">
        <f t="shared" si="815"/>
        <v/>
      </c>
      <c r="AX797" s="54" t="str">
        <f t="shared" si="816"/>
        <v/>
      </c>
      <c r="AY797" s="54" t="str">
        <f t="shared" si="817"/>
        <v/>
      </c>
      <c r="AZ797" s="54" t="str">
        <f t="shared" si="818"/>
        <v/>
      </c>
      <c r="BA797" s="55" t="str">
        <f t="shared" si="819"/>
        <v/>
      </c>
      <c r="BC797" s="36" t="str">
        <f t="shared" si="783"/>
        <v/>
      </c>
      <c r="BE797" s="61" t="str">
        <f>IF($B797="", "", IF(AND($B797&gt;='Intro &amp; Setup'!$B$38, B797&lt;='Intro &amp; Setup'!$H$38), 'Intro &amp; Setup'!$N$38, IF(AND($B797&gt;='Intro &amp; Setup'!$B$39, B797&lt;='Intro &amp; Setup'!$H$39), 'Intro &amp; Setup'!$N$39, IF('Intro &amp; Setup'!$B$39="", 'Intro &amp; Setup'!$N$38, 'Intro &amp; Setup'!$N$39))))</f>
        <v/>
      </c>
      <c r="BG797" s="53" t="str">
        <f t="shared" si="784"/>
        <v/>
      </c>
      <c r="BH797" s="54" t="str">
        <f t="shared" si="820"/>
        <v/>
      </c>
      <c r="BI797" s="54" t="str">
        <f t="shared" si="821"/>
        <v/>
      </c>
      <c r="BJ797" s="54" t="str">
        <f t="shared" si="822"/>
        <v/>
      </c>
      <c r="BK797" s="54" t="str">
        <f t="shared" si="823"/>
        <v/>
      </c>
      <c r="BL797" s="54" t="str">
        <f t="shared" si="824"/>
        <v/>
      </c>
      <c r="BM797" s="54" t="str">
        <f t="shared" si="825"/>
        <v/>
      </c>
      <c r="BN797" s="54" t="str">
        <f t="shared" si="826"/>
        <v/>
      </c>
      <c r="BO797" s="54" t="str">
        <f t="shared" si="827"/>
        <v/>
      </c>
      <c r="BP797" s="54" t="str">
        <f t="shared" si="828"/>
        <v/>
      </c>
      <c r="BQ797" s="54" t="str">
        <f t="shared" si="829"/>
        <v/>
      </c>
      <c r="BR797" s="55" t="str">
        <f t="shared" si="830"/>
        <v/>
      </c>
      <c r="BT797" s="135" t="str">
        <f t="shared" si="785"/>
        <v/>
      </c>
      <c r="BU797" s="136" t="str">
        <f t="shared" si="786"/>
        <v/>
      </c>
      <c r="BV797" s="136" t="str">
        <f t="shared" si="787"/>
        <v/>
      </c>
      <c r="BW797" s="136" t="str">
        <f t="shared" si="788"/>
        <v/>
      </c>
      <c r="BX797" s="136" t="str">
        <f t="shared" si="789"/>
        <v/>
      </c>
      <c r="BY797" s="136" t="str">
        <f t="shared" si="790"/>
        <v/>
      </c>
      <c r="BZ797" s="136" t="str">
        <f t="shared" si="791"/>
        <v/>
      </c>
      <c r="CA797" s="136" t="str">
        <f t="shared" si="792"/>
        <v/>
      </c>
      <c r="CB797" s="136" t="str">
        <f t="shared" si="793"/>
        <v/>
      </c>
      <c r="CC797" s="136" t="str">
        <f t="shared" si="794"/>
        <v/>
      </c>
      <c r="CD797" s="136" t="str">
        <f t="shared" si="795"/>
        <v/>
      </c>
      <c r="CE797" s="137" t="str">
        <f t="shared" si="796"/>
        <v/>
      </c>
      <c r="CG797" s="150" t="str">
        <f t="shared" si="797"/>
        <v/>
      </c>
      <c r="CH797" s="151" t="str">
        <f t="shared" si="831"/>
        <v/>
      </c>
      <c r="CI797" s="151" t="str">
        <f t="shared" si="832"/>
        <v/>
      </c>
      <c r="CJ797" s="151" t="str">
        <f t="shared" si="833"/>
        <v/>
      </c>
      <c r="CK797" s="151" t="str">
        <f t="shared" si="834"/>
        <v/>
      </c>
      <c r="CL797" s="151" t="str">
        <f t="shared" si="835"/>
        <v/>
      </c>
      <c r="CM797" s="151" t="str">
        <f t="shared" si="836"/>
        <v/>
      </c>
      <c r="CN797" s="151" t="str">
        <f t="shared" si="837"/>
        <v/>
      </c>
      <c r="CO797" s="151" t="str">
        <f t="shared" si="838"/>
        <v/>
      </c>
      <c r="CP797" s="151" t="str">
        <f t="shared" si="839"/>
        <v/>
      </c>
      <c r="CQ797" s="151" t="str">
        <f t="shared" si="840"/>
        <v/>
      </c>
      <c r="CR797" s="152" t="str">
        <f t="shared" si="841"/>
        <v/>
      </c>
    </row>
    <row r="798" spans="1:96" x14ac:dyDescent="0.25">
      <c r="A798" s="3"/>
      <c r="B798" s="30"/>
      <c r="C798" s="44"/>
      <c r="D798" s="88"/>
      <c r="E798" s="31"/>
      <c r="F798" s="89"/>
      <c r="G798" s="72"/>
      <c r="H798" s="73"/>
      <c r="I798" s="74"/>
      <c r="J798" s="73"/>
      <c r="K798" s="74"/>
      <c r="L798" s="73"/>
      <c r="M798" s="74"/>
      <c r="N798" s="73"/>
      <c r="O798" s="74"/>
      <c r="P798" s="73"/>
      <c r="Q798" s="74"/>
      <c r="R798" s="75"/>
      <c r="S798" s="3"/>
      <c r="T798" s="61" t="str">
        <f>IF($D798="", "", $D798*'Intro &amp; Setup'!$I$32*24)</f>
        <v/>
      </c>
      <c r="U798" s="3"/>
      <c r="X798" s="36" t="str">
        <f>IF($B798="", "", IF(OR($B798&lt;'Intro &amp; Setup'!$F$26, $B798&gt;'Intro &amp; Setup'!$F$27), "X", ""))</f>
        <v/>
      </c>
      <c r="Z798" s="36" t="str">
        <f t="shared" si="779"/>
        <v/>
      </c>
      <c r="AA798" s="48" t="str">
        <f t="shared" si="780"/>
        <v/>
      </c>
      <c r="AC798" s="53" t="str">
        <f t="shared" si="781"/>
        <v/>
      </c>
      <c r="AD798" s="54" t="str">
        <f t="shared" si="798"/>
        <v/>
      </c>
      <c r="AE798" s="54" t="str">
        <f t="shared" si="799"/>
        <v/>
      </c>
      <c r="AF798" s="54" t="str">
        <f t="shared" si="800"/>
        <v/>
      </c>
      <c r="AG798" s="54" t="str">
        <f t="shared" si="801"/>
        <v/>
      </c>
      <c r="AH798" s="54" t="str">
        <f t="shared" si="802"/>
        <v/>
      </c>
      <c r="AI798" s="54" t="str">
        <f t="shared" si="803"/>
        <v/>
      </c>
      <c r="AJ798" s="54" t="str">
        <f t="shared" si="804"/>
        <v/>
      </c>
      <c r="AK798" s="54" t="str">
        <f t="shared" si="805"/>
        <v/>
      </c>
      <c r="AL798" s="54" t="str">
        <f t="shared" si="806"/>
        <v/>
      </c>
      <c r="AM798" s="54" t="str">
        <f t="shared" si="807"/>
        <v/>
      </c>
      <c r="AN798" s="55" t="str">
        <f t="shared" si="808"/>
        <v/>
      </c>
      <c r="AP798" s="53" t="str">
        <f t="shared" si="782"/>
        <v/>
      </c>
      <c r="AQ798" s="54" t="str">
        <f t="shared" si="809"/>
        <v/>
      </c>
      <c r="AR798" s="54" t="str">
        <f t="shared" si="810"/>
        <v/>
      </c>
      <c r="AS798" s="54" t="str">
        <f t="shared" si="811"/>
        <v/>
      </c>
      <c r="AT798" s="54" t="str">
        <f t="shared" si="812"/>
        <v/>
      </c>
      <c r="AU798" s="54" t="str">
        <f t="shared" si="813"/>
        <v/>
      </c>
      <c r="AV798" s="54" t="str">
        <f t="shared" si="814"/>
        <v/>
      </c>
      <c r="AW798" s="54" t="str">
        <f t="shared" si="815"/>
        <v/>
      </c>
      <c r="AX798" s="54" t="str">
        <f t="shared" si="816"/>
        <v/>
      </c>
      <c r="AY798" s="54" t="str">
        <f t="shared" si="817"/>
        <v/>
      </c>
      <c r="AZ798" s="54" t="str">
        <f t="shared" si="818"/>
        <v/>
      </c>
      <c r="BA798" s="55" t="str">
        <f t="shared" si="819"/>
        <v/>
      </c>
      <c r="BC798" s="36" t="str">
        <f t="shared" si="783"/>
        <v/>
      </c>
      <c r="BE798" s="61" t="str">
        <f>IF($B798="", "", IF(AND($B798&gt;='Intro &amp; Setup'!$B$38, B798&lt;='Intro &amp; Setup'!$H$38), 'Intro &amp; Setup'!$N$38, IF(AND($B798&gt;='Intro &amp; Setup'!$B$39, B798&lt;='Intro &amp; Setup'!$H$39), 'Intro &amp; Setup'!$N$39, IF('Intro &amp; Setup'!$B$39="", 'Intro &amp; Setup'!$N$38, 'Intro &amp; Setup'!$N$39))))</f>
        <v/>
      </c>
      <c r="BG798" s="53" t="str">
        <f t="shared" si="784"/>
        <v/>
      </c>
      <c r="BH798" s="54" t="str">
        <f t="shared" si="820"/>
        <v/>
      </c>
      <c r="BI798" s="54" t="str">
        <f t="shared" si="821"/>
        <v/>
      </c>
      <c r="BJ798" s="54" t="str">
        <f t="shared" si="822"/>
        <v/>
      </c>
      <c r="BK798" s="54" t="str">
        <f t="shared" si="823"/>
        <v/>
      </c>
      <c r="BL798" s="54" t="str">
        <f t="shared" si="824"/>
        <v/>
      </c>
      <c r="BM798" s="54" t="str">
        <f t="shared" si="825"/>
        <v/>
      </c>
      <c r="BN798" s="54" t="str">
        <f t="shared" si="826"/>
        <v/>
      </c>
      <c r="BO798" s="54" t="str">
        <f t="shared" si="827"/>
        <v/>
      </c>
      <c r="BP798" s="54" t="str">
        <f t="shared" si="828"/>
        <v/>
      </c>
      <c r="BQ798" s="54" t="str">
        <f t="shared" si="829"/>
        <v/>
      </c>
      <c r="BR798" s="55" t="str">
        <f t="shared" si="830"/>
        <v/>
      </c>
      <c r="BT798" s="135" t="str">
        <f t="shared" si="785"/>
        <v/>
      </c>
      <c r="BU798" s="136" t="str">
        <f t="shared" si="786"/>
        <v/>
      </c>
      <c r="BV798" s="136" t="str">
        <f t="shared" si="787"/>
        <v/>
      </c>
      <c r="BW798" s="136" t="str">
        <f t="shared" si="788"/>
        <v/>
      </c>
      <c r="BX798" s="136" t="str">
        <f t="shared" si="789"/>
        <v/>
      </c>
      <c r="BY798" s="136" t="str">
        <f t="shared" si="790"/>
        <v/>
      </c>
      <c r="BZ798" s="136" t="str">
        <f t="shared" si="791"/>
        <v/>
      </c>
      <c r="CA798" s="136" t="str">
        <f t="shared" si="792"/>
        <v/>
      </c>
      <c r="CB798" s="136" t="str">
        <f t="shared" si="793"/>
        <v/>
      </c>
      <c r="CC798" s="136" t="str">
        <f t="shared" si="794"/>
        <v/>
      </c>
      <c r="CD798" s="136" t="str">
        <f t="shared" si="795"/>
        <v/>
      </c>
      <c r="CE798" s="137" t="str">
        <f t="shared" si="796"/>
        <v/>
      </c>
      <c r="CG798" s="150" t="str">
        <f t="shared" si="797"/>
        <v/>
      </c>
      <c r="CH798" s="151" t="str">
        <f t="shared" si="831"/>
        <v/>
      </c>
      <c r="CI798" s="151" t="str">
        <f t="shared" si="832"/>
        <v/>
      </c>
      <c r="CJ798" s="151" t="str">
        <f t="shared" si="833"/>
        <v/>
      </c>
      <c r="CK798" s="151" t="str">
        <f t="shared" si="834"/>
        <v/>
      </c>
      <c r="CL798" s="151" t="str">
        <f t="shared" si="835"/>
        <v/>
      </c>
      <c r="CM798" s="151" t="str">
        <f t="shared" si="836"/>
        <v/>
      </c>
      <c r="CN798" s="151" t="str">
        <f t="shared" si="837"/>
        <v/>
      </c>
      <c r="CO798" s="151" t="str">
        <f t="shared" si="838"/>
        <v/>
      </c>
      <c r="CP798" s="151" t="str">
        <f t="shared" si="839"/>
        <v/>
      </c>
      <c r="CQ798" s="151" t="str">
        <f t="shared" si="840"/>
        <v/>
      </c>
      <c r="CR798" s="152" t="str">
        <f t="shared" si="841"/>
        <v/>
      </c>
    </row>
    <row r="799" spans="1:96" x14ac:dyDescent="0.25">
      <c r="A799" s="3"/>
      <c r="B799" s="30"/>
      <c r="C799" s="44"/>
      <c r="D799" s="88"/>
      <c r="E799" s="31"/>
      <c r="F799" s="89"/>
      <c r="G799" s="72"/>
      <c r="H799" s="73"/>
      <c r="I799" s="74"/>
      <c r="J799" s="73"/>
      <c r="K799" s="74"/>
      <c r="L799" s="73"/>
      <c r="M799" s="74"/>
      <c r="N799" s="73"/>
      <c r="O799" s="74"/>
      <c r="P799" s="73"/>
      <c r="Q799" s="74"/>
      <c r="R799" s="75"/>
      <c r="S799" s="3"/>
      <c r="T799" s="61" t="str">
        <f>IF($D799="", "", $D799*'Intro &amp; Setup'!$I$32*24)</f>
        <v/>
      </c>
      <c r="U799" s="3"/>
      <c r="X799" s="36" t="str">
        <f>IF($B799="", "", IF(OR($B799&lt;'Intro &amp; Setup'!$F$26, $B799&gt;'Intro &amp; Setup'!$F$27), "X", ""))</f>
        <v/>
      </c>
      <c r="Z799" s="36" t="str">
        <f t="shared" si="779"/>
        <v/>
      </c>
      <c r="AA799" s="48" t="str">
        <f t="shared" si="780"/>
        <v/>
      </c>
      <c r="AC799" s="53" t="str">
        <f t="shared" si="781"/>
        <v/>
      </c>
      <c r="AD799" s="54" t="str">
        <f t="shared" si="798"/>
        <v/>
      </c>
      <c r="AE799" s="54" t="str">
        <f t="shared" si="799"/>
        <v/>
      </c>
      <c r="AF799" s="54" t="str">
        <f t="shared" si="800"/>
        <v/>
      </c>
      <c r="AG799" s="54" t="str">
        <f t="shared" si="801"/>
        <v/>
      </c>
      <c r="AH799" s="54" t="str">
        <f t="shared" si="802"/>
        <v/>
      </c>
      <c r="AI799" s="54" t="str">
        <f t="shared" si="803"/>
        <v/>
      </c>
      <c r="AJ799" s="54" t="str">
        <f t="shared" si="804"/>
        <v/>
      </c>
      <c r="AK799" s="54" t="str">
        <f t="shared" si="805"/>
        <v/>
      </c>
      <c r="AL799" s="54" t="str">
        <f t="shared" si="806"/>
        <v/>
      </c>
      <c r="AM799" s="54" t="str">
        <f t="shared" si="807"/>
        <v/>
      </c>
      <c r="AN799" s="55" t="str">
        <f t="shared" si="808"/>
        <v/>
      </c>
      <c r="AP799" s="53" t="str">
        <f t="shared" si="782"/>
        <v/>
      </c>
      <c r="AQ799" s="54" t="str">
        <f t="shared" si="809"/>
        <v/>
      </c>
      <c r="AR799" s="54" t="str">
        <f t="shared" si="810"/>
        <v/>
      </c>
      <c r="AS799" s="54" t="str">
        <f t="shared" si="811"/>
        <v/>
      </c>
      <c r="AT799" s="54" t="str">
        <f t="shared" si="812"/>
        <v/>
      </c>
      <c r="AU799" s="54" t="str">
        <f t="shared" si="813"/>
        <v/>
      </c>
      <c r="AV799" s="54" t="str">
        <f t="shared" si="814"/>
        <v/>
      </c>
      <c r="AW799" s="54" t="str">
        <f t="shared" si="815"/>
        <v/>
      </c>
      <c r="AX799" s="54" t="str">
        <f t="shared" si="816"/>
        <v/>
      </c>
      <c r="AY799" s="54" t="str">
        <f t="shared" si="817"/>
        <v/>
      </c>
      <c r="AZ799" s="54" t="str">
        <f t="shared" si="818"/>
        <v/>
      </c>
      <c r="BA799" s="55" t="str">
        <f t="shared" si="819"/>
        <v/>
      </c>
      <c r="BC799" s="36" t="str">
        <f t="shared" si="783"/>
        <v/>
      </c>
      <c r="BE799" s="61" t="str">
        <f>IF($B799="", "", IF(AND($B799&gt;='Intro &amp; Setup'!$B$38, B799&lt;='Intro &amp; Setup'!$H$38), 'Intro &amp; Setup'!$N$38, IF(AND($B799&gt;='Intro &amp; Setup'!$B$39, B799&lt;='Intro &amp; Setup'!$H$39), 'Intro &amp; Setup'!$N$39, IF('Intro &amp; Setup'!$B$39="", 'Intro &amp; Setup'!$N$38, 'Intro &amp; Setup'!$N$39))))</f>
        <v/>
      </c>
      <c r="BG799" s="53" t="str">
        <f t="shared" si="784"/>
        <v/>
      </c>
      <c r="BH799" s="54" t="str">
        <f t="shared" si="820"/>
        <v/>
      </c>
      <c r="BI799" s="54" t="str">
        <f t="shared" si="821"/>
        <v/>
      </c>
      <c r="BJ799" s="54" t="str">
        <f t="shared" si="822"/>
        <v/>
      </c>
      <c r="BK799" s="54" t="str">
        <f t="shared" si="823"/>
        <v/>
      </c>
      <c r="BL799" s="54" t="str">
        <f t="shared" si="824"/>
        <v/>
      </c>
      <c r="BM799" s="54" t="str">
        <f t="shared" si="825"/>
        <v/>
      </c>
      <c r="BN799" s="54" t="str">
        <f t="shared" si="826"/>
        <v/>
      </c>
      <c r="BO799" s="54" t="str">
        <f t="shared" si="827"/>
        <v/>
      </c>
      <c r="BP799" s="54" t="str">
        <f t="shared" si="828"/>
        <v/>
      </c>
      <c r="BQ799" s="54" t="str">
        <f t="shared" si="829"/>
        <v/>
      </c>
      <c r="BR799" s="55" t="str">
        <f t="shared" si="830"/>
        <v/>
      </c>
      <c r="BT799" s="135" t="str">
        <f t="shared" si="785"/>
        <v/>
      </c>
      <c r="BU799" s="136" t="str">
        <f t="shared" si="786"/>
        <v/>
      </c>
      <c r="BV799" s="136" t="str">
        <f t="shared" si="787"/>
        <v/>
      </c>
      <c r="BW799" s="136" t="str">
        <f t="shared" si="788"/>
        <v/>
      </c>
      <c r="BX799" s="136" t="str">
        <f t="shared" si="789"/>
        <v/>
      </c>
      <c r="BY799" s="136" t="str">
        <f t="shared" si="790"/>
        <v/>
      </c>
      <c r="BZ799" s="136" t="str">
        <f t="shared" si="791"/>
        <v/>
      </c>
      <c r="CA799" s="136" t="str">
        <f t="shared" si="792"/>
        <v/>
      </c>
      <c r="CB799" s="136" t="str">
        <f t="shared" si="793"/>
        <v/>
      </c>
      <c r="CC799" s="136" t="str">
        <f t="shared" si="794"/>
        <v/>
      </c>
      <c r="CD799" s="136" t="str">
        <f t="shared" si="795"/>
        <v/>
      </c>
      <c r="CE799" s="137" t="str">
        <f t="shared" si="796"/>
        <v/>
      </c>
      <c r="CG799" s="150" t="str">
        <f t="shared" si="797"/>
        <v/>
      </c>
      <c r="CH799" s="151" t="str">
        <f t="shared" si="831"/>
        <v/>
      </c>
      <c r="CI799" s="151" t="str">
        <f t="shared" si="832"/>
        <v/>
      </c>
      <c r="CJ799" s="151" t="str">
        <f t="shared" si="833"/>
        <v/>
      </c>
      <c r="CK799" s="151" t="str">
        <f t="shared" si="834"/>
        <v/>
      </c>
      <c r="CL799" s="151" t="str">
        <f t="shared" si="835"/>
        <v/>
      </c>
      <c r="CM799" s="151" t="str">
        <f t="shared" si="836"/>
        <v/>
      </c>
      <c r="CN799" s="151" t="str">
        <f t="shared" si="837"/>
        <v/>
      </c>
      <c r="CO799" s="151" t="str">
        <f t="shared" si="838"/>
        <v/>
      </c>
      <c r="CP799" s="151" t="str">
        <f t="shared" si="839"/>
        <v/>
      </c>
      <c r="CQ799" s="151" t="str">
        <f t="shared" si="840"/>
        <v/>
      </c>
      <c r="CR799" s="152" t="str">
        <f t="shared" si="841"/>
        <v/>
      </c>
    </row>
    <row r="800" spans="1:96" x14ac:dyDescent="0.25">
      <c r="A800" s="3"/>
      <c r="B800" s="30"/>
      <c r="C800" s="44"/>
      <c r="D800" s="88"/>
      <c r="E800" s="31"/>
      <c r="F800" s="89"/>
      <c r="G800" s="72"/>
      <c r="H800" s="73"/>
      <c r="I800" s="74"/>
      <c r="J800" s="73"/>
      <c r="K800" s="74"/>
      <c r="L800" s="73"/>
      <c r="M800" s="74"/>
      <c r="N800" s="73"/>
      <c r="O800" s="74"/>
      <c r="P800" s="73"/>
      <c r="Q800" s="74"/>
      <c r="R800" s="75"/>
      <c r="S800" s="3"/>
      <c r="T800" s="61" t="str">
        <f>IF($D800="", "", $D800*'Intro &amp; Setup'!$I$32*24)</f>
        <v/>
      </c>
      <c r="U800" s="3"/>
      <c r="X800" s="36" t="str">
        <f>IF($B800="", "", IF(OR($B800&lt;'Intro &amp; Setup'!$F$26, $B800&gt;'Intro &amp; Setup'!$F$27), "X", ""))</f>
        <v/>
      </c>
      <c r="Z800" s="36" t="str">
        <f t="shared" si="779"/>
        <v/>
      </c>
      <c r="AA800" s="48" t="str">
        <f t="shared" si="780"/>
        <v/>
      </c>
      <c r="AC800" s="53" t="str">
        <f t="shared" si="781"/>
        <v/>
      </c>
      <c r="AD800" s="54" t="str">
        <f t="shared" si="798"/>
        <v/>
      </c>
      <c r="AE800" s="54" t="str">
        <f t="shared" si="799"/>
        <v/>
      </c>
      <c r="AF800" s="54" t="str">
        <f t="shared" si="800"/>
        <v/>
      </c>
      <c r="AG800" s="54" t="str">
        <f t="shared" si="801"/>
        <v/>
      </c>
      <c r="AH800" s="54" t="str">
        <f t="shared" si="802"/>
        <v/>
      </c>
      <c r="AI800" s="54" t="str">
        <f t="shared" si="803"/>
        <v/>
      </c>
      <c r="AJ800" s="54" t="str">
        <f t="shared" si="804"/>
        <v/>
      </c>
      <c r="AK800" s="54" t="str">
        <f t="shared" si="805"/>
        <v/>
      </c>
      <c r="AL800" s="54" t="str">
        <f t="shared" si="806"/>
        <v/>
      </c>
      <c r="AM800" s="54" t="str">
        <f t="shared" si="807"/>
        <v/>
      </c>
      <c r="AN800" s="55" t="str">
        <f t="shared" si="808"/>
        <v/>
      </c>
      <c r="AP800" s="53" t="str">
        <f t="shared" si="782"/>
        <v/>
      </c>
      <c r="AQ800" s="54" t="str">
        <f t="shared" si="809"/>
        <v/>
      </c>
      <c r="AR800" s="54" t="str">
        <f t="shared" si="810"/>
        <v/>
      </c>
      <c r="AS800" s="54" t="str">
        <f t="shared" si="811"/>
        <v/>
      </c>
      <c r="AT800" s="54" t="str">
        <f t="shared" si="812"/>
        <v/>
      </c>
      <c r="AU800" s="54" t="str">
        <f t="shared" si="813"/>
        <v/>
      </c>
      <c r="AV800" s="54" t="str">
        <f t="shared" si="814"/>
        <v/>
      </c>
      <c r="AW800" s="54" t="str">
        <f t="shared" si="815"/>
        <v/>
      </c>
      <c r="AX800" s="54" t="str">
        <f t="shared" si="816"/>
        <v/>
      </c>
      <c r="AY800" s="54" t="str">
        <f t="shared" si="817"/>
        <v/>
      </c>
      <c r="AZ800" s="54" t="str">
        <f t="shared" si="818"/>
        <v/>
      </c>
      <c r="BA800" s="55" t="str">
        <f t="shared" si="819"/>
        <v/>
      </c>
      <c r="BC800" s="36" t="str">
        <f t="shared" si="783"/>
        <v/>
      </c>
      <c r="BE800" s="61" t="str">
        <f>IF($B800="", "", IF(AND($B800&gt;='Intro &amp; Setup'!$B$38, B800&lt;='Intro &amp; Setup'!$H$38), 'Intro &amp; Setup'!$N$38, IF(AND($B800&gt;='Intro &amp; Setup'!$B$39, B800&lt;='Intro &amp; Setup'!$H$39), 'Intro &amp; Setup'!$N$39, IF('Intro &amp; Setup'!$B$39="", 'Intro &amp; Setup'!$N$38, 'Intro &amp; Setup'!$N$39))))</f>
        <v/>
      </c>
      <c r="BG800" s="53" t="str">
        <f t="shared" si="784"/>
        <v/>
      </c>
      <c r="BH800" s="54" t="str">
        <f t="shared" si="820"/>
        <v/>
      </c>
      <c r="BI800" s="54" t="str">
        <f t="shared" si="821"/>
        <v/>
      </c>
      <c r="BJ800" s="54" t="str">
        <f t="shared" si="822"/>
        <v/>
      </c>
      <c r="BK800" s="54" t="str">
        <f t="shared" si="823"/>
        <v/>
      </c>
      <c r="BL800" s="54" t="str">
        <f t="shared" si="824"/>
        <v/>
      </c>
      <c r="BM800" s="54" t="str">
        <f t="shared" si="825"/>
        <v/>
      </c>
      <c r="BN800" s="54" t="str">
        <f t="shared" si="826"/>
        <v/>
      </c>
      <c r="BO800" s="54" t="str">
        <f t="shared" si="827"/>
        <v/>
      </c>
      <c r="BP800" s="54" t="str">
        <f t="shared" si="828"/>
        <v/>
      </c>
      <c r="BQ800" s="54" t="str">
        <f t="shared" si="829"/>
        <v/>
      </c>
      <c r="BR800" s="55" t="str">
        <f t="shared" si="830"/>
        <v/>
      </c>
      <c r="BT800" s="135" t="str">
        <f t="shared" si="785"/>
        <v/>
      </c>
      <c r="BU800" s="136" t="str">
        <f t="shared" si="786"/>
        <v/>
      </c>
      <c r="BV800" s="136" t="str">
        <f t="shared" si="787"/>
        <v/>
      </c>
      <c r="BW800" s="136" t="str">
        <f t="shared" si="788"/>
        <v/>
      </c>
      <c r="BX800" s="136" t="str">
        <f t="shared" si="789"/>
        <v/>
      </c>
      <c r="BY800" s="136" t="str">
        <f t="shared" si="790"/>
        <v/>
      </c>
      <c r="BZ800" s="136" t="str">
        <f t="shared" si="791"/>
        <v/>
      </c>
      <c r="CA800" s="136" t="str">
        <f t="shared" si="792"/>
        <v/>
      </c>
      <c r="CB800" s="136" t="str">
        <f t="shared" si="793"/>
        <v/>
      </c>
      <c r="CC800" s="136" t="str">
        <f t="shared" si="794"/>
        <v/>
      </c>
      <c r="CD800" s="136" t="str">
        <f t="shared" si="795"/>
        <v/>
      </c>
      <c r="CE800" s="137" t="str">
        <f t="shared" si="796"/>
        <v/>
      </c>
      <c r="CG800" s="150" t="str">
        <f t="shared" si="797"/>
        <v/>
      </c>
      <c r="CH800" s="151" t="str">
        <f t="shared" si="831"/>
        <v/>
      </c>
      <c r="CI800" s="151" t="str">
        <f t="shared" si="832"/>
        <v/>
      </c>
      <c r="CJ800" s="151" t="str">
        <f t="shared" si="833"/>
        <v/>
      </c>
      <c r="CK800" s="151" t="str">
        <f t="shared" si="834"/>
        <v/>
      </c>
      <c r="CL800" s="151" t="str">
        <f t="shared" si="835"/>
        <v/>
      </c>
      <c r="CM800" s="151" t="str">
        <f t="shared" si="836"/>
        <v/>
      </c>
      <c r="CN800" s="151" t="str">
        <f t="shared" si="837"/>
        <v/>
      </c>
      <c r="CO800" s="151" t="str">
        <f t="shared" si="838"/>
        <v/>
      </c>
      <c r="CP800" s="151" t="str">
        <f t="shared" si="839"/>
        <v/>
      </c>
      <c r="CQ800" s="151" t="str">
        <f t="shared" si="840"/>
        <v/>
      </c>
      <c r="CR800" s="152" t="str">
        <f t="shared" si="841"/>
        <v/>
      </c>
    </row>
    <row r="801" spans="1:96" x14ac:dyDescent="0.25">
      <c r="A801" s="3"/>
      <c r="B801" s="30"/>
      <c r="C801" s="44"/>
      <c r="D801" s="88"/>
      <c r="E801" s="31"/>
      <c r="F801" s="89"/>
      <c r="G801" s="72"/>
      <c r="H801" s="73"/>
      <c r="I801" s="74"/>
      <c r="J801" s="73"/>
      <c r="K801" s="74"/>
      <c r="L801" s="73"/>
      <c r="M801" s="74"/>
      <c r="N801" s="73"/>
      <c r="O801" s="74"/>
      <c r="P801" s="73"/>
      <c r="Q801" s="74"/>
      <c r="R801" s="75"/>
      <c r="S801" s="3"/>
      <c r="T801" s="61" t="str">
        <f>IF($D801="", "", $D801*'Intro &amp; Setup'!$I$32*24)</f>
        <v/>
      </c>
      <c r="U801" s="3"/>
      <c r="X801" s="36" t="str">
        <f>IF($B801="", "", IF(OR($B801&lt;'Intro &amp; Setup'!$F$26, $B801&gt;'Intro &amp; Setup'!$F$27), "X", ""))</f>
        <v/>
      </c>
      <c r="Z801" s="36" t="str">
        <f t="shared" si="779"/>
        <v/>
      </c>
      <c r="AA801" s="48" t="str">
        <f t="shared" si="780"/>
        <v/>
      </c>
      <c r="AC801" s="53" t="str">
        <f t="shared" si="781"/>
        <v/>
      </c>
      <c r="AD801" s="54" t="str">
        <f t="shared" si="798"/>
        <v/>
      </c>
      <c r="AE801" s="54" t="str">
        <f t="shared" si="799"/>
        <v/>
      </c>
      <c r="AF801" s="54" t="str">
        <f t="shared" si="800"/>
        <v/>
      </c>
      <c r="AG801" s="54" t="str">
        <f t="shared" si="801"/>
        <v/>
      </c>
      <c r="AH801" s="54" t="str">
        <f t="shared" si="802"/>
        <v/>
      </c>
      <c r="AI801" s="54" t="str">
        <f t="shared" si="803"/>
        <v/>
      </c>
      <c r="AJ801" s="54" t="str">
        <f t="shared" si="804"/>
        <v/>
      </c>
      <c r="AK801" s="54" t="str">
        <f t="shared" si="805"/>
        <v/>
      </c>
      <c r="AL801" s="54" t="str">
        <f t="shared" si="806"/>
        <v/>
      </c>
      <c r="AM801" s="54" t="str">
        <f t="shared" si="807"/>
        <v/>
      </c>
      <c r="AN801" s="55" t="str">
        <f t="shared" si="808"/>
        <v/>
      </c>
      <c r="AP801" s="53" t="str">
        <f t="shared" si="782"/>
        <v/>
      </c>
      <c r="AQ801" s="54" t="str">
        <f t="shared" si="809"/>
        <v/>
      </c>
      <c r="AR801" s="54" t="str">
        <f t="shared" si="810"/>
        <v/>
      </c>
      <c r="AS801" s="54" t="str">
        <f t="shared" si="811"/>
        <v/>
      </c>
      <c r="AT801" s="54" t="str">
        <f t="shared" si="812"/>
        <v/>
      </c>
      <c r="AU801" s="54" t="str">
        <f t="shared" si="813"/>
        <v/>
      </c>
      <c r="AV801" s="54" t="str">
        <f t="shared" si="814"/>
        <v/>
      </c>
      <c r="AW801" s="54" t="str">
        <f t="shared" si="815"/>
        <v/>
      </c>
      <c r="AX801" s="54" t="str">
        <f t="shared" si="816"/>
        <v/>
      </c>
      <c r="AY801" s="54" t="str">
        <f t="shared" si="817"/>
        <v/>
      </c>
      <c r="AZ801" s="54" t="str">
        <f t="shared" si="818"/>
        <v/>
      </c>
      <c r="BA801" s="55" t="str">
        <f t="shared" si="819"/>
        <v/>
      </c>
      <c r="BC801" s="36" t="str">
        <f t="shared" si="783"/>
        <v/>
      </c>
      <c r="BE801" s="61" t="str">
        <f>IF($B801="", "", IF(AND($B801&gt;='Intro &amp; Setup'!$B$38, B801&lt;='Intro &amp; Setup'!$H$38), 'Intro &amp; Setup'!$N$38, IF(AND($B801&gt;='Intro &amp; Setup'!$B$39, B801&lt;='Intro &amp; Setup'!$H$39), 'Intro &amp; Setup'!$N$39, IF('Intro &amp; Setup'!$B$39="", 'Intro &amp; Setup'!$N$38, 'Intro &amp; Setup'!$N$39))))</f>
        <v/>
      </c>
      <c r="BG801" s="53" t="str">
        <f t="shared" si="784"/>
        <v/>
      </c>
      <c r="BH801" s="54" t="str">
        <f t="shared" si="820"/>
        <v/>
      </c>
      <c r="BI801" s="54" t="str">
        <f t="shared" si="821"/>
        <v/>
      </c>
      <c r="BJ801" s="54" t="str">
        <f t="shared" si="822"/>
        <v/>
      </c>
      <c r="BK801" s="54" t="str">
        <f t="shared" si="823"/>
        <v/>
      </c>
      <c r="BL801" s="54" t="str">
        <f t="shared" si="824"/>
        <v/>
      </c>
      <c r="BM801" s="54" t="str">
        <f t="shared" si="825"/>
        <v/>
      </c>
      <c r="BN801" s="54" t="str">
        <f t="shared" si="826"/>
        <v/>
      </c>
      <c r="BO801" s="54" t="str">
        <f t="shared" si="827"/>
        <v/>
      </c>
      <c r="BP801" s="54" t="str">
        <f t="shared" si="828"/>
        <v/>
      </c>
      <c r="BQ801" s="54" t="str">
        <f t="shared" si="829"/>
        <v/>
      </c>
      <c r="BR801" s="55" t="str">
        <f t="shared" si="830"/>
        <v/>
      </c>
      <c r="BT801" s="135" t="str">
        <f t="shared" si="785"/>
        <v/>
      </c>
      <c r="BU801" s="136" t="str">
        <f t="shared" si="786"/>
        <v/>
      </c>
      <c r="BV801" s="136" t="str">
        <f t="shared" si="787"/>
        <v/>
      </c>
      <c r="BW801" s="136" t="str">
        <f t="shared" si="788"/>
        <v/>
      </c>
      <c r="BX801" s="136" t="str">
        <f t="shared" si="789"/>
        <v/>
      </c>
      <c r="BY801" s="136" t="str">
        <f t="shared" si="790"/>
        <v/>
      </c>
      <c r="BZ801" s="136" t="str">
        <f t="shared" si="791"/>
        <v/>
      </c>
      <c r="CA801" s="136" t="str">
        <f t="shared" si="792"/>
        <v/>
      </c>
      <c r="CB801" s="136" t="str">
        <f t="shared" si="793"/>
        <v/>
      </c>
      <c r="CC801" s="136" t="str">
        <f t="shared" si="794"/>
        <v/>
      </c>
      <c r="CD801" s="136" t="str">
        <f t="shared" si="795"/>
        <v/>
      </c>
      <c r="CE801" s="137" t="str">
        <f t="shared" si="796"/>
        <v/>
      </c>
      <c r="CG801" s="150" t="str">
        <f t="shared" si="797"/>
        <v/>
      </c>
      <c r="CH801" s="151" t="str">
        <f t="shared" si="831"/>
        <v/>
      </c>
      <c r="CI801" s="151" t="str">
        <f t="shared" si="832"/>
        <v/>
      </c>
      <c r="CJ801" s="151" t="str">
        <f t="shared" si="833"/>
        <v/>
      </c>
      <c r="CK801" s="151" t="str">
        <f t="shared" si="834"/>
        <v/>
      </c>
      <c r="CL801" s="151" t="str">
        <f t="shared" si="835"/>
        <v/>
      </c>
      <c r="CM801" s="151" t="str">
        <f t="shared" si="836"/>
        <v/>
      </c>
      <c r="CN801" s="151" t="str">
        <f t="shared" si="837"/>
        <v/>
      </c>
      <c r="CO801" s="151" t="str">
        <f t="shared" si="838"/>
        <v/>
      </c>
      <c r="CP801" s="151" t="str">
        <f t="shared" si="839"/>
        <v/>
      </c>
      <c r="CQ801" s="151" t="str">
        <f t="shared" si="840"/>
        <v/>
      </c>
      <c r="CR801" s="152" t="str">
        <f t="shared" si="841"/>
        <v/>
      </c>
    </row>
    <row r="802" spans="1:96" x14ac:dyDescent="0.25">
      <c r="A802" s="3"/>
      <c r="B802" s="30"/>
      <c r="C802" s="44"/>
      <c r="D802" s="88"/>
      <c r="E802" s="31"/>
      <c r="F802" s="89"/>
      <c r="G802" s="72"/>
      <c r="H802" s="73"/>
      <c r="I802" s="74"/>
      <c r="J802" s="73"/>
      <c r="K802" s="74"/>
      <c r="L802" s="73"/>
      <c r="M802" s="74"/>
      <c r="N802" s="73"/>
      <c r="O802" s="74"/>
      <c r="P802" s="73"/>
      <c r="Q802" s="74"/>
      <c r="R802" s="75"/>
      <c r="S802" s="3"/>
      <c r="T802" s="61" t="str">
        <f>IF($D802="", "", $D802*'Intro &amp; Setup'!$I$32*24)</f>
        <v/>
      </c>
      <c r="U802" s="3"/>
      <c r="X802" s="36" t="str">
        <f>IF($B802="", "", IF(OR($B802&lt;'Intro &amp; Setup'!$F$26, $B802&gt;'Intro &amp; Setup'!$F$27), "X", ""))</f>
        <v/>
      </c>
      <c r="Z802" s="36" t="str">
        <f t="shared" si="779"/>
        <v/>
      </c>
      <c r="AA802" s="48" t="str">
        <f t="shared" si="780"/>
        <v/>
      </c>
      <c r="AC802" s="53" t="str">
        <f t="shared" si="781"/>
        <v/>
      </c>
      <c r="AD802" s="54" t="str">
        <f t="shared" si="798"/>
        <v/>
      </c>
      <c r="AE802" s="54" t="str">
        <f t="shared" si="799"/>
        <v/>
      </c>
      <c r="AF802" s="54" t="str">
        <f t="shared" si="800"/>
        <v/>
      </c>
      <c r="AG802" s="54" t="str">
        <f t="shared" si="801"/>
        <v/>
      </c>
      <c r="AH802" s="54" t="str">
        <f t="shared" si="802"/>
        <v/>
      </c>
      <c r="AI802" s="54" t="str">
        <f t="shared" si="803"/>
        <v/>
      </c>
      <c r="AJ802" s="54" t="str">
        <f t="shared" si="804"/>
        <v/>
      </c>
      <c r="AK802" s="54" t="str">
        <f t="shared" si="805"/>
        <v/>
      </c>
      <c r="AL802" s="54" t="str">
        <f t="shared" si="806"/>
        <v/>
      </c>
      <c r="AM802" s="54" t="str">
        <f t="shared" si="807"/>
        <v/>
      </c>
      <c r="AN802" s="55" t="str">
        <f t="shared" si="808"/>
        <v/>
      </c>
      <c r="AP802" s="53" t="str">
        <f t="shared" si="782"/>
        <v/>
      </c>
      <c r="AQ802" s="54" t="str">
        <f t="shared" si="809"/>
        <v/>
      </c>
      <c r="AR802" s="54" t="str">
        <f t="shared" si="810"/>
        <v/>
      </c>
      <c r="AS802" s="54" t="str">
        <f t="shared" si="811"/>
        <v/>
      </c>
      <c r="AT802" s="54" t="str">
        <f t="shared" si="812"/>
        <v/>
      </c>
      <c r="AU802" s="54" t="str">
        <f t="shared" si="813"/>
        <v/>
      </c>
      <c r="AV802" s="54" t="str">
        <f t="shared" si="814"/>
        <v/>
      </c>
      <c r="AW802" s="54" t="str">
        <f t="shared" si="815"/>
        <v/>
      </c>
      <c r="AX802" s="54" t="str">
        <f t="shared" si="816"/>
        <v/>
      </c>
      <c r="AY802" s="54" t="str">
        <f t="shared" si="817"/>
        <v/>
      </c>
      <c r="AZ802" s="54" t="str">
        <f t="shared" si="818"/>
        <v/>
      </c>
      <c r="BA802" s="55" t="str">
        <f t="shared" si="819"/>
        <v/>
      </c>
      <c r="BC802" s="36" t="str">
        <f t="shared" si="783"/>
        <v/>
      </c>
      <c r="BE802" s="61" t="str">
        <f>IF($B802="", "", IF(AND($B802&gt;='Intro &amp; Setup'!$B$38, B802&lt;='Intro &amp; Setup'!$H$38), 'Intro &amp; Setup'!$N$38, IF(AND($B802&gt;='Intro &amp; Setup'!$B$39, B802&lt;='Intro &amp; Setup'!$H$39), 'Intro &amp; Setup'!$N$39, IF('Intro &amp; Setup'!$B$39="", 'Intro &amp; Setup'!$N$38, 'Intro &amp; Setup'!$N$39))))</f>
        <v/>
      </c>
      <c r="BG802" s="53" t="str">
        <f t="shared" si="784"/>
        <v/>
      </c>
      <c r="BH802" s="54" t="str">
        <f t="shared" si="820"/>
        <v/>
      </c>
      <c r="BI802" s="54" t="str">
        <f t="shared" si="821"/>
        <v/>
      </c>
      <c r="BJ802" s="54" t="str">
        <f t="shared" si="822"/>
        <v/>
      </c>
      <c r="BK802" s="54" t="str">
        <f t="shared" si="823"/>
        <v/>
      </c>
      <c r="BL802" s="54" t="str">
        <f t="shared" si="824"/>
        <v/>
      </c>
      <c r="BM802" s="54" t="str">
        <f t="shared" si="825"/>
        <v/>
      </c>
      <c r="BN802" s="54" t="str">
        <f t="shared" si="826"/>
        <v/>
      </c>
      <c r="BO802" s="54" t="str">
        <f t="shared" si="827"/>
        <v/>
      </c>
      <c r="BP802" s="54" t="str">
        <f t="shared" si="828"/>
        <v/>
      </c>
      <c r="BQ802" s="54" t="str">
        <f t="shared" si="829"/>
        <v/>
      </c>
      <c r="BR802" s="55" t="str">
        <f t="shared" si="830"/>
        <v/>
      </c>
      <c r="BT802" s="135" t="str">
        <f t="shared" si="785"/>
        <v/>
      </c>
      <c r="BU802" s="136" t="str">
        <f t="shared" si="786"/>
        <v/>
      </c>
      <c r="BV802" s="136" t="str">
        <f t="shared" si="787"/>
        <v/>
      </c>
      <c r="BW802" s="136" t="str">
        <f t="shared" si="788"/>
        <v/>
      </c>
      <c r="BX802" s="136" t="str">
        <f t="shared" si="789"/>
        <v/>
      </c>
      <c r="BY802" s="136" t="str">
        <f t="shared" si="790"/>
        <v/>
      </c>
      <c r="BZ802" s="136" t="str">
        <f t="shared" si="791"/>
        <v/>
      </c>
      <c r="CA802" s="136" t="str">
        <f t="shared" si="792"/>
        <v/>
      </c>
      <c r="CB802" s="136" t="str">
        <f t="shared" si="793"/>
        <v/>
      </c>
      <c r="CC802" s="136" t="str">
        <f t="shared" si="794"/>
        <v/>
      </c>
      <c r="CD802" s="136" t="str">
        <f t="shared" si="795"/>
        <v/>
      </c>
      <c r="CE802" s="137" t="str">
        <f t="shared" si="796"/>
        <v/>
      </c>
      <c r="CG802" s="150" t="str">
        <f t="shared" si="797"/>
        <v/>
      </c>
      <c r="CH802" s="151" t="str">
        <f t="shared" si="831"/>
        <v/>
      </c>
      <c r="CI802" s="151" t="str">
        <f t="shared" si="832"/>
        <v/>
      </c>
      <c r="CJ802" s="151" t="str">
        <f t="shared" si="833"/>
        <v/>
      </c>
      <c r="CK802" s="151" t="str">
        <f t="shared" si="834"/>
        <v/>
      </c>
      <c r="CL802" s="151" t="str">
        <f t="shared" si="835"/>
        <v/>
      </c>
      <c r="CM802" s="151" t="str">
        <f t="shared" si="836"/>
        <v/>
      </c>
      <c r="CN802" s="151" t="str">
        <f t="shared" si="837"/>
        <v/>
      </c>
      <c r="CO802" s="151" t="str">
        <f t="shared" si="838"/>
        <v/>
      </c>
      <c r="CP802" s="151" t="str">
        <f t="shared" si="839"/>
        <v/>
      </c>
      <c r="CQ802" s="151" t="str">
        <f t="shared" si="840"/>
        <v/>
      </c>
      <c r="CR802" s="152" t="str">
        <f t="shared" si="841"/>
        <v/>
      </c>
    </row>
    <row r="803" spans="1:96" x14ac:dyDescent="0.25">
      <c r="A803" s="3"/>
      <c r="B803" s="30"/>
      <c r="C803" s="44"/>
      <c r="D803" s="88"/>
      <c r="E803" s="31"/>
      <c r="F803" s="89"/>
      <c r="G803" s="72"/>
      <c r="H803" s="73"/>
      <c r="I803" s="74"/>
      <c r="J803" s="73"/>
      <c r="K803" s="74"/>
      <c r="L803" s="73"/>
      <c r="M803" s="74"/>
      <c r="N803" s="73"/>
      <c r="O803" s="74"/>
      <c r="P803" s="73"/>
      <c r="Q803" s="74"/>
      <c r="R803" s="75"/>
      <c r="S803" s="3"/>
      <c r="T803" s="61" t="str">
        <f>IF($D803="", "", $D803*'Intro &amp; Setup'!$I$32*24)</f>
        <v/>
      </c>
      <c r="U803" s="3"/>
      <c r="X803" s="36" t="str">
        <f>IF($B803="", "", IF(OR($B803&lt;'Intro &amp; Setup'!$F$26, $B803&gt;'Intro &amp; Setup'!$F$27), "X", ""))</f>
        <v/>
      </c>
      <c r="Z803" s="36" t="str">
        <f t="shared" si="779"/>
        <v/>
      </c>
      <c r="AA803" s="48" t="str">
        <f t="shared" si="780"/>
        <v/>
      </c>
      <c r="AC803" s="53" t="str">
        <f t="shared" si="781"/>
        <v/>
      </c>
      <c r="AD803" s="54" t="str">
        <f t="shared" si="798"/>
        <v/>
      </c>
      <c r="AE803" s="54" t="str">
        <f t="shared" si="799"/>
        <v/>
      </c>
      <c r="AF803" s="54" t="str">
        <f t="shared" si="800"/>
        <v/>
      </c>
      <c r="AG803" s="54" t="str">
        <f t="shared" si="801"/>
        <v/>
      </c>
      <c r="AH803" s="54" t="str">
        <f t="shared" si="802"/>
        <v/>
      </c>
      <c r="AI803" s="54" t="str">
        <f t="shared" si="803"/>
        <v/>
      </c>
      <c r="AJ803" s="54" t="str">
        <f t="shared" si="804"/>
        <v/>
      </c>
      <c r="AK803" s="54" t="str">
        <f t="shared" si="805"/>
        <v/>
      </c>
      <c r="AL803" s="54" t="str">
        <f t="shared" si="806"/>
        <v/>
      </c>
      <c r="AM803" s="54" t="str">
        <f t="shared" si="807"/>
        <v/>
      </c>
      <c r="AN803" s="55" t="str">
        <f t="shared" si="808"/>
        <v/>
      </c>
      <c r="AP803" s="53" t="str">
        <f t="shared" si="782"/>
        <v/>
      </c>
      <c r="AQ803" s="54" t="str">
        <f t="shared" si="809"/>
        <v/>
      </c>
      <c r="AR803" s="54" t="str">
        <f t="shared" si="810"/>
        <v/>
      </c>
      <c r="AS803" s="54" t="str">
        <f t="shared" si="811"/>
        <v/>
      </c>
      <c r="AT803" s="54" t="str">
        <f t="shared" si="812"/>
        <v/>
      </c>
      <c r="AU803" s="54" t="str">
        <f t="shared" si="813"/>
        <v/>
      </c>
      <c r="AV803" s="54" t="str">
        <f t="shared" si="814"/>
        <v/>
      </c>
      <c r="AW803" s="54" t="str">
        <f t="shared" si="815"/>
        <v/>
      </c>
      <c r="AX803" s="54" t="str">
        <f t="shared" si="816"/>
        <v/>
      </c>
      <c r="AY803" s="54" t="str">
        <f t="shared" si="817"/>
        <v/>
      </c>
      <c r="AZ803" s="54" t="str">
        <f t="shared" si="818"/>
        <v/>
      </c>
      <c r="BA803" s="55" t="str">
        <f t="shared" si="819"/>
        <v/>
      </c>
      <c r="BC803" s="36" t="str">
        <f t="shared" si="783"/>
        <v/>
      </c>
      <c r="BE803" s="61" t="str">
        <f>IF($B803="", "", IF(AND($B803&gt;='Intro &amp; Setup'!$B$38, B803&lt;='Intro &amp; Setup'!$H$38), 'Intro &amp; Setup'!$N$38, IF(AND($B803&gt;='Intro &amp; Setup'!$B$39, B803&lt;='Intro &amp; Setup'!$H$39), 'Intro &amp; Setup'!$N$39, IF('Intro &amp; Setup'!$B$39="", 'Intro &amp; Setup'!$N$38, 'Intro &amp; Setup'!$N$39))))</f>
        <v/>
      </c>
      <c r="BG803" s="53" t="str">
        <f t="shared" si="784"/>
        <v/>
      </c>
      <c r="BH803" s="54" t="str">
        <f t="shared" si="820"/>
        <v/>
      </c>
      <c r="BI803" s="54" t="str">
        <f t="shared" si="821"/>
        <v/>
      </c>
      <c r="BJ803" s="54" t="str">
        <f t="shared" si="822"/>
        <v/>
      </c>
      <c r="BK803" s="54" t="str">
        <f t="shared" si="823"/>
        <v/>
      </c>
      <c r="BL803" s="54" t="str">
        <f t="shared" si="824"/>
        <v/>
      </c>
      <c r="BM803" s="54" t="str">
        <f t="shared" si="825"/>
        <v/>
      </c>
      <c r="BN803" s="54" t="str">
        <f t="shared" si="826"/>
        <v/>
      </c>
      <c r="BO803" s="54" t="str">
        <f t="shared" si="827"/>
        <v/>
      </c>
      <c r="BP803" s="54" t="str">
        <f t="shared" si="828"/>
        <v/>
      </c>
      <c r="BQ803" s="54" t="str">
        <f t="shared" si="829"/>
        <v/>
      </c>
      <c r="BR803" s="55" t="str">
        <f t="shared" si="830"/>
        <v/>
      </c>
      <c r="BT803" s="135" t="str">
        <f t="shared" si="785"/>
        <v/>
      </c>
      <c r="BU803" s="136" t="str">
        <f t="shared" si="786"/>
        <v/>
      </c>
      <c r="BV803" s="136" t="str">
        <f t="shared" si="787"/>
        <v/>
      </c>
      <c r="BW803" s="136" t="str">
        <f t="shared" si="788"/>
        <v/>
      </c>
      <c r="BX803" s="136" t="str">
        <f t="shared" si="789"/>
        <v/>
      </c>
      <c r="BY803" s="136" t="str">
        <f t="shared" si="790"/>
        <v/>
      </c>
      <c r="BZ803" s="136" t="str">
        <f t="shared" si="791"/>
        <v/>
      </c>
      <c r="CA803" s="136" t="str">
        <f t="shared" si="792"/>
        <v/>
      </c>
      <c r="CB803" s="136" t="str">
        <f t="shared" si="793"/>
        <v/>
      </c>
      <c r="CC803" s="136" t="str">
        <f t="shared" si="794"/>
        <v/>
      </c>
      <c r="CD803" s="136" t="str">
        <f t="shared" si="795"/>
        <v/>
      </c>
      <c r="CE803" s="137" t="str">
        <f t="shared" si="796"/>
        <v/>
      </c>
      <c r="CG803" s="150" t="str">
        <f t="shared" si="797"/>
        <v/>
      </c>
      <c r="CH803" s="151" t="str">
        <f t="shared" si="831"/>
        <v/>
      </c>
      <c r="CI803" s="151" t="str">
        <f t="shared" si="832"/>
        <v/>
      </c>
      <c r="CJ803" s="151" t="str">
        <f t="shared" si="833"/>
        <v/>
      </c>
      <c r="CK803" s="151" t="str">
        <f t="shared" si="834"/>
        <v/>
      </c>
      <c r="CL803" s="151" t="str">
        <f t="shared" si="835"/>
        <v/>
      </c>
      <c r="CM803" s="151" t="str">
        <f t="shared" si="836"/>
        <v/>
      </c>
      <c r="CN803" s="151" t="str">
        <f t="shared" si="837"/>
        <v/>
      </c>
      <c r="CO803" s="151" t="str">
        <f t="shared" si="838"/>
        <v/>
      </c>
      <c r="CP803" s="151" t="str">
        <f t="shared" si="839"/>
        <v/>
      </c>
      <c r="CQ803" s="151" t="str">
        <f t="shared" si="840"/>
        <v/>
      </c>
      <c r="CR803" s="152" t="str">
        <f t="shared" si="841"/>
        <v/>
      </c>
    </row>
    <row r="804" spans="1:96" x14ac:dyDescent="0.25">
      <c r="A804" s="3"/>
      <c r="B804" s="30"/>
      <c r="C804" s="44"/>
      <c r="D804" s="88"/>
      <c r="E804" s="31"/>
      <c r="F804" s="89"/>
      <c r="G804" s="72"/>
      <c r="H804" s="73"/>
      <c r="I804" s="74"/>
      <c r="J804" s="73"/>
      <c r="K804" s="74"/>
      <c r="L804" s="73"/>
      <c r="M804" s="74"/>
      <c r="N804" s="73"/>
      <c r="O804" s="74"/>
      <c r="P804" s="73"/>
      <c r="Q804" s="74"/>
      <c r="R804" s="75"/>
      <c r="S804" s="3"/>
      <c r="T804" s="61" t="str">
        <f>IF($D804="", "", $D804*'Intro &amp; Setup'!$I$32*24)</f>
        <v/>
      </c>
      <c r="U804" s="3"/>
      <c r="X804" s="36" t="str">
        <f>IF($B804="", "", IF(OR($B804&lt;'Intro &amp; Setup'!$F$26, $B804&gt;'Intro &amp; Setup'!$F$27), "X", ""))</f>
        <v/>
      </c>
      <c r="Z804" s="36" t="str">
        <f t="shared" si="779"/>
        <v/>
      </c>
      <c r="AA804" s="48" t="str">
        <f t="shared" si="780"/>
        <v/>
      </c>
      <c r="AC804" s="53" t="str">
        <f t="shared" si="781"/>
        <v/>
      </c>
      <c r="AD804" s="54" t="str">
        <f t="shared" si="798"/>
        <v/>
      </c>
      <c r="AE804" s="54" t="str">
        <f t="shared" si="799"/>
        <v/>
      </c>
      <c r="AF804" s="54" t="str">
        <f t="shared" si="800"/>
        <v/>
      </c>
      <c r="AG804" s="54" t="str">
        <f t="shared" si="801"/>
        <v/>
      </c>
      <c r="AH804" s="54" t="str">
        <f t="shared" si="802"/>
        <v/>
      </c>
      <c r="AI804" s="54" t="str">
        <f t="shared" si="803"/>
        <v/>
      </c>
      <c r="AJ804" s="54" t="str">
        <f t="shared" si="804"/>
        <v/>
      </c>
      <c r="AK804" s="54" t="str">
        <f t="shared" si="805"/>
        <v/>
      </c>
      <c r="AL804" s="54" t="str">
        <f t="shared" si="806"/>
        <v/>
      </c>
      <c r="AM804" s="54" t="str">
        <f t="shared" si="807"/>
        <v/>
      </c>
      <c r="AN804" s="55" t="str">
        <f t="shared" si="808"/>
        <v/>
      </c>
      <c r="AP804" s="53" t="str">
        <f t="shared" si="782"/>
        <v/>
      </c>
      <c r="AQ804" s="54" t="str">
        <f t="shared" si="809"/>
        <v/>
      </c>
      <c r="AR804" s="54" t="str">
        <f t="shared" si="810"/>
        <v/>
      </c>
      <c r="AS804" s="54" t="str">
        <f t="shared" si="811"/>
        <v/>
      </c>
      <c r="AT804" s="54" t="str">
        <f t="shared" si="812"/>
        <v/>
      </c>
      <c r="AU804" s="54" t="str">
        <f t="shared" si="813"/>
        <v/>
      </c>
      <c r="AV804" s="54" t="str">
        <f t="shared" si="814"/>
        <v/>
      </c>
      <c r="AW804" s="54" t="str">
        <f t="shared" si="815"/>
        <v/>
      </c>
      <c r="AX804" s="54" t="str">
        <f t="shared" si="816"/>
        <v/>
      </c>
      <c r="AY804" s="54" t="str">
        <f t="shared" si="817"/>
        <v/>
      </c>
      <c r="AZ804" s="54" t="str">
        <f t="shared" si="818"/>
        <v/>
      </c>
      <c r="BA804" s="55" t="str">
        <f t="shared" si="819"/>
        <v/>
      </c>
      <c r="BC804" s="36" t="str">
        <f t="shared" si="783"/>
        <v/>
      </c>
      <c r="BE804" s="61" t="str">
        <f>IF($B804="", "", IF(AND($B804&gt;='Intro &amp; Setup'!$B$38, B804&lt;='Intro &amp; Setup'!$H$38), 'Intro &amp; Setup'!$N$38, IF(AND($B804&gt;='Intro &amp; Setup'!$B$39, B804&lt;='Intro &amp; Setup'!$H$39), 'Intro &amp; Setup'!$N$39, IF('Intro &amp; Setup'!$B$39="", 'Intro &amp; Setup'!$N$38, 'Intro &amp; Setup'!$N$39))))</f>
        <v/>
      </c>
      <c r="BG804" s="53" t="str">
        <f t="shared" si="784"/>
        <v/>
      </c>
      <c r="BH804" s="54" t="str">
        <f t="shared" si="820"/>
        <v/>
      </c>
      <c r="BI804" s="54" t="str">
        <f t="shared" si="821"/>
        <v/>
      </c>
      <c r="BJ804" s="54" t="str">
        <f t="shared" si="822"/>
        <v/>
      </c>
      <c r="BK804" s="54" t="str">
        <f t="shared" si="823"/>
        <v/>
      </c>
      <c r="BL804" s="54" t="str">
        <f t="shared" si="824"/>
        <v/>
      </c>
      <c r="BM804" s="54" t="str">
        <f t="shared" si="825"/>
        <v/>
      </c>
      <c r="BN804" s="54" t="str">
        <f t="shared" si="826"/>
        <v/>
      </c>
      <c r="BO804" s="54" t="str">
        <f t="shared" si="827"/>
        <v/>
      </c>
      <c r="BP804" s="54" t="str">
        <f t="shared" si="828"/>
        <v/>
      </c>
      <c r="BQ804" s="54" t="str">
        <f t="shared" si="829"/>
        <v/>
      </c>
      <c r="BR804" s="55" t="str">
        <f t="shared" si="830"/>
        <v/>
      </c>
      <c r="BT804" s="135" t="str">
        <f t="shared" si="785"/>
        <v/>
      </c>
      <c r="BU804" s="136" t="str">
        <f t="shared" si="786"/>
        <v/>
      </c>
      <c r="BV804" s="136" t="str">
        <f t="shared" si="787"/>
        <v/>
      </c>
      <c r="BW804" s="136" t="str">
        <f t="shared" si="788"/>
        <v/>
      </c>
      <c r="BX804" s="136" t="str">
        <f t="shared" si="789"/>
        <v/>
      </c>
      <c r="BY804" s="136" t="str">
        <f t="shared" si="790"/>
        <v/>
      </c>
      <c r="BZ804" s="136" t="str">
        <f t="shared" si="791"/>
        <v/>
      </c>
      <c r="CA804" s="136" t="str">
        <f t="shared" si="792"/>
        <v/>
      </c>
      <c r="CB804" s="136" t="str">
        <f t="shared" si="793"/>
        <v/>
      </c>
      <c r="CC804" s="136" t="str">
        <f t="shared" si="794"/>
        <v/>
      </c>
      <c r="CD804" s="136" t="str">
        <f t="shared" si="795"/>
        <v/>
      </c>
      <c r="CE804" s="137" t="str">
        <f t="shared" si="796"/>
        <v/>
      </c>
      <c r="CG804" s="150" t="str">
        <f t="shared" si="797"/>
        <v/>
      </c>
      <c r="CH804" s="151" t="str">
        <f t="shared" si="831"/>
        <v/>
      </c>
      <c r="CI804" s="151" t="str">
        <f t="shared" si="832"/>
        <v/>
      </c>
      <c r="CJ804" s="151" t="str">
        <f t="shared" si="833"/>
        <v/>
      </c>
      <c r="CK804" s="151" t="str">
        <f t="shared" si="834"/>
        <v/>
      </c>
      <c r="CL804" s="151" t="str">
        <f t="shared" si="835"/>
        <v/>
      </c>
      <c r="CM804" s="151" t="str">
        <f t="shared" si="836"/>
        <v/>
      </c>
      <c r="CN804" s="151" t="str">
        <f t="shared" si="837"/>
        <v/>
      </c>
      <c r="CO804" s="151" t="str">
        <f t="shared" si="838"/>
        <v/>
      </c>
      <c r="CP804" s="151" t="str">
        <f t="shared" si="839"/>
        <v/>
      </c>
      <c r="CQ804" s="151" t="str">
        <f t="shared" si="840"/>
        <v/>
      </c>
      <c r="CR804" s="152" t="str">
        <f t="shared" si="841"/>
        <v/>
      </c>
    </row>
    <row r="805" spans="1:96" x14ac:dyDescent="0.25">
      <c r="A805" s="3"/>
      <c r="B805" s="30"/>
      <c r="C805" s="44"/>
      <c r="D805" s="88"/>
      <c r="E805" s="31"/>
      <c r="F805" s="89"/>
      <c r="G805" s="72"/>
      <c r="H805" s="73"/>
      <c r="I805" s="74"/>
      <c r="J805" s="73"/>
      <c r="K805" s="74"/>
      <c r="L805" s="73"/>
      <c r="M805" s="74"/>
      <c r="N805" s="73"/>
      <c r="O805" s="74"/>
      <c r="P805" s="73"/>
      <c r="Q805" s="74"/>
      <c r="R805" s="75"/>
      <c r="S805" s="3"/>
      <c r="T805" s="61" t="str">
        <f>IF($D805="", "", $D805*'Intro &amp; Setup'!$I$32*24)</f>
        <v/>
      </c>
      <c r="U805" s="3"/>
      <c r="X805" s="36" t="str">
        <f>IF($B805="", "", IF(OR($B805&lt;'Intro &amp; Setup'!$F$26, $B805&gt;'Intro &amp; Setup'!$F$27), "X", ""))</f>
        <v/>
      </c>
      <c r="Z805" s="36" t="str">
        <f t="shared" si="779"/>
        <v/>
      </c>
      <c r="AA805" s="48" t="str">
        <f t="shared" si="780"/>
        <v/>
      </c>
      <c r="AC805" s="53" t="str">
        <f t="shared" si="781"/>
        <v/>
      </c>
      <c r="AD805" s="54" t="str">
        <f t="shared" si="798"/>
        <v/>
      </c>
      <c r="AE805" s="54" t="str">
        <f t="shared" si="799"/>
        <v/>
      </c>
      <c r="AF805" s="54" t="str">
        <f t="shared" si="800"/>
        <v/>
      </c>
      <c r="AG805" s="54" t="str">
        <f t="shared" si="801"/>
        <v/>
      </c>
      <c r="AH805" s="54" t="str">
        <f t="shared" si="802"/>
        <v/>
      </c>
      <c r="AI805" s="54" t="str">
        <f t="shared" si="803"/>
        <v/>
      </c>
      <c r="AJ805" s="54" t="str">
        <f t="shared" si="804"/>
        <v/>
      </c>
      <c r="AK805" s="54" t="str">
        <f t="shared" si="805"/>
        <v/>
      </c>
      <c r="AL805" s="54" t="str">
        <f t="shared" si="806"/>
        <v/>
      </c>
      <c r="AM805" s="54" t="str">
        <f t="shared" si="807"/>
        <v/>
      </c>
      <c r="AN805" s="55" t="str">
        <f t="shared" si="808"/>
        <v/>
      </c>
      <c r="AP805" s="53" t="str">
        <f t="shared" si="782"/>
        <v/>
      </c>
      <c r="AQ805" s="54" t="str">
        <f t="shared" si="809"/>
        <v/>
      </c>
      <c r="AR805" s="54" t="str">
        <f t="shared" si="810"/>
        <v/>
      </c>
      <c r="AS805" s="54" t="str">
        <f t="shared" si="811"/>
        <v/>
      </c>
      <c r="AT805" s="54" t="str">
        <f t="shared" si="812"/>
        <v/>
      </c>
      <c r="AU805" s="54" t="str">
        <f t="shared" si="813"/>
        <v/>
      </c>
      <c r="AV805" s="54" t="str">
        <f t="shared" si="814"/>
        <v/>
      </c>
      <c r="AW805" s="54" t="str">
        <f t="shared" si="815"/>
        <v/>
      </c>
      <c r="AX805" s="54" t="str">
        <f t="shared" si="816"/>
        <v/>
      </c>
      <c r="AY805" s="54" t="str">
        <f t="shared" si="817"/>
        <v/>
      </c>
      <c r="AZ805" s="54" t="str">
        <f t="shared" si="818"/>
        <v/>
      </c>
      <c r="BA805" s="55" t="str">
        <f t="shared" si="819"/>
        <v/>
      </c>
      <c r="BC805" s="36" t="str">
        <f t="shared" si="783"/>
        <v/>
      </c>
      <c r="BE805" s="61" t="str">
        <f>IF($B805="", "", IF(AND($B805&gt;='Intro &amp; Setup'!$B$38, B805&lt;='Intro &amp; Setup'!$H$38), 'Intro &amp; Setup'!$N$38, IF(AND($B805&gt;='Intro &amp; Setup'!$B$39, B805&lt;='Intro &amp; Setup'!$H$39), 'Intro &amp; Setup'!$N$39, IF('Intro &amp; Setup'!$B$39="", 'Intro &amp; Setup'!$N$38, 'Intro &amp; Setup'!$N$39))))</f>
        <v/>
      </c>
      <c r="BG805" s="53" t="str">
        <f t="shared" si="784"/>
        <v/>
      </c>
      <c r="BH805" s="54" t="str">
        <f t="shared" si="820"/>
        <v/>
      </c>
      <c r="BI805" s="54" t="str">
        <f t="shared" si="821"/>
        <v/>
      </c>
      <c r="BJ805" s="54" t="str">
        <f t="shared" si="822"/>
        <v/>
      </c>
      <c r="BK805" s="54" t="str">
        <f t="shared" si="823"/>
        <v/>
      </c>
      <c r="BL805" s="54" t="str">
        <f t="shared" si="824"/>
        <v/>
      </c>
      <c r="BM805" s="54" t="str">
        <f t="shared" si="825"/>
        <v/>
      </c>
      <c r="BN805" s="54" t="str">
        <f t="shared" si="826"/>
        <v/>
      </c>
      <c r="BO805" s="54" t="str">
        <f t="shared" si="827"/>
        <v/>
      </c>
      <c r="BP805" s="54" t="str">
        <f t="shared" si="828"/>
        <v/>
      </c>
      <c r="BQ805" s="54" t="str">
        <f t="shared" si="829"/>
        <v/>
      </c>
      <c r="BR805" s="55" t="str">
        <f t="shared" si="830"/>
        <v/>
      </c>
      <c r="BT805" s="135" t="str">
        <f t="shared" si="785"/>
        <v/>
      </c>
      <c r="BU805" s="136" t="str">
        <f t="shared" si="786"/>
        <v/>
      </c>
      <c r="BV805" s="136" t="str">
        <f t="shared" si="787"/>
        <v/>
      </c>
      <c r="BW805" s="136" t="str">
        <f t="shared" si="788"/>
        <v/>
      </c>
      <c r="BX805" s="136" t="str">
        <f t="shared" si="789"/>
        <v/>
      </c>
      <c r="BY805" s="136" t="str">
        <f t="shared" si="790"/>
        <v/>
      </c>
      <c r="BZ805" s="136" t="str">
        <f t="shared" si="791"/>
        <v/>
      </c>
      <c r="CA805" s="136" t="str">
        <f t="shared" si="792"/>
        <v/>
      </c>
      <c r="CB805" s="136" t="str">
        <f t="shared" si="793"/>
        <v/>
      </c>
      <c r="CC805" s="136" t="str">
        <f t="shared" si="794"/>
        <v/>
      </c>
      <c r="CD805" s="136" t="str">
        <f t="shared" si="795"/>
        <v/>
      </c>
      <c r="CE805" s="137" t="str">
        <f t="shared" si="796"/>
        <v/>
      </c>
      <c r="CG805" s="150" t="str">
        <f t="shared" si="797"/>
        <v/>
      </c>
      <c r="CH805" s="151" t="str">
        <f t="shared" si="831"/>
        <v/>
      </c>
      <c r="CI805" s="151" t="str">
        <f t="shared" si="832"/>
        <v/>
      </c>
      <c r="CJ805" s="151" t="str">
        <f t="shared" si="833"/>
        <v/>
      </c>
      <c r="CK805" s="151" t="str">
        <f t="shared" si="834"/>
        <v/>
      </c>
      <c r="CL805" s="151" t="str">
        <f t="shared" si="835"/>
        <v/>
      </c>
      <c r="CM805" s="151" t="str">
        <f t="shared" si="836"/>
        <v/>
      </c>
      <c r="CN805" s="151" t="str">
        <f t="shared" si="837"/>
        <v/>
      </c>
      <c r="CO805" s="151" t="str">
        <f t="shared" si="838"/>
        <v/>
      </c>
      <c r="CP805" s="151" t="str">
        <f t="shared" si="839"/>
        <v/>
      </c>
      <c r="CQ805" s="151" t="str">
        <f t="shared" si="840"/>
        <v/>
      </c>
      <c r="CR805" s="152" t="str">
        <f t="shared" si="841"/>
        <v/>
      </c>
    </row>
    <row r="806" spans="1:96" x14ac:dyDescent="0.25">
      <c r="A806" s="3"/>
      <c r="B806" s="30"/>
      <c r="C806" s="44"/>
      <c r="D806" s="88"/>
      <c r="E806" s="31"/>
      <c r="F806" s="89"/>
      <c r="G806" s="72"/>
      <c r="H806" s="73"/>
      <c r="I806" s="74"/>
      <c r="J806" s="73"/>
      <c r="K806" s="74"/>
      <c r="L806" s="73"/>
      <c r="M806" s="74"/>
      <c r="N806" s="73"/>
      <c r="O806" s="74"/>
      <c r="P806" s="73"/>
      <c r="Q806" s="74"/>
      <c r="R806" s="75"/>
      <c r="S806" s="3"/>
      <c r="T806" s="61" t="str">
        <f>IF($D806="", "", $D806*'Intro &amp; Setup'!$I$32*24)</f>
        <v/>
      </c>
      <c r="U806" s="3"/>
      <c r="X806" s="36" t="str">
        <f>IF($B806="", "", IF(OR($B806&lt;'Intro &amp; Setup'!$F$26, $B806&gt;'Intro &amp; Setup'!$F$27), "X", ""))</f>
        <v/>
      </c>
      <c r="Z806" s="36" t="str">
        <f t="shared" si="779"/>
        <v/>
      </c>
      <c r="AA806" s="48" t="str">
        <f t="shared" si="780"/>
        <v/>
      </c>
      <c r="AC806" s="53" t="str">
        <f t="shared" si="781"/>
        <v/>
      </c>
      <c r="AD806" s="54" t="str">
        <f t="shared" si="798"/>
        <v/>
      </c>
      <c r="AE806" s="54" t="str">
        <f t="shared" si="799"/>
        <v/>
      </c>
      <c r="AF806" s="54" t="str">
        <f t="shared" si="800"/>
        <v/>
      </c>
      <c r="AG806" s="54" t="str">
        <f t="shared" si="801"/>
        <v/>
      </c>
      <c r="AH806" s="54" t="str">
        <f t="shared" si="802"/>
        <v/>
      </c>
      <c r="AI806" s="54" t="str">
        <f t="shared" si="803"/>
        <v/>
      </c>
      <c r="AJ806" s="54" t="str">
        <f t="shared" si="804"/>
        <v/>
      </c>
      <c r="AK806" s="54" t="str">
        <f t="shared" si="805"/>
        <v/>
      </c>
      <c r="AL806" s="54" t="str">
        <f t="shared" si="806"/>
        <v/>
      </c>
      <c r="AM806" s="54" t="str">
        <f t="shared" si="807"/>
        <v/>
      </c>
      <c r="AN806" s="55" t="str">
        <f t="shared" si="808"/>
        <v/>
      </c>
      <c r="AP806" s="53" t="str">
        <f t="shared" si="782"/>
        <v/>
      </c>
      <c r="AQ806" s="54" t="str">
        <f t="shared" si="809"/>
        <v/>
      </c>
      <c r="AR806" s="54" t="str">
        <f t="shared" si="810"/>
        <v/>
      </c>
      <c r="AS806" s="54" t="str">
        <f t="shared" si="811"/>
        <v/>
      </c>
      <c r="AT806" s="54" t="str">
        <f t="shared" si="812"/>
        <v/>
      </c>
      <c r="AU806" s="54" t="str">
        <f t="shared" si="813"/>
        <v/>
      </c>
      <c r="AV806" s="54" t="str">
        <f t="shared" si="814"/>
        <v/>
      </c>
      <c r="AW806" s="54" t="str">
        <f t="shared" si="815"/>
        <v/>
      </c>
      <c r="AX806" s="54" t="str">
        <f t="shared" si="816"/>
        <v/>
      </c>
      <c r="AY806" s="54" t="str">
        <f t="shared" si="817"/>
        <v/>
      </c>
      <c r="AZ806" s="54" t="str">
        <f t="shared" si="818"/>
        <v/>
      </c>
      <c r="BA806" s="55" t="str">
        <f t="shared" si="819"/>
        <v/>
      </c>
      <c r="BC806" s="36" t="str">
        <f t="shared" si="783"/>
        <v/>
      </c>
      <c r="BE806" s="61" t="str">
        <f>IF($B806="", "", IF(AND($B806&gt;='Intro &amp; Setup'!$B$38, B806&lt;='Intro &amp; Setup'!$H$38), 'Intro &amp; Setup'!$N$38, IF(AND($B806&gt;='Intro &amp; Setup'!$B$39, B806&lt;='Intro &amp; Setup'!$H$39), 'Intro &amp; Setup'!$N$39, IF('Intro &amp; Setup'!$B$39="", 'Intro &amp; Setup'!$N$38, 'Intro &amp; Setup'!$N$39))))</f>
        <v/>
      </c>
      <c r="BG806" s="53" t="str">
        <f t="shared" si="784"/>
        <v/>
      </c>
      <c r="BH806" s="54" t="str">
        <f t="shared" si="820"/>
        <v/>
      </c>
      <c r="BI806" s="54" t="str">
        <f t="shared" si="821"/>
        <v/>
      </c>
      <c r="BJ806" s="54" t="str">
        <f t="shared" si="822"/>
        <v/>
      </c>
      <c r="BK806" s="54" t="str">
        <f t="shared" si="823"/>
        <v/>
      </c>
      <c r="BL806" s="54" t="str">
        <f t="shared" si="824"/>
        <v/>
      </c>
      <c r="BM806" s="54" t="str">
        <f t="shared" si="825"/>
        <v/>
      </c>
      <c r="BN806" s="54" t="str">
        <f t="shared" si="826"/>
        <v/>
      </c>
      <c r="BO806" s="54" t="str">
        <f t="shared" si="827"/>
        <v/>
      </c>
      <c r="BP806" s="54" t="str">
        <f t="shared" si="828"/>
        <v/>
      </c>
      <c r="BQ806" s="54" t="str">
        <f t="shared" si="829"/>
        <v/>
      </c>
      <c r="BR806" s="55" t="str">
        <f t="shared" si="830"/>
        <v/>
      </c>
      <c r="BT806" s="135" t="str">
        <f t="shared" si="785"/>
        <v/>
      </c>
      <c r="BU806" s="136" t="str">
        <f t="shared" si="786"/>
        <v/>
      </c>
      <c r="BV806" s="136" t="str">
        <f t="shared" si="787"/>
        <v/>
      </c>
      <c r="BW806" s="136" t="str">
        <f t="shared" si="788"/>
        <v/>
      </c>
      <c r="BX806" s="136" t="str">
        <f t="shared" si="789"/>
        <v/>
      </c>
      <c r="BY806" s="136" t="str">
        <f t="shared" si="790"/>
        <v/>
      </c>
      <c r="BZ806" s="136" t="str">
        <f t="shared" si="791"/>
        <v/>
      </c>
      <c r="CA806" s="136" t="str">
        <f t="shared" si="792"/>
        <v/>
      </c>
      <c r="CB806" s="136" t="str">
        <f t="shared" si="793"/>
        <v/>
      </c>
      <c r="CC806" s="136" t="str">
        <f t="shared" si="794"/>
        <v/>
      </c>
      <c r="CD806" s="136" t="str">
        <f t="shared" si="795"/>
        <v/>
      </c>
      <c r="CE806" s="137" t="str">
        <f t="shared" si="796"/>
        <v/>
      </c>
      <c r="CG806" s="150" t="str">
        <f t="shared" si="797"/>
        <v/>
      </c>
      <c r="CH806" s="151" t="str">
        <f t="shared" si="831"/>
        <v/>
      </c>
      <c r="CI806" s="151" t="str">
        <f t="shared" si="832"/>
        <v/>
      </c>
      <c r="CJ806" s="151" t="str">
        <f t="shared" si="833"/>
        <v/>
      </c>
      <c r="CK806" s="151" t="str">
        <f t="shared" si="834"/>
        <v/>
      </c>
      <c r="CL806" s="151" t="str">
        <f t="shared" si="835"/>
        <v/>
      </c>
      <c r="CM806" s="151" t="str">
        <f t="shared" si="836"/>
        <v/>
      </c>
      <c r="CN806" s="151" t="str">
        <f t="shared" si="837"/>
        <v/>
      </c>
      <c r="CO806" s="151" t="str">
        <f t="shared" si="838"/>
        <v/>
      </c>
      <c r="CP806" s="151" t="str">
        <f t="shared" si="839"/>
        <v/>
      </c>
      <c r="CQ806" s="151" t="str">
        <f t="shared" si="840"/>
        <v/>
      </c>
      <c r="CR806" s="152" t="str">
        <f t="shared" si="841"/>
        <v/>
      </c>
    </row>
    <row r="807" spans="1:96" x14ac:dyDescent="0.25">
      <c r="A807" s="3"/>
      <c r="B807" s="30"/>
      <c r="C807" s="44"/>
      <c r="D807" s="88"/>
      <c r="E807" s="31"/>
      <c r="F807" s="89"/>
      <c r="G807" s="72"/>
      <c r="H807" s="73"/>
      <c r="I807" s="74"/>
      <c r="J807" s="73"/>
      <c r="K807" s="74"/>
      <c r="L807" s="73"/>
      <c r="M807" s="74"/>
      <c r="N807" s="73"/>
      <c r="O807" s="74"/>
      <c r="P807" s="73"/>
      <c r="Q807" s="74"/>
      <c r="R807" s="75"/>
      <c r="S807" s="3"/>
      <c r="T807" s="61" t="str">
        <f>IF($D807="", "", $D807*'Intro &amp; Setup'!$I$32*24)</f>
        <v/>
      </c>
      <c r="U807" s="3"/>
      <c r="X807" s="36" t="str">
        <f>IF($B807="", "", IF(OR($B807&lt;'Intro &amp; Setup'!$F$26, $B807&gt;'Intro &amp; Setup'!$F$27), "X", ""))</f>
        <v/>
      </c>
      <c r="Z807" s="36" t="str">
        <f t="shared" si="779"/>
        <v/>
      </c>
      <c r="AA807" s="48" t="str">
        <f t="shared" si="780"/>
        <v/>
      </c>
      <c r="AC807" s="53" t="str">
        <f t="shared" si="781"/>
        <v/>
      </c>
      <c r="AD807" s="54" t="str">
        <f t="shared" si="798"/>
        <v/>
      </c>
      <c r="AE807" s="54" t="str">
        <f t="shared" si="799"/>
        <v/>
      </c>
      <c r="AF807" s="54" t="str">
        <f t="shared" si="800"/>
        <v/>
      </c>
      <c r="AG807" s="54" t="str">
        <f t="shared" si="801"/>
        <v/>
      </c>
      <c r="AH807" s="54" t="str">
        <f t="shared" si="802"/>
        <v/>
      </c>
      <c r="AI807" s="54" t="str">
        <f t="shared" si="803"/>
        <v/>
      </c>
      <c r="AJ807" s="54" t="str">
        <f t="shared" si="804"/>
        <v/>
      </c>
      <c r="AK807" s="54" t="str">
        <f t="shared" si="805"/>
        <v/>
      </c>
      <c r="AL807" s="54" t="str">
        <f t="shared" si="806"/>
        <v/>
      </c>
      <c r="AM807" s="54" t="str">
        <f t="shared" si="807"/>
        <v/>
      </c>
      <c r="AN807" s="55" t="str">
        <f t="shared" si="808"/>
        <v/>
      </c>
      <c r="AP807" s="53" t="str">
        <f t="shared" si="782"/>
        <v/>
      </c>
      <c r="AQ807" s="54" t="str">
        <f t="shared" si="809"/>
        <v/>
      </c>
      <c r="AR807" s="54" t="str">
        <f t="shared" si="810"/>
        <v/>
      </c>
      <c r="AS807" s="54" t="str">
        <f t="shared" si="811"/>
        <v/>
      </c>
      <c r="AT807" s="54" t="str">
        <f t="shared" si="812"/>
        <v/>
      </c>
      <c r="AU807" s="54" t="str">
        <f t="shared" si="813"/>
        <v/>
      </c>
      <c r="AV807" s="54" t="str">
        <f t="shared" si="814"/>
        <v/>
      </c>
      <c r="AW807" s="54" t="str">
        <f t="shared" si="815"/>
        <v/>
      </c>
      <c r="AX807" s="54" t="str">
        <f t="shared" si="816"/>
        <v/>
      </c>
      <c r="AY807" s="54" t="str">
        <f t="shared" si="817"/>
        <v/>
      </c>
      <c r="AZ807" s="54" t="str">
        <f t="shared" si="818"/>
        <v/>
      </c>
      <c r="BA807" s="55" t="str">
        <f t="shared" si="819"/>
        <v/>
      </c>
      <c r="BC807" s="36" t="str">
        <f t="shared" si="783"/>
        <v/>
      </c>
      <c r="BE807" s="61" t="str">
        <f>IF($B807="", "", IF(AND($B807&gt;='Intro &amp; Setup'!$B$38, B807&lt;='Intro &amp; Setup'!$H$38), 'Intro &amp; Setup'!$N$38, IF(AND($B807&gt;='Intro &amp; Setup'!$B$39, B807&lt;='Intro &amp; Setup'!$H$39), 'Intro &amp; Setup'!$N$39, IF('Intro &amp; Setup'!$B$39="", 'Intro &amp; Setup'!$N$38, 'Intro &amp; Setup'!$N$39))))</f>
        <v/>
      </c>
      <c r="BG807" s="53" t="str">
        <f t="shared" si="784"/>
        <v/>
      </c>
      <c r="BH807" s="54" t="str">
        <f t="shared" si="820"/>
        <v/>
      </c>
      <c r="BI807" s="54" t="str">
        <f t="shared" si="821"/>
        <v/>
      </c>
      <c r="BJ807" s="54" t="str">
        <f t="shared" si="822"/>
        <v/>
      </c>
      <c r="BK807" s="54" t="str">
        <f t="shared" si="823"/>
        <v/>
      </c>
      <c r="BL807" s="54" t="str">
        <f t="shared" si="824"/>
        <v/>
      </c>
      <c r="BM807" s="54" t="str">
        <f t="shared" si="825"/>
        <v/>
      </c>
      <c r="BN807" s="54" t="str">
        <f t="shared" si="826"/>
        <v/>
      </c>
      <c r="BO807" s="54" t="str">
        <f t="shared" si="827"/>
        <v/>
      </c>
      <c r="BP807" s="54" t="str">
        <f t="shared" si="828"/>
        <v/>
      </c>
      <c r="BQ807" s="54" t="str">
        <f t="shared" si="829"/>
        <v/>
      </c>
      <c r="BR807" s="55" t="str">
        <f t="shared" si="830"/>
        <v/>
      </c>
      <c r="BT807" s="135" t="str">
        <f t="shared" si="785"/>
        <v/>
      </c>
      <c r="BU807" s="136" t="str">
        <f t="shared" si="786"/>
        <v/>
      </c>
      <c r="BV807" s="136" t="str">
        <f t="shared" si="787"/>
        <v/>
      </c>
      <c r="BW807" s="136" t="str">
        <f t="shared" si="788"/>
        <v/>
      </c>
      <c r="BX807" s="136" t="str">
        <f t="shared" si="789"/>
        <v/>
      </c>
      <c r="BY807" s="136" t="str">
        <f t="shared" si="790"/>
        <v/>
      </c>
      <c r="BZ807" s="136" t="str">
        <f t="shared" si="791"/>
        <v/>
      </c>
      <c r="CA807" s="136" t="str">
        <f t="shared" si="792"/>
        <v/>
      </c>
      <c r="CB807" s="136" t="str">
        <f t="shared" si="793"/>
        <v/>
      </c>
      <c r="CC807" s="136" t="str">
        <f t="shared" si="794"/>
        <v/>
      </c>
      <c r="CD807" s="136" t="str">
        <f t="shared" si="795"/>
        <v/>
      </c>
      <c r="CE807" s="137" t="str">
        <f t="shared" si="796"/>
        <v/>
      </c>
      <c r="CG807" s="150" t="str">
        <f t="shared" si="797"/>
        <v/>
      </c>
      <c r="CH807" s="151" t="str">
        <f t="shared" si="831"/>
        <v/>
      </c>
      <c r="CI807" s="151" t="str">
        <f t="shared" si="832"/>
        <v/>
      </c>
      <c r="CJ807" s="151" t="str">
        <f t="shared" si="833"/>
        <v/>
      </c>
      <c r="CK807" s="151" t="str">
        <f t="shared" si="834"/>
        <v/>
      </c>
      <c r="CL807" s="151" t="str">
        <f t="shared" si="835"/>
        <v/>
      </c>
      <c r="CM807" s="151" t="str">
        <f t="shared" si="836"/>
        <v/>
      </c>
      <c r="CN807" s="151" t="str">
        <f t="shared" si="837"/>
        <v/>
      </c>
      <c r="CO807" s="151" t="str">
        <f t="shared" si="838"/>
        <v/>
      </c>
      <c r="CP807" s="151" t="str">
        <f t="shared" si="839"/>
        <v/>
      </c>
      <c r="CQ807" s="151" t="str">
        <f t="shared" si="840"/>
        <v/>
      </c>
      <c r="CR807" s="152" t="str">
        <f t="shared" si="841"/>
        <v/>
      </c>
    </row>
    <row r="808" spans="1:96" x14ac:dyDescent="0.25">
      <c r="A808" s="3"/>
      <c r="B808" s="30"/>
      <c r="C808" s="44"/>
      <c r="D808" s="88"/>
      <c r="E808" s="31"/>
      <c r="F808" s="89"/>
      <c r="G808" s="72"/>
      <c r="H808" s="73"/>
      <c r="I808" s="74"/>
      <c r="J808" s="73"/>
      <c r="K808" s="74"/>
      <c r="L808" s="73"/>
      <c r="M808" s="74"/>
      <c r="N808" s="73"/>
      <c r="O808" s="74"/>
      <c r="P808" s="73"/>
      <c r="Q808" s="74"/>
      <c r="R808" s="75"/>
      <c r="S808" s="3"/>
      <c r="T808" s="61" t="str">
        <f>IF($D808="", "", $D808*'Intro &amp; Setup'!$I$32*24)</f>
        <v/>
      </c>
      <c r="U808" s="3"/>
      <c r="X808" s="36" t="str">
        <f>IF($B808="", "", IF(OR($B808&lt;'Intro &amp; Setup'!$F$26, $B808&gt;'Intro &amp; Setup'!$F$27), "X", ""))</f>
        <v/>
      </c>
      <c r="Z808" s="36" t="str">
        <f t="shared" si="779"/>
        <v/>
      </c>
      <c r="AA808" s="48" t="str">
        <f t="shared" si="780"/>
        <v/>
      </c>
      <c r="AC808" s="53" t="str">
        <f t="shared" si="781"/>
        <v/>
      </c>
      <c r="AD808" s="54" t="str">
        <f t="shared" si="798"/>
        <v/>
      </c>
      <c r="AE808" s="54" t="str">
        <f t="shared" si="799"/>
        <v/>
      </c>
      <c r="AF808" s="54" t="str">
        <f t="shared" si="800"/>
        <v/>
      </c>
      <c r="AG808" s="54" t="str">
        <f t="shared" si="801"/>
        <v/>
      </c>
      <c r="AH808" s="54" t="str">
        <f t="shared" si="802"/>
        <v/>
      </c>
      <c r="AI808" s="54" t="str">
        <f t="shared" si="803"/>
        <v/>
      </c>
      <c r="AJ808" s="54" t="str">
        <f t="shared" si="804"/>
        <v/>
      </c>
      <c r="AK808" s="54" t="str">
        <f t="shared" si="805"/>
        <v/>
      </c>
      <c r="AL808" s="54" t="str">
        <f t="shared" si="806"/>
        <v/>
      </c>
      <c r="AM808" s="54" t="str">
        <f t="shared" si="807"/>
        <v/>
      </c>
      <c r="AN808" s="55" t="str">
        <f t="shared" si="808"/>
        <v/>
      </c>
      <c r="AP808" s="53" t="str">
        <f t="shared" si="782"/>
        <v/>
      </c>
      <c r="AQ808" s="54" t="str">
        <f t="shared" si="809"/>
        <v/>
      </c>
      <c r="AR808" s="54" t="str">
        <f t="shared" si="810"/>
        <v/>
      </c>
      <c r="AS808" s="54" t="str">
        <f t="shared" si="811"/>
        <v/>
      </c>
      <c r="AT808" s="54" t="str">
        <f t="shared" si="812"/>
        <v/>
      </c>
      <c r="AU808" s="54" t="str">
        <f t="shared" si="813"/>
        <v/>
      </c>
      <c r="AV808" s="54" t="str">
        <f t="shared" si="814"/>
        <v/>
      </c>
      <c r="AW808" s="54" t="str">
        <f t="shared" si="815"/>
        <v/>
      </c>
      <c r="AX808" s="54" t="str">
        <f t="shared" si="816"/>
        <v/>
      </c>
      <c r="AY808" s="54" t="str">
        <f t="shared" si="817"/>
        <v/>
      </c>
      <c r="AZ808" s="54" t="str">
        <f t="shared" si="818"/>
        <v/>
      </c>
      <c r="BA808" s="55" t="str">
        <f t="shared" si="819"/>
        <v/>
      </c>
      <c r="BC808" s="36" t="str">
        <f t="shared" si="783"/>
        <v/>
      </c>
      <c r="BE808" s="61" t="str">
        <f>IF($B808="", "", IF(AND($B808&gt;='Intro &amp; Setup'!$B$38, B808&lt;='Intro &amp; Setup'!$H$38), 'Intro &amp; Setup'!$N$38, IF(AND($B808&gt;='Intro &amp; Setup'!$B$39, B808&lt;='Intro &amp; Setup'!$H$39), 'Intro &amp; Setup'!$N$39, IF('Intro &amp; Setup'!$B$39="", 'Intro &amp; Setup'!$N$38, 'Intro &amp; Setup'!$N$39))))</f>
        <v/>
      </c>
      <c r="BG808" s="53" t="str">
        <f t="shared" si="784"/>
        <v/>
      </c>
      <c r="BH808" s="54" t="str">
        <f t="shared" si="820"/>
        <v/>
      </c>
      <c r="BI808" s="54" t="str">
        <f t="shared" si="821"/>
        <v/>
      </c>
      <c r="BJ808" s="54" t="str">
        <f t="shared" si="822"/>
        <v/>
      </c>
      <c r="BK808" s="54" t="str">
        <f t="shared" si="823"/>
        <v/>
      </c>
      <c r="BL808" s="54" t="str">
        <f t="shared" si="824"/>
        <v/>
      </c>
      <c r="BM808" s="54" t="str">
        <f t="shared" si="825"/>
        <v/>
      </c>
      <c r="BN808" s="54" t="str">
        <f t="shared" si="826"/>
        <v/>
      </c>
      <c r="BO808" s="54" t="str">
        <f t="shared" si="827"/>
        <v/>
      </c>
      <c r="BP808" s="54" t="str">
        <f t="shared" si="828"/>
        <v/>
      </c>
      <c r="BQ808" s="54" t="str">
        <f t="shared" si="829"/>
        <v/>
      </c>
      <c r="BR808" s="55" t="str">
        <f t="shared" si="830"/>
        <v/>
      </c>
      <c r="BT808" s="135" t="str">
        <f t="shared" si="785"/>
        <v/>
      </c>
      <c r="BU808" s="136" t="str">
        <f t="shared" si="786"/>
        <v/>
      </c>
      <c r="BV808" s="136" t="str">
        <f t="shared" si="787"/>
        <v/>
      </c>
      <c r="BW808" s="136" t="str">
        <f t="shared" si="788"/>
        <v/>
      </c>
      <c r="BX808" s="136" t="str">
        <f t="shared" si="789"/>
        <v/>
      </c>
      <c r="BY808" s="136" t="str">
        <f t="shared" si="790"/>
        <v/>
      </c>
      <c r="BZ808" s="136" t="str">
        <f t="shared" si="791"/>
        <v/>
      </c>
      <c r="CA808" s="136" t="str">
        <f t="shared" si="792"/>
        <v/>
      </c>
      <c r="CB808" s="136" t="str">
        <f t="shared" si="793"/>
        <v/>
      </c>
      <c r="CC808" s="136" t="str">
        <f t="shared" si="794"/>
        <v/>
      </c>
      <c r="CD808" s="136" t="str">
        <f t="shared" si="795"/>
        <v/>
      </c>
      <c r="CE808" s="137" t="str">
        <f t="shared" si="796"/>
        <v/>
      </c>
      <c r="CG808" s="150" t="str">
        <f t="shared" si="797"/>
        <v/>
      </c>
      <c r="CH808" s="151" t="str">
        <f t="shared" si="831"/>
        <v/>
      </c>
      <c r="CI808" s="151" t="str">
        <f t="shared" si="832"/>
        <v/>
      </c>
      <c r="CJ808" s="151" t="str">
        <f t="shared" si="833"/>
        <v/>
      </c>
      <c r="CK808" s="151" t="str">
        <f t="shared" si="834"/>
        <v/>
      </c>
      <c r="CL808" s="151" t="str">
        <f t="shared" si="835"/>
        <v/>
      </c>
      <c r="CM808" s="151" t="str">
        <f t="shared" si="836"/>
        <v/>
      </c>
      <c r="CN808" s="151" t="str">
        <f t="shared" si="837"/>
        <v/>
      </c>
      <c r="CO808" s="151" t="str">
        <f t="shared" si="838"/>
        <v/>
      </c>
      <c r="CP808" s="151" t="str">
        <f t="shared" si="839"/>
        <v/>
      </c>
      <c r="CQ808" s="151" t="str">
        <f t="shared" si="840"/>
        <v/>
      </c>
      <c r="CR808" s="152" t="str">
        <f t="shared" si="841"/>
        <v/>
      </c>
    </row>
    <row r="809" spans="1:96" x14ac:dyDescent="0.25">
      <c r="A809" s="3"/>
      <c r="B809" s="30"/>
      <c r="C809" s="44"/>
      <c r="D809" s="88"/>
      <c r="E809" s="31"/>
      <c r="F809" s="89"/>
      <c r="G809" s="72"/>
      <c r="H809" s="73"/>
      <c r="I809" s="74"/>
      <c r="J809" s="73"/>
      <c r="K809" s="74"/>
      <c r="L809" s="73"/>
      <c r="M809" s="74"/>
      <c r="N809" s="73"/>
      <c r="O809" s="74"/>
      <c r="P809" s="73"/>
      <c r="Q809" s="74"/>
      <c r="R809" s="75"/>
      <c r="S809" s="3"/>
      <c r="T809" s="61" t="str">
        <f>IF($D809="", "", $D809*'Intro &amp; Setup'!$I$32*24)</f>
        <v/>
      </c>
      <c r="U809" s="3"/>
      <c r="X809" s="36" t="str">
        <f>IF($B809="", "", IF(OR($B809&lt;'Intro &amp; Setup'!$F$26, $B809&gt;'Intro &amp; Setup'!$F$27), "X", ""))</f>
        <v/>
      </c>
      <c r="Z809" s="36" t="str">
        <f t="shared" si="779"/>
        <v/>
      </c>
      <c r="AA809" s="48" t="str">
        <f t="shared" si="780"/>
        <v/>
      </c>
      <c r="AC809" s="53" t="str">
        <f t="shared" si="781"/>
        <v/>
      </c>
      <c r="AD809" s="54" t="str">
        <f t="shared" si="798"/>
        <v/>
      </c>
      <c r="AE809" s="54" t="str">
        <f t="shared" si="799"/>
        <v/>
      </c>
      <c r="AF809" s="54" t="str">
        <f t="shared" si="800"/>
        <v/>
      </c>
      <c r="AG809" s="54" t="str">
        <f t="shared" si="801"/>
        <v/>
      </c>
      <c r="AH809" s="54" t="str">
        <f t="shared" si="802"/>
        <v/>
      </c>
      <c r="AI809" s="54" t="str">
        <f t="shared" si="803"/>
        <v/>
      </c>
      <c r="AJ809" s="54" t="str">
        <f t="shared" si="804"/>
        <v/>
      </c>
      <c r="AK809" s="54" t="str">
        <f t="shared" si="805"/>
        <v/>
      </c>
      <c r="AL809" s="54" t="str">
        <f t="shared" si="806"/>
        <v/>
      </c>
      <c r="AM809" s="54" t="str">
        <f t="shared" si="807"/>
        <v/>
      </c>
      <c r="AN809" s="55" t="str">
        <f t="shared" si="808"/>
        <v/>
      </c>
      <c r="AP809" s="53" t="str">
        <f t="shared" si="782"/>
        <v/>
      </c>
      <c r="AQ809" s="54" t="str">
        <f t="shared" si="809"/>
        <v/>
      </c>
      <c r="AR809" s="54" t="str">
        <f t="shared" si="810"/>
        <v/>
      </c>
      <c r="AS809" s="54" t="str">
        <f t="shared" si="811"/>
        <v/>
      </c>
      <c r="AT809" s="54" t="str">
        <f t="shared" si="812"/>
        <v/>
      </c>
      <c r="AU809" s="54" t="str">
        <f t="shared" si="813"/>
        <v/>
      </c>
      <c r="AV809" s="54" t="str">
        <f t="shared" si="814"/>
        <v/>
      </c>
      <c r="AW809" s="54" t="str">
        <f t="shared" si="815"/>
        <v/>
      </c>
      <c r="AX809" s="54" t="str">
        <f t="shared" si="816"/>
        <v/>
      </c>
      <c r="AY809" s="54" t="str">
        <f t="shared" si="817"/>
        <v/>
      </c>
      <c r="AZ809" s="54" t="str">
        <f t="shared" si="818"/>
        <v/>
      </c>
      <c r="BA809" s="55" t="str">
        <f t="shared" si="819"/>
        <v/>
      </c>
      <c r="BC809" s="36" t="str">
        <f t="shared" si="783"/>
        <v/>
      </c>
      <c r="BE809" s="61" t="str">
        <f>IF($B809="", "", IF(AND($B809&gt;='Intro &amp; Setup'!$B$38, B809&lt;='Intro &amp; Setup'!$H$38), 'Intro &amp; Setup'!$N$38, IF(AND($B809&gt;='Intro &amp; Setup'!$B$39, B809&lt;='Intro &amp; Setup'!$H$39), 'Intro &amp; Setup'!$N$39, IF('Intro &amp; Setup'!$B$39="", 'Intro &amp; Setup'!$N$38, 'Intro &amp; Setup'!$N$39))))</f>
        <v/>
      </c>
      <c r="BG809" s="53" t="str">
        <f t="shared" si="784"/>
        <v/>
      </c>
      <c r="BH809" s="54" t="str">
        <f t="shared" si="820"/>
        <v/>
      </c>
      <c r="BI809" s="54" t="str">
        <f t="shared" si="821"/>
        <v/>
      </c>
      <c r="BJ809" s="54" t="str">
        <f t="shared" si="822"/>
        <v/>
      </c>
      <c r="BK809" s="54" t="str">
        <f t="shared" si="823"/>
        <v/>
      </c>
      <c r="BL809" s="54" t="str">
        <f t="shared" si="824"/>
        <v/>
      </c>
      <c r="BM809" s="54" t="str">
        <f t="shared" si="825"/>
        <v/>
      </c>
      <c r="BN809" s="54" t="str">
        <f t="shared" si="826"/>
        <v/>
      </c>
      <c r="BO809" s="54" t="str">
        <f t="shared" si="827"/>
        <v/>
      </c>
      <c r="BP809" s="54" t="str">
        <f t="shared" si="828"/>
        <v/>
      </c>
      <c r="BQ809" s="54" t="str">
        <f t="shared" si="829"/>
        <v/>
      </c>
      <c r="BR809" s="55" t="str">
        <f t="shared" si="830"/>
        <v/>
      </c>
      <c r="BT809" s="135" t="str">
        <f t="shared" si="785"/>
        <v/>
      </c>
      <c r="BU809" s="136" t="str">
        <f t="shared" si="786"/>
        <v/>
      </c>
      <c r="BV809" s="136" t="str">
        <f t="shared" si="787"/>
        <v/>
      </c>
      <c r="BW809" s="136" t="str">
        <f t="shared" si="788"/>
        <v/>
      </c>
      <c r="BX809" s="136" t="str">
        <f t="shared" si="789"/>
        <v/>
      </c>
      <c r="BY809" s="136" t="str">
        <f t="shared" si="790"/>
        <v/>
      </c>
      <c r="BZ809" s="136" t="str">
        <f t="shared" si="791"/>
        <v/>
      </c>
      <c r="CA809" s="136" t="str">
        <f t="shared" si="792"/>
        <v/>
      </c>
      <c r="CB809" s="136" t="str">
        <f t="shared" si="793"/>
        <v/>
      </c>
      <c r="CC809" s="136" t="str">
        <f t="shared" si="794"/>
        <v/>
      </c>
      <c r="CD809" s="136" t="str">
        <f t="shared" si="795"/>
        <v/>
      </c>
      <c r="CE809" s="137" t="str">
        <f t="shared" si="796"/>
        <v/>
      </c>
      <c r="CG809" s="150" t="str">
        <f t="shared" si="797"/>
        <v/>
      </c>
      <c r="CH809" s="151" t="str">
        <f t="shared" si="831"/>
        <v/>
      </c>
      <c r="CI809" s="151" t="str">
        <f t="shared" si="832"/>
        <v/>
      </c>
      <c r="CJ809" s="151" t="str">
        <f t="shared" si="833"/>
        <v/>
      </c>
      <c r="CK809" s="151" t="str">
        <f t="shared" si="834"/>
        <v/>
      </c>
      <c r="CL809" s="151" t="str">
        <f t="shared" si="835"/>
        <v/>
      </c>
      <c r="CM809" s="151" t="str">
        <f t="shared" si="836"/>
        <v/>
      </c>
      <c r="CN809" s="151" t="str">
        <f t="shared" si="837"/>
        <v/>
      </c>
      <c r="CO809" s="151" t="str">
        <f t="shared" si="838"/>
        <v/>
      </c>
      <c r="CP809" s="151" t="str">
        <f t="shared" si="839"/>
        <v/>
      </c>
      <c r="CQ809" s="151" t="str">
        <f t="shared" si="840"/>
        <v/>
      </c>
      <c r="CR809" s="152" t="str">
        <f t="shared" si="841"/>
        <v/>
      </c>
    </row>
    <row r="810" spans="1:96" x14ac:dyDescent="0.25">
      <c r="A810" s="3"/>
      <c r="B810" s="30"/>
      <c r="C810" s="44"/>
      <c r="D810" s="88"/>
      <c r="E810" s="31"/>
      <c r="F810" s="89"/>
      <c r="G810" s="72"/>
      <c r="H810" s="73"/>
      <c r="I810" s="74"/>
      <c r="J810" s="73"/>
      <c r="K810" s="74"/>
      <c r="L810" s="73"/>
      <c r="M810" s="74"/>
      <c r="N810" s="73"/>
      <c r="O810" s="74"/>
      <c r="P810" s="73"/>
      <c r="Q810" s="74"/>
      <c r="R810" s="75"/>
      <c r="S810" s="3"/>
      <c r="T810" s="61" t="str">
        <f>IF($D810="", "", $D810*'Intro &amp; Setup'!$I$32*24)</f>
        <v/>
      </c>
      <c r="U810" s="3"/>
      <c r="X810" s="36" t="str">
        <f>IF($B810="", "", IF(OR($B810&lt;'Intro &amp; Setup'!$F$26, $B810&gt;'Intro &amp; Setup'!$F$27), "X", ""))</f>
        <v/>
      </c>
      <c r="Z810" s="36" t="str">
        <f t="shared" si="779"/>
        <v/>
      </c>
      <c r="AA810" s="48" t="str">
        <f t="shared" si="780"/>
        <v/>
      </c>
      <c r="AC810" s="53" t="str">
        <f t="shared" si="781"/>
        <v/>
      </c>
      <c r="AD810" s="54" t="str">
        <f t="shared" si="798"/>
        <v/>
      </c>
      <c r="AE810" s="54" t="str">
        <f t="shared" si="799"/>
        <v/>
      </c>
      <c r="AF810" s="54" t="str">
        <f t="shared" si="800"/>
        <v/>
      </c>
      <c r="AG810" s="54" t="str">
        <f t="shared" si="801"/>
        <v/>
      </c>
      <c r="AH810" s="54" t="str">
        <f t="shared" si="802"/>
        <v/>
      </c>
      <c r="AI810" s="54" t="str">
        <f t="shared" si="803"/>
        <v/>
      </c>
      <c r="AJ810" s="54" t="str">
        <f t="shared" si="804"/>
        <v/>
      </c>
      <c r="AK810" s="54" t="str">
        <f t="shared" si="805"/>
        <v/>
      </c>
      <c r="AL810" s="54" t="str">
        <f t="shared" si="806"/>
        <v/>
      </c>
      <c r="AM810" s="54" t="str">
        <f t="shared" si="807"/>
        <v/>
      </c>
      <c r="AN810" s="55" t="str">
        <f t="shared" si="808"/>
        <v/>
      </c>
      <c r="AP810" s="53" t="str">
        <f t="shared" si="782"/>
        <v/>
      </c>
      <c r="AQ810" s="54" t="str">
        <f t="shared" si="809"/>
        <v/>
      </c>
      <c r="AR810" s="54" t="str">
        <f t="shared" si="810"/>
        <v/>
      </c>
      <c r="AS810" s="54" t="str">
        <f t="shared" si="811"/>
        <v/>
      </c>
      <c r="AT810" s="54" t="str">
        <f t="shared" si="812"/>
        <v/>
      </c>
      <c r="AU810" s="54" t="str">
        <f t="shared" si="813"/>
        <v/>
      </c>
      <c r="AV810" s="54" t="str">
        <f t="shared" si="814"/>
        <v/>
      </c>
      <c r="AW810" s="54" t="str">
        <f t="shared" si="815"/>
        <v/>
      </c>
      <c r="AX810" s="54" t="str">
        <f t="shared" si="816"/>
        <v/>
      </c>
      <c r="AY810" s="54" t="str">
        <f t="shared" si="817"/>
        <v/>
      </c>
      <c r="AZ810" s="54" t="str">
        <f t="shared" si="818"/>
        <v/>
      </c>
      <c r="BA810" s="55" t="str">
        <f t="shared" si="819"/>
        <v/>
      </c>
      <c r="BC810" s="36" t="str">
        <f t="shared" si="783"/>
        <v/>
      </c>
      <c r="BE810" s="61" t="str">
        <f>IF($B810="", "", IF(AND($B810&gt;='Intro &amp; Setup'!$B$38, B810&lt;='Intro &amp; Setup'!$H$38), 'Intro &amp; Setup'!$N$38, IF(AND($B810&gt;='Intro &amp; Setup'!$B$39, B810&lt;='Intro &amp; Setup'!$H$39), 'Intro &amp; Setup'!$N$39, IF('Intro &amp; Setup'!$B$39="", 'Intro &amp; Setup'!$N$38, 'Intro &amp; Setup'!$N$39))))</f>
        <v/>
      </c>
      <c r="BG810" s="53" t="str">
        <f t="shared" si="784"/>
        <v/>
      </c>
      <c r="BH810" s="54" t="str">
        <f t="shared" si="820"/>
        <v/>
      </c>
      <c r="BI810" s="54" t="str">
        <f t="shared" si="821"/>
        <v/>
      </c>
      <c r="BJ810" s="54" t="str">
        <f t="shared" si="822"/>
        <v/>
      </c>
      <c r="BK810" s="54" t="str">
        <f t="shared" si="823"/>
        <v/>
      </c>
      <c r="BL810" s="54" t="str">
        <f t="shared" si="824"/>
        <v/>
      </c>
      <c r="BM810" s="54" t="str">
        <f t="shared" si="825"/>
        <v/>
      </c>
      <c r="BN810" s="54" t="str">
        <f t="shared" si="826"/>
        <v/>
      </c>
      <c r="BO810" s="54" t="str">
        <f t="shared" si="827"/>
        <v/>
      </c>
      <c r="BP810" s="54" t="str">
        <f t="shared" si="828"/>
        <v/>
      </c>
      <c r="BQ810" s="54" t="str">
        <f t="shared" si="829"/>
        <v/>
      </c>
      <c r="BR810" s="55" t="str">
        <f t="shared" si="830"/>
        <v/>
      </c>
      <c r="BT810" s="135" t="str">
        <f t="shared" si="785"/>
        <v/>
      </c>
      <c r="BU810" s="136" t="str">
        <f t="shared" si="786"/>
        <v/>
      </c>
      <c r="BV810" s="136" t="str">
        <f t="shared" si="787"/>
        <v/>
      </c>
      <c r="BW810" s="136" t="str">
        <f t="shared" si="788"/>
        <v/>
      </c>
      <c r="BX810" s="136" t="str">
        <f t="shared" si="789"/>
        <v/>
      </c>
      <c r="BY810" s="136" t="str">
        <f t="shared" si="790"/>
        <v/>
      </c>
      <c r="BZ810" s="136" t="str">
        <f t="shared" si="791"/>
        <v/>
      </c>
      <c r="CA810" s="136" t="str">
        <f t="shared" si="792"/>
        <v/>
      </c>
      <c r="CB810" s="136" t="str">
        <f t="shared" si="793"/>
        <v/>
      </c>
      <c r="CC810" s="136" t="str">
        <f t="shared" si="794"/>
        <v/>
      </c>
      <c r="CD810" s="136" t="str">
        <f t="shared" si="795"/>
        <v/>
      </c>
      <c r="CE810" s="137" t="str">
        <f t="shared" si="796"/>
        <v/>
      </c>
      <c r="CG810" s="150" t="str">
        <f t="shared" si="797"/>
        <v/>
      </c>
      <c r="CH810" s="151" t="str">
        <f t="shared" si="831"/>
        <v/>
      </c>
      <c r="CI810" s="151" t="str">
        <f t="shared" si="832"/>
        <v/>
      </c>
      <c r="CJ810" s="151" t="str">
        <f t="shared" si="833"/>
        <v/>
      </c>
      <c r="CK810" s="151" t="str">
        <f t="shared" si="834"/>
        <v/>
      </c>
      <c r="CL810" s="151" t="str">
        <f t="shared" si="835"/>
        <v/>
      </c>
      <c r="CM810" s="151" t="str">
        <f t="shared" si="836"/>
        <v/>
      </c>
      <c r="CN810" s="151" t="str">
        <f t="shared" si="837"/>
        <v/>
      </c>
      <c r="CO810" s="151" t="str">
        <f t="shared" si="838"/>
        <v/>
      </c>
      <c r="CP810" s="151" t="str">
        <f t="shared" si="839"/>
        <v/>
      </c>
      <c r="CQ810" s="151" t="str">
        <f t="shared" si="840"/>
        <v/>
      </c>
      <c r="CR810" s="152" t="str">
        <f t="shared" si="841"/>
        <v/>
      </c>
    </row>
    <row r="811" spans="1:96" x14ac:dyDescent="0.25">
      <c r="A811" s="3"/>
      <c r="B811" s="30"/>
      <c r="C811" s="44"/>
      <c r="D811" s="88"/>
      <c r="E811" s="31"/>
      <c r="F811" s="89"/>
      <c r="G811" s="72"/>
      <c r="H811" s="73"/>
      <c r="I811" s="74"/>
      <c r="J811" s="73"/>
      <c r="K811" s="74"/>
      <c r="L811" s="73"/>
      <c r="M811" s="74"/>
      <c r="N811" s="73"/>
      <c r="O811" s="74"/>
      <c r="P811" s="73"/>
      <c r="Q811" s="74"/>
      <c r="R811" s="75"/>
      <c r="S811" s="3"/>
      <c r="T811" s="61" t="str">
        <f>IF($D811="", "", $D811*'Intro &amp; Setup'!$I$32*24)</f>
        <v/>
      </c>
      <c r="U811" s="3"/>
      <c r="X811" s="36" t="str">
        <f>IF($B811="", "", IF(OR($B811&lt;'Intro &amp; Setup'!$F$26, $B811&gt;'Intro &amp; Setup'!$F$27), "X", ""))</f>
        <v/>
      </c>
      <c r="Z811" s="36" t="str">
        <f t="shared" si="779"/>
        <v/>
      </c>
      <c r="AA811" s="48" t="str">
        <f t="shared" si="780"/>
        <v/>
      </c>
      <c r="AC811" s="53" t="str">
        <f t="shared" si="781"/>
        <v/>
      </c>
      <c r="AD811" s="54" t="str">
        <f t="shared" si="798"/>
        <v/>
      </c>
      <c r="AE811" s="54" t="str">
        <f t="shared" si="799"/>
        <v/>
      </c>
      <c r="AF811" s="54" t="str">
        <f t="shared" si="800"/>
        <v/>
      </c>
      <c r="AG811" s="54" t="str">
        <f t="shared" si="801"/>
        <v/>
      </c>
      <c r="AH811" s="54" t="str">
        <f t="shared" si="802"/>
        <v/>
      </c>
      <c r="AI811" s="54" t="str">
        <f t="shared" si="803"/>
        <v/>
      </c>
      <c r="AJ811" s="54" t="str">
        <f t="shared" si="804"/>
        <v/>
      </c>
      <c r="AK811" s="54" t="str">
        <f t="shared" si="805"/>
        <v/>
      </c>
      <c r="AL811" s="54" t="str">
        <f t="shared" si="806"/>
        <v/>
      </c>
      <c r="AM811" s="54" t="str">
        <f t="shared" si="807"/>
        <v/>
      </c>
      <c r="AN811" s="55" t="str">
        <f t="shared" si="808"/>
        <v/>
      </c>
      <c r="AP811" s="53" t="str">
        <f t="shared" si="782"/>
        <v/>
      </c>
      <c r="AQ811" s="54" t="str">
        <f t="shared" si="809"/>
        <v/>
      </c>
      <c r="AR811" s="54" t="str">
        <f t="shared" si="810"/>
        <v/>
      </c>
      <c r="AS811" s="54" t="str">
        <f t="shared" si="811"/>
        <v/>
      </c>
      <c r="AT811" s="54" t="str">
        <f t="shared" si="812"/>
        <v/>
      </c>
      <c r="AU811" s="54" t="str">
        <f t="shared" si="813"/>
        <v/>
      </c>
      <c r="AV811" s="54" t="str">
        <f t="shared" si="814"/>
        <v/>
      </c>
      <c r="AW811" s="54" t="str">
        <f t="shared" si="815"/>
        <v/>
      </c>
      <c r="AX811" s="54" t="str">
        <f t="shared" si="816"/>
        <v/>
      </c>
      <c r="AY811" s="54" t="str">
        <f t="shared" si="817"/>
        <v/>
      </c>
      <c r="AZ811" s="54" t="str">
        <f t="shared" si="818"/>
        <v/>
      </c>
      <c r="BA811" s="55" t="str">
        <f t="shared" si="819"/>
        <v/>
      </c>
      <c r="BC811" s="36" t="str">
        <f t="shared" si="783"/>
        <v/>
      </c>
      <c r="BE811" s="61" t="str">
        <f>IF($B811="", "", IF(AND($B811&gt;='Intro &amp; Setup'!$B$38, B811&lt;='Intro &amp; Setup'!$H$38), 'Intro &amp; Setup'!$N$38, IF(AND($B811&gt;='Intro &amp; Setup'!$B$39, B811&lt;='Intro &amp; Setup'!$H$39), 'Intro &amp; Setup'!$N$39, IF('Intro &amp; Setup'!$B$39="", 'Intro &amp; Setup'!$N$38, 'Intro &amp; Setup'!$N$39))))</f>
        <v/>
      </c>
      <c r="BG811" s="53" t="str">
        <f t="shared" si="784"/>
        <v/>
      </c>
      <c r="BH811" s="54" t="str">
        <f t="shared" si="820"/>
        <v/>
      </c>
      <c r="BI811" s="54" t="str">
        <f t="shared" si="821"/>
        <v/>
      </c>
      <c r="BJ811" s="54" t="str">
        <f t="shared" si="822"/>
        <v/>
      </c>
      <c r="BK811" s="54" t="str">
        <f t="shared" si="823"/>
        <v/>
      </c>
      <c r="BL811" s="54" t="str">
        <f t="shared" si="824"/>
        <v/>
      </c>
      <c r="BM811" s="54" t="str">
        <f t="shared" si="825"/>
        <v/>
      </c>
      <c r="BN811" s="54" t="str">
        <f t="shared" si="826"/>
        <v/>
      </c>
      <c r="BO811" s="54" t="str">
        <f t="shared" si="827"/>
        <v/>
      </c>
      <c r="BP811" s="54" t="str">
        <f t="shared" si="828"/>
        <v/>
      </c>
      <c r="BQ811" s="54" t="str">
        <f t="shared" si="829"/>
        <v/>
      </c>
      <c r="BR811" s="55" t="str">
        <f t="shared" si="830"/>
        <v/>
      </c>
      <c r="BT811" s="135" t="str">
        <f t="shared" si="785"/>
        <v/>
      </c>
      <c r="BU811" s="136" t="str">
        <f t="shared" si="786"/>
        <v/>
      </c>
      <c r="BV811" s="136" t="str">
        <f t="shared" si="787"/>
        <v/>
      </c>
      <c r="BW811" s="136" t="str">
        <f t="shared" si="788"/>
        <v/>
      </c>
      <c r="BX811" s="136" t="str">
        <f t="shared" si="789"/>
        <v/>
      </c>
      <c r="BY811" s="136" t="str">
        <f t="shared" si="790"/>
        <v/>
      </c>
      <c r="BZ811" s="136" t="str">
        <f t="shared" si="791"/>
        <v/>
      </c>
      <c r="CA811" s="136" t="str">
        <f t="shared" si="792"/>
        <v/>
      </c>
      <c r="CB811" s="136" t="str">
        <f t="shared" si="793"/>
        <v/>
      </c>
      <c r="CC811" s="136" t="str">
        <f t="shared" si="794"/>
        <v/>
      </c>
      <c r="CD811" s="136" t="str">
        <f t="shared" si="795"/>
        <v/>
      </c>
      <c r="CE811" s="137" t="str">
        <f t="shared" si="796"/>
        <v/>
      </c>
      <c r="CG811" s="150" t="str">
        <f t="shared" si="797"/>
        <v/>
      </c>
      <c r="CH811" s="151" t="str">
        <f t="shared" si="831"/>
        <v/>
      </c>
      <c r="CI811" s="151" t="str">
        <f t="shared" si="832"/>
        <v/>
      </c>
      <c r="CJ811" s="151" t="str">
        <f t="shared" si="833"/>
        <v/>
      </c>
      <c r="CK811" s="151" t="str">
        <f t="shared" si="834"/>
        <v/>
      </c>
      <c r="CL811" s="151" t="str">
        <f t="shared" si="835"/>
        <v/>
      </c>
      <c r="CM811" s="151" t="str">
        <f t="shared" si="836"/>
        <v/>
      </c>
      <c r="CN811" s="151" t="str">
        <f t="shared" si="837"/>
        <v/>
      </c>
      <c r="CO811" s="151" t="str">
        <f t="shared" si="838"/>
        <v/>
      </c>
      <c r="CP811" s="151" t="str">
        <f t="shared" si="839"/>
        <v/>
      </c>
      <c r="CQ811" s="151" t="str">
        <f t="shared" si="840"/>
        <v/>
      </c>
      <c r="CR811" s="152" t="str">
        <f t="shared" si="841"/>
        <v/>
      </c>
    </row>
    <row r="812" spans="1:96" x14ac:dyDescent="0.25">
      <c r="A812" s="3"/>
      <c r="B812" s="30"/>
      <c r="C812" s="44"/>
      <c r="D812" s="88"/>
      <c r="E812" s="31"/>
      <c r="F812" s="89"/>
      <c r="G812" s="72"/>
      <c r="H812" s="73"/>
      <c r="I812" s="74"/>
      <c r="J812" s="73"/>
      <c r="K812" s="74"/>
      <c r="L812" s="73"/>
      <c r="M812" s="74"/>
      <c r="N812" s="73"/>
      <c r="O812" s="74"/>
      <c r="P812" s="73"/>
      <c r="Q812" s="74"/>
      <c r="R812" s="75"/>
      <c r="S812" s="3"/>
      <c r="T812" s="61" t="str">
        <f>IF($D812="", "", $D812*'Intro &amp; Setup'!$I$32*24)</f>
        <v/>
      </c>
      <c r="U812" s="3"/>
      <c r="X812" s="36" t="str">
        <f>IF($B812="", "", IF(OR($B812&lt;'Intro &amp; Setup'!$F$26, $B812&gt;'Intro &amp; Setup'!$F$27), "X", ""))</f>
        <v/>
      </c>
      <c r="Z812" s="36" t="str">
        <f t="shared" si="779"/>
        <v/>
      </c>
      <c r="AA812" s="48" t="str">
        <f t="shared" si="780"/>
        <v/>
      </c>
      <c r="AC812" s="53" t="str">
        <f t="shared" si="781"/>
        <v/>
      </c>
      <c r="AD812" s="54" t="str">
        <f t="shared" si="798"/>
        <v/>
      </c>
      <c r="AE812" s="54" t="str">
        <f t="shared" si="799"/>
        <v/>
      </c>
      <c r="AF812" s="54" t="str">
        <f t="shared" si="800"/>
        <v/>
      </c>
      <c r="AG812" s="54" t="str">
        <f t="shared" si="801"/>
        <v/>
      </c>
      <c r="AH812" s="54" t="str">
        <f t="shared" si="802"/>
        <v/>
      </c>
      <c r="AI812" s="54" t="str">
        <f t="shared" si="803"/>
        <v/>
      </c>
      <c r="AJ812" s="54" t="str">
        <f t="shared" si="804"/>
        <v/>
      </c>
      <c r="AK812" s="54" t="str">
        <f t="shared" si="805"/>
        <v/>
      </c>
      <c r="AL812" s="54" t="str">
        <f t="shared" si="806"/>
        <v/>
      </c>
      <c r="AM812" s="54" t="str">
        <f t="shared" si="807"/>
        <v/>
      </c>
      <c r="AN812" s="55" t="str">
        <f t="shared" si="808"/>
        <v/>
      </c>
      <c r="AP812" s="53" t="str">
        <f t="shared" si="782"/>
        <v/>
      </c>
      <c r="AQ812" s="54" t="str">
        <f t="shared" si="809"/>
        <v/>
      </c>
      <c r="AR812" s="54" t="str">
        <f t="shared" si="810"/>
        <v/>
      </c>
      <c r="AS812" s="54" t="str">
        <f t="shared" si="811"/>
        <v/>
      </c>
      <c r="AT812" s="54" t="str">
        <f t="shared" si="812"/>
        <v/>
      </c>
      <c r="AU812" s="54" t="str">
        <f t="shared" si="813"/>
        <v/>
      </c>
      <c r="AV812" s="54" t="str">
        <f t="shared" si="814"/>
        <v/>
      </c>
      <c r="AW812" s="54" t="str">
        <f t="shared" si="815"/>
        <v/>
      </c>
      <c r="AX812" s="54" t="str">
        <f t="shared" si="816"/>
        <v/>
      </c>
      <c r="AY812" s="54" t="str">
        <f t="shared" si="817"/>
        <v/>
      </c>
      <c r="AZ812" s="54" t="str">
        <f t="shared" si="818"/>
        <v/>
      </c>
      <c r="BA812" s="55" t="str">
        <f t="shared" si="819"/>
        <v/>
      </c>
      <c r="BC812" s="36" t="str">
        <f t="shared" si="783"/>
        <v/>
      </c>
      <c r="BE812" s="61" t="str">
        <f>IF($B812="", "", IF(AND($B812&gt;='Intro &amp; Setup'!$B$38, B812&lt;='Intro &amp; Setup'!$H$38), 'Intro &amp; Setup'!$N$38, IF(AND($B812&gt;='Intro &amp; Setup'!$B$39, B812&lt;='Intro &amp; Setup'!$H$39), 'Intro &amp; Setup'!$N$39, IF('Intro &amp; Setup'!$B$39="", 'Intro &amp; Setup'!$N$38, 'Intro &amp; Setup'!$N$39))))</f>
        <v/>
      </c>
      <c r="BG812" s="53" t="str">
        <f t="shared" si="784"/>
        <v/>
      </c>
      <c r="BH812" s="54" t="str">
        <f t="shared" si="820"/>
        <v/>
      </c>
      <c r="BI812" s="54" t="str">
        <f t="shared" si="821"/>
        <v/>
      </c>
      <c r="BJ812" s="54" t="str">
        <f t="shared" si="822"/>
        <v/>
      </c>
      <c r="BK812" s="54" t="str">
        <f t="shared" si="823"/>
        <v/>
      </c>
      <c r="BL812" s="54" t="str">
        <f t="shared" si="824"/>
        <v/>
      </c>
      <c r="BM812" s="54" t="str">
        <f t="shared" si="825"/>
        <v/>
      </c>
      <c r="BN812" s="54" t="str">
        <f t="shared" si="826"/>
        <v/>
      </c>
      <c r="BO812" s="54" t="str">
        <f t="shared" si="827"/>
        <v/>
      </c>
      <c r="BP812" s="54" t="str">
        <f t="shared" si="828"/>
        <v/>
      </c>
      <c r="BQ812" s="54" t="str">
        <f t="shared" si="829"/>
        <v/>
      </c>
      <c r="BR812" s="55" t="str">
        <f t="shared" si="830"/>
        <v/>
      </c>
      <c r="BT812" s="135" t="str">
        <f t="shared" si="785"/>
        <v/>
      </c>
      <c r="BU812" s="136" t="str">
        <f t="shared" si="786"/>
        <v/>
      </c>
      <c r="BV812" s="136" t="str">
        <f t="shared" si="787"/>
        <v/>
      </c>
      <c r="BW812" s="136" t="str">
        <f t="shared" si="788"/>
        <v/>
      </c>
      <c r="BX812" s="136" t="str">
        <f t="shared" si="789"/>
        <v/>
      </c>
      <c r="BY812" s="136" t="str">
        <f t="shared" si="790"/>
        <v/>
      </c>
      <c r="BZ812" s="136" t="str">
        <f t="shared" si="791"/>
        <v/>
      </c>
      <c r="CA812" s="136" t="str">
        <f t="shared" si="792"/>
        <v/>
      </c>
      <c r="CB812" s="136" t="str">
        <f t="shared" si="793"/>
        <v/>
      </c>
      <c r="CC812" s="136" t="str">
        <f t="shared" si="794"/>
        <v/>
      </c>
      <c r="CD812" s="136" t="str">
        <f t="shared" si="795"/>
        <v/>
      </c>
      <c r="CE812" s="137" t="str">
        <f t="shared" si="796"/>
        <v/>
      </c>
      <c r="CG812" s="150" t="str">
        <f t="shared" si="797"/>
        <v/>
      </c>
      <c r="CH812" s="151" t="str">
        <f t="shared" si="831"/>
        <v/>
      </c>
      <c r="CI812" s="151" t="str">
        <f t="shared" si="832"/>
        <v/>
      </c>
      <c r="CJ812" s="151" t="str">
        <f t="shared" si="833"/>
        <v/>
      </c>
      <c r="CK812" s="151" t="str">
        <f t="shared" si="834"/>
        <v/>
      </c>
      <c r="CL812" s="151" t="str">
        <f t="shared" si="835"/>
        <v/>
      </c>
      <c r="CM812" s="151" t="str">
        <f t="shared" si="836"/>
        <v/>
      </c>
      <c r="CN812" s="151" t="str">
        <f t="shared" si="837"/>
        <v/>
      </c>
      <c r="CO812" s="151" t="str">
        <f t="shared" si="838"/>
        <v/>
      </c>
      <c r="CP812" s="151" t="str">
        <f t="shared" si="839"/>
        <v/>
      </c>
      <c r="CQ812" s="151" t="str">
        <f t="shared" si="840"/>
        <v/>
      </c>
      <c r="CR812" s="152" t="str">
        <f t="shared" si="841"/>
        <v/>
      </c>
    </row>
    <row r="813" spans="1:96" x14ac:dyDescent="0.25">
      <c r="A813" s="3"/>
      <c r="B813" s="30"/>
      <c r="C813" s="44"/>
      <c r="D813" s="88"/>
      <c r="E813" s="31"/>
      <c r="F813" s="89"/>
      <c r="G813" s="72"/>
      <c r="H813" s="73"/>
      <c r="I813" s="74"/>
      <c r="J813" s="73"/>
      <c r="K813" s="74"/>
      <c r="L813" s="73"/>
      <c r="M813" s="74"/>
      <c r="N813" s="73"/>
      <c r="O813" s="74"/>
      <c r="P813" s="73"/>
      <c r="Q813" s="74"/>
      <c r="R813" s="75"/>
      <c r="S813" s="3"/>
      <c r="T813" s="61" t="str">
        <f>IF($D813="", "", $D813*'Intro &amp; Setup'!$I$32*24)</f>
        <v/>
      </c>
      <c r="U813" s="3"/>
      <c r="X813" s="36" t="str">
        <f>IF($B813="", "", IF(OR($B813&lt;'Intro &amp; Setup'!$F$26, $B813&gt;'Intro &amp; Setup'!$F$27), "X", ""))</f>
        <v/>
      </c>
      <c r="Z813" s="36" t="str">
        <f t="shared" si="779"/>
        <v/>
      </c>
      <c r="AA813" s="48" t="str">
        <f t="shared" si="780"/>
        <v/>
      </c>
      <c r="AC813" s="53" t="str">
        <f t="shared" si="781"/>
        <v/>
      </c>
      <c r="AD813" s="54" t="str">
        <f t="shared" si="798"/>
        <v/>
      </c>
      <c r="AE813" s="54" t="str">
        <f t="shared" si="799"/>
        <v/>
      </c>
      <c r="AF813" s="54" t="str">
        <f t="shared" si="800"/>
        <v/>
      </c>
      <c r="AG813" s="54" t="str">
        <f t="shared" si="801"/>
        <v/>
      </c>
      <c r="AH813" s="54" t="str">
        <f t="shared" si="802"/>
        <v/>
      </c>
      <c r="AI813" s="54" t="str">
        <f t="shared" si="803"/>
        <v/>
      </c>
      <c r="AJ813" s="54" t="str">
        <f t="shared" si="804"/>
        <v/>
      </c>
      <c r="AK813" s="54" t="str">
        <f t="shared" si="805"/>
        <v/>
      </c>
      <c r="AL813" s="54" t="str">
        <f t="shared" si="806"/>
        <v/>
      </c>
      <c r="AM813" s="54" t="str">
        <f t="shared" si="807"/>
        <v/>
      </c>
      <c r="AN813" s="55" t="str">
        <f t="shared" si="808"/>
        <v/>
      </c>
      <c r="AP813" s="53" t="str">
        <f t="shared" si="782"/>
        <v/>
      </c>
      <c r="AQ813" s="54" t="str">
        <f t="shared" si="809"/>
        <v/>
      </c>
      <c r="AR813" s="54" t="str">
        <f t="shared" si="810"/>
        <v/>
      </c>
      <c r="AS813" s="54" t="str">
        <f t="shared" si="811"/>
        <v/>
      </c>
      <c r="AT813" s="54" t="str">
        <f t="shared" si="812"/>
        <v/>
      </c>
      <c r="AU813" s="54" t="str">
        <f t="shared" si="813"/>
        <v/>
      </c>
      <c r="AV813" s="54" t="str">
        <f t="shared" si="814"/>
        <v/>
      </c>
      <c r="AW813" s="54" t="str">
        <f t="shared" si="815"/>
        <v/>
      </c>
      <c r="AX813" s="54" t="str">
        <f t="shared" si="816"/>
        <v/>
      </c>
      <c r="AY813" s="54" t="str">
        <f t="shared" si="817"/>
        <v/>
      </c>
      <c r="AZ813" s="54" t="str">
        <f t="shared" si="818"/>
        <v/>
      </c>
      <c r="BA813" s="55" t="str">
        <f t="shared" si="819"/>
        <v/>
      </c>
      <c r="BC813" s="36" t="str">
        <f t="shared" si="783"/>
        <v/>
      </c>
      <c r="BE813" s="61" t="str">
        <f>IF($B813="", "", IF(AND($B813&gt;='Intro &amp; Setup'!$B$38, B813&lt;='Intro &amp; Setup'!$H$38), 'Intro &amp; Setup'!$N$38, IF(AND($B813&gt;='Intro &amp; Setup'!$B$39, B813&lt;='Intro &amp; Setup'!$H$39), 'Intro &amp; Setup'!$N$39, IF('Intro &amp; Setup'!$B$39="", 'Intro &amp; Setup'!$N$38, 'Intro &amp; Setup'!$N$39))))</f>
        <v/>
      </c>
      <c r="BG813" s="53" t="str">
        <f t="shared" si="784"/>
        <v/>
      </c>
      <c r="BH813" s="54" t="str">
        <f t="shared" si="820"/>
        <v/>
      </c>
      <c r="BI813" s="54" t="str">
        <f t="shared" si="821"/>
        <v/>
      </c>
      <c r="BJ813" s="54" t="str">
        <f t="shared" si="822"/>
        <v/>
      </c>
      <c r="BK813" s="54" t="str">
        <f t="shared" si="823"/>
        <v/>
      </c>
      <c r="BL813" s="54" t="str">
        <f t="shared" si="824"/>
        <v/>
      </c>
      <c r="BM813" s="54" t="str">
        <f t="shared" si="825"/>
        <v/>
      </c>
      <c r="BN813" s="54" t="str">
        <f t="shared" si="826"/>
        <v/>
      </c>
      <c r="BO813" s="54" t="str">
        <f t="shared" si="827"/>
        <v/>
      </c>
      <c r="BP813" s="54" t="str">
        <f t="shared" si="828"/>
        <v/>
      </c>
      <c r="BQ813" s="54" t="str">
        <f t="shared" si="829"/>
        <v/>
      </c>
      <c r="BR813" s="55" t="str">
        <f t="shared" si="830"/>
        <v/>
      </c>
      <c r="BT813" s="135" t="str">
        <f t="shared" si="785"/>
        <v/>
      </c>
      <c r="BU813" s="136" t="str">
        <f t="shared" si="786"/>
        <v/>
      </c>
      <c r="BV813" s="136" t="str">
        <f t="shared" si="787"/>
        <v/>
      </c>
      <c r="BW813" s="136" t="str">
        <f t="shared" si="788"/>
        <v/>
      </c>
      <c r="BX813" s="136" t="str">
        <f t="shared" si="789"/>
        <v/>
      </c>
      <c r="BY813" s="136" t="str">
        <f t="shared" si="790"/>
        <v/>
      </c>
      <c r="BZ813" s="136" t="str">
        <f t="shared" si="791"/>
        <v/>
      </c>
      <c r="CA813" s="136" t="str">
        <f t="shared" si="792"/>
        <v/>
      </c>
      <c r="CB813" s="136" t="str">
        <f t="shared" si="793"/>
        <v/>
      </c>
      <c r="CC813" s="136" t="str">
        <f t="shared" si="794"/>
        <v/>
      </c>
      <c r="CD813" s="136" t="str">
        <f t="shared" si="795"/>
        <v/>
      </c>
      <c r="CE813" s="137" t="str">
        <f t="shared" si="796"/>
        <v/>
      </c>
      <c r="CG813" s="150" t="str">
        <f t="shared" si="797"/>
        <v/>
      </c>
      <c r="CH813" s="151" t="str">
        <f t="shared" si="831"/>
        <v/>
      </c>
      <c r="CI813" s="151" t="str">
        <f t="shared" si="832"/>
        <v/>
      </c>
      <c r="CJ813" s="151" t="str">
        <f t="shared" si="833"/>
        <v/>
      </c>
      <c r="CK813" s="151" t="str">
        <f t="shared" si="834"/>
        <v/>
      </c>
      <c r="CL813" s="151" t="str">
        <f t="shared" si="835"/>
        <v/>
      </c>
      <c r="CM813" s="151" t="str">
        <f t="shared" si="836"/>
        <v/>
      </c>
      <c r="CN813" s="151" t="str">
        <f t="shared" si="837"/>
        <v/>
      </c>
      <c r="CO813" s="151" t="str">
        <f t="shared" si="838"/>
        <v/>
      </c>
      <c r="CP813" s="151" t="str">
        <f t="shared" si="839"/>
        <v/>
      </c>
      <c r="CQ813" s="151" t="str">
        <f t="shared" si="840"/>
        <v/>
      </c>
      <c r="CR813" s="152" t="str">
        <f t="shared" si="841"/>
        <v/>
      </c>
    </row>
    <row r="814" spans="1:96" x14ac:dyDescent="0.25">
      <c r="A814" s="3"/>
      <c r="B814" s="30"/>
      <c r="C814" s="44"/>
      <c r="D814" s="88"/>
      <c r="E814" s="31"/>
      <c r="F814" s="89"/>
      <c r="G814" s="72"/>
      <c r="H814" s="73"/>
      <c r="I814" s="74"/>
      <c r="J814" s="73"/>
      <c r="K814" s="74"/>
      <c r="L814" s="73"/>
      <c r="M814" s="74"/>
      <c r="N814" s="73"/>
      <c r="O814" s="74"/>
      <c r="P814" s="73"/>
      <c r="Q814" s="74"/>
      <c r="R814" s="75"/>
      <c r="S814" s="3"/>
      <c r="T814" s="61" t="str">
        <f>IF($D814="", "", $D814*'Intro &amp; Setup'!$I$32*24)</f>
        <v/>
      </c>
      <c r="U814" s="3"/>
      <c r="X814" s="36" t="str">
        <f>IF($B814="", "", IF(OR($B814&lt;'Intro &amp; Setup'!$F$26, $B814&gt;'Intro &amp; Setup'!$F$27), "X", ""))</f>
        <v/>
      </c>
      <c r="Z814" s="36" t="str">
        <f t="shared" si="779"/>
        <v/>
      </c>
      <c r="AA814" s="48" t="str">
        <f t="shared" si="780"/>
        <v/>
      </c>
      <c r="AC814" s="53" t="str">
        <f t="shared" si="781"/>
        <v/>
      </c>
      <c r="AD814" s="54" t="str">
        <f t="shared" si="798"/>
        <v/>
      </c>
      <c r="AE814" s="54" t="str">
        <f t="shared" si="799"/>
        <v/>
      </c>
      <c r="AF814" s="54" t="str">
        <f t="shared" si="800"/>
        <v/>
      </c>
      <c r="AG814" s="54" t="str">
        <f t="shared" si="801"/>
        <v/>
      </c>
      <c r="AH814" s="54" t="str">
        <f t="shared" si="802"/>
        <v/>
      </c>
      <c r="AI814" s="54" t="str">
        <f t="shared" si="803"/>
        <v/>
      </c>
      <c r="AJ814" s="54" t="str">
        <f t="shared" si="804"/>
        <v/>
      </c>
      <c r="AK814" s="54" t="str">
        <f t="shared" si="805"/>
        <v/>
      </c>
      <c r="AL814" s="54" t="str">
        <f t="shared" si="806"/>
        <v/>
      </c>
      <c r="AM814" s="54" t="str">
        <f t="shared" si="807"/>
        <v/>
      </c>
      <c r="AN814" s="55" t="str">
        <f t="shared" si="808"/>
        <v/>
      </c>
      <c r="AP814" s="53" t="str">
        <f t="shared" si="782"/>
        <v/>
      </c>
      <c r="AQ814" s="54" t="str">
        <f t="shared" si="809"/>
        <v/>
      </c>
      <c r="AR814" s="54" t="str">
        <f t="shared" si="810"/>
        <v/>
      </c>
      <c r="AS814" s="54" t="str">
        <f t="shared" si="811"/>
        <v/>
      </c>
      <c r="AT814" s="54" t="str">
        <f t="shared" si="812"/>
        <v/>
      </c>
      <c r="AU814" s="54" t="str">
        <f t="shared" si="813"/>
        <v/>
      </c>
      <c r="AV814" s="54" t="str">
        <f t="shared" si="814"/>
        <v/>
      </c>
      <c r="AW814" s="54" t="str">
        <f t="shared" si="815"/>
        <v/>
      </c>
      <c r="AX814" s="54" t="str">
        <f t="shared" si="816"/>
        <v/>
      </c>
      <c r="AY814" s="54" t="str">
        <f t="shared" si="817"/>
        <v/>
      </c>
      <c r="AZ814" s="54" t="str">
        <f t="shared" si="818"/>
        <v/>
      </c>
      <c r="BA814" s="55" t="str">
        <f t="shared" si="819"/>
        <v/>
      </c>
      <c r="BC814" s="36" t="str">
        <f t="shared" si="783"/>
        <v/>
      </c>
      <c r="BE814" s="61" t="str">
        <f>IF($B814="", "", IF(AND($B814&gt;='Intro &amp; Setup'!$B$38, B814&lt;='Intro &amp; Setup'!$H$38), 'Intro &amp; Setup'!$N$38, IF(AND($B814&gt;='Intro &amp; Setup'!$B$39, B814&lt;='Intro &amp; Setup'!$H$39), 'Intro &amp; Setup'!$N$39, IF('Intro &amp; Setup'!$B$39="", 'Intro &amp; Setup'!$N$38, 'Intro &amp; Setup'!$N$39))))</f>
        <v/>
      </c>
      <c r="BG814" s="53" t="str">
        <f t="shared" si="784"/>
        <v/>
      </c>
      <c r="BH814" s="54" t="str">
        <f t="shared" si="820"/>
        <v/>
      </c>
      <c r="BI814" s="54" t="str">
        <f t="shared" si="821"/>
        <v/>
      </c>
      <c r="BJ814" s="54" t="str">
        <f t="shared" si="822"/>
        <v/>
      </c>
      <c r="BK814" s="54" t="str">
        <f t="shared" si="823"/>
        <v/>
      </c>
      <c r="BL814" s="54" t="str">
        <f t="shared" si="824"/>
        <v/>
      </c>
      <c r="BM814" s="54" t="str">
        <f t="shared" si="825"/>
        <v/>
      </c>
      <c r="BN814" s="54" t="str">
        <f t="shared" si="826"/>
        <v/>
      </c>
      <c r="BO814" s="54" t="str">
        <f t="shared" si="827"/>
        <v/>
      </c>
      <c r="BP814" s="54" t="str">
        <f t="shared" si="828"/>
        <v/>
      </c>
      <c r="BQ814" s="54" t="str">
        <f t="shared" si="829"/>
        <v/>
      </c>
      <c r="BR814" s="55" t="str">
        <f t="shared" si="830"/>
        <v/>
      </c>
      <c r="BT814" s="135" t="str">
        <f t="shared" si="785"/>
        <v/>
      </c>
      <c r="BU814" s="136" t="str">
        <f t="shared" si="786"/>
        <v/>
      </c>
      <c r="BV814" s="136" t="str">
        <f t="shared" si="787"/>
        <v/>
      </c>
      <c r="BW814" s="136" t="str">
        <f t="shared" si="788"/>
        <v/>
      </c>
      <c r="BX814" s="136" t="str">
        <f t="shared" si="789"/>
        <v/>
      </c>
      <c r="BY814" s="136" t="str">
        <f t="shared" si="790"/>
        <v/>
      </c>
      <c r="BZ814" s="136" t="str">
        <f t="shared" si="791"/>
        <v/>
      </c>
      <c r="CA814" s="136" t="str">
        <f t="shared" si="792"/>
        <v/>
      </c>
      <c r="CB814" s="136" t="str">
        <f t="shared" si="793"/>
        <v/>
      </c>
      <c r="CC814" s="136" t="str">
        <f t="shared" si="794"/>
        <v/>
      </c>
      <c r="CD814" s="136" t="str">
        <f t="shared" si="795"/>
        <v/>
      </c>
      <c r="CE814" s="137" t="str">
        <f t="shared" si="796"/>
        <v/>
      </c>
      <c r="CG814" s="150" t="str">
        <f t="shared" si="797"/>
        <v/>
      </c>
      <c r="CH814" s="151" t="str">
        <f t="shared" si="831"/>
        <v/>
      </c>
      <c r="CI814" s="151" t="str">
        <f t="shared" si="832"/>
        <v/>
      </c>
      <c r="CJ814" s="151" t="str">
        <f t="shared" si="833"/>
        <v/>
      </c>
      <c r="CK814" s="151" t="str">
        <f t="shared" si="834"/>
        <v/>
      </c>
      <c r="CL814" s="151" t="str">
        <f t="shared" si="835"/>
        <v/>
      </c>
      <c r="CM814" s="151" t="str">
        <f t="shared" si="836"/>
        <v/>
      </c>
      <c r="CN814" s="151" t="str">
        <f t="shared" si="837"/>
        <v/>
      </c>
      <c r="CO814" s="151" t="str">
        <f t="shared" si="838"/>
        <v/>
      </c>
      <c r="CP814" s="151" t="str">
        <f t="shared" si="839"/>
        <v/>
      </c>
      <c r="CQ814" s="151" t="str">
        <f t="shared" si="840"/>
        <v/>
      </c>
      <c r="CR814" s="152" t="str">
        <f t="shared" si="841"/>
        <v/>
      </c>
    </row>
    <row r="815" spans="1:96" x14ac:dyDescent="0.25">
      <c r="A815" s="3"/>
      <c r="B815" s="30"/>
      <c r="C815" s="44"/>
      <c r="D815" s="88"/>
      <c r="E815" s="31"/>
      <c r="F815" s="89"/>
      <c r="G815" s="72"/>
      <c r="H815" s="73"/>
      <c r="I815" s="74"/>
      <c r="J815" s="73"/>
      <c r="K815" s="74"/>
      <c r="L815" s="73"/>
      <c r="M815" s="74"/>
      <c r="N815" s="73"/>
      <c r="O815" s="74"/>
      <c r="P815" s="73"/>
      <c r="Q815" s="74"/>
      <c r="R815" s="75"/>
      <c r="S815" s="3"/>
      <c r="T815" s="61" t="str">
        <f>IF($D815="", "", $D815*'Intro &amp; Setup'!$I$32*24)</f>
        <v/>
      </c>
      <c r="U815" s="3"/>
      <c r="X815" s="36" t="str">
        <f>IF($B815="", "", IF(OR($B815&lt;'Intro &amp; Setup'!$F$26, $B815&gt;'Intro &amp; Setup'!$F$27), "X", ""))</f>
        <v/>
      </c>
      <c r="Z815" s="36" t="str">
        <f t="shared" si="779"/>
        <v/>
      </c>
      <c r="AA815" s="48" t="str">
        <f t="shared" si="780"/>
        <v/>
      </c>
      <c r="AC815" s="53" t="str">
        <f t="shared" si="781"/>
        <v/>
      </c>
      <c r="AD815" s="54" t="str">
        <f t="shared" si="798"/>
        <v/>
      </c>
      <c r="AE815" s="54" t="str">
        <f t="shared" si="799"/>
        <v/>
      </c>
      <c r="AF815" s="54" t="str">
        <f t="shared" si="800"/>
        <v/>
      </c>
      <c r="AG815" s="54" t="str">
        <f t="shared" si="801"/>
        <v/>
      </c>
      <c r="AH815" s="54" t="str">
        <f t="shared" si="802"/>
        <v/>
      </c>
      <c r="AI815" s="54" t="str">
        <f t="shared" si="803"/>
        <v/>
      </c>
      <c r="AJ815" s="54" t="str">
        <f t="shared" si="804"/>
        <v/>
      </c>
      <c r="AK815" s="54" t="str">
        <f t="shared" si="805"/>
        <v/>
      </c>
      <c r="AL815" s="54" t="str">
        <f t="shared" si="806"/>
        <v/>
      </c>
      <c r="AM815" s="54" t="str">
        <f t="shared" si="807"/>
        <v/>
      </c>
      <c r="AN815" s="55" t="str">
        <f t="shared" si="808"/>
        <v/>
      </c>
      <c r="AP815" s="53" t="str">
        <f t="shared" si="782"/>
        <v/>
      </c>
      <c r="AQ815" s="54" t="str">
        <f t="shared" si="809"/>
        <v/>
      </c>
      <c r="AR815" s="54" t="str">
        <f t="shared" si="810"/>
        <v/>
      </c>
      <c r="AS815" s="54" t="str">
        <f t="shared" si="811"/>
        <v/>
      </c>
      <c r="AT815" s="54" t="str">
        <f t="shared" si="812"/>
        <v/>
      </c>
      <c r="AU815" s="54" t="str">
        <f t="shared" si="813"/>
        <v/>
      </c>
      <c r="AV815" s="54" t="str">
        <f t="shared" si="814"/>
        <v/>
      </c>
      <c r="AW815" s="54" t="str">
        <f t="shared" si="815"/>
        <v/>
      </c>
      <c r="AX815" s="54" t="str">
        <f t="shared" si="816"/>
        <v/>
      </c>
      <c r="AY815" s="54" t="str">
        <f t="shared" si="817"/>
        <v/>
      </c>
      <c r="AZ815" s="54" t="str">
        <f t="shared" si="818"/>
        <v/>
      </c>
      <c r="BA815" s="55" t="str">
        <f t="shared" si="819"/>
        <v/>
      </c>
      <c r="BC815" s="36" t="str">
        <f t="shared" si="783"/>
        <v/>
      </c>
      <c r="BE815" s="61" t="str">
        <f>IF($B815="", "", IF(AND($B815&gt;='Intro &amp; Setup'!$B$38, B815&lt;='Intro &amp; Setup'!$H$38), 'Intro &amp; Setup'!$N$38, IF(AND($B815&gt;='Intro &amp; Setup'!$B$39, B815&lt;='Intro &amp; Setup'!$H$39), 'Intro &amp; Setup'!$N$39, IF('Intro &amp; Setup'!$B$39="", 'Intro &amp; Setup'!$N$38, 'Intro &amp; Setup'!$N$39))))</f>
        <v/>
      </c>
      <c r="BG815" s="53" t="str">
        <f t="shared" si="784"/>
        <v/>
      </c>
      <c r="BH815" s="54" t="str">
        <f t="shared" si="820"/>
        <v/>
      </c>
      <c r="BI815" s="54" t="str">
        <f t="shared" si="821"/>
        <v/>
      </c>
      <c r="BJ815" s="54" t="str">
        <f t="shared" si="822"/>
        <v/>
      </c>
      <c r="BK815" s="54" t="str">
        <f t="shared" si="823"/>
        <v/>
      </c>
      <c r="BL815" s="54" t="str">
        <f t="shared" si="824"/>
        <v/>
      </c>
      <c r="BM815" s="54" t="str">
        <f t="shared" si="825"/>
        <v/>
      </c>
      <c r="BN815" s="54" t="str">
        <f t="shared" si="826"/>
        <v/>
      </c>
      <c r="BO815" s="54" t="str">
        <f t="shared" si="827"/>
        <v/>
      </c>
      <c r="BP815" s="54" t="str">
        <f t="shared" si="828"/>
        <v/>
      </c>
      <c r="BQ815" s="54" t="str">
        <f t="shared" si="829"/>
        <v/>
      </c>
      <c r="BR815" s="55" t="str">
        <f t="shared" si="830"/>
        <v/>
      </c>
      <c r="BT815" s="135" t="str">
        <f t="shared" si="785"/>
        <v/>
      </c>
      <c r="BU815" s="136" t="str">
        <f t="shared" si="786"/>
        <v/>
      </c>
      <c r="BV815" s="136" t="str">
        <f t="shared" si="787"/>
        <v/>
      </c>
      <c r="BW815" s="136" t="str">
        <f t="shared" si="788"/>
        <v/>
      </c>
      <c r="BX815" s="136" t="str">
        <f t="shared" si="789"/>
        <v/>
      </c>
      <c r="BY815" s="136" t="str">
        <f t="shared" si="790"/>
        <v/>
      </c>
      <c r="BZ815" s="136" t="str">
        <f t="shared" si="791"/>
        <v/>
      </c>
      <c r="CA815" s="136" t="str">
        <f t="shared" si="792"/>
        <v/>
      </c>
      <c r="CB815" s="136" t="str">
        <f t="shared" si="793"/>
        <v/>
      </c>
      <c r="CC815" s="136" t="str">
        <f t="shared" si="794"/>
        <v/>
      </c>
      <c r="CD815" s="136" t="str">
        <f t="shared" si="795"/>
        <v/>
      </c>
      <c r="CE815" s="137" t="str">
        <f t="shared" si="796"/>
        <v/>
      </c>
      <c r="CG815" s="150" t="str">
        <f t="shared" si="797"/>
        <v/>
      </c>
      <c r="CH815" s="151" t="str">
        <f t="shared" si="831"/>
        <v/>
      </c>
      <c r="CI815" s="151" t="str">
        <f t="shared" si="832"/>
        <v/>
      </c>
      <c r="CJ815" s="151" t="str">
        <f t="shared" si="833"/>
        <v/>
      </c>
      <c r="CK815" s="151" t="str">
        <f t="shared" si="834"/>
        <v/>
      </c>
      <c r="CL815" s="151" t="str">
        <f t="shared" si="835"/>
        <v/>
      </c>
      <c r="CM815" s="151" t="str">
        <f t="shared" si="836"/>
        <v/>
      </c>
      <c r="CN815" s="151" t="str">
        <f t="shared" si="837"/>
        <v/>
      </c>
      <c r="CO815" s="151" t="str">
        <f t="shared" si="838"/>
        <v/>
      </c>
      <c r="CP815" s="151" t="str">
        <f t="shared" si="839"/>
        <v/>
      </c>
      <c r="CQ815" s="151" t="str">
        <f t="shared" si="840"/>
        <v/>
      </c>
      <c r="CR815" s="152" t="str">
        <f t="shared" si="841"/>
        <v/>
      </c>
    </row>
    <row r="816" spans="1:96" x14ac:dyDescent="0.25">
      <c r="A816" s="3"/>
      <c r="B816" s="30"/>
      <c r="C816" s="44"/>
      <c r="D816" s="88"/>
      <c r="E816" s="31"/>
      <c r="F816" s="89"/>
      <c r="G816" s="72"/>
      <c r="H816" s="73"/>
      <c r="I816" s="74"/>
      <c r="J816" s="73"/>
      <c r="K816" s="74"/>
      <c r="L816" s="73"/>
      <c r="M816" s="74"/>
      <c r="N816" s="73"/>
      <c r="O816" s="74"/>
      <c r="P816" s="73"/>
      <c r="Q816" s="74"/>
      <c r="R816" s="75"/>
      <c r="S816" s="3"/>
      <c r="T816" s="61" t="str">
        <f>IF($D816="", "", $D816*'Intro &amp; Setup'!$I$32*24)</f>
        <v/>
      </c>
      <c r="U816" s="3"/>
      <c r="X816" s="36" t="str">
        <f>IF($B816="", "", IF(OR($B816&lt;'Intro &amp; Setup'!$F$26, $B816&gt;'Intro &amp; Setup'!$F$27), "X", ""))</f>
        <v/>
      </c>
      <c r="Z816" s="36" t="str">
        <f t="shared" si="779"/>
        <v/>
      </c>
      <c r="AA816" s="48" t="str">
        <f t="shared" si="780"/>
        <v/>
      </c>
      <c r="AC816" s="53" t="str">
        <f t="shared" si="781"/>
        <v/>
      </c>
      <c r="AD816" s="54" t="str">
        <f t="shared" si="798"/>
        <v/>
      </c>
      <c r="AE816" s="54" t="str">
        <f t="shared" si="799"/>
        <v/>
      </c>
      <c r="AF816" s="54" t="str">
        <f t="shared" si="800"/>
        <v/>
      </c>
      <c r="AG816" s="54" t="str">
        <f t="shared" si="801"/>
        <v/>
      </c>
      <c r="AH816" s="54" t="str">
        <f t="shared" si="802"/>
        <v/>
      </c>
      <c r="AI816" s="54" t="str">
        <f t="shared" si="803"/>
        <v/>
      </c>
      <c r="AJ816" s="54" t="str">
        <f t="shared" si="804"/>
        <v/>
      </c>
      <c r="AK816" s="54" t="str">
        <f t="shared" si="805"/>
        <v/>
      </c>
      <c r="AL816" s="54" t="str">
        <f t="shared" si="806"/>
        <v/>
      </c>
      <c r="AM816" s="54" t="str">
        <f t="shared" si="807"/>
        <v/>
      </c>
      <c r="AN816" s="55" t="str">
        <f t="shared" si="808"/>
        <v/>
      </c>
      <c r="AP816" s="53" t="str">
        <f t="shared" si="782"/>
        <v/>
      </c>
      <c r="AQ816" s="54" t="str">
        <f t="shared" si="809"/>
        <v/>
      </c>
      <c r="AR816" s="54" t="str">
        <f t="shared" si="810"/>
        <v/>
      </c>
      <c r="AS816" s="54" t="str">
        <f t="shared" si="811"/>
        <v/>
      </c>
      <c r="AT816" s="54" t="str">
        <f t="shared" si="812"/>
        <v/>
      </c>
      <c r="AU816" s="54" t="str">
        <f t="shared" si="813"/>
        <v/>
      </c>
      <c r="AV816" s="54" t="str">
        <f t="shared" si="814"/>
        <v/>
      </c>
      <c r="AW816" s="54" t="str">
        <f t="shared" si="815"/>
        <v/>
      </c>
      <c r="AX816" s="54" t="str">
        <f t="shared" si="816"/>
        <v/>
      </c>
      <c r="AY816" s="54" t="str">
        <f t="shared" si="817"/>
        <v/>
      </c>
      <c r="AZ816" s="54" t="str">
        <f t="shared" si="818"/>
        <v/>
      </c>
      <c r="BA816" s="55" t="str">
        <f t="shared" si="819"/>
        <v/>
      </c>
      <c r="BC816" s="36" t="str">
        <f t="shared" si="783"/>
        <v/>
      </c>
      <c r="BE816" s="61" t="str">
        <f>IF($B816="", "", IF(AND($B816&gt;='Intro &amp; Setup'!$B$38, B816&lt;='Intro &amp; Setup'!$H$38), 'Intro &amp; Setup'!$N$38, IF(AND($B816&gt;='Intro &amp; Setup'!$B$39, B816&lt;='Intro &amp; Setup'!$H$39), 'Intro &amp; Setup'!$N$39, IF('Intro &amp; Setup'!$B$39="", 'Intro &amp; Setup'!$N$38, 'Intro &amp; Setup'!$N$39))))</f>
        <v/>
      </c>
      <c r="BG816" s="53" t="str">
        <f t="shared" si="784"/>
        <v/>
      </c>
      <c r="BH816" s="54" t="str">
        <f t="shared" si="820"/>
        <v/>
      </c>
      <c r="BI816" s="54" t="str">
        <f t="shared" si="821"/>
        <v/>
      </c>
      <c r="BJ816" s="54" t="str">
        <f t="shared" si="822"/>
        <v/>
      </c>
      <c r="BK816" s="54" t="str">
        <f t="shared" si="823"/>
        <v/>
      </c>
      <c r="BL816" s="54" t="str">
        <f t="shared" si="824"/>
        <v/>
      </c>
      <c r="BM816" s="54" t="str">
        <f t="shared" si="825"/>
        <v/>
      </c>
      <c r="BN816" s="54" t="str">
        <f t="shared" si="826"/>
        <v/>
      </c>
      <c r="BO816" s="54" t="str">
        <f t="shared" si="827"/>
        <v/>
      </c>
      <c r="BP816" s="54" t="str">
        <f t="shared" si="828"/>
        <v/>
      </c>
      <c r="BQ816" s="54" t="str">
        <f t="shared" si="829"/>
        <v/>
      </c>
      <c r="BR816" s="55" t="str">
        <f t="shared" si="830"/>
        <v/>
      </c>
      <c r="BT816" s="135" t="str">
        <f t="shared" si="785"/>
        <v/>
      </c>
      <c r="BU816" s="136" t="str">
        <f t="shared" si="786"/>
        <v/>
      </c>
      <c r="BV816" s="136" t="str">
        <f t="shared" si="787"/>
        <v/>
      </c>
      <c r="BW816" s="136" t="str">
        <f t="shared" si="788"/>
        <v/>
      </c>
      <c r="BX816" s="136" t="str">
        <f t="shared" si="789"/>
        <v/>
      </c>
      <c r="BY816" s="136" t="str">
        <f t="shared" si="790"/>
        <v/>
      </c>
      <c r="BZ816" s="136" t="str">
        <f t="shared" si="791"/>
        <v/>
      </c>
      <c r="CA816" s="136" t="str">
        <f t="shared" si="792"/>
        <v/>
      </c>
      <c r="CB816" s="136" t="str">
        <f t="shared" si="793"/>
        <v/>
      </c>
      <c r="CC816" s="136" t="str">
        <f t="shared" si="794"/>
        <v/>
      </c>
      <c r="CD816" s="136" t="str">
        <f t="shared" si="795"/>
        <v/>
      </c>
      <c r="CE816" s="137" t="str">
        <f t="shared" si="796"/>
        <v/>
      </c>
      <c r="CG816" s="150" t="str">
        <f t="shared" si="797"/>
        <v/>
      </c>
      <c r="CH816" s="151" t="str">
        <f t="shared" si="831"/>
        <v/>
      </c>
      <c r="CI816" s="151" t="str">
        <f t="shared" si="832"/>
        <v/>
      </c>
      <c r="CJ816" s="151" t="str">
        <f t="shared" si="833"/>
        <v/>
      </c>
      <c r="CK816" s="151" t="str">
        <f t="shared" si="834"/>
        <v/>
      </c>
      <c r="CL816" s="151" t="str">
        <f t="shared" si="835"/>
        <v/>
      </c>
      <c r="CM816" s="151" t="str">
        <f t="shared" si="836"/>
        <v/>
      </c>
      <c r="CN816" s="151" t="str">
        <f t="shared" si="837"/>
        <v/>
      </c>
      <c r="CO816" s="151" t="str">
        <f t="shared" si="838"/>
        <v/>
      </c>
      <c r="CP816" s="151" t="str">
        <f t="shared" si="839"/>
        <v/>
      </c>
      <c r="CQ816" s="151" t="str">
        <f t="shared" si="840"/>
        <v/>
      </c>
      <c r="CR816" s="152" t="str">
        <f t="shared" si="841"/>
        <v/>
      </c>
    </row>
    <row r="817" spans="1:96" x14ac:dyDescent="0.25">
      <c r="A817" s="3"/>
      <c r="B817" s="30"/>
      <c r="C817" s="44"/>
      <c r="D817" s="88"/>
      <c r="E817" s="31"/>
      <c r="F817" s="89"/>
      <c r="G817" s="72"/>
      <c r="H817" s="73"/>
      <c r="I817" s="74"/>
      <c r="J817" s="73"/>
      <c r="K817" s="74"/>
      <c r="L817" s="73"/>
      <c r="M817" s="74"/>
      <c r="N817" s="73"/>
      <c r="O817" s="74"/>
      <c r="P817" s="73"/>
      <c r="Q817" s="74"/>
      <c r="R817" s="75"/>
      <c r="S817" s="3"/>
      <c r="T817" s="61" t="str">
        <f>IF($D817="", "", $D817*'Intro &amp; Setup'!$I$32*24)</f>
        <v/>
      </c>
      <c r="U817" s="3"/>
      <c r="X817" s="36" t="str">
        <f>IF($B817="", "", IF(OR($B817&lt;'Intro &amp; Setup'!$F$26, $B817&gt;'Intro &amp; Setup'!$F$27), "X", ""))</f>
        <v/>
      </c>
      <c r="Z817" s="36" t="str">
        <f t="shared" si="779"/>
        <v/>
      </c>
      <c r="AA817" s="48" t="str">
        <f t="shared" si="780"/>
        <v/>
      </c>
      <c r="AC817" s="53" t="str">
        <f t="shared" si="781"/>
        <v/>
      </c>
      <c r="AD817" s="54" t="str">
        <f t="shared" si="798"/>
        <v/>
      </c>
      <c r="AE817" s="54" t="str">
        <f t="shared" si="799"/>
        <v/>
      </c>
      <c r="AF817" s="54" t="str">
        <f t="shared" si="800"/>
        <v/>
      </c>
      <c r="AG817" s="54" t="str">
        <f t="shared" si="801"/>
        <v/>
      </c>
      <c r="AH817" s="54" t="str">
        <f t="shared" si="802"/>
        <v/>
      </c>
      <c r="AI817" s="54" t="str">
        <f t="shared" si="803"/>
        <v/>
      </c>
      <c r="AJ817" s="54" t="str">
        <f t="shared" si="804"/>
        <v/>
      </c>
      <c r="AK817" s="54" t="str">
        <f t="shared" si="805"/>
        <v/>
      </c>
      <c r="AL817" s="54" t="str">
        <f t="shared" si="806"/>
        <v/>
      </c>
      <c r="AM817" s="54" t="str">
        <f t="shared" si="807"/>
        <v/>
      </c>
      <c r="AN817" s="55" t="str">
        <f t="shared" si="808"/>
        <v/>
      </c>
      <c r="AP817" s="53" t="str">
        <f t="shared" si="782"/>
        <v/>
      </c>
      <c r="AQ817" s="54" t="str">
        <f t="shared" si="809"/>
        <v/>
      </c>
      <c r="AR817" s="54" t="str">
        <f t="shared" si="810"/>
        <v/>
      </c>
      <c r="AS817" s="54" t="str">
        <f t="shared" si="811"/>
        <v/>
      </c>
      <c r="AT817" s="54" t="str">
        <f t="shared" si="812"/>
        <v/>
      </c>
      <c r="AU817" s="54" t="str">
        <f t="shared" si="813"/>
        <v/>
      </c>
      <c r="AV817" s="54" t="str">
        <f t="shared" si="814"/>
        <v/>
      </c>
      <c r="AW817" s="54" t="str">
        <f t="shared" si="815"/>
        <v/>
      </c>
      <c r="AX817" s="54" t="str">
        <f t="shared" si="816"/>
        <v/>
      </c>
      <c r="AY817" s="54" t="str">
        <f t="shared" si="817"/>
        <v/>
      </c>
      <c r="AZ817" s="54" t="str">
        <f t="shared" si="818"/>
        <v/>
      </c>
      <c r="BA817" s="55" t="str">
        <f t="shared" si="819"/>
        <v/>
      </c>
      <c r="BC817" s="36" t="str">
        <f t="shared" si="783"/>
        <v/>
      </c>
      <c r="BE817" s="61" t="str">
        <f>IF($B817="", "", IF(AND($B817&gt;='Intro &amp; Setup'!$B$38, B817&lt;='Intro &amp; Setup'!$H$38), 'Intro &amp; Setup'!$N$38, IF(AND($B817&gt;='Intro &amp; Setup'!$B$39, B817&lt;='Intro &amp; Setup'!$H$39), 'Intro &amp; Setup'!$N$39, IF('Intro &amp; Setup'!$B$39="", 'Intro &amp; Setup'!$N$38, 'Intro &amp; Setup'!$N$39))))</f>
        <v/>
      </c>
      <c r="BG817" s="53" t="str">
        <f t="shared" si="784"/>
        <v/>
      </c>
      <c r="BH817" s="54" t="str">
        <f t="shared" si="820"/>
        <v/>
      </c>
      <c r="BI817" s="54" t="str">
        <f t="shared" si="821"/>
        <v/>
      </c>
      <c r="BJ817" s="54" t="str">
        <f t="shared" si="822"/>
        <v/>
      </c>
      <c r="BK817" s="54" t="str">
        <f t="shared" si="823"/>
        <v/>
      </c>
      <c r="BL817" s="54" t="str">
        <f t="shared" si="824"/>
        <v/>
      </c>
      <c r="BM817" s="54" t="str">
        <f t="shared" si="825"/>
        <v/>
      </c>
      <c r="BN817" s="54" t="str">
        <f t="shared" si="826"/>
        <v/>
      </c>
      <c r="BO817" s="54" t="str">
        <f t="shared" si="827"/>
        <v/>
      </c>
      <c r="BP817" s="54" t="str">
        <f t="shared" si="828"/>
        <v/>
      </c>
      <c r="BQ817" s="54" t="str">
        <f t="shared" si="829"/>
        <v/>
      </c>
      <c r="BR817" s="55" t="str">
        <f t="shared" si="830"/>
        <v/>
      </c>
      <c r="BT817" s="135" t="str">
        <f t="shared" si="785"/>
        <v/>
      </c>
      <c r="BU817" s="136" t="str">
        <f t="shared" si="786"/>
        <v/>
      </c>
      <c r="BV817" s="136" t="str">
        <f t="shared" si="787"/>
        <v/>
      </c>
      <c r="BW817" s="136" t="str">
        <f t="shared" si="788"/>
        <v/>
      </c>
      <c r="BX817" s="136" t="str">
        <f t="shared" si="789"/>
        <v/>
      </c>
      <c r="BY817" s="136" t="str">
        <f t="shared" si="790"/>
        <v/>
      </c>
      <c r="BZ817" s="136" t="str">
        <f t="shared" si="791"/>
        <v/>
      </c>
      <c r="CA817" s="136" t="str">
        <f t="shared" si="792"/>
        <v/>
      </c>
      <c r="CB817" s="136" t="str">
        <f t="shared" si="793"/>
        <v/>
      </c>
      <c r="CC817" s="136" t="str">
        <f t="shared" si="794"/>
        <v/>
      </c>
      <c r="CD817" s="136" t="str">
        <f t="shared" si="795"/>
        <v/>
      </c>
      <c r="CE817" s="137" t="str">
        <f t="shared" si="796"/>
        <v/>
      </c>
      <c r="CG817" s="150" t="str">
        <f t="shared" si="797"/>
        <v/>
      </c>
      <c r="CH817" s="151" t="str">
        <f t="shared" si="831"/>
        <v/>
      </c>
      <c r="CI817" s="151" t="str">
        <f t="shared" si="832"/>
        <v/>
      </c>
      <c r="CJ817" s="151" t="str">
        <f t="shared" si="833"/>
        <v/>
      </c>
      <c r="CK817" s="151" t="str">
        <f t="shared" si="834"/>
        <v/>
      </c>
      <c r="CL817" s="151" t="str">
        <f t="shared" si="835"/>
        <v/>
      </c>
      <c r="CM817" s="151" t="str">
        <f t="shared" si="836"/>
        <v/>
      </c>
      <c r="CN817" s="151" t="str">
        <f t="shared" si="837"/>
        <v/>
      </c>
      <c r="CO817" s="151" t="str">
        <f t="shared" si="838"/>
        <v/>
      </c>
      <c r="CP817" s="151" t="str">
        <f t="shared" si="839"/>
        <v/>
      </c>
      <c r="CQ817" s="151" t="str">
        <f t="shared" si="840"/>
        <v/>
      </c>
      <c r="CR817" s="152" t="str">
        <f t="shared" si="841"/>
        <v/>
      </c>
    </row>
    <row r="818" spans="1:96" x14ac:dyDescent="0.25">
      <c r="A818" s="3"/>
      <c r="B818" s="30"/>
      <c r="C818" s="44"/>
      <c r="D818" s="88"/>
      <c r="E818" s="31"/>
      <c r="F818" s="89"/>
      <c r="G818" s="72"/>
      <c r="H818" s="73"/>
      <c r="I818" s="74"/>
      <c r="J818" s="73"/>
      <c r="K818" s="74"/>
      <c r="L818" s="73"/>
      <c r="M818" s="74"/>
      <c r="N818" s="73"/>
      <c r="O818" s="74"/>
      <c r="P818" s="73"/>
      <c r="Q818" s="74"/>
      <c r="R818" s="75"/>
      <c r="S818" s="3"/>
      <c r="T818" s="61" t="str">
        <f>IF($D818="", "", $D818*'Intro &amp; Setup'!$I$32*24)</f>
        <v/>
      </c>
      <c r="U818" s="3"/>
      <c r="X818" s="36" t="str">
        <f>IF($B818="", "", IF(OR($B818&lt;'Intro &amp; Setup'!$F$26, $B818&gt;'Intro &amp; Setup'!$F$27), "X", ""))</f>
        <v/>
      </c>
      <c r="Z818" s="36" t="str">
        <f t="shared" si="779"/>
        <v/>
      </c>
      <c r="AA818" s="48" t="str">
        <f t="shared" si="780"/>
        <v/>
      </c>
      <c r="AC818" s="53" t="str">
        <f t="shared" si="781"/>
        <v/>
      </c>
      <c r="AD818" s="54" t="str">
        <f t="shared" si="798"/>
        <v/>
      </c>
      <c r="AE818" s="54" t="str">
        <f t="shared" si="799"/>
        <v/>
      </c>
      <c r="AF818" s="54" t="str">
        <f t="shared" si="800"/>
        <v/>
      </c>
      <c r="AG818" s="54" t="str">
        <f t="shared" si="801"/>
        <v/>
      </c>
      <c r="AH818" s="54" t="str">
        <f t="shared" si="802"/>
        <v/>
      </c>
      <c r="AI818" s="54" t="str">
        <f t="shared" si="803"/>
        <v/>
      </c>
      <c r="AJ818" s="54" t="str">
        <f t="shared" si="804"/>
        <v/>
      </c>
      <c r="AK818" s="54" t="str">
        <f t="shared" si="805"/>
        <v/>
      </c>
      <c r="AL818" s="54" t="str">
        <f t="shared" si="806"/>
        <v/>
      </c>
      <c r="AM818" s="54" t="str">
        <f t="shared" si="807"/>
        <v/>
      </c>
      <c r="AN818" s="55" t="str">
        <f t="shared" si="808"/>
        <v/>
      </c>
      <c r="AP818" s="53" t="str">
        <f t="shared" si="782"/>
        <v/>
      </c>
      <c r="AQ818" s="54" t="str">
        <f t="shared" si="809"/>
        <v/>
      </c>
      <c r="AR818" s="54" t="str">
        <f t="shared" si="810"/>
        <v/>
      </c>
      <c r="AS818" s="54" t="str">
        <f t="shared" si="811"/>
        <v/>
      </c>
      <c r="AT818" s="54" t="str">
        <f t="shared" si="812"/>
        <v/>
      </c>
      <c r="AU818" s="54" t="str">
        <f t="shared" si="813"/>
        <v/>
      </c>
      <c r="AV818" s="54" t="str">
        <f t="shared" si="814"/>
        <v/>
      </c>
      <c r="AW818" s="54" t="str">
        <f t="shared" si="815"/>
        <v/>
      </c>
      <c r="AX818" s="54" t="str">
        <f t="shared" si="816"/>
        <v/>
      </c>
      <c r="AY818" s="54" t="str">
        <f t="shared" si="817"/>
        <v/>
      </c>
      <c r="AZ818" s="54" t="str">
        <f t="shared" si="818"/>
        <v/>
      </c>
      <c r="BA818" s="55" t="str">
        <f t="shared" si="819"/>
        <v/>
      </c>
      <c r="BC818" s="36" t="str">
        <f t="shared" si="783"/>
        <v/>
      </c>
      <c r="BE818" s="61" t="str">
        <f>IF($B818="", "", IF(AND($B818&gt;='Intro &amp; Setup'!$B$38, B818&lt;='Intro &amp; Setup'!$H$38), 'Intro &amp; Setup'!$N$38, IF(AND($B818&gt;='Intro &amp; Setup'!$B$39, B818&lt;='Intro &amp; Setup'!$H$39), 'Intro &amp; Setup'!$N$39, IF('Intro &amp; Setup'!$B$39="", 'Intro &amp; Setup'!$N$38, 'Intro &amp; Setup'!$N$39))))</f>
        <v/>
      </c>
      <c r="BG818" s="53" t="str">
        <f t="shared" si="784"/>
        <v/>
      </c>
      <c r="BH818" s="54" t="str">
        <f t="shared" si="820"/>
        <v/>
      </c>
      <c r="BI818" s="54" t="str">
        <f t="shared" si="821"/>
        <v/>
      </c>
      <c r="BJ818" s="54" t="str">
        <f t="shared" si="822"/>
        <v/>
      </c>
      <c r="BK818" s="54" t="str">
        <f t="shared" si="823"/>
        <v/>
      </c>
      <c r="BL818" s="54" t="str">
        <f t="shared" si="824"/>
        <v/>
      </c>
      <c r="BM818" s="54" t="str">
        <f t="shared" si="825"/>
        <v/>
      </c>
      <c r="BN818" s="54" t="str">
        <f t="shared" si="826"/>
        <v/>
      </c>
      <c r="BO818" s="54" t="str">
        <f t="shared" si="827"/>
        <v/>
      </c>
      <c r="BP818" s="54" t="str">
        <f t="shared" si="828"/>
        <v/>
      </c>
      <c r="BQ818" s="54" t="str">
        <f t="shared" si="829"/>
        <v/>
      </c>
      <c r="BR818" s="55" t="str">
        <f t="shared" si="830"/>
        <v/>
      </c>
      <c r="BT818" s="135" t="str">
        <f t="shared" si="785"/>
        <v/>
      </c>
      <c r="BU818" s="136" t="str">
        <f t="shared" si="786"/>
        <v/>
      </c>
      <c r="BV818" s="136" t="str">
        <f t="shared" si="787"/>
        <v/>
      </c>
      <c r="BW818" s="136" t="str">
        <f t="shared" si="788"/>
        <v/>
      </c>
      <c r="BX818" s="136" t="str">
        <f t="shared" si="789"/>
        <v/>
      </c>
      <c r="BY818" s="136" t="str">
        <f t="shared" si="790"/>
        <v/>
      </c>
      <c r="BZ818" s="136" t="str">
        <f t="shared" si="791"/>
        <v/>
      </c>
      <c r="CA818" s="136" t="str">
        <f t="shared" si="792"/>
        <v/>
      </c>
      <c r="CB818" s="136" t="str">
        <f t="shared" si="793"/>
        <v/>
      </c>
      <c r="CC818" s="136" t="str">
        <f t="shared" si="794"/>
        <v/>
      </c>
      <c r="CD818" s="136" t="str">
        <f t="shared" si="795"/>
        <v/>
      </c>
      <c r="CE818" s="137" t="str">
        <f t="shared" si="796"/>
        <v/>
      </c>
      <c r="CG818" s="150" t="str">
        <f t="shared" si="797"/>
        <v/>
      </c>
      <c r="CH818" s="151" t="str">
        <f t="shared" si="831"/>
        <v/>
      </c>
      <c r="CI818" s="151" t="str">
        <f t="shared" si="832"/>
        <v/>
      </c>
      <c r="CJ818" s="151" t="str">
        <f t="shared" si="833"/>
        <v/>
      </c>
      <c r="CK818" s="151" t="str">
        <f t="shared" si="834"/>
        <v/>
      </c>
      <c r="CL818" s="151" t="str">
        <f t="shared" si="835"/>
        <v/>
      </c>
      <c r="CM818" s="151" t="str">
        <f t="shared" si="836"/>
        <v/>
      </c>
      <c r="CN818" s="151" t="str">
        <f t="shared" si="837"/>
        <v/>
      </c>
      <c r="CO818" s="151" t="str">
        <f t="shared" si="838"/>
        <v/>
      </c>
      <c r="CP818" s="151" t="str">
        <f t="shared" si="839"/>
        <v/>
      </c>
      <c r="CQ818" s="151" t="str">
        <f t="shared" si="840"/>
        <v/>
      </c>
      <c r="CR818" s="152" t="str">
        <f t="shared" si="841"/>
        <v/>
      </c>
    </row>
    <row r="819" spans="1:96" x14ac:dyDescent="0.25">
      <c r="A819" s="3"/>
      <c r="B819" s="30"/>
      <c r="C819" s="44"/>
      <c r="D819" s="88"/>
      <c r="E819" s="31"/>
      <c r="F819" s="89"/>
      <c r="G819" s="72"/>
      <c r="H819" s="73"/>
      <c r="I819" s="74"/>
      <c r="J819" s="73"/>
      <c r="K819" s="74"/>
      <c r="L819" s="73"/>
      <c r="M819" s="74"/>
      <c r="N819" s="73"/>
      <c r="O819" s="74"/>
      <c r="P819" s="73"/>
      <c r="Q819" s="74"/>
      <c r="R819" s="75"/>
      <c r="S819" s="3"/>
      <c r="T819" s="61" t="str">
        <f>IF($D819="", "", $D819*'Intro &amp; Setup'!$I$32*24)</f>
        <v/>
      </c>
      <c r="U819" s="3"/>
      <c r="X819" s="36" t="str">
        <f>IF($B819="", "", IF(OR($B819&lt;'Intro &amp; Setup'!$F$26, $B819&gt;'Intro &amp; Setup'!$F$27), "X", ""))</f>
        <v/>
      </c>
      <c r="Z819" s="36" t="str">
        <f t="shared" si="779"/>
        <v/>
      </c>
      <c r="AA819" s="48" t="str">
        <f t="shared" si="780"/>
        <v/>
      </c>
      <c r="AC819" s="53" t="str">
        <f t="shared" si="781"/>
        <v/>
      </c>
      <c r="AD819" s="54" t="str">
        <f t="shared" si="798"/>
        <v/>
      </c>
      <c r="AE819" s="54" t="str">
        <f t="shared" si="799"/>
        <v/>
      </c>
      <c r="AF819" s="54" t="str">
        <f t="shared" si="800"/>
        <v/>
      </c>
      <c r="AG819" s="54" t="str">
        <f t="shared" si="801"/>
        <v/>
      </c>
      <c r="AH819" s="54" t="str">
        <f t="shared" si="802"/>
        <v/>
      </c>
      <c r="AI819" s="54" t="str">
        <f t="shared" si="803"/>
        <v/>
      </c>
      <c r="AJ819" s="54" t="str">
        <f t="shared" si="804"/>
        <v/>
      </c>
      <c r="AK819" s="54" t="str">
        <f t="shared" si="805"/>
        <v/>
      </c>
      <c r="AL819" s="54" t="str">
        <f t="shared" si="806"/>
        <v/>
      </c>
      <c r="AM819" s="54" t="str">
        <f t="shared" si="807"/>
        <v/>
      </c>
      <c r="AN819" s="55" t="str">
        <f t="shared" si="808"/>
        <v/>
      </c>
      <c r="AP819" s="53" t="str">
        <f t="shared" si="782"/>
        <v/>
      </c>
      <c r="AQ819" s="54" t="str">
        <f t="shared" si="809"/>
        <v/>
      </c>
      <c r="AR819" s="54" t="str">
        <f t="shared" si="810"/>
        <v/>
      </c>
      <c r="AS819" s="54" t="str">
        <f t="shared" si="811"/>
        <v/>
      </c>
      <c r="AT819" s="54" t="str">
        <f t="shared" si="812"/>
        <v/>
      </c>
      <c r="AU819" s="54" t="str">
        <f t="shared" si="813"/>
        <v/>
      </c>
      <c r="AV819" s="54" t="str">
        <f t="shared" si="814"/>
        <v/>
      </c>
      <c r="AW819" s="54" t="str">
        <f t="shared" si="815"/>
        <v/>
      </c>
      <c r="AX819" s="54" t="str">
        <f t="shared" si="816"/>
        <v/>
      </c>
      <c r="AY819" s="54" t="str">
        <f t="shared" si="817"/>
        <v/>
      </c>
      <c r="AZ819" s="54" t="str">
        <f t="shared" si="818"/>
        <v/>
      </c>
      <c r="BA819" s="55" t="str">
        <f t="shared" si="819"/>
        <v/>
      </c>
      <c r="BC819" s="36" t="str">
        <f t="shared" si="783"/>
        <v/>
      </c>
      <c r="BE819" s="61" t="str">
        <f>IF($B819="", "", IF(AND($B819&gt;='Intro &amp; Setup'!$B$38, B819&lt;='Intro &amp; Setup'!$H$38), 'Intro &amp; Setup'!$N$38, IF(AND($B819&gt;='Intro &amp; Setup'!$B$39, B819&lt;='Intro &amp; Setup'!$H$39), 'Intro &amp; Setup'!$N$39, IF('Intro &amp; Setup'!$B$39="", 'Intro &amp; Setup'!$N$38, 'Intro &amp; Setup'!$N$39))))</f>
        <v/>
      </c>
      <c r="BG819" s="53" t="str">
        <f t="shared" si="784"/>
        <v/>
      </c>
      <c r="BH819" s="54" t="str">
        <f t="shared" si="820"/>
        <v/>
      </c>
      <c r="BI819" s="54" t="str">
        <f t="shared" si="821"/>
        <v/>
      </c>
      <c r="BJ819" s="54" t="str">
        <f t="shared" si="822"/>
        <v/>
      </c>
      <c r="BK819" s="54" t="str">
        <f t="shared" si="823"/>
        <v/>
      </c>
      <c r="BL819" s="54" t="str">
        <f t="shared" si="824"/>
        <v/>
      </c>
      <c r="BM819" s="54" t="str">
        <f t="shared" si="825"/>
        <v/>
      </c>
      <c r="BN819" s="54" t="str">
        <f t="shared" si="826"/>
        <v/>
      </c>
      <c r="BO819" s="54" t="str">
        <f t="shared" si="827"/>
        <v/>
      </c>
      <c r="BP819" s="54" t="str">
        <f t="shared" si="828"/>
        <v/>
      </c>
      <c r="BQ819" s="54" t="str">
        <f t="shared" si="829"/>
        <v/>
      </c>
      <c r="BR819" s="55" t="str">
        <f t="shared" si="830"/>
        <v/>
      </c>
      <c r="BT819" s="135" t="str">
        <f t="shared" si="785"/>
        <v/>
      </c>
      <c r="BU819" s="136" t="str">
        <f t="shared" si="786"/>
        <v/>
      </c>
      <c r="BV819" s="136" t="str">
        <f t="shared" si="787"/>
        <v/>
      </c>
      <c r="BW819" s="136" t="str">
        <f t="shared" si="788"/>
        <v/>
      </c>
      <c r="BX819" s="136" t="str">
        <f t="shared" si="789"/>
        <v/>
      </c>
      <c r="BY819" s="136" t="str">
        <f t="shared" si="790"/>
        <v/>
      </c>
      <c r="BZ819" s="136" t="str">
        <f t="shared" si="791"/>
        <v/>
      </c>
      <c r="CA819" s="136" t="str">
        <f t="shared" si="792"/>
        <v/>
      </c>
      <c r="CB819" s="136" t="str">
        <f t="shared" si="793"/>
        <v/>
      </c>
      <c r="CC819" s="136" t="str">
        <f t="shared" si="794"/>
        <v/>
      </c>
      <c r="CD819" s="136" t="str">
        <f t="shared" si="795"/>
        <v/>
      </c>
      <c r="CE819" s="137" t="str">
        <f t="shared" si="796"/>
        <v/>
      </c>
      <c r="CG819" s="150" t="str">
        <f t="shared" si="797"/>
        <v/>
      </c>
      <c r="CH819" s="151" t="str">
        <f t="shared" si="831"/>
        <v/>
      </c>
      <c r="CI819" s="151" t="str">
        <f t="shared" si="832"/>
        <v/>
      </c>
      <c r="CJ819" s="151" t="str">
        <f t="shared" si="833"/>
        <v/>
      </c>
      <c r="CK819" s="151" t="str">
        <f t="shared" si="834"/>
        <v/>
      </c>
      <c r="CL819" s="151" t="str">
        <f t="shared" si="835"/>
        <v/>
      </c>
      <c r="CM819" s="151" t="str">
        <f t="shared" si="836"/>
        <v/>
      </c>
      <c r="CN819" s="151" t="str">
        <f t="shared" si="837"/>
        <v/>
      </c>
      <c r="CO819" s="151" t="str">
        <f t="shared" si="838"/>
        <v/>
      </c>
      <c r="CP819" s="151" t="str">
        <f t="shared" si="839"/>
        <v/>
      </c>
      <c r="CQ819" s="151" t="str">
        <f t="shared" si="840"/>
        <v/>
      </c>
      <c r="CR819" s="152" t="str">
        <f t="shared" si="841"/>
        <v/>
      </c>
    </row>
    <row r="820" spans="1:96" x14ac:dyDescent="0.25">
      <c r="A820" s="3"/>
      <c r="B820" s="30"/>
      <c r="C820" s="44"/>
      <c r="D820" s="88"/>
      <c r="E820" s="31"/>
      <c r="F820" s="89"/>
      <c r="G820" s="72"/>
      <c r="H820" s="73"/>
      <c r="I820" s="74"/>
      <c r="J820" s="73"/>
      <c r="K820" s="74"/>
      <c r="L820" s="73"/>
      <c r="M820" s="74"/>
      <c r="N820" s="73"/>
      <c r="O820" s="74"/>
      <c r="P820" s="73"/>
      <c r="Q820" s="74"/>
      <c r="R820" s="75"/>
      <c r="S820" s="3"/>
      <c r="T820" s="61" t="str">
        <f>IF($D820="", "", $D820*'Intro &amp; Setup'!$I$32*24)</f>
        <v/>
      </c>
      <c r="U820" s="3"/>
      <c r="X820" s="36" t="str">
        <f>IF($B820="", "", IF(OR($B820&lt;'Intro &amp; Setup'!$F$26, $B820&gt;'Intro &amp; Setup'!$F$27), "X", ""))</f>
        <v/>
      </c>
      <c r="Z820" s="36" t="str">
        <f t="shared" si="779"/>
        <v/>
      </c>
      <c r="AA820" s="48" t="str">
        <f t="shared" si="780"/>
        <v/>
      </c>
      <c r="AC820" s="53" t="str">
        <f t="shared" si="781"/>
        <v/>
      </c>
      <c r="AD820" s="54" t="str">
        <f t="shared" si="798"/>
        <v/>
      </c>
      <c r="AE820" s="54" t="str">
        <f t="shared" si="799"/>
        <v/>
      </c>
      <c r="AF820" s="54" t="str">
        <f t="shared" si="800"/>
        <v/>
      </c>
      <c r="AG820" s="54" t="str">
        <f t="shared" si="801"/>
        <v/>
      </c>
      <c r="AH820" s="54" t="str">
        <f t="shared" si="802"/>
        <v/>
      </c>
      <c r="AI820" s="54" t="str">
        <f t="shared" si="803"/>
        <v/>
      </c>
      <c r="AJ820" s="54" t="str">
        <f t="shared" si="804"/>
        <v/>
      </c>
      <c r="AK820" s="54" t="str">
        <f t="shared" si="805"/>
        <v/>
      </c>
      <c r="AL820" s="54" t="str">
        <f t="shared" si="806"/>
        <v/>
      </c>
      <c r="AM820" s="54" t="str">
        <f t="shared" si="807"/>
        <v/>
      </c>
      <c r="AN820" s="55" t="str">
        <f t="shared" si="808"/>
        <v/>
      </c>
      <c r="AP820" s="53" t="str">
        <f t="shared" si="782"/>
        <v/>
      </c>
      <c r="AQ820" s="54" t="str">
        <f t="shared" si="809"/>
        <v/>
      </c>
      <c r="AR820" s="54" t="str">
        <f t="shared" si="810"/>
        <v/>
      </c>
      <c r="AS820" s="54" t="str">
        <f t="shared" si="811"/>
        <v/>
      </c>
      <c r="AT820" s="54" t="str">
        <f t="shared" si="812"/>
        <v/>
      </c>
      <c r="AU820" s="54" t="str">
        <f t="shared" si="813"/>
        <v/>
      </c>
      <c r="AV820" s="54" t="str">
        <f t="shared" si="814"/>
        <v/>
      </c>
      <c r="AW820" s="54" t="str">
        <f t="shared" si="815"/>
        <v/>
      </c>
      <c r="AX820" s="54" t="str">
        <f t="shared" si="816"/>
        <v/>
      </c>
      <c r="AY820" s="54" t="str">
        <f t="shared" si="817"/>
        <v/>
      </c>
      <c r="AZ820" s="54" t="str">
        <f t="shared" si="818"/>
        <v/>
      </c>
      <c r="BA820" s="55" t="str">
        <f t="shared" si="819"/>
        <v/>
      </c>
      <c r="BC820" s="36" t="str">
        <f t="shared" si="783"/>
        <v/>
      </c>
      <c r="BE820" s="61" t="str">
        <f>IF($B820="", "", IF(AND($B820&gt;='Intro &amp; Setup'!$B$38, B820&lt;='Intro &amp; Setup'!$H$38), 'Intro &amp; Setup'!$N$38, IF(AND($B820&gt;='Intro &amp; Setup'!$B$39, B820&lt;='Intro &amp; Setup'!$H$39), 'Intro &amp; Setup'!$N$39, IF('Intro &amp; Setup'!$B$39="", 'Intro &amp; Setup'!$N$38, 'Intro &amp; Setup'!$N$39))))</f>
        <v/>
      </c>
      <c r="BG820" s="53" t="str">
        <f t="shared" si="784"/>
        <v/>
      </c>
      <c r="BH820" s="54" t="str">
        <f t="shared" si="820"/>
        <v/>
      </c>
      <c r="BI820" s="54" t="str">
        <f t="shared" si="821"/>
        <v/>
      </c>
      <c r="BJ820" s="54" t="str">
        <f t="shared" si="822"/>
        <v/>
      </c>
      <c r="BK820" s="54" t="str">
        <f t="shared" si="823"/>
        <v/>
      </c>
      <c r="BL820" s="54" t="str">
        <f t="shared" si="824"/>
        <v/>
      </c>
      <c r="BM820" s="54" t="str">
        <f t="shared" si="825"/>
        <v/>
      </c>
      <c r="BN820" s="54" t="str">
        <f t="shared" si="826"/>
        <v/>
      </c>
      <c r="BO820" s="54" t="str">
        <f t="shared" si="827"/>
        <v/>
      </c>
      <c r="BP820" s="54" t="str">
        <f t="shared" si="828"/>
        <v/>
      </c>
      <c r="BQ820" s="54" t="str">
        <f t="shared" si="829"/>
        <v/>
      </c>
      <c r="BR820" s="55" t="str">
        <f t="shared" si="830"/>
        <v/>
      </c>
      <c r="BT820" s="135" t="str">
        <f t="shared" si="785"/>
        <v/>
      </c>
      <c r="BU820" s="136" t="str">
        <f t="shared" si="786"/>
        <v/>
      </c>
      <c r="BV820" s="136" t="str">
        <f t="shared" si="787"/>
        <v/>
      </c>
      <c r="BW820" s="136" t="str">
        <f t="shared" si="788"/>
        <v/>
      </c>
      <c r="BX820" s="136" t="str">
        <f t="shared" si="789"/>
        <v/>
      </c>
      <c r="BY820" s="136" t="str">
        <f t="shared" si="790"/>
        <v/>
      </c>
      <c r="BZ820" s="136" t="str">
        <f t="shared" si="791"/>
        <v/>
      </c>
      <c r="CA820" s="136" t="str">
        <f t="shared" si="792"/>
        <v/>
      </c>
      <c r="CB820" s="136" t="str">
        <f t="shared" si="793"/>
        <v/>
      </c>
      <c r="CC820" s="136" t="str">
        <f t="shared" si="794"/>
        <v/>
      </c>
      <c r="CD820" s="136" t="str">
        <f t="shared" si="795"/>
        <v/>
      </c>
      <c r="CE820" s="137" t="str">
        <f t="shared" si="796"/>
        <v/>
      </c>
      <c r="CG820" s="150" t="str">
        <f t="shared" si="797"/>
        <v/>
      </c>
      <c r="CH820" s="151" t="str">
        <f t="shared" si="831"/>
        <v/>
      </c>
      <c r="CI820" s="151" t="str">
        <f t="shared" si="832"/>
        <v/>
      </c>
      <c r="CJ820" s="151" t="str">
        <f t="shared" si="833"/>
        <v/>
      </c>
      <c r="CK820" s="151" t="str">
        <f t="shared" si="834"/>
        <v/>
      </c>
      <c r="CL820" s="151" t="str">
        <f t="shared" si="835"/>
        <v/>
      </c>
      <c r="CM820" s="151" t="str">
        <f t="shared" si="836"/>
        <v/>
      </c>
      <c r="CN820" s="151" t="str">
        <f t="shared" si="837"/>
        <v/>
      </c>
      <c r="CO820" s="151" t="str">
        <f t="shared" si="838"/>
        <v/>
      </c>
      <c r="CP820" s="151" t="str">
        <f t="shared" si="839"/>
        <v/>
      </c>
      <c r="CQ820" s="151" t="str">
        <f t="shared" si="840"/>
        <v/>
      </c>
      <c r="CR820" s="152" t="str">
        <f t="shared" si="841"/>
        <v/>
      </c>
    </row>
    <row r="821" spans="1:96" x14ac:dyDescent="0.25">
      <c r="A821" s="3"/>
      <c r="B821" s="30"/>
      <c r="C821" s="44"/>
      <c r="D821" s="88"/>
      <c r="E821" s="31"/>
      <c r="F821" s="89"/>
      <c r="G821" s="72"/>
      <c r="H821" s="73"/>
      <c r="I821" s="74"/>
      <c r="J821" s="73"/>
      <c r="K821" s="74"/>
      <c r="L821" s="73"/>
      <c r="M821" s="74"/>
      <c r="N821" s="73"/>
      <c r="O821" s="74"/>
      <c r="P821" s="73"/>
      <c r="Q821" s="74"/>
      <c r="R821" s="75"/>
      <c r="S821" s="3"/>
      <c r="T821" s="61" t="str">
        <f>IF($D821="", "", $D821*'Intro &amp; Setup'!$I$32*24)</f>
        <v/>
      </c>
      <c r="U821" s="3"/>
      <c r="X821" s="36" t="str">
        <f>IF($B821="", "", IF(OR($B821&lt;'Intro &amp; Setup'!$F$26, $B821&gt;'Intro &amp; Setup'!$F$27), "X", ""))</f>
        <v/>
      </c>
      <c r="Z821" s="36" t="str">
        <f t="shared" si="779"/>
        <v/>
      </c>
      <c r="AA821" s="48" t="str">
        <f t="shared" si="780"/>
        <v/>
      </c>
      <c r="AC821" s="53" t="str">
        <f t="shared" si="781"/>
        <v/>
      </c>
      <c r="AD821" s="54" t="str">
        <f t="shared" si="798"/>
        <v/>
      </c>
      <c r="AE821" s="54" t="str">
        <f t="shared" si="799"/>
        <v/>
      </c>
      <c r="AF821" s="54" t="str">
        <f t="shared" si="800"/>
        <v/>
      </c>
      <c r="AG821" s="54" t="str">
        <f t="shared" si="801"/>
        <v/>
      </c>
      <c r="AH821" s="54" t="str">
        <f t="shared" si="802"/>
        <v/>
      </c>
      <c r="AI821" s="54" t="str">
        <f t="shared" si="803"/>
        <v/>
      </c>
      <c r="AJ821" s="54" t="str">
        <f t="shared" si="804"/>
        <v/>
      </c>
      <c r="AK821" s="54" t="str">
        <f t="shared" si="805"/>
        <v/>
      </c>
      <c r="AL821" s="54" t="str">
        <f t="shared" si="806"/>
        <v/>
      </c>
      <c r="AM821" s="54" t="str">
        <f t="shared" si="807"/>
        <v/>
      </c>
      <c r="AN821" s="55" t="str">
        <f t="shared" si="808"/>
        <v/>
      </c>
      <c r="AP821" s="53" t="str">
        <f t="shared" si="782"/>
        <v/>
      </c>
      <c r="AQ821" s="54" t="str">
        <f t="shared" si="809"/>
        <v/>
      </c>
      <c r="AR821" s="54" t="str">
        <f t="shared" si="810"/>
        <v/>
      </c>
      <c r="AS821" s="54" t="str">
        <f t="shared" si="811"/>
        <v/>
      </c>
      <c r="AT821" s="54" t="str">
        <f t="shared" si="812"/>
        <v/>
      </c>
      <c r="AU821" s="54" t="str">
        <f t="shared" si="813"/>
        <v/>
      </c>
      <c r="AV821" s="54" t="str">
        <f t="shared" si="814"/>
        <v/>
      </c>
      <c r="AW821" s="54" t="str">
        <f t="shared" si="815"/>
        <v/>
      </c>
      <c r="AX821" s="54" t="str">
        <f t="shared" si="816"/>
        <v/>
      </c>
      <c r="AY821" s="54" t="str">
        <f t="shared" si="817"/>
        <v/>
      </c>
      <c r="AZ821" s="54" t="str">
        <f t="shared" si="818"/>
        <v/>
      </c>
      <c r="BA821" s="55" t="str">
        <f t="shared" si="819"/>
        <v/>
      </c>
      <c r="BC821" s="36" t="str">
        <f t="shared" si="783"/>
        <v/>
      </c>
      <c r="BE821" s="61" t="str">
        <f>IF($B821="", "", IF(AND($B821&gt;='Intro &amp; Setup'!$B$38, B821&lt;='Intro &amp; Setup'!$H$38), 'Intro &amp; Setup'!$N$38, IF(AND($B821&gt;='Intro &amp; Setup'!$B$39, B821&lt;='Intro &amp; Setup'!$H$39), 'Intro &amp; Setup'!$N$39, IF('Intro &amp; Setup'!$B$39="", 'Intro &amp; Setup'!$N$38, 'Intro &amp; Setup'!$N$39))))</f>
        <v/>
      </c>
      <c r="BG821" s="53" t="str">
        <f t="shared" si="784"/>
        <v/>
      </c>
      <c r="BH821" s="54" t="str">
        <f t="shared" si="820"/>
        <v/>
      </c>
      <c r="BI821" s="54" t="str">
        <f t="shared" si="821"/>
        <v/>
      </c>
      <c r="BJ821" s="54" t="str">
        <f t="shared" si="822"/>
        <v/>
      </c>
      <c r="BK821" s="54" t="str">
        <f t="shared" si="823"/>
        <v/>
      </c>
      <c r="BL821" s="54" t="str">
        <f t="shared" si="824"/>
        <v/>
      </c>
      <c r="BM821" s="54" t="str">
        <f t="shared" si="825"/>
        <v/>
      </c>
      <c r="BN821" s="54" t="str">
        <f t="shared" si="826"/>
        <v/>
      </c>
      <c r="BO821" s="54" t="str">
        <f t="shared" si="827"/>
        <v/>
      </c>
      <c r="BP821" s="54" t="str">
        <f t="shared" si="828"/>
        <v/>
      </c>
      <c r="BQ821" s="54" t="str">
        <f t="shared" si="829"/>
        <v/>
      </c>
      <c r="BR821" s="55" t="str">
        <f t="shared" si="830"/>
        <v/>
      </c>
      <c r="BT821" s="135" t="str">
        <f t="shared" si="785"/>
        <v/>
      </c>
      <c r="BU821" s="136" t="str">
        <f t="shared" si="786"/>
        <v/>
      </c>
      <c r="BV821" s="136" t="str">
        <f t="shared" si="787"/>
        <v/>
      </c>
      <c r="BW821" s="136" t="str">
        <f t="shared" si="788"/>
        <v/>
      </c>
      <c r="BX821" s="136" t="str">
        <f t="shared" si="789"/>
        <v/>
      </c>
      <c r="BY821" s="136" t="str">
        <f t="shared" si="790"/>
        <v/>
      </c>
      <c r="BZ821" s="136" t="str">
        <f t="shared" si="791"/>
        <v/>
      </c>
      <c r="CA821" s="136" t="str">
        <f t="shared" si="792"/>
        <v/>
      </c>
      <c r="CB821" s="136" t="str">
        <f t="shared" si="793"/>
        <v/>
      </c>
      <c r="CC821" s="136" t="str">
        <f t="shared" si="794"/>
        <v/>
      </c>
      <c r="CD821" s="136" t="str">
        <f t="shared" si="795"/>
        <v/>
      </c>
      <c r="CE821" s="137" t="str">
        <f t="shared" si="796"/>
        <v/>
      </c>
      <c r="CG821" s="150" t="str">
        <f t="shared" si="797"/>
        <v/>
      </c>
      <c r="CH821" s="151" t="str">
        <f t="shared" si="831"/>
        <v/>
      </c>
      <c r="CI821" s="151" t="str">
        <f t="shared" si="832"/>
        <v/>
      </c>
      <c r="CJ821" s="151" t="str">
        <f t="shared" si="833"/>
        <v/>
      </c>
      <c r="CK821" s="151" t="str">
        <f t="shared" si="834"/>
        <v/>
      </c>
      <c r="CL821" s="151" t="str">
        <f t="shared" si="835"/>
        <v/>
      </c>
      <c r="CM821" s="151" t="str">
        <f t="shared" si="836"/>
        <v/>
      </c>
      <c r="CN821" s="151" t="str">
        <f t="shared" si="837"/>
        <v/>
      </c>
      <c r="CO821" s="151" t="str">
        <f t="shared" si="838"/>
        <v/>
      </c>
      <c r="CP821" s="151" t="str">
        <f t="shared" si="839"/>
        <v/>
      </c>
      <c r="CQ821" s="151" t="str">
        <f t="shared" si="840"/>
        <v/>
      </c>
      <c r="CR821" s="152" t="str">
        <f t="shared" si="841"/>
        <v/>
      </c>
    </row>
    <row r="822" spans="1:96" x14ac:dyDescent="0.25">
      <c r="A822" s="3"/>
      <c r="B822" s="30"/>
      <c r="C822" s="44"/>
      <c r="D822" s="88"/>
      <c r="E822" s="31"/>
      <c r="F822" s="89"/>
      <c r="G822" s="72"/>
      <c r="H822" s="73"/>
      <c r="I822" s="74"/>
      <c r="J822" s="73"/>
      <c r="K822" s="74"/>
      <c r="L822" s="73"/>
      <c r="M822" s="74"/>
      <c r="N822" s="73"/>
      <c r="O822" s="74"/>
      <c r="P822" s="73"/>
      <c r="Q822" s="74"/>
      <c r="R822" s="75"/>
      <c r="S822" s="3"/>
      <c r="T822" s="61" t="str">
        <f>IF($D822="", "", $D822*'Intro &amp; Setup'!$I$32*24)</f>
        <v/>
      </c>
      <c r="U822" s="3"/>
      <c r="X822" s="36" t="str">
        <f>IF($B822="", "", IF(OR($B822&lt;'Intro &amp; Setup'!$F$26, $B822&gt;'Intro &amp; Setup'!$F$27), "X", ""))</f>
        <v/>
      </c>
      <c r="Z822" s="36" t="str">
        <f t="shared" si="779"/>
        <v/>
      </c>
      <c r="AA822" s="48" t="str">
        <f t="shared" si="780"/>
        <v/>
      </c>
      <c r="AC822" s="53" t="str">
        <f t="shared" si="781"/>
        <v/>
      </c>
      <c r="AD822" s="54" t="str">
        <f t="shared" si="798"/>
        <v/>
      </c>
      <c r="AE822" s="54" t="str">
        <f t="shared" si="799"/>
        <v/>
      </c>
      <c r="AF822" s="54" t="str">
        <f t="shared" si="800"/>
        <v/>
      </c>
      <c r="AG822" s="54" t="str">
        <f t="shared" si="801"/>
        <v/>
      </c>
      <c r="AH822" s="54" t="str">
        <f t="shared" si="802"/>
        <v/>
      </c>
      <c r="AI822" s="54" t="str">
        <f t="shared" si="803"/>
        <v/>
      </c>
      <c r="AJ822" s="54" t="str">
        <f t="shared" si="804"/>
        <v/>
      </c>
      <c r="AK822" s="54" t="str">
        <f t="shared" si="805"/>
        <v/>
      </c>
      <c r="AL822" s="54" t="str">
        <f t="shared" si="806"/>
        <v/>
      </c>
      <c r="AM822" s="54" t="str">
        <f t="shared" si="807"/>
        <v/>
      </c>
      <c r="AN822" s="55" t="str">
        <f t="shared" si="808"/>
        <v/>
      </c>
      <c r="AP822" s="53" t="str">
        <f t="shared" si="782"/>
        <v/>
      </c>
      <c r="AQ822" s="54" t="str">
        <f t="shared" si="809"/>
        <v/>
      </c>
      <c r="AR822" s="54" t="str">
        <f t="shared" si="810"/>
        <v/>
      </c>
      <c r="AS822" s="54" t="str">
        <f t="shared" si="811"/>
        <v/>
      </c>
      <c r="AT822" s="54" t="str">
        <f t="shared" si="812"/>
        <v/>
      </c>
      <c r="AU822" s="54" t="str">
        <f t="shared" si="813"/>
        <v/>
      </c>
      <c r="AV822" s="54" t="str">
        <f t="shared" si="814"/>
        <v/>
      </c>
      <c r="AW822" s="54" t="str">
        <f t="shared" si="815"/>
        <v/>
      </c>
      <c r="AX822" s="54" t="str">
        <f t="shared" si="816"/>
        <v/>
      </c>
      <c r="AY822" s="54" t="str">
        <f t="shared" si="817"/>
        <v/>
      </c>
      <c r="AZ822" s="54" t="str">
        <f t="shared" si="818"/>
        <v/>
      </c>
      <c r="BA822" s="55" t="str">
        <f t="shared" si="819"/>
        <v/>
      </c>
      <c r="BC822" s="36" t="str">
        <f t="shared" si="783"/>
        <v/>
      </c>
      <c r="BE822" s="61" t="str">
        <f>IF($B822="", "", IF(AND($B822&gt;='Intro &amp; Setup'!$B$38, B822&lt;='Intro &amp; Setup'!$H$38), 'Intro &amp; Setup'!$N$38, IF(AND($B822&gt;='Intro &amp; Setup'!$B$39, B822&lt;='Intro &amp; Setup'!$H$39), 'Intro &amp; Setup'!$N$39, IF('Intro &amp; Setup'!$B$39="", 'Intro &amp; Setup'!$N$38, 'Intro &amp; Setup'!$N$39))))</f>
        <v/>
      </c>
      <c r="BG822" s="53" t="str">
        <f t="shared" si="784"/>
        <v/>
      </c>
      <c r="BH822" s="54" t="str">
        <f t="shared" si="820"/>
        <v/>
      </c>
      <c r="BI822" s="54" t="str">
        <f t="shared" si="821"/>
        <v/>
      </c>
      <c r="BJ822" s="54" t="str">
        <f t="shared" si="822"/>
        <v/>
      </c>
      <c r="BK822" s="54" t="str">
        <f t="shared" si="823"/>
        <v/>
      </c>
      <c r="BL822" s="54" t="str">
        <f t="shared" si="824"/>
        <v/>
      </c>
      <c r="BM822" s="54" t="str">
        <f t="shared" si="825"/>
        <v/>
      </c>
      <c r="BN822" s="54" t="str">
        <f t="shared" si="826"/>
        <v/>
      </c>
      <c r="BO822" s="54" t="str">
        <f t="shared" si="827"/>
        <v/>
      </c>
      <c r="BP822" s="54" t="str">
        <f t="shared" si="828"/>
        <v/>
      </c>
      <c r="BQ822" s="54" t="str">
        <f t="shared" si="829"/>
        <v/>
      </c>
      <c r="BR822" s="55" t="str">
        <f t="shared" si="830"/>
        <v/>
      </c>
      <c r="BT822" s="135" t="str">
        <f t="shared" si="785"/>
        <v/>
      </c>
      <c r="BU822" s="136" t="str">
        <f t="shared" si="786"/>
        <v/>
      </c>
      <c r="BV822" s="136" t="str">
        <f t="shared" si="787"/>
        <v/>
      </c>
      <c r="BW822" s="136" t="str">
        <f t="shared" si="788"/>
        <v/>
      </c>
      <c r="BX822" s="136" t="str">
        <f t="shared" si="789"/>
        <v/>
      </c>
      <c r="BY822" s="136" t="str">
        <f t="shared" si="790"/>
        <v/>
      </c>
      <c r="BZ822" s="136" t="str">
        <f t="shared" si="791"/>
        <v/>
      </c>
      <c r="CA822" s="136" t="str">
        <f t="shared" si="792"/>
        <v/>
      </c>
      <c r="CB822" s="136" t="str">
        <f t="shared" si="793"/>
        <v/>
      </c>
      <c r="CC822" s="136" t="str">
        <f t="shared" si="794"/>
        <v/>
      </c>
      <c r="CD822" s="136" t="str">
        <f t="shared" si="795"/>
        <v/>
      </c>
      <c r="CE822" s="137" t="str">
        <f t="shared" si="796"/>
        <v/>
      </c>
      <c r="CG822" s="150" t="str">
        <f t="shared" si="797"/>
        <v/>
      </c>
      <c r="CH822" s="151" t="str">
        <f t="shared" si="831"/>
        <v/>
      </c>
      <c r="CI822" s="151" t="str">
        <f t="shared" si="832"/>
        <v/>
      </c>
      <c r="CJ822" s="151" t="str">
        <f t="shared" si="833"/>
        <v/>
      </c>
      <c r="CK822" s="151" t="str">
        <f t="shared" si="834"/>
        <v/>
      </c>
      <c r="CL822" s="151" t="str">
        <f t="shared" si="835"/>
        <v/>
      </c>
      <c r="CM822" s="151" t="str">
        <f t="shared" si="836"/>
        <v/>
      </c>
      <c r="CN822" s="151" t="str">
        <f t="shared" si="837"/>
        <v/>
      </c>
      <c r="CO822" s="151" t="str">
        <f t="shared" si="838"/>
        <v/>
      </c>
      <c r="CP822" s="151" t="str">
        <f t="shared" si="839"/>
        <v/>
      </c>
      <c r="CQ822" s="151" t="str">
        <f t="shared" si="840"/>
        <v/>
      </c>
      <c r="CR822" s="152" t="str">
        <f t="shared" si="841"/>
        <v/>
      </c>
    </row>
    <row r="823" spans="1:96" x14ac:dyDescent="0.25">
      <c r="A823" s="3"/>
      <c r="B823" s="30"/>
      <c r="C823" s="44"/>
      <c r="D823" s="88"/>
      <c r="E823" s="31"/>
      <c r="F823" s="89"/>
      <c r="G823" s="72"/>
      <c r="H823" s="73"/>
      <c r="I823" s="74"/>
      <c r="J823" s="73"/>
      <c r="K823" s="74"/>
      <c r="L823" s="73"/>
      <c r="M823" s="74"/>
      <c r="N823" s="73"/>
      <c r="O823" s="74"/>
      <c r="P823" s="73"/>
      <c r="Q823" s="74"/>
      <c r="R823" s="75"/>
      <c r="S823" s="3"/>
      <c r="T823" s="61" t="str">
        <f>IF($D823="", "", $D823*'Intro &amp; Setup'!$I$32*24)</f>
        <v/>
      </c>
      <c r="U823" s="3"/>
      <c r="X823" s="36" t="str">
        <f>IF($B823="", "", IF(OR($B823&lt;'Intro &amp; Setup'!$F$26, $B823&gt;'Intro &amp; Setup'!$F$27), "X", ""))</f>
        <v/>
      </c>
      <c r="Z823" s="36" t="str">
        <f t="shared" si="779"/>
        <v/>
      </c>
      <c r="AA823" s="48" t="str">
        <f t="shared" si="780"/>
        <v/>
      </c>
      <c r="AC823" s="53" t="str">
        <f t="shared" si="781"/>
        <v/>
      </c>
      <c r="AD823" s="54" t="str">
        <f t="shared" si="798"/>
        <v/>
      </c>
      <c r="AE823" s="54" t="str">
        <f t="shared" si="799"/>
        <v/>
      </c>
      <c r="AF823" s="54" t="str">
        <f t="shared" si="800"/>
        <v/>
      </c>
      <c r="AG823" s="54" t="str">
        <f t="shared" si="801"/>
        <v/>
      </c>
      <c r="AH823" s="54" t="str">
        <f t="shared" si="802"/>
        <v/>
      </c>
      <c r="AI823" s="54" t="str">
        <f t="shared" si="803"/>
        <v/>
      </c>
      <c r="AJ823" s="54" t="str">
        <f t="shared" si="804"/>
        <v/>
      </c>
      <c r="AK823" s="54" t="str">
        <f t="shared" si="805"/>
        <v/>
      </c>
      <c r="AL823" s="54" t="str">
        <f t="shared" si="806"/>
        <v/>
      </c>
      <c r="AM823" s="54" t="str">
        <f t="shared" si="807"/>
        <v/>
      </c>
      <c r="AN823" s="55" t="str">
        <f t="shared" si="808"/>
        <v/>
      </c>
      <c r="AP823" s="53" t="str">
        <f t="shared" si="782"/>
        <v/>
      </c>
      <c r="AQ823" s="54" t="str">
        <f t="shared" si="809"/>
        <v/>
      </c>
      <c r="AR823" s="54" t="str">
        <f t="shared" si="810"/>
        <v/>
      </c>
      <c r="AS823" s="54" t="str">
        <f t="shared" si="811"/>
        <v/>
      </c>
      <c r="AT823" s="54" t="str">
        <f t="shared" si="812"/>
        <v/>
      </c>
      <c r="AU823" s="54" t="str">
        <f t="shared" si="813"/>
        <v/>
      </c>
      <c r="AV823" s="54" t="str">
        <f t="shared" si="814"/>
        <v/>
      </c>
      <c r="AW823" s="54" t="str">
        <f t="shared" si="815"/>
        <v/>
      </c>
      <c r="AX823" s="54" t="str">
        <f t="shared" si="816"/>
        <v/>
      </c>
      <c r="AY823" s="54" t="str">
        <f t="shared" si="817"/>
        <v/>
      </c>
      <c r="AZ823" s="54" t="str">
        <f t="shared" si="818"/>
        <v/>
      </c>
      <c r="BA823" s="55" t="str">
        <f t="shared" si="819"/>
        <v/>
      </c>
      <c r="BC823" s="36" t="str">
        <f t="shared" si="783"/>
        <v/>
      </c>
      <c r="BE823" s="61" t="str">
        <f>IF($B823="", "", IF(AND($B823&gt;='Intro &amp; Setup'!$B$38, B823&lt;='Intro &amp; Setup'!$H$38), 'Intro &amp; Setup'!$N$38, IF(AND($B823&gt;='Intro &amp; Setup'!$B$39, B823&lt;='Intro &amp; Setup'!$H$39), 'Intro &amp; Setup'!$N$39, IF('Intro &amp; Setup'!$B$39="", 'Intro &amp; Setup'!$N$38, 'Intro &amp; Setup'!$N$39))))</f>
        <v/>
      </c>
      <c r="BG823" s="53" t="str">
        <f t="shared" si="784"/>
        <v/>
      </c>
      <c r="BH823" s="54" t="str">
        <f t="shared" si="820"/>
        <v/>
      </c>
      <c r="BI823" s="54" t="str">
        <f t="shared" si="821"/>
        <v/>
      </c>
      <c r="BJ823" s="54" t="str">
        <f t="shared" si="822"/>
        <v/>
      </c>
      <c r="BK823" s="54" t="str">
        <f t="shared" si="823"/>
        <v/>
      </c>
      <c r="BL823" s="54" t="str">
        <f t="shared" si="824"/>
        <v/>
      </c>
      <c r="BM823" s="54" t="str">
        <f t="shared" si="825"/>
        <v/>
      </c>
      <c r="BN823" s="54" t="str">
        <f t="shared" si="826"/>
        <v/>
      </c>
      <c r="BO823" s="54" t="str">
        <f t="shared" si="827"/>
        <v/>
      </c>
      <c r="BP823" s="54" t="str">
        <f t="shared" si="828"/>
        <v/>
      </c>
      <c r="BQ823" s="54" t="str">
        <f t="shared" si="829"/>
        <v/>
      </c>
      <c r="BR823" s="55" t="str">
        <f t="shared" si="830"/>
        <v/>
      </c>
      <c r="BT823" s="135" t="str">
        <f t="shared" si="785"/>
        <v/>
      </c>
      <c r="BU823" s="136" t="str">
        <f t="shared" si="786"/>
        <v/>
      </c>
      <c r="BV823" s="136" t="str">
        <f t="shared" si="787"/>
        <v/>
      </c>
      <c r="BW823" s="136" t="str">
        <f t="shared" si="788"/>
        <v/>
      </c>
      <c r="BX823" s="136" t="str">
        <f t="shared" si="789"/>
        <v/>
      </c>
      <c r="BY823" s="136" t="str">
        <f t="shared" si="790"/>
        <v/>
      </c>
      <c r="BZ823" s="136" t="str">
        <f t="shared" si="791"/>
        <v/>
      </c>
      <c r="CA823" s="136" t="str">
        <f t="shared" si="792"/>
        <v/>
      </c>
      <c r="CB823" s="136" t="str">
        <f t="shared" si="793"/>
        <v/>
      </c>
      <c r="CC823" s="136" t="str">
        <f t="shared" si="794"/>
        <v/>
      </c>
      <c r="CD823" s="136" t="str">
        <f t="shared" si="795"/>
        <v/>
      </c>
      <c r="CE823" s="137" t="str">
        <f t="shared" si="796"/>
        <v/>
      </c>
      <c r="CG823" s="150" t="str">
        <f t="shared" si="797"/>
        <v/>
      </c>
      <c r="CH823" s="151" t="str">
        <f t="shared" si="831"/>
        <v/>
      </c>
      <c r="CI823" s="151" t="str">
        <f t="shared" si="832"/>
        <v/>
      </c>
      <c r="CJ823" s="151" t="str">
        <f t="shared" si="833"/>
        <v/>
      </c>
      <c r="CK823" s="151" t="str">
        <f t="shared" si="834"/>
        <v/>
      </c>
      <c r="CL823" s="151" t="str">
        <f t="shared" si="835"/>
        <v/>
      </c>
      <c r="CM823" s="151" t="str">
        <f t="shared" si="836"/>
        <v/>
      </c>
      <c r="CN823" s="151" t="str">
        <f t="shared" si="837"/>
        <v/>
      </c>
      <c r="CO823" s="151" t="str">
        <f t="shared" si="838"/>
        <v/>
      </c>
      <c r="CP823" s="151" t="str">
        <f t="shared" si="839"/>
        <v/>
      </c>
      <c r="CQ823" s="151" t="str">
        <f t="shared" si="840"/>
        <v/>
      </c>
      <c r="CR823" s="152" t="str">
        <f t="shared" si="841"/>
        <v/>
      </c>
    </row>
    <row r="824" spans="1:96" x14ac:dyDescent="0.25">
      <c r="A824" s="3"/>
      <c r="B824" s="30"/>
      <c r="C824" s="44"/>
      <c r="D824" s="88"/>
      <c r="E824" s="31"/>
      <c r="F824" s="89"/>
      <c r="G824" s="72"/>
      <c r="H824" s="73"/>
      <c r="I824" s="74"/>
      <c r="J824" s="73"/>
      <c r="K824" s="74"/>
      <c r="L824" s="73"/>
      <c r="M824" s="74"/>
      <c r="N824" s="73"/>
      <c r="O824" s="74"/>
      <c r="P824" s="73"/>
      <c r="Q824" s="74"/>
      <c r="R824" s="75"/>
      <c r="S824" s="3"/>
      <c r="T824" s="61" t="str">
        <f>IF($D824="", "", $D824*'Intro &amp; Setup'!$I$32*24)</f>
        <v/>
      </c>
      <c r="U824" s="3"/>
      <c r="X824" s="36" t="str">
        <f>IF($B824="", "", IF(OR($B824&lt;'Intro &amp; Setup'!$F$26, $B824&gt;'Intro &amp; Setup'!$F$27), "X", ""))</f>
        <v/>
      </c>
      <c r="Z824" s="36" t="str">
        <f t="shared" si="779"/>
        <v/>
      </c>
      <c r="AA824" s="48" t="str">
        <f t="shared" si="780"/>
        <v/>
      </c>
      <c r="AC824" s="53" t="str">
        <f t="shared" si="781"/>
        <v/>
      </c>
      <c r="AD824" s="54" t="str">
        <f t="shared" si="798"/>
        <v/>
      </c>
      <c r="AE824" s="54" t="str">
        <f t="shared" si="799"/>
        <v/>
      </c>
      <c r="AF824" s="54" t="str">
        <f t="shared" si="800"/>
        <v/>
      </c>
      <c r="AG824" s="54" t="str">
        <f t="shared" si="801"/>
        <v/>
      </c>
      <c r="AH824" s="54" t="str">
        <f t="shared" si="802"/>
        <v/>
      </c>
      <c r="AI824" s="54" t="str">
        <f t="shared" si="803"/>
        <v/>
      </c>
      <c r="AJ824" s="54" t="str">
        <f t="shared" si="804"/>
        <v/>
      </c>
      <c r="AK824" s="54" t="str">
        <f t="shared" si="805"/>
        <v/>
      </c>
      <c r="AL824" s="54" t="str">
        <f t="shared" si="806"/>
        <v/>
      </c>
      <c r="AM824" s="54" t="str">
        <f t="shared" si="807"/>
        <v/>
      </c>
      <c r="AN824" s="55" t="str">
        <f t="shared" si="808"/>
        <v/>
      </c>
      <c r="AP824" s="53" t="str">
        <f t="shared" si="782"/>
        <v/>
      </c>
      <c r="AQ824" s="54" t="str">
        <f t="shared" si="809"/>
        <v/>
      </c>
      <c r="AR824" s="54" t="str">
        <f t="shared" si="810"/>
        <v/>
      </c>
      <c r="AS824" s="54" t="str">
        <f t="shared" si="811"/>
        <v/>
      </c>
      <c r="AT824" s="54" t="str">
        <f t="shared" si="812"/>
        <v/>
      </c>
      <c r="AU824" s="54" t="str">
        <f t="shared" si="813"/>
        <v/>
      </c>
      <c r="AV824" s="54" t="str">
        <f t="shared" si="814"/>
        <v/>
      </c>
      <c r="AW824" s="54" t="str">
        <f t="shared" si="815"/>
        <v/>
      </c>
      <c r="AX824" s="54" t="str">
        <f t="shared" si="816"/>
        <v/>
      </c>
      <c r="AY824" s="54" t="str">
        <f t="shared" si="817"/>
        <v/>
      </c>
      <c r="AZ824" s="54" t="str">
        <f t="shared" si="818"/>
        <v/>
      </c>
      <c r="BA824" s="55" t="str">
        <f t="shared" si="819"/>
        <v/>
      </c>
      <c r="BC824" s="36" t="str">
        <f t="shared" si="783"/>
        <v/>
      </c>
      <c r="BE824" s="61" t="str">
        <f>IF($B824="", "", IF(AND($B824&gt;='Intro &amp; Setup'!$B$38, B824&lt;='Intro &amp; Setup'!$H$38), 'Intro &amp; Setup'!$N$38, IF(AND($B824&gt;='Intro &amp; Setup'!$B$39, B824&lt;='Intro &amp; Setup'!$H$39), 'Intro &amp; Setup'!$N$39, IF('Intro &amp; Setup'!$B$39="", 'Intro &amp; Setup'!$N$38, 'Intro &amp; Setup'!$N$39))))</f>
        <v/>
      </c>
      <c r="BG824" s="53" t="str">
        <f t="shared" si="784"/>
        <v/>
      </c>
      <c r="BH824" s="54" t="str">
        <f t="shared" si="820"/>
        <v/>
      </c>
      <c r="BI824" s="54" t="str">
        <f t="shared" si="821"/>
        <v/>
      </c>
      <c r="BJ824" s="54" t="str">
        <f t="shared" si="822"/>
        <v/>
      </c>
      <c r="BK824" s="54" t="str">
        <f t="shared" si="823"/>
        <v/>
      </c>
      <c r="BL824" s="54" t="str">
        <f t="shared" si="824"/>
        <v/>
      </c>
      <c r="BM824" s="54" t="str">
        <f t="shared" si="825"/>
        <v/>
      </c>
      <c r="BN824" s="54" t="str">
        <f t="shared" si="826"/>
        <v/>
      </c>
      <c r="BO824" s="54" t="str">
        <f t="shared" si="827"/>
        <v/>
      </c>
      <c r="BP824" s="54" t="str">
        <f t="shared" si="828"/>
        <v/>
      </c>
      <c r="BQ824" s="54" t="str">
        <f t="shared" si="829"/>
        <v/>
      </c>
      <c r="BR824" s="55" t="str">
        <f t="shared" si="830"/>
        <v/>
      </c>
      <c r="BT824" s="135" t="str">
        <f t="shared" si="785"/>
        <v/>
      </c>
      <c r="BU824" s="136" t="str">
        <f t="shared" si="786"/>
        <v/>
      </c>
      <c r="BV824" s="136" t="str">
        <f t="shared" si="787"/>
        <v/>
      </c>
      <c r="BW824" s="136" t="str">
        <f t="shared" si="788"/>
        <v/>
      </c>
      <c r="BX824" s="136" t="str">
        <f t="shared" si="789"/>
        <v/>
      </c>
      <c r="BY824" s="136" t="str">
        <f t="shared" si="790"/>
        <v/>
      </c>
      <c r="BZ824" s="136" t="str">
        <f t="shared" si="791"/>
        <v/>
      </c>
      <c r="CA824" s="136" t="str">
        <f t="shared" si="792"/>
        <v/>
      </c>
      <c r="CB824" s="136" t="str">
        <f t="shared" si="793"/>
        <v/>
      </c>
      <c r="CC824" s="136" t="str">
        <f t="shared" si="794"/>
        <v/>
      </c>
      <c r="CD824" s="136" t="str">
        <f t="shared" si="795"/>
        <v/>
      </c>
      <c r="CE824" s="137" t="str">
        <f t="shared" si="796"/>
        <v/>
      </c>
      <c r="CG824" s="150" t="str">
        <f t="shared" si="797"/>
        <v/>
      </c>
      <c r="CH824" s="151" t="str">
        <f t="shared" si="831"/>
        <v/>
      </c>
      <c r="CI824" s="151" t="str">
        <f t="shared" si="832"/>
        <v/>
      </c>
      <c r="CJ824" s="151" t="str">
        <f t="shared" si="833"/>
        <v/>
      </c>
      <c r="CK824" s="151" t="str">
        <f t="shared" si="834"/>
        <v/>
      </c>
      <c r="CL824" s="151" t="str">
        <f t="shared" si="835"/>
        <v/>
      </c>
      <c r="CM824" s="151" t="str">
        <f t="shared" si="836"/>
        <v/>
      </c>
      <c r="CN824" s="151" t="str">
        <f t="shared" si="837"/>
        <v/>
      </c>
      <c r="CO824" s="151" t="str">
        <f t="shared" si="838"/>
        <v/>
      </c>
      <c r="CP824" s="151" t="str">
        <f t="shared" si="839"/>
        <v/>
      </c>
      <c r="CQ824" s="151" t="str">
        <f t="shared" si="840"/>
        <v/>
      </c>
      <c r="CR824" s="152" t="str">
        <f t="shared" si="841"/>
        <v/>
      </c>
    </row>
    <row r="825" spans="1:96" x14ac:dyDescent="0.25">
      <c r="A825" s="3"/>
      <c r="B825" s="30"/>
      <c r="C825" s="44"/>
      <c r="D825" s="88"/>
      <c r="E825" s="31"/>
      <c r="F825" s="89"/>
      <c r="G825" s="72"/>
      <c r="H825" s="73"/>
      <c r="I825" s="74"/>
      <c r="J825" s="73"/>
      <c r="K825" s="74"/>
      <c r="L825" s="73"/>
      <c r="M825" s="74"/>
      <c r="N825" s="73"/>
      <c r="O825" s="74"/>
      <c r="P825" s="73"/>
      <c r="Q825" s="74"/>
      <c r="R825" s="75"/>
      <c r="S825" s="3"/>
      <c r="T825" s="61" t="str">
        <f>IF($D825="", "", $D825*'Intro &amp; Setup'!$I$32*24)</f>
        <v/>
      </c>
      <c r="U825" s="3"/>
      <c r="X825" s="36" t="str">
        <f>IF($B825="", "", IF(OR($B825&lt;'Intro &amp; Setup'!$F$26, $B825&gt;'Intro &amp; Setup'!$F$27), "X", ""))</f>
        <v/>
      </c>
      <c r="Z825" s="36" t="str">
        <f t="shared" si="779"/>
        <v/>
      </c>
      <c r="AA825" s="48" t="str">
        <f t="shared" si="780"/>
        <v/>
      </c>
      <c r="AC825" s="53" t="str">
        <f t="shared" si="781"/>
        <v/>
      </c>
      <c r="AD825" s="54" t="str">
        <f t="shared" si="798"/>
        <v/>
      </c>
      <c r="AE825" s="54" t="str">
        <f t="shared" si="799"/>
        <v/>
      </c>
      <c r="AF825" s="54" t="str">
        <f t="shared" si="800"/>
        <v/>
      </c>
      <c r="AG825" s="54" t="str">
        <f t="shared" si="801"/>
        <v/>
      </c>
      <c r="AH825" s="54" t="str">
        <f t="shared" si="802"/>
        <v/>
      </c>
      <c r="AI825" s="54" t="str">
        <f t="shared" si="803"/>
        <v/>
      </c>
      <c r="AJ825" s="54" t="str">
        <f t="shared" si="804"/>
        <v/>
      </c>
      <c r="AK825" s="54" t="str">
        <f t="shared" si="805"/>
        <v/>
      </c>
      <c r="AL825" s="54" t="str">
        <f t="shared" si="806"/>
        <v/>
      </c>
      <c r="AM825" s="54" t="str">
        <f t="shared" si="807"/>
        <v/>
      </c>
      <c r="AN825" s="55" t="str">
        <f t="shared" si="808"/>
        <v/>
      </c>
      <c r="AP825" s="53" t="str">
        <f t="shared" si="782"/>
        <v/>
      </c>
      <c r="AQ825" s="54" t="str">
        <f t="shared" si="809"/>
        <v/>
      </c>
      <c r="AR825" s="54" t="str">
        <f t="shared" si="810"/>
        <v/>
      </c>
      <c r="AS825" s="54" t="str">
        <f t="shared" si="811"/>
        <v/>
      </c>
      <c r="AT825" s="54" t="str">
        <f t="shared" si="812"/>
        <v/>
      </c>
      <c r="AU825" s="54" t="str">
        <f t="shared" si="813"/>
        <v/>
      </c>
      <c r="AV825" s="54" t="str">
        <f t="shared" si="814"/>
        <v/>
      </c>
      <c r="AW825" s="54" t="str">
        <f t="shared" si="815"/>
        <v/>
      </c>
      <c r="AX825" s="54" t="str">
        <f t="shared" si="816"/>
        <v/>
      </c>
      <c r="AY825" s="54" t="str">
        <f t="shared" si="817"/>
        <v/>
      </c>
      <c r="AZ825" s="54" t="str">
        <f t="shared" si="818"/>
        <v/>
      </c>
      <c r="BA825" s="55" t="str">
        <f t="shared" si="819"/>
        <v/>
      </c>
      <c r="BC825" s="36" t="str">
        <f t="shared" si="783"/>
        <v/>
      </c>
      <c r="BE825" s="61" t="str">
        <f>IF($B825="", "", IF(AND($B825&gt;='Intro &amp; Setup'!$B$38, B825&lt;='Intro &amp; Setup'!$H$38), 'Intro &amp; Setup'!$N$38, IF(AND($B825&gt;='Intro &amp; Setup'!$B$39, B825&lt;='Intro &amp; Setup'!$H$39), 'Intro &amp; Setup'!$N$39, IF('Intro &amp; Setup'!$B$39="", 'Intro &amp; Setup'!$N$38, 'Intro &amp; Setup'!$N$39))))</f>
        <v/>
      </c>
      <c r="BG825" s="53" t="str">
        <f t="shared" si="784"/>
        <v/>
      </c>
      <c r="BH825" s="54" t="str">
        <f t="shared" si="820"/>
        <v/>
      </c>
      <c r="BI825" s="54" t="str">
        <f t="shared" si="821"/>
        <v/>
      </c>
      <c r="BJ825" s="54" t="str">
        <f t="shared" si="822"/>
        <v/>
      </c>
      <c r="BK825" s="54" t="str">
        <f t="shared" si="823"/>
        <v/>
      </c>
      <c r="BL825" s="54" t="str">
        <f t="shared" si="824"/>
        <v/>
      </c>
      <c r="BM825" s="54" t="str">
        <f t="shared" si="825"/>
        <v/>
      </c>
      <c r="BN825" s="54" t="str">
        <f t="shared" si="826"/>
        <v/>
      </c>
      <c r="BO825" s="54" t="str">
        <f t="shared" si="827"/>
        <v/>
      </c>
      <c r="BP825" s="54" t="str">
        <f t="shared" si="828"/>
        <v/>
      </c>
      <c r="BQ825" s="54" t="str">
        <f t="shared" si="829"/>
        <v/>
      </c>
      <c r="BR825" s="55" t="str">
        <f t="shared" si="830"/>
        <v/>
      </c>
      <c r="BT825" s="135" t="str">
        <f t="shared" si="785"/>
        <v/>
      </c>
      <c r="BU825" s="136" t="str">
        <f t="shared" si="786"/>
        <v/>
      </c>
      <c r="BV825" s="136" t="str">
        <f t="shared" si="787"/>
        <v/>
      </c>
      <c r="BW825" s="136" t="str">
        <f t="shared" si="788"/>
        <v/>
      </c>
      <c r="BX825" s="136" t="str">
        <f t="shared" si="789"/>
        <v/>
      </c>
      <c r="BY825" s="136" t="str">
        <f t="shared" si="790"/>
        <v/>
      </c>
      <c r="BZ825" s="136" t="str">
        <f t="shared" si="791"/>
        <v/>
      </c>
      <c r="CA825" s="136" t="str">
        <f t="shared" si="792"/>
        <v/>
      </c>
      <c r="CB825" s="136" t="str">
        <f t="shared" si="793"/>
        <v/>
      </c>
      <c r="CC825" s="136" t="str">
        <f t="shared" si="794"/>
        <v/>
      </c>
      <c r="CD825" s="136" t="str">
        <f t="shared" si="795"/>
        <v/>
      </c>
      <c r="CE825" s="137" t="str">
        <f t="shared" si="796"/>
        <v/>
      </c>
      <c r="CG825" s="150" t="str">
        <f t="shared" si="797"/>
        <v/>
      </c>
      <c r="CH825" s="151" t="str">
        <f t="shared" si="831"/>
        <v/>
      </c>
      <c r="CI825" s="151" t="str">
        <f t="shared" si="832"/>
        <v/>
      </c>
      <c r="CJ825" s="151" t="str">
        <f t="shared" si="833"/>
        <v/>
      </c>
      <c r="CK825" s="151" t="str">
        <f t="shared" si="834"/>
        <v/>
      </c>
      <c r="CL825" s="151" t="str">
        <f t="shared" si="835"/>
        <v/>
      </c>
      <c r="CM825" s="151" t="str">
        <f t="shared" si="836"/>
        <v/>
      </c>
      <c r="CN825" s="151" t="str">
        <f t="shared" si="837"/>
        <v/>
      </c>
      <c r="CO825" s="151" t="str">
        <f t="shared" si="838"/>
        <v/>
      </c>
      <c r="CP825" s="151" t="str">
        <f t="shared" si="839"/>
        <v/>
      </c>
      <c r="CQ825" s="151" t="str">
        <f t="shared" si="840"/>
        <v/>
      </c>
      <c r="CR825" s="152" t="str">
        <f t="shared" si="841"/>
        <v/>
      </c>
    </row>
    <row r="826" spans="1:96" x14ac:dyDescent="0.25">
      <c r="A826" s="3"/>
      <c r="B826" s="30"/>
      <c r="C826" s="44"/>
      <c r="D826" s="88"/>
      <c r="E826" s="31"/>
      <c r="F826" s="89"/>
      <c r="G826" s="72"/>
      <c r="H826" s="73"/>
      <c r="I826" s="74"/>
      <c r="J826" s="73"/>
      <c r="K826" s="74"/>
      <c r="L826" s="73"/>
      <c r="M826" s="74"/>
      <c r="N826" s="73"/>
      <c r="O826" s="74"/>
      <c r="P826" s="73"/>
      <c r="Q826" s="74"/>
      <c r="R826" s="75"/>
      <c r="S826" s="3"/>
      <c r="T826" s="61" t="str">
        <f>IF($D826="", "", $D826*'Intro &amp; Setup'!$I$32*24)</f>
        <v/>
      </c>
      <c r="U826" s="3"/>
      <c r="X826" s="36" t="str">
        <f>IF($B826="", "", IF(OR($B826&lt;'Intro &amp; Setup'!$F$26, $B826&gt;'Intro &amp; Setup'!$F$27), "X", ""))</f>
        <v/>
      </c>
      <c r="Z826" s="36" t="str">
        <f t="shared" si="779"/>
        <v/>
      </c>
      <c r="AA826" s="48" t="str">
        <f t="shared" si="780"/>
        <v/>
      </c>
      <c r="AC826" s="53" t="str">
        <f t="shared" si="781"/>
        <v/>
      </c>
      <c r="AD826" s="54" t="str">
        <f t="shared" si="798"/>
        <v/>
      </c>
      <c r="AE826" s="54" t="str">
        <f t="shared" si="799"/>
        <v/>
      </c>
      <c r="AF826" s="54" t="str">
        <f t="shared" si="800"/>
        <v/>
      </c>
      <c r="AG826" s="54" t="str">
        <f t="shared" si="801"/>
        <v/>
      </c>
      <c r="AH826" s="54" t="str">
        <f t="shared" si="802"/>
        <v/>
      </c>
      <c r="AI826" s="54" t="str">
        <f t="shared" si="803"/>
        <v/>
      </c>
      <c r="AJ826" s="54" t="str">
        <f t="shared" si="804"/>
        <v/>
      </c>
      <c r="AK826" s="54" t="str">
        <f t="shared" si="805"/>
        <v/>
      </c>
      <c r="AL826" s="54" t="str">
        <f t="shared" si="806"/>
        <v/>
      </c>
      <c r="AM826" s="54" t="str">
        <f t="shared" si="807"/>
        <v/>
      </c>
      <c r="AN826" s="55" t="str">
        <f t="shared" si="808"/>
        <v/>
      </c>
      <c r="AP826" s="53" t="str">
        <f t="shared" si="782"/>
        <v/>
      </c>
      <c r="AQ826" s="54" t="str">
        <f t="shared" si="809"/>
        <v/>
      </c>
      <c r="AR826" s="54" t="str">
        <f t="shared" si="810"/>
        <v/>
      </c>
      <c r="AS826" s="54" t="str">
        <f t="shared" si="811"/>
        <v/>
      </c>
      <c r="AT826" s="54" t="str">
        <f t="shared" si="812"/>
        <v/>
      </c>
      <c r="AU826" s="54" t="str">
        <f t="shared" si="813"/>
        <v/>
      </c>
      <c r="AV826" s="54" t="str">
        <f t="shared" si="814"/>
        <v/>
      </c>
      <c r="AW826" s="54" t="str">
        <f t="shared" si="815"/>
        <v/>
      </c>
      <c r="AX826" s="54" t="str">
        <f t="shared" si="816"/>
        <v/>
      </c>
      <c r="AY826" s="54" t="str">
        <f t="shared" si="817"/>
        <v/>
      </c>
      <c r="AZ826" s="54" t="str">
        <f t="shared" si="818"/>
        <v/>
      </c>
      <c r="BA826" s="55" t="str">
        <f t="shared" si="819"/>
        <v/>
      </c>
      <c r="BC826" s="36" t="str">
        <f t="shared" si="783"/>
        <v/>
      </c>
      <c r="BE826" s="61" t="str">
        <f>IF($B826="", "", IF(AND($B826&gt;='Intro &amp; Setup'!$B$38, B826&lt;='Intro &amp; Setup'!$H$38), 'Intro &amp; Setup'!$N$38, IF(AND($B826&gt;='Intro &amp; Setup'!$B$39, B826&lt;='Intro &amp; Setup'!$H$39), 'Intro &amp; Setup'!$N$39, IF('Intro &amp; Setup'!$B$39="", 'Intro &amp; Setup'!$N$38, 'Intro &amp; Setup'!$N$39))))</f>
        <v/>
      </c>
      <c r="BG826" s="53" t="str">
        <f t="shared" si="784"/>
        <v/>
      </c>
      <c r="BH826" s="54" t="str">
        <f t="shared" si="820"/>
        <v/>
      </c>
      <c r="BI826" s="54" t="str">
        <f t="shared" si="821"/>
        <v/>
      </c>
      <c r="BJ826" s="54" t="str">
        <f t="shared" si="822"/>
        <v/>
      </c>
      <c r="BK826" s="54" t="str">
        <f t="shared" si="823"/>
        <v/>
      </c>
      <c r="BL826" s="54" t="str">
        <f t="shared" si="824"/>
        <v/>
      </c>
      <c r="BM826" s="54" t="str">
        <f t="shared" si="825"/>
        <v/>
      </c>
      <c r="BN826" s="54" t="str">
        <f t="shared" si="826"/>
        <v/>
      </c>
      <c r="BO826" s="54" t="str">
        <f t="shared" si="827"/>
        <v/>
      </c>
      <c r="BP826" s="54" t="str">
        <f t="shared" si="828"/>
        <v/>
      </c>
      <c r="BQ826" s="54" t="str">
        <f t="shared" si="829"/>
        <v/>
      </c>
      <c r="BR826" s="55" t="str">
        <f t="shared" si="830"/>
        <v/>
      </c>
      <c r="BT826" s="135" t="str">
        <f t="shared" si="785"/>
        <v/>
      </c>
      <c r="BU826" s="136" t="str">
        <f t="shared" si="786"/>
        <v/>
      </c>
      <c r="BV826" s="136" t="str">
        <f t="shared" si="787"/>
        <v/>
      </c>
      <c r="BW826" s="136" t="str">
        <f t="shared" si="788"/>
        <v/>
      </c>
      <c r="BX826" s="136" t="str">
        <f t="shared" si="789"/>
        <v/>
      </c>
      <c r="BY826" s="136" t="str">
        <f t="shared" si="790"/>
        <v/>
      </c>
      <c r="BZ826" s="136" t="str">
        <f t="shared" si="791"/>
        <v/>
      </c>
      <c r="CA826" s="136" t="str">
        <f t="shared" si="792"/>
        <v/>
      </c>
      <c r="CB826" s="136" t="str">
        <f t="shared" si="793"/>
        <v/>
      </c>
      <c r="CC826" s="136" t="str">
        <f t="shared" si="794"/>
        <v/>
      </c>
      <c r="CD826" s="136" t="str">
        <f t="shared" si="795"/>
        <v/>
      </c>
      <c r="CE826" s="137" t="str">
        <f t="shared" si="796"/>
        <v/>
      </c>
      <c r="CG826" s="150" t="str">
        <f t="shared" si="797"/>
        <v/>
      </c>
      <c r="CH826" s="151" t="str">
        <f t="shared" si="831"/>
        <v/>
      </c>
      <c r="CI826" s="151" t="str">
        <f t="shared" si="832"/>
        <v/>
      </c>
      <c r="CJ826" s="151" t="str">
        <f t="shared" si="833"/>
        <v/>
      </c>
      <c r="CK826" s="151" t="str">
        <f t="shared" si="834"/>
        <v/>
      </c>
      <c r="CL826" s="151" t="str">
        <f t="shared" si="835"/>
        <v/>
      </c>
      <c r="CM826" s="151" t="str">
        <f t="shared" si="836"/>
        <v/>
      </c>
      <c r="CN826" s="151" t="str">
        <f t="shared" si="837"/>
        <v/>
      </c>
      <c r="CO826" s="151" t="str">
        <f t="shared" si="838"/>
        <v/>
      </c>
      <c r="CP826" s="151" t="str">
        <f t="shared" si="839"/>
        <v/>
      </c>
      <c r="CQ826" s="151" t="str">
        <f t="shared" si="840"/>
        <v/>
      </c>
      <c r="CR826" s="152" t="str">
        <f t="shared" si="841"/>
        <v/>
      </c>
    </row>
    <row r="827" spans="1:96" x14ac:dyDescent="0.25">
      <c r="A827" s="3"/>
      <c r="B827" s="30"/>
      <c r="C827" s="44"/>
      <c r="D827" s="88"/>
      <c r="E827" s="31"/>
      <c r="F827" s="89"/>
      <c r="G827" s="72"/>
      <c r="H827" s="73"/>
      <c r="I827" s="74"/>
      <c r="J827" s="73"/>
      <c r="K827" s="74"/>
      <c r="L827" s="73"/>
      <c r="M827" s="74"/>
      <c r="N827" s="73"/>
      <c r="O827" s="74"/>
      <c r="P827" s="73"/>
      <c r="Q827" s="74"/>
      <c r="R827" s="75"/>
      <c r="S827" s="3"/>
      <c r="T827" s="61" t="str">
        <f>IF($D827="", "", $D827*'Intro &amp; Setup'!$I$32*24)</f>
        <v/>
      </c>
      <c r="U827" s="3"/>
      <c r="X827" s="36" t="str">
        <f>IF($B827="", "", IF(OR($B827&lt;'Intro &amp; Setup'!$F$26, $B827&gt;'Intro &amp; Setup'!$F$27), "X", ""))</f>
        <v/>
      </c>
      <c r="Z827" s="36" t="str">
        <f t="shared" si="779"/>
        <v/>
      </c>
      <c r="AA827" s="48" t="str">
        <f t="shared" si="780"/>
        <v/>
      </c>
      <c r="AC827" s="53" t="str">
        <f t="shared" si="781"/>
        <v/>
      </c>
      <c r="AD827" s="54" t="str">
        <f t="shared" si="798"/>
        <v/>
      </c>
      <c r="AE827" s="54" t="str">
        <f t="shared" si="799"/>
        <v/>
      </c>
      <c r="AF827" s="54" t="str">
        <f t="shared" si="800"/>
        <v/>
      </c>
      <c r="AG827" s="54" t="str">
        <f t="shared" si="801"/>
        <v/>
      </c>
      <c r="AH827" s="54" t="str">
        <f t="shared" si="802"/>
        <v/>
      </c>
      <c r="AI827" s="54" t="str">
        <f t="shared" si="803"/>
        <v/>
      </c>
      <c r="AJ827" s="54" t="str">
        <f t="shared" si="804"/>
        <v/>
      </c>
      <c r="AK827" s="54" t="str">
        <f t="shared" si="805"/>
        <v/>
      </c>
      <c r="AL827" s="54" t="str">
        <f t="shared" si="806"/>
        <v/>
      </c>
      <c r="AM827" s="54" t="str">
        <f t="shared" si="807"/>
        <v/>
      </c>
      <c r="AN827" s="55" t="str">
        <f t="shared" si="808"/>
        <v/>
      </c>
      <c r="AP827" s="53" t="str">
        <f t="shared" si="782"/>
        <v/>
      </c>
      <c r="AQ827" s="54" t="str">
        <f t="shared" si="809"/>
        <v/>
      </c>
      <c r="AR827" s="54" t="str">
        <f t="shared" si="810"/>
        <v/>
      </c>
      <c r="AS827" s="54" t="str">
        <f t="shared" si="811"/>
        <v/>
      </c>
      <c r="AT827" s="54" t="str">
        <f t="shared" si="812"/>
        <v/>
      </c>
      <c r="AU827" s="54" t="str">
        <f t="shared" si="813"/>
        <v/>
      </c>
      <c r="AV827" s="54" t="str">
        <f t="shared" si="814"/>
        <v/>
      </c>
      <c r="AW827" s="54" t="str">
        <f t="shared" si="815"/>
        <v/>
      </c>
      <c r="AX827" s="54" t="str">
        <f t="shared" si="816"/>
        <v/>
      </c>
      <c r="AY827" s="54" t="str">
        <f t="shared" si="817"/>
        <v/>
      </c>
      <c r="AZ827" s="54" t="str">
        <f t="shared" si="818"/>
        <v/>
      </c>
      <c r="BA827" s="55" t="str">
        <f t="shared" si="819"/>
        <v/>
      </c>
      <c r="BC827" s="36" t="str">
        <f t="shared" si="783"/>
        <v/>
      </c>
      <c r="BE827" s="61" t="str">
        <f>IF($B827="", "", IF(AND($B827&gt;='Intro &amp; Setup'!$B$38, B827&lt;='Intro &amp; Setup'!$H$38), 'Intro &amp; Setup'!$N$38, IF(AND($B827&gt;='Intro &amp; Setup'!$B$39, B827&lt;='Intro &amp; Setup'!$H$39), 'Intro &amp; Setup'!$N$39, IF('Intro &amp; Setup'!$B$39="", 'Intro &amp; Setup'!$N$38, 'Intro &amp; Setup'!$N$39))))</f>
        <v/>
      </c>
      <c r="BG827" s="53" t="str">
        <f t="shared" si="784"/>
        <v/>
      </c>
      <c r="BH827" s="54" t="str">
        <f t="shared" si="820"/>
        <v/>
      </c>
      <c r="BI827" s="54" t="str">
        <f t="shared" si="821"/>
        <v/>
      </c>
      <c r="BJ827" s="54" t="str">
        <f t="shared" si="822"/>
        <v/>
      </c>
      <c r="BK827" s="54" t="str">
        <f t="shared" si="823"/>
        <v/>
      </c>
      <c r="BL827" s="54" t="str">
        <f t="shared" si="824"/>
        <v/>
      </c>
      <c r="BM827" s="54" t="str">
        <f t="shared" si="825"/>
        <v/>
      </c>
      <c r="BN827" s="54" t="str">
        <f t="shared" si="826"/>
        <v/>
      </c>
      <c r="BO827" s="54" t="str">
        <f t="shared" si="827"/>
        <v/>
      </c>
      <c r="BP827" s="54" t="str">
        <f t="shared" si="828"/>
        <v/>
      </c>
      <c r="BQ827" s="54" t="str">
        <f t="shared" si="829"/>
        <v/>
      </c>
      <c r="BR827" s="55" t="str">
        <f t="shared" si="830"/>
        <v/>
      </c>
      <c r="BT827" s="135" t="str">
        <f t="shared" si="785"/>
        <v/>
      </c>
      <c r="BU827" s="136" t="str">
        <f t="shared" si="786"/>
        <v/>
      </c>
      <c r="BV827" s="136" t="str">
        <f t="shared" si="787"/>
        <v/>
      </c>
      <c r="BW827" s="136" t="str">
        <f t="shared" si="788"/>
        <v/>
      </c>
      <c r="BX827" s="136" t="str">
        <f t="shared" si="789"/>
        <v/>
      </c>
      <c r="BY827" s="136" t="str">
        <f t="shared" si="790"/>
        <v/>
      </c>
      <c r="BZ827" s="136" t="str">
        <f t="shared" si="791"/>
        <v/>
      </c>
      <c r="CA827" s="136" t="str">
        <f t="shared" si="792"/>
        <v/>
      </c>
      <c r="CB827" s="136" t="str">
        <f t="shared" si="793"/>
        <v/>
      </c>
      <c r="CC827" s="136" t="str">
        <f t="shared" si="794"/>
        <v/>
      </c>
      <c r="CD827" s="136" t="str">
        <f t="shared" si="795"/>
        <v/>
      </c>
      <c r="CE827" s="137" t="str">
        <f t="shared" si="796"/>
        <v/>
      </c>
      <c r="CG827" s="150" t="str">
        <f t="shared" si="797"/>
        <v/>
      </c>
      <c r="CH827" s="151" t="str">
        <f t="shared" si="831"/>
        <v/>
      </c>
      <c r="CI827" s="151" t="str">
        <f t="shared" si="832"/>
        <v/>
      </c>
      <c r="CJ827" s="151" t="str">
        <f t="shared" si="833"/>
        <v/>
      </c>
      <c r="CK827" s="151" t="str">
        <f t="shared" si="834"/>
        <v/>
      </c>
      <c r="CL827" s="151" t="str">
        <f t="shared" si="835"/>
        <v/>
      </c>
      <c r="CM827" s="151" t="str">
        <f t="shared" si="836"/>
        <v/>
      </c>
      <c r="CN827" s="151" t="str">
        <f t="shared" si="837"/>
        <v/>
      </c>
      <c r="CO827" s="151" t="str">
        <f t="shared" si="838"/>
        <v/>
      </c>
      <c r="CP827" s="151" t="str">
        <f t="shared" si="839"/>
        <v/>
      </c>
      <c r="CQ827" s="151" t="str">
        <f t="shared" si="840"/>
        <v/>
      </c>
      <c r="CR827" s="152" t="str">
        <f t="shared" si="841"/>
        <v/>
      </c>
    </row>
    <row r="828" spans="1:96" x14ac:dyDescent="0.25">
      <c r="A828" s="3"/>
      <c r="B828" s="30"/>
      <c r="C828" s="44"/>
      <c r="D828" s="88"/>
      <c r="E828" s="31"/>
      <c r="F828" s="89"/>
      <c r="G828" s="72"/>
      <c r="H828" s="73"/>
      <c r="I828" s="74"/>
      <c r="J828" s="73"/>
      <c r="K828" s="74"/>
      <c r="L828" s="73"/>
      <c r="M828" s="74"/>
      <c r="N828" s="73"/>
      <c r="O828" s="74"/>
      <c r="P828" s="73"/>
      <c r="Q828" s="74"/>
      <c r="R828" s="75"/>
      <c r="S828" s="3"/>
      <c r="T828" s="61" t="str">
        <f>IF($D828="", "", $D828*'Intro &amp; Setup'!$I$32*24)</f>
        <v/>
      </c>
      <c r="U828" s="3"/>
      <c r="X828" s="36" t="str">
        <f>IF($B828="", "", IF(OR($B828&lt;'Intro &amp; Setup'!$F$26, $B828&gt;'Intro &amp; Setup'!$F$27), "X", ""))</f>
        <v/>
      </c>
      <c r="Z828" s="36" t="str">
        <f t="shared" si="779"/>
        <v/>
      </c>
      <c r="AA828" s="48" t="str">
        <f t="shared" si="780"/>
        <v/>
      </c>
      <c r="AC828" s="53" t="str">
        <f t="shared" si="781"/>
        <v/>
      </c>
      <c r="AD828" s="54" t="str">
        <f t="shared" si="798"/>
        <v/>
      </c>
      <c r="AE828" s="54" t="str">
        <f t="shared" si="799"/>
        <v/>
      </c>
      <c r="AF828" s="54" t="str">
        <f t="shared" si="800"/>
        <v/>
      </c>
      <c r="AG828" s="54" t="str">
        <f t="shared" si="801"/>
        <v/>
      </c>
      <c r="AH828" s="54" t="str">
        <f t="shared" si="802"/>
        <v/>
      </c>
      <c r="AI828" s="54" t="str">
        <f t="shared" si="803"/>
        <v/>
      </c>
      <c r="AJ828" s="54" t="str">
        <f t="shared" si="804"/>
        <v/>
      </c>
      <c r="AK828" s="54" t="str">
        <f t="shared" si="805"/>
        <v/>
      </c>
      <c r="AL828" s="54" t="str">
        <f t="shared" si="806"/>
        <v/>
      </c>
      <c r="AM828" s="54" t="str">
        <f t="shared" si="807"/>
        <v/>
      </c>
      <c r="AN828" s="55" t="str">
        <f t="shared" si="808"/>
        <v/>
      </c>
      <c r="AP828" s="53" t="str">
        <f t="shared" si="782"/>
        <v/>
      </c>
      <c r="AQ828" s="54" t="str">
        <f t="shared" si="809"/>
        <v/>
      </c>
      <c r="AR828" s="54" t="str">
        <f t="shared" si="810"/>
        <v/>
      </c>
      <c r="AS828" s="54" t="str">
        <f t="shared" si="811"/>
        <v/>
      </c>
      <c r="AT828" s="54" t="str">
        <f t="shared" si="812"/>
        <v/>
      </c>
      <c r="AU828" s="54" t="str">
        <f t="shared" si="813"/>
        <v/>
      </c>
      <c r="AV828" s="54" t="str">
        <f t="shared" si="814"/>
        <v/>
      </c>
      <c r="AW828" s="54" t="str">
        <f t="shared" si="815"/>
        <v/>
      </c>
      <c r="AX828" s="54" t="str">
        <f t="shared" si="816"/>
        <v/>
      </c>
      <c r="AY828" s="54" t="str">
        <f t="shared" si="817"/>
        <v/>
      </c>
      <c r="AZ828" s="54" t="str">
        <f t="shared" si="818"/>
        <v/>
      </c>
      <c r="BA828" s="55" t="str">
        <f t="shared" si="819"/>
        <v/>
      </c>
      <c r="BC828" s="36" t="str">
        <f t="shared" si="783"/>
        <v/>
      </c>
      <c r="BE828" s="61" t="str">
        <f>IF($B828="", "", IF(AND($B828&gt;='Intro &amp; Setup'!$B$38, B828&lt;='Intro &amp; Setup'!$H$38), 'Intro &amp; Setup'!$N$38, IF(AND($B828&gt;='Intro &amp; Setup'!$B$39, B828&lt;='Intro &amp; Setup'!$H$39), 'Intro &amp; Setup'!$N$39, IF('Intro &amp; Setup'!$B$39="", 'Intro &amp; Setup'!$N$38, 'Intro &amp; Setup'!$N$39))))</f>
        <v/>
      </c>
      <c r="BG828" s="53" t="str">
        <f t="shared" si="784"/>
        <v/>
      </c>
      <c r="BH828" s="54" t="str">
        <f t="shared" si="820"/>
        <v/>
      </c>
      <c r="BI828" s="54" t="str">
        <f t="shared" si="821"/>
        <v/>
      </c>
      <c r="BJ828" s="54" t="str">
        <f t="shared" si="822"/>
        <v/>
      </c>
      <c r="BK828" s="54" t="str">
        <f t="shared" si="823"/>
        <v/>
      </c>
      <c r="BL828" s="54" t="str">
        <f t="shared" si="824"/>
        <v/>
      </c>
      <c r="BM828" s="54" t="str">
        <f t="shared" si="825"/>
        <v/>
      </c>
      <c r="BN828" s="54" t="str">
        <f t="shared" si="826"/>
        <v/>
      </c>
      <c r="BO828" s="54" t="str">
        <f t="shared" si="827"/>
        <v/>
      </c>
      <c r="BP828" s="54" t="str">
        <f t="shared" si="828"/>
        <v/>
      </c>
      <c r="BQ828" s="54" t="str">
        <f t="shared" si="829"/>
        <v/>
      </c>
      <c r="BR828" s="55" t="str">
        <f t="shared" si="830"/>
        <v/>
      </c>
      <c r="BT828" s="135" t="str">
        <f t="shared" si="785"/>
        <v/>
      </c>
      <c r="BU828" s="136" t="str">
        <f t="shared" si="786"/>
        <v/>
      </c>
      <c r="BV828" s="136" t="str">
        <f t="shared" si="787"/>
        <v/>
      </c>
      <c r="BW828" s="136" t="str">
        <f t="shared" si="788"/>
        <v/>
      </c>
      <c r="BX828" s="136" t="str">
        <f t="shared" si="789"/>
        <v/>
      </c>
      <c r="BY828" s="136" t="str">
        <f t="shared" si="790"/>
        <v/>
      </c>
      <c r="BZ828" s="136" t="str">
        <f t="shared" si="791"/>
        <v/>
      </c>
      <c r="CA828" s="136" t="str">
        <f t="shared" si="792"/>
        <v/>
      </c>
      <c r="CB828" s="136" t="str">
        <f t="shared" si="793"/>
        <v/>
      </c>
      <c r="CC828" s="136" t="str">
        <f t="shared" si="794"/>
        <v/>
      </c>
      <c r="CD828" s="136" t="str">
        <f t="shared" si="795"/>
        <v/>
      </c>
      <c r="CE828" s="137" t="str">
        <f t="shared" si="796"/>
        <v/>
      </c>
      <c r="CG828" s="150" t="str">
        <f t="shared" si="797"/>
        <v/>
      </c>
      <c r="CH828" s="151" t="str">
        <f t="shared" si="831"/>
        <v/>
      </c>
      <c r="CI828" s="151" t="str">
        <f t="shared" si="832"/>
        <v/>
      </c>
      <c r="CJ828" s="151" t="str">
        <f t="shared" si="833"/>
        <v/>
      </c>
      <c r="CK828" s="151" t="str">
        <f t="shared" si="834"/>
        <v/>
      </c>
      <c r="CL828" s="151" t="str">
        <f t="shared" si="835"/>
        <v/>
      </c>
      <c r="CM828" s="151" t="str">
        <f t="shared" si="836"/>
        <v/>
      </c>
      <c r="CN828" s="151" t="str">
        <f t="shared" si="837"/>
        <v/>
      </c>
      <c r="CO828" s="151" t="str">
        <f t="shared" si="838"/>
        <v/>
      </c>
      <c r="CP828" s="151" t="str">
        <f t="shared" si="839"/>
        <v/>
      </c>
      <c r="CQ828" s="151" t="str">
        <f t="shared" si="840"/>
        <v/>
      </c>
      <c r="CR828" s="152" t="str">
        <f t="shared" si="841"/>
        <v/>
      </c>
    </row>
    <row r="829" spans="1:96" x14ac:dyDescent="0.25">
      <c r="A829" s="3"/>
      <c r="B829" s="30"/>
      <c r="C829" s="44"/>
      <c r="D829" s="88"/>
      <c r="E829" s="31"/>
      <c r="F829" s="89"/>
      <c r="G829" s="72"/>
      <c r="H829" s="73"/>
      <c r="I829" s="74"/>
      <c r="J829" s="73"/>
      <c r="K829" s="74"/>
      <c r="L829" s="73"/>
      <c r="M829" s="74"/>
      <c r="N829" s="73"/>
      <c r="O829" s="74"/>
      <c r="P829" s="73"/>
      <c r="Q829" s="74"/>
      <c r="R829" s="75"/>
      <c r="S829" s="3"/>
      <c r="T829" s="61" t="str">
        <f>IF($D829="", "", $D829*'Intro &amp; Setup'!$I$32*24)</f>
        <v/>
      </c>
      <c r="U829" s="3"/>
      <c r="X829" s="36" t="str">
        <f>IF($B829="", "", IF(OR($B829&lt;'Intro &amp; Setup'!$F$26, $B829&gt;'Intro &amp; Setup'!$F$27), "X", ""))</f>
        <v/>
      </c>
      <c r="Z829" s="36" t="str">
        <f t="shared" si="779"/>
        <v/>
      </c>
      <c r="AA829" s="48" t="str">
        <f t="shared" si="780"/>
        <v/>
      </c>
      <c r="AC829" s="53" t="str">
        <f t="shared" si="781"/>
        <v/>
      </c>
      <c r="AD829" s="54" t="str">
        <f t="shared" si="798"/>
        <v/>
      </c>
      <c r="AE829" s="54" t="str">
        <f t="shared" si="799"/>
        <v/>
      </c>
      <c r="AF829" s="54" t="str">
        <f t="shared" si="800"/>
        <v/>
      </c>
      <c r="AG829" s="54" t="str">
        <f t="shared" si="801"/>
        <v/>
      </c>
      <c r="AH829" s="54" t="str">
        <f t="shared" si="802"/>
        <v/>
      </c>
      <c r="AI829" s="54" t="str">
        <f t="shared" si="803"/>
        <v/>
      </c>
      <c r="AJ829" s="54" t="str">
        <f t="shared" si="804"/>
        <v/>
      </c>
      <c r="AK829" s="54" t="str">
        <f t="shared" si="805"/>
        <v/>
      </c>
      <c r="AL829" s="54" t="str">
        <f t="shared" si="806"/>
        <v/>
      </c>
      <c r="AM829" s="54" t="str">
        <f t="shared" si="807"/>
        <v/>
      </c>
      <c r="AN829" s="55" t="str">
        <f t="shared" si="808"/>
        <v/>
      </c>
      <c r="AP829" s="53" t="str">
        <f t="shared" si="782"/>
        <v/>
      </c>
      <c r="AQ829" s="54" t="str">
        <f t="shared" si="809"/>
        <v/>
      </c>
      <c r="AR829" s="54" t="str">
        <f t="shared" si="810"/>
        <v/>
      </c>
      <c r="AS829" s="54" t="str">
        <f t="shared" si="811"/>
        <v/>
      </c>
      <c r="AT829" s="54" t="str">
        <f t="shared" si="812"/>
        <v/>
      </c>
      <c r="AU829" s="54" t="str">
        <f t="shared" si="813"/>
        <v/>
      </c>
      <c r="AV829" s="54" t="str">
        <f t="shared" si="814"/>
        <v/>
      </c>
      <c r="AW829" s="54" t="str">
        <f t="shared" si="815"/>
        <v/>
      </c>
      <c r="AX829" s="54" t="str">
        <f t="shared" si="816"/>
        <v/>
      </c>
      <c r="AY829" s="54" t="str">
        <f t="shared" si="817"/>
        <v/>
      </c>
      <c r="AZ829" s="54" t="str">
        <f t="shared" si="818"/>
        <v/>
      </c>
      <c r="BA829" s="55" t="str">
        <f t="shared" si="819"/>
        <v/>
      </c>
      <c r="BC829" s="36" t="str">
        <f t="shared" si="783"/>
        <v/>
      </c>
      <c r="BE829" s="61" t="str">
        <f>IF($B829="", "", IF(AND($B829&gt;='Intro &amp; Setup'!$B$38, B829&lt;='Intro &amp; Setup'!$H$38), 'Intro &amp; Setup'!$N$38, IF(AND($B829&gt;='Intro &amp; Setup'!$B$39, B829&lt;='Intro &amp; Setup'!$H$39), 'Intro &amp; Setup'!$N$39, IF('Intro &amp; Setup'!$B$39="", 'Intro &amp; Setup'!$N$38, 'Intro &amp; Setup'!$N$39))))</f>
        <v/>
      </c>
      <c r="BG829" s="53" t="str">
        <f t="shared" si="784"/>
        <v/>
      </c>
      <c r="BH829" s="54" t="str">
        <f t="shared" si="820"/>
        <v/>
      </c>
      <c r="BI829" s="54" t="str">
        <f t="shared" si="821"/>
        <v/>
      </c>
      <c r="BJ829" s="54" t="str">
        <f t="shared" si="822"/>
        <v/>
      </c>
      <c r="BK829" s="54" t="str">
        <f t="shared" si="823"/>
        <v/>
      </c>
      <c r="BL829" s="54" t="str">
        <f t="shared" si="824"/>
        <v/>
      </c>
      <c r="BM829" s="54" t="str">
        <f t="shared" si="825"/>
        <v/>
      </c>
      <c r="BN829" s="54" t="str">
        <f t="shared" si="826"/>
        <v/>
      </c>
      <c r="BO829" s="54" t="str">
        <f t="shared" si="827"/>
        <v/>
      </c>
      <c r="BP829" s="54" t="str">
        <f t="shared" si="828"/>
        <v/>
      </c>
      <c r="BQ829" s="54" t="str">
        <f t="shared" si="829"/>
        <v/>
      </c>
      <c r="BR829" s="55" t="str">
        <f t="shared" si="830"/>
        <v/>
      </c>
      <c r="BT829" s="135" t="str">
        <f t="shared" si="785"/>
        <v/>
      </c>
      <c r="BU829" s="136" t="str">
        <f t="shared" si="786"/>
        <v/>
      </c>
      <c r="BV829" s="136" t="str">
        <f t="shared" si="787"/>
        <v/>
      </c>
      <c r="BW829" s="136" t="str">
        <f t="shared" si="788"/>
        <v/>
      </c>
      <c r="BX829" s="136" t="str">
        <f t="shared" si="789"/>
        <v/>
      </c>
      <c r="BY829" s="136" t="str">
        <f t="shared" si="790"/>
        <v/>
      </c>
      <c r="BZ829" s="136" t="str">
        <f t="shared" si="791"/>
        <v/>
      </c>
      <c r="CA829" s="136" t="str">
        <f t="shared" si="792"/>
        <v/>
      </c>
      <c r="CB829" s="136" t="str">
        <f t="shared" si="793"/>
        <v/>
      </c>
      <c r="CC829" s="136" t="str">
        <f t="shared" si="794"/>
        <v/>
      </c>
      <c r="CD829" s="136" t="str">
        <f t="shared" si="795"/>
        <v/>
      </c>
      <c r="CE829" s="137" t="str">
        <f t="shared" si="796"/>
        <v/>
      </c>
      <c r="CG829" s="150" t="str">
        <f t="shared" si="797"/>
        <v/>
      </c>
      <c r="CH829" s="151" t="str">
        <f t="shared" si="831"/>
        <v/>
      </c>
      <c r="CI829" s="151" t="str">
        <f t="shared" si="832"/>
        <v/>
      </c>
      <c r="CJ829" s="151" t="str">
        <f t="shared" si="833"/>
        <v/>
      </c>
      <c r="CK829" s="151" t="str">
        <f t="shared" si="834"/>
        <v/>
      </c>
      <c r="CL829" s="151" t="str">
        <f t="shared" si="835"/>
        <v/>
      </c>
      <c r="CM829" s="151" t="str">
        <f t="shared" si="836"/>
        <v/>
      </c>
      <c r="CN829" s="151" t="str">
        <f t="shared" si="837"/>
        <v/>
      </c>
      <c r="CO829" s="151" t="str">
        <f t="shared" si="838"/>
        <v/>
      </c>
      <c r="CP829" s="151" t="str">
        <f t="shared" si="839"/>
        <v/>
      </c>
      <c r="CQ829" s="151" t="str">
        <f t="shared" si="840"/>
        <v/>
      </c>
      <c r="CR829" s="152" t="str">
        <f t="shared" si="841"/>
        <v/>
      </c>
    </row>
    <row r="830" spans="1:96" x14ac:dyDescent="0.25">
      <c r="A830" s="3"/>
      <c r="B830" s="30"/>
      <c r="C830" s="44"/>
      <c r="D830" s="88"/>
      <c r="E830" s="31"/>
      <c r="F830" s="89"/>
      <c r="G830" s="72"/>
      <c r="H830" s="73"/>
      <c r="I830" s="74"/>
      <c r="J830" s="73"/>
      <c r="K830" s="74"/>
      <c r="L830" s="73"/>
      <c r="M830" s="74"/>
      <c r="N830" s="73"/>
      <c r="O830" s="74"/>
      <c r="P830" s="73"/>
      <c r="Q830" s="74"/>
      <c r="R830" s="75"/>
      <c r="S830" s="3"/>
      <c r="T830" s="61" t="str">
        <f>IF($D830="", "", $D830*'Intro &amp; Setup'!$I$32*24)</f>
        <v/>
      </c>
      <c r="U830" s="3"/>
      <c r="X830" s="36" t="str">
        <f>IF($B830="", "", IF(OR($B830&lt;'Intro &amp; Setup'!$F$26, $B830&gt;'Intro &amp; Setup'!$F$27), "X", ""))</f>
        <v/>
      </c>
      <c r="Z830" s="36" t="str">
        <f t="shared" si="779"/>
        <v/>
      </c>
      <c r="AA830" s="48" t="str">
        <f t="shared" si="780"/>
        <v/>
      </c>
      <c r="AC830" s="53" t="str">
        <f t="shared" si="781"/>
        <v/>
      </c>
      <c r="AD830" s="54" t="str">
        <f t="shared" si="798"/>
        <v/>
      </c>
      <c r="AE830" s="54" t="str">
        <f t="shared" si="799"/>
        <v/>
      </c>
      <c r="AF830" s="54" t="str">
        <f t="shared" si="800"/>
        <v/>
      </c>
      <c r="AG830" s="54" t="str">
        <f t="shared" si="801"/>
        <v/>
      </c>
      <c r="AH830" s="54" t="str">
        <f t="shared" si="802"/>
        <v/>
      </c>
      <c r="AI830" s="54" t="str">
        <f t="shared" si="803"/>
        <v/>
      </c>
      <c r="AJ830" s="54" t="str">
        <f t="shared" si="804"/>
        <v/>
      </c>
      <c r="AK830" s="54" t="str">
        <f t="shared" si="805"/>
        <v/>
      </c>
      <c r="AL830" s="54" t="str">
        <f t="shared" si="806"/>
        <v/>
      </c>
      <c r="AM830" s="54" t="str">
        <f t="shared" si="807"/>
        <v/>
      </c>
      <c r="AN830" s="55" t="str">
        <f t="shared" si="808"/>
        <v/>
      </c>
      <c r="AP830" s="53" t="str">
        <f t="shared" si="782"/>
        <v/>
      </c>
      <c r="AQ830" s="54" t="str">
        <f t="shared" si="809"/>
        <v/>
      </c>
      <c r="AR830" s="54" t="str">
        <f t="shared" si="810"/>
        <v/>
      </c>
      <c r="AS830" s="54" t="str">
        <f t="shared" si="811"/>
        <v/>
      </c>
      <c r="AT830" s="54" t="str">
        <f t="shared" si="812"/>
        <v/>
      </c>
      <c r="AU830" s="54" t="str">
        <f t="shared" si="813"/>
        <v/>
      </c>
      <c r="AV830" s="54" t="str">
        <f t="shared" si="814"/>
        <v/>
      </c>
      <c r="AW830" s="54" t="str">
        <f t="shared" si="815"/>
        <v/>
      </c>
      <c r="AX830" s="54" t="str">
        <f t="shared" si="816"/>
        <v/>
      </c>
      <c r="AY830" s="54" t="str">
        <f t="shared" si="817"/>
        <v/>
      </c>
      <c r="AZ830" s="54" t="str">
        <f t="shared" si="818"/>
        <v/>
      </c>
      <c r="BA830" s="55" t="str">
        <f t="shared" si="819"/>
        <v/>
      </c>
      <c r="BC830" s="36" t="str">
        <f t="shared" si="783"/>
        <v/>
      </c>
      <c r="BE830" s="61" t="str">
        <f>IF($B830="", "", IF(AND($B830&gt;='Intro &amp; Setup'!$B$38, B830&lt;='Intro &amp; Setup'!$H$38), 'Intro &amp; Setup'!$N$38, IF(AND($B830&gt;='Intro &amp; Setup'!$B$39, B830&lt;='Intro &amp; Setup'!$H$39), 'Intro &amp; Setup'!$N$39, IF('Intro &amp; Setup'!$B$39="", 'Intro &amp; Setup'!$N$38, 'Intro &amp; Setup'!$N$39))))</f>
        <v/>
      </c>
      <c r="BG830" s="53" t="str">
        <f t="shared" si="784"/>
        <v/>
      </c>
      <c r="BH830" s="54" t="str">
        <f t="shared" si="820"/>
        <v/>
      </c>
      <c r="BI830" s="54" t="str">
        <f t="shared" si="821"/>
        <v/>
      </c>
      <c r="BJ830" s="54" t="str">
        <f t="shared" si="822"/>
        <v/>
      </c>
      <c r="BK830" s="54" t="str">
        <f t="shared" si="823"/>
        <v/>
      </c>
      <c r="BL830" s="54" t="str">
        <f t="shared" si="824"/>
        <v/>
      </c>
      <c r="BM830" s="54" t="str">
        <f t="shared" si="825"/>
        <v/>
      </c>
      <c r="BN830" s="54" t="str">
        <f t="shared" si="826"/>
        <v/>
      </c>
      <c r="BO830" s="54" t="str">
        <f t="shared" si="827"/>
        <v/>
      </c>
      <c r="BP830" s="54" t="str">
        <f t="shared" si="828"/>
        <v/>
      </c>
      <c r="BQ830" s="54" t="str">
        <f t="shared" si="829"/>
        <v/>
      </c>
      <c r="BR830" s="55" t="str">
        <f t="shared" si="830"/>
        <v/>
      </c>
      <c r="BT830" s="135" t="str">
        <f t="shared" si="785"/>
        <v/>
      </c>
      <c r="BU830" s="136" t="str">
        <f t="shared" si="786"/>
        <v/>
      </c>
      <c r="BV830" s="136" t="str">
        <f t="shared" si="787"/>
        <v/>
      </c>
      <c r="BW830" s="136" t="str">
        <f t="shared" si="788"/>
        <v/>
      </c>
      <c r="BX830" s="136" t="str">
        <f t="shared" si="789"/>
        <v/>
      </c>
      <c r="BY830" s="136" t="str">
        <f t="shared" si="790"/>
        <v/>
      </c>
      <c r="BZ830" s="136" t="str">
        <f t="shared" si="791"/>
        <v/>
      </c>
      <c r="CA830" s="136" t="str">
        <f t="shared" si="792"/>
        <v/>
      </c>
      <c r="CB830" s="136" t="str">
        <f t="shared" si="793"/>
        <v/>
      </c>
      <c r="CC830" s="136" t="str">
        <f t="shared" si="794"/>
        <v/>
      </c>
      <c r="CD830" s="136" t="str">
        <f t="shared" si="795"/>
        <v/>
      </c>
      <c r="CE830" s="137" t="str">
        <f t="shared" si="796"/>
        <v/>
      </c>
      <c r="CG830" s="150" t="str">
        <f t="shared" si="797"/>
        <v/>
      </c>
      <c r="CH830" s="151" t="str">
        <f t="shared" si="831"/>
        <v/>
      </c>
      <c r="CI830" s="151" t="str">
        <f t="shared" si="832"/>
        <v/>
      </c>
      <c r="CJ830" s="151" t="str">
        <f t="shared" si="833"/>
        <v/>
      </c>
      <c r="CK830" s="151" t="str">
        <f t="shared" si="834"/>
        <v/>
      </c>
      <c r="CL830" s="151" t="str">
        <f t="shared" si="835"/>
        <v/>
      </c>
      <c r="CM830" s="151" t="str">
        <f t="shared" si="836"/>
        <v/>
      </c>
      <c r="CN830" s="151" t="str">
        <f t="shared" si="837"/>
        <v/>
      </c>
      <c r="CO830" s="151" t="str">
        <f t="shared" si="838"/>
        <v/>
      </c>
      <c r="CP830" s="151" t="str">
        <f t="shared" si="839"/>
        <v/>
      </c>
      <c r="CQ830" s="151" t="str">
        <f t="shared" si="840"/>
        <v/>
      </c>
      <c r="CR830" s="152" t="str">
        <f t="shared" si="841"/>
        <v/>
      </c>
    </row>
    <row r="831" spans="1:96" x14ac:dyDescent="0.25">
      <c r="A831" s="3"/>
      <c r="B831" s="30"/>
      <c r="C831" s="44"/>
      <c r="D831" s="88"/>
      <c r="E831" s="31"/>
      <c r="F831" s="89"/>
      <c r="G831" s="72"/>
      <c r="H831" s="73"/>
      <c r="I831" s="74"/>
      <c r="J831" s="73"/>
      <c r="K831" s="74"/>
      <c r="L831" s="73"/>
      <c r="M831" s="74"/>
      <c r="N831" s="73"/>
      <c r="O831" s="74"/>
      <c r="P831" s="73"/>
      <c r="Q831" s="74"/>
      <c r="R831" s="75"/>
      <c r="S831" s="3"/>
      <c r="T831" s="61" t="str">
        <f>IF($D831="", "", $D831*'Intro &amp; Setup'!$I$32*24)</f>
        <v/>
      </c>
      <c r="U831" s="3"/>
      <c r="X831" s="36" t="str">
        <f>IF($B831="", "", IF(OR($B831&lt;'Intro &amp; Setup'!$F$26, $B831&gt;'Intro &amp; Setup'!$F$27), "X", ""))</f>
        <v/>
      </c>
      <c r="Z831" s="36" t="str">
        <f t="shared" si="779"/>
        <v/>
      </c>
      <c r="AA831" s="48" t="str">
        <f t="shared" si="780"/>
        <v/>
      </c>
      <c r="AC831" s="53" t="str">
        <f t="shared" si="781"/>
        <v/>
      </c>
      <c r="AD831" s="54" t="str">
        <f t="shared" si="798"/>
        <v/>
      </c>
      <c r="AE831" s="54" t="str">
        <f t="shared" si="799"/>
        <v/>
      </c>
      <c r="AF831" s="54" t="str">
        <f t="shared" si="800"/>
        <v/>
      </c>
      <c r="AG831" s="54" t="str">
        <f t="shared" si="801"/>
        <v/>
      </c>
      <c r="AH831" s="54" t="str">
        <f t="shared" si="802"/>
        <v/>
      </c>
      <c r="AI831" s="54" t="str">
        <f t="shared" si="803"/>
        <v/>
      </c>
      <c r="AJ831" s="54" t="str">
        <f t="shared" si="804"/>
        <v/>
      </c>
      <c r="AK831" s="54" t="str">
        <f t="shared" si="805"/>
        <v/>
      </c>
      <c r="AL831" s="54" t="str">
        <f t="shared" si="806"/>
        <v/>
      </c>
      <c r="AM831" s="54" t="str">
        <f t="shared" si="807"/>
        <v/>
      </c>
      <c r="AN831" s="55" t="str">
        <f t="shared" si="808"/>
        <v/>
      </c>
      <c r="AP831" s="53" t="str">
        <f t="shared" si="782"/>
        <v/>
      </c>
      <c r="AQ831" s="54" t="str">
        <f t="shared" si="809"/>
        <v/>
      </c>
      <c r="AR831" s="54" t="str">
        <f t="shared" si="810"/>
        <v/>
      </c>
      <c r="AS831" s="54" t="str">
        <f t="shared" si="811"/>
        <v/>
      </c>
      <c r="AT831" s="54" t="str">
        <f t="shared" si="812"/>
        <v/>
      </c>
      <c r="AU831" s="54" t="str">
        <f t="shared" si="813"/>
        <v/>
      </c>
      <c r="AV831" s="54" t="str">
        <f t="shared" si="814"/>
        <v/>
      </c>
      <c r="AW831" s="54" t="str">
        <f t="shared" si="815"/>
        <v/>
      </c>
      <c r="AX831" s="54" t="str">
        <f t="shared" si="816"/>
        <v/>
      </c>
      <c r="AY831" s="54" t="str">
        <f t="shared" si="817"/>
        <v/>
      </c>
      <c r="AZ831" s="54" t="str">
        <f t="shared" si="818"/>
        <v/>
      </c>
      <c r="BA831" s="55" t="str">
        <f t="shared" si="819"/>
        <v/>
      </c>
      <c r="BC831" s="36" t="str">
        <f t="shared" si="783"/>
        <v/>
      </c>
      <c r="BE831" s="61" t="str">
        <f>IF($B831="", "", IF(AND($B831&gt;='Intro &amp; Setup'!$B$38, B831&lt;='Intro &amp; Setup'!$H$38), 'Intro &amp; Setup'!$N$38, IF(AND($B831&gt;='Intro &amp; Setup'!$B$39, B831&lt;='Intro &amp; Setup'!$H$39), 'Intro &amp; Setup'!$N$39, IF('Intro &amp; Setup'!$B$39="", 'Intro &amp; Setup'!$N$38, 'Intro &amp; Setup'!$N$39))))</f>
        <v/>
      </c>
      <c r="BG831" s="53" t="str">
        <f t="shared" si="784"/>
        <v/>
      </c>
      <c r="BH831" s="54" t="str">
        <f t="shared" si="820"/>
        <v/>
      </c>
      <c r="BI831" s="54" t="str">
        <f t="shared" si="821"/>
        <v/>
      </c>
      <c r="BJ831" s="54" t="str">
        <f t="shared" si="822"/>
        <v/>
      </c>
      <c r="BK831" s="54" t="str">
        <f t="shared" si="823"/>
        <v/>
      </c>
      <c r="BL831" s="54" t="str">
        <f t="shared" si="824"/>
        <v/>
      </c>
      <c r="BM831" s="54" t="str">
        <f t="shared" si="825"/>
        <v/>
      </c>
      <c r="BN831" s="54" t="str">
        <f t="shared" si="826"/>
        <v/>
      </c>
      <c r="BO831" s="54" t="str">
        <f t="shared" si="827"/>
        <v/>
      </c>
      <c r="BP831" s="54" t="str">
        <f t="shared" si="828"/>
        <v/>
      </c>
      <c r="BQ831" s="54" t="str">
        <f t="shared" si="829"/>
        <v/>
      </c>
      <c r="BR831" s="55" t="str">
        <f t="shared" si="830"/>
        <v/>
      </c>
      <c r="BT831" s="135" t="str">
        <f t="shared" si="785"/>
        <v/>
      </c>
      <c r="BU831" s="136" t="str">
        <f t="shared" si="786"/>
        <v/>
      </c>
      <c r="BV831" s="136" t="str">
        <f t="shared" si="787"/>
        <v/>
      </c>
      <c r="BW831" s="136" t="str">
        <f t="shared" si="788"/>
        <v/>
      </c>
      <c r="BX831" s="136" t="str">
        <f t="shared" si="789"/>
        <v/>
      </c>
      <c r="BY831" s="136" t="str">
        <f t="shared" si="790"/>
        <v/>
      </c>
      <c r="BZ831" s="136" t="str">
        <f t="shared" si="791"/>
        <v/>
      </c>
      <c r="CA831" s="136" t="str">
        <f t="shared" si="792"/>
        <v/>
      </c>
      <c r="CB831" s="136" t="str">
        <f t="shared" si="793"/>
        <v/>
      </c>
      <c r="CC831" s="136" t="str">
        <f t="shared" si="794"/>
        <v/>
      </c>
      <c r="CD831" s="136" t="str">
        <f t="shared" si="795"/>
        <v/>
      </c>
      <c r="CE831" s="137" t="str">
        <f t="shared" si="796"/>
        <v/>
      </c>
      <c r="CG831" s="150" t="str">
        <f t="shared" si="797"/>
        <v/>
      </c>
      <c r="CH831" s="151" t="str">
        <f t="shared" si="831"/>
        <v/>
      </c>
      <c r="CI831" s="151" t="str">
        <f t="shared" si="832"/>
        <v/>
      </c>
      <c r="CJ831" s="151" t="str">
        <f t="shared" si="833"/>
        <v/>
      </c>
      <c r="CK831" s="151" t="str">
        <f t="shared" si="834"/>
        <v/>
      </c>
      <c r="CL831" s="151" t="str">
        <f t="shared" si="835"/>
        <v/>
      </c>
      <c r="CM831" s="151" t="str">
        <f t="shared" si="836"/>
        <v/>
      </c>
      <c r="CN831" s="151" t="str">
        <f t="shared" si="837"/>
        <v/>
      </c>
      <c r="CO831" s="151" t="str">
        <f t="shared" si="838"/>
        <v/>
      </c>
      <c r="CP831" s="151" t="str">
        <f t="shared" si="839"/>
        <v/>
      </c>
      <c r="CQ831" s="151" t="str">
        <f t="shared" si="840"/>
        <v/>
      </c>
      <c r="CR831" s="152" t="str">
        <f t="shared" si="841"/>
        <v/>
      </c>
    </row>
    <row r="832" spans="1:96" x14ac:dyDescent="0.25">
      <c r="A832" s="3"/>
      <c r="B832" s="30"/>
      <c r="C832" s="44"/>
      <c r="D832" s="88"/>
      <c r="E832" s="31"/>
      <c r="F832" s="89"/>
      <c r="G832" s="72"/>
      <c r="H832" s="73"/>
      <c r="I832" s="74"/>
      <c r="J832" s="73"/>
      <c r="K832" s="74"/>
      <c r="L832" s="73"/>
      <c r="M832" s="74"/>
      <c r="N832" s="73"/>
      <c r="O832" s="74"/>
      <c r="P832" s="73"/>
      <c r="Q832" s="74"/>
      <c r="R832" s="75"/>
      <c r="S832" s="3"/>
      <c r="T832" s="61" t="str">
        <f>IF($D832="", "", $D832*'Intro &amp; Setup'!$I$32*24)</f>
        <v/>
      </c>
      <c r="U832" s="3"/>
      <c r="X832" s="36" t="str">
        <f>IF($B832="", "", IF(OR($B832&lt;'Intro &amp; Setup'!$F$26, $B832&gt;'Intro &amp; Setup'!$F$27), "X", ""))</f>
        <v/>
      </c>
      <c r="Z832" s="36" t="str">
        <f t="shared" si="779"/>
        <v/>
      </c>
      <c r="AA832" s="48" t="str">
        <f t="shared" si="780"/>
        <v/>
      </c>
      <c r="AC832" s="53" t="str">
        <f t="shared" si="781"/>
        <v/>
      </c>
      <c r="AD832" s="54" t="str">
        <f t="shared" si="798"/>
        <v/>
      </c>
      <c r="AE832" s="54" t="str">
        <f t="shared" si="799"/>
        <v/>
      </c>
      <c r="AF832" s="54" t="str">
        <f t="shared" si="800"/>
        <v/>
      </c>
      <c r="AG832" s="54" t="str">
        <f t="shared" si="801"/>
        <v/>
      </c>
      <c r="AH832" s="54" t="str">
        <f t="shared" si="802"/>
        <v/>
      </c>
      <c r="AI832" s="54" t="str">
        <f t="shared" si="803"/>
        <v/>
      </c>
      <c r="AJ832" s="54" t="str">
        <f t="shared" si="804"/>
        <v/>
      </c>
      <c r="AK832" s="54" t="str">
        <f t="shared" si="805"/>
        <v/>
      </c>
      <c r="AL832" s="54" t="str">
        <f t="shared" si="806"/>
        <v/>
      </c>
      <c r="AM832" s="54" t="str">
        <f t="shared" si="807"/>
        <v/>
      </c>
      <c r="AN832" s="55" t="str">
        <f t="shared" si="808"/>
        <v/>
      </c>
      <c r="AP832" s="53" t="str">
        <f t="shared" si="782"/>
        <v/>
      </c>
      <c r="AQ832" s="54" t="str">
        <f t="shared" si="809"/>
        <v/>
      </c>
      <c r="AR832" s="54" t="str">
        <f t="shared" si="810"/>
        <v/>
      </c>
      <c r="AS832" s="54" t="str">
        <f t="shared" si="811"/>
        <v/>
      </c>
      <c r="AT832" s="54" t="str">
        <f t="shared" si="812"/>
        <v/>
      </c>
      <c r="AU832" s="54" t="str">
        <f t="shared" si="813"/>
        <v/>
      </c>
      <c r="AV832" s="54" t="str">
        <f t="shared" si="814"/>
        <v/>
      </c>
      <c r="AW832" s="54" t="str">
        <f t="shared" si="815"/>
        <v/>
      </c>
      <c r="AX832" s="54" t="str">
        <f t="shared" si="816"/>
        <v/>
      </c>
      <c r="AY832" s="54" t="str">
        <f t="shared" si="817"/>
        <v/>
      </c>
      <c r="AZ832" s="54" t="str">
        <f t="shared" si="818"/>
        <v/>
      </c>
      <c r="BA832" s="55" t="str">
        <f t="shared" si="819"/>
        <v/>
      </c>
      <c r="BC832" s="36" t="str">
        <f t="shared" si="783"/>
        <v/>
      </c>
      <c r="BE832" s="61" t="str">
        <f>IF($B832="", "", IF(AND($B832&gt;='Intro &amp; Setup'!$B$38, B832&lt;='Intro &amp; Setup'!$H$38), 'Intro &amp; Setup'!$N$38, IF(AND($B832&gt;='Intro &amp; Setup'!$B$39, B832&lt;='Intro &amp; Setup'!$H$39), 'Intro &amp; Setup'!$N$39, IF('Intro &amp; Setup'!$B$39="", 'Intro &amp; Setup'!$N$38, 'Intro &amp; Setup'!$N$39))))</f>
        <v/>
      </c>
      <c r="BG832" s="53" t="str">
        <f t="shared" si="784"/>
        <v/>
      </c>
      <c r="BH832" s="54" t="str">
        <f t="shared" si="820"/>
        <v/>
      </c>
      <c r="BI832" s="54" t="str">
        <f t="shared" si="821"/>
        <v/>
      </c>
      <c r="BJ832" s="54" t="str">
        <f t="shared" si="822"/>
        <v/>
      </c>
      <c r="BK832" s="54" t="str">
        <f t="shared" si="823"/>
        <v/>
      </c>
      <c r="BL832" s="54" t="str">
        <f t="shared" si="824"/>
        <v/>
      </c>
      <c r="BM832" s="54" t="str">
        <f t="shared" si="825"/>
        <v/>
      </c>
      <c r="BN832" s="54" t="str">
        <f t="shared" si="826"/>
        <v/>
      </c>
      <c r="BO832" s="54" t="str">
        <f t="shared" si="827"/>
        <v/>
      </c>
      <c r="BP832" s="54" t="str">
        <f t="shared" si="828"/>
        <v/>
      </c>
      <c r="BQ832" s="54" t="str">
        <f t="shared" si="829"/>
        <v/>
      </c>
      <c r="BR832" s="55" t="str">
        <f t="shared" si="830"/>
        <v/>
      </c>
      <c r="BT832" s="135" t="str">
        <f t="shared" si="785"/>
        <v/>
      </c>
      <c r="BU832" s="136" t="str">
        <f t="shared" si="786"/>
        <v/>
      </c>
      <c r="BV832" s="136" t="str">
        <f t="shared" si="787"/>
        <v/>
      </c>
      <c r="BW832" s="136" t="str">
        <f t="shared" si="788"/>
        <v/>
      </c>
      <c r="BX832" s="136" t="str">
        <f t="shared" si="789"/>
        <v/>
      </c>
      <c r="BY832" s="136" t="str">
        <f t="shared" si="790"/>
        <v/>
      </c>
      <c r="BZ832" s="136" t="str">
        <f t="shared" si="791"/>
        <v/>
      </c>
      <c r="CA832" s="136" t="str">
        <f t="shared" si="792"/>
        <v/>
      </c>
      <c r="CB832" s="136" t="str">
        <f t="shared" si="793"/>
        <v/>
      </c>
      <c r="CC832" s="136" t="str">
        <f t="shared" si="794"/>
        <v/>
      </c>
      <c r="CD832" s="136" t="str">
        <f t="shared" si="795"/>
        <v/>
      </c>
      <c r="CE832" s="137" t="str">
        <f t="shared" si="796"/>
        <v/>
      </c>
      <c r="CG832" s="150" t="str">
        <f t="shared" si="797"/>
        <v/>
      </c>
      <c r="CH832" s="151" t="str">
        <f t="shared" si="831"/>
        <v/>
      </c>
      <c r="CI832" s="151" t="str">
        <f t="shared" si="832"/>
        <v/>
      </c>
      <c r="CJ832" s="151" t="str">
        <f t="shared" si="833"/>
        <v/>
      </c>
      <c r="CK832" s="151" t="str">
        <f t="shared" si="834"/>
        <v/>
      </c>
      <c r="CL832" s="151" t="str">
        <f t="shared" si="835"/>
        <v/>
      </c>
      <c r="CM832" s="151" t="str">
        <f t="shared" si="836"/>
        <v/>
      </c>
      <c r="CN832" s="151" t="str">
        <f t="shared" si="837"/>
        <v/>
      </c>
      <c r="CO832" s="151" t="str">
        <f t="shared" si="838"/>
        <v/>
      </c>
      <c r="CP832" s="151" t="str">
        <f t="shared" si="839"/>
        <v/>
      </c>
      <c r="CQ832" s="151" t="str">
        <f t="shared" si="840"/>
        <v/>
      </c>
      <c r="CR832" s="152" t="str">
        <f t="shared" si="841"/>
        <v/>
      </c>
    </row>
    <row r="833" spans="1:96" x14ac:dyDescent="0.25">
      <c r="A833" s="3"/>
      <c r="B833" s="30"/>
      <c r="C833" s="44"/>
      <c r="D833" s="88"/>
      <c r="E833" s="31"/>
      <c r="F833" s="89"/>
      <c r="G833" s="72"/>
      <c r="H833" s="73"/>
      <c r="I833" s="74"/>
      <c r="J833" s="73"/>
      <c r="K833" s="74"/>
      <c r="L833" s="73"/>
      <c r="M833" s="74"/>
      <c r="N833" s="73"/>
      <c r="O833" s="74"/>
      <c r="P833" s="73"/>
      <c r="Q833" s="74"/>
      <c r="R833" s="75"/>
      <c r="S833" s="3"/>
      <c r="T833" s="61" t="str">
        <f>IF($D833="", "", $D833*'Intro &amp; Setup'!$I$32*24)</f>
        <v/>
      </c>
      <c r="U833" s="3"/>
      <c r="X833" s="36" t="str">
        <f>IF($B833="", "", IF(OR($B833&lt;'Intro &amp; Setup'!$F$26, $B833&gt;'Intro &amp; Setup'!$F$27), "X", ""))</f>
        <v/>
      </c>
      <c r="Z833" s="36" t="str">
        <f t="shared" si="779"/>
        <v/>
      </c>
      <c r="AA833" s="48" t="str">
        <f t="shared" si="780"/>
        <v/>
      </c>
      <c r="AC833" s="53" t="str">
        <f t="shared" si="781"/>
        <v/>
      </c>
      <c r="AD833" s="54" t="str">
        <f t="shared" si="798"/>
        <v/>
      </c>
      <c r="AE833" s="54" t="str">
        <f t="shared" si="799"/>
        <v/>
      </c>
      <c r="AF833" s="54" t="str">
        <f t="shared" si="800"/>
        <v/>
      </c>
      <c r="AG833" s="54" t="str">
        <f t="shared" si="801"/>
        <v/>
      </c>
      <c r="AH833" s="54" t="str">
        <f t="shared" si="802"/>
        <v/>
      </c>
      <c r="AI833" s="54" t="str">
        <f t="shared" si="803"/>
        <v/>
      </c>
      <c r="AJ833" s="54" t="str">
        <f t="shared" si="804"/>
        <v/>
      </c>
      <c r="AK833" s="54" t="str">
        <f t="shared" si="805"/>
        <v/>
      </c>
      <c r="AL833" s="54" t="str">
        <f t="shared" si="806"/>
        <v/>
      </c>
      <c r="AM833" s="54" t="str">
        <f t="shared" si="807"/>
        <v/>
      </c>
      <c r="AN833" s="55" t="str">
        <f t="shared" si="808"/>
        <v/>
      </c>
      <c r="AP833" s="53" t="str">
        <f t="shared" si="782"/>
        <v/>
      </c>
      <c r="AQ833" s="54" t="str">
        <f t="shared" si="809"/>
        <v/>
      </c>
      <c r="AR833" s="54" t="str">
        <f t="shared" si="810"/>
        <v/>
      </c>
      <c r="AS833" s="54" t="str">
        <f t="shared" si="811"/>
        <v/>
      </c>
      <c r="AT833" s="54" t="str">
        <f t="shared" si="812"/>
        <v/>
      </c>
      <c r="AU833" s="54" t="str">
        <f t="shared" si="813"/>
        <v/>
      </c>
      <c r="AV833" s="54" t="str">
        <f t="shared" si="814"/>
        <v/>
      </c>
      <c r="AW833" s="54" t="str">
        <f t="shared" si="815"/>
        <v/>
      </c>
      <c r="AX833" s="54" t="str">
        <f t="shared" si="816"/>
        <v/>
      </c>
      <c r="AY833" s="54" t="str">
        <f t="shared" si="817"/>
        <v/>
      </c>
      <c r="AZ833" s="54" t="str">
        <f t="shared" si="818"/>
        <v/>
      </c>
      <c r="BA833" s="55" t="str">
        <f t="shared" si="819"/>
        <v/>
      </c>
      <c r="BC833" s="36" t="str">
        <f t="shared" si="783"/>
        <v/>
      </c>
      <c r="BE833" s="61" t="str">
        <f>IF($B833="", "", IF(AND($B833&gt;='Intro &amp; Setup'!$B$38, B833&lt;='Intro &amp; Setup'!$H$38), 'Intro &amp; Setup'!$N$38, IF(AND($B833&gt;='Intro &amp; Setup'!$B$39, B833&lt;='Intro &amp; Setup'!$H$39), 'Intro &amp; Setup'!$N$39, IF('Intro &amp; Setup'!$B$39="", 'Intro &amp; Setup'!$N$38, 'Intro &amp; Setup'!$N$39))))</f>
        <v/>
      </c>
      <c r="BG833" s="53" t="str">
        <f t="shared" si="784"/>
        <v/>
      </c>
      <c r="BH833" s="54" t="str">
        <f t="shared" si="820"/>
        <v/>
      </c>
      <c r="BI833" s="54" t="str">
        <f t="shared" si="821"/>
        <v/>
      </c>
      <c r="BJ833" s="54" t="str">
        <f t="shared" si="822"/>
        <v/>
      </c>
      <c r="BK833" s="54" t="str">
        <f t="shared" si="823"/>
        <v/>
      </c>
      <c r="BL833" s="54" t="str">
        <f t="shared" si="824"/>
        <v/>
      </c>
      <c r="BM833" s="54" t="str">
        <f t="shared" si="825"/>
        <v/>
      </c>
      <c r="BN833" s="54" t="str">
        <f t="shared" si="826"/>
        <v/>
      </c>
      <c r="BO833" s="54" t="str">
        <f t="shared" si="827"/>
        <v/>
      </c>
      <c r="BP833" s="54" t="str">
        <f t="shared" si="828"/>
        <v/>
      </c>
      <c r="BQ833" s="54" t="str">
        <f t="shared" si="829"/>
        <v/>
      </c>
      <c r="BR833" s="55" t="str">
        <f t="shared" si="830"/>
        <v/>
      </c>
      <c r="BT833" s="135" t="str">
        <f t="shared" si="785"/>
        <v/>
      </c>
      <c r="BU833" s="136" t="str">
        <f t="shared" si="786"/>
        <v/>
      </c>
      <c r="BV833" s="136" t="str">
        <f t="shared" si="787"/>
        <v/>
      </c>
      <c r="BW833" s="136" t="str">
        <f t="shared" si="788"/>
        <v/>
      </c>
      <c r="BX833" s="136" t="str">
        <f t="shared" si="789"/>
        <v/>
      </c>
      <c r="BY833" s="136" t="str">
        <f t="shared" si="790"/>
        <v/>
      </c>
      <c r="BZ833" s="136" t="str">
        <f t="shared" si="791"/>
        <v/>
      </c>
      <c r="CA833" s="136" t="str">
        <f t="shared" si="792"/>
        <v/>
      </c>
      <c r="CB833" s="136" t="str">
        <f t="shared" si="793"/>
        <v/>
      </c>
      <c r="CC833" s="136" t="str">
        <f t="shared" si="794"/>
        <v/>
      </c>
      <c r="CD833" s="136" t="str">
        <f t="shared" si="795"/>
        <v/>
      </c>
      <c r="CE833" s="137" t="str">
        <f t="shared" si="796"/>
        <v/>
      </c>
      <c r="CG833" s="150" t="str">
        <f t="shared" si="797"/>
        <v/>
      </c>
      <c r="CH833" s="151" t="str">
        <f t="shared" si="831"/>
        <v/>
      </c>
      <c r="CI833" s="151" t="str">
        <f t="shared" si="832"/>
        <v/>
      </c>
      <c r="CJ833" s="151" t="str">
        <f t="shared" si="833"/>
        <v/>
      </c>
      <c r="CK833" s="151" t="str">
        <f t="shared" si="834"/>
        <v/>
      </c>
      <c r="CL833" s="151" t="str">
        <f t="shared" si="835"/>
        <v/>
      </c>
      <c r="CM833" s="151" t="str">
        <f t="shared" si="836"/>
        <v/>
      </c>
      <c r="CN833" s="151" t="str">
        <f t="shared" si="837"/>
        <v/>
      </c>
      <c r="CO833" s="151" t="str">
        <f t="shared" si="838"/>
        <v/>
      </c>
      <c r="CP833" s="151" t="str">
        <f t="shared" si="839"/>
        <v/>
      </c>
      <c r="CQ833" s="151" t="str">
        <f t="shared" si="840"/>
        <v/>
      </c>
      <c r="CR833" s="152" t="str">
        <f t="shared" si="841"/>
        <v/>
      </c>
    </row>
    <row r="834" spans="1:96" x14ac:dyDescent="0.25">
      <c r="A834" s="3"/>
      <c r="B834" s="30"/>
      <c r="C834" s="44"/>
      <c r="D834" s="88"/>
      <c r="E834" s="31"/>
      <c r="F834" s="89"/>
      <c r="G834" s="72"/>
      <c r="H834" s="73"/>
      <c r="I834" s="74"/>
      <c r="J834" s="73"/>
      <c r="K834" s="74"/>
      <c r="L834" s="73"/>
      <c r="M834" s="74"/>
      <c r="N834" s="73"/>
      <c r="O834" s="74"/>
      <c r="P834" s="73"/>
      <c r="Q834" s="74"/>
      <c r="R834" s="75"/>
      <c r="S834" s="3"/>
      <c r="T834" s="61" t="str">
        <f>IF($D834="", "", $D834*'Intro &amp; Setup'!$I$32*24)</f>
        <v/>
      </c>
      <c r="U834" s="3"/>
      <c r="X834" s="36" t="str">
        <f>IF($B834="", "", IF(OR($B834&lt;'Intro &amp; Setup'!$F$26, $B834&gt;'Intro &amp; Setup'!$F$27), "X", ""))</f>
        <v/>
      </c>
      <c r="Z834" s="36" t="str">
        <f t="shared" si="779"/>
        <v/>
      </c>
      <c r="AA834" s="48" t="str">
        <f t="shared" si="780"/>
        <v/>
      </c>
      <c r="AC834" s="53" t="str">
        <f t="shared" si="781"/>
        <v/>
      </c>
      <c r="AD834" s="54" t="str">
        <f t="shared" si="798"/>
        <v/>
      </c>
      <c r="AE834" s="54" t="str">
        <f t="shared" si="799"/>
        <v/>
      </c>
      <c r="AF834" s="54" t="str">
        <f t="shared" si="800"/>
        <v/>
      </c>
      <c r="AG834" s="54" t="str">
        <f t="shared" si="801"/>
        <v/>
      </c>
      <c r="AH834" s="54" t="str">
        <f t="shared" si="802"/>
        <v/>
      </c>
      <c r="AI834" s="54" t="str">
        <f t="shared" si="803"/>
        <v/>
      </c>
      <c r="AJ834" s="54" t="str">
        <f t="shared" si="804"/>
        <v/>
      </c>
      <c r="AK834" s="54" t="str">
        <f t="shared" si="805"/>
        <v/>
      </c>
      <c r="AL834" s="54" t="str">
        <f t="shared" si="806"/>
        <v/>
      </c>
      <c r="AM834" s="54" t="str">
        <f t="shared" si="807"/>
        <v/>
      </c>
      <c r="AN834" s="55" t="str">
        <f t="shared" si="808"/>
        <v/>
      </c>
      <c r="AP834" s="53" t="str">
        <f t="shared" si="782"/>
        <v/>
      </c>
      <c r="AQ834" s="54" t="str">
        <f t="shared" si="809"/>
        <v/>
      </c>
      <c r="AR834" s="54" t="str">
        <f t="shared" si="810"/>
        <v/>
      </c>
      <c r="AS834" s="54" t="str">
        <f t="shared" si="811"/>
        <v/>
      </c>
      <c r="AT834" s="54" t="str">
        <f t="shared" si="812"/>
        <v/>
      </c>
      <c r="AU834" s="54" t="str">
        <f t="shared" si="813"/>
        <v/>
      </c>
      <c r="AV834" s="54" t="str">
        <f t="shared" si="814"/>
        <v/>
      </c>
      <c r="AW834" s="54" t="str">
        <f t="shared" si="815"/>
        <v/>
      </c>
      <c r="AX834" s="54" t="str">
        <f t="shared" si="816"/>
        <v/>
      </c>
      <c r="AY834" s="54" t="str">
        <f t="shared" si="817"/>
        <v/>
      </c>
      <c r="AZ834" s="54" t="str">
        <f t="shared" si="818"/>
        <v/>
      </c>
      <c r="BA834" s="55" t="str">
        <f t="shared" si="819"/>
        <v/>
      </c>
      <c r="BC834" s="36" t="str">
        <f t="shared" si="783"/>
        <v/>
      </c>
      <c r="BE834" s="61" t="str">
        <f>IF($B834="", "", IF(AND($B834&gt;='Intro &amp; Setup'!$B$38, B834&lt;='Intro &amp; Setup'!$H$38), 'Intro &amp; Setup'!$N$38, IF(AND($B834&gt;='Intro &amp; Setup'!$B$39, B834&lt;='Intro &amp; Setup'!$H$39), 'Intro &amp; Setup'!$N$39, IF('Intro &amp; Setup'!$B$39="", 'Intro &amp; Setup'!$N$38, 'Intro &amp; Setup'!$N$39))))</f>
        <v/>
      </c>
      <c r="BG834" s="53" t="str">
        <f t="shared" si="784"/>
        <v/>
      </c>
      <c r="BH834" s="54" t="str">
        <f t="shared" si="820"/>
        <v/>
      </c>
      <c r="BI834" s="54" t="str">
        <f t="shared" si="821"/>
        <v/>
      </c>
      <c r="BJ834" s="54" t="str">
        <f t="shared" si="822"/>
        <v/>
      </c>
      <c r="BK834" s="54" t="str">
        <f t="shared" si="823"/>
        <v/>
      </c>
      <c r="BL834" s="54" t="str">
        <f t="shared" si="824"/>
        <v/>
      </c>
      <c r="BM834" s="54" t="str">
        <f t="shared" si="825"/>
        <v/>
      </c>
      <c r="BN834" s="54" t="str">
        <f t="shared" si="826"/>
        <v/>
      </c>
      <c r="BO834" s="54" t="str">
        <f t="shared" si="827"/>
        <v/>
      </c>
      <c r="BP834" s="54" t="str">
        <f t="shared" si="828"/>
        <v/>
      </c>
      <c r="BQ834" s="54" t="str">
        <f t="shared" si="829"/>
        <v/>
      </c>
      <c r="BR834" s="55" t="str">
        <f t="shared" si="830"/>
        <v/>
      </c>
      <c r="BT834" s="135" t="str">
        <f t="shared" si="785"/>
        <v/>
      </c>
      <c r="BU834" s="136" t="str">
        <f t="shared" si="786"/>
        <v/>
      </c>
      <c r="BV834" s="136" t="str">
        <f t="shared" si="787"/>
        <v/>
      </c>
      <c r="BW834" s="136" t="str">
        <f t="shared" si="788"/>
        <v/>
      </c>
      <c r="BX834" s="136" t="str">
        <f t="shared" si="789"/>
        <v/>
      </c>
      <c r="BY834" s="136" t="str">
        <f t="shared" si="790"/>
        <v/>
      </c>
      <c r="BZ834" s="136" t="str">
        <f t="shared" si="791"/>
        <v/>
      </c>
      <c r="CA834" s="136" t="str">
        <f t="shared" si="792"/>
        <v/>
      </c>
      <c r="CB834" s="136" t="str">
        <f t="shared" si="793"/>
        <v/>
      </c>
      <c r="CC834" s="136" t="str">
        <f t="shared" si="794"/>
        <v/>
      </c>
      <c r="CD834" s="136" t="str">
        <f t="shared" si="795"/>
        <v/>
      </c>
      <c r="CE834" s="137" t="str">
        <f t="shared" si="796"/>
        <v/>
      </c>
      <c r="CG834" s="150" t="str">
        <f t="shared" si="797"/>
        <v/>
      </c>
      <c r="CH834" s="151" t="str">
        <f t="shared" si="831"/>
        <v/>
      </c>
      <c r="CI834" s="151" t="str">
        <f t="shared" si="832"/>
        <v/>
      </c>
      <c r="CJ834" s="151" t="str">
        <f t="shared" si="833"/>
        <v/>
      </c>
      <c r="CK834" s="151" t="str">
        <f t="shared" si="834"/>
        <v/>
      </c>
      <c r="CL834" s="151" t="str">
        <f t="shared" si="835"/>
        <v/>
      </c>
      <c r="CM834" s="151" t="str">
        <f t="shared" si="836"/>
        <v/>
      </c>
      <c r="CN834" s="151" t="str">
        <f t="shared" si="837"/>
        <v/>
      </c>
      <c r="CO834" s="151" t="str">
        <f t="shared" si="838"/>
        <v/>
      </c>
      <c r="CP834" s="151" t="str">
        <f t="shared" si="839"/>
        <v/>
      </c>
      <c r="CQ834" s="151" t="str">
        <f t="shared" si="840"/>
        <v/>
      </c>
      <c r="CR834" s="152" t="str">
        <f t="shared" si="841"/>
        <v/>
      </c>
    </row>
    <row r="835" spans="1:96" x14ac:dyDescent="0.25">
      <c r="A835" s="3"/>
      <c r="B835" s="30"/>
      <c r="C835" s="44"/>
      <c r="D835" s="88"/>
      <c r="E835" s="31"/>
      <c r="F835" s="89"/>
      <c r="G835" s="72"/>
      <c r="H835" s="73"/>
      <c r="I835" s="74"/>
      <c r="J835" s="73"/>
      <c r="K835" s="74"/>
      <c r="L835" s="73"/>
      <c r="M835" s="74"/>
      <c r="N835" s="73"/>
      <c r="O835" s="74"/>
      <c r="P835" s="73"/>
      <c r="Q835" s="74"/>
      <c r="R835" s="75"/>
      <c r="S835" s="3"/>
      <c r="T835" s="61" t="str">
        <f>IF($D835="", "", $D835*'Intro &amp; Setup'!$I$32*24)</f>
        <v/>
      </c>
      <c r="U835" s="3"/>
      <c r="X835" s="36" t="str">
        <f>IF($B835="", "", IF(OR($B835&lt;'Intro &amp; Setup'!$F$26, $B835&gt;'Intro &amp; Setup'!$F$27), "X", ""))</f>
        <v/>
      </c>
      <c r="Z835" s="36" t="str">
        <f t="shared" si="779"/>
        <v/>
      </c>
      <c r="AA835" s="48" t="str">
        <f t="shared" si="780"/>
        <v/>
      </c>
      <c r="AC835" s="53" t="str">
        <f t="shared" si="781"/>
        <v/>
      </c>
      <c r="AD835" s="54" t="str">
        <f t="shared" si="798"/>
        <v/>
      </c>
      <c r="AE835" s="54" t="str">
        <f t="shared" si="799"/>
        <v/>
      </c>
      <c r="AF835" s="54" t="str">
        <f t="shared" si="800"/>
        <v/>
      </c>
      <c r="AG835" s="54" t="str">
        <f t="shared" si="801"/>
        <v/>
      </c>
      <c r="AH835" s="54" t="str">
        <f t="shared" si="802"/>
        <v/>
      </c>
      <c r="AI835" s="54" t="str">
        <f t="shared" si="803"/>
        <v/>
      </c>
      <c r="AJ835" s="54" t="str">
        <f t="shared" si="804"/>
        <v/>
      </c>
      <c r="AK835" s="54" t="str">
        <f t="shared" si="805"/>
        <v/>
      </c>
      <c r="AL835" s="54" t="str">
        <f t="shared" si="806"/>
        <v/>
      </c>
      <c r="AM835" s="54" t="str">
        <f t="shared" si="807"/>
        <v/>
      </c>
      <c r="AN835" s="55" t="str">
        <f t="shared" si="808"/>
        <v/>
      </c>
      <c r="AP835" s="53" t="str">
        <f t="shared" si="782"/>
        <v/>
      </c>
      <c r="AQ835" s="54" t="str">
        <f t="shared" si="809"/>
        <v/>
      </c>
      <c r="AR835" s="54" t="str">
        <f t="shared" si="810"/>
        <v/>
      </c>
      <c r="AS835" s="54" t="str">
        <f t="shared" si="811"/>
        <v/>
      </c>
      <c r="AT835" s="54" t="str">
        <f t="shared" si="812"/>
        <v/>
      </c>
      <c r="AU835" s="54" t="str">
        <f t="shared" si="813"/>
        <v/>
      </c>
      <c r="AV835" s="54" t="str">
        <f t="shared" si="814"/>
        <v/>
      </c>
      <c r="AW835" s="54" t="str">
        <f t="shared" si="815"/>
        <v/>
      </c>
      <c r="AX835" s="54" t="str">
        <f t="shared" si="816"/>
        <v/>
      </c>
      <c r="AY835" s="54" t="str">
        <f t="shared" si="817"/>
        <v/>
      </c>
      <c r="AZ835" s="54" t="str">
        <f t="shared" si="818"/>
        <v/>
      </c>
      <c r="BA835" s="55" t="str">
        <f t="shared" si="819"/>
        <v/>
      </c>
      <c r="BC835" s="36" t="str">
        <f t="shared" si="783"/>
        <v/>
      </c>
      <c r="BE835" s="61" t="str">
        <f>IF($B835="", "", IF(AND($B835&gt;='Intro &amp; Setup'!$B$38, B835&lt;='Intro &amp; Setup'!$H$38), 'Intro &amp; Setup'!$N$38, IF(AND($B835&gt;='Intro &amp; Setup'!$B$39, B835&lt;='Intro &amp; Setup'!$H$39), 'Intro &amp; Setup'!$N$39, IF('Intro &amp; Setup'!$B$39="", 'Intro &amp; Setup'!$N$38, 'Intro &amp; Setup'!$N$39))))</f>
        <v/>
      </c>
      <c r="BG835" s="53" t="str">
        <f t="shared" si="784"/>
        <v/>
      </c>
      <c r="BH835" s="54" t="str">
        <f t="shared" si="820"/>
        <v/>
      </c>
      <c r="BI835" s="54" t="str">
        <f t="shared" si="821"/>
        <v/>
      </c>
      <c r="BJ835" s="54" t="str">
        <f t="shared" si="822"/>
        <v/>
      </c>
      <c r="BK835" s="54" t="str">
        <f t="shared" si="823"/>
        <v/>
      </c>
      <c r="BL835" s="54" t="str">
        <f t="shared" si="824"/>
        <v/>
      </c>
      <c r="BM835" s="54" t="str">
        <f t="shared" si="825"/>
        <v/>
      </c>
      <c r="BN835" s="54" t="str">
        <f t="shared" si="826"/>
        <v/>
      </c>
      <c r="BO835" s="54" t="str">
        <f t="shared" si="827"/>
        <v/>
      </c>
      <c r="BP835" s="54" t="str">
        <f t="shared" si="828"/>
        <v/>
      </c>
      <c r="BQ835" s="54" t="str">
        <f t="shared" si="829"/>
        <v/>
      </c>
      <c r="BR835" s="55" t="str">
        <f t="shared" si="830"/>
        <v/>
      </c>
      <c r="BT835" s="135" t="str">
        <f t="shared" si="785"/>
        <v/>
      </c>
      <c r="BU835" s="136" t="str">
        <f t="shared" si="786"/>
        <v/>
      </c>
      <c r="BV835" s="136" t="str">
        <f t="shared" si="787"/>
        <v/>
      </c>
      <c r="BW835" s="136" t="str">
        <f t="shared" si="788"/>
        <v/>
      </c>
      <c r="BX835" s="136" t="str">
        <f t="shared" si="789"/>
        <v/>
      </c>
      <c r="BY835" s="136" t="str">
        <f t="shared" si="790"/>
        <v/>
      </c>
      <c r="BZ835" s="136" t="str">
        <f t="shared" si="791"/>
        <v/>
      </c>
      <c r="CA835" s="136" t="str">
        <f t="shared" si="792"/>
        <v/>
      </c>
      <c r="CB835" s="136" t="str">
        <f t="shared" si="793"/>
        <v/>
      </c>
      <c r="CC835" s="136" t="str">
        <f t="shared" si="794"/>
        <v/>
      </c>
      <c r="CD835" s="136" t="str">
        <f t="shared" si="795"/>
        <v/>
      </c>
      <c r="CE835" s="137" t="str">
        <f t="shared" si="796"/>
        <v/>
      </c>
      <c r="CG835" s="150" t="str">
        <f t="shared" si="797"/>
        <v/>
      </c>
      <c r="CH835" s="151" t="str">
        <f t="shared" si="831"/>
        <v/>
      </c>
      <c r="CI835" s="151" t="str">
        <f t="shared" si="832"/>
        <v/>
      </c>
      <c r="CJ835" s="151" t="str">
        <f t="shared" si="833"/>
        <v/>
      </c>
      <c r="CK835" s="151" t="str">
        <f t="shared" si="834"/>
        <v/>
      </c>
      <c r="CL835" s="151" t="str">
        <f t="shared" si="835"/>
        <v/>
      </c>
      <c r="CM835" s="151" t="str">
        <f t="shared" si="836"/>
        <v/>
      </c>
      <c r="CN835" s="151" t="str">
        <f t="shared" si="837"/>
        <v/>
      </c>
      <c r="CO835" s="151" t="str">
        <f t="shared" si="838"/>
        <v/>
      </c>
      <c r="CP835" s="151" t="str">
        <f t="shared" si="839"/>
        <v/>
      </c>
      <c r="CQ835" s="151" t="str">
        <f t="shared" si="840"/>
        <v/>
      </c>
      <c r="CR835" s="152" t="str">
        <f t="shared" si="841"/>
        <v/>
      </c>
    </row>
    <row r="836" spans="1:96" x14ac:dyDescent="0.25">
      <c r="A836" s="3"/>
      <c r="B836" s="30"/>
      <c r="C836" s="44"/>
      <c r="D836" s="88"/>
      <c r="E836" s="31"/>
      <c r="F836" s="89"/>
      <c r="G836" s="72"/>
      <c r="H836" s="73"/>
      <c r="I836" s="74"/>
      <c r="J836" s="73"/>
      <c r="K836" s="74"/>
      <c r="L836" s="73"/>
      <c r="M836" s="74"/>
      <c r="N836" s="73"/>
      <c r="O836" s="74"/>
      <c r="P836" s="73"/>
      <c r="Q836" s="74"/>
      <c r="R836" s="75"/>
      <c r="S836" s="3"/>
      <c r="T836" s="61" t="str">
        <f>IF($D836="", "", $D836*'Intro &amp; Setup'!$I$32*24)</f>
        <v/>
      </c>
      <c r="U836" s="3"/>
      <c r="X836" s="36" t="str">
        <f>IF($B836="", "", IF(OR($B836&lt;'Intro &amp; Setup'!$F$26, $B836&gt;'Intro &amp; Setup'!$F$27), "X", ""))</f>
        <v/>
      </c>
      <c r="Z836" s="36" t="str">
        <f t="shared" si="779"/>
        <v/>
      </c>
      <c r="AA836" s="48" t="str">
        <f t="shared" si="780"/>
        <v/>
      </c>
      <c r="AC836" s="53" t="str">
        <f t="shared" si="781"/>
        <v/>
      </c>
      <c r="AD836" s="54" t="str">
        <f t="shared" si="798"/>
        <v/>
      </c>
      <c r="AE836" s="54" t="str">
        <f t="shared" si="799"/>
        <v/>
      </c>
      <c r="AF836" s="54" t="str">
        <f t="shared" si="800"/>
        <v/>
      </c>
      <c r="AG836" s="54" t="str">
        <f t="shared" si="801"/>
        <v/>
      </c>
      <c r="AH836" s="54" t="str">
        <f t="shared" si="802"/>
        <v/>
      </c>
      <c r="AI836" s="54" t="str">
        <f t="shared" si="803"/>
        <v/>
      </c>
      <c r="AJ836" s="54" t="str">
        <f t="shared" si="804"/>
        <v/>
      </c>
      <c r="AK836" s="54" t="str">
        <f t="shared" si="805"/>
        <v/>
      </c>
      <c r="AL836" s="54" t="str">
        <f t="shared" si="806"/>
        <v/>
      </c>
      <c r="AM836" s="54" t="str">
        <f t="shared" si="807"/>
        <v/>
      </c>
      <c r="AN836" s="55" t="str">
        <f t="shared" si="808"/>
        <v/>
      </c>
      <c r="AP836" s="53" t="str">
        <f t="shared" si="782"/>
        <v/>
      </c>
      <c r="AQ836" s="54" t="str">
        <f t="shared" si="809"/>
        <v/>
      </c>
      <c r="AR836" s="54" t="str">
        <f t="shared" si="810"/>
        <v/>
      </c>
      <c r="AS836" s="54" t="str">
        <f t="shared" si="811"/>
        <v/>
      </c>
      <c r="AT836" s="54" t="str">
        <f t="shared" si="812"/>
        <v/>
      </c>
      <c r="AU836" s="54" t="str">
        <f t="shared" si="813"/>
        <v/>
      </c>
      <c r="AV836" s="54" t="str">
        <f t="shared" si="814"/>
        <v/>
      </c>
      <c r="AW836" s="54" t="str">
        <f t="shared" si="815"/>
        <v/>
      </c>
      <c r="AX836" s="54" t="str">
        <f t="shared" si="816"/>
        <v/>
      </c>
      <c r="AY836" s="54" t="str">
        <f t="shared" si="817"/>
        <v/>
      </c>
      <c r="AZ836" s="54" t="str">
        <f t="shared" si="818"/>
        <v/>
      </c>
      <c r="BA836" s="55" t="str">
        <f t="shared" si="819"/>
        <v/>
      </c>
      <c r="BC836" s="36" t="str">
        <f t="shared" si="783"/>
        <v/>
      </c>
      <c r="BE836" s="61" t="str">
        <f>IF($B836="", "", IF(AND($B836&gt;='Intro &amp; Setup'!$B$38, B836&lt;='Intro &amp; Setup'!$H$38), 'Intro &amp; Setup'!$N$38, IF(AND($B836&gt;='Intro &amp; Setup'!$B$39, B836&lt;='Intro &amp; Setup'!$H$39), 'Intro &amp; Setup'!$N$39, IF('Intro &amp; Setup'!$B$39="", 'Intro &amp; Setup'!$N$38, 'Intro &amp; Setup'!$N$39))))</f>
        <v/>
      </c>
      <c r="BG836" s="53" t="str">
        <f t="shared" si="784"/>
        <v/>
      </c>
      <c r="BH836" s="54" t="str">
        <f t="shared" si="820"/>
        <v/>
      </c>
      <c r="BI836" s="54" t="str">
        <f t="shared" si="821"/>
        <v/>
      </c>
      <c r="BJ836" s="54" t="str">
        <f t="shared" si="822"/>
        <v/>
      </c>
      <c r="BK836" s="54" t="str">
        <f t="shared" si="823"/>
        <v/>
      </c>
      <c r="BL836" s="54" t="str">
        <f t="shared" si="824"/>
        <v/>
      </c>
      <c r="BM836" s="54" t="str">
        <f t="shared" si="825"/>
        <v/>
      </c>
      <c r="BN836" s="54" t="str">
        <f t="shared" si="826"/>
        <v/>
      </c>
      <c r="BO836" s="54" t="str">
        <f t="shared" si="827"/>
        <v/>
      </c>
      <c r="BP836" s="54" t="str">
        <f t="shared" si="828"/>
        <v/>
      </c>
      <c r="BQ836" s="54" t="str">
        <f t="shared" si="829"/>
        <v/>
      </c>
      <c r="BR836" s="55" t="str">
        <f t="shared" si="830"/>
        <v/>
      </c>
      <c r="BT836" s="135" t="str">
        <f t="shared" si="785"/>
        <v/>
      </c>
      <c r="BU836" s="136" t="str">
        <f t="shared" si="786"/>
        <v/>
      </c>
      <c r="BV836" s="136" t="str">
        <f t="shared" si="787"/>
        <v/>
      </c>
      <c r="BW836" s="136" t="str">
        <f t="shared" si="788"/>
        <v/>
      </c>
      <c r="BX836" s="136" t="str">
        <f t="shared" si="789"/>
        <v/>
      </c>
      <c r="BY836" s="136" t="str">
        <f t="shared" si="790"/>
        <v/>
      </c>
      <c r="BZ836" s="136" t="str">
        <f t="shared" si="791"/>
        <v/>
      </c>
      <c r="CA836" s="136" t="str">
        <f t="shared" si="792"/>
        <v/>
      </c>
      <c r="CB836" s="136" t="str">
        <f t="shared" si="793"/>
        <v/>
      </c>
      <c r="CC836" s="136" t="str">
        <f t="shared" si="794"/>
        <v/>
      </c>
      <c r="CD836" s="136" t="str">
        <f t="shared" si="795"/>
        <v/>
      </c>
      <c r="CE836" s="137" t="str">
        <f t="shared" si="796"/>
        <v/>
      </c>
      <c r="CG836" s="150" t="str">
        <f t="shared" si="797"/>
        <v/>
      </c>
      <c r="CH836" s="151" t="str">
        <f t="shared" si="831"/>
        <v/>
      </c>
      <c r="CI836" s="151" t="str">
        <f t="shared" si="832"/>
        <v/>
      </c>
      <c r="CJ836" s="151" t="str">
        <f t="shared" si="833"/>
        <v/>
      </c>
      <c r="CK836" s="151" t="str">
        <f t="shared" si="834"/>
        <v/>
      </c>
      <c r="CL836" s="151" t="str">
        <f t="shared" si="835"/>
        <v/>
      </c>
      <c r="CM836" s="151" t="str">
        <f t="shared" si="836"/>
        <v/>
      </c>
      <c r="CN836" s="151" t="str">
        <f t="shared" si="837"/>
        <v/>
      </c>
      <c r="CO836" s="151" t="str">
        <f t="shared" si="838"/>
        <v/>
      </c>
      <c r="CP836" s="151" t="str">
        <f t="shared" si="839"/>
        <v/>
      </c>
      <c r="CQ836" s="151" t="str">
        <f t="shared" si="840"/>
        <v/>
      </c>
      <c r="CR836" s="152" t="str">
        <f t="shared" si="841"/>
        <v/>
      </c>
    </row>
    <row r="837" spans="1:96" x14ac:dyDescent="0.25">
      <c r="A837" s="3"/>
      <c r="B837" s="30"/>
      <c r="C837" s="44"/>
      <c r="D837" s="88"/>
      <c r="E837" s="31"/>
      <c r="F837" s="89"/>
      <c r="G837" s="72"/>
      <c r="H837" s="73"/>
      <c r="I837" s="74"/>
      <c r="J837" s="73"/>
      <c r="K837" s="74"/>
      <c r="L837" s="73"/>
      <c r="M837" s="74"/>
      <c r="N837" s="73"/>
      <c r="O837" s="74"/>
      <c r="P837" s="73"/>
      <c r="Q837" s="74"/>
      <c r="R837" s="75"/>
      <c r="S837" s="3"/>
      <c r="T837" s="61" t="str">
        <f>IF($D837="", "", $D837*'Intro &amp; Setup'!$I$32*24)</f>
        <v/>
      </c>
      <c r="U837" s="3"/>
      <c r="X837" s="36" t="str">
        <f>IF($B837="", "", IF(OR($B837&lt;'Intro &amp; Setup'!$F$26, $B837&gt;'Intro &amp; Setup'!$F$27), "X", ""))</f>
        <v/>
      </c>
      <c r="Z837" s="36" t="str">
        <f t="shared" si="779"/>
        <v/>
      </c>
      <c r="AA837" s="48" t="str">
        <f t="shared" si="780"/>
        <v/>
      </c>
      <c r="AC837" s="53" t="str">
        <f t="shared" si="781"/>
        <v/>
      </c>
      <c r="AD837" s="54" t="str">
        <f t="shared" si="798"/>
        <v/>
      </c>
      <c r="AE837" s="54" t="str">
        <f t="shared" si="799"/>
        <v/>
      </c>
      <c r="AF837" s="54" t="str">
        <f t="shared" si="800"/>
        <v/>
      </c>
      <c r="AG837" s="54" t="str">
        <f t="shared" si="801"/>
        <v/>
      </c>
      <c r="AH837" s="54" t="str">
        <f t="shared" si="802"/>
        <v/>
      </c>
      <c r="AI837" s="54" t="str">
        <f t="shared" si="803"/>
        <v/>
      </c>
      <c r="AJ837" s="54" t="str">
        <f t="shared" si="804"/>
        <v/>
      </c>
      <c r="AK837" s="54" t="str">
        <f t="shared" si="805"/>
        <v/>
      </c>
      <c r="AL837" s="54" t="str">
        <f t="shared" si="806"/>
        <v/>
      </c>
      <c r="AM837" s="54" t="str">
        <f t="shared" si="807"/>
        <v/>
      </c>
      <c r="AN837" s="55" t="str">
        <f t="shared" si="808"/>
        <v/>
      </c>
      <c r="AP837" s="53" t="str">
        <f t="shared" si="782"/>
        <v/>
      </c>
      <c r="AQ837" s="54" t="str">
        <f t="shared" si="809"/>
        <v/>
      </c>
      <c r="AR837" s="54" t="str">
        <f t="shared" si="810"/>
        <v/>
      </c>
      <c r="AS837" s="54" t="str">
        <f t="shared" si="811"/>
        <v/>
      </c>
      <c r="AT837" s="54" t="str">
        <f t="shared" si="812"/>
        <v/>
      </c>
      <c r="AU837" s="54" t="str">
        <f t="shared" si="813"/>
        <v/>
      </c>
      <c r="AV837" s="54" t="str">
        <f t="shared" si="814"/>
        <v/>
      </c>
      <c r="AW837" s="54" t="str">
        <f t="shared" si="815"/>
        <v/>
      </c>
      <c r="AX837" s="54" t="str">
        <f t="shared" si="816"/>
        <v/>
      </c>
      <c r="AY837" s="54" t="str">
        <f t="shared" si="817"/>
        <v/>
      </c>
      <c r="AZ837" s="54" t="str">
        <f t="shared" si="818"/>
        <v/>
      </c>
      <c r="BA837" s="55" t="str">
        <f t="shared" si="819"/>
        <v/>
      </c>
      <c r="BC837" s="36" t="str">
        <f t="shared" si="783"/>
        <v/>
      </c>
      <c r="BE837" s="61" t="str">
        <f>IF($B837="", "", IF(AND($B837&gt;='Intro &amp; Setup'!$B$38, B837&lt;='Intro &amp; Setup'!$H$38), 'Intro &amp; Setup'!$N$38, IF(AND($B837&gt;='Intro &amp; Setup'!$B$39, B837&lt;='Intro &amp; Setup'!$H$39), 'Intro &amp; Setup'!$N$39, IF('Intro &amp; Setup'!$B$39="", 'Intro &amp; Setup'!$N$38, 'Intro &amp; Setup'!$N$39))))</f>
        <v/>
      </c>
      <c r="BG837" s="53" t="str">
        <f t="shared" si="784"/>
        <v/>
      </c>
      <c r="BH837" s="54" t="str">
        <f t="shared" si="820"/>
        <v/>
      </c>
      <c r="BI837" s="54" t="str">
        <f t="shared" si="821"/>
        <v/>
      </c>
      <c r="BJ837" s="54" t="str">
        <f t="shared" si="822"/>
        <v/>
      </c>
      <c r="BK837" s="54" t="str">
        <f t="shared" si="823"/>
        <v/>
      </c>
      <c r="BL837" s="54" t="str">
        <f t="shared" si="824"/>
        <v/>
      </c>
      <c r="BM837" s="54" t="str">
        <f t="shared" si="825"/>
        <v/>
      </c>
      <c r="BN837" s="54" t="str">
        <f t="shared" si="826"/>
        <v/>
      </c>
      <c r="BO837" s="54" t="str">
        <f t="shared" si="827"/>
        <v/>
      </c>
      <c r="BP837" s="54" t="str">
        <f t="shared" si="828"/>
        <v/>
      </c>
      <c r="BQ837" s="54" t="str">
        <f t="shared" si="829"/>
        <v/>
      </c>
      <c r="BR837" s="55" t="str">
        <f t="shared" si="830"/>
        <v/>
      </c>
      <c r="BT837" s="135" t="str">
        <f t="shared" si="785"/>
        <v/>
      </c>
      <c r="BU837" s="136" t="str">
        <f t="shared" si="786"/>
        <v/>
      </c>
      <c r="BV837" s="136" t="str">
        <f t="shared" si="787"/>
        <v/>
      </c>
      <c r="BW837" s="136" t="str">
        <f t="shared" si="788"/>
        <v/>
      </c>
      <c r="BX837" s="136" t="str">
        <f t="shared" si="789"/>
        <v/>
      </c>
      <c r="BY837" s="136" t="str">
        <f t="shared" si="790"/>
        <v/>
      </c>
      <c r="BZ837" s="136" t="str">
        <f t="shared" si="791"/>
        <v/>
      </c>
      <c r="CA837" s="136" t="str">
        <f t="shared" si="792"/>
        <v/>
      </c>
      <c r="CB837" s="136" t="str">
        <f t="shared" si="793"/>
        <v/>
      </c>
      <c r="CC837" s="136" t="str">
        <f t="shared" si="794"/>
        <v/>
      </c>
      <c r="CD837" s="136" t="str">
        <f t="shared" si="795"/>
        <v/>
      </c>
      <c r="CE837" s="137" t="str">
        <f t="shared" si="796"/>
        <v/>
      </c>
      <c r="CG837" s="150" t="str">
        <f t="shared" si="797"/>
        <v/>
      </c>
      <c r="CH837" s="151" t="str">
        <f t="shared" si="831"/>
        <v/>
      </c>
      <c r="CI837" s="151" t="str">
        <f t="shared" si="832"/>
        <v/>
      </c>
      <c r="CJ837" s="151" t="str">
        <f t="shared" si="833"/>
        <v/>
      </c>
      <c r="CK837" s="151" t="str">
        <f t="shared" si="834"/>
        <v/>
      </c>
      <c r="CL837" s="151" t="str">
        <f t="shared" si="835"/>
        <v/>
      </c>
      <c r="CM837" s="151" t="str">
        <f t="shared" si="836"/>
        <v/>
      </c>
      <c r="CN837" s="151" t="str">
        <f t="shared" si="837"/>
        <v/>
      </c>
      <c r="CO837" s="151" t="str">
        <f t="shared" si="838"/>
        <v/>
      </c>
      <c r="CP837" s="151" t="str">
        <f t="shared" si="839"/>
        <v/>
      </c>
      <c r="CQ837" s="151" t="str">
        <f t="shared" si="840"/>
        <v/>
      </c>
      <c r="CR837" s="152" t="str">
        <f t="shared" si="841"/>
        <v/>
      </c>
    </row>
    <row r="838" spans="1:96" x14ac:dyDescent="0.25">
      <c r="A838" s="3"/>
      <c r="B838" s="30"/>
      <c r="C838" s="44"/>
      <c r="D838" s="88"/>
      <c r="E838" s="31"/>
      <c r="F838" s="89"/>
      <c r="G838" s="72"/>
      <c r="H838" s="73"/>
      <c r="I838" s="74"/>
      <c r="J838" s="73"/>
      <c r="K838" s="74"/>
      <c r="L838" s="73"/>
      <c r="M838" s="74"/>
      <c r="N838" s="73"/>
      <c r="O838" s="74"/>
      <c r="P838" s="73"/>
      <c r="Q838" s="74"/>
      <c r="R838" s="75"/>
      <c r="S838" s="3"/>
      <c r="T838" s="61" t="str">
        <f>IF($D838="", "", $D838*'Intro &amp; Setup'!$I$32*24)</f>
        <v/>
      </c>
      <c r="U838" s="3"/>
      <c r="X838" s="36" t="str">
        <f>IF($B838="", "", IF(OR($B838&lt;'Intro &amp; Setup'!$F$26, $B838&gt;'Intro &amp; Setup'!$F$27), "X", ""))</f>
        <v/>
      </c>
      <c r="Z838" s="36" t="str">
        <f t="shared" si="779"/>
        <v/>
      </c>
      <c r="AA838" s="48" t="str">
        <f t="shared" si="780"/>
        <v/>
      </c>
      <c r="AC838" s="53" t="str">
        <f t="shared" si="781"/>
        <v/>
      </c>
      <c r="AD838" s="54" t="str">
        <f t="shared" si="798"/>
        <v/>
      </c>
      <c r="AE838" s="54" t="str">
        <f t="shared" si="799"/>
        <v/>
      </c>
      <c r="AF838" s="54" t="str">
        <f t="shared" si="800"/>
        <v/>
      </c>
      <c r="AG838" s="54" t="str">
        <f t="shared" si="801"/>
        <v/>
      </c>
      <c r="AH838" s="54" t="str">
        <f t="shared" si="802"/>
        <v/>
      </c>
      <c r="AI838" s="54" t="str">
        <f t="shared" si="803"/>
        <v/>
      </c>
      <c r="AJ838" s="54" t="str">
        <f t="shared" si="804"/>
        <v/>
      </c>
      <c r="AK838" s="54" t="str">
        <f t="shared" si="805"/>
        <v/>
      </c>
      <c r="AL838" s="54" t="str">
        <f t="shared" si="806"/>
        <v/>
      </c>
      <c r="AM838" s="54" t="str">
        <f t="shared" si="807"/>
        <v/>
      </c>
      <c r="AN838" s="55" t="str">
        <f t="shared" si="808"/>
        <v/>
      </c>
      <c r="AP838" s="53" t="str">
        <f t="shared" si="782"/>
        <v/>
      </c>
      <c r="AQ838" s="54" t="str">
        <f t="shared" si="809"/>
        <v/>
      </c>
      <c r="AR838" s="54" t="str">
        <f t="shared" si="810"/>
        <v/>
      </c>
      <c r="AS838" s="54" t="str">
        <f t="shared" si="811"/>
        <v/>
      </c>
      <c r="AT838" s="54" t="str">
        <f t="shared" si="812"/>
        <v/>
      </c>
      <c r="AU838" s="54" t="str">
        <f t="shared" si="813"/>
        <v/>
      </c>
      <c r="AV838" s="54" t="str">
        <f t="shared" si="814"/>
        <v/>
      </c>
      <c r="AW838" s="54" t="str">
        <f t="shared" si="815"/>
        <v/>
      </c>
      <c r="AX838" s="54" t="str">
        <f t="shared" si="816"/>
        <v/>
      </c>
      <c r="AY838" s="54" t="str">
        <f t="shared" si="817"/>
        <v/>
      </c>
      <c r="AZ838" s="54" t="str">
        <f t="shared" si="818"/>
        <v/>
      </c>
      <c r="BA838" s="55" t="str">
        <f t="shared" si="819"/>
        <v/>
      </c>
      <c r="BC838" s="36" t="str">
        <f t="shared" si="783"/>
        <v/>
      </c>
      <c r="BE838" s="61" t="str">
        <f>IF($B838="", "", IF(AND($B838&gt;='Intro &amp; Setup'!$B$38, B838&lt;='Intro &amp; Setup'!$H$38), 'Intro &amp; Setup'!$N$38, IF(AND($B838&gt;='Intro &amp; Setup'!$B$39, B838&lt;='Intro &amp; Setup'!$H$39), 'Intro &amp; Setup'!$N$39, IF('Intro &amp; Setup'!$B$39="", 'Intro &amp; Setup'!$N$38, 'Intro &amp; Setup'!$N$39))))</f>
        <v/>
      </c>
      <c r="BG838" s="53" t="str">
        <f t="shared" si="784"/>
        <v/>
      </c>
      <c r="BH838" s="54" t="str">
        <f t="shared" si="820"/>
        <v/>
      </c>
      <c r="BI838" s="54" t="str">
        <f t="shared" si="821"/>
        <v/>
      </c>
      <c r="BJ838" s="54" t="str">
        <f t="shared" si="822"/>
        <v/>
      </c>
      <c r="BK838" s="54" t="str">
        <f t="shared" si="823"/>
        <v/>
      </c>
      <c r="BL838" s="54" t="str">
        <f t="shared" si="824"/>
        <v/>
      </c>
      <c r="BM838" s="54" t="str">
        <f t="shared" si="825"/>
        <v/>
      </c>
      <c r="BN838" s="54" t="str">
        <f t="shared" si="826"/>
        <v/>
      </c>
      <c r="BO838" s="54" t="str">
        <f t="shared" si="827"/>
        <v/>
      </c>
      <c r="BP838" s="54" t="str">
        <f t="shared" si="828"/>
        <v/>
      </c>
      <c r="BQ838" s="54" t="str">
        <f t="shared" si="829"/>
        <v/>
      </c>
      <c r="BR838" s="55" t="str">
        <f t="shared" si="830"/>
        <v/>
      </c>
      <c r="BT838" s="135" t="str">
        <f t="shared" si="785"/>
        <v/>
      </c>
      <c r="BU838" s="136" t="str">
        <f t="shared" si="786"/>
        <v/>
      </c>
      <c r="BV838" s="136" t="str">
        <f t="shared" si="787"/>
        <v/>
      </c>
      <c r="BW838" s="136" t="str">
        <f t="shared" si="788"/>
        <v/>
      </c>
      <c r="BX838" s="136" t="str">
        <f t="shared" si="789"/>
        <v/>
      </c>
      <c r="BY838" s="136" t="str">
        <f t="shared" si="790"/>
        <v/>
      </c>
      <c r="BZ838" s="136" t="str">
        <f t="shared" si="791"/>
        <v/>
      </c>
      <c r="CA838" s="136" t="str">
        <f t="shared" si="792"/>
        <v/>
      </c>
      <c r="CB838" s="136" t="str">
        <f t="shared" si="793"/>
        <v/>
      </c>
      <c r="CC838" s="136" t="str">
        <f t="shared" si="794"/>
        <v/>
      </c>
      <c r="CD838" s="136" t="str">
        <f t="shared" si="795"/>
        <v/>
      </c>
      <c r="CE838" s="137" t="str">
        <f t="shared" si="796"/>
        <v/>
      </c>
      <c r="CG838" s="150" t="str">
        <f t="shared" si="797"/>
        <v/>
      </c>
      <c r="CH838" s="151" t="str">
        <f t="shared" si="831"/>
        <v/>
      </c>
      <c r="CI838" s="151" t="str">
        <f t="shared" si="832"/>
        <v/>
      </c>
      <c r="CJ838" s="151" t="str">
        <f t="shared" si="833"/>
        <v/>
      </c>
      <c r="CK838" s="151" t="str">
        <f t="shared" si="834"/>
        <v/>
      </c>
      <c r="CL838" s="151" t="str">
        <f t="shared" si="835"/>
        <v/>
      </c>
      <c r="CM838" s="151" t="str">
        <f t="shared" si="836"/>
        <v/>
      </c>
      <c r="CN838" s="151" t="str">
        <f t="shared" si="837"/>
        <v/>
      </c>
      <c r="CO838" s="151" t="str">
        <f t="shared" si="838"/>
        <v/>
      </c>
      <c r="CP838" s="151" t="str">
        <f t="shared" si="839"/>
        <v/>
      </c>
      <c r="CQ838" s="151" t="str">
        <f t="shared" si="840"/>
        <v/>
      </c>
      <c r="CR838" s="152" t="str">
        <f t="shared" si="841"/>
        <v/>
      </c>
    </row>
    <row r="839" spans="1:96" x14ac:dyDescent="0.25">
      <c r="A839" s="3"/>
      <c r="B839" s="30"/>
      <c r="C839" s="44"/>
      <c r="D839" s="88"/>
      <c r="E839" s="31"/>
      <c r="F839" s="89"/>
      <c r="G839" s="72"/>
      <c r="H839" s="73"/>
      <c r="I839" s="74"/>
      <c r="J839" s="73"/>
      <c r="K839" s="74"/>
      <c r="L839" s="73"/>
      <c r="M839" s="74"/>
      <c r="N839" s="73"/>
      <c r="O839" s="74"/>
      <c r="P839" s="73"/>
      <c r="Q839" s="74"/>
      <c r="R839" s="75"/>
      <c r="S839" s="3"/>
      <c r="T839" s="61" t="str">
        <f>IF($D839="", "", $D839*'Intro &amp; Setup'!$I$32*24)</f>
        <v/>
      </c>
      <c r="U839" s="3"/>
      <c r="X839" s="36" t="str">
        <f>IF($B839="", "", IF(OR($B839&lt;'Intro &amp; Setup'!$F$26, $B839&gt;'Intro &amp; Setup'!$F$27), "X", ""))</f>
        <v/>
      </c>
      <c r="Z839" s="36" t="str">
        <f t="shared" si="779"/>
        <v/>
      </c>
      <c r="AA839" s="48" t="str">
        <f t="shared" si="780"/>
        <v/>
      </c>
      <c r="AC839" s="53" t="str">
        <f t="shared" si="781"/>
        <v/>
      </c>
      <c r="AD839" s="54" t="str">
        <f t="shared" si="798"/>
        <v/>
      </c>
      <c r="AE839" s="54" t="str">
        <f t="shared" si="799"/>
        <v/>
      </c>
      <c r="AF839" s="54" t="str">
        <f t="shared" si="800"/>
        <v/>
      </c>
      <c r="AG839" s="54" t="str">
        <f t="shared" si="801"/>
        <v/>
      </c>
      <c r="AH839" s="54" t="str">
        <f t="shared" si="802"/>
        <v/>
      </c>
      <c r="AI839" s="54" t="str">
        <f t="shared" si="803"/>
        <v/>
      </c>
      <c r="AJ839" s="54" t="str">
        <f t="shared" si="804"/>
        <v/>
      </c>
      <c r="AK839" s="54" t="str">
        <f t="shared" si="805"/>
        <v/>
      </c>
      <c r="AL839" s="54" t="str">
        <f t="shared" si="806"/>
        <v/>
      </c>
      <c r="AM839" s="54" t="str">
        <f t="shared" si="807"/>
        <v/>
      </c>
      <c r="AN839" s="55" t="str">
        <f t="shared" si="808"/>
        <v/>
      </c>
      <c r="AP839" s="53" t="str">
        <f t="shared" si="782"/>
        <v/>
      </c>
      <c r="AQ839" s="54" t="str">
        <f t="shared" si="809"/>
        <v/>
      </c>
      <c r="AR839" s="54" t="str">
        <f t="shared" si="810"/>
        <v/>
      </c>
      <c r="AS839" s="54" t="str">
        <f t="shared" si="811"/>
        <v/>
      </c>
      <c r="AT839" s="54" t="str">
        <f t="shared" si="812"/>
        <v/>
      </c>
      <c r="AU839" s="54" t="str">
        <f t="shared" si="813"/>
        <v/>
      </c>
      <c r="AV839" s="54" t="str">
        <f t="shared" si="814"/>
        <v/>
      </c>
      <c r="AW839" s="54" t="str">
        <f t="shared" si="815"/>
        <v/>
      </c>
      <c r="AX839" s="54" t="str">
        <f t="shared" si="816"/>
        <v/>
      </c>
      <c r="AY839" s="54" t="str">
        <f t="shared" si="817"/>
        <v/>
      </c>
      <c r="AZ839" s="54" t="str">
        <f t="shared" si="818"/>
        <v/>
      </c>
      <c r="BA839" s="55" t="str">
        <f t="shared" si="819"/>
        <v/>
      </c>
      <c r="BC839" s="36" t="str">
        <f t="shared" si="783"/>
        <v/>
      </c>
      <c r="BE839" s="61" t="str">
        <f>IF($B839="", "", IF(AND($B839&gt;='Intro &amp; Setup'!$B$38, B839&lt;='Intro &amp; Setup'!$H$38), 'Intro &amp; Setup'!$N$38, IF(AND($B839&gt;='Intro &amp; Setup'!$B$39, B839&lt;='Intro &amp; Setup'!$H$39), 'Intro &amp; Setup'!$N$39, IF('Intro &amp; Setup'!$B$39="", 'Intro &amp; Setup'!$N$38, 'Intro &amp; Setup'!$N$39))))</f>
        <v/>
      </c>
      <c r="BG839" s="53" t="str">
        <f t="shared" si="784"/>
        <v/>
      </c>
      <c r="BH839" s="54" t="str">
        <f t="shared" si="820"/>
        <v/>
      </c>
      <c r="BI839" s="54" t="str">
        <f t="shared" si="821"/>
        <v/>
      </c>
      <c r="BJ839" s="54" t="str">
        <f t="shared" si="822"/>
        <v/>
      </c>
      <c r="BK839" s="54" t="str">
        <f t="shared" si="823"/>
        <v/>
      </c>
      <c r="BL839" s="54" t="str">
        <f t="shared" si="824"/>
        <v/>
      </c>
      <c r="BM839" s="54" t="str">
        <f t="shared" si="825"/>
        <v/>
      </c>
      <c r="BN839" s="54" t="str">
        <f t="shared" si="826"/>
        <v/>
      </c>
      <c r="BO839" s="54" t="str">
        <f t="shared" si="827"/>
        <v/>
      </c>
      <c r="BP839" s="54" t="str">
        <f t="shared" si="828"/>
        <v/>
      </c>
      <c r="BQ839" s="54" t="str">
        <f t="shared" si="829"/>
        <v/>
      </c>
      <c r="BR839" s="55" t="str">
        <f t="shared" si="830"/>
        <v/>
      </c>
      <c r="BT839" s="135" t="str">
        <f t="shared" si="785"/>
        <v/>
      </c>
      <c r="BU839" s="136" t="str">
        <f t="shared" si="786"/>
        <v/>
      </c>
      <c r="BV839" s="136" t="str">
        <f t="shared" si="787"/>
        <v/>
      </c>
      <c r="BW839" s="136" t="str">
        <f t="shared" si="788"/>
        <v/>
      </c>
      <c r="BX839" s="136" t="str">
        <f t="shared" si="789"/>
        <v/>
      </c>
      <c r="BY839" s="136" t="str">
        <f t="shared" si="790"/>
        <v/>
      </c>
      <c r="BZ839" s="136" t="str">
        <f t="shared" si="791"/>
        <v/>
      </c>
      <c r="CA839" s="136" t="str">
        <f t="shared" si="792"/>
        <v/>
      </c>
      <c r="CB839" s="136" t="str">
        <f t="shared" si="793"/>
        <v/>
      </c>
      <c r="CC839" s="136" t="str">
        <f t="shared" si="794"/>
        <v/>
      </c>
      <c r="CD839" s="136" t="str">
        <f t="shared" si="795"/>
        <v/>
      </c>
      <c r="CE839" s="137" t="str">
        <f t="shared" si="796"/>
        <v/>
      </c>
      <c r="CG839" s="150" t="str">
        <f t="shared" si="797"/>
        <v/>
      </c>
      <c r="CH839" s="151" t="str">
        <f t="shared" si="831"/>
        <v/>
      </c>
      <c r="CI839" s="151" t="str">
        <f t="shared" si="832"/>
        <v/>
      </c>
      <c r="CJ839" s="151" t="str">
        <f t="shared" si="833"/>
        <v/>
      </c>
      <c r="CK839" s="151" t="str">
        <f t="shared" si="834"/>
        <v/>
      </c>
      <c r="CL839" s="151" t="str">
        <f t="shared" si="835"/>
        <v/>
      </c>
      <c r="CM839" s="151" t="str">
        <f t="shared" si="836"/>
        <v/>
      </c>
      <c r="CN839" s="151" t="str">
        <f t="shared" si="837"/>
        <v/>
      </c>
      <c r="CO839" s="151" t="str">
        <f t="shared" si="838"/>
        <v/>
      </c>
      <c r="CP839" s="151" t="str">
        <f t="shared" si="839"/>
        <v/>
      </c>
      <c r="CQ839" s="151" t="str">
        <f t="shared" si="840"/>
        <v/>
      </c>
      <c r="CR839" s="152" t="str">
        <f t="shared" si="841"/>
        <v/>
      </c>
    </row>
    <row r="840" spans="1:96" x14ac:dyDescent="0.25">
      <c r="A840" s="3"/>
      <c r="B840" s="30"/>
      <c r="C840" s="44"/>
      <c r="D840" s="88"/>
      <c r="E840" s="31"/>
      <c r="F840" s="89"/>
      <c r="G840" s="72"/>
      <c r="H840" s="73"/>
      <c r="I840" s="74"/>
      <c r="J840" s="73"/>
      <c r="K840" s="74"/>
      <c r="L840" s="73"/>
      <c r="M840" s="74"/>
      <c r="N840" s="73"/>
      <c r="O840" s="74"/>
      <c r="P840" s="73"/>
      <c r="Q840" s="74"/>
      <c r="R840" s="75"/>
      <c r="S840" s="3"/>
      <c r="T840" s="61" t="str">
        <f>IF($D840="", "", $D840*'Intro &amp; Setup'!$I$32*24)</f>
        <v/>
      </c>
      <c r="U840" s="3"/>
      <c r="X840" s="36" t="str">
        <f>IF($B840="", "", IF(OR($B840&lt;'Intro &amp; Setup'!$F$26, $B840&gt;'Intro &amp; Setup'!$F$27), "X", ""))</f>
        <v/>
      </c>
      <c r="Z840" s="36" t="str">
        <f t="shared" si="779"/>
        <v/>
      </c>
      <c r="AA840" s="48" t="str">
        <f t="shared" si="780"/>
        <v/>
      </c>
      <c r="AC840" s="53" t="str">
        <f t="shared" si="781"/>
        <v/>
      </c>
      <c r="AD840" s="54" t="str">
        <f t="shared" si="798"/>
        <v/>
      </c>
      <c r="AE840" s="54" t="str">
        <f t="shared" si="799"/>
        <v/>
      </c>
      <c r="AF840" s="54" t="str">
        <f t="shared" si="800"/>
        <v/>
      </c>
      <c r="AG840" s="54" t="str">
        <f t="shared" si="801"/>
        <v/>
      </c>
      <c r="AH840" s="54" t="str">
        <f t="shared" si="802"/>
        <v/>
      </c>
      <c r="AI840" s="54" t="str">
        <f t="shared" si="803"/>
        <v/>
      </c>
      <c r="AJ840" s="54" t="str">
        <f t="shared" si="804"/>
        <v/>
      </c>
      <c r="AK840" s="54" t="str">
        <f t="shared" si="805"/>
        <v/>
      </c>
      <c r="AL840" s="54" t="str">
        <f t="shared" si="806"/>
        <v/>
      </c>
      <c r="AM840" s="54" t="str">
        <f t="shared" si="807"/>
        <v/>
      </c>
      <c r="AN840" s="55" t="str">
        <f t="shared" si="808"/>
        <v/>
      </c>
      <c r="AP840" s="53" t="str">
        <f t="shared" si="782"/>
        <v/>
      </c>
      <c r="AQ840" s="54" t="str">
        <f t="shared" si="809"/>
        <v/>
      </c>
      <c r="AR840" s="54" t="str">
        <f t="shared" si="810"/>
        <v/>
      </c>
      <c r="AS840" s="54" t="str">
        <f t="shared" si="811"/>
        <v/>
      </c>
      <c r="AT840" s="54" t="str">
        <f t="shared" si="812"/>
        <v/>
      </c>
      <c r="AU840" s="54" t="str">
        <f t="shared" si="813"/>
        <v/>
      </c>
      <c r="AV840" s="54" t="str">
        <f t="shared" si="814"/>
        <v/>
      </c>
      <c r="AW840" s="54" t="str">
        <f t="shared" si="815"/>
        <v/>
      </c>
      <c r="AX840" s="54" t="str">
        <f t="shared" si="816"/>
        <v/>
      </c>
      <c r="AY840" s="54" t="str">
        <f t="shared" si="817"/>
        <v/>
      </c>
      <c r="AZ840" s="54" t="str">
        <f t="shared" si="818"/>
        <v/>
      </c>
      <c r="BA840" s="55" t="str">
        <f t="shared" si="819"/>
        <v/>
      </c>
      <c r="BC840" s="36" t="str">
        <f t="shared" si="783"/>
        <v/>
      </c>
      <c r="BE840" s="61" t="str">
        <f>IF($B840="", "", IF(AND($B840&gt;='Intro &amp; Setup'!$B$38, B840&lt;='Intro &amp; Setup'!$H$38), 'Intro &amp; Setup'!$N$38, IF(AND($B840&gt;='Intro &amp; Setup'!$B$39, B840&lt;='Intro &amp; Setup'!$H$39), 'Intro &amp; Setup'!$N$39, IF('Intro &amp; Setup'!$B$39="", 'Intro &amp; Setup'!$N$38, 'Intro &amp; Setup'!$N$39))))</f>
        <v/>
      </c>
      <c r="BG840" s="53" t="str">
        <f t="shared" si="784"/>
        <v/>
      </c>
      <c r="BH840" s="54" t="str">
        <f t="shared" si="820"/>
        <v/>
      </c>
      <c r="BI840" s="54" t="str">
        <f t="shared" si="821"/>
        <v/>
      </c>
      <c r="BJ840" s="54" t="str">
        <f t="shared" si="822"/>
        <v/>
      </c>
      <c r="BK840" s="54" t="str">
        <f t="shared" si="823"/>
        <v/>
      </c>
      <c r="BL840" s="54" t="str">
        <f t="shared" si="824"/>
        <v/>
      </c>
      <c r="BM840" s="54" t="str">
        <f t="shared" si="825"/>
        <v/>
      </c>
      <c r="BN840" s="54" t="str">
        <f t="shared" si="826"/>
        <v/>
      </c>
      <c r="BO840" s="54" t="str">
        <f t="shared" si="827"/>
        <v/>
      </c>
      <c r="BP840" s="54" t="str">
        <f t="shared" si="828"/>
        <v/>
      </c>
      <c r="BQ840" s="54" t="str">
        <f t="shared" si="829"/>
        <v/>
      </c>
      <c r="BR840" s="55" t="str">
        <f t="shared" si="830"/>
        <v/>
      </c>
      <c r="BT840" s="135" t="str">
        <f t="shared" si="785"/>
        <v/>
      </c>
      <c r="BU840" s="136" t="str">
        <f t="shared" si="786"/>
        <v/>
      </c>
      <c r="BV840" s="136" t="str">
        <f t="shared" si="787"/>
        <v/>
      </c>
      <c r="BW840" s="136" t="str">
        <f t="shared" si="788"/>
        <v/>
      </c>
      <c r="BX840" s="136" t="str">
        <f t="shared" si="789"/>
        <v/>
      </c>
      <c r="BY840" s="136" t="str">
        <f t="shared" si="790"/>
        <v/>
      </c>
      <c r="BZ840" s="136" t="str">
        <f t="shared" si="791"/>
        <v/>
      </c>
      <c r="CA840" s="136" t="str">
        <f t="shared" si="792"/>
        <v/>
      </c>
      <c r="CB840" s="136" t="str">
        <f t="shared" si="793"/>
        <v/>
      </c>
      <c r="CC840" s="136" t="str">
        <f t="shared" si="794"/>
        <v/>
      </c>
      <c r="CD840" s="136" t="str">
        <f t="shared" si="795"/>
        <v/>
      </c>
      <c r="CE840" s="137" t="str">
        <f t="shared" si="796"/>
        <v/>
      </c>
      <c r="CG840" s="150" t="str">
        <f t="shared" si="797"/>
        <v/>
      </c>
      <c r="CH840" s="151" t="str">
        <f t="shared" si="831"/>
        <v/>
      </c>
      <c r="CI840" s="151" t="str">
        <f t="shared" si="832"/>
        <v/>
      </c>
      <c r="CJ840" s="151" t="str">
        <f t="shared" si="833"/>
        <v/>
      </c>
      <c r="CK840" s="151" t="str">
        <f t="shared" si="834"/>
        <v/>
      </c>
      <c r="CL840" s="151" t="str">
        <f t="shared" si="835"/>
        <v/>
      </c>
      <c r="CM840" s="151" t="str">
        <f t="shared" si="836"/>
        <v/>
      </c>
      <c r="CN840" s="151" t="str">
        <f t="shared" si="837"/>
        <v/>
      </c>
      <c r="CO840" s="151" t="str">
        <f t="shared" si="838"/>
        <v/>
      </c>
      <c r="CP840" s="151" t="str">
        <f t="shared" si="839"/>
        <v/>
      </c>
      <c r="CQ840" s="151" t="str">
        <f t="shared" si="840"/>
        <v/>
      </c>
      <c r="CR840" s="152" t="str">
        <f t="shared" si="841"/>
        <v/>
      </c>
    </row>
    <row r="841" spans="1:96" x14ac:dyDescent="0.25">
      <c r="A841" s="3"/>
      <c r="B841" s="30"/>
      <c r="C841" s="44"/>
      <c r="D841" s="88"/>
      <c r="E841" s="31"/>
      <c r="F841" s="89"/>
      <c r="G841" s="72"/>
      <c r="H841" s="73"/>
      <c r="I841" s="74"/>
      <c r="J841" s="73"/>
      <c r="K841" s="74"/>
      <c r="L841" s="73"/>
      <c r="M841" s="74"/>
      <c r="N841" s="73"/>
      <c r="O841" s="74"/>
      <c r="P841" s="73"/>
      <c r="Q841" s="74"/>
      <c r="R841" s="75"/>
      <c r="S841" s="3"/>
      <c r="T841" s="61" t="str">
        <f>IF($D841="", "", $D841*'Intro &amp; Setup'!$I$32*24)</f>
        <v/>
      </c>
      <c r="U841" s="3"/>
      <c r="X841" s="36" t="str">
        <f>IF($B841="", "", IF(OR($B841&lt;'Intro &amp; Setup'!$F$26, $B841&gt;'Intro &amp; Setup'!$F$27), "X", ""))</f>
        <v/>
      </c>
      <c r="Z841" s="36" t="str">
        <f t="shared" si="779"/>
        <v/>
      </c>
      <c r="AA841" s="48" t="str">
        <f t="shared" si="780"/>
        <v/>
      </c>
      <c r="AC841" s="53" t="str">
        <f t="shared" si="781"/>
        <v/>
      </c>
      <c r="AD841" s="54" t="str">
        <f t="shared" si="798"/>
        <v/>
      </c>
      <c r="AE841" s="54" t="str">
        <f t="shared" si="799"/>
        <v/>
      </c>
      <c r="AF841" s="54" t="str">
        <f t="shared" si="800"/>
        <v/>
      </c>
      <c r="AG841" s="54" t="str">
        <f t="shared" si="801"/>
        <v/>
      </c>
      <c r="AH841" s="54" t="str">
        <f t="shared" si="802"/>
        <v/>
      </c>
      <c r="AI841" s="54" t="str">
        <f t="shared" si="803"/>
        <v/>
      </c>
      <c r="AJ841" s="54" t="str">
        <f t="shared" si="804"/>
        <v/>
      </c>
      <c r="AK841" s="54" t="str">
        <f t="shared" si="805"/>
        <v/>
      </c>
      <c r="AL841" s="54" t="str">
        <f t="shared" si="806"/>
        <v/>
      </c>
      <c r="AM841" s="54" t="str">
        <f t="shared" si="807"/>
        <v/>
      </c>
      <c r="AN841" s="55" t="str">
        <f t="shared" si="808"/>
        <v/>
      </c>
      <c r="AP841" s="53" t="str">
        <f t="shared" si="782"/>
        <v/>
      </c>
      <c r="AQ841" s="54" t="str">
        <f t="shared" si="809"/>
        <v/>
      </c>
      <c r="AR841" s="54" t="str">
        <f t="shared" si="810"/>
        <v/>
      </c>
      <c r="AS841" s="54" t="str">
        <f t="shared" si="811"/>
        <v/>
      </c>
      <c r="AT841" s="54" t="str">
        <f t="shared" si="812"/>
        <v/>
      </c>
      <c r="AU841" s="54" t="str">
        <f t="shared" si="813"/>
        <v/>
      </c>
      <c r="AV841" s="54" t="str">
        <f t="shared" si="814"/>
        <v/>
      </c>
      <c r="AW841" s="54" t="str">
        <f t="shared" si="815"/>
        <v/>
      </c>
      <c r="AX841" s="54" t="str">
        <f t="shared" si="816"/>
        <v/>
      </c>
      <c r="AY841" s="54" t="str">
        <f t="shared" si="817"/>
        <v/>
      </c>
      <c r="AZ841" s="54" t="str">
        <f t="shared" si="818"/>
        <v/>
      </c>
      <c r="BA841" s="55" t="str">
        <f t="shared" si="819"/>
        <v/>
      </c>
      <c r="BC841" s="36" t="str">
        <f t="shared" si="783"/>
        <v/>
      </c>
      <c r="BE841" s="61" t="str">
        <f>IF($B841="", "", IF(AND($B841&gt;='Intro &amp; Setup'!$B$38, B841&lt;='Intro &amp; Setup'!$H$38), 'Intro &amp; Setup'!$N$38, IF(AND($B841&gt;='Intro &amp; Setup'!$B$39, B841&lt;='Intro &amp; Setup'!$H$39), 'Intro &amp; Setup'!$N$39, IF('Intro &amp; Setup'!$B$39="", 'Intro &amp; Setup'!$N$38, 'Intro &amp; Setup'!$N$39))))</f>
        <v/>
      </c>
      <c r="BG841" s="53" t="str">
        <f t="shared" si="784"/>
        <v/>
      </c>
      <c r="BH841" s="54" t="str">
        <f t="shared" si="820"/>
        <v/>
      </c>
      <c r="BI841" s="54" t="str">
        <f t="shared" si="821"/>
        <v/>
      </c>
      <c r="BJ841" s="54" t="str">
        <f t="shared" si="822"/>
        <v/>
      </c>
      <c r="BK841" s="54" t="str">
        <f t="shared" si="823"/>
        <v/>
      </c>
      <c r="BL841" s="54" t="str">
        <f t="shared" si="824"/>
        <v/>
      </c>
      <c r="BM841" s="54" t="str">
        <f t="shared" si="825"/>
        <v/>
      </c>
      <c r="BN841" s="54" t="str">
        <f t="shared" si="826"/>
        <v/>
      </c>
      <c r="BO841" s="54" t="str">
        <f t="shared" si="827"/>
        <v/>
      </c>
      <c r="BP841" s="54" t="str">
        <f t="shared" si="828"/>
        <v/>
      </c>
      <c r="BQ841" s="54" t="str">
        <f t="shared" si="829"/>
        <v/>
      </c>
      <c r="BR841" s="55" t="str">
        <f t="shared" si="830"/>
        <v/>
      </c>
      <c r="BT841" s="135" t="str">
        <f t="shared" si="785"/>
        <v/>
      </c>
      <c r="BU841" s="136" t="str">
        <f t="shared" si="786"/>
        <v/>
      </c>
      <c r="BV841" s="136" t="str">
        <f t="shared" si="787"/>
        <v/>
      </c>
      <c r="BW841" s="136" t="str">
        <f t="shared" si="788"/>
        <v/>
      </c>
      <c r="BX841" s="136" t="str">
        <f t="shared" si="789"/>
        <v/>
      </c>
      <c r="BY841" s="136" t="str">
        <f t="shared" si="790"/>
        <v/>
      </c>
      <c r="BZ841" s="136" t="str">
        <f t="shared" si="791"/>
        <v/>
      </c>
      <c r="CA841" s="136" t="str">
        <f t="shared" si="792"/>
        <v/>
      </c>
      <c r="CB841" s="136" t="str">
        <f t="shared" si="793"/>
        <v/>
      </c>
      <c r="CC841" s="136" t="str">
        <f t="shared" si="794"/>
        <v/>
      </c>
      <c r="CD841" s="136" t="str">
        <f t="shared" si="795"/>
        <v/>
      </c>
      <c r="CE841" s="137" t="str">
        <f t="shared" si="796"/>
        <v/>
      </c>
      <c r="CG841" s="150" t="str">
        <f t="shared" si="797"/>
        <v/>
      </c>
      <c r="CH841" s="151" t="str">
        <f t="shared" si="831"/>
        <v/>
      </c>
      <c r="CI841" s="151" t="str">
        <f t="shared" si="832"/>
        <v/>
      </c>
      <c r="CJ841" s="151" t="str">
        <f t="shared" si="833"/>
        <v/>
      </c>
      <c r="CK841" s="151" t="str">
        <f t="shared" si="834"/>
        <v/>
      </c>
      <c r="CL841" s="151" t="str">
        <f t="shared" si="835"/>
        <v/>
      </c>
      <c r="CM841" s="151" t="str">
        <f t="shared" si="836"/>
        <v/>
      </c>
      <c r="CN841" s="151" t="str">
        <f t="shared" si="837"/>
        <v/>
      </c>
      <c r="CO841" s="151" t="str">
        <f t="shared" si="838"/>
        <v/>
      </c>
      <c r="CP841" s="151" t="str">
        <f t="shared" si="839"/>
        <v/>
      </c>
      <c r="CQ841" s="151" t="str">
        <f t="shared" si="840"/>
        <v/>
      </c>
      <c r="CR841" s="152" t="str">
        <f t="shared" si="841"/>
        <v/>
      </c>
    </row>
    <row r="842" spans="1:96" x14ac:dyDescent="0.25">
      <c r="A842" s="3"/>
      <c r="B842" s="30"/>
      <c r="C842" s="44"/>
      <c r="D842" s="88"/>
      <c r="E842" s="31"/>
      <c r="F842" s="89"/>
      <c r="G842" s="72"/>
      <c r="H842" s="73"/>
      <c r="I842" s="74"/>
      <c r="J842" s="73"/>
      <c r="K842" s="74"/>
      <c r="L842" s="73"/>
      <c r="M842" s="74"/>
      <c r="N842" s="73"/>
      <c r="O842" s="74"/>
      <c r="P842" s="73"/>
      <c r="Q842" s="74"/>
      <c r="R842" s="75"/>
      <c r="S842" s="3"/>
      <c r="T842" s="61" t="str">
        <f>IF($D842="", "", $D842*'Intro &amp; Setup'!$I$32*24)</f>
        <v/>
      </c>
      <c r="U842" s="3"/>
      <c r="X842" s="36" t="str">
        <f>IF($B842="", "", IF(OR($B842&lt;'Intro &amp; Setup'!$F$26, $B842&gt;'Intro &amp; Setup'!$F$27), "X", ""))</f>
        <v/>
      </c>
      <c r="Z842" s="36" t="str">
        <f t="shared" si="779"/>
        <v/>
      </c>
      <c r="AA842" s="48" t="str">
        <f t="shared" si="780"/>
        <v/>
      </c>
      <c r="AC842" s="53" t="str">
        <f t="shared" si="781"/>
        <v/>
      </c>
      <c r="AD842" s="54" t="str">
        <f t="shared" si="798"/>
        <v/>
      </c>
      <c r="AE842" s="54" t="str">
        <f t="shared" si="799"/>
        <v/>
      </c>
      <c r="AF842" s="54" t="str">
        <f t="shared" si="800"/>
        <v/>
      </c>
      <c r="AG842" s="54" t="str">
        <f t="shared" si="801"/>
        <v/>
      </c>
      <c r="AH842" s="54" t="str">
        <f t="shared" si="802"/>
        <v/>
      </c>
      <c r="AI842" s="54" t="str">
        <f t="shared" si="803"/>
        <v/>
      </c>
      <c r="AJ842" s="54" t="str">
        <f t="shared" si="804"/>
        <v/>
      </c>
      <c r="AK842" s="54" t="str">
        <f t="shared" si="805"/>
        <v/>
      </c>
      <c r="AL842" s="54" t="str">
        <f t="shared" si="806"/>
        <v/>
      </c>
      <c r="AM842" s="54" t="str">
        <f t="shared" si="807"/>
        <v/>
      </c>
      <c r="AN842" s="55" t="str">
        <f t="shared" si="808"/>
        <v/>
      </c>
      <c r="AP842" s="53" t="str">
        <f t="shared" si="782"/>
        <v/>
      </c>
      <c r="AQ842" s="54" t="str">
        <f t="shared" si="809"/>
        <v/>
      </c>
      <c r="AR842" s="54" t="str">
        <f t="shared" si="810"/>
        <v/>
      </c>
      <c r="AS842" s="54" t="str">
        <f t="shared" si="811"/>
        <v/>
      </c>
      <c r="AT842" s="54" t="str">
        <f t="shared" si="812"/>
        <v/>
      </c>
      <c r="AU842" s="54" t="str">
        <f t="shared" si="813"/>
        <v/>
      </c>
      <c r="AV842" s="54" t="str">
        <f t="shared" si="814"/>
        <v/>
      </c>
      <c r="AW842" s="54" t="str">
        <f t="shared" si="815"/>
        <v/>
      </c>
      <c r="AX842" s="54" t="str">
        <f t="shared" si="816"/>
        <v/>
      </c>
      <c r="AY842" s="54" t="str">
        <f t="shared" si="817"/>
        <v/>
      </c>
      <c r="AZ842" s="54" t="str">
        <f t="shared" si="818"/>
        <v/>
      </c>
      <c r="BA842" s="55" t="str">
        <f t="shared" si="819"/>
        <v/>
      </c>
      <c r="BC842" s="36" t="str">
        <f t="shared" si="783"/>
        <v/>
      </c>
      <c r="BE842" s="61" t="str">
        <f>IF($B842="", "", IF(AND($B842&gt;='Intro &amp; Setup'!$B$38, B842&lt;='Intro &amp; Setup'!$H$38), 'Intro &amp; Setup'!$N$38, IF(AND($B842&gt;='Intro &amp; Setup'!$B$39, B842&lt;='Intro &amp; Setup'!$H$39), 'Intro &amp; Setup'!$N$39, IF('Intro &amp; Setup'!$B$39="", 'Intro &amp; Setup'!$N$38, 'Intro &amp; Setup'!$N$39))))</f>
        <v/>
      </c>
      <c r="BG842" s="53" t="str">
        <f t="shared" si="784"/>
        <v/>
      </c>
      <c r="BH842" s="54" t="str">
        <f t="shared" si="820"/>
        <v/>
      </c>
      <c r="BI842" s="54" t="str">
        <f t="shared" si="821"/>
        <v/>
      </c>
      <c r="BJ842" s="54" t="str">
        <f t="shared" si="822"/>
        <v/>
      </c>
      <c r="BK842" s="54" t="str">
        <f t="shared" si="823"/>
        <v/>
      </c>
      <c r="BL842" s="54" t="str">
        <f t="shared" si="824"/>
        <v/>
      </c>
      <c r="BM842" s="54" t="str">
        <f t="shared" si="825"/>
        <v/>
      </c>
      <c r="BN842" s="54" t="str">
        <f t="shared" si="826"/>
        <v/>
      </c>
      <c r="BO842" s="54" t="str">
        <f t="shared" si="827"/>
        <v/>
      </c>
      <c r="BP842" s="54" t="str">
        <f t="shared" si="828"/>
        <v/>
      </c>
      <c r="BQ842" s="54" t="str">
        <f t="shared" si="829"/>
        <v/>
      </c>
      <c r="BR842" s="55" t="str">
        <f t="shared" si="830"/>
        <v/>
      </c>
      <c r="BT842" s="135" t="str">
        <f t="shared" si="785"/>
        <v/>
      </c>
      <c r="BU842" s="136" t="str">
        <f t="shared" si="786"/>
        <v/>
      </c>
      <c r="BV842" s="136" t="str">
        <f t="shared" si="787"/>
        <v/>
      </c>
      <c r="BW842" s="136" t="str">
        <f t="shared" si="788"/>
        <v/>
      </c>
      <c r="BX842" s="136" t="str">
        <f t="shared" si="789"/>
        <v/>
      </c>
      <c r="BY842" s="136" t="str">
        <f t="shared" si="790"/>
        <v/>
      </c>
      <c r="BZ842" s="136" t="str">
        <f t="shared" si="791"/>
        <v/>
      </c>
      <c r="CA842" s="136" t="str">
        <f t="shared" si="792"/>
        <v/>
      </c>
      <c r="CB842" s="136" t="str">
        <f t="shared" si="793"/>
        <v/>
      </c>
      <c r="CC842" s="136" t="str">
        <f t="shared" si="794"/>
        <v/>
      </c>
      <c r="CD842" s="136" t="str">
        <f t="shared" si="795"/>
        <v/>
      </c>
      <c r="CE842" s="137" t="str">
        <f t="shared" si="796"/>
        <v/>
      </c>
      <c r="CG842" s="150" t="str">
        <f t="shared" si="797"/>
        <v/>
      </c>
      <c r="CH842" s="151" t="str">
        <f t="shared" si="831"/>
        <v/>
      </c>
      <c r="CI842" s="151" t="str">
        <f t="shared" si="832"/>
        <v/>
      </c>
      <c r="CJ842" s="151" t="str">
        <f t="shared" si="833"/>
        <v/>
      </c>
      <c r="CK842" s="151" t="str">
        <f t="shared" si="834"/>
        <v/>
      </c>
      <c r="CL842" s="151" t="str">
        <f t="shared" si="835"/>
        <v/>
      </c>
      <c r="CM842" s="151" t="str">
        <f t="shared" si="836"/>
        <v/>
      </c>
      <c r="CN842" s="151" t="str">
        <f t="shared" si="837"/>
        <v/>
      </c>
      <c r="CO842" s="151" t="str">
        <f t="shared" si="838"/>
        <v/>
      </c>
      <c r="CP842" s="151" t="str">
        <f t="shared" si="839"/>
        <v/>
      </c>
      <c r="CQ842" s="151" t="str">
        <f t="shared" si="840"/>
        <v/>
      </c>
      <c r="CR842" s="152" t="str">
        <f t="shared" si="841"/>
        <v/>
      </c>
    </row>
    <row r="843" spans="1:96" x14ac:dyDescent="0.25">
      <c r="A843" s="3"/>
      <c r="B843" s="30"/>
      <c r="C843" s="44"/>
      <c r="D843" s="88"/>
      <c r="E843" s="31"/>
      <c r="F843" s="89"/>
      <c r="G843" s="72"/>
      <c r="H843" s="73"/>
      <c r="I843" s="74"/>
      <c r="J843" s="73"/>
      <c r="K843" s="74"/>
      <c r="L843" s="73"/>
      <c r="M843" s="74"/>
      <c r="N843" s="73"/>
      <c r="O843" s="74"/>
      <c r="P843" s="73"/>
      <c r="Q843" s="74"/>
      <c r="R843" s="75"/>
      <c r="S843" s="3"/>
      <c r="T843" s="61" t="str">
        <f>IF($D843="", "", $D843*'Intro &amp; Setup'!$I$32*24)</f>
        <v/>
      </c>
      <c r="U843" s="3"/>
      <c r="X843" s="36" t="str">
        <f>IF($B843="", "", IF(OR($B843&lt;'Intro &amp; Setup'!$F$26, $B843&gt;'Intro &amp; Setup'!$F$27), "X", ""))</f>
        <v/>
      </c>
      <c r="Z843" s="36" t="str">
        <f t="shared" si="779"/>
        <v/>
      </c>
      <c r="AA843" s="48" t="str">
        <f t="shared" si="780"/>
        <v/>
      </c>
      <c r="AC843" s="53" t="str">
        <f t="shared" si="781"/>
        <v/>
      </c>
      <c r="AD843" s="54" t="str">
        <f t="shared" si="798"/>
        <v/>
      </c>
      <c r="AE843" s="54" t="str">
        <f t="shared" si="799"/>
        <v/>
      </c>
      <c r="AF843" s="54" t="str">
        <f t="shared" si="800"/>
        <v/>
      </c>
      <c r="AG843" s="54" t="str">
        <f t="shared" si="801"/>
        <v/>
      </c>
      <c r="AH843" s="54" t="str">
        <f t="shared" si="802"/>
        <v/>
      </c>
      <c r="AI843" s="54" t="str">
        <f t="shared" si="803"/>
        <v/>
      </c>
      <c r="AJ843" s="54" t="str">
        <f t="shared" si="804"/>
        <v/>
      </c>
      <c r="AK843" s="54" t="str">
        <f t="shared" si="805"/>
        <v/>
      </c>
      <c r="AL843" s="54" t="str">
        <f t="shared" si="806"/>
        <v/>
      </c>
      <c r="AM843" s="54" t="str">
        <f t="shared" si="807"/>
        <v/>
      </c>
      <c r="AN843" s="55" t="str">
        <f t="shared" si="808"/>
        <v/>
      </c>
      <c r="AP843" s="53" t="str">
        <f t="shared" si="782"/>
        <v/>
      </c>
      <c r="AQ843" s="54" t="str">
        <f t="shared" si="809"/>
        <v/>
      </c>
      <c r="AR843" s="54" t="str">
        <f t="shared" si="810"/>
        <v/>
      </c>
      <c r="AS843" s="54" t="str">
        <f t="shared" si="811"/>
        <v/>
      </c>
      <c r="AT843" s="54" t="str">
        <f t="shared" si="812"/>
        <v/>
      </c>
      <c r="AU843" s="54" t="str">
        <f t="shared" si="813"/>
        <v/>
      </c>
      <c r="AV843" s="54" t="str">
        <f t="shared" si="814"/>
        <v/>
      </c>
      <c r="AW843" s="54" t="str">
        <f t="shared" si="815"/>
        <v/>
      </c>
      <c r="AX843" s="54" t="str">
        <f t="shared" si="816"/>
        <v/>
      </c>
      <c r="AY843" s="54" t="str">
        <f t="shared" si="817"/>
        <v/>
      </c>
      <c r="AZ843" s="54" t="str">
        <f t="shared" si="818"/>
        <v/>
      </c>
      <c r="BA843" s="55" t="str">
        <f t="shared" si="819"/>
        <v/>
      </c>
      <c r="BC843" s="36" t="str">
        <f t="shared" si="783"/>
        <v/>
      </c>
      <c r="BE843" s="61" t="str">
        <f>IF($B843="", "", IF(AND($B843&gt;='Intro &amp; Setup'!$B$38, B843&lt;='Intro &amp; Setup'!$H$38), 'Intro &amp; Setup'!$N$38, IF(AND($B843&gt;='Intro &amp; Setup'!$B$39, B843&lt;='Intro &amp; Setup'!$H$39), 'Intro &amp; Setup'!$N$39, IF('Intro &amp; Setup'!$B$39="", 'Intro &amp; Setup'!$N$38, 'Intro &amp; Setup'!$N$39))))</f>
        <v/>
      </c>
      <c r="BG843" s="53" t="str">
        <f t="shared" si="784"/>
        <v/>
      </c>
      <c r="BH843" s="54" t="str">
        <f t="shared" si="820"/>
        <v/>
      </c>
      <c r="BI843" s="54" t="str">
        <f t="shared" si="821"/>
        <v/>
      </c>
      <c r="BJ843" s="54" t="str">
        <f t="shared" si="822"/>
        <v/>
      </c>
      <c r="BK843" s="54" t="str">
        <f t="shared" si="823"/>
        <v/>
      </c>
      <c r="BL843" s="54" t="str">
        <f t="shared" si="824"/>
        <v/>
      </c>
      <c r="BM843" s="54" t="str">
        <f t="shared" si="825"/>
        <v/>
      </c>
      <c r="BN843" s="54" t="str">
        <f t="shared" si="826"/>
        <v/>
      </c>
      <c r="BO843" s="54" t="str">
        <f t="shared" si="827"/>
        <v/>
      </c>
      <c r="BP843" s="54" t="str">
        <f t="shared" si="828"/>
        <v/>
      </c>
      <c r="BQ843" s="54" t="str">
        <f t="shared" si="829"/>
        <v/>
      </c>
      <c r="BR843" s="55" t="str">
        <f t="shared" si="830"/>
        <v/>
      </c>
      <c r="BT843" s="135" t="str">
        <f t="shared" si="785"/>
        <v/>
      </c>
      <c r="BU843" s="136" t="str">
        <f t="shared" si="786"/>
        <v/>
      </c>
      <c r="BV843" s="136" t="str">
        <f t="shared" si="787"/>
        <v/>
      </c>
      <c r="BW843" s="136" t="str">
        <f t="shared" si="788"/>
        <v/>
      </c>
      <c r="BX843" s="136" t="str">
        <f t="shared" si="789"/>
        <v/>
      </c>
      <c r="BY843" s="136" t="str">
        <f t="shared" si="790"/>
        <v/>
      </c>
      <c r="BZ843" s="136" t="str">
        <f t="shared" si="791"/>
        <v/>
      </c>
      <c r="CA843" s="136" t="str">
        <f t="shared" si="792"/>
        <v/>
      </c>
      <c r="CB843" s="136" t="str">
        <f t="shared" si="793"/>
        <v/>
      </c>
      <c r="CC843" s="136" t="str">
        <f t="shared" si="794"/>
        <v/>
      </c>
      <c r="CD843" s="136" t="str">
        <f t="shared" si="795"/>
        <v/>
      </c>
      <c r="CE843" s="137" t="str">
        <f t="shared" si="796"/>
        <v/>
      </c>
      <c r="CG843" s="150" t="str">
        <f t="shared" si="797"/>
        <v/>
      </c>
      <c r="CH843" s="151" t="str">
        <f t="shared" si="831"/>
        <v/>
      </c>
      <c r="CI843" s="151" t="str">
        <f t="shared" si="832"/>
        <v/>
      </c>
      <c r="CJ843" s="151" t="str">
        <f t="shared" si="833"/>
        <v/>
      </c>
      <c r="CK843" s="151" t="str">
        <f t="shared" si="834"/>
        <v/>
      </c>
      <c r="CL843" s="151" t="str">
        <f t="shared" si="835"/>
        <v/>
      </c>
      <c r="CM843" s="151" t="str">
        <f t="shared" si="836"/>
        <v/>
      </c>
      <c r="CN843" s="151" t="str">
        <f t="shared" si="837"/>
        <v/>
      </c>
      <c r="CO843" s="151" t="str">
        <f t="shared" si="838"/>
        <v/>
      </c>
      <c r="CP843" s="151" t="str">
        <f t="shared" si="839"/>
        <v/>
      </c>
      <c r="CQ843" s="151" t="str">
        <f t="shared" si="840"/>
        <v/>
      </c>
      <c r="CR843" s="152" t="str">
        <f t="shared" si="841"/>
        <v/>
      </c>
    </row>
    <row r="844" spans="1:96" x14ac:dyDescent="0.25">
      <c r="A844" s="3"/>
      <c r="B844" s="30"/>
      <c r="C844" s="44"/>
      <c r="D844" s="88"/>
      <c r="E844" s="31"/>
      <c r="F844" s="89"/>
      <c r="G844" s="72"/>
      <c r="H844" s="73"/>
      <c r="I844" s="74"/>
      <c r="J844" s="73"/>
      <c r="K844" s="74"/>
      <c r="L844" s="73"/>
      <c r="M844" s="74"/>
      <c r="N844" s="73"/>
      <c r="O844" s="74"/>
      <c r="P844" s="73"/>
      <c r="Q844" s="74"/>
      <c r="R844" s="75"/>
      <c r="S844" s="3"/>
      <c r="T844" s="61" t="str">
        <f>IF($D844="", "", $D844*'Intro &amp; Setup'!$I$32*24)</f>
        <v/>
      </c>
      <c r="U844" s="3"/>
      <c r="X844" s="36" t="str">
        <f>IF($B844="", "", IF(OR($B844&lt;'Intro &amp; Setup'!$F$26, $B844&gt;'Intro &amp; Setup'!$F$27), "X", ""))</f>
        <v/>
      </c>
      <c r="Z844" s="36" t="str">
        <f t="shared" ref="Z844:Z907" si="842">IF(COUNTIF($G844:$R844, $X$4)=0, "", COUNTIF($G844:$R844, $X$4))</f>
        <v/>
      </c>
      <c r="AA844" s="48" t="str">
        <f t="shared" ref="AA844:AA907" si="843">IF($Z844="", "", IFERROR(INDEX($AC$3:$AN$3, $AB$3, MATCH($Z844, $AC$2:$AN$2, 0)), ""))</f>
        <v/>
      </c>
      <c r="AC844" s="53" t="str">
        <f t="shared" ref="AC844:AC907" si="844">IFERROR(IF(G844="", "", $T844*$AA844), "")</f>
        <v/>
      </c>
      <c r="AD844" s="54" t="str">
        <f t="shared" si="798"/>
        <v/>
      </c>
      <c r="AE844" s="54" t="str">
        <f t="shared" si="799"/>
        <v/>
      </c>
      <c r="AF844" s="54" t="str">
        <f t="shared" si="800"/>
        <v/>
      </c>
      <c r="AG844" s="54" t="str">
        <f t="shared" si="801"/>
        <v/>
      </c>
      <c r="AH844" s="54" t="str">
        <f t="shared" si="802"/>
        <v/>
      </c>
      <c r="AI844" s="54" t="str">
        <f t="shared" si="803"/>
        <v/>
      </c>
      <c r="AJ844" s="54" t="str">
        <f t="shared" si="804"/>
        <v/>
      </c>
      <c r="AK844" s="54" t="str">
        <f t="shared" si="805"/>
        <v/>
      </c>
      <c r="AL844" s="54" t="str">
        <f t="shared" si="806"/>
        <v/>
      </c>
      <c r="AM844" s="54" t="str">
        <f t="shared" si="807"/>
        <v/>
      </c>
      <c r="AN844" s="55" t="str">
        <f t="shared" si="808"/>
        <v/>
      </c>
      <c r="AP844" s="53" t="str">
        <f t="shared" ref="AP844:AP907" si="845">IFERROR(IF(G844="", "", $E844*$AA844), "")</f>
        <v/>
      </c>
      <c r="AQ844" s="54" t="str">
        <f t="shared" si="809"/>
        <v/>
      </c>
      <c r="AR844" s="54" t="str">
        <f t="shared" si="810"/>
        <v/>
      </c>
      <c r="AS844" s="54" t="str">
        <f t="shared" si="811"/>
        <v/>
      </c>
      <c r="AT844" s="54" t="str">
        <f t="shared" si="812"/>
        <v/>
      </c>
      <c r="AU844" s="54" t="str">
        <f t="shared" si="813"/>
        <v/>
      </c>
      <c r="AV844" s="54" t="str">
        <f t="shared" si="814"/>
        <v/>
      </c>
      <c r="AW844" s="54" t="str">
        <f t="shared" si="815"/>
        <v/>
      </c>
      <c r="AX844" s="54" t="str">
        <f t="shared" si="816"/>
        <v/>
      </c>
      <c r="AY844" s="54" t="str">
        <f t="shared" si="817"/>
        <v/>
      </c>
      <c r="AZ844" s="54" t="str">
        <f t="shared" si="818"/>
        <v/>
      </c>
      <c r="BA844" s="55" t="str">
        <f t="shared" si="819"/>
        <v/>
      </c>
      <c r="BC844" s="36" t="str">
        <f t="shared" ref="BC844:BC907" si="846">IF($B844="", "", TEXT($B844, "mmm yyyy"))</f>
        <v/>
      </c>
      <c r="BE844" s="61" t="str">
        <f>IF($B844="", "", IF(AND($B844&gt;='Intro &amp; Setup'!$B$38, B844&lt;='Intro &amp; Setup'!$H$38), 'Intro &amp; Setup'!$N$38, IF(AND($B844&gt;='Intro &amp; Setup'!$B$39, B844&lt;='Intro &amp; Setup'!$H$39), 'Intro &amp; Setup'!$N$39, IF('Intro &amp; Setup'!$B$39="", 'Intro &amp; Setup'!$N$38, 'Intro &amp; Setup'!$N$39))))</f>
        <v/>
      </c>
      <c r="BG844" s="53" t="str">
        <f t="shared" ref="BG844:BG907" si="847">IFERROR(IF(G844="", "", $BE844*$AA844), "")</f>
        <v/>
      </c>
      <c r="BH844" s="54" t="str">
        <f t="shared" si="820"/>
        <v/>
      </c>
      <c r="BI844" s="54" t="str">
        <f t="shared" si="821"/>
        <v/>
      </c>
      <c r="BJ844" s="54" t="str">
        <f t="shared" si="822"/>
        <v/>
      </c>
      <c r="BK844" s="54" t="str">
        <f t="shared" si="823"/>
        <v/>
      </c>
      <c r="BL844" s="54" t="str">
        <f t="shared" si="824"/>
        <v/>
      </c>
      <c r="BM844" s="54" t="str">
        <f t="shared" si="825"/>
        <v/>
      </c>
      <c r="BN844" s="54" t="str">
        <f t="shared" si="826"/>
        <v/>
      </c>
      <c r="BO844" s="54" t="str">
        <f t="shared" si="827"/>
        <v/>
      </c>
      <c r="BP844" s="54" t="str">
        <f t="shared" si="828"/>
        <v/>
      </c>
      <c r="BQ844" s="54" t="str">
        <f t="shared" si="829"/>
        <v/>
      </c>
      <c r="BR844" s="55" t="str">
        <f t="shared" si="830"/>
        <v/>
      </c>
      <c r="BT844" s="135" t="str">
        <f t="shared" ref="BT844:BT907" si="848">IF(G844="", "", $D844*$AA844)</f>
        <v/>
      </c>
      <c r="BU844" s="136" t="str">
        <f t="shared" ref="BU844:BU907" si="849">IF(H844="", "", $D844*$AA844)</f>
        <v/>
      </c>
      <c r="BV844" s="136" t="str">
        <f t="shared" ref="BV844:BV907" si="850">IF(I844="", "", $D844*$AA844)</f>
        <v/>
      </c>
      <c r="BW844" s="136" t="str">
        <f t="shared" ref="BW844:BW907" si="851">IF(J844="", "", $D844*$AA844)</f>
        <v/>
      </c>
      <c r="BX844" s="136" t="str">
        <f t="shared" ref="BX844:BX907" si="852">IF(K844="", "", $D844*$AA844)</f>
        <v/>
      </c>
      <c r="BY844" s="136" t="str">
        <f t="shared" ref="BY844:BY907" si="853">IF(L844="", "", $D844*$AA844)</f>
        <v/>
      </c>
      <c r="BZ844" s="136" t="str">
        <f t="shared" ref="BZ844:BZ907" si="854">IF(M844="", "", $D844*$AA844)</f>
        <v/>
      </c>
      <c r="CA844" s="136" t="str">
        <f t="shared" ref="CA844:CA907" si="855">IF(N844="", "", $D844*$AA844)</f>
        <v/>
      </c>
      <c r="CB844" s="136" t="str">
        <f t="shared" ref="CB844:CB907" si="856">IF(O844="", "", $D844*$AA844)</f>
        <v/>
      </c>
      <c r="CC844" s="136" t="str">
        <f t="shared" ref="CC844:CC907" si="857">IF(P844="", "", $D844*$AA844)</f>
        <v/>
      </c>
      <c r="CD844" s="136" t="str">
        <f t="shared" ref="CD844:CD907" si="858">IF(Q844="", "", $D844*$AA844)</f>
        <v/>
      </c>
      <c r="CE844" s="137" t="str">
        <f t="shared" ref="CE844:CE907" si="859">IF(R844="", "", $D844*$AA844)</f>
        <v/>
      </c>
      <c r="CG844" s="150" t="str">
        <f t="shared" ref="CG844:CG907" si="860">IF(G844="", "", $F844*$AA844)</f>
        <v/>
      </c>
      <c r="CH844" s="151" t="str">
        <f t="shared" si="831"/>
        <v/>
      </c>
      <c r="CI844" s="151" t="str">
        <f t="shared" si="832"/>
        <v/>
      </c>
      <c r="CJ844" s="151" t="str">
        <f t="shared" si="833"/>
        <v/>
      </c>
      <c r="CK844" s="151" t="str">
        <f t="shared" si="834"/>
        <v/>
      </c>
      <c r="CL844" s="151" t="str">
        <f t="shared" si="835"/>
        <v/>
      </c>
      <c r="CM844" s="151" t="str">
        <f t="shared" si="836"/>
        <v/>
      </c>
      <c r="CN844" s="151" t="str">
        <f t="shared" si="837"/>
        <v/>
      </c>
      <c r="CO844" s="151" t="str">
        <f t="shared" si="838"/>
        <v/>
      </c>
      <c r="CP844" s="151" t="str">
        <f t="shared" si="839"/>
        <v/>
      </c>
      <c r="CQ844" s="151" t="str">
        <f t="shared" si="840"/>
        <v/>
      </c>
      <c r="CR844" s="152" t="str">
        <f t="shared" si="841"/>
        <v/>
      </c>
    </row>
    <row r="845" spans="1:96" x14ac:dyDescent="0.25">
      <c r="A845" s="3"/>
      <c r="B845" s="30"/>
      <c r="C845" s="44"/>
      <c r="D845" s="88"/>
      <c r="E845" s="31"/>
      <c r="F845" s="89"/>
      <c r="G845" s="72"/>
      <c r="H845" s="73"/>
      <c r="I845" s="74"/>
      <c r="J845" s="73"/>
      <c r="K845" s="74"/>
      <c r="L845" s="73"/>
      <c r="M845" s="74"/>
      <c r="N845" s="73"/>
      <c r="O845" s="74"/>
      <c r="P845" s="73"/>
      <c r="Q845" s="74"/>
      <c r="R845" s="75"/>
      <c r="S845" s="3"/>
      <c r="T845" s="61" t="str">
        <f>IF($D845="", "", $D845*'Intro &amp; Setup'!$I$32*24)</f>
        <v/>
      </c>
      <c r="U845" s="3"/>
      <c r="X845" s="36" t="str">
        <f>IF($B845="", "", IF(OR($B845&lt;'Intro &amp; Setup'!$F$26, $B845&gt;'Intro &amp; Setup'!$F$27), "X", ""))</f>
        <v/>
      </c>
      <c r="Z845" s="36" t="str">
        <f t="shared" si="842"/>
        <v/>
      </c>
      <c r="AA845" s="48" t="str">
        <f t="shared" si="843"/>
        <v/>
      </c>
      <c r="AC845" s="53" t="str">
        <f t="shared" si="844"/>
        <v/>
      </c>
      <c r="AD845" s="54" t="str">
        <f t="shared" si="798"/>
        <v/>
      </c>
      <c r="AE845" s="54" t="str">
        <f t="shared" si="799"/>
        <v/>
      </c>
      <c r="AF845" s="54" t="str">
        <f t="shared" si="800"/>
        <v/>
      </c>
      <c r="AG845" s="54" t="str">
        <f t="shared" si="801"/>
        <v/>
      </c>
      <c r="AH845" s="54" t="str">
        <f t="shared" si="802"/>
        <v/>
      </c>
      <c r="AI845" s="54" t="str">
        <f t="shared" si="803"/>
        <v/>
      </c>
      <c r="AJ845" s="54" t="str">
        <f t="shared" si="804"/>
        <v/>
      </c>
      <c r="AK845" s="54" t="str">
        <f t="shared" si="805"/>
        <v/>
      </c>
      <c r="AL845" s="54" t="str">
        <f t="shared" si="806"/>
        <v/>
      </c>
      <c r="AM845" s="54" t="str">
        <f t="shared" si="807"/>
        <v/>
      </c>
      <c r="AN845" s="55" t="str">
        <f t="shared" si="808"/>
        <v/>
      </c>
      <c r="AP845" s="53" t="str">
        <f t="shared" si="845"/>
        <v/>
      </c>
      <c r="AQ845" s="54" t="str">
        <f t="shared" si="809"/>
        <v/>
      </c>
      <c r="AR845" s="54" t="str">
        <f t="shared" si="810"/>
        <v/>
      </c>
      <c r="AS845" s="54" t="str">
        <f t="shared" si="811"/>
        <v/>
      </c>
      <c r="AT845" s="54" t="str">
        <f t="shared" si="812"/>
        <v/>
      </c>
      <c r="AU845" s="54" t="str">
        <f t="shared" si="813"/>
        <v/>
      </c>
      <c r="AV845" s="54" t="str">
        <f t="shared" si="814"/>
        <v/>
      </c>
      <c r="AW845" s="54" t="str">
        <f t="shared" si="815"/>
        <v/>
      </c>
      <c r="AX845" s="54" t="str">
        <f t="shared" si="816"/>
        <v/>
      </c>
      <c r="AY845" s="54" t="str">
        <f t="shared" si="817"/>
        <v/>
      </c>
      <c r="AZ845" s="54" t="str">
        <f t="shared" si="818"/>
        <v/>
      </c>
      <c r="BA845" s="55" t="str">
        <f t="shared" si="819"/>
        <v/>
      </c>
      <c r="BC845" s="36" t="str">
        <f t="shared" si="846"/>
        <v/>
      </c>
      <c r="BE845" s="61" t="str">
        <f>IF($B845="", "", IF(AND($B845&gt;='Intro &amp; Setup'!$B$38, B845&lt;='Intro &amp; Setup'!$H$38), 'Intro &amp; Setup'!$N$38, IF(AND($B845&gt;='Intro &amp; Setup'!$B$39, B845&lt;='Intro &amp; Setup'!$H$39), 'Intro &amp; Setup'!$N$39, IF('Intro &amp; Setup'!$B$39="", 'Intro &amp; Setup'!$N$38, 'Intro &amp; Setup'!$N$39))))</f>
        <v/>
      </c>
      <c r="BG845" s="53" t="str">
        <f t="shared" si="847"/>
        <v/>
      </c>
      <c r="BH845" s="54" t="str">
        <f t="shared" si="820"/>
        <v/>
      </c>
      <c r="BI845" s="54" t="str">
        <f t="shared" si="821"/>
        <v/>
      </c>
      <c r="BJ845" s="54" t="str">
        <f t="shared" si="822"/>
        <v/>
      </c>
      <c r="BK845" s="54" t="str">
        <f t="shared" si="823"/>
        <v/>
      </c>
      <c r="BL845" s="54" t="str">
        <f t="shared" si="824"/>
        <v/>
      </c>
      <c r="BM845" s="54" t="str">
        <f t="shared" si="825"/>
        <v/>
      </c>
      <c r="BN845" s="54" t="str">
        <f t="shared" si="826"/>
        <v/>
      </c>
      <c r="BO845" s="54" t="str">
        <f t="shared" si="827"/>
        <v/>
      </c>
      <c r="BP845" s="54" t="str">
        <f t="shared" si="828"/>
        <v/>
      </c>
      <c r="BQ845" s="54" t="str">
        <f t="shared" si="829"/>
        <v/>
      </c>
      <c r="BR845" s="55" t="str">
        <f t="shared" si="830"/>
        <v/>
      </c>
      <c r="BT845" s="135" t="str">
        <f t="shared" si="848"/>
        <v/>
      </c>
      <c r="BU845" s="136" t="str">
        <f t="shared" si="849"/>
        <v/>
      </c>
      <c r="BV845" s="136" t="str">
        <f t="shared" si="850"/>
        <v/>
      </c>
      <c r="BW845" s="136" t="str">
        <f t="shared" si="851"/>
        <v/>
      </c>
      <c r="BX845" s="136" t="str">
        <f t="shared" si="852"/>
        <v/>
      </c>
      <c r="BY845" s="136" t="str">
        <f t="shared" si="853"/>
        <v/>
      </c>
      <c r="BZ845" s="136" t="str">
        <f t="shared" si="854"/>
        <v/>
      </c>
      <c r="CA845" s="136" t="str">
        <f t="shared" si="855"/>
        <v/>
      </c>
      <c r="CB845" s="136" t="str">
        <f t="shared" si="856"/>
        <v/>
      </c>
      <c r="CC845" s="136" t="str">
        <f t="shared" si="857"/>
        <v/>
      </c>
      <c r="CD845" s="136" t="str">
        <f t="shared" si="858"/>
        <v/>
      </c>
      <c r="CE845" s="137" t="str">
        <f t="shared" si="859"/>
        <v/>
      </c>
      <c r="CG845" s="150" t="str">
        <f t="shared" si="860"/>
        <v/>
      </c>
      <c r="CH845" s="151" t="str">
        <f t="shared" si="831"/>
        <v/>
      </c>
      <c r="CI845" s="151" t="str">
        <f t="shared" si="832"/>
        <v/>
      </c>
      <c r="CJ845" s="151" t="str">
        <f t="shared" si="833"/>
        <v/>
      </c>
      <c r="CK845" s="151" t="str">
        <f t="shared" si="834"/>
        <v/>
      </c>
      <c r="CL845" s="151" t="str">
        <f t="shared" si="835"/>
        <v/>
      </c>
      <c r="CM845" s="151" t="str">
        <f t="shared" si="836"/>
        <v/>
      </c>
      <c r="CN845" s="151" t="str">
        <f t="shared" si="837"/>
        <v/>
      </c>
      <c r="CO845" s="151" t="str">
        <f t="shared" si="838"/>
        <v/>
      </c>
      <c r="CP845" s="151" t="str">
        <f t="shared" si="839"/>
        <v/>
      </c>
      <c r="CQ845" s="151" t="str">
        <f t="shared" si="840"/>
        <v/>
      </c>
      <c r="CR845" s="152" t="str">
        <f t="shared" si="841"/>
        <v/>
      </c>
    </row>
    <row r="846" spans="1:96" x14ac:dyDescent="0.25">
      <c r="A846" s="3"/>
      <c r="B846" s="30"/>
      <c r="C846" s="44"/>
      <c r="D846" s="88"/>
      <c r="E846" s="31"/>
      <c r="F846" s="89"/>
      <c r="G846" s="72"/>
      <c r="H846" s="73"/>
      <c r="I846" s="74"/>
      <c r="J846" s="73"/>
      <c r="K846" s="74"/>
      <c r="L846" s="73"/>
      <c r="M846" s="74"/>
      <c r="N846" s="73"/>
      <c r="O846" s="74"/>
      <c r="P846" s="73"/>
      <c r="Q846" s="74"/>
      <c r="R846" s="75"/>
      <c r="S846" s="3"/>
      <c r="T846" s="61" t="str">
        <f>IF($D846="", "", $D846*'Intro &amp; Setup'!$I$32*24)</f>
        <v/>
      </c>
      <c r="U846" s="3"/>
      <c r="X846" s="36" t="str">
        <f>IF($B846="", "", IF(OR($B846&lt;'Intro &amp; Setup'!$F$26, $B846&gt;'Intro &amp; Setup'!$F$27), "X", ""))</f>
        <v/>
      </c>
      <c r="Z846" s="36" t="str">
        <f t="shared" si="842"/>
        <v/>
      </c>
      <c r="AA846" s="48" t="str">
        <f t="shared" si="843"/>
        <v/>
      </c>
      <c r="AC846" s="53" t="str">
        <f t="shared" si="844"/>
        <v/>
      </c>
      <c r="AD846" s="54" t="str">
        <f t="shared" si="798"/>
        <v/>
      </c>
      <c r="AE846" s="54" t="str">
        <f t="shared" si="799"/>
        <v/>
      </c>
      <c r="AF846" s="54" t="str">
        <f t="shared" si="800"/>
        <v/>
      </c>
      <c r="AG846" s="54" t="str">
        <f t="shared" si="801"/>
        <v/>
      </c>
      <c r="AH846" s="54" t="str">
        <f t="shared" si="802"/>
        <v/>
      </c>
      <c r="AI846" s="54" t="str">
        <f t="shared" si="803"/>
        <v/>
      </c>
      <c r="AJ846" s="54" t="str">
        <f t="shared" si="804"/>
        <v/>
      </c>
      <c r="AK846" s="54" t="str">
        <f t="shared" si="805"/>
        <v/>
      </c>
      <c r="AL846" s="54" t="str">
        <f t="shared" si="806"/>
        <v/>
      </c>
      <c r="AM846" s="54" t="str">
        <f t="shared" si="807"/>
        <v/>
      </c>
      <c r="AN846" s="55" t="str">
        <f t="shared" si="808"/>
        <v/>
      </c>
      <c r="AP846" s="53" t="str">
        <f t="shared" si="845"/>
        <v/>
      </c>
      <c r="AQ846" s="54" t="str">
        <f t="shared" si="809"/>
        <v/>
      </c>
      <c r="AR846" s="54" t="str">
        <f t="shared" si="810"/>
        <v/>
      </c>
      <c r="AS846" s="54" t="str">
        <f t="shared" si="811"/>
        <v/>
      </c>
      <c r="AT846" s="54" t="str">
        <f t="shared" si="812"/>
        <v/>
      </c>
      <c r="AU846" s="54" t="str">
        <f t="shared" si="813"/>
        <v/>
      </c>
      <c r="AV846" s="54" t="str">
        <f t="shared" si="814"/>
        <v/>
      </c>
      <c r="AW846" s="54" t="str">
        <f t="shared" si="815"/>
        <v/>
      </c>
      <c r="AX846" s="54" t="str">
        <f t="shared" si="816"/>
        <v/>
      </c>
      <c r="AY846" s="54" t="str">
        <f t="shared" si="817"/>
        <v/>
      </c>
      <c r="AZ846" s="54" t="str">
        <f t="shared" si="818"/>
        <v/>
      </c>
      <c r="BA846" s="55" t="str">
        <f t="shared" si="819"/>
        <v/>
      </c>
      <c r="BC846" s="36" t="str">
        <f t="shared" si="846"/>
        <v/>
      </c>
      <c r="BE846" s="61" t="str">
        <f>IF($B846="", "", IF(AND($B846&gt;='Intro &amp; Setup'!$B$38, B846&lt;='Intro &amp; Setup'!$H$38), 'Intro &amp; Setup'!$N$38, IF(AND($B846&gt;='Intro &amp; Setup'!$B$39, B846&lt;='Intro &amp; Setup'!$H$39), 'Intro &amp; Setup'!$N$39, IF('Intro &amp; Setup'!$B$39="", 'Intro &amp; Setup'!$N$38, 'Intro &amp; Setup'!$N$39))))</f>
        <v/>
      </c>
      <c r="BG846" s="53" t="str">
        <f t="shared" si="847"/>
        <v/>
      </c>
      <c r="BH846" s="54" t="str">
        <f t="shared" si="820"/>
        <v/>
      </c>
      <c r="BI846" s="54" t="str">
        <f t="shared" si="821"/>
        <v/>
      </c>
      <c r="BJ846" s="54" t="str">
        <f t="shared" si="822"/>
        <v/>
      </c>
      <c r="BK846" s="54" t="str">
        <f t="shared" si="823"/>
        <v/>
      </c>
      <c r="BL846" s="54" t="str">
        <f t="shared" si="824"/>
        <v/>
      </c>
      <c r="BM846" s="54" t="str">
        <f t="shared" si="825"/>
        <v/>
      </c>
      <c r="BN846" s="54" t="str">
        <f t="shared" si="826"/>
        <v/>
      </c>
      <c r="BO846" s="54" t="str">
        <f t="shared" si="827"/>
        <v/>
      </c>
      <c r="BP846" s="54" t="str">
        <f t="shared" si="828"/>
        <v/>
      </c>
      <c r="BQ846" s="54" t="str">
        <f t="shared" si="829"/>
        <v/>
      </c>
      <c r="BR846" s="55" t="str">
        <f t="shared" si="830"/>
        <v/>
      </c>
      <c r="BT846" s="135" t="str">
        <f t="shared" si="848"/>
        <v/>
      </c>
      <c r="BU846" s="136" t="str">
        <f t="shared" si="849"/>
        <v/>
      </c>
      <c r="BV846" s="136" t="str">
        <f t="shared" si="850"/>
        <v/>
      </c>
      <c r="BW846" s="136" t="str">
        <f t="shared" si="851"/>
        <v/>
      </c>
      <c r="BX846" s="136" t="str">
        <f t="shared" si="852"/>
        <v/>
      </c>
      <c r="BY846" s="136" t="str">
        <f t="shared" si="853"/>
        <v/>
      </c>
      <c r="BZ846" s="136" t="str">
        <f t="shared" si="854"/>
        <v/>
      </c>
      <c r="CA846" s="136" t="str">
        <f t="shared" si="855"/>
        <v/>
      </c>
      <c r="CB846" s="136" t="str">
        <f t="shared" si="856"/>
        <v/>
      </c>
      <c r="CC846" s="136" t="str">
        <f t="shared" si="857"/>
        <v/>
      </c>
      <c r="CD846" s="136" t="str">
        <f t="shared" si="858"/>
        <v/>
      </c>
      <c r="CE846" s="137" t="str">
        <f t="shared" si="859"/>
        <v/>
      </c>
      <c r="CG846" s="150" t="str">
        <f t="shared" si="860"/>
        <v/>
      </c>
      <c r="CH846" s="151" t="str">
        <f t="shared" si="831"/>
        <v/>
      </c>
      <c r="CI846" s="151" t="str">
        <f t="shared" si="832"/>
        <v/>
      </c>
      <c r="CJ846" s="151" t="str">
        <f t="shared" si="833"/>
        <v/>
      </c>
      <c r="CK846" s="151" t="str">
        <f t="shared" si="834"/>
        <v/>
      </c>
      <c r="CL846" s="151" t="str">
        <f t="shared" si="835"/>
        <v/>
      </c>
      <c r="CM846" s="151" t="str">
        <f t="shared" si="836"/>
        <v/>
      </c>
      <c r="CN846" s="151" t="str">
        <f t="shared" si="837"/>
        <v/>
      </c>
      <c r="CO846" s="151" t="str">
        <f t="shared" si="838"/>
        <v/>
      </c>
      <c r="CP846" s="151" t="str">
        <f t="shared" si="839"/>
        <v/>
      </c>
      <c r="CQ846" s="151" t="str">
        <f t="shared" si="840"/>
        <v/>
      </c>
      <c r="CR846" s="152" t="str">
        <f t="shared" si="841"/>
        <v/>
      </c>
    </row>
    <row r="847" spans="1:96" x14ac:dyDescent="0.25">
      <c r="A847" s="3"/>
      <c r="B847" s="30"/>
      <c r="C847" s="44"/>
      <c r="D847" s="88"/>
      <c r="E847" s="31"/>
      <c r="F847" s="89"/>
      <c r="G847" s="72"/>
      <c r="H847" s="73"/>
      <c r="I847" s="74"/>
      <c r="J847" s="73"/>
      <c r="K847" s="74"/>
      <c r="L847" s="73"/>
      <c r="M847" s="74"/>
      <c r="N847" s="73"/>
      <c r="O847" s="74"/>
      <c r="P847" s="73"/>
      <c r="Q847" s="74"/>
      <c r="R847" s="75"/>
      <c r="S847" s="3"/>
      <c r="T847" s="61" t="str">
        <f>IF($D847="", "", $D847*'Intro &amp; Setup'!$I$32*24)</f>
        <v/>
      </c>
      <c r="U847" s="3"/>
      <c r="X847" s="36" t="str">
        <f>IF($B847="", "", IF(OR($B847&lt;'Intro &amp; Setup'!$F$26, $B847&gt;'Intro &amp; Setup'!$F$27), "X", ""))</f>
        <v/>
      </c>
      <c r="Z847" s="36" t="str">
        <f t="shared" si="842"/>
        <v/>
      </c>
      <c r="AA847" s="48" t="str">
        <f t="shared" si="843"/>
        <v/>
      </c>
      <c r="AC847" s="53" t="str">
        <f t="shared" si="844"/>
        <v/>
      </c>
      <c r="AD847" s="54" t="str">
        <f t="shared" si="798"/>
        <v/>
      </c>
      <c r="AE847" s="54" t="str">
        <f t="shared" si="799"/>
        <v/>
      </c>
      <c r="AF847" s="54" t="str">
        <f t="shared" si="800"/>
        <v/>
      </c>
      <c r="AG847" s="54" t="str">
        <f t="shared" si="801"/>
        <v/>
      </c>
      <c r="AH847" s="54" t="str">
        <f t="shared" si="802"/>
        <v/>
      </c>
      <c r="AI847" s="54" t="str">
        <f t="shared" si="803"/>
        <v/>
      </c>
      <c r="AJ847" s="54" t="str">
        <f t="shared" si="804"/>
        <v/>
      </c>
      <c r="AK847" s="54" t="str">
        <f t="shared" si="805"/>
        <v/>
      </c>
      <c r="AL847" s="54" t="str">
        <f t="shared" si="806"/>
        <v/>
      </c>
      <c r="AM847" s="54" t="str">
        <f t="shared" si="807"/>
        <v/>
      </c>
      <c r="AN847" s="55" t="str">
        <f t="shared" si="808"/>
        <v/>
      </c>
      <c r="AP847" s="53" t="str">
        <f t="shared" si="845"/>
        <v/>
      </c>
      <c r="AQ847" s="54" t="str">
        <f t="shared" si="809"/>
        <v/>
      </c>
      <c r="AR847" s="54" t="str">
        <f t="shared" si="810"/>
        <v/>
      </c>
      <c r="AS847" s="54" t="str">
        <f t="shared" si="811"/>
        <v/>
      </c>
      <c r="AT847" s="54" t="str">
        <f t="shared" si="812"/>
        <v/>
      </c>
      <c r="AU847" s="54" t="str">
        <f t="shared" si="813"/>
        <v/>
      </c>
      <c r="AV847" s="54" t="str">
        <f t="shared" si="814"/>
        <v/>
      </c>
      <c r="AW847" s="54" t="str">
        <f t="shared" si="815"/>
        <v/>
      </c>
      <c r="AX847" s="54" t="str">
        <f t="shared" si="816"/>
        <v/>
      </c>
      <c r="AY847" s="54" t="str">
        <f t="shared" si="817"/>
        <v/>
      </c>
      <c r="AZ847" s="54" t="str">
        <f t="shared" si="818"/>
        <v/>
      </c>
      <c r="BA847" s="55" t="str">
        <f t="shared" si="819"/>
        <v/>
      </c>
      <c r="BC847" s="36" t="str">
        <f t="shared" si="846"/>
        <v/>
      </c>
      <c r="BE847" s="61" t="str">
        <f>IF($B847="", "", IF(AND($B847&gt;='Intro &amp; Setup'!$B$38, B847&lt;='Intro &amp; Setup'!$H$38), 'Intro &amp; Setup'!$N$38, IF(AND($B847&gt;='Intro &amp; Setup'!$B$39, B847&lt;='Intro &amp; Setup'!$H$39), 'Intro &amp; Setup'!$N$39, IF('Intro &amp; Setup'!$B$39="", 'Intro &amp; Setup'!$N$38, 'Intro &amp; Setup'!$N$39))))</f>
        <v/>
      </c>
      <c r="BG847" s="53" t="str">
        <f t="shared" si="847"/>
        <v/>
      </c>
      <c r="BH847" s="54" t="str">
        <f t="shared" si="820"/>
        <v/>
      </c>
      <c r="BI847" s="54" t="str">
        <f t="shared" si="821"/>
        <v/>
      </c>
      <c r="BJ847" s="54" t="str">
        <f t="shared" si="822"/>
        <v/>
      </c>
      <c r="BK847" s="54" t="str">
        <f t="shared" si="823"/>
        <v/>
      </c>
      <c r="BL847" s="54" t="str">
        <f t="shared" si="824"/>
        <v/>
      </c>
      <c r="BM847" s="54" t="str">
        <f t="shared" si="825"/>
        <v/>
      </c>
      <c r="BN847" s="54" t="str">
        <f t="shared" si="826"/>
        <v/>
      </c>
      <c r="BO847" s="54" t="str">
        <f t="shared" si="827"/>
        <v/>
      </c>
      <c r="BP847" s="54" t="str">
        <f t="shared" si="828"/>
        <v/>
      </c>
      <c r="BQ847" s="54" t="str">
        <f t="shared" si="829"/>
        <v/>
      </c>
      <c r="BR847" s="55" t="str">
        <f t="shared" si="830"/>
        <v/>
      </c>
      <c r="BT847" s="135" t="str">
        <f t="shared" si="848"/>
        <v/>
      </c>
      <c r="BU847" s="136" t="str">
        <f t="shared" si="849"/>
        <v/>
      </c>
      <c r="BV847" s="136" t="str">
        <f t="shared" si="850"/>
        <v/>
      </c>
      <c r="BW847" s="136" t="str">
        <f t="shared" si="851"/>
        <v/>
      </c>
      <c r="BX847" s="136" t="str">
        <f t="shared" si="852"/>
        <v/>
      </c>
      <c r="BY847" s="136" t="str">
        <f t="shared" si="853"/>
        <v/>
      </c>
      <c r="BZ847" s="136" t="str">
        <f t="shared" si="854"/>
        <v/>
      </c>
      <c r="CA847" s="136" t="str">
        <f t="shared" si="855"/>
        <v/>
      </c>
      <c r="CB847" s="136" t="str">
        <f t="shared" si="856"/>
        <v/>
      </c>
      <c r="CC847" s="136" t="str">
        <f t="shared" si="857"/>
        <v/>
      </c>
      <c r="CD847" s="136" t="str">
        <f t="shared" si="858"/>
        <v/>
      </c>
      <c r="CE847" s="137" t="str">
        <f t="shared" si="859"/>
        <v/>
      </c>
      <c r="CG847" s="150" t="str">
        <f t="shared" si="860"/>
        <v/>
      </c>
      <c r="CH847" s="151" t="str">
        <f t="shared" si="831"/>
        <v/>
      </c>
      <c r="CI847" s="151" t="str">
        <f t="shared" si="832"/>
        <v/>
      </c>
      <c r="CJ847" s="151" t="str">
        <f t="shared" si="833"/>
        <v/>
      </c>
      <c r="CK847" s="151" t="str">
        <f t="shared" si="834"/>
        <v/>
      </c>
      <c r="CL847" s="151" t="str">
        <f t="shared" si="835"/>
        <v/>
      </c>
      <c r="CM847" s="151" t="str">
        <f t="shared" si="836"/>
        <v/>
      </c>
      <c r="CN847" s="151" t="str">
        <f t="shared" si="837"/>
        <v/>
      </c>
      <c r="CO847" s="151" t="str">
        <f t="shared" si="838"/>
        <v/>
      </c>
      <c r="CP847" s="151" t="str">
        <f t="shared" si="839"/>
        <v/>
      </c>
      <c r="CQ847" s="151" t="str">
        <f t="shared" si="840"/>
        <v/>
      </c>
      <c r="CR847" s="152" t="str">
        <f t="shared" si="841"/>
        <v/>
      </c>
    </row>
    <row r="848" spans="1:96" x14ac:dyDescent="0.25">
      <c r="A848" s="3"/>
      <c r="B848" s="30"/>
      <c r="C848" s="44"/>
      <c r="D848" s="88"/>
      <c r="E848" s="31"/>
      <c r="F848" s="89"/>
      <c r="G848" s="72"/>
      <c r="H848" s="73"/>
      <c r="I848" s="74"/>
      <c r="J848" s="73"/>
      <c r="K848" s="74"/>
      <c r="L848" s="73"/>
      <c r="M848" s="74"/>
      <c r="N848" s="73"/>
      <c r="O848" s="74"/>
      <c r="P848" s="73"/>
      <c r="Q848" s="74"/>
      <c r="R848" s="75"/>
      <c r="S848" s="3"/>
      <c r="T848" s="61" t="str">
        <f>IF($D848="", "", $D848*'Intro &amp; Setup'!$I$32*24)</f>
        <v/>
      </c>
      <c r="U848" s="3"/>
      <c r="X848" s="36" t="str">
        <f>IF($B848="", "", IF(OR($B848&lt;'Intro &amp; Setup'!$F$26, $B848&gt;'Intro &amp; Setup'!$F$27), "X", ""))</f>
        <v/>
      </c>
      <c r="Z848" s="36" t="str">
        <f t="shared" si="842"/>
        <v/>
      </c>
      <c r="AA848" s="48" t="str">
        <f t="shared" si="843"/>
        <v/>
      </c>
      <c r="AC848" s="53" t="str">
        <f t="shared" si="844"/>
        <v/>
      </c>
      <c r="AD848" s="54" t="str">
        <f t="shared" si="798"/>
        <v/>
      </c>
      <c r="AE848" s="54" t="str">
        <f t="shared" si="799"/>
        <v/>
      </c>
      <c r="AF848" s="54" t="str">
        <f t="shared" si="800"/>
        <v/>
      </c>
      <c r="AG848" s="54" t="str">
        <f t="shared" si="801"/>
        <v/>
      </c>
      <c r="AH848" s="54" t="str">
        <f t="shared" si="802"/>
        <v/>
      </c>
      <c r="AI848" s="54" t="str">
        <f t="shared" si="803"/>
        <v/>
      </c>
      <c r="AJ848" s="54" t="str">
        <f t="shared" si="804"/>
        <v/>
      </c>
      <c r="AK848" s="54" t="str">
        <f t="shared" si="805"/>
        <v/>
      </c>
      <c r="AL848" s="54" t="str">
        <f t="shared" si="806"/>
        <v/>
      </c>
      <c r="AM848" s="54" t="str">
        <f t="shared" si="807"/>
        <v/>
      </c>
      <c r="AN848" s="55" t="str">
        <f t="shared" si="808"/>
        <v/>
      </c>
      <c r="AP848" s="53" t="str">
        <f t="shared" si="845"/>
        <v/>
      </c>
      <c r="AQ848" s="54" t="str">
        <f t="shared" si="809"/>
        <v/>
      </c>
      <c r="AR848" s="54" t="str">
        <f t="shared" si="810"/>
        <v/>
      </c>
      <c r="AS848" s="54" t="str">
        <f t="shared" si="811"/>
        <v/>
      </c>
      <c r="AT848" s="54" t="str">
        <f t="shared" si="812"/>
        <v/>
      </c>
      <c r="AU848" s="54" t="str">
        <f t="shared" si="813"/>
        <v/>
      </c>
      <c r="AV848" s="54" t="str">
        <f t="shared" si="814"/>
        <v/>
      </c>
      <c r="AW848" s="54" t="str">
        <f t="shared" si="815"/>
        <v/>
      </c>
      <c r="AX848" s="54" t="str">
        <f t="shared" si="816"/>
        <v/>
      </c>
      <c r="AY848" s="54" t="str">
        <f t="shared" si="817"/>
        <v/>
      </c>
      <c r="AZ848" s="54" t="str">
        <f t="shared" si="818"/>
        <v/>
      </c>
      <c r="BA848" s="55" t="str">
        <f t="shared" si="819"/>
        <v/>
      </c>
      <c r="BC848" s="36" t="str">
        <f t="shared" si="846"/>
        <v/>
      </c>
      <c r="BE848" s="61" t="str">
        <f>IF($B848="", "", IF(AND($B848&gt;='Intro &amp; Setup'!$B$38, B848&lt;='Intro &amp; Setup'!$H$38), 'Intro &amp; Setup'!$N$38, IF(AND($B848&gt;='Intro &amp; Setup'!$B$39, B848&lt;='Intro &amp; Setup'!$H$39), 'Intro &amp; Setup'!$N$39, IF('Intro &amp; Setup'!$B$39="", 'Intro &amp; Setup'!$N$38, 'Intro &amp; Setup'!$N$39))))</f>
        <v/>
      </c>
      <c r="BG848" s="53" t="str">
        <f t="shared" si="847"/>
        <v/>
      </c>
      <c r="BH848" s="54" t="str">
        <f t="shared" si="820"/>
        <v/>
      </c>
      <c r="BI848" s="54" t="str">
        <f t="shared" si="821"/>
        <v/>
      </c>
      <c r="BJ848" s="54" t="str">
        <f t="shared" si="822"/>
        <v/>
      </c>
      <c r="BK848" s="54" t="str">
        <f t="shared" si="823"/>
        <v/>
      </c>
      <c r="BL848" s="54" t="str">
        <f t="shared" si="824"/>
        <v/>
      </c>
      <c r="BM848" s="54" t="str">
        <f t="shared" si="825"/>
        <v/>
      </c>
      <c r="BN848" s="54" t="str">
        <f t="shared" si="826"/>
        <v/>
      </c>
      <c r="BO848" s="54" t="str">
        <f t="shared" si="827"/>
        <v/>
      </c>
      <c r="BP848" s="54" t="str">
        <f t="shared" si="828"/>
        <v/>
      </c>
      <c r="BQ848" s="54" t="str">
        <f t="shared" si="829"/>
        <v/>
      </c>
      <c r="BR848" s="55" t="str">
        <f t="shared" si="830"/>
        <v/>
      </c>
      <c r="BT848" s="135" t="str">
        <f t="shared" si="848"/>
        <v/>
      </c>
      <c r="BU848" s="136" t="str">
        <f t="shared" si="849"/>
        <v/>
      </c>
      <c r="BV848" s="136" t="str">
        <f t="shared" si="850"/>
        <v/>
      </c>
      <c r="BW848" s="136" t="str">
        <f t="shared" si="851"/>
        <v/>
      </c>
      <c r="BX848" s="136" t="str">
        <f t="shared" si="852"/>
        <v/>
      </c>
      <c r="BY848" s="136" t="str">
        <f t="shared" si="853"/>
        <v/>
      </c>
      <c r="BZ848" s="136" t="str">
        <f t="shared" si="854"/>
        <v/>
      </c>
      <c r="CA848" s="136" t="str">
        <f t="shared" si="855"/>
        <v/>
      </c>
      <c r="CB848" s="136" t="str">
        <f t="shared" si="856"/>
        <v/>
      </c>
      <c r="CC848" s="136" t="str">
        <f t="shared" si="857"/>
        <v/>
      </c>
      <c r="CD848" s="136" t="str">
        <f t="shared" si="858"/>
        <v/>
      </c>
      <c r="CE848" s="137" t="str">
        <f t="shared" si="859"/>
        <v/>
      </c>
      <c r="CG848" s="150" t="str">
        <f t="shared" si="860"/>
        <v/>
      </c>
      <c r="CH848" s="151" t="str">
        <f t="shared" si="831"/>
        <v/>
      </c>
      <c r="CI848" s="151" t="str">
        <f t="shared" si="832"/>
        <v/>
      </c>
      <c r="CJ848" s="151" t="str">
        <f t="shared" si="833"/>
        <v/>
      </c>
      <c r="CK848" s="151" t="str">
        <f t="shared" si="834"/>
        <v/>
      </c>
      <c r="CL848" s="151" t="str">
        <f t="shared" si="835"/>
        <v/>
      </c>
      <c r="CM848" s="151" t="str">
        <f t="shared" si="836"/>
        <v/>
      </c>
      <c r="CN848" s="151" t="str">
        <f t="shared" si="837"/>
        <v/>
      </c>
      <c r="CO848" s="151" t="str">
        <f t="shared" si="838"/>
        <v/>
      </c>
      <c r="CP848" s="151" t="str">
        <f t="shared" si="839"/>
        <v/>
      </c>
      <c r="CQ848" s="151" t="str">
        <f t="shared" si="840"/>
        <v/>
      </c>
      <c r="CR848" s="152" t="str">
        <f t="shared" si="841"/>
        <v/>
      </c>
    </row>
    <row r="849" spans="1:96" x14ac:dyDescent="0.25">
      <c r="A849" s="3"/>
      <c r="B849" s="30"/>
      <c r="C849" s="44"/>
      <c r="D849" s="88"/>
      <c r="E849" s="31"/>
      <c r="F849" s="89"/>
      <c r="G849" s="72"/>
      <c r="H849" s="73"/>
      <c r="I849" s="74"/>
      <c r="J849" s="73"/>
      <c r="K849" s="74"/>
      <c r="L849" s="73"/>
      <c r="M849" s="74"/>
      <c r="N849" s="73"/>
      <c r="O849" s="74"/>
      <c r="P849" s="73"/>
      <c r="Q849" s="74"/>
      <c r="R849" s="75"/>
      <c r="S849" s="3"/>
      <c r="T849" s="61" t="str">
        <f>IF($D849="", "", $D849*'Intro &amp; Setup'!$I$32*24)</f>
        <v/>
      </c>
      <c r="U849" s="3"/>
      <c r="X849" s="36" t="str">
        <f>IF($B849="", "", IF(OR($B849&lt;'Intro &amp; Setup'!$F$26, $B849&gt;'Intro &amp; Setup'!$F$27), "X", ""))</f>
        <v/>
      </c>
      <c r="Z849" s="36" t="str">
        <f t="shared" si="842"/>
        <v/>
      </c>
      <c r="AA849" s="48" t="str">
        <f t="shared" si="843"/>
        <v/>
      </c>
      <c r="AC849" s="53" t="str">
        <f t="shared" si="844"/>
        <v/>
      </c>
      <c r="AD849" s="54" t="str">
        <f t="shared" si="798"/>
        <v/>
      </c>
      <c r="AE849" s="54" t="str">
        <f t="shared" si="799"/>
        <v/>
      </c>
      <c r="AF849" s="54" t="str">
        <f t="shared" si="800"/>
        <v/>
      </c>
      <c r="AG849" s="54" t="str">
        <f t="shared" si="801"/>
        <v/>
      </c>
      <c r="AH849" s="54" t="str">
        <f t="shared" si="802"/>
        <v/>
      </c>
      <c r="AI849" s="54" t="str">
        <f t="shared" si="803"/>
        <v/>
      </c>
      <c r="AJ849" s="54" t="str">
        <f t="shared" si="804"/>
        <v/>
      </c>
      <c r="AK849" s="54" t="str">
        <f t="shared" si="805"/>
        <v/>
      </c>
      <c r="AL849" s="54" t="str">
        <f t="shared" si="806"/>
        <v/>
      </c>
      <c r="AM849" s="54" t="str">
        <f t="shared" si="807"/>
        <v/>
      </c>
      <c r="AN849" s="55" t="str">
        <f t="shared" si="808"/>
        <v/>
      </c>
      <c r="AP849" s="53" t="str">
        <f t="shared" si="845"/>
        <v/>
      </c>
      <c r="AQ849" s="54" t="str">
        <f t="shared" si="809"/>
        <v/>
      </c>
      <c r="AR849" s="54" t="str">
        <f t="shared" si="810"/>
        <v/>
      </c>
      <c r="AS849" s="54" t="str">
        <f t="shared" si="811"/>
        <v/>
      </c>
      <c r="AT849" s="54" t="str">
        <f t="shared" si="812"/>
        <v/>
      </c>
      <c r="AU849" s="54" t="str">
        <f t="shared" si="813"/>
        <v/>
      </c>
      <c r="AV849" s="54" t="str">
        <f t="shared" si="814"/>
        <v/>
      </c>
      <c r="AW849" s="54" t="str">
        <f t="shared" si="815"/>
        <v/>
      </c>
      <c r="AX849" s="54" t="str">
        <f t="shared" si="816"/>
        <v/>
      </c>
      <c r="AY849" s="54" t="str">
        <f t="shared" si="817"/>
        <v/>
      </c>
      <c r="AZ849" s="54" t="str">
        <f t="shared" si="818"/>
        <v/>
      </c>
      <c r="BA849" s="55" t="str">
        <f t="shared" si="819"/>
        <v/>
      </c>
      <c r="BC849" s="36" t="str">
        <f t="shared" si="846"/>
        <v/>
      </c>
      <c r="BE849" s="61" t="str">
        <f>IF($B849="", "", IF(AND($B849&gt;='Intro &amp; Setup'!$B$38, B849&lt;='Intro &amp; Setup'!$H$38), 'Intro &amp; Setup'!$N$38, IF(AND($B849&gt;='Intro &amp; Setup'!$B$39, B849&lt;='Intro &amp; Setup'!$H$39), 'Intro &amp; Setup'!$N$39, IF('Intro &amp; Setup'!$B$39="", 'Intro &amp; Setup'!$N$38, 'Intro &amp; Setup'!$N$39))))</f>
        <v/>
      </c>
      <c r="BG849" s="53" t="str">
        <f t="shared" si="847"/>
        <v/>
      </c>
      <c r="BH849" s="54" t="str">
        <f t="shared" si="820"/>
        <v/>
      </c>
      <c r="BI849" s="54" t="str">
        <f t="shared" si="821"/>
        <v/>
      </c>
      <c r="BJ849" s="54" t="str">
        <f t="shared" si="822"/>
        <v/>
      </c>
      <c r="BK849" s="54" t="str">
        <f t="shared" si="823"/>
        <v/>
      </c>
      <c r="BL849" s="54" t="str">
        <f t="shared" si="824"/>
        <v/>
      </c>
      <c r="BM849" s="54" t="str">
        <f t="shared" si="825"/>
        <v/>
      </c>
      <c r="BN849" s="54" t="str">
        <f t="shared" si="826"/>
        <v/>
      </c>
      <c r="BO849" s="54" t="str">
        <f t="shared" si="827"/>
        <v/>
      </c>
      <c r="BP849" s="54" t="str">
        <f t="shared" si="828"/>
        <v/>
      </c>
      <c r="BQ849" s="54" t="str">
        <f t="shared" si="829"/>
        <v/>
      </c>
      <c r="BR849" s="55" t="str">
        <f t="shared" si="830"/>
        <v/>
      </c>
      <c r="BT849" s="135" t="str">
        <f t="shared" si="848"/>
        <v/>
      </c>
      <c r="BU849" s="136" t="str">
        <f t="shared" si="849"/>
        <v/>
      </c>
      <c r="BV849" s="136" t="str">
        <f t="shared" si="850"/>
        <v/>
      </c>
      <c r="BW849" s="136" t="str">
        <f t="shared" si="851"/>
        <v/>
      </c>
      <c r="BX849" s="136" t="str">
        <f t="shared" si="852"/>
        <v/>
      </c>
      <c r="BY849" s="136" t="str">
        <f t="shared" si="853"/>
        <v/>
      </c>
      <c r="BZ849" s="136" t="str">
        <f t="shared" si="854"/>
        <v/>
      </c>
      <c r="CA849" s="136" t="str">
        <f t="shared" si="855"/>
        <v/>
      </c>
      <c r="CB849" s="136" t="str">
        <f t="shared" si="856"/>
        <v/>
      </c>
      <c r="CC849" s="136" t="str">
        <f t="shared" si="857"/>
        <v/>
      </c>
      <c r="CD849" s="136" t="str">
        <f t="shared" si="858"/>
        <v/>
      </c>
      <c r="CE849" s="137" t="str">
        <f t="shared" si="859"/>
        <v/>
      </c>
      <c r="CG849" s="150" t="str">
        <f t="shared" si="860"/>
        <v/>
      </c>
      <c r="CH849" s="151" t="str">
        <f t="shared" si="831"/>
        <v/>
      </c>
      <c r="CI849" s="151" t="str">
        <f t="shared" si="832"/>
        <v/>
      </c>
      <c r="CJ849" s="151" t="str">
        <f t="shared" si="833"/>
        <v/>
      </c>
      <c r="CK849" s="151" t="str">
        <f t="shared" si="834"/>
        <v/>
      </c>
      <c r="CL849" s="151" t="str">
        <f t="shared" si="835"/>
        <v/>
      </c>
      <c r="CM849" s="151" t="str">
        <f t="shared" si="836"/>
        <v/>
      </c>
      <c r="CN849" s="151" t="str">
        <f t="shared" si="837"/>
        <v/>
      </c>
      <c r="CO849" s="151" t="str">
        <f t="shared" si="838"/>
        <v/>
      </c>
      <c r="CP849" s="151" t="str">
        <f t="shared" si="839"/>
        <v/>
      </c>
      <c r="CQ849" s="151" t="str">
        <f t="shared" si="840"/>
        <v/>
      </c>
      <c r="CR849" s="152" t="str">
        <f t="shared" si="841"/>
        <v/>
      </c>
    </row>
    <row r="850" spans="1:96" x14ac:dyDescent="0.25">
      <c r="A850" s="3"/>
      <c r="B850" s="30"/>
      <c r="C850" s="44"/>
      <c r="D850" s="88"/>
      <c r="E850" s="31"/>
      <c r="F850" s="89"/>
      <c r="G850" s="72"/>
      <c r="H850" s="73"/>
      <c r="I850" s="74"/>
      <c r="J850" s="73"/>
      <c r="K850" s="74"/>
      <c r="L850" s="73"/>
      <c r="M850" s="74"/>
      <c r="N850" s="73"/>
      <c r="O850" s="74"/>
      <c r="P850" s="73"/>
      <c r="Q850" s="74"/>
      <c r="R850" s="75"/>
      <c r="S850" s="3"/>
      <c r="T850" s="61" t="str">
        <f>IF($D850="", "", $D850*'Intro &amp; Setup'!$I$32*24)</f>
        <v/>
      </c>
      <c r="U850" s="3"/>
      <c r="X850" s="36" t="str">
        <f>IF($B850="", "", IF(OR($B850&lt;'Intro &amp; Setup'!$F$26, $B850&gt;'Intro &amp; Setup'!$F$27), "X", ""))</f>
        <v/>
      </c>
      <c r="Z850" s="36" t="str">
        <f t="shared" si="842"/>
        <v/>
      </c>
      <c r="AA850" s="48" t="str">
        <f t="shared" si="843"/>
        <v/>
      </c>
      <c r="AC850" s="53" t="str">
        <f t="shared" si="844"/>
        <v/>
      </c>
      <c r="AD850" s="54" t="str">
        <f t="shared" si="798"/>
        <v/>
      </c>
      <c r="AE850" s="54" t="str">
        <f t="shared" si="799"/>
        <v/>
      </c>
      <c r="AF850" s="54" t="str">
        <f t="shared" si="800"/>
        <v/>
      </c>
      <c r="AG850" s="54" t="str">
        <f t="shared" si="801"/>
        <v/>
      </c>
      <c r="AH850" s="54" t="str">
        <f t="shared" si="802"/>
        <v/>
      </c>
      <c r="AI850" s="54" t="str">
        <f t="shared" si="803"/>
        <v/>
      </c>
      <c r="AJ850" s="54" t="str">
        <f t="shared" si="804"/>
        <v/>
      </c>
      <c r="AK850" s="54" t="str">
        <f t="shared" si="805"/>
        <v/>
      </c>
      <c r="AL850" s="54" t="str">
        <f t="shared" si="806"/>
        <v/>
      </c>
      <c r="AM850" s="54" t="str">
        <f t="shared" si="807"/>
        <v/>
      </c>
      <c r="AN850" s="55" t="str">
        <f t="shared" si="808"/>
        <v/>
      </c>
      <c r="AP850" s="53" t="str">
        <f t="shared" si="845"/>
        <v/>
      </c>
      <c r="AQ850" s="54" t="str">
        <f t="shared" si="809"/>
        <v/>
      </c>
      <c r="AR850" s="54" t="str">
        <f t="shared" si="810"/>
        <v/>
      </c>
      <c r="AS850" s="54" t="str">
        <f t="shared" si="811"/>
        <v/>
      </c>
      <c r="AT850" s="54" t="str">
        <f t="shared" si="812"/>
        <v/>
      </c>
      <c r="AU850" s="54" t="str">
        <f t="shared" si="813"/>
        <v/>
      </c>
      <c r="AV850" s="54" t="str">
        <f t="shared" si="814"/>
        <v/>
      </c>
      <c r="AW850" s="54" t="str">
        <f t="shared" si="815"/>
        <v/>
      </c>
      <c r="AX850" s="54" t="str">
        <f t="shared" si="816"/>
        <v/>
      </c>
      <c r="AY850" s="54" t="str">
        <f t="shared" si="817"/>
        <v/>
      </c>
      <c r="AZ850" s="54" t="str">
        <f t="shared" si="818"/>
        <v/>
      </c>
      <c r="BA850" s="55" t="str">
        <f t="shared" si="819"/>
        <v/>
      </c>
      <c r="BC850" s="36" t="str">
        <f t="shared" si="846"/>
        <v/>
      </c>
      <c r="BE850" s="61" t="str">
        <f>IF($B850="", "", IF(AND($B850&gt;='Intro &amp; Setup'!$B$38, B850&lt;='Intro &amp; Setup'!$H$38), 'Intro &amp; Setup'!$N$38, IF(AND($B850&gt;='Intro &amp; Setup'!$B$39, B850&lt;='Intro &amp; Setup'!$H$39), 'Intro &amp; Setup'!$N$39, IF('Intro &amp; Setup'!$B$39="", 'Intro &amp; Setup'!$N$38, 'Intro &amp; Setup'!$N$39))))</f>
        <v/>
      </c>
      <c r="BG850" s="53" t="str">
        <f t="shared" si="847"/>
        <v/>
      </c>
      <c r="BH850" s="54" t="str">
        <f t="shared" si="820"/>
        <v/>
      </c>
      <c r="BI850" s="54" t="str">
        <f t="shared" si="821"/>
        <v/>
      </c>
      <c r="BJ850" s="54" t="str">
        <f t="shared" si="822"/>
        <v/>
      </c>
      <c r="BK850" s="54" t="str">
        <f t="shared" si="823"/>
        <v/>
      </c>
      <c r="BL850" s="54" t="str">
        <f t="shared" si="824"/>
        <v/>
      </c>
      <c r="BM850" s="54" t="str">
        <f t="shared" si="825"/>
        <v/>
      </c>
      <c r="BN850" s="54" t="str">
        <f t="shared" si="826"/>
        <v/>
      </c>
      <c r="BO850" s="54" t="str">
        <f t="shared" si="827"/>
        <v/>
      </c>
      <c r="BP850" s="54" t="str">
        <f t="shared" si="828"/>
        <v/>
      </c>
      <c r="BQ850" s="54" t="str">
        <f t="shared" si="829"/>
        <v/>
      </c>
      <c r="BR850" s="55" t="str">
        <f t="shared" si="830"/>
        <v/>
      </c>
      <c r="BT850" s="135" t="str">
        <f t="shared" si="848"/>
        <v/>
      </c>
      <c r="BU850" s="136" t="str">
        <f t="shared" si="849"/>
        <v/>
      </c>
      <c r="BV850" s="136" t="str">
        <f t="shared" si="850"/>
        <v/>
      </c>
      <c r="BW850" s="136" t="str">
        <f t="shared" si="851"/>
        <v/>
      </c>
      <c r="BX850" s="136" t="str">
        <f t="shared" si="852"/>
        <v/>
      </c>
      <c r="BY850" s="136" t="str">
        <f t="shared" si="853"/>
        <v/>
      </c>
      <c r="BZ850" s="136" t="str">
        <f t="shared" si="854"/>
        <v/>
      </c>
      <c r="CA850" s="136" t="str">
        <f t="shared" si="855"/>
        <v/>
      </c>
      <c r="CB850" s="136" t="str">
        <f t="shared" si="856"/>
        <v/>
      </c>
      <c r="CC850" s="136" t="str">
        <f t="shared" si="857"/>
        <v/>
      </c>
      <c r="CD850" s="136" t="str">
        <f t="shared" si="858"/>
        <v/>
      </c>
      <c r="CE850" s="137" t="str">
        <f t="shared" si="859"/>
        <v/>
      </c>
      <c r="CG850" s="150" t="str">
        <f t="shared" si="860"/>
        <v/>
      </c>
      <c r="CH850" s="151" t="str">
        <f t="shared" si="831"/>
        <v/>
      </c>
      <c r="CI850" s="151" t="str">
        <f t="shared" si="832"/>
        <v/>
      </c>
      <c r="CJ850" s="151" t="str">
        <f t="shared" si="833"/>
        <v/>
      </c>
      <c r="CK850" s="151" t="str">
        <f t="shared" si="834"/>
        <v/>
      </c>
      <c r="CL850" s="151" t="str">
        <f t="shared" si="835"/>
        <v/>
      </c>
      <c r="CM850" s="151" t="str">
        <f t="shared" si="836"/>
        <v/>
      </c>
      <c r="CN850" s="151" t="str">
        <f t="shared" si="837"/>
        <v/>
      </c>
      <c r="CO850" s="151" t="str">
        <f t="shared" si="838"/>
        <v/>
      </c>
      <c r="CP850" s="151" t="str">
        <f t="shared" si="839"/>
        <v/>
      </c>
      <c r="CQ850" s="151" t="str">
        <f t="shared" si="840"/>
        <v/>
      </c>
      <c r="CR850" s="152" t="str">
        <f t="shared" si="841"/>
        <v/>
      </c>
    </row>
    <row r="851" spans="1:96" x14ac:dyDescent="0.25">
      <c r="A851" s="3"/>
      <c r="B851" s="30"/>
      <c r="C851" s="44"/>
      <c r="D851" s="88"/>
      <c r="E851" s="31"/>
      <c r="F851" s="89"/>
      <c r="G851" s="72"/>
      <c r="H851" s="73"/>
      <c r="I851" s="74"/>
      <c r="J851" s="73"/>
      <c r="K851" s="74"/>
      <c r="L851" s="73"/>
      <c r="M851" s="74"/>
      <c r="N851" s="73"/>
      <c r="O851" s="74"/>
      <c r="P851" s="73"/>
      <c r="Q851" s="74"/>
      <c r="R851" s="75"/>
      <c r="S851" s="3"/>
      <c r="T851" s="61" t="str">
        <f>IF($D851="", "", $D851*'Intro &amp; Setup'!$I$32*24)</f>
        <v/>
      </c>
      <c r="U851" s="3"/>
      <c r="X851" s="36" t="str">
        <f>IF($B851="", "", IF(OR($B851&lt;'Intro &amp; Setup'!$F$26, $B851&gt;'Intro &amp; Setup'!$F$27), "X", ""))</f>
        <v/>
      </c>
      <c r="Z851" s="36" t="str">
        <f t="shared" si="842"/>
        <v/>
      </c>
      <c r="AA851" s="48" t="str">
        <f t="shared" si="843"/>
        <v/>
      </c>
      <c r="AC851" s="53" t="str">
        <f t="shared" si="844"/>
        <v/>
      </c>
      <c r="AD851" s="54" t="str">
        <f t="shared" si="798"/>
        <v/>
      </c>
      <c r="AE851" s="54" t="str">
        <f t="shared" si="799"/>
        <v/>
      </c>
      <c r="AF851" s="54" t="str">
        <f t="shared" si="800"/>
        <v/>
      </c>
      <c r="AG851" s="54" t="str">
        <f t="shared" si="801"/>
        <v/>
      </c>
      <c r="AH851" s="54" t="str">
        <f t="shared" si="802"/>
        <v/>
      </c>
      <c r="AI851" s="54" t="str">
        <f t="shared" si="803"/>
        <v/>
      </c>
      <c r="AJ851" s="54" t="str">
        <f t="shared" si="804"/>
        <v/>
      </c>
      <c r="AK851" s="54" t="str">
        <f t="shared" si="805"/>
        <v/>
      </c>
      <c r="AL851" s="54" t="str">
        <f t="shared" si="806"/>
        <v/>
      </c>
      <c r="AM851" s="54" t="str">
        <f t="shared" si="807"/>
        <v/>
      </c>
      <c r="AN851" s="55" t="str">
        <f t="shared" si="808"/>
        <v/>
      </c>
      <c r="AP851" s="53" t="str">
        <f t="shared" si="845"/>
        <v/>
      </c>
      <c r="AQ851" s="54" t="str">
        <f t="shared" si="809"/>
        <v/>
      </c>
      <c r="AR851" s="54" t="str">
        <f t="shared" si="810"/>
        <v/>
      </c>
      <c r="AS851" s="54" t="str">
        <f t="shared" si="811"/>
        <v/>
      </c>
      <c r="AT851" s="54" t="str">
        <f t="shared" si="812"/>
        <v/>
      </c>
      <c r="AU851" s="54" t="str">
        <f t="shared" si="813"/>
        <v/>
      </c>
      <c r="AV851" s="54" t="str">
        <f t="shared" si="814"/>
        <v/>
      </c>
      <c r="AW851" s="54" t="str">
        <f t="shared" si="815"/>
        <v/>
      </c>
      <c r="AX851" s="54" t="str">
        <f t="shared" si="816"/>
        <v/>
      </c>
      <c r="AY851" s="54" t="str">
        <f t="shared" si="817"/>
        <v/>
      </c>
      <c r="AZ851" s="54" t="str">
        <f t="shared" si="818"/>
        <v/>
      </c>
      <c r="BA851" s="55" t="str">
        <f t="shared" si="819"/>
        <v/>
      </c>
      <c r="BC851" s="36" t="str">
        <f t="shared" si="846"/>
        <v/>
      </c>
      <c r="BE851" s="61" t="str">
        <f>IF($B851="", "", IF(AND($B851&gt;='Intro &amp; Setup'!$B$38, B851&lt;='Intro &amp; Setup'!$H$38), 'Intro &amp; Setup'!$N$38, IF(AND($B851&gt;='Intro &amp; Setup'!$B$39, B851&lt;='Intro &amp; Setup'!$H$39), 'Intro &amp; Setup'!$N$39, IF('Intro &amp; Setup'!$B$39="", 'Intro &amp; Setup'!$N$38, 'Intro &amp; Setup'!$N$39))))</f>
        <v/>
      </c>
      <c r="BG851" s="53" t="str">
        <f t="shared" si="847"/>
        <v/>
      </c>
      <c r="BH851" s="54" t="str">
        <f t="shared" si="820"/>
        <v/>
      </c>
      <c r="BI851" s="54" t="str">
        <f t="shared" si="821"/>
        <v/>
      </c>
      <c r="BJ851" s="54" t="str">
        <f t="shared" si="822"/>
        <v/>
      </c>
      <c r="BK851" s="54" t="str">
        <f t="shared" si="823"/>
        <v/>
      </c>
      <c r="BL851" s="54" t="str">
        <f t="shared" si="824"/>
        <v/>
      </c>
      <c r="BM851" s="54" t="str">
        <f t="shared" si="825"/>
        <v/>
      </c>
      <c r="BN851" s="54" t="str">
        <f t="shared" si="826"/>
        <v/>
      </c>
      <c r="BO851" s="54" t="str">
        <f t="shared" si="827"/>
        <v/>
      </c>
      <c r="BP851" s="54" t="str">
        <f t="shared" si="828"/>
        <v/>
      </c>
      <c r="BQ851" s="54" t="str">
        <f t="shared" si="829"/>
        <v/>
      </c>
      <c r="BR851" s="55" t="str">
        <f t="shared" si="830"/>
        <v/>
      </c>
      <c r="BT851" s="135" t="str">
        <f t="shared" si="848"/>
        <v/>
      </c>
      <c r="BU851" s="136" t="str">
        <f t="shared" si="849"/>
        <v/>
      </c>
      <c r="BV851" s="136" t="str">
        <f t="shared" si="850"/>
        <v/>
      </c>
      <c r="BW851" s="136" t="str">
        <f t="shared" si="851"/>
        <v/>
      </c>
      <c r="BX851" s="136" t="str">
        <f t="shared" si="852"/>
        <v/>
      </c>
      <c r="BY851" s="136" t="str">
        <f t="shared" si="853"/>
        <v/>
      </c>
      <c r="BZ851" s="136" t="str">
        <f t="shared" si="854"/>
        <v/>
      </c>
      <c r="CA851" s="136" t="str">
        <f t="shared" si="855"/>
        <v/>
      </c>
      <c r="CB851" s="136" t="str">
        <f t="shared" si="856"/>
        <v/>
      </c>
      <c r="CC851" s="136" t="str">
        <f t="shared" si="857"/>
        <v/>
      </c>
      <c r="CD851" s="136" t="str">
        <f t="shared" si="858"/>
        <v/>
      </c>
      <c r="CE851" s="137" t="str">
        <f t="shared" si="859"/>
        <v/>
      </c>
      <c r="CG851" s="150" t="str">
        <f t="shared" si="860"/>
        <v/>
      </c>
      <c r="CH851" s="151" t="str">
        <f t="shared" si="831"/>
        <v/>
      </c>
      <c r="CI851" s="151" t="str">
        <f t="shared" si="832"/>
        <v/>
      </c>
      <c r="CJ851" s="151" t="str">
        <f t="shared" si="833"/>
        <v/>
      </c>
      <c r="CK851" s="151" t="str">
        <f t="shared" si="834"/>
        <v/>
      </c>
      <c r="CL851" s="151" t="str">
        <f t="shared" si="835"/>
        <v/>
      </c>
      <c r="CM851" s="151" t="str">
        <f t="shared" si="836"/>
        <v/>
      </c>
      <c r="CN851" s="151" t="str">
        <f t="shared" si="837"/>
        <v/>
      </c>
      <c r="CO851" s="151" t="str">
        <f t="shared" si="838"/>
        <v/>
      </c>
      <c r="CP851" s="151" t="str">
        <f t="shared" si="839"/>
        <v/>
      </c>
      <c r="CQ851" s="151" t="str">
        <f t="shared" si="840"/>
        <v/>
      </c>
      <c r="CR851" s="152" t="str">
        <f t="shared" si="841"/>
        <v/>
      </c>
    </row>
    <row r="852" spans="1:96" x14ac:dyDescent="0.25">
      <c r="A852" s="3"/>
      <c r="B852" s="30"/>
      <c r="C852" s="44"/>
      <c r="D852" s="88"/>
      <c r="E852" s="31"/>
      <c r="F852" s="89"/>
      <c r="G852" s="72"/>
      <c r="H852" s="73"/>
      <c r="I852" s="74"/>
      <c r="J852" s="73"/>
      <c r="K852" s="74"/>
      <c r="L852" s="73"/>
      <c r="M852" s="74"/>
      <c r="N852" s="73"/>
      <c r="O852" s="74"/>
      <c r="P852" s="73"/>
      <c r="Q852" s="74"/>
      <c r="R852" s="75"/>
      <c r="S852" s="3"/>
      <c r="T852" s="61" t="str">
        <f>IF($D852="", "", $D852*'Intro &amp; Setup'!$I$32*24)</f>
        <v/>
      </c>
      <c r="U852" s="3"/>
      <c r="X852" s="36" t="str">
        <f>IF($B852="", "", IF(OR($B852&lt;'Intro &amp; Setup'!$F$26, $B852&gt;'Intro &amp; Setup'!$F$27), "X", ""))</f>
        <v/>
      </c>
      <c r="Z852" s="36" t="str">
        <f t="shared" si="842"/>
        <v/>
      </c>
      <c r="AA852" s="48" t="str">
        <f t="shared" si="843"/>
        <v/>
      </c>
      <c r="AC852" s="53" t="str">
        <f t="shared" si="844"/>
        <v/>
      </c>
      <c r="AD852" s="54" t="str">
        <f t="shared" si="798"/>
        <v/>
      </c>
      <c r="AE852" s="54" t="str">
        <f t="shared" si="799"/>
        <v/>
      </c>
      <c r="AF852" s="54" t="str">
        <f t="shared" si="800"/>
        <v/>
      </c>
      <c r="AG852" s="54" t="str">
        <f t="shared" si="801"/>
        <v/>
      </c>
      <c r="AH852" s="54" t="str">
        <f t="shared" si="802"/>
        <v/>
      </c>
      <c r="AI852" s="54" t="str">
        <f t="shared" si="803"/>
        <v/>
      </c>
      <c r="AJ852" s="54" t="str">
        <f t="shared" si="804"/>
        <v/>
      </c>
      <c r="AK852" s="54" t="str">
        <f t="shared" si="805"/>
        <v/>
      </c>
      <c r="AL852" s="54" t="str">
        <f t="shared" si="806"/>
        <v/>
      </c>
      <c r="AM852" s="54" t="str">
        <f t="shared" si="807"/>
        <v/>
      </c>
      <c r="AN852" s="55" t="str">
        <f t="shared" si="808"/>
        <v/>
      </c>
      <c r="AP852" s="53" t="str">
        <f t="shared" si="845"/>
        <v/>
      </c>
      <c r="AQ852" s="54" t="str">
        <f t="shared" si="809"/>
        <v/>
      </c>
      <c r="AR852" s="54" t="str">
        <f t="shared" si="810"/>
        <v/>
      </c>
      <c r="AS852" s="54" t="str">
        <f t="shared" si="811"/>
        <v/>
      </c>
      <c r="AT852" s="54" t="str">
        <f t="shared" si="812"/>
        <v/>
      </c>
      <c r="AU852" s="54" t="str">
        <f t="shared" si="813"/>
        <v/>
      </c>
      <c r="AV852" s="54" t="str">
        <f t="shared" si="814"/>
        <v/>
      </c>
      <c r="AW852" s="54" t="str">
        <f t="shared" si="815"/>
        <v/>
      </c>
      <c r="AX852" s="54" t="str">
        <f t="shared" si="816"/>
        <v/>
      </c>
      <c r="AY852" s="54" t="str">
        <f t="shared" si="817"/>
        <v/>
      </c>
      <c r="AZ852" s="54" t="str">
        <f t="shared" si="818"/>
        <v/>
      </c>
      <c r="BA852" s="55" t="str">
        <f t="shared" si="819"/>
        <v/>
      </c>
      <c r="BC852" s="36" t="str">
        <f t="shared" si="846"/>
        <v/>
      </c>
      <c r="BE852" s="61" t="str">
        <f>IF($B852="", "", IF(AND($B852&gt;='Intro &amp; Setup'!$B$38, B852&lt;='Intro &amp; Setup'!$H$38), 'Intro &amp; Setup'!$N$38, IF(AND($B852&gt;='Intro &amp; Setup'!$B$39, B852&lt;='Intro &amp; Setup'!$H$39), 'Intro &amp; Setup'!$N$39, IF('Intro &amp; Setup'!$B$39="", 'Intro &amp; Setup'!$N$38, 'Intro &amp; Setup'!$N$39))))</f>
        <v/>
      </c>
      <c r="BG852" s="53" t="str">
        <f t="shared" si="847"/>
        <v/>
      </c>
      <c r="BH852" s="54" t="str">
        <f t="shared" si="820"/>
        <v/>
      </c>
      <c r="BI852" s="54" t="str">
        <f t="shared" si="821"/>
        <v/>
      </c>
      <c r="BJ852" s="54" t="str">
        <f t="shared" si="822"/>
        <v/>
      </c>
      <c r="BK852" s="54" t="str">
        <f t="shared" si="823"/>
        <v/>
      </c>
      <c r="BL852" s="54" t="str">
        <f t="shared" si="824"/>
        <v/>
      </c>
      <c r="BM852" s="54" t="str">
        <f t="shared" si="825"/>
        <v/>
      </c>
      <c r="BN852" s="54" t="str">
        <f t="shared" si="826"/>
        <v/>
      </c>
      <c r="BO852" s="54" t="str">
        <f t="shared" si="827"/>
        <v/>
      </c>
      <c r="BP852" s="54" t="str">
        <f t="shared" si="828"/>
        <v/>
      </c>
      <c r="BQ852" s="54" t="str">
        <f t="shared" si="829"/>
        <v/>
      </c>
      <c r="BR852" s="55" t="str">
        <f t="shared" si="830"/>
        <v/>
      </c>
      <c r="BT852" s="135" t="str">
        <f t="shared" si="848"/>
        <v/>
      </c>
      <c r="BU852" s="136" t="str">
        <f t="shared" si="849"/>
        <v/>
      </c>
      <c r="BV852" s="136" t="str">
        <f t="shared" si="850"/>
        <v/>
      </c>
      <c r="BW852" s="136" t="str">
        <f t="shared" si="851"/>
        <v/>
      </c>
      <c r="BX852" s="136" t="str">
        <f t="shared" si="852"/>
        <v/>
      </c>
      <c r="BY852" s="136" t="str">
        <f t="shared" si="853"/>
        <v/>
      </c>
      <c r="BZ852" s="136" t="str">
        <f t="shared" si="854"/>
        <v/>
      </c>
      <c r="CA852" s="136" t="str">
        <f t="shared" si="855"/>
        <v/>
      </c>
      <c r="CB852" s="136" t="str">
        <f t="shared" si="856"/>
        <v/>
      </c>
      <c r="CC852" s="136" t="str">
        <f t="shared" si="857"/>
        <v/>
      </c>
      <c r="CD852" s="136" t="str">
        <f t="shared" si="858"/>
        <v/>
      </c>
      <c r="CE852" s="137" t="str">
        <f t="shared" si="859"/>
        <v/>
      </c>
      <c r="CG852" s="150" t="str">
        <f t="shared" si="860"/>
        <v/>
      </c>
      <c r="CH852" s="151" t="str">
        <f t="shared" si="831"/>
        <v/>
      </c>
      <c r="CI852" s="151" t="str">
        <f t="shared" si="832"/>
        <v/>
      </c>
      <c r="CJ852" s="151" t="str">
        <f t="shared" si="833"/>
        <v/>
      </c>
      <c r="CK852" s="151" t="str">
        <f t="shared" si="834"/>
        <v/>
      </c>
      <c r="CL852" s="151" t="str">
        <f t="shared" si="835"/>
        <v/>
      </c>
      <c r="CM852" s="151" t="str">
        <f t="shared" si="836"/>
        <v/>
      </c>
      <c r="CN852" s="151" t="str">
        <f t="shared" si="837"/>
        <v/>
      </c>
      <c r="CO852" s="151" t="str">
        <f t="shared" si="838"/>
        <v/>
      </c>
      <c r="CP852" s="151" t="str">
        <f t="shared" si="839"/>
        <v/>
      </c>
      <c r="CQ852" s="151" t="str">
        <f t="shared" si="840"/>
        <v/>
      </c>
      <c r="CR852" s="152" t="str">
        <f t="shared" si="841"/>
        <v/>
      </c>
    </row>
    <row r="853" spans="1:96" x14ac:dyDescent="0.25">
      <c r="A853" s="3"/>
      <c r="B853" s="30"/>
      <c r="C853" s="44"/>
      <c r="D853" s="88"/>
      <c r="E853" s="31"/>
      <c r="F853" s="89"/>
      <c r="G853" s="72"/>
      <c r="H853" s="73"/>
      <c r="I853" s="74"/>
      <c r="J853" s="73"/>
      <c r="K853" s="74"/>
      <c r="L853" s="73"/>
      <c r="M853" s="74"/>
      <c r="N853" s="73"/>
      <c r="O853" s="74"/>
      <c r="P853" s="73"/>
      <c r="Q853" s="74"/>
      <c r="R853" s="75"/>
      <c r="S853" s="3"/>
      <c r="T853" s="61" t="str">
        <f>IF($D853="", "", $D853*'Intro &amp; Setup'!$I$32*24)</f>
        <v/>
      </c>
      <c r="U853" s="3"/>
      <c r="X853" s="36" t="str">
        <f>IF($B853="", "", IF(OR($B853&lt;'Intro &amp; Setup'!$F$26, $B853&gt;'Intro &amp; Setup'!$F$27), "X", ""))</f>
        <v/>
      </c>
      <c r="Z853" s="36" t="str">
        <f t="shared" si="842"/>
        <v/>
      </c>
      <c r="AA853" s="48" t="str">
        <f t="shared" si="843"/>
        <v/>
      </c>
      <c r="AC853" s="53" t="str">
        <f t="shared" si="844"/>
        <v/>
      </c>
      <c r="AD853" s="54" t="str">
        <f t="shared" si="798"/>
        <v/>
      </c>
      <c r="AE853" s="54" t="str">
        <f t="shared" si="799"/>
        <v/>
      </c>
      <c r="AF853" s="54" t="str">
        <f t="shared" si="800"/>
        <v/>
      </c>
      <c r="AG853" s="54" t="str">
        <f t="shared" si="801"/>
        <v/>
      </c>
      <c r="AH853" s="54" t="str">
        <f t="shared" si="802"/>
        <v/>
      </c>
      <c r="AI853" s="54" t="str">
        <f t="shared" si="803"/>
        <v/>
      </c>
      <c r="AJ853" s="54" t="str">
        <f t="shared" si="804"/>
        <v/>
      </c>
      <c r="AK853" s="54" t="str">
        <f t="shared" si="805"/>
        <v/>
      </c>
      <c r="AL853" s="54" t="str">
        <f t="shared" si="806"/>
        <v/>
      </c>
      <c r="AM853" s="54" t="str">
        <f t="shared" si="807"/>
        <v/>
      </c>
      <c r="AN853" s="55" t="str">
        <f t="shared" si="808"/>
        <v/>
      </c>
      <c r="AP853" s="53" t="str">
        <f t="shared" si="845"/>
        <v/>
      </c>
      <c r="AQ853" s="54" t="str">
        <f t="shared" si="809"/>
        <v/>
      </c>
      <c r="AR853" s="54" t="str">
        <f t="shared" si="810"/>
        <v/>
      </c>
      <c r="AS853" s="54" t="str">
        <f t="shared" si="811"/>
        <v/>
      </c>
      <c r="AT853" s="54" t="str">
        <f t="shared" si="812"/>
        <v/>
      </c>
      <c r="AU853" s="54" t="str">
        <f t="shared" si="813"/>
        <v/>
      </c>
      <c r="AV853" s="54" t="str">
        <f t="shared" si="814"/>
        <v/>
      </c>
      <c r="AW853" s="54" t="str">
        <f t="shared" si="815"/>
        <v/>
      </c>
      <c r="AX853" s="54" t="str">
        <f t="shared" si="816"/>
        <v/>
      </c>
      <c r="AY853" s="54" t="str">
        <f t="shared" si="817"/>
        <v/>
      </c>
      <c r="AZ853" s="54" t="str">
        <f t="shared" si="818"/>
        <v/>
      </c>
      <c r="BA853" s="55" t="str">
        <f t="shared" si="819"/>
        <v/>
      </c>
      <c r="BC853" s="36" t="str">
        <f t="shared" si="846"/>
        <v/>
      </c>
      <c r="BE853" s="61" t="str">
        <f>IF($B853="", "", IF(AND($B853&gt;='Intro &amp; Setup'!$B$38, B853&lt;='Intro &amp; Setup'!$H$38), 'Intro &amp; Setup'!$N$38, IF(AND($B853&gt;='Intro &amp; Setup'!$B$39, B853&lt;='Intro &amp; Setup'!$H$39), 'Intro &amp; Setup'!$N$39, IF('Intro &amp; Setup'!$B$39="", 'Intro &amp; Setup'!$N$38, 'Intro &amp; Setup'!$N$39))))</f>
        <v/>
      </c>
      <c r="BG853" s="53" t="str">
        <f t="shared" si="847"/>
        <v/>
      </c>
      <c r="BH853" s="54" t="str">
        <f t="shared" si="820"/>
        <v/>
      </c>
      <c r="BI853" s="54" t="str">
        <f t="shared" si="821"/>
        <v/>
      </c>
      <c r="BJ853" s="54" t="str">
        <f t="shared" si="822"/>
        <v/>
      </c>
      <c r="BK853" s="54" t="str">
        <f t="shared" si="823"/>
        <v/>
      </c>
      <c r="BL853" s="54" t="str">
        <f t="shared" si="824"/>
        <v/>
      </c>
      <c r="BM853" s="54" t="str">
        <f t="shared" si="825"/>
        <v/>
      </c>
      <c r="BN853" s="54" t="str">
        <f t="shared" si="826"/>
        <v/>
      </c>
      <c r="BO853" s="54" t="str">
        <f t="shared" si="827"/>
        <v/>
      </c>
      <c r="BP853" s="54" t="str">
        <f t="shared" si="828"/>
        <v/>
      </c>
      <c r="BQ853" s="54" t="str">
        <f t="shared" si="829"/>
        <v/>
      </c>
      <c r="BR853" s="55" t="str">
        <f t="shared" si="830"/>
        <v/>
      </c>
      <c r="BT853" s="135" t="str">
        <f t="shared" si="848"/>
        <v/>
      </c>
      <c r="BU853" s="136" t="str">
        <f t="shared" si="849"/>
        <v/>
      </c>
      <c r="BV853" s="136" t="str">
        <f t="shared" si="850"/>
        <v/>
      </c>
      <c r="BW853" s="136" t="str">
        <f t="shared" si="851"/>
        <v/>
      </c>
      <c r="BX853" s="136" t="str">
        <f t="shared" si="852"/>
        <v/>
      </c>
      <c r="BY853" s="136" t="str">
        <f t="shared" si="853"/>
        <v/>
      </c>
      <c r="BZ853" s="136" t="str">
        <f t="shared" si="854"/>
        <v/>
      </c>
      <c r="CA853" s="136" t="str">
        <f t="shared" si="855"/>
        <v/>
      </c>
      <c r="CB853" s="136" t="str">
        <f t="shared" si="856"/>
        <v/>
      </c>
      <c r="CC853" s="136" t="str">
        <f t="shared" si="857"/>
        <v/>
      </c>
      <c r="CD853" s="136" t="str">
        <f t="shared" si="858"/>
        <v/>
      </c>
      <c r="CE853" s="137" t="str">
        <f t="shared" si="859"/>
        <v/>
      </c>
      <c r="CG853" s="150" t="str">
        <f t="shared" si="860"/>
        <v/>
      </c>
      <c r="CH853" s="151" t="str">
        <f t="shared" si="831"/>
        <v/>
      </c>
      <c r="CI853" s="151" t="str">
        <f t="shared" si="832"/>
        <v/>
      </c>
      <c r="CJ853" s="151" t="str">
        <f t="shared" si="833"/>
        <v/>
      </c>
      <c r="CK853" s="151" t="str">
        <f t="shared" si="834"/>
        <v/>
      </c>
      <c r="CL853" s="151" t="str">
        <f t="shared" si="835"/>
        <v/>
      </c>
      <c r="CM853" s="151" t="str">
        <f t="shared" si="836"/>
        <v/>
      </c>
      <c r="CN853" s="151" t="str">
        <f t="shared" si="837"/>
        <v/>
      </c>
      <c r="CO853" s="151" t="str">
        <f t="shared" si="838"/>
        <v/>
      </c>
      <c r="CP853" s="151" t="str">
        <f t="shared" si="839"/>
        <v/>
      </c>
      <c r="CQ853" s="151" t="str">
        <f t="shared" si="840"/>
        <v/>
      </c>
      <c r="CR853" s="152" t="str">
        <f t="shared" si="841"/>
        <v/>
      </c>
    </row>
    <row r="854" spans="1:96" x14ac:dyDescent="0.25">
      <c r="A854" s="3"/>
      <c r="B854" s="30"/>
      <c r="C854" s="44"/>
      <c r="D854" s="88"/>
      <c r="E854" s="31"/>
      <c r="F854" s="89"/>
      <c r="G854" s="72"/>
      <c r="H854" s="73"/>
      <c r="I854" s="74"/>
      <c r="J854" s="73"/>
      <c r="K854" s="74"/>
      <c r="L854" s="73"/>
      <c r="M854" s="74"/>
      <c r="N854" s="73"/>
      <c r="O854" s="74"/>
      <c r="P854" s="73"/>
      <c r="Q854" s="74"/>
      <c r="R854" s="75"/>
      <c r="S854" s="3"/>
      <c r="T854" s="61" t="str">
        <f>IF($D854="", "", $D854*'Intro &amp; Setup'!$I$32*24)</f>
        <v/>
      </c>
      <c r="U854" s="3"/>
      <c r="X854" s="36" t="str">
        <f>IF($B854="", "", IF(OR($B854&lt;'Intro &amp; Setup'!$F$26, $B854&gt;'Intro &amp; Setup'!$F$27), "X", ""))</f>
        <v/>
      </c>
      <c r="Z854" s="36" t="str">
        <f t="shared" si="842"/>
        <v/>
      </c>
      <c r="AA854" s="48" t="str">
        <f t="shared" si="843"/>
        <v/>
      </c>
      <c r="AC854" s="53" t="str">
        <f t="shared" si="844"/>
        <v/>
      </c>
      <c r="AD854" s="54" t="str">
        <f t="shared" si="798"/>
        <v/>
      </c>
      <c r="AE854" s="54" t="str">
        <f t="shared" si="799"/>
        <v/>
      </c>
      <c r="AF854" s="54" t="str">
        <f t="shared" si="800"/>
        <v/>
      </c>
      <c r="AG854" s="54" t="str">
        <f t="shared" si="801"/>
        <v/>
      </c>
      <c r="AH854" s="54" t="str">
        <f t="shared" si="802"/>
        <v/>
      </c>
      <c r="AI854" s="54" t="str">
        <f t="shared" si="803"/>
        <v/>
      </c>
      <c r="AJ854" s="54" t="str">
        <f t="shared" si="804"/>
        <v/>
      </c>
      <c r="AK854" s="54" t="str">
        <f t="shared" si="805"/>
        <v/>
      </c>
      <c r="AL854" s="54" t="str">
        <f t="shared" si="806"/>
        <v/>
      </c>
      <c r="AM854" s="54" t="str">
        <f t="shared" si="807"/>
        <v/>
      </c>
      <c r="AN854" s="55" t="str">
        <f t="shared" si="808"/>
        <v/>
      </c>
      <c r="AP854" s="53" t="str">
        <f t="shared" si="845"/>
        <v/>
      </c>
      <c r="AQ854" s="54" t="str">
        <f t="shared" si="809"/>
        <v/>
      </c>
      <c r="AR854" s="54" t="str">
        <f t="shared" si="810"/>
        <v/>
      </c>
      <c r="AS854" s="54" t="str">
        <f t="shared" si="811"/>
        <v/>
      </c>
      <c r="AT854" s="54" t="str">
        <f t="shared" si="812"/>
        <v/>
      </c>
      <c r="AU854" s="54" t="str">
        <f t="shared" si="813"/>
        <v/>
      </c>
      <c r="AV854" s="54" t="str">
        <f t="shared" si="814"/>
        <v/>
      </c>
      <c r="AW854" s="54" t="str">
        <f t="shared" si="815"/>
        <v/>
      </c>
      <c r="AX854" s="54" t="str">
        <f t="shared" si="816"/>
        <v/>
      </c>
      <c r="AY854" s="54" t="str">
        <f t="shared" si="817"/>
        <v/>
      </c>
      <c r="AZ854" s="54" t="str">
        <f t="shared" si="818"/>
        <v/>
      </c>
      <c r="BA854" s="55" t="str">
        <f t="shared" si="819"/>
        <v/>
      </c>
      <c r="BC854" s="36" t="str">
        <f t="shared" si="846"/>
        <v/>
      </c>
      <c r="BE854" s="61" t="str">
        <f>IF($B854="", "", IF(AND($B854&gt;='Intro &amp; Setup'!$B$38, B854&lt;='Intro &amp; Setup'!$H$38), 'Intro &amp; Setup'!$N$38, IF(AND($B854&gt;='Intro &amp; Setup'!$B$39, B854&lt;='Intro &amp; Setup'!$H$39), 'Intro &amp; Setup'!$N$39, IF('Intro &amp; Setup'!$B$39="", 'Intro &amp; Setup'!$N$38, 'Intro &amp; Setup'!$N$39))))</f>
        <v/>
      </c>
      <c r="BG854" s="53" t="str">
        <f t="shared" si="847"/>
        <v/>
      </c>
      <c r="BH854" s="54" t="str">
        <f t="shared" si="820"/>
        <v/>
      </c>
      <c r="BI854" s="54" t="str">
        <f t="shared" si="821"/>
        <v/>
      </c>
      <c r="BJ854" s="54" t="str">
        <f t="shared" si="822"/>
        <v/>
      </c>
      <c r="BK854" s="54" t="str">
        <f t="shared" si="823"/>
        <v/>
      </c>
      <c r="BL854" s="54" t="str">
        <f t="shared" si="824"/>
        <v/>
      </c>
      <c r="BM854" s="54" t="str">
        <f t="shared" si="825"/>
        <v/>
      </c>
      <c r="BN854" s="54" t="str">
        <f t="shared" si="826"/>
        <v/>
      </c>
      <c r="BO854" s="54" t="str">
        <f t="shared" si="827"/>
        <v/>
      </c>
      <c r="BP854" s="54" t="str">
        <f t="shared" si="828"/>
        <v/>
      </c>
      <c r="BQ854" s="54" t="str">
        <f t="shared" si="829"/>
        <v/>
      </c>
      <c r="BR854" s="55" t="str">
        <f t="shared" si="830"/>
        <v/>
      </c>
      <c r="BT854" s="135" t="str">
        <f t="shared" si="848"/>
        <v/>
      </c>
      <c r="BU854" s="136" t="str">
        <f t="shared" si="849"/>
        <v/>
      </c>
      <c r="BV854" s="136" t="str">
        <f t="shared" si="850"/>
        <v/>
      </c>
      <c r="BW854" s="136" t="str">
        <f t="shared" si="851"/>
        <v/>
      </c>
      <c r="BX854" s="136" t="str">
        <f t="shared" si="852"/>
        <v/>
      </c>
      <c r="BY854" s="136" t="str">
        <f t="shared" si="853"/>
        <v/>
      </c>
      <c r="BZ854" s="136" t="str">
        <f t="shared" si="854"/>
        <v/>
      </c>
      <c r="CA854" s="136" t="str">
        <f t="shared" si="855"/>
        <v/>
      </c>
      <c r="CB854" s="136" t="str">
        <f t="shared" si="856"/>
        <v/>
      </c>
      <c r="CC854" s="136" t="str">
        <f t="shared" si="857"/>
        <v/>
      </c>
      <c r="CD854" s="136" t="str">
        <f t="shared" si="858"/>
        <v/>
      </c>
      <c r="CE854" s="137" t="str">
        <f t="shared" si="859"/>
        <v/>
      </c>
      <c r="CG854" s="150" t="str">
        <f t="shared" si="860"/>
        <v/>
      </c>
      <c r="CH854" s="151" t="str">
        <f t="shared" si="831"/>
        <v/>
      </c>
      <c r="CI854" s="151" t="str">
        <f t="shared" si="832"/>
        <v/>
      </c>
      <c r="CJ854" s="151" t="str">
        <f t="shared" si="833"/>
        <v/>
      </c>
      <c r="CK854" s="151" t="str">
        <f t="shared" si="834"/>
        <v/>
      </c>
      <c r="CL854" s="151" t="str">
        <f t="shared" si="835"/>
        <v/>
      </c>
      <c r="CM854" s="151" t="str">
        <f t="shared" si="836"/>
        <v/>
      </c>
      <c r="CN854" s="151" t="str">
        <f t="shared" si="837"/>
        <v/>
      </c>
      <c r="CO854" s="151" t="str">
        <f t="shared" si="838"/>
        <v/>
      </c>
      <c r="CP854" s="151" t="str">
        <f t="shared" si="839"/>
        <v/>
      </c>
      <c r="CQ854" s="151" t="str">
        <f t="shared" si="840"/>
        <v/>
      </c>
      <c r="CR854" s="152" t="str">
        <f t="shared" si="841"/>
        <v/>
      </c>
    </row>
    <row r="855" spans="1:96" x14ac:dyDescent="0.25">
      <c r="A855" s="3"/>
      <c r="B855" s="30"/>
      <c r="C855" s="44"/>
      <c r="D855" s="88"/>
      <c r="E855" s="31"/>
      <c r="F855" s="89"/>
      <c r="G855" s="72"/>
      <c r="H855" s="73"/>
      <c r="I855" s="74"/>
      <c r="J855" s="73"/>
      <c r="K855" s="74"/>
      <c r="L855" s="73"/>
      <c r="M855" s="74"/>
      <c r="N855" s="73"/>
      <c r="O855" s="74"/>
      <c r="P855" s="73"/>
      <c r="Q855" s="74"/>
      <c r="R855" s="75"/>
      <c r="S855" s="3"/>
      <c r="T855" s="61" t="str">
        <f>IF($D855="", "", $D855*'Intro &amp; Setup'!$I$32*24)</f>
        <v/>
      </c>
      <c r="U855" s="3"/>
      <c r="X855" s="36" t="str">
        <f>IF($B855="", "", IF(OR($B855&lt;'Intro &amp; Setup'!$F$26, $B855&gt;'Intro &amp; Setup'!$F$27), "X", ""))</f>
        <v/>
      </c>
      <c r="Z855" s="36" t="str">
        <f t="shared" si="842"/>
        <v/>
      </c>
      <c r="AA855" s="48" t="str">
        <f t="shared" si="843"/>
        <v/>
      </c>
      <c r="AC855" s="53" t="str">
        <f t="shared" si="844"/>
        <v/>
      </c>
      <c r="AD855" s="54" t="str">
        <f t="shared" si="798"/>
        <v/>
      </c>
      <c r="AE855" s="54" t="str">
        <f t="shared" si="799"/>
        <v/>
      </c>
      <c r="AF855" s="54" t="str">
        <f t="shared" si="800"/>
        <v/>
      </c>
      <c r="AG855" s="54" t="str">
        <f t="shared" si="801"/>
        <v/>
      </c>
      <c r="AH855" s="54" t="str">
        <f t="shared" si="802"/>
        <v/>
      </c>
      <c r="AI855" s="54" t="str">
        <f t="shared" si="803"/>
        <v/>
      </c>
      <c r="AJ855" s="54" t="str">
        <f t="shared" si="804"/>
        <v/>
      </c>
      <c r="AK855" s="54" t="str">
        <f t="shared" si="805"/>
        <v/>
      </c>
      <c r="AL855" s="54" t="str">
        <f t="shared" si="806"/>
        <v/>
      </c>
      <c r="AM855" s="54" t="str">
        <f t="shared" si="807"/>
        <v/>
      </c>
      <c r="AN855" s="55" t="str">
        <f t="shared" si="808"/>
        <v/>
      </c>
      <c r="AP855" s="53" t="str">
        <f t="shared" si="845"/>
        <v/>
      </c>
      <c r="AQ855" s="54" t="str">
        <f t="shared" si="809"/>
        <v/>
      </c>
      <c r="AR855" s="54" t="str">
        <f t="shared" si="810"/>
        <v/>
      </c>
      <c r="AS855" s="54" t="str">
        <f t="shared" si="811"/>
        <v/>
      </c>
      <c r="AT855" s="54" t="str">
        <f t="shared" si="812"/>
        <v/>
      </c>
      <c r="AU855" s="54" t="str">
        <f t="shared" si="813"/>
        <v/>
      </c>
      <c r="AV855" s="54" t="str">
        <f t="shared" si="814"/>
        <v/>
      </c>
      <c r="AW855" s="54" t="str">
        <f t="shared" si="815"/>
        <v/>
      </c>
      <c r="AX855" s="54" t="str">
        <f t="shared" si="816"/>
        <v/>
      </c>
      <c r="AY855" s="54" t="str">
        <f t="shared" si="817"/>
        <v/>
      </c>
      <c r="AZ855" s="54" t="str">
        <f t="shared" si="818"/>
        <v/>
      </c>
      <c r="BA855" s="55" t="str">
        <f t="shared" si="819"/>
        <v/>
      </c>
      <c r="BC855" s="36" t="str">
        <f t="shared" si="846"/>
        <v/>
      </c>
      <c r="BE855" s="61" t="str">
        <f>IF($B855="", "", IF(AND($B855&gt;='Intro &amp; Setup'!$B$38, B855&lt;='Intro &amp; Setup'!$H$38), 'Intro &amp; Setup'!$N$38, IF(AND($B855&gt;='Intro &amp; Setup'!$B$39, B855&lt;='Intro &amp; Setup'!$H$39), 'Intro &amp; Setup'!$N$39, IF('Intro &amp; Setup'!$B$39="", 'Intro &amp; Setup'!$N$38, 'Intro &amp; Setup'!$N$39))))</f>
        <v/>
      </c>
      <c r="BG855" s="53" t="str">
        <f t="shared" si="847"/>
        <v/>
      </c>
      <c r="BH855" s="54" t="str">
        <f t="shared" si="820"/>
        <v/>
      </c>
      <c r="BI855" s="54" t="str">
        <f t="shared" si="821"/>
        <v/>
      </c>
      <c r="BJ855" s="54" t="str">
        <f t="shared" si="822"/>
        <v/>
      </c>
      <c r="BK855" s="54" t="str">
        <f t="shared" si="823"/>
        <v/>
      </c>
      <c r="BL855" s="54" t="str">
        <f t="shared" si="824"/>
        <v/>
      </c>
      <c r="BM855" s="54" t="str">
        <f t="shared" si="825"/>
        <v/>
      </c>
      <c r="BN855" s="54" t="str">
        <f t="shared" si="826"/>
        <v/>
      </c>
      <c r="BO855" s="54" t="str">
        <f t="shared" si="827"/>
        <v/>
      </c>
      <c r="BP855" s="54" t="str">
        <f t="shared" si="828"/>
        <v/>
      </c>
      <c r="BQ855" s="54" t="str">
        <f t="shared" si="829"/>
        <v/>
      </c>
      <c r="BR855" s="55" t="str">
        <f t="shared" si="830"/>
        <v/>
      </c>
      <c r="BT855" s="135" t="str">
        <f t="shared" si="848"/>
        <v/>
      </c>
      <c r="BU855" s="136" t="str">
        <f t="shared" si="849"/>
        <v/>
      </c>
      <c r="BV855" s="136" t="str">
        <f t="shared" si="850"/>
        <v/>
      </c>
      <c r="BW855" s="136" t="str">
        <f t="shared" si="851"/>
        <v/>
      </c>
      <c r="BX855" s="136" t="str">
        <f t="shared" si="852"/>
        <v/>
      </c>
      <c r="BY855" s="136" t="str">
        <f t="shared" si="853"/>
        <v/>
      </c>
      <c r="BZ855" s="136" t="str">
        <f t="shared" si="854"/>
        <v/>
      </c>
      <c r="CA855" s="136" t="str">
        <f t="shared" si="855"/>
        <v/>
      </c>
      <c r="CB855" s="136" t="str">
        <f t="shared" si="856"/>
        <v/>
      </c>
      <c r="CC855" s="136" t="str">
        <f t="shared" si="857"/>
        <v/>
      </c>
      <c r="CD855" s="136" t="str">
        <f t="shared" si="858"/>
        <v/>
      </c>
      <c r="CE855" s="137" t="str">
        <f t="shared" si="859"/>
        <v/>
      </c>
      <c r="CG855" s="150" t="str">
        <f t="shared" si="860"/>
        <v/>
      </c>
      <c r="CH855" s="151" t="str">
        <f t="shared" si="831"/>
        <v/>
      </c>
      <c r="CI855" s="151" t="str">
        <f t="shared" si="832"/>
        <v/>
      </c>
      <c r="CJ855" s="151" t="str">
        <f t="shared" si="833"/>
        <v/>
      </c>
      <c r="CK855" s="151" t="str">
        <f t="shared" si="834"/>
        <v/>
      </c>
      <c r="CL855" s="151" t="str">
        <f t="shared" si="835"/>
        <v/>
      </c>
      <c r="CM855" s="151" t="str">
        <f t="shared" si="836"/>
        <v/>
      </c>
      <c r="CN855" s="151" t="str">
        <f t="shared" si="837"/>
        <v/>
      </c>
      <c r="CO855" s="151" t="str">
        <f t="shared" si="838"/>
        <v/>
      </c>
      <c r="CP855" s="151" t="str">
        <f t="shared" si="839"/>
        <v/>
      </c>
      <c r="CQ855" s="151" t="str">
        <f t="shared" si="840"/>
        <v/>
      </c>
      <c r="CR855" s="152" t="str">
        <f t="shared" si="841"/>
        <v/>
      </c>
    </row>
    <row r="856" spans="1:96" x14ac:dyDescent="0.25">
      <c r="A856" s="3"/>
      <c r="B856" s="30"/>
      <c r="C856" s="44"/>
      <c r="D856" s="88"/>
      <c r="E856" s="31"/>
      <c r="F856" s="89"/>
      <c r="G856" s="72"/>
      <c r="H856" s="73"/>
      <c r="I856" s="74"/>
      <c r="J856" s="73"/>
      <c r="K856" s="74"/>
      <c r="L856" s="73"/>
      <c r="M856" s="74"/>
      <c r="N856" s="73"/>
      <c r="O856" s="74"/>
      <c r="P856" s="73"/>
      <c r="Q856" s="74"/>
      <c r="R856" s="75"/>
      <c r="S856" s="3"/>
      <c r="T856" s="61" t="str">
        <f>IF($D856="", "", $D856*'Intro &amp; Setup'!$I$32*24)</f>
        <v/>
      </c>
      <c r="U856" s="3"/>
      <c r="X856" s="36" t="str">
        <f>IF($B856="", "", IF(OR($B856&lt;'Intro &amp; Setup'!$F$26, $B856&gt;'Intro &amp; Setup'!$F$27), "X", ""))</f>
        <v/>
      </c>
      <c r="Z856" s="36" t="str">
        <f t="shared" si="842"/>
        <v/>
      </c>
      <c r="AA856" s="48" t="str">
        <f t="shared" si="843"/>
        <v/>
      </c>
      <c r="AC856" s="53" t="str">
        <f t="shared" si="844"/>
        <v/>
      </c>
      <c r="AD856" s="54" t="str">
        <f t="shared" si="798"/>
        <v/>
      </c>
      <c r="AE856" s="54" t="str">
        <f t="shared" si="799"/>
        <v/>
      </c>
      <c r="AF856" s="54" t="str">
        <f t="shared" si="800"/>
        <v/>
      </c>
      <c r="AG856" s="54" t="str">
        <f t="shared" si="801"/>
        <v/>
      </c>
      <c r="AH856" s="54" t="str">
        <f t="shared" si="802"/>
        <v/>
      </c>
      <c r="AI856" s="54" t="str">
        <f t="shared" si="803"/>
        <v/>
      </c>
      <c r="AJ856" s="54" t="str">
        <f t="shared" si="804"/>
        <v/>
      </c>
      <c r="AK856" s="54" t="str">
        <f t="shared" si="805"/>
        <v/>
      </c>
      <c r="AL856" s="54" t="str">
        <f t="shared" si="806"/>
        <v/>
      </c>
      <c r="AM856" s="54" t="str">
        <f t="shared" si="807"/>
        <v/>
      </c>
      <c r="AN856" s="55" t="str">
        <f t="shared" si="808"/>
        <v/>
      </c>
      <c r="AP856" s="53" t="str">
        <f t="shared" si="845"/>
        <v/>
      </c>
      <c r="AQ856" s="54" t="str">
        <f t="shared" si="809"/>
        <v/>
      </c>
      <c r="AR856" s="54" t="str">
        <f t="shared" si="810"/>
        <v/>
      </c>
      <c r="AS856" s="54" t="str">
        <f t="shared" si="811"/>
        <v/>
      </c>
      <c r="AT856" s="54" t="str">
        <f t="shared" si="812"/>
        <v/>
      </c>
      <c r="AU856" s="54" t="str">
        <f t="shared" si="813"/>
        <v/>
      </c>
      <c r="AV856" s="54" t="str">
        <f t="shared" si="814"/>
        <v/>
      </c>
      <c r="AW856" s="54" t="str">
        <f t="shared" si="815"/>
        <v/>
      </c>
      <c r="AX856" s="54" t="str">
        <f t="shared" si="816"/>
        <v/>
      </c>
      <c r="AY856" s="54" t="str">
        <f t="shared" si="817"/>
        <v/>
      </c>
      <c r="AZ856" s="54" t="str">
        <f t="shared" si="818"/>
        <v/>
      </c>
      <c r="BA856" s="55" t="str">
        <f t="shared" si="819"/>
        <v/>
      </c>
      <c r="BC856" s="36" t="str">
        <f t="shared" si="846"/>
        <v/>
      </c>
      <c r="BE856" s="61" t="str">
        <f>IF($B856="", "", IF(AND($B856&gt;='Intro &amp; Setup'!$B$38, B856&lt;='Intro &amp; Setup'!$H$38), 'Intro &amp; Setup'!$N$38, IF(AND($B856&gt;='Intro &amp; Setup'!$B$39, B856&lt;='Intro &amp; Setup'!$H$39), 'Intro &amp; Setup'!$N$39, IF('Intro &amp; Setup'!$B$39="", 'Intro &amp; Setup'!$N$38, 'Intro &amp; Setup'!$N$39))))</f>
        <v/>
      </c>
      <c r="BG856" s="53" t="str">
        <f t="shared" si="847"/>
        <v/>
      </c>
      <c r="BH856" s="54" t="str">
        <f t="shared" si="820"/>
        <v/>
      </c>
      <c r="BI856" s="54" t="str">
        <f t="shared" si="821"/>
        <v/>
      </c>
      <c r="BJ856" s="54" t="str">
        <f t="shared" si="822"/>
        <v/>
      </c>
      <c r="BK856" s="54" t="str">
        <f t="shared" si="823"/>
        <v/>
      </c>
      <c r="BL856" s="54" t="str">
        <f t="shared" si="824"/>
        <v/>
      </c>
      <c r="BM856" s="54" t="str">
        <f t="shared" si="825"/>
        <v/>
      </c>
      <c r="BN856" s="54" t="str">
        <f t="shared" si="826"/>
        <v/>
      </c>
      <c r="BO856" s="54" t="str">
        <f t="shared" si="827"/>
        <v/>
      </c>
      <c r="BP856" s="54" t="str">
        <f t="shared" si="828"/>
        <v/>
      </c>
      <c r="BQ856" s="54" t="str">
        <f t="shared" si="829"/>
        <v/>
      </c>
      <c r="BR856" s="55" t="str">
        <f t="shared" si="830"/>
        <v/>
      </c>
      <c r="BT856" s="135" t="str">
        <f t="shared" si="848"/>
        <v/>
      </c>
      <c r="BU856" s="136" t="str">
        <f t="shared" si="849"/>
        <v/>
      </c>
      <c r="BV856" s="136" t="str">
        <f t="shared" si="850"/>
        <v/>
      </c>
      <c r="BW856" s="136" t="str">
        <f t="shared" si="851"/>
        <v/>
      </c>
      <c r="BX856" s="136" t="str">
        <f t="shared" si="852"/>
        <v/>
      </c>
      <c r="BY856" s="136" t="str">
        <f t="shared" si="853"/>
        <v/>
      </c>
      <c r="BZ856" s="136" t="str">
        <f t="shared" si="854"/>
        <v/>
      </c>
      <c r="CA856" s="136" t="str">
        <f t="shared" si="855"/>
        <v/>
      </c>
      <c r="CB856" s="136" t="str">
        <f t="shared" si="856"/>
        <v/>
      </c>
      <c r="CC856" s="136" t="str">
        <f t="shared" si="857"/>
        <v/>
      </c>
      <c r="CD856" s="136" t="str">
        <f t="shared" si="858"/>
        <v/>
      </c>
      <c r="CE856" s="137" t="str">
        <f t="shared" si="859"/>
        <v/>
      </c>
      <c r="CG856" s="150" t="str">
        <f t="shared" si="860"/>
        <v/>
      </c>
      <c r="CH856" s="151" t="str">
        <f t="shared" si="831"/>
        <v/>
      </c>
      <c r="CI856" s="151" t="str">
        <f t="shared" si="832"/>
        <v/>
      </c>
      <c r="CJ856" s="151" t="str">
        <f t="shared" si="833"/>
        <v/>
      </c>
      <c r="CK856" s="151" t="str">
        <f t="shared" si="834"/>
        <v/>
      </c>
      <c r="CL856" s="151" t="str">
        <f t="shared" si="835"/>
        <v/>
      </c>
      <c r="CM856" s="151" t="str">
        <f t="shared" si="836"/>
        <v/>
      </c>
      <c r="CN856" s="151" t="str">
        <f t="shared" si="837"/>
        <v/>
      </c>
      <c r="CO856" s="151" t="str">
        <f t="shared" si="838"/>
        <v/>
      </c>
      <c r="CP856" s="151" t="str">
        <f t="shared" si="839"/>
        <v/>
      </c>
      <c r="CQ856" s="151" t="str">
        <f t="shared" si="840"/>
        <v/>
      </c>
      <c r="CR856" s="152" t="str">
        <f t="shared" si="841"/>
        <v/>
      </c>
    </row>
    <row r="857" spans="1:96" x14ac:dyDescent="0.25">
      <c r="A857" s="3"/>
      <c r="B857" s="30"/>
      <c r="C857" s="44"/>
      <c r="D857" s="88"/>
      <c r="E857" s="31"/>
      <c r="F857" s="89"/>
      <c r="G857" s="72"/>
      <c r="H857" s="73"/>
      <c r="I857" s="74"/>
      <c r="J857" s="73"/>
      <c r="K857" s="74"/>
      <c r="L857" s="73"/>
      <c r="M857" s="74"/>
      <c r="N857" s="73"/>
      <c r="O857" s="74"/>
      <c r="P857" s="73"/>
      <c r="Q857" s="74"/>
      <c r="R857" s="75"/>
      <c r="S857" s="3"/>
      <c r="T857" s="61" t="str">
        <f>IF($D857="", "", $D857*'Intro &amp; Setup'!$I$32*24)</f>
        <v/>
      </c>
      <c r="U857" s="3"/>
      <c r="X857" s="36" t="str">
        <f>IF($B857="", "", IF(OR($B857&lt;'Intro &amp; Setup'!$F$26, $B857&gt;'Intro &amp; Setup'!$F$27), "X", ""))</f>
        <v/>
      </c>
      <c r="Z857" s="36" t="str">
        <f t="shared" si="842"/>
        <v/>
      </c>
      <c r="AA857" s="48" t="str">
        <f t="shared" si="843"/>
        <v/>
      </c>
      <c r="AC857" s="53" t="str">
        <f t="shared" si="844"/>
        <v/>
      </c>
      <c r="AD857" s="54" t="str">
        <f t="shared" si="798"/>
        <v/>
      </c>
      <c r="AE857" s="54" t="str">
        <f t="shared" si="799"/>
        <v/>
      </c>
      <c r="AF857" s="54" t="str">
        <f t="shared" si="800"/>
        <v/>
      </c>
      <c r="AG857" s="54" t="str">
        <f t="shared" si="801"/>
        <v/>
      </c>
      <c r="AH857" s="54" t="str">
        <f t="shared" si="802"/>
        <v/>
      </c>
      <c r="AI857" s="54" t="str">
        <f t="shared" si="803"/>
        <v/>
      </c>
      <c r="AJ857" s="54" t="str">
        <f t="shared" si="804"/>
        <v/>
      </c>
      <c r="AK857" s="54" t="str">
        <f t="shared" si="805"/>
        <v/>
      </c>
      <c r="AL857" s="54" t="str">
        <f t="shared" si="806"/>
        <v/>
      </c>
      <c r="AM857" s="54" t="str">
        <f t="shared" si="807"/>
        <v/>
      </c>
      <c r="AN857" s="55" t="str">
        <f t="shared" si="808"/>
        <v/>
      </c>
      <c r="AP857" s="53" t="str">
        <f t="shared" si="845"/>
        <v/>
      </c>
      <c r="AQ857" s="54" t="str">
        <f t="shared" si="809"/>
        <v/>
      </c>
      <c r="AR857" s="54" t="str">
        <f t="shared" si="810"/>
        <v/>
      </c>
      <c r="AS857" s="54" t="str">
        <f t="shared" si="811"/>
        <v/>
      </c>
      <c r="AT857" s="54" t="str">
        <f t="shared" si="812"/>
        <v/>
      </c>
      <c r="AU857" s="54" t="str">
        <f t="shared" si="813"/>
        <v/>
      </c>
      <c r="AV857" s="54" t="str">
        <f t="shared" si="814"/>
        <v/>
      </c>
      <c r="AW857" s="54" t="str">
        <f t="shared" si="815"/>
        <v/>
      </c>
      <c r="AX857" s="54" t="str">
        <f t="shared" si="816"/>
        <v/>
      </c>
      <c r="AY857" s="54" t="str">
        <f t="shared" si="817"/>
        <v/>
      </c>
      <c r="AZ857" s="54" t="str">
        <f t="shared" si="818"/>
        <v/>
      </c>
      <c r="BA857" s="55" t="str">
        <f t="shared" si="819"/>
        <v/>
      </c>
      <c r="BC857" s="36" t="str">
        <f t="shared" si="846"/>
        <v/>
      </c>
      <c r="BE857" s="61" t="str">
        <f>IF($B857="", "", IF(AND($B857&gt;='Intro &amp; Setup'!$B$38, B857&lt;='Intro &amp; Setup'!$H$38), 'Intro &amp; Setup'!$N$38, IF(AND($B857&gt;='Intro &amp; Setup'!$B$39, B857&lt;='Intro &amp; Setup'!$H$39), 'Intro &amp; Setup'!$N$39, IF('Intro &amp; Setup'!$B$39="", 'Intro &amp; Setup'!$N$38, 'Intro &amp; Setup'!$N$39))))</f>
        <v/>
      </c>
      <c r="BG857" s="53" t="str">
        <f t="shared" si="847"/>
        <v/>
      </c>
      <c r="BH857" s="54" t="str">
        <f t="shared" si="820"/>
        <v/>
      </c>
      <c r="BI857" s="54" t="str">
        <f t="shared" si="821"/>
        <v/>
      </c>
      <c r="BJ857" s="54" t="str">
        <f t="shared" si="822"/>
        <v/>
      </c>
      <c r="BK857" s="54" t="str">
        <f t="shared" si="823"/>
        <v/>
      </c>
      <c r="BL857" s="54" t="str">
        <f t="shared" si="824"/>
        <v/>
      </c>
      <c r="BM857" s="54" t="str">
        <f t="shared" si="825"/>
        <v/>
      </c>
      <c r="BN857" s="54" t="str">
        <f t="shared" si="826"/>
        <v/>
      </c>
      <c r="BO857" s="54" t="str">
        <f t="shared" si="827"/>
        <v/>
      </c>
      <c r="BP857" s="54" t="str">
        <f t="shared" si="828"/>
        <v/>
      </c>
      <c r="BQ857" s="54" t="str">
        <f t="shared" si="829"/>
        <v/>
      </c>
      <c r="BR857" s="55" t="str">
        <f t="shared" si="830"/>
        <v/>
      </c>
      <c r="BT857" s="135" t="str">
        <f t="shared" si="848"/>
        <v/>
      </c>
      <c r="BU857" s="136" t="str">
        <f t="shared" si="849"/>
        <v/>
      </c>
      <c r="BV857" s="136" t="str">
        <f t="shared" si="850"/>
        <v/>
      </c>
      <c r="BW857" s="136" t="str">
        <f t="shared" si="851"/>
        <v/>
      </c>
      <c r="BX857" s="136" t="str">
        <f t="shared" si="852"/>
        <v/>
      </c>
      <c r="BY857" s="136" t="str">
        <f t="shared" si="853"/>
        <v/>
      </c>
      <c r="BZ857" s="136" t="str">
        <f t="shared" si="854"/>
        <v/>
      </c>
      <c r="CA857" s="136" t="str">
        <f t="shared" si="855"/>
        <v/>
      </c>
      <c r="CB857" s="136" t="str">
        <f t="shared" si="856"/>
        <v/>
      </c>
      <c r="CC857" s="136" t="str">
        <f t="shared" si="857"/>
        <v/>
      </c>
      <c r="CD857" s="136" t="str">
        <f t="shared" si="858"/>
        <v/>
      </c>
      <c r="CE857" s="137" t="str">
        <f t="shared" si="859"/>
        <v/>
      </c>
      <c r="CG857" s="150" t="str">
        <f t="shared" si="860"/>
        <v/>
      </c>
      <c r="CH857" s="151" t="str">
        <f t="shared" si="831"/>
        <v/>
      </c>
      <c r="CI857" s="151" t="str">
        <f t="shared" si="832"/>
        <v/>
      </c>
      <c r="CJ857" s="151" t="str">
        <f t="shared" si="833"/>
        <v/>
      </c>
      <c r="CK857" s="151" t="str">
        <f t="shared" si="834"/>
        <v/>
      </c>
      <c r="CL857" s="151" t="str">
        <f t="shared" si="835"/>
        <v/>
      </c>
      <c r="CM857" s="151" t="str">
        <f t="shared" si="836"/>
        <v/>
      </c>
      <c r="CN857" s="151" t="str">
        <f t="shared" si="837"/>
        <v/>
      </c>
      <c r="CO857" s="151" t="str">
        <f t="shared" si="838"/>
        <v/>
      </c>
      <c r="CP857" s="151" t="str">
        <f t="shared" si="839"/>
        <v/>
      </c>
      <c r="CQ857" s="151" t="str">
        <f t="shared" si="840"/>
        <v/>
      </c>
      <c r="CR857" s="152" t="str">
        <f t="shared" si="841"/>
        <v/>
      </c>
    </row>
    <row r="858" spans="1:96" x14ac:dyDescent="0.25">
      <c r="A858" s="3"/>
      <c r="B858" s="30"/>
      <c r="C858" s="44"/>
      <c r="D858" s="88"/>
      <c r="E858" s="31"/>
      <c r="F858" s="89"/>
      <c r="G858" s="72"/>
      <c r="H858" s="73"/>
      <c r="I858" s="74"/>
      <c r="J858" s="73"/>
      <c r="K858" s="74"/>
      <c r="L858" s="73"/>
      <c r="M858" s="74"/>
      <c r="N858" s="73"/>
      <c r="O858" s="74"/>
      <c r="P858" s="73"/>
      <c r="Q858" s="74"/>
      <c r="R858" s="75"/>
      <c r="S858" s="3"/>
      <c r="T858" s="61" t="str">
        <f>IF($D858="", "", $D858*'Intro &amp; Setup'!$I$32*24)</f>
        <v/>
      </c>
      <c r="U858" s="3"/>
      <c r="X858" s="36" t="str">
        <f>IF($B858="", "", IF(OR($B858&lt;'Intro &amp; Setup'!$F$26, $B858&gt;'Intro &amp; Setup'!$F$27), "X", ""))</f>
        <v/>
      </c>
      <c r="Z858" s="36" t="str">
        <f t="shared" si="842"/>
        <v/>
      </c>
      <c r="AA858" s="48" t="str">
        <f t="shared" si="843"/>
        <v/>
      </c>
      <c r="AC858" s="53" t="str">
        <f t="shared" si="844"/>
        <v/>
      </c>
      <c r="AD858" s="54" t="str">
        <f t="shared" si="798"/>
        <v/>
      </c>
      <c r="AE858" s="54" t="str">
        <f t="shared" si="799"/>
        <v/>
      </c>
      <c r="AF858" s="54" t="str">
        <f t="shared" si="800"/>
        <v/>
      </c>
      <c r="AG858" s="54" t="str">
        <f t="shared" si="801"/>
        <v/>
      </c>
      <c r="AH858" s="54" t="str">
        <f t="shared" si="802"/>
        <v/>
      </c>
      <c r="AI858" s="54" t="str">
        <f t="shared" si="803"/>
        <v/>
      </c>
      <c r="AJ858" s="54" t="str">
        <f t="shared" si="804"/>
        <v/>
      </c>
      <c r="AK858" s="54" t="str">
        <f t="shared" si="805"/>
        <v/>
      </c>
      <c r="AL858" s="54" t="str">
        <f t="shared" si="806"/>
        <v/>
      </c>
      <c r="AM858" s="54" t="str">
        <f t="shared" si="807"/>
        <v/>
      </c>
      <c r="AN858" s="55" t="str">
        <f t="shared" si="808"/>
        <v/>
      </c>
      <c r="AP858" s="53" t="str">
        <f t="shared" si="845"/>
        <v/>
      </c>
      <c r="AQ858" s="54" t="str">
        <f t="shared" si="809"/>
        <v/>
      </c>
      <c r="AR858" s="54" t="str">
        <f t="shared" si="810"/>
        <v/>
      </c>
      <c r="AS858" s="54" t="str">
        <f t="shared" si="811"/>
        <v/>
      </c>
      <c r="AT858" s="54" t="str">
        <f t="shared" si="812"/>
        <v/>
      </c>
      <c r="AU858" s="54" t="str">
        <f t="shared" si="813"/>
        <v/>
      </c>
      <c r="AV858" s="54" t="str">
        <f t="shared" si="814"/>
        <v/>
      </c>
      <c r="AW858" s="54" t="str">
        <f t="shared" si="815"/>
        <v/>
      </c>
      <c r="AX858" s="54" t="str">
        <f t="shared" si="816"/>
        <v/>
      </c>
      <c r="AY858" s="54" t="str">
        <f t="shared" si="817"/>
        <v/>
      </c>
      <c r="AZ858" s="54" t="str">
        <f t="shared" si="818"/>
        <v/>
      </c>
      <c r="BA858" s="55" t="str">
        <f t="shared" si="819"/>
        <v/>
      </c>
      <c r="BC858" s="36" t="str">
        <f t="shared" si="846"/>
        <v/>
      </c>
      <c r="BE858" s="61" t="str">
        <f>IF($B858="", "", IF(AND($B858&gt;='Intro &amp; Setup'!$B$38, B858&lt;='Intro &amp; Setup'!$H$38), 'Intro &amp; Setup'!$N$38, IF(AND($B858&gt;='Intro &amp; Setup'!$B$39, B858&lt;='Intro &amp; Setup'!$H$39), 'Intro &amp; Setup'!$N$39, IF('Intro &amp; Setup'!$B$39="", 'Intro &amp; Setup'!$N$38, 'Intro &amp; Setup'!$N$39))))</f>
        <v/>
      </c>
      <c r="BG858" s="53" t="str">
        <f t="shared" si="847"/>
        <v/>
      </c>
      <c r="BH858" s="54" t="str">
        <f t="shared" si="820"/>
        <v/>
      </c>
      <c r="BI858" s="54" t="str">
        <f t="shared" si="821"/>
        <v/>
      </c>
      <c r="BJ858" s="54" t="str">
        <f t="shared" si="822"/>
        <v/>
      </c>
      <c r="BK858" s="54" t="str">
        <f t="shared" si="823"/>
        <v/>
      </c>
      <c r="BL858" s="54" t="str">
        <f t="shared" si="824"/>
        <v/>
      </c>
      <c r="BM858" s="54" t="str">
        <f t="shared" si="825"/>
        <v/>
      </c>
      <c r="BN858" s="54" t="str">
        <f t="shared" si="826"/>
        <v/>
      </c>
      <c r="BO858" s="54" t="str">
        <f t="shared" si="827"/>
        <v/>
      </c>
      <c r="BP858" s="54" t="str">
        <f t="shared" si="828"/>
        <v/>
      </c>
      <c r="BQ858" s="54" t="str">
        <f t="shared" si="829"/>
        <v/>
      </c>
      <c r="BR858" s="55" t="str">
        <f t="shared" si="830"/>
        <v/>
      </c>
      <c r="BT858" s="135" t="str">
        <f t="shared" si="848"/>
        <v/>
      </c>
      <c r="BU858" s="136" t="str">
        <f t="shared" si="849"/>
        <v/>
      </c>
      <c r="BV858" s="136" t="str">
        <f t="shared" si="850"/>
        <v/>
      </c>
      <c r="BW858" s="136" t="str">
        <f t="shared" si="851"/>
        <v/>
      </c>
      <c r="BX858" s="136" t="str">
        <f t="shared" si="852"/>
        <v/>
      </c>
      <c r="BY858" s="136" t="str">
        <f t="shared" si="853"/>
        <v/>
      </c>
      <c r="BZ858" s="136" t="str">
        <f t="shared" si="854"/>
        <v/>
      </c>
      <c r="CA858" s="136" t="str">
        <f t="shared" si="855"/>
        <v/>
      </c>
      <c r="CB858" s="136" t="str">
        <f t="shared" si="856"/>
        <v/>
      </c>
      <c r="CC858" s="136" t="str">
        <f t="shared" si="857"/>
        <v/>
      </c>
      <c r="CD858" s="136" t="str">
        <f t="shared" si="858"/>
        <v/>
      </c>
      <c r="CE858" s="137" t="str">
        <f t="shared" si="859"/>
        <v/>
      </c>
      <c r="CG858" s="150" t="str">
        <f t="shared" si="860"/>
        <v/>
      </c>
      <c r="CH858" s="151" t="str">
        <f t="shared" si="831"/>
        <v/>
      </c>
      <c r="CI858" s="151" t="str">
        <f t="shared" si="832"/>
        <v/>
      </c>
      <c r="CJ858" s="151" t="str">
        <f t="shared" si="833"/>
        <v/>
      </c>
      <c r="CK858" s="151" t="str">
        <f t="shared" si="834"/>
        <v/>
      </c>
      <c r="CL858" s="151" t="str">
        <f t="shared" si="835"/>
        <v/>
      </c>
      <c r="CM858" s="151" t="str">
        <f t="shared" si="836"/>
        <v/>
      </c>
      <c r="CN858" s="151" t="str">
        <f t="shared" si="837"/>
        <v/>
      </c>
      <c r="CO858" s="151" t="str">
        <f t="shared" si="838"/>
        <v/>
      </c>
      <c r="CP858" s="151" t="str">
        <f t="shared" si="839"/>
        <v/>
      </c>
      <c r="CQ858" s="151" t="str">
        <f t="shared" si="840"/>
        <v/>
      </c>
      <c r="CR858" s="152" t="str">
        <f t="shared" si="841"/>
        <v/>
      </c>
    </row>
    <row r="859" spans="1:96" x14ac:dyDescent="0.25">
      <c r="A859" s="3"/>
      <c r="B859" s="30"/>
      <c r="C859" s="44"/>
      <c r="D859" s="88"/>
      <c r="E859" s="31"/>
      <c r="F859" s="89"/>
      <c r="G859" s="72"/>
      <c r="H859" s="73"/>
      <c r="I859" s="74"/>
      <c r="J859" s="73"/>
      <c r="K859" s="74"/>
      <c r="L859" s="73"/>
      <c r="M859" s="74"/>
      <c r="N859" s="73"/>
      <c r="O859" s="74"/>
      <c r="P859" s="73"/>
      <c r="Q859" s="74"/>
      <c r="R859" s="75"/>
      <c r="S859" s="3"/>
      <c r="T859" s="61" t="str">
        <f>IF($D859="", "", $D859*'Intro &amp; Setup'!$I$32*24)</f>
        <v/>
      </c>
      <c r="U859" s="3"/>
      <c r="X859" s="36" t="str">
        <f>IF($B859="", "", IF(OR($B859&lt;'Intro &amp; Setup'!$F$26, $B859&gt;'Intro &amp; Setup'!$F$27), "X", ""))</f>
        <v/>
      </c>
      <c r="Z859" s="36" t="str">
        <f t="shared" si="842"/>
        <v/>
      </c>
      <c r="AA859" s="48" t="str">
        <f t="shared" si="843"/>
        <v/>
      </c>
      <c r="AC859" s="53" t="str">
        <f t="shared" si="844"/>
        <v/>
      </c>
      <c r="AD859" s="54" t="str">
        <f t="shared" ref="AD859:AD922" si="861">IFERROR(IF(H859="", "", $T859*$AA859), "")</f>
        <v/>
      </c>
      <c r="AE859" s="54" t="str">
        <f t="shared" ref="AE859:AE922" si="862">IFERROR(IF(I859="", "", $T859*$AA859), "")</f>
        <v/>
      </c>
      <c r="AF859" s="54" t="str">
        <f t="shared" ref="AF859:AF922" si="863">IFERROR(IF(J859="", "", $T859*$AA859), "")</f>
        <v/>
      </c>
      <c r="AG859" s="54" t="str">
        <f t="shared" ref="AG859:AG922" si="864">IFERROR(IF(K859="", "", $T859*$AA859), "")</f>
        <v/>
      </c>
      <c r="AH859" s="54" t="str">
        <f t="shared" ref="AH859:AH922" si="865">IFERROR(IF(L859="", "", $T859*$AA859), "")</f>
        <v/>
      </c>
      <c r="AI859" s="54" t="str">
        <f t="shared" ref="AI859:AI922" si="866">IFERROR(IF(M859="", "", $T859*$AA859), "")</f>
        <v/>
      </c>
      <c r="AJ859" s="54" t="str">
        <f t="shared" ref="AJ859:AJ922" si="867">IFERROR(IF(N859="", "", $T859*$AA859), "")</f>
        <v/>
      </c>
      <c r="AK859" s="54" t="str">
        <f t="shared" ref="AK859:AK922" si="868">IFERROR(IF(O859="", "", $T859*$AA859), "")</f>
        <v/>
      </c>
      <c r="AL859" s="54" t="str">
        <f t="shared" ref="AL859:AL922" si="869">IFERROR(IF(P859="", "", $T859*$AA859), "")</f>
        <v/>
      </c>
      <c r="AM859" s="54" t="str">
        <f t="shared" ref="AM859:AM922" si="870">IFERROR(IF(Q859="", "", $T859*$AA859), "")</f>
        <v/>
      </c>
      <c r="AN859" s="55" t="str">
        <f t="shared" ref="AN859:AN922" si="871">IFERROR(IF(R859="", "", $T859*$AA859), "")</f>
        <v/>
      </c>
      <c r="AP859" s="53" t="str">
        <f t="shared" si="845"/>
        <v/>
      </c>
      <c r="AQ859" s="54" t="str">
        <f t="shared" ref="AQ859:AQ922" si="872">IFERROR(IF(H859="", "", $E859*$AA859), "")</f>
        <v/>
      </c>
      <c r="AR859" s="54" t="str">
        <f t="shared" ref="AR859:AR922" si="873">IFERROR(IF(I859="", "", $E859*$AA859), "")</f>
        <v/>
      </c>
      <c r="AS859" s="54" t="str">
        <f t="shared" ref="AS859:AS922" si="874">IFERROR(IF(J859="", "", $E859*$AA859), "")</f>
        <v/>
      </c>
      <c r="AT859" s="54" t="str">
        <f t="shared" ref="AT859:AT922" si="875">IFERROR(IF(K859="", "", $E859*$AA859), "")</f>
        <v/>
      </c>
      <c r="AU859" s="54" t="str">
        <f t="shared" ref="AU859:AU922" si="876">IFERROR(IF(L859="", "", $E859*$AA859), "")</f>
        <v/>
      </c>
      <c r="AV859" s="54" t="str">
        <f t="shared" ref="AV859:AV922" si="877">IFERROR(IF(M859="", "", $E859*$AA859), "")</f>
        <v/>
      </c>
      <c r="AW859" s="54" t="str">
        <f t="shared" ref="AW859:AW922" si="878">IFERROR(IF(N859="", "", $E859*$AA859), "")</f>
        <v/>
      </c>
      <c r="AX859" s="54" t="str">
        <f t="shared" ref="AX859:AX922" si="879">IFERROR(IF(O859="", "", $E859*$AA859), "")</f>
        <v/>
      </c>
      <c r="AY859" s="54" t="str">
        <f t="shared" ref="AY859:AY922" si="880">IFERROR(IF(P859="", "", $E859*$AA859), "")</f>
        <v/>
      </c>
      <c r="AZ859" s="54" t="str">
        <f t="shared" ref="AZ859:AZ922" si="881">IFERROR(IF(Q859="", "", $E859*$AA859), "")</f>
        <v/>
      </c>
      <c r="BA859" s="55" t="str">
        <f t="shared" ref="BA859:BA922" si="882">IFERROR(IF(R859="", "", $E859*$AA859), "")</f>
        <v/>
      </c>
      <c r="BC859" s="36" t="str">
        <f t="shared" si="846"/>
        <v/>
      </c>
      <c r="BE859" s="61" t="str">
        <f>IF($B859="", "", IF(AND($B859&gt;='Intro &amp; Setup'!$B$38, B859&lt;='Intro &amp; Setup'!$H$38), 'Intro &amp; Setup'!$N$38, IF(AND($B859&gt;='Intro &amp; Setup'!$B$39, B859&lt;='Intro &amp; Setup'!$H$39), 'Intro &amp; Setup'!$N$39, IF('Intro &amp; Setup'!$B$39="", 'Intro &amp; Setup'!$N$38, 'Intro &amp; Setup'!$N$39))))</f>
        <v/>
      </c>
      <c r="BG859" s="53" t="str">
        <f t="shared" si="847"/>
        <v/>
      </c>
      <c r="BH859" s="54" t="str">
        <f t="shared" ref="BH859:BH922" si="883">IFERROR(IF(H859="", "", $BE859*$AA859), "")</f>
        <v/>
      </c>
      <c r="BI859" s="54" t="str">
        <f t="shared" ref="BI859:BI922" si="884">IFERROR(IF(I859="", "", $BE859*$AA859), "")</f>
        <v/>
      </c>
      <c r="BJ859" s="54" t="str">
        <f t="shared" ref="BJ859:BJ922" si="885">IFERROR(IF(J859="", "", $BE859*$AA859), "")</f>
        <v/>
      </c>
      <c r="BK859" s="54" t="str">
        <f t="shared" ref="BK859:BK922" si="886">IFERROR(IF(K859="", "", $BE859*$AA859), "")</f>
        <v/>
      </c>
      <c r="BL859" s="54" t="str">
        <f t="shared" ref="BL859:BL922" si="887">IFERROR(IF(L859="", "", $BE859*$AA859), "")</f>
        <v/>
      </c>
      <c r="BM859" s="54" t="str">
        <f t="shared" ref="BM859:BM922" si="888">IFERROR(IF(M859="", "", $BE859*$AA859), "")</f>
        <v/>
      </c>
      <c r="BN859" s="54" t="str">
        <f t="shared" ref="BN859:BN922" si="889">IFERROR(IF(N859="", "", $BE859*$AA859), "")</f>
        <v/>
      </c>
      <c r="BO859" s="54" t="str">
        <f t="shared" ref="BO859:BO922" si="890">IFERROR(IF(O859="", "", $BE859*$AA859), "")</f>
        <v/>
      </c>
      <c r="BP859" s="54" t="str">
        <f t="shared" ref="BP859:BP922" si="891">IFERROR(IF(P859="", "", $BE859*$AA859), "")</f>
        <v/>
      </c>
      <c r="BQ859" s="54" t="str">
        <f t="shared" ref="BQ859:BQ922" si="892">IFERROR(IF(Q859="", "", $BE859*$AA859), "")</f>
        <v/>
      </c>
      <c r="BR859" s="55" t="str">
        <f t="shared" ref="BR859:BR922" si="893">IFERROR(IF(R859="", "", $BE859*$AA859), "")</f>
        <v/>
      </c>
      <c r="BT859" s="135" t="str">
        <f t="shared" si="848"/>
        <v/>
      </c>
      <c r="BU859" s="136" t="str">
        <f t="shared" si="849"/>
        <v/>
      </c>
      <c r="BV859" s="136" t="str">
        <f t="shared" si="850"/>
        <v/>
      </c>
      <c r="BW859" s="136" t="str">
        <f t="shared" si="851"/>
        <v/>
      </c>
      <c r="BX859" s="136" t="str">
        <f t="shared" si="852"/>
        <v/>
      </c>
      <c r="BY859" s="136" t="str">
        <f t="shared" si="853"/>
        <v/>
      </c>
      <c r="BZ859" s="136" t="str">
        <f t="shared" si="854"/>
        <v/>
      </c>
      <c r="CA859" s="136" t="str">
        <f t="shared" si="855"/>
        <v/>
      </c>
      <c r="CB859" s="136" t="str">
        <f t="shared" si="856"/>
        <v/>
      </c>
      <c r="CC859" s="136" t="str">
        <f t="shared" si="857"/>
        <v/>
      </c>
      <c r="CD859" s="136" t="str">
        <f t="shared" si="858"/>
        <v/>
      </c>
      <c r="CE859" s="137" t="str">
        <f t="shared" si="859"/>
        <v/>
      </c>
      <c r="CG859" s="150" t="str">
        <f t="shared" si="860"/>
        <v/>
      </c>
      <c r="CH859" s="151" t="str">
        <f t="shared" ref="CH859:CH922" si="894">IF(H859="", "", $F859*$AA859)</f>
        <v/>
      </c>
      <c r="CI859" s="151" t="str">
        <f t="shared" ref="CI859:CI922" si="895">IF(I859="", "", $F859*$AA859)</f>
        <v/>
      </c>
      <c r="CJ859" s="151" t="str">
        <f t="shared" ref="CJ859:CJ922" si="896">IF(J859="", "", $F859*$AA859)</f>
        <v/>
      </c>
      <c r="CK859" s="151" t="str">
        <f t="shared" ref="CK859:CK922" si="897">IF(K859="", "", $F859*$AA859)</f>
        <v/>
      </c>
      <c r="CL859" s="151" t="str">
        <f t="shared" ref="CL859:CL922" si="898">IF(L859="", "", $F859*$AA859)</f>
        <v/>
      </c>
      <c r="CM859" s="151" t="str">
        <f t="shared" ref="CM859:CM922" si="899">IF(M859="", "", $F859*$AA859)</f>
        <v/>
      </c>
      <c r="CN859" s="151" t="str">
        <f t="shared" ref="CN859:CN922" si="900">IF(N859="", "", $F859*$AA859)</f>
        <v/>
      </c>
      <c r="CO859" s="151" t="str">
        <f t="shared" ref="CO859:CO922" si="901">IF(O859="", "", $F859*$AA859)</f>
        <v/>
      </c>
      <c r="CP859" s="151" t="str">
        <f t="shared" ref="CP859:CP922" si="902">IF(P859="", "", $F859*$AA859)</f>
        <v/>
      </c>
      <c r="CQ859" s="151" t="str">
        <f t="shared" ref="CQ859:CQ922" si="903">IF(Q859="", "", $F859*$AA859)</f>
        <v/>
      </c>
      <c r="CR859" s="152" t="str">
        <f t="shared" ref="CR859:CR922" si="904">IF(R859="", "", $F859*$AA859)</f>
        <v/>
      </c>
    </row>
    <row r="860" spans="1:96" x14ac:dyDescent="0.25">
      <c r="A860" s="3"/>
      <c r="B860" s="30"/>
      <c r="C860" s="44"/>
      <c r="D860" s="88"/>
      <c r="E860" s="31"/>
      <c r="F860" s="89"/>
      <c r="G860" s="72"/>
      <c r="H860" s="73"/>
      <c r="I860" s="74"/>
      <c r="J860" s="73"/>
      <c r="K860" s="74"/>
      <c r="L860" s="73"/>
      <c r="M860" s="74"/>
      <c r="N860" s="73"/>
      <c r="O860" s="74"/>
      <c r="P860" s="73"/>
      <c r="Q860" s="74"/>
      <c r="R860" s="75"/>
      <c r="S860" s="3"/>
      <c r="T860" s="61" t="str">
        <f>IF($D860="", "", $D860*'Intro &amp; Setup'!$I$32*24)</f>
        <v/>
      </c>
      <c r="U860" s="3"/>
      <c r="X860" s="36" t="str">
        <f>IF($B860="", "", IF(OR($B860&lt;'Intro &amp; Setup'!$F$26, $B860&gt;'Intro &amp; Setup'!$F$27), "X", ""))</f>
        <v/>
      </c>
      <c r="Z860" s="36" t="str">
        <f t="shared" si="842"/>
        <v/>
      </c>
      <c r="AA860" s="48" t="str">
        <f t="shared" si="843"/>
        <v/>
      </c>
      <c r="AC860" s="53" t="str">
        <f t="shared" si="844"/>
        <v/>
      </c>
      <c r="AD860" s="54" t="str">
        <f t="shared" si="861"/>
        <v/>
      </c>
      <c r="AE860" s="54" t="str">
        <f t="shared" si="862"/>
        <v/>
      </c>
      <c r="AF860" s="54" t="str">
        <f t="shared" si="863"/>
        <v/>
      </c>
      <c r="AG860" s="54" t="str">
        <f t="shared" si="864"/>
        <v/>
      </c>
      <c r="AH860" s="54" t="str">
        <f t="shared" si="865"/>
        <v/>
      </c>
      <c r="AI860" s="54" t="str">
        <f t="shared" si="866"/>
        <v/>
      </c>
      <c r="AJ860" s="54" t="str">
        <f t="shared" si="867"/>
        <v/>
      </c>
      <c r="AK860" s="54" t="str">
        <f t="shared" si="868"/>
        <v/>
      </c>
      <c r="AL860" s="54" t="str">
        <f t="shared" si="869"/>
        <v/>
      </c>
      <c r="AM860" s="54" t="str">
        <f t="shared" si="870"/>
        <v/>
      </c>
      <c r="AN860" s="55" t="str">
        <f t="shared" si="871"/>
        <v/>
      </c>
      <c r="AP860" s="53" t="str">
        <f t="shared" si="845"/>
        <v/>
      </c>
      <c r="AQ860" s="54" t="str">
        <f t="shared" si="872"/>
        <v/>
      </c>
      <c r="AR860" s="54" t="str">
        <f t="shared" si="873"/>
        <v/>
      </c>
      <c r="AS860" s="54" t="str">
        <f t="shared" si="874"/>
        <v/>
      </c>
      <c r="AT860" s="54" t="str">
        <f t="shared" si="875"/>
        <v/>
      </c>
      <c r="AU860" s="54" t="str">
        <f t="shared" si="876"/>
        <v/>
      </c>
      <c r="AV860" s="54" t="str">
        <f t="shared" si="877"/>
        <v/>
      </c>
      <c r="AW860" s="54" t="str">
        <f t="shared" si="878"/>
        <v/>
      </c>
      <c r="AX860" s="54" t="str">
        <f t="shared" si="879"/>
        <v/>
      </c>
      <c r="AY860" s="54" t="str">
        <f t="shared" si="880"/>
        <v/>
      </c>
      <c r="AZ860" s="54" t="str">
        <f t="shared" si="881"/>
        <v/>
      </c>
      <c r="BA860" s="55" t="str">
        <f t="shared" si="882"/>
        <v/>
      </c>
      <c r="BC860" s="36" t="str">
        <f t="shared" si="846"/>
        <v/>
      </c>
      <c r="BE860" s="61" t="str">
        <f>IF($B860="", "", IF(AND($B860&gt;='Intro &amp; Setup'!$B$38, B860&lt;='Intro &amp; Setup'!$H$38), 'Intro &amp; Setup'!$N$38, IF(AND($B860&gt;='Intro &amp; Setup'!$B$39, B860&lt;='Intro &amp; Setup'!$H$39), 'Intro &amp; Setup'!$N$39, IF('Intro &amp; Setup'!$B$39="", 'Intro &amp; Setup'!$N$38, 'Intro &amp; Setup'!$N$39))))</f>
        <v/>
      </c>
      <c r="BG860" s="53" t="str">
        <f t="shared" si="847"/>
        <v/>
      </c>
      <c r="BH860" s="54" t="str">
        <f t="shared" si="883"/>
        <v/>
      </c>
      <c r="BI860" s="54" t="str">
        <f t="shared" si="884"/>
        <v/>
      </c>
      <c r="BJ860" s="54" t="str">
        <f t="shared" si="885"/>
        <v/>
      </c>
      <c r="BK860" s="54" t="str">
        <f t="shared" si="886"/>
        <v/>
      </c>
      <c r="BL860" s="54" t="str">
        <f t="shared" si="887"/>
        <v/>
      </c>
      <c r="BM860" s="54" t="str">
        <f t="shared" si="888"/>
        <v/>
      </c>
      <c r="BN860" s="54" t="str">
        <f t="shared" si="889"/>
        <v/>
      </c>
      <c r="BO860" s="54" t="str">
        <f t="shared" si="890"/>
        <v/>
      </c>
      <c r="BP860" s="54" t="str">
        <f t="shared" si="891"/>
        <v/>
      </c>
      <c r="BQ860" s="54" t="str">
        <f t="shared" si="892"/>
        <v/>
      </c>
      <c r="BR860" s="55" t="str">
        <f t="shared" si="893"/>
        <v/>
      </c>
      <c r="BT860" s="135" t="str">
        <f t="shared" si="848"/>
        <v/>
      </c>
      <c r="BU860" s="136" t="str">
        <f t="shared" si="849"/>
        <v/>
      </c>
      <c r="BV860" s="136" t="str">
        <f t="shared" si="850"/>
        <v/>
      </c>
      <c r="BW860" s="136" t="str">
        <f t="shared" si="851"/>
        <v/>
      </c>
      <c r="BX860" s="136" t="str">
        <f t="shared" si="852"/>
        <v/>
      </c>
      <c r="BY860" s="136" t="str">
        <f t="shared" si="853"/>
        <v/>
      </c>
      <c r="BZ860" s="136" t="str">
        <f t="shared" si="854"/>
        <v/>
      </c>
      <c r="CA860" s="136" t="str">
        <f t="shared" si="855"/>
        <v/>
      </c>
      <c r="CB860" s="136" t="str">
        <f t="shared" si="856"/>
        <v/>
      </c>
      <c r="CC860" s="136" t="str">
        <f t="shared" si="857"/>
        <v/>
      </c>
      <c r="CD860" s="136" t="str">
        <f t="shared" si="858"/>
        <v/>
      </c>
      <c r="CE860" s="137" t="str">
        <f t="shared" si="859"/>
        <v/>
      </c>
      <c r="CG860" s="150" t="str">
        <f t="shared" si="860"/>
        <v/>
      </c>
      <c r="CH860" s="151" t="str">
        <f t="shared" si="894"/>
        <v/>
      </c>
      <c r="CI860" s="151" t="str">
        <f t="shared" si="895"/>
        <v/>
      </c>
      <c r="CJ860" s="151" t="str">
        <f t="shared" si="896"/>
        <v/>
      </c>
      <c r="CK860" s="151" t="str">
        <f t="shared" si="897"/>
        <v/>
      </c>
      <c r="CL860" s="151" t="str">
        <f t="shared" si="898"/>
        <v/>
      </c>
      <c r="CM860" s="151" t="str">
        <f t="shared" si="899"/>
        <v/>
      </c>
      <c r="CN860" s="151" t="str">
        <f t="shared" si="900"/>
        <v/>
      </c>
      <c r="CO860" s="151" t="str">
        <f t="shared" si="901"/>
        <v/>
      </c>
      <c r="CP860" s="151" t="str">
        <f t="shared" si="902"/>
        <v/>
      </c>
      <c r="CQ860" s="151" t="str">
        <f t="shared" si="903"/>
        <v/>
      </c>
      <c r="CR860" s="152" t="str">
        <f t="shared" si="904"/>
        <v/>
      </c>
    </row>
    <row r="861" spans="1:96" x14ac:dyDescent="0.25">
      <c r="A861" s="3"/>
      <c r="B861" s="30"/>
      <c r="C861" s="44"/>
      <c r="D861" s="88"/>
      <c r="E861" s="31"/>
      <c r="F861" s="89"/>
      <c r="G861" s="72"/>
      <c r="H861" s="73"/>
      <c r="I861" s="74"/>
      <c r="J861" s="73"/>
      <c r="K861" s="74"/>
      <c r="L861" s="73"/>
      <c r="M861" s="74"/>
      <c r="N861" s="73"/>
      <c r="O861" s="74"/>
      <c r="P861" s="73"/>
      <c r="Q861" s="74"/>
      <c r="R861" s="75"/>
      <c r="S861" s="3"/>
      <c r="T861" s="61" t="str">
        <f>IF($D861="", "", $D861*'Intro &amp; Setup'!$I$32*24)</f>
        <v/>
      </c>
      <c r="U861" s="3"/>
      <c r="X861" s="36" t="str">
        <f>IF($B861="", "", IF(OR($B861&lt;'Intro &amp; Setup'!$F$26, $B861&gt;'Intro &amp; Setup'!$F$27), "X", ""))</f>
        <v/>
      </c>
      <c r="Z861" s="36" t="str">
        <f t="shared" si="842"/>
        <v/>
      </c>
      <c r="AA861" s="48" t="str">
        <f t="shared" si="843"/>
        <v/>
      </c>
      <c r="AC861" s="53" t="str">
        <f t="shared" si="844"/>
        <v/>
      </c>
      <c r="AD861" s="54" t="str">
        <f t="shared" si="861"/>
        <v/>
      </c>
      <c r="AE861" s="54" t="str">
        <f t="shared" si="862"/>
        <v/>
      </c>
      <c r="AF861" s="54" t="str">
        <f t="shared" si="863"/>
        <v/>
      </c>
      <c r="AG861" s="54" t="str">
        <f t="shared" si="864"/>
        <v/>
      </c>
      <c r="AH861" s="54" t="str">
        <f t="shared" si="865"/>
        <v/>
      </c>
      <c r="AI861" s="54" t="str">
        <f t="shared" si="866"/>
        <v/>
      </c>
      <c r="AJ861" s="54" t="str">
        <f t="shared" si="867"/>
        <v/>
      </c>
      <c r="AK861" s="54" t="str">
        <f t="shared" si="868"/>
        <v/>
      </c>
      <c r="AL861" s="54" t="str">
        <f t="shared" si="869"/>
        <v/>
      </c>
      <c r="AM861" s="54" t="str">
        <f t="shared" si="870"/>
        <v/>
      </c>
      <c r="AN861" s="55" t="str">
        <f t="shared" si="871"/>
        <v/>
      </c>
      <c r="AP861" s="53" t="str">
        <f t="shared" si="845"/>
        <v/>
      </c>
      <c r="AQ861" s="54" t="str">
        <f t="shared" si="872"/>
        <v/>
      </c>
      <c r="AR861" s="54" t="str">
        <f t="shared" si="873"/>
        <v/>
      </c>
      <c r="AS861" s="54" t="str">
        <f t="shared" si="874"/>
        <v/>
      </c>
      <c r="AT861" s="54" t="str">
        <f t="shared" si="875"/>
        <v/>
      </c>
      <c r="AU861" s="54" t="str">
        <f t="shared" si="876"/>
        <v/>
      </c>
      <c r="AV861" s="54" t="str">
        <f t="shared" si="877"/>
        <v/>
      </c>
      <c r="AW861" s="54" t="str">
        <f t="shared" si="878"/>
        <v/>
      </c>
      <c r="AX861" s="54" t="str">
        <f t="shared" si="879"/>
        <v/>
      </c>
      <c r="AY861" s="54" t="str">
        <f t="shared" si="880"/>
        <v/>
      </c>
      <c r="AZ861" s="54" t="str">
        <f t="shared" si="881"/>
        <v/>
      </c>
      <c r="BA861" s="55" t="str">
        <f t="shared" si="882"/>
        <v/>
      </c>
      <c r="BC861" s="36" t="str">
        <f t="shared" si="846"/>
        <v/>
      </c>
      <c r="BE861" s="61" t="str">
        <f>IF($B861="", "", IF(AND($B861&gt;='Intro &amp; Setup'!$B$38, B861&lt;='Intro &amp; Setup'!$H$38), 'Intro &amp; Setup'!$N$38, IF(AND($B861&gt;='Intro &amp; Setup'!$B$39, B861&lt;='Intro &amp; Setup'!$H$39), 'Intro &amp; Setup'!$N$39, IF('Intro &amp; Setup'!$B$39="", 'Intro &amp; Setup'!$N$38, 'Intro &amp; Setup'!$N$39))))</f>
        <v/>
      </c>
      <c r="BG861" s="53" t="str">
        <f t="shared" si="847"/>
        <v/>
      </c>
      <c r="BH861" s="54" t="str">
        <f t="shared" si="883"/>
        <v/>
      </c>
      <c r="BI861" s="54" t="str">
        <f t="shared" si="884"/>
        <v/>
      </c>
      <c r="BJ861" s="54" t="str">
        <f t="shared" si="885"/>
        <v/>
      </c>
      <c r="BK861" s="54" t="str">
        <f t="shared" si="886"/>
        <v/>
      </c>
      <c r="BL861" s="54" t="str">
        <f t="shared" si="887"/>
        <v/>
      </c>
      <c r="BM861" s="54" t="str">
        <f t="shared" si="888"/>
        <v/>
      </c>
      <c r="BN861" s="54" t="str">
        <f t="shared" si="889"/>
        <v/>
      </c>
      <c r="BO861" s="54" t="str">
        <f t="shared" si="890"/>
        <v/>
      </c>
      <c r="BP861" s="54" t="str">
        <f t="shared" si="891"/>
        <v/>
      </c>
      <c r="BQ861" s="54" t="str">
        <f t="shared" si="892"/>
        <v/>
      </c>
      <c r="BR861" s="55" t="str">
        <f t="shared" si="893"/>
        <v/>
      </c>
      <c r="BT861" s="135" t="str">
        <f t="shared" si="848"/>
        <v/>
      </c>
      <c r="BU861" s="136" t="str">
        <f t="shared" si="849"/>
        <v/>
      </c>
      <c r="BV861" s="136" t="str">
        <f t="shared" si="850"/>
        <v/>
      </c>
      <c r="BW861" s="136" t="str">
        <f t="shared" si="851"/>
        <v/>
      </c>
      <c r="BX861" s="136" t="str">
        <f t="shared" si="852"/>
        <v/>
      </c>
      <c r="BY861" s="136" t="str">
        <f t="shared" si="853"/>
        <v/>
      </c>
      <c r="BZ861" s="136" t="str">
        <f t="shared" si="854"/>
        <v/>
      </c>
      <c r="CA861" s="136" t="str">
        <f t="shared" si="855"/>
        <v/>
      </c>
      <c r="CB861" s="136" t="str">
        <f t="shared" si="856"/>
        <v/>
      </c>
      <c r="CC861" s="136" t="str">
        <f t="shared" si="857"/>
        <v/>
      </c>
      <c r="CD861" s="136" t="str">
        <f t="shared" si="858"/>
        <v/>
      </c>
      <c r="CE861" s="137" t="str">
        <f t="shared" si="859"/>
        <v/>
      </c>
      <c r="CG861" s="150" t="str">
        <f t="shared" si="860"/>
        <v/>
      </c>
      <c r="CH861" s="151" t="str">
        <f t="shared" si="894"/>
        <v/>
      </c>
      <c r="CI861" s="151" t="str">
        <f t="shared" si="895"/>
        <v/>
      </c>
      <c r="CJ861" s="151" t="str">
        <f t="shared" si="896"/>
        <v/>
      </c>
      <c r="CK861" s="151" t="str">
        <f t="shared" si="897"/>
        <v/>
      </c>
      <c r="CL861" s="151" t="str">
        <f t="shared" si="898"/>
        <v/>
      </c>
      <c r="CM861" s="151" t="str">
        <f t="shared" si="899"/>
        <v/>
      </c>
      <c r="CN861" s="151" t="str">
        <f t="shared" si="900"/>
        <v/>
      </c>
      <c r="CO861" s="151" t="str">
        <f t="shared" si="901"/>
        <v/>
      </c>
      <c r="CP861" s="151" t="str">
        <f t="shared" si="902"/>
        <v/>
      </c>
      <c r="CQ861" s="151" t="str">
        <f t="shared" si="903"/>
        <v/>
      </c>
      <c r="CR861" s="152" t="str">
        <f t="shared" si="904"/>
        <v/>
      </c>
    </row>
    <row r="862" spans="1:96" x14ac:dyDescent="0.25">
      <c r="A862" s="3"/>
      <c r="B862" s="30"/>
      <c r="C862" s="44"/>
      <c r="D862" s="88"/>
      <c r="E862" s="31"/>
      <c r="F862" s="89"/>
      <c r="G862" s="72"/>
      <c r="H862" s="73"/>
      <c r="I862" s="74"/>
      <c r="J862" s="73"/>
      <c r="K862" s="74"/>
      <c r="L862" s="73"/>
      <c r="M862" s="74"/>
      <c r="N862" s="73"/>
      <c r="O862" s="74"/>
      <c r="P862" s="73"/>
      <c r="Q862" s="74"/>
      <c r="R862" s="75"/>
      <c r="S862" s="3"/>
      <c r="T862" s="61" t="str">
        <f>IF($D862="", "", $D862*'Intro &amp; Setup'!$I$32*24)</f>
        <v/>
      </c>
      <c r="U862" s="3"/>
      <c r="X862" s="36" t="str">
        <f>IF($B862="", "", IF(OR($B862&lt;'Intro &amp; Setup'!$F$26, $B862&gt;'Intro &amp; Setup'!$F$27), "X", ""))</f>
        <v/>
      </c>
      <c r="Z862" s="36" t="str">
        <f t="shared" si="842"/>
        <v/>
      </c>
      <c r="AA862" s="48" t="str">
        <f t="shared" si="843"/>
        <v/>
      </c>
      <c r="AC862" s="53" t="str">
        <f t="shared" si="844"/>
        <v/>
      </c>
      <c r="AD862" s="54" t="str">
        <f t="shared" si="861"/>
        <v/>
      </c>
      <c r="AE862" s="54" t="str">
        <f t="shared" si="862"/>
        <v/>
      </c>
      <c r="AF862" s="54" t="str">
        <f t="shared" si="863"/>
        <v/>
      </c>
      <c r="AG862" s="54" t="str">
        <f t="shared" si="864"/>
        <v/>
      </c>
      <c r="AH862" s="54" t="str">
        <f t="shared" si="865"/>
        <v/>
      </c>
      <c r="AI862" s="54" t="str">
        <f t="shared" si="866"/>
        <v/>
      </c>
      <c r="AJ862" s="54" t="str">
        <f t="shared" si="867"/>
        <v/>
      </c>
      <c r="AK862" s="54" t="str">
        <f t="shared" si="868"/>
        <v/>
      </c>
      <c r="AL862" s="54" t="str">
        <f t="shared" si="869"/>
        <v/>
      </c>
      <c r="AM862" s="54" t="str">
        <f t="shared" si="870"/>
        <v/>
      </c>
      <c r="AN862" s="55" t="str">
        <f t="shared" si="871"/>
        <v/>
      </c>
      <c r="AP862" s="53" t="str">
        <f t="shared" si="845"/>
        <v/>
      </c>
      <c r="AQ862" s="54" t="str">
        <f t="shared" si="872"/>
        <v/>
      </c>
      <c r="AR862" s="54" t="str">
        <f t="shared" si="873"/>
        <v/>
      </c>
      <c r="AS862" s="54" t="str">
        <f t="shared" si="874"/>
        <v/>
      </c>
      <c r="AT862" s="54" t="str">
        <f t="shared" si="875"/>
        <v/>
      </c>
      <c r="AU862" s="54" t="str">
        <f t="shared" si="876"/>
        <v/>
      </c>
      <c r="AV862" s="54" t="str">
        <f t="shared" si="877"/>
        <v/>
      </c>
      <c r="AW862" s="54" t="str">
        <f t="shared" si="878"/>
        <v/>
      </c>
      <c r="AX862" s="54" t="str">
        <f t="shared" si="879"/>
        <v/>
      </c>
      <c r="AY862" s="54" t="str">
        <f t="shared" si="880"/>
        <v/>
      </c>
      <c r="AZ862" s="54" t="str">
        <f t="shared" si="881"/>
        <v/>
      </c>
      <c r="BA862" s="55" t="str">
        <f t="shared" si="882"/>
        <v/>
      </c>
      <c r="BC862" s="36" t="str">
        <f t="shared" si="846"/>
        <v/>
      </c>
      <c r="BE862" s="61" t="str">
        <f>IF($B862="", "", IF(AND($B862&gt;='Intro &amp; Setup'!$B$38, B862&lt;='Intro &amp; Setup'!$H$38), 'Intro &amp; Setup'!$N$38, IF(AND($B862&gt;='Intro &amp; Setup'!$B$39, B862&lt;='Intro &amp; Setup'!$H$39), 'Intro &amp; Setup'!$N$39, IF('Intro &amp; Setup'!$B$39="", 'Intro &amp; Setup'!$N$38, 'Intro &amp; Setup'!$N$39))))</f>
        <v/>
      </c>
      <c r="BG862" s="53" t="str">
        <f t="shared" si="847"/>
        <v/>
      </c>
      <c r="BH862" s="54" t="str">
        <f t="shared" si="883"/>
        <v/>
      </c>
      <c r="BI862" s="54" t="str">
        <f t="shared" si="884"/>
        <v/>
      </c>
      <c r="BJ862" s="54" t="str">
        <f t="shared" si="885"/>
        <v/>
      </c>
      <c r="BK862" s="54" t="str">
        <f t="shared" si="886"/>
        <v/>
      </c>
      <c r="BL862" s="54" t="str">
        <f t="shared" si="887"/>
        <v/>
      </c>
      <c r="BM862" s="54" t="str">
        <f t="shared" si="888"/>
        <v/>
      </c>
      <c r="BN862" s="54" t="str">
        <f t="shared" si="889"/>
        <v/>
      </c>
      <c r="BO862" s="54" t="str">
        <f t="shared" si="890"/>
        <v/>
      </c>
      <c r="BP862" s="54" t="str">
        <f t="shared" si="891"/>
        <v/>
      </c>
      <c r="BQ862" s="54" t="str">
        <f t="shared" si="892"/>
        <v/>
      </c>
      <c r="BR862" s="55" t="str">
        <f t="shared" si="893"/>
        <v/>
      </c>
      <c r="BT862" s="135" t="str">
        <f t="shared" si="848"/>
        <v/>
      </c>
      <c r="BU862" s="136" t="str">
        <f t="shared" si="849"/>
        <v/>
      </c>
      <c r="BV862" s="136" t="str">
        <f t="shared" si="850"/>
        <v/>
      </c>
      <c r="BW862" s="136" t="str">
        <f t="shared" si="851"/>
        <v/>
      </c>
      <c r="BX862" s="136" t="str">
        <f t="shared" si="852"/>
        <v/>
      </c>
      <c r="BY862" s="136" t="str">
        <f t="shared" si="853"/>
        <v/>
      </c>
      <c r="BZ862" s="136" t="str">
        <f t="shared" si="854"/>
        <v/>
      </c>
      <c r="CA862" s="136" t="str">
        <f t="shared" si="855"/>
        <v/>
      </c>
      <c r="CB862" s="136" t="str">
        <f t="shared" si="856"/>
        <v/>
      </c>
      <c r="CC862" s="136" t="str">
        <f t="shared" si="857"/>
        <v/>
      </c>
      <c r="CD862" s="136" t="str">
        <f t="shared" si="858"/>
        <v/>
      </c>
      <c r="CE862" s="137" t="str">
        <f t="shared" si="859"/>
        <v/>
      </c>
      <c r="CG862" s="150" t="str">
        <f t="shared" si="860"/>
        <v/>
      </c>
      <c r="CH862" s="151" t="str">
        <f t="shared" si="894"/>
        <v/>
      </c>
      <c r="CI862" s="151" t="str">
        <f t="shared" si="895"/>
        <v/>
      </c>
      <c r="CJ862" s="151" t="str">
        <f t="shared" si="896"/>
        <v/>
      </c>
      <c r="CK862" s="151" t="str">
        <f t="shared" si="897"/>
        <v/>
      </c>
      <c r="CL862" s="151" t="str">
        <f t="shared" si="898"/>
        <v/>
      </c>
      <c r="CM862" s="151" t="str">
        <f t="shared" si="899"/>
        <v/>
      </c>
      <c r="CN862" s="151" t="str">
        <f t="shared" si="900"/>
        <v/>
      </c>
      <c r="CO862" s="151" t="str">
        <f t="shared" si="901"/>
        <v/>
      </c>
      <c r="CP862" s="151" t="str">
        <f t="shared" si="902"/>
        <v/>
      </c>
      <c r="CQ862" s="151" t="str">
        <f t="shared" si="903"/>
        <v/>
      </c>
      <c r="CR862" s="152" t="str">
        <f t="shared" si="904"/>
        <v/>
      </c>
    </row>
    <row r="863" spans="1:96" x14ac:dyDescent="0.25">
      <c r="A863" s="3"/>
      <c r="B863" s="30"/>
      <c r="C863" s="44"/>
      <c r="D863" s="88"/>
      <c r="E863" s="31"/>
      <c r="F863" s="89"/>
      <c r="G863" s="72"/>
      <c r="H863" s="73"/>
      <c r="I863" s="74"/>
      <c r="J863" s="73"/>
      <c r="K863" s="74"/>
      <c r="L863" s="73"/>
      <c r="M863" s="74"/>
      <c r="N863" s="73"/>
      <c r="O863" s="74"/>
      <c r="P863" s="73"/>
      <c r="Q863" s="74"/>
      <c r="R863" s="75"/>
      <c r="S863" s="3"/>
      <c r="T863" s="61" t="str">
        <f>IF($D863="", "", $D863*'Intro &amp; Setup'!$I$32*24)</f>
        <v/>
      </c>
      <c r="U863" s="3"/>
      <c r="X863" s="36" t="str">
        <f>IF($B863="", "", IF(OR($B863&lt;'Intro &amp; Setup'!$F$26, $B863&gt;'Intro &amp; Setup'!$F$27), "X", ""))</f>
        <v/>
      </c>
      <c r="Z863" s="36" t="str">
        <f t="shared" si="842"/>
        <v/>
      </c>
      <c r="AA863" s="48" t="str">
        <f t="shared" si="843"/>
        <v/>
      </c>
      <c r="AC863" s="53" t="str">
        <f t="shared" si="844"/>
        <v/>
      </c>
      <c r="AD863" s="54" t="str">
        <f t="shared" si="861"/>
        <v/>
      </c>
      <c r="AE863" s="54" t="str">
        <f t="shared" si="862"/>
        <v/>
      </c>
      <c r="AF863" s="54" t="str">
        <f t="shared" si="863"/>
        <v/>
      </c>
      <c r="AG863" s="54" t="str">
        <f t="shared" si="864"/>
        <v/>
      </c>
      <c r="AH863" s="54" t="str">
        <f t="shared" si="865"/>
        <v/>
      </c>
      <c r="AI863" s="54" t="str">
        <f t="shared" si="866"/>
        <v/>
      </c>
      <c r="AJ863" s="54" t="str">
        <f t="shared" si="867"/>
        <v/>
      </c>
      <c r="AK863" s="54" t="str">
        <f t="shared" si="868"/>
        <v/>
      </c>
      <c r="AL863" s="54" t="str">
        <f t="shared" si="869"/>
        <v/>
      </c>
      <c r="AM863" s="54" t="str">
        <f t="shared" si="870"/>
        <v/>
      </c>
      <c r="AN863" s="55" t="str">
        <f t="shared" si="871"/>
        <v/>
      </c>
      <c r="AP863" s="53" t="str">
        <f t="shared" si="845"/>
        <v/>
      </c>
      <c r="AQ863" s="54" t="str">
        <f t="shared" si="872"/>
        <v/>
      </c>
      <c r="AR863" s="54" t="str">
        <f t="shared" si="873"/>
        <v/>
      </c>
      <c r="AS863" s="54" t="str">
        <f t="shared" si="874"/>
        <v/>
      </c>
      <c r="AT863" s="54" t="str">
        <f t="shared" si="875"/>
        <v/>
      </c>
      <c r="AU863" s="54" t="str">
        <f t="shared" si="876"/>
        <v/>
      </c>
      <c r="AV863" s="54" t="str">
        <f t="shared" si="877"/>
        <v/>
      </c>
      <c r="AW863" s="54" t="str">
        <f t="shared" si="878"/>
        <v/>
      </c>
      <c r="AX863" s="54" t="str">
        <f t="shared" si="879"/>
        <v/>
      </c>
      <c r="AY863" s="54" t="str">
        <f t="shared" si="880"/>
        <v/>
      </c>
      <c r="AZ863" s="54" t="str">
        <f t="shared" si="881"/>
        <v/>
      </c>
      <c r="BA863" s="55" t="str">
        <f t="shared" si="882"/>
        <v/>
      </c>
      <c r="BC863" s="36" t="str">
        <f t="shared" si="846"/>
        <v/>
      </c>
      <c r="BE863" s="61" t="str">
        <f>IF($B863="", "", IF(AND($B863&gt;='Intro &amp; Setup'!$B$38, B863&lt;='Intro &amp; Setup'!$H$38), 'Intro &amp; Setup'!$N$38, IF(AND($B863&gt;='Intro &amp; Setup'!$B$39, B863&lt;='Intro &amp; Setup'!$H$39), 'Intro &amp; Setup'!$N$39, IF('Intro &amp; Setup'!$B$39="", 'Intro &amp; Setup'!$N$38, 'Intro &amp; Setup'!$N$39))))</f>
        <v/>
      </c>
      <c r="BG863" s="53" t="str">
        <f t="shared" si="847"/>
        <v/>
      </c>
      <c r="BH863" s="54" t="str">
        <f t="shared" si="883"/>
        <v/>
      </c>
      <c r="BI863" s="54" t="str">
        <f t="shared" si="884"/>
        <v/>
      </c>
      <c r="BJ863" s="54" t="str">
        <f t="shared" si="885"/>
        <v/>
      </c>
      <c r="BK863" s="54" t="str">
        <f t="shared" si="886"/>
        <v/>
      </c>
      <c r="BL863" s="54" t="str">
        <f t="shared" si="887"/>
        <v/>
      </c>
      <c r="BM863" s="54" t="str">
        <f t="shared" si="888"/>
        <v/>
      </c>
      <c r="BN863" s="54" t="str">
        <f t="shared" si="889"/>
        <v/>
      </c>
      <c r="BO863" s="54" t="str">
        <f t="shared" si="890"/>
        <v/>
      </c>
      <c r="BP863" s="54" t="str">
        <f t="shared" si="891"/>
        <v/>
      </c>
      <c r="BQ863" s="54" t="str">
        <f t="shared" si="892"/>
        <v/>
      </c>
      <c r="BR863" s="55" t="str">
        <f t="shared" si="893"/>
        <v/>
      </c>
      <c r="BT863" s="135" t="str">
        <f t="shared" si="848"/>
        <v/>
      </c>
      <c r="BU863" s="136" t="str">
        <f t="shared" si="849"/>
        <v/>
      </c>
      <c r="BV863" s="136" t="str">
        <f t="shared" si="850"/>
        <v/>
      </c>
      <c r="BW863" s="136" t="str">
        <f t="shared" si="851"/>
        <v/>
      </c>
      <c r="BX863" s="136" t="str">
        <f t="shared" si="852"/>
        <v/>
      </c>
      <c r="BY863" s="136" t="str">
        <f t="shared" si="853"/>
        <v/>
      </c>
      <c r="BZ863" s="136" t="str">
        <f t="shared" si="854"/>
        <v/>
      </c>
      <c r="CA863" s="136" t="str">
        <f t="shared" si="855"/>
        <v/>
      </c>
      <c r="CB863" s="136" t="str">
        <f t="shared" si="856"/>
        <v/>
      </c>
      <c r="CC863" s="136" t="str">
        <f t="shared" si="857"/>
        <v/>
      </c>
      <c r="CD863" s="136" t="str">
        <f t="shared" si="858"/>
        <v/>
      </c>
      <c r="CE863" s="137" t="str">
        <f t="shared" si="859"/>
        <v/>
      </c>
      <c r="CG863" s="150" t="str">
        <f t="shared" si="860"/>
        <v/>
      </c>
      <c r="CH863" s="151" t="str">
        <f t="shared" si="894"/>
        <v/>
      </c>
      <c r="CI863" s="151" t="str">
        <f t="shared" si="895"/>
        <v/>
      </c>
      <c r="CJ863" s="151" t="str">
        <f t="shared" si="896"/>
        <v/>
      </c>
      <c r="CK863" s="151" t="str">
        <f t="shared" si="897"/>
        <v/>
      </c>
      <c r="CL863" s="151" t="str">
        <f t="shared" si="898"/>
        <v/>
      </c>
      <c r="CM863" s="151" t="str">
        <f t="shared" si="899"/>
        <v/>
      </c>
      <c r="CN863" s="151" t="str">
        <f t="shared" si="900"/>
        <v/>
      </c>
      <c r="CO863" s="151" t="str">
        <f t="shared" si="901"/>
        <v/>
      </c>
      <c r="CP863" s="151" t="str">
        <f t="shared" si="902"/>
        <v/>
      </c>
      <c r="CQ863" s="151" t="str">
        <f t="shared" si="903"/>
        <v/>
      </c>
      <c r="CR863" s="152" t="str">
        <f t="shared" si="904"/>
        <v/>
      </c>
    </row>
    <row r="864" spans="1:96" x14ac:dyDescent="0.25">
      <c r="A864" s="3"/>
      <c r="B864" s="30"/>
      <c r="C864" s="44"/>
      <c r="D864" s="88"/>
      <c r="E864" s="31"/>
      <c r="F864" s="89"/>
      <c r="G864" s="72"/>
      <c r="H864" s="73"/>
      <c r="I864" s="74"/>
      <c r="J864" s="73"/>
      <c r="K864" s="74"/>
      <c r="L864" s="73"/>
      <c r="M864" s="74"/>
      <c r="N864" s="73"/>
      <c r="O864" s="74"/>
      <c r="P864" s="73"/>
      <c r="Q864" s="74"/>
      <c r="R864" s="75"/>
      <c r="S864" s="3"/>
      <c r="T864" s="61" t="str">
        <f>IF($D864="", "", $D864*'Intro &amp; Setup'!$I$32*24)</f>
        <v/>
      </c>
      <c r="U864" s="3"/>
      <c r="X864" s="36" t="str">
        <f>IF($B864="", "", IF(OR($B864&lt;'Intro &amp; Setup'!$F$26, $B864&gt;'Intro &amp; Setup'!$F$27), "X", ""))</f>
        <v/>
      </c>
      <c r="Z864" s="36" t="str">
        <f t="shared" si="842"/>
        <v/>
      </c>
      <c r="AA864" s="48" t="str">
        <f t="shared" si="843"/>
        <v/>
      </c>
      <c r="AC864" s="53" t="str">
        <f t="shared" si="844"/>
        <v/>
      </c>
      <c r="AD864" s="54" t="str">
        <f t="shared" si="861"/>
        <v/>
      </c>
      <c r="AE864" s="54" t="str">
        <f t="shared" si="862"/>
        <v/>
      </c>
      <c r="AF864" s="54" t="str">
        <f t="shared" si="863"/>
        <v/>
      </c>
      <c r="AG864" s="54" t="str">
        <f t="shared" si="864"/>
        <v/>
      </c>
      <c r="AH864" s="54" t="str">
        <f t="shared" si="865"/>
        <v/>
      </c>
      <c r="AI864" s="54" t="str">
        <f t="shared" si="866"/>
        <v/>
      </c>
      <c r="AJ864" s="54" t="str">
        <f t="shared" si="867"/>
        <v/>
      </c>
      <c r="AK864" s="54" t="str">
        <f t="shared" si="868"/>
        <v/>
      </c>
      <c r="AL864" s="54" t="str">
        <f t="shared" si="869"/>
        <v/>
      </c>
      <c r="AM864" s="54" t="str">
        <f t="shared" si="870"/>
        <v/>
      </c>
      <c r="AN864" s="55" t="str">
        <f t="shared" si="871"/>
        <v/>
      </c>
      <c r="AP864" s="53" t="str">
        <f t="shared" si="845"/>
        <v/>
      </c>
      <c r="AQ864" s="54" t="str">
        <f t="shared" si="872"/>
        <v/>
      </c>
      <c r="AR864" s="54" t="str">
        <f t="shared" si="873"/>
        <v/>
      </c>
      <c r="AS864" s="54" t="str">
        <f t="shared" si="874"/>
        <v/>
      </c>
      <c r="AT864" s="54" t="str">
        <f t="shared" si="875"/>
        <v/>
      </c>
      <c r="AU864" s="54" t="str">
        <f t="shared" si="876"/>
        <v/>
      </c>
      <c r="AV864" s="54" t="str">
        <f t="shared" si="877"/>
        <v/>
      </c>
      <c r="AW864" s="54" t="str">
        <f t="shared" si="878"/>
        <v/>
      </c>
      <c r="AX864" s="54" t="str">
        <f t="shared" si="879"/>
        <v/>
      </c>
      <c r="AY864" s="54" t="str">
        <f t="shared" si="880"/>
        <v/>
      </c>
      <c r="AZ864" s="54" t="str">
        <f t="shared" si="881"/>
        <v/>
      </c>
      <c r="BA864" s="55" t="str">
        <f t="shared" si="882"/>
        <v/>
      </c>
      <c r="BC864" s="36" t="str">
        <f t="shared" si="846"/>
        <v/>
      </c>
      <c r="BE864" s="61" t="str">
        <f>IF($B864="", "", IF(AND($B864&gt;='Intro &amp; Setup'!$B$38, B864&lt;='Intro &amp; Setup'!$H$38), 'Intro &amp; Setup'!$N$38, IF(AND($B864&gt;='Intro &amp; Setup'!$B$39, B864&lt;='Intro &amp; Setup'!$H$39), 'Intro &amp; Setup'!$N$39, IF('Intro &amp; Setup'!$B$39="", 'Intro &amp; Setup'!$N$38, 'Intro &amp; Setup'!$N$39))))</f>
        <v/>
      </c>
      <c r="BG864" s="53" t="str">
        <f t="shared" si="847"/>
        <v/>
      </c>
      <c r="BH864" s="54" t="str">
        <f t="shared" si="883"/>
        <v/>
      </c>
      <c r="BI864" s="54" t="str">
        <f t="shared" si="884"/>
        <v/>
      </c>
      <c r="BJ864" s="54" t="str">
        <f t="shared" si="885"/>
        <v/>
      </c>
      <c r="BK864" s="54" t="str">
        <f t="shared" si="886"/>
        <v/>
      </c>
      <c r="BL864" s="54" t="str">
        <f t="shared" si="887"/>
        <v/>
      </c>
      <c r="BM864" s="54" t="str">
        <f t="shared" si="888"/>
        <v/>
      </c>
      <c r="BN864" s="54" t="str">
        <f t="shared" si="889"/>
        <v/>
      </c>
      <c r="BO864" s="54" t="str">
        <f t="shared" si="890"/>
        <v/>
      </c>
      <c r="BP864" s="54" t="str">
        <f t="shared" si="891"/>
        <v/>
      </c>
      <c r="BQ864" s="54" t="str">
        <f t="shared" si="892"/>
        <v/>
      </c>
      <c r="BR864" s="55" t="str">
        <f t="shared" si="893"/>
        <v/>
      </c>
      <c r="BT864" s="135" t="str">
        <f t="shared" si="848"/>
        <v/>
      </c>
      <c r="BU864" s="136" t="str">
        <f t="shared" si="849"/>
        <v/>
      </c>
      <c r="BV864" s="136" t="str">
        <f t="shared" si="850"/>
        <v/>
      </c>
      <c r="BW864" s="136" t="str">
        <f t="shared" si="851"/>
        <v/>
      </c>
      <c r="BX864" s="136" t="str">
        <f t="shared" si="852"/>
        <v/>
      </c>
      <c r="BY864" s="136" t="str">
        <f t="shared" si="853"/>
        <v/>
      </c>
      <c r="BZ864" s="136" t="str">
        <f t="shared" si="854"/>
        <v/>
      </c>
      <c r="CA864" s="136" t="str">
        <f t="shared" si="855"/>
        <v/>
      </c>
      <c r="CB864" s="136" t="str">
        <f t="shared" si="856"/>
        <v/>
      </c>
      <c r="CC864" s="136" t="str">
        <f t="shared" si="857"/>
        <v/>
      </c>
      <c r="CD864" s="136" t="str">
        <f t="shared" si="858"/>
        <v/>
      </c>
      <c r="CE864" s="137" t="str">
        <f t="shared" si="859"/>
        <v/>
      </c>
      <c r="CG864" s="150" t="str">
        <f t="shared" si="860"/>
        <v/>
      </c>
      <c r="CH864" s="151" t="str">
        <f t="shared" si="894"/>
        <v/>
      </c>
      <c r="CI864" s="151" t="str">
        <f t="shared" si="895"/>
        <v/>
      </c>
      <c r="CJ864" s="151" t="str">
        <f t="shared" si="896"/>
        <v/>
      </c>
      <c r="CK864" s="151" t="str">
        <f t="shared" si="897"/>
        <v/>
      </c>
      <c r="CL864" s="151" t="str">
        <f t="shared" si="898"/>
        <v/>
      </c>
      <c r="CM864" s="151" t="str">
        <f t="shared" si="899"/>
        <v/>
      </c>
      <c r="CN864" s="151" t="str">
        <f t="shared" si="900"/>
        <v/>
      </c>
      <c r="CO864" s="151" t="str">
        <f t="shared" si="901"/>
        <v/>
      </c>
      <c r="CP864" s="151" t="str">
        <f t="shared" si="902"/>
        <v/>
      </c>
      <c r="CQ864" s="151" t="str">
        <f t="shared" si="903"/>
        <v/>
      </c>
      <c r="CR864" s="152" t="str">
        <f t="shared" si="904"/>
        <v/>
      </c>
    </row>
    <row r="865" spans="1:96" x14ac:dyDescent="0.25">
      <c r="A865" s="3"/>
      <c r="B865" s="30"/>
      <c r="C865" s="44"/>
      <c r="D865" s="88"/>
      <c r="E865" s="31"/>
      <c r="F865" s="89"/>
      <c r="G865" s="72"/>
      <c r="H865" s="73"/>
      <c r="I865" s="74"/>
      <c r="J865" s="73"/>
      <c r="K865" s="74"/>
      <c r="L865" s="73"/>
      <c r="M865" s="74"/>
      <c r="N865" s="73"/>
      <c r="O865" s="74"/>
      <c r="P865" s="73"/>
      <c r="Q865" s="74"/>
      <c r="R865" s="75"/>
      <c r="S865" s="3"/>
      <c r="T865" s="61" t="str">
        <f>IF($D865="", "", $D865*'Intro &amp; Setup'!$I$32*24)</f>
        <v/>
      </c>
      <c r="U865" s="3"/>
      <c r="X865" s="36" t="str">
        <f>IF($B865="", "", IF(OR($B865&lt;'Intro &amp; Setup'!$F$26, $B865&gt;'Intro &amp; Setup'!$F$27), "X", ""))</f>
        <v/>
      </c>
      <c r="Z865" s="36" t="str">
        <f t="shared" si="842"/>
        <v/>
      </c>
      <c r="AA865" s="48" t="str">
        <f t="shared" si="843"/>
        <v/>
      </c>
      <c r="AC865" s="53" t="str">
        <f t="shared" si="844"/>
        <v/>
      </c>
      <c r="AD865" s="54" t="str">
        <f t="shared" si="861"/>
        <v/>
      </c>
      <c r="AE865" s="54" t="str">
        <f t="shared" si="862"/>
        <v/>
      </c>
      <c r="AF865" s="54" t="str">
        <f t="shared" si="863"/>
        <v/>
      </c>
      <c r="AG865" s="54" t="str">
        <f t="shared" si="864"/>
        <v/>
      </c>
      <c r="AH865" s="54" t="str">
        <f t="shared" si="865"/>
        <v/>
      </c>
      <c r="AI865" s="54" t="str">
        <f t="shared" si="866"/>
        <v/>
      </c>
      <c r="AJ865" s="54" t="str">
        <f t="shared" si="867"/>
        <v/>
      </c>
      <c r="AK865" s="54" t="str">
        <f t="shared" si="868"/>
        <v/>
      </c>
      <c r="AL865" s="54" t="str">
        <f t="shared" si="869"/>
        <v/>
      </c>
      <c r="AM865" s="54" t="str">
        <f t="shared" si="870"/>
        <v/>
      </c>
      <c r="AN865" s="55" t="str">
        <f t="shared" si="871"/>
        <v/>
      </c>
      <c r="AP865" s="53" t="str">
        <f t="shared" si="845"/>
        <v/>
      </c>
      <c r="AQ865" s="54" t="str">
        <f t="shared" si="872"/>
        <v/>
      </c>
      <c r="AR865" s="54" t="str">
        <f t="shared" si="873"/>
        <v/>
      </c>
      <c r="AS865" s="54" t="str">
        <f t="shared" si="874"/>
        <v/>
      </c>
      <c r="AT865" s="54" t="str">
        <f t="shared" si="875"/>
        <v/>
      </c>
      <c r="AU865" s="54" t="str">
        <f t="shared" si="876"/>
        <v/>
      </c>
      <c r="AV865" s="54" t="str">
        <f t="shared" si="877"/>
        <v/>
      </c>
      <c r="AW865" s="54" t="str">
        <f t="shared" si="878"/>
        <v/>
      </c>
      <c r="AX865" s="54" t="str">
        <f t="shared" si="879"/>
        <v/>
      </c>
      <c r="AY865" s="54" t="str">
        <f t="shared" si="880"/>
        <v/>
      </c>
      <c r="AZ865" s="54" t="str">
        <f t="shared" si="881"/>
        <v/>
      </c>
      <c r="BA865" s="55" t="str">
        <f t="shared" si="882"/>
        <v/>
      </c>
      <c r="BC865" s="36" t="str">
        <f t="shared" si="846"/>
        <v/>
      </c>
      <c r="BE865" s="61" t="str">
        <f>IF($B865="", "", IF(AND($B865&gt;='Intro &amp; Setup'!$B$38, B865&lt;='Intro &amp; Setup'!$H$38), 'Intro &amp; Setup'!$N$38, IF(AND($B865&gt;='Intro &amp; Setup'!$B$39, B865&lt;='Intro &amp; Setup'!$H$39), 'Intro &amp; Setup'!$N$39, IF('Intro &amp; Setup'!$B$39="", 'Intro &amp; Setup'!$N$38, 'Intro &amp; Setup'!$N$39))))</f>
        <v/>
      </c>
      <c r="BG865" s="53" t="str">
        <f t="shared" si="847"/>
        <v/>
      </c>
      <c r="BH865" s="54" t="str">
        <f t="shared" si="883"/>
        <v/>
      </c>
      <c r="BI865" s="54" t="str">
        <f t="shared" si="884"/>
        <v/>
      </c>
      <c r="BJ865" s="54" t="str">
        <f t="shared" si="885"/>
        <v/>
      </c>
      <c r="BK865" s="54" t="str">
        <f t="shared" si="886"/>
        <v/>
      </c>
      <c r="BL865" s="54" t="str">
        <f t="shared" si="887"/>
        <v/>
      </c>
      <c r="BM865" s="54" t="str">
        <f t="shared" si="888"/>
        <v/>
      </c>
      <c r="BN865" s="54" t="str">
        <f t="shared" si="889"/>
        <v/>
      </c>
      <c r="BO865" s="54" t="str">
        <f t="shared" si="890"/>
        <v/>
      </c>
      <c r="BP865" s="54" t="str">
        <f t="shared" si="891"/>
        <v/>
      </c>
      <c r="BQ865" s="54" t="str">
        <f t="shared" si="892"/>
        <v/>
      </c>
      <c r="BR865" s="55" t="str">
        <f t="shared" si="893"/>
        <v/>
      </c>
      <c r="BT865" s="135" t="str">
        <f t="shared" si="848"/>
        <v/>
      </c>
      <c r="BU865" s="136" t="str">
        <f t="shared" si="849"/>
        <v/>
      </c>
      <c r="BV865" s="136" t="str">
        <f t="shared" si="850"/>
        <v/>
      </c>
      <c r="BW865" s="136" t="str">
        <f t="shared" si="851"/>
        <v/>
      </c>
      <c r="BX865" s="136" t="str">
        <f t="shared" si="852"/>
        <v/>
      </c>
      <c r="BY865" s="136" t="str">
        <f t="shared" si="853"/>
        <v/>
      </c>
      <c r="BZ865" s="136" t="str">
        <f t="shared" si="854"/>
        <v/>
      </c>
      <c r="CA865" s="136" t="str">
        <f t="shared" si="855"/>
        <v/>
      </c>
      <c r="CB865" s="136" t="str">
        <f t="shared" si="856"/>
        <v/>
      </c>
      <c r="CC865" s="136" t="str">
        <f t="shared" si="857"/>
        <v/>
      </c>
      <c r="CD865" s="136" t="str">
        <f t="shared" si="858"/>
        <v/>
      </c>
      <c r="CE865" s="137" t="str">
        <f t="shared" si="859"/>
        <v/>
      </c>
      <c r="CG865" s="150" t="str">
        <f t="shared" si="860"/>
        <v/>
      </c>
      <c r="CH865" s="151" t="str">
        <f t="shared" si="894"/>
        <v/>
      </c>
      <c r="CI865" s="151" t="str">
        <f t="shared" si="895"/>
        <v/>
      </c>
      <c r="CJ865" s="151" t="str">
        <f t="shared" si="896"/>
        <v/>
      </c>
      <c r="CK865" s="151" t="str">
        <f t="shared" si="897"/>
        <v/>
      </c>
      <c r="CL865" s="151" t="str">
        <f t="shared" si="898"/>
        <v/>
      </c>
      <c r="CM865" s="151" t="str">
        <f t="shared" si="899"/>
        <v/>
      </c>
      <c r="CN865" s="151" t="str">
        <f t="shared" si="900"/>
        <v/>
      </c>
      <c r="CO865" s="151" t="str">
        <f t="shared" si="901"/>
        <v/>
      </c>
      <c r="CP865" s="151" t="str">
        <f t="shared" si="902"/>
        <v/>
      </c>
      <c r="CQ865" s="151" t="str">
        <f t="shared" si="903"/>
        <v/>
      </c>
      <c r="CR865" s="152" t="str">
        <f t="shared" si="904"/>
        <v/>
      </c>
    </row>
    <row r="866" spans="1:96" x14ac:dyDescent="0.25">
      <c r="A866" s="3"/>
      <c r="B866" s="30"/>
      <c r="C866" s="44"/>
      <c r="D866" s="88"/>
      <c r="E866" s="31"/>
      <c r="F866" s="89"/>
      <c r="G866" s="72"/>
      <c r="H866" s="73"/>
      <c r="I866" s="74"/>
      <c r="J866" s="73"/>
      <c r="K866" s="74"/>
      <c r="L866" s="73"/>
      <c r="M866" s="74"/>
      <c r="N866" s="73"/>
      <c r="O866" s="74"/>
      <c r="P866" s="73"/>
      <c r="Q866" s="74"/>
      <c r="R866" s="75"/>
      <c r="S866" s="3"/>
      <c r="T866" s="61" t="str">
        <f>IF($D866="", "", $D866*'Intro &amp; Setup'!$I$32*24)</f>
        <v/>
      </c>
      <c r="U866" s="3"/>
      <c r="X866" s="36" t="str">
        <f>IF($B866="", "", IF(OR($B866&lt;'Intro &amp; Setup'!$F$26, $B866&gt;'Intro &amp; Setup'!$F$27), "X", ""))</f>
        <v/>
      </c>
      <c r="Z866" s="36" t="str">
        <f t="shared" si="842"/>
        <v/>
      </c>
      <c r="AA866" s="48" t="str">
        <f t="shared" si="843"/>
        <v/>
      </c>
      <c r="AC866" s="53" t="str">
        <f t="shared" si="844"/>
        <v/>
      </c>
      <c r="AD866" s="54" t="str">
        <f t="shared" si="861"/>
        <v/>
      </c>
      <c r="AE866" s="54" t="str">
        <f t="shared" si="862"/>
        <v/>
      </c>
      <c r="AF866" s="54" t="str">
        <f t="shared" si="863"/>
        <v/>
      </c>
      <c r="AG866" s="54" t="str">
        <f t="shared" si="864"/>
        <v/>
      </c>
      <c r="AH866" s="54" t="str">
        <f t="shared" si="865"/>
        <v/>
      </c>
      <c r="AI866" s="54" t="str">
        <f t="shared" si="866"/>
        <v/>
      </c>
      <c r="AJ866" s="54" t="str">
        <f t="shared" si="867"/>
        <v/>
      </c>
      <c r="AK866" s="54" t="str">
        <f t="shared" si="868"/>
        <v/>
      </c>
      <c r="AL866" s="54" t="str">
        <f t="shared" si="869"/>
        <v/>
      </c>
      <c r="AM866" s="54" t="str">
        <f t="shared" si="870"/>
        <v/>
      </c>
      <c r="AN866" s="55" t="str">
        <f t="shared" si="871"/>
        <v/>
      </c>
      <c r="AP866" s="53" t="str">
        <f t="shared" si="845"/>
        <v/>
      </c>
      <c r="AQ866" s="54" t="str">
        <f t="shared" si="872"/>
        <v/>
      </c>
      <c r="AR866" s="54" t="str">
        <f t="shared" si="873"/>
        <v/>
      </c>
      <c r="AS866" s="54" t="str">
        <f t="shared" si="874"/>
        <v/>
      </c>
      <c r="AT866" s="54" t="str">
        <f t="shared" si="875"/>
        <v/>
      </c>
      <c r="AU866" s="54" t="str">
        <f t="shared" si="876"/>
        <v/>
      </c>
      <c r="AV866" s="54" t="str">
        <f t="shared" si="877"/>
        <v/>
      </c>
      <c r="AW866" s="54" t="str">
        <f t="shared" si="878"/>
        <v/>
      </c>
      <c r="AX866" s="54" t="str">
        <f t="shared" si="879"/>
        <v/>
      </c>
      <c r="AY866" s="54" t="str">
        <f t="shared" si="880"/>
        <v/>
      </c>
      <c r="AZ866" s="54" t="str">
        <f t="shared" si="881"/>
        <v/>
      </c>
      <c r="BA866" s="55" t="str">
        <f t="shared" si="882"/>
        <v/>
      </c>
      <c r="BC866" s="36" t="str">
        <f t="shared" si="846"/>
        <v/>
      </c>
      <c r="BE866" s="61" t="str">
        <f>IF($B866="", "", IF(AND($B866&gt;='Intro &amp; Setup'!$B$38, B866&lt;='Intro &amp; Setup'!$H$38), 'Intro &amp; Setup'!$N$38, IF(AND($B866&gt;='Intro &amp; Setup'!$B$39, B866&lt;='Intro &amp; Setup'!$H$39), 'Intro &amp; Setup'!$N$39, IF('Intro &amp; Setup'!$B$39="", 'Intro &amp; Setup'!$N$38, 'Intro &amp; Setup'!$N$39))))</f>
        <v/>
      </c>
      <c r="BG866" s="53" t="str">
        <f t="shared" si="847"/>
        <v/>
      </c>
      <c r="BH866" s="54" t="str">
        <f t="shared" si="883"/>
        <v/>
      </c>
      <c r="BI866" s="54" t="str">
        <f t="shared" si="884"/>
        <v/>
      </c>
      <c r="BJ866" s="54" t="str">
        <f t="shared" si="885"/>
        <v/>
      </c>
      <c r="BK866" s="54" t="str">
        <f t="shared" si="886"/>
        <v/>
      </c>
      <c r="BL866" s="54" t="str">
        <f t="shared" si="887"/>
        <v/>
      </c>
      <c r="BM866" s="54" t="str">
        <f t="shared" si="888"/>
        <v/>
      </c>
      <c r="BN866" s="54" t="str">
        <f t="shared" si="889"/>
        <v/>
      </c>
      <c r="BO866" s="54" t="str">
        <f t="shared" si="890"/>
        <v/>
      </c>
      <c r="BP866" s="54" t="str">
        <f t="shared" si="891"/>
        <v/>
      </c>
      <c r="BQ866" s="54" t="str">
        <f t="shared" si="892"/>
        <v/>
      </c>
      <c r="BR866" s="55" t="str">
        <f t="shared" si="893"/>
        <v/>
      </c>
      <c r="BT866" s="135" t="str">
        <f t="shared" si="848"/>
        <v/>
      </c>
      <c r="BU866" s="136" t="str">
        <f t="shared" si="849"/>
        <v/>
      </c>
      <c r="BV866" s="136" t="str">
        <f t="shared" si="850"/>
        <v/>
      </c>
      <c r="BW866" s="136" t="str">
        <f t="shared" si="851"/>
        <v/>
      </c>
      <c r="BX866" s="136" t="str">
        <f t="shared" si="852"/>
        <v/>
      </c>
      <c r="BY866" s="136" t="str">
        <f t="shared" si="853"/>
        <v/>
      </c>
      <c r="BZ866" s="136" t="str">
        <f t="shared" si="854"/>
        <v/>
      </c>
      <c r="CA866" s="136" t="str">
        <f t="shared" si="855"/>
        <v/>
      </c>
      <c r="CB866" s="136" t="str">
        <f t="shared" si="856"/>
        <v/>
      </c>
      <c r="CC866" s="136" t="str">
        <f t="shared" si="857"/>
        <v/>
      </c>
      <c r="CD866" s="136" t="str">
        <f t="shared" si="858"/>
        <v/>
      </c>
      <c r="CE866" s="137" t="str">
        <f t="shared" si="859"/>
        <v/>
      </c>
      <c r="CG866" s="150" t="str">
        <f t="shared" si="860"/>
        <v/>
      </c>
      <c r="CH866" s="151" t="str">
        <f t="shared" si="894"/>
        <v/>
      </c>
      <c r="CI866" s="151" t="str">
        <f t="shared" si="895"/>
        <v/>
      </c>
      <c r="CJ866" s="151" t="str">
        <f t="shared" si="896"/>
        <v/>
      </c>
      <c r="CK866" s="151" t="str">
        <f t="shared" si="897"/>
        <v/>
      </c>
      <c r="CL866" s="151" t="str">
        <f t="shared" si="898"/>
        <v/>
      </c>
      <c r="CM866" s="151" t="str">
        <f t="shared" si="899"/>
        <v/>
      </c>
      <c r="CN866" s="151" t="str">
        <f t="shared" si="900"/>
        <v/>
      </c>
      <c r="CO866" s="151" t="str">
        <f t="shared" si="901"/>
        <v/>
      </c>
      <c r="CP866" s="151" t="str">
        <f t="shared" si="902"/>
        <v/>
      </c>
      <c r="CQ866" s="151" t="str">
        <f t="shared" si="903"/>
        <v/>
      </c>
      <c r="CR866" s="152" t="str">
        <f t="shared" si="904"/>
        <v/>
      </c>
    </row>
    <row r="867" spans="1:96" x14ac:dyDescent="0.25">
      <c r="A867" s="3"/>
      <c r="B867" s="30"/>
      <c r="C867" s="44"/>
      <c r="D867" s="88"/>
      <c r="E867" s="31"/>
      <c r="F867" s="89"/>
      <c r="G867" s="72"/>
      <c r="H867" s="73"/>
      <c r="I867" s="74"/>
      <c r="J867" s="73"/>
      <c r="K867" s="74"/>
      <c r="L867" s="73"/>
      <c r="M867" s="74"/>
      <c r="N867" s="73"/>
      <c r="O867" s="74"/>
      <c r="P867" s="73"/>
      <c r="Q867" s="74"/>
      <c r="R867" s="75"/>
      <c r="S867" s="3"/>
      <c r="T867" s="61" t="str">
        <f>IF($D867="", "", $D867*'Intro &amp; Setup'!$I$32*24)</f>
        <v/>
      </c>
      <c r="U867" s="3"/>
      <c r="X867" s="36" t="str">
        <f>IF($B867="", "", IF(OR($B867&lt;'Intro &amp; Setup'!$F$26, $B867&gt;'Intro &amp; Setup'!$F$27), "X", ""))</f>
        <v/>
      </c>
      <c r="Z867" s="36" t="str">
        <f t="shared" si="842"/>
        <v/>
      </c>
      <c r="AA867" s="48" t="str">
        <f t="shared" si="843"/>
        <v/>
      </c>
      <c r="AC867" s="53" t="str">
        <f t="shared" si="844"/>
        <v/>
      </c>
      <c r="AD867" s="54" t="str">
        <f t="shared" si="861"/>
        <v/>
      </c>
      <c r="AE867" s="54" t="str">
        <f t="shared" si="862"/>
        <v/>
      </c>
      <c r="AF867" s="54" t="str">
        <f t="shared" si="863"/>
        <v/>
      </c>
      <c r="AG867" s="54" t="str">
        <f t="shared" si="864"/>
        <v/>
      </c>
      <c r="AH867" s="54" t="str">
        <f t="shared" si="865"/>
        <v/>
      </c>
      <c r="AI867" s="54" t="str">
        <f t="shared" si="866"/>
        <v/>
      </c>
      <c r="AJ867" s="54" t="str">
        <f t="shared" si="867"/>
        <v/>
      </c>
      <c r="AK867" s="54" t="str">
        <f t="shared" si="868"/>
        <v/>
      </c>
      <c r="AL867" s="54" t="str">
        <f t="shared" si="869"/>
        <v/>
      </c>
      <c r="AM867" s="54" t="str">
        <f t="shared" si="870"/>
        <v/>
      </c>
      <c r="AN867" s="55" t="str">
        <f t="shared" si="871"/>
        <v/>
      </c>
      <c r="AP867" s="53" t="str">
        <f t="shared" si="845"/>
        <v/>
      </c>
      <c r="AQ867" s="54" t="str">
        <f t="shared" si="872"/>
        <v/>
      </c>
      <c r="AR867" s="54" t="str">
        <f t="shared" si="873"/>
        <v/>
      </c>
      <c r="AS867" s="54" t="str">
        <f t="shared" si="874"/>
        <v/>
      </c>
      <c r="AT867" s="54" t="str">
        <f t="shared" si="875"/>
        <v/>
      </c>
      <c r="AU867" s="54" t="str">
        <f t="shared" si="876"/>
        <v/>
      </c>
      <c r="AV867" s="54" t="str">
        <f t="shared" si="877"/>
        <v/>
      </c>
      <c r="AW867" s="54" t="str">
        <f t="shared" si="878"/>
        <v/>
      </c>
      <c r="AX867" s="54" t="str">
        <f t="shared" si="879"/>
        <v/>
      </c>
      <c r="AY867" s="54" t="str">
        <f t="shared" si="880"/>
        <v/>
      </c>
      <c r="AZ867" s="54" t="str">
        <f t="shared" si="881"/>
        <v/>
      </c>
      <c r="BA867" s="55" t="str">
        <f t="shared" si="882"/>
        <v/>
      </c>
      <c r="BC867" s="36" t="str">
        <f t="shared" si="846"/>
        <v/>
      </c>
      <c r="BE867" s="61" t="str">
        <f>IF($B867="", "", IF(AND($B867&gt;='Intro &amp; Setup'!$B$38, B867&lt;='Intro &amp; Setup'!$H$38), 'Intro &amp; Setup'!$N$38, IF(AND($B867&gt;='Intro &amp; Setup'!$B$39, B867&lt;='Intro &amp; Setup'!$H$39), 'Intro &amp; Setup'!$N$39, IF('Intro &amp; Setup'!$B$39="", 'Intro &amp; Setup'!$N$38, 'Intro &amp; Setup'!$N$39))))</f>
        <v/>
      </c>
      <c r="BG867" s="53" t="str">
        <f t="shared" si="847"/>
        <v/>
      </c>
      <c r="BH867" s="54" t="str">
        <f t="shared" si="883"/>
        <v/>
      </c>
      <c r="BI867" s="54" t="str">
        <f t="shared" si="884"/>
        <v/>
      </c>
      <c r="BJ867" s="54" t="str">
        <f t="shared" si="885"/>
        <v/>
      </c>
      <c r="BK867" s="54" t="str">
        <f t="shared" si="886"/>
        <v/>
      </c>
      <c r="BL867" s="54" t="str">
        <f t="shared" si="887"/>
        <v/>
      </c>
      <c r="BM867" s="54" t="str">
        <f t="shared" si="888"/>
        <v/>
      </c>
      <c r="BN867" s="54" t="str">
        <f t="shared" si="889"/>
        <v/>
      </c>
      <c r="BO867" s="54" t="str">
        <f t="shared" si="890"/>
        <v/>
      </c>
      <c r="BP867" s="54" t="str">
        <f t="shared" si="891"/>
        <v/>
      </c>
      <c r="BQ867" s="54" t="str">
        <f t="shared" si="892"/>
        <v/>
      </c>
      <c r="BR867" s="55" t="str">
        <f t="shared" si="893"/>
        <v/>
      </c>
      <c r="BT867" s="135" t="str">
        <f t="shared" si="848"/>
        <v/>
      </c>
      <c r="BU867" s="136" t="str">
        <f t="shared" si="849"/>
        <v/>
      </c>
      <c r="BV867" s="136" t="str">
        <f t="shared" si="850"/>
        <v/>
      </c>
      <c r="BW867" s="136" t="str">
        <f t="shared" si="851"/>
        <v/>
      </c>
      <c r="BX867" s="136" t="str">
        <f t="shared" si="852"/>
        <v/>
      </c>
      <c r="BY867" s="136" t="str">
        <f t="shared" si="853"/>
        <v/>
      </c>
      <c r="BZ867" s="136" t="str">
        <f t="shared" si="854"/>
        <v/>
      </c>
      <c r="CA867" s="136" t="str">
        <f t="shared" si="855"/>
        <v/>
      </c>
      <c r="CB867" s="136" t="str">
        <f t="shared" si="856"/>
        <v/>
      </c>
      <c r="CC867" s="136" t="str">
        <f t="shared" si="857"/>
        <v/>
      </c>
      <c r="CD867" s="136" t="str">
        <f t="shared" si="858"/>
        <v/>
      </c>
      <c r="CE867" s="137" t="str">
        <f t="shared" si="859"/>
        <v/>
      </c>
      <c r="CG867" s="150" t="str">
        <f t="shared" si="860"/>
        <v/>
      </c>
      <c r="CH867" s="151" t="str">
        <f t="shared" si="894"/>
        <v/>
      </c>
      <c r="CI867" s="151" t="str">
        <f t="shared" si="895"/>
        <v/>
      </c>
      <c r="CJ867" s="151" t="str">
        <f t="shared" si="896"/>
        <v/>
      </c>
      <c r="CK867" s="151" t="str">
        <f t="shared" si="897"/>
        <v/>
      </c>
      <c r="CL867" s="151" t="str">
        <f t="shared" si="898"/>
        <v/>
      </c>
      <c r="CM867" s="151" t="str">
        <f t="shared" si="899"/>
        <v/>
      </c>
      <c r="CN867" s="151" t="str">
        <f t="shared" si="900"/>
        <v/>
      </c>
      <c r="CO867" s="151" t="str">
        <f t="shared" si="901"/>
        <v/>
      </c>
      <c r="CP867" s="151" t="str">
        <f t="shared" si="902"/>
        <v/>
      </c>
      <c r="CQ867" s="151" t="str">
        <f t="shared" si="903"/>
        <v/>
      </c>
      <c r="CR867" s="152" t="str">
        <f t="shared" si="904"/>
        <v/>
      </c>
    </row>
    <row r="868" spans="1:96" x14ac:dyDescent="0.25">
      <c r="A868" s="3"/>
      <c r="B868" s="30"/>
      <c r="C868" s="44"/>
      <c r="D868" s="88"/>
      <c r="E868" s="31"/>
      <c r="F868" s="89"/>
      <c r="G868" s="72"/>
      <c r="H868" s="73"/>
      <c r="I868" s="74"/>
      <c r="J868" s="73"/>
      <c r="K868" s="74"/>
      <c r="L868" s="73"/>
      <c r="M868" s="74"/>
      <c r="N868" s="73"/>
      <c r="O868" s="74"/>
      <c r="P868" s="73"/>
      <c r="Q868" s="74"/>
      <c r="R868" s="75"/>
      <c r="S868" s="3"/>
      <c r="T868" s="61" t="str">
        <f>IF($D868="", "", $D868*'Intro &amp; Setup'!$I$32*24)</f>
        <v/>
      </c>
      <c r="U868" s="3"/>
      <c r="X868" s="36" t="str">
        <f>IF($B868="", "", IF(OR($B868&lt;'Intro &amp; Setup'!$F$26, $B868&gt;'Intro &amp; Setup'!$F$27), "X", ""))</f>
        <v/>
      </c>
      <c r="Z868" s="36" t="str">
        <f t="shared" si="842"/>
        <v/>
      </c>
      <c r="AA868" s="48" t="str">
        <f t="shared" si="843"/>
        <v/>
      </c>
      <c r="AC868" s="53" t="str">
        <f t="shared" si="844"/>
        <v/>
      </c>
      <c r="AD868" s="54" t="str">
        <f t="shared" si="861"/>
        <v/>
      </c>
      <c r="AE868" s="54" t="str">
        <f t="shared" si="862"/>
        <v/>
      </c>
      <c r="AF868" s="54" t="str">
        <f t="shared" si="863"/>
        <v/>
      </c>
      <c r="AG868" s="54" t="str">
        <f t="shared" si="864"/>
        <v/>
      </c>
      <c r="AH868" s="54" t="str">
        <f t="shared" si="865"/>
        <v/>
      </c>
      <c r="AI868" s="54" t="str">
        <f t="shared" si="866"/>
        <v/>
      </c>
      <c r="AJ868" s="54" t="str">
        <f t="shared" si="867"/>
        <v/>
      </c>
      <c r="AK868" s="54" t="str">
        <f t="shared" si="868"/>
        <v/>
      </c>
      <c r="AL868" s="54" t="str">
        <f t="shared" si="869"/>
        <v/>
      </c>
      <c r="AM868" s="54" t="str">
        <f t="shared" si="870"/>
        <v/>
      </c>
      <c r="AN868" s="55" t="str">
        <f t="shared" si="871"/>
        <v/>
      </c>
      <c r="AP868" s="53" t="str">
        <f t="shared" si="845"/>
        <v/>
      </c>
      <c r="AQ868" s="54" t="str">
        <f t="shared" si="872"/>
        <v/>
      </c>
      <c r="AR868" s="54" t="str">
        <f t="shared" si="873"/>
        <v/>
      </c>
      <c r="AS868" s="54" t="str">
        <f t="shared" si="874"/>
        <v/>
      </c>
      <c r="AT868" s="54" t="str">
        <f t="shared" si="875"/>
        <v/>
      </c>
      <c r="AU868" s="54" t="str">
        <f t="shared" si="876"/>
        <v/>
      </c>
      <c r="AV868" s="54" t="str">
        <f t="shared" si="877"/>
        <v/>
      </c>
      <c r="AW868" s="54" t="str">
        <f t="shared" si="878"/>
        <v/>
      </c>
      <c r="AX868" s="54" t="str">
        <f t="shared" si="879"/>
        <v/>
      </c>
      <c r="AY868" s="54" t="str">
        <f t="shared" si="880"/>
        <v/>
      </c>
      <c r="AZ868" s="54" t="str">
        <f t="shared" si="881"/>
        <v/>
      </c>
      <c r="BA868" s="55" t="str">
        <f t="shared" si="882"/>
        <v/>
      </c>
      <c r="BC868" s="36" t="str">
        <f t="shared" si="846"/>
        <v/>
      </c>
      <c r="BE868" s="61" t="str">
        <f>IF($B868="", "", IF(AND($B868&gt;='Intro &amp; Setup'!$B$38, B868&lt;='Intro &amp; Setup'!$H$38), 'Intro &amp; Setup'!$N$38, IF(AND($B868&gt;='Intro &amp; Setup'!$B$39, B868&lt;='Intro &amp; Setup'!$H$39), 'Intro &amp; Setup'!$N$39, IF('Intro &amp; Setup'!$B$39="", 'Intro &amp; Setup'!$N$38, 'Intro &amp; Setup'!$N$39))))</f>
        <v/>
      </c>
      <c r="BG868" s="53" t="str">
        <f t="shared" si="847"/>
        <v/>
      </c>
      <c r="BH868" s="54" t="str">
        <f t="shared" si="883"/>
        <v/>
      </c>
      <c r="BI868" s="54" t="str">
        <f t="shared" si="884"/>
        <v/>
      </c>
      <c r="BJ868" s="54" t="str">
        <f t="shared" si="885"/>
        <v/>
      </c>
      <c r="BK868" s="54" t="str">
        <f t="shared" si="886"/>
        <v/>
      </c>
      <c r="BL868" s="54" t="str">
        <f t="shared" si="887"/>
        <v/>
      </c>
      <c r="BM868" s="54" t="str">
        <f t="shared" si="888"/>
        <v/>
      </c>
      <c r="BN868" s="54" t="str">
        <f t="shared" si="889"/>
        <v/>
      </c>
      <c r="BO868" s="54" t="str">
        <f t="shared" si="890"/>
        <v/>
      </c>
      <c r="BP868" s="54" t="str">
        <f t="shared" si="891"/>
        <v/>
      </c>
      <c r="BQ868" s="54" t="str">
        <f t="shared" si="892"/>
        <v/>
      </c>
      <c r="BR868" s="55" t="str">
        <f t="shared" si="893"/>
        <v/>
      </c>
      <c r="BT868" s="135" t="str">
        <f t="shared" si="848"/>
        <v/>
      </c>
      <c r="BU868" s="136" t="str">
        <f t="shared" si="849"/>
        <v/>
      </c>
      <c r="BV868" s="136" t="str">
        <f t="shared" si="850"/>
        <v/>
      </c>
      <c r="BW868" s="136" t="str">
        <f t="shared" si="851"/>
        <v/>
      </c>
      <c r="BX868" s="136" t="str">
        <f t="shared" si="852"/>
        <v/>
      </c>
      <c r="BY868" s="136" t="str">
        <f t="shared" si="853"/>
        <v/>
      </c>
      <c r="BZ868" s="136" t="str">
        <f t="shared" si="854"/>
        <v/>
      </c>
      <c r="CA868" s="136" t="str">
        <f t="shared" si="855"/>
        <v/>
      </c>
      <c r="CB868" s="136" t="str">
        <f t="shared" si="856"/>
        <v/>
      </c>
      <c r="CC868" s="136" t="str">
        <f t="shared" si="857"/>
        <v/>
      </c>
      <c r="CD868" s="136" t="str">
        <f t="shared" si="858"/>
        <v/>
      </c>
      <c r="CE868" s="137" t="str">
        <f t="shared" si="859"/>
        <v/>
      </c>
      <c r="CG868" s="150" t="str">
        <f t="shared" si="860"/>
        <v/>
      </c>
      <c r="CH868" s="151" t="str">
        <f t="shared" si="894"/>
        <v/>
      </c>
      <c r="CI868" s="151" t="str">
        <f t="shared" si="895"/>
        <v/>
      </c>
      <c r="CJ868" s="151" t="str">
        <f t="shared" si="896"/>
        <v/>
      </c>
      <c r="CK868" s="151" t="str">
        <f t="shared" si="897"/>
        <v/>
      </c>
      <c r="CL868" s="151" t="str">
        <f t="shared" si="898"/>
        <v/>
      </c>
      <c r="CM868" s="151" t="str">
        <f t="shared" si="899"/>
        <v/>
      </c>
      <c r="CN868" s="151" t="str">
        <f t="shared" si="900"/>
        <v/>
      </c>
      <c r="CO868" s="151" t="str">
        <f t="shared" si="901"/>
        <v/>
      </c>
      <c r="CP868" s="151" t="str">
        <f t="shared" si="902"/>
        <v/>
      </c>
      <c r="CQ868" s="151" t="str">
        <f t="shared" si="903"/>
        <v/>
      </c>
      <c r="CR868" s="152" t="str">
        <f t="shared" si="904"/>
        <v/>
      </c>
    </row>
    <row r="869" spans="1:96" x14ac:dyDescent="0.25">
      <c r="A869" s="3"/>
      <c r="B869" s="30"/>
      <c r="C869" s="44"/>
      <c r="D869" s="88"/>
      <c r="E869" s="31"/>
      <c r="F869" s="89"/>
      <c r="G869" s="72"/>
      <c r="H869" s="73"/>
      <c r="I869" s="74"/>
      <c r="J869" s="73"/>
      <c r="K869" s="74"/>
      <c r="L869" s="73"/>
      <c r="M869" s="74"/>
      <c r="N869" s="73"/>
      <c r="O869" s="74"/>
      <c r="P869" s="73"/>
      <c r="Q869" s="74"/>
      <c r="R869" s="75"/>
      <c r="S869" s="3"/>
      <c r="T869" s="61" t="str">
        <f>IF($D869="", "", $D869*'Intro &amp; Setup'!$I$32*24)</f>
        <v/>
      </c>
      <c r="U869" s="3"/>
      <c r="X869" s="36" t="str">
        <f>IF($B869="", "", IF(OR($B869&lt;'Intro &amp; Setup'!$F$26, $B869&gt;'Intro &amp; Setup'!$F$27), "X", ""))</f>
        <v/>
      </c>
      <c r="Z869" s="36" t="str">
        <f t="shared" si="842"/>
        <v/>
      </c>
      <c r="AA869" s="48" t="str">
        <f t="shared" si="843"/>
        <v/>
      </c>
      <c r="AC869" s="53" t="str">
        <f t="shared" si="844"/>
        <v/>
      </c>
      <c r="AD869" s="54" t="str">
        <f t="shared" si="861"/>
        <v/>
      </c>
      <c r="AE869" s="54" t="str">
        <f t="shared" si="862"/>
        <v/>
      </c>
      <c r="AF869" s="54" t="str">
        <f t="shared" si="863"/>
        <v/>
      </c>
      <c r="AG869" s="54" t="str">
        <f t="shared" si="864"/>
        <v/>
      </c>
      <c r="AH869" s="54" t="str">
        <f t="shared" si="865"/>
        <v/>
      </c>
      <c r="AI869" s="54" t="str">
        <f t="shared" si="866"/>
        <v/>
      </c>
      <c r="AJ869" s="54" t="str">
        <f t="shared" si="867"/>
        <v/>
      </c>
      <c r="AK869" s="54" t="str">
        <f t="shared" si="868"/>
        <v/>
      </c>
      <c r="AL869" s="54" t="str">
        <f t="shared" si="869"/>
        <v/>
      </c>
      <c r="AM869" s="54" t="str">
        <f t="shared" si="870"/>
        <v/>
      </c>
      <c r="AN869" s="55" t="str">
        <f t="shared" si="871"/>
        <v/>
      </c>
      <c r="AP869" s="53" t="str">
        <f t="shared" si="845"/>
        <v/>
      </c>
      <c r="AQ869" s="54" t="str">
        <f t="shared" si="872"/>
        <v/>
      </c>
      <c r="AR869" s="54" t="str">
        <f t="shared" si="873"/>
        <v/>
      </c>
      <c r="AS869" s="54" t="str">
        <f t="shared" si="874"/>
        <v/>
      </c>
      <c r="AT869" s="54" t="str">
        <f t="shared" si="875"/>
        <v/>
      </c>
      <c r="AU869" s="54" t="str">
        <f t="shared" si="876"/>
        <v/>
      </c>
      <c r="AV869" s="54" t="str">
        <f t="shared" si="877"/>
        <v/>
      </c>
      <c r="AW869" s="54" t="str">
        <f t="shared" si="878"/>
        <v/>
      </c>
      <c r="AX869" s="54" t="str">
        <f t="shared" si="879"/>
        <v/>
      </c>
      <c r="AY869" s="54" t="str">
        <f t="shared" si="880"/>
        <v/>
      </c>
      <c r="AZ869" s="54" t="str">
        <f t="shared" si="881"/>
        <v/>
      </c>
      <c r="BA869" s="55" t="str">
        <f t="shared" si="882"/>
        <v/>
      </c>
      <c r="BC869" s="36" t="str">
        <f t="shared" si="846"/>
        <v/>
      </c>
      <c r="BE869" s="61" t="str">
        <f>IF($B869="", "", IF(AND($B869&gt;='Intro &amp; Setup'!$B$38, B869&lt;='Intro &amp; Setup'!$H$38), 'Intro &amp; Setup'!$N$38, IF(AND($B869&gt;='Intro &amp; Setup'!$B$39, B869&lt;='Intro &amp; Setup'!$H$39), 'Intro &amp; Setup'!$N$39, IF('Intro &amp; Setup'!$B$39="", 'Intro &amp; Setup'!$N$38, 'Intro &amp; Setup'!$N$39))))</f>
        <v/>
      </c>
      <c r="BG869" s="53" t="str">
        <f t="shared" si="847"/>
        <v/>
      </c>
      <c r="BH869" s="54" t="str">
        <f t="shared" si="883"/>
        <v/>
      </c>
      <c r="BI869" s="54" t="str">
        <f t="shared" si="884"/>
        <v/>
      </c>
      <c r="BJ869" s="54" t="str">
        <f t="shared" si="885"/>
        <v/>
      </c>
      <c r="BK869" s="54" t="str">
        <f t="shared" si="886"/>
        <v/>
      </c>
      <c r="BL869" s="54" t="str">
        <f t="shared" si="887"/>
        <v/>
      </c>
      <c r="BM869" s="54" t="str">
        <f t="shared" si="888"/>
        <v/>
      </c>
      <c r="BN869" s="54" t="str">
        <f t="shared" si="889"/>
        <v/>
      </c>
      <c r="BO869" s="54" t="str">
        <f t="shared" si="890"/>
        <v/>
      </c>
      <c r="BP869" s="54" t="str">
        <f t="shared" si="891"/>
        <v/>
      </c>
      <c r="BQ869" s="54" t="str">
        <f t="shared" si="892"/>
        <v/>
      </c>
      <c r="BR869" s="55" t="str">
        <f t="shared" si="893"/>
        <v/>
      </c>
      <c r="BT869" s="135" t="str">
        <f t="shared" si="848"/>
        <v/>
      </c>
      <c r="BU869" s="136" t="str">
        <f t="shared" si="849"/>
        <v/>
      </c>
      <c r="BV869" s="136" t="str">
        <f t="shared" si="850"/>
        <v/>
      </c>
      <c r="BW869" s="136" t="str">
        <f t="shared" si="851"/>
        <v/>
      </c>
      <c r="BX869" s="136" t="str">
        <f t="shared" si="852"/>
        <v/>
      </c>
      <c r="BY869" s="136" t="str">
        <f t="shared" si="853"/>
        <v/>
      </c>
      <c r="BZ869" s="136" t="str">
        <f t="shared" si="854"/>
        <v/>
      </c>
      <c r="CA869" s="136" t="str">
        <f t="shared" si="855"/>
        <v/>
      </c>
      <c r="CB869" s="136" t="str">
        <f t="shared" si="856"/>
        <v/>
      </c>
      <c r="CC869" s="136" t="str">
        <f t="shared" si="857"/>
        <v/>
      </c>
      <c r="CD869" s="136" t="str">
        <f t="shared" si="858"/>
        <v/>
      </c>
      <c r="CE869" s="137" t="str">
        <f t="shared" si="859"/>
        <v/>
      </c>
      <c r="CG869" s="150" t="str">
        <f t="shared" si="860"/>
        <v/>
      </c>
      <c r="CH869" s="151" t="str">
        <f t="shared" si="894"/>
        <v/>
      </c>
      <c r="CI869" s="151" t="str">
        <f t="shared" si="895"/>
        <v/>
      </c>
      <c r="CJ869" s="151" t="str">
        <f t="shared" si="896"/>
        <v/>
      </c>
      <c r="CK869" s="151" t="str">
        <f t="shared" si="897"/>
        <v/>
      </c>
      <c r="CL869" s="151" t="str">
        <f t="shared" si="898"/>
        <v/>
      </c>
      <c r="CM869" s="151" t="str">
        <f t="shared" si="899"/>
        <v/>
      </c>
      <c r="CN869" s="151" t="str">
        <f t="shared" si="900"/>
        <v/>
      </c>
      <c r="CO869" s="151" t="str">
        <f t="shared" si="901"/>
        <v/>
      </c>
      <c r="CP869" s="151" t="str">
        <f t="shared" si="902"/>
        <v/>
      </c>
      <c r="CQ869" s="151" t="str">
        <f t="shared" si="903"/>
        <v/>
      </c>
      <c r="CR869" s="152" t="str">
        <f t="shared" si="904"/>
        <v/>
      </c>
    </row>
    <row r="870" spans="1:96" x14ac:dyDescent="0.25">
      <c r="A870" s="3"/>
      <c r="B870" s="30"/>
      <c r="C870" s="44"/>
      <c r="D870" s="88"/>
      <c r="E870" s="31"/>
      <c r="F870" s="89"/>
      <c r="G870" s="72"/>
      <c r="H870" s="73"/>
      <c r="I870" s="74"/>
      <c r="J870" s="73"/>
      <c r="K870" s="74"/>
      <c r="L870" s="73"/>
      <c r="M870" s="74"/>
      <c r="N870" s="73"/>
      <c r="O870" s="74"/>
      <c r="P870" s="73"/>
      <c r="Q870" s="74"/>
      <c r="R870" s="75"/>
      <c r="S870" s="3"/>
      <c r="T870" s="61" t="str">
        <f>IF($D870="", "", $D870*'Intro &amp; Setup'!$I$32*24)</f>
        <v/>
      </c>
      <c r="U870" s="3"/>
      <c r="X870" s="36" t="str">
        <f>IF($B870="", "", IF(OR($B870&lt;'Intro &amp; Setup'!$F$26, $B870&gt;'Intro &amp; Setup'!$F$27), "X", ""))</f>
        <v/>
      </c>
      <c r="Z870" s="36" t="str">
        <f t="shared" si="842"/>
        <v/>
      </c>
      <c r="AA870" s="48" t="str">
        <f t="shared" si="843"/>
        <v/>
      </c>
      <c r="AC870" s="53" t="str">
        <f t="shared" si="844"/>
        <v/>
      </c>
      <c r="AD870" s="54" t="str">
        <f t="shared" si="861"/>
        <v/>
      </c>
      <c r="AE870" s="54" t="str">
        <f t="shared" si="862"/>
        <v/>
      </c>
      <c r="AF870" s="54" t="str">
        <f t="shared" si="863"/>
        <v/>
      </c>
      <c r="AG870" s="54" t="str">
        <f t="shared" si="864"/>
        <v/>
      </c>
      <c r="AH870" s="54" t="str">
        <f t="shared" si="865"/>
        <v/>
      </c>
      <c r="AI870" s="54" t="str">
        <f t="shared" si="866"/>
        <v/>
      </c>
      <c r="AJ870" s="54" t="str">
        <f t="shared" si="867"/>
        <v/>
      </c>
      <c r="AK870" s="54" t="str">
        <f t="shared" si="868"/>
        <v/>
      </c>
      <c r="AL870" s="54" t="str">
        <f t="shared" si="869"/>
        <v/>
      </c>
      <c r="AM870" s="54" t="str">
        <f t="shared" si="870"/>
        <v/>
      </c>
      <c r="AN870" s="55" t="str">
        <f t="shared" si="871"/>
        <v/>
      </c>
      <c r="AP870" s="53" t="str">
        <f t="shared" si="845"/>
        <v/>
      </c>
      <c r="AQ870" s="54" t="str">
        <f t="shared" si="872"/>
        <v/>
      </c>
      <c r="AR870" s="54" t="str">
        <f t="shared" si="873"/>
        <v/>
      </c>
      <c r="AS870" s="54" t="str">
        <f t="shared" si="874"/>
        <v/>
      </c>
      <c r="AT870" s="54" t="str">
        <f t="shared" si="875"/>
        <v/>
      </c>
      <c r="AU870" s="54" t="str">
        <f t="shared" si="876"/>
        <v/>
      </c>
      <c r="AV870" s="54" t="str">
        <f t="shared" si="877"/>
        <v/>
      </c>
      <c r="AW870" s="54" t="str">
        <f t="shared" si="878"/>
        <v/>
      </c>
      <c r="AX870" s="54" t="str">
        <f t="shared" si="879"/>
        <v/>
      </c>
      <c r="AY870" s="54" t="str">
        <f t="shared" si="880"/>
        <v/>
      </c>
      <c r="AZ870" s="54" t="str">
        <f t="shared" si="881"/>
        <v/>
      </c>
      <c r="BA870" s="55" t="str">
        <f t="shared" si="882"/>
        <v/>
      </c>
      <c r="BC870" s="36" t="str">
        <f t="shared" si="846"/>
        <v/>
      </c>
      <c r="BE870" s="61" t="str">
        <f>IF($B870="", "", IF(AND($B870&gt;='Intro &amp; Setup'!$B$38, B870&lt;='Intro &amp; Setup'!$H$38), 'Intro &amp; Setup'!$N$38, IF(AND($B870&gt;='Intro &amp; Setup'!$B$39, B870&lt;='Intro &amp; Setup'!$H$39), 'Intro &amp; Setup'!$N$39, IF('Intro &amp; Setup'!$B$39="", 'Intro &amp; Setup'!$N$38, 'Intro &amp; Setup'!$N$39))))</f>
        <v/>
      </c>
      <c r="BG870" s="53" t="str">
        <f t="shared" si="847"/>
        <v/>
      </c>
      <c r="BH870" s="54" t="str">
        <f t="shared" si="883"/>
        <v/>
      </c>
      <c r="BI870" s="54" t="str">
        <f t="shared" si="884"/>
        <v/>
      </c>
      <c r="BJ870" s="54" t="str">
        <f t="shared" si="885"/>
        <v/>
      </c>
      <c r="BK870" s="54" t="str">
        <f t="shared" si="886"/>
        <v/>
      </c>
      <c r="BL870" s="54" t="str">
        <f t="shared" si="887"/>
        <v/>
      </c>
      <c r="BM870" s="54" t="str">
        <f t="shared" si="888"/>
        <v/>
      </c>
      <c r="BN870" s="54" t="str">
        <f t="shared" si="889"/>
        <v/>
      </c>
      <c r="BO870" s="54" t="str">
        <f t="shared" si="890"/>
        <v/>
      </c>
      <c r="BP870" s="54" t="str">
        <f t="shared" si="891"/>
        <v/>
      </c>
      <c r="BQ870" s="54" t="str">
        <f t="shared" si="892"/>
        <v/>
      </c>
      <c r="BR870" s="55" t="str">
        <f t="shared" si="893"/>
        <v/>
      </c>
      <c r="BT870" s="135" t="str">
        <f t="shared" si="848"/>
        <v/>
      </c>
      <c r="BU870" s="136" t="str">
        <f t="shared" si="849"/>
        <v/>
      </c>
      <c r="BV870" s="136" t="str">
        <f t="shared" si="850"/>
        <v/>
      </c>
      <c r="BW870" s="136" t="str">
        <f t="shared" si="851"/>
        <v/>
      </c>
      <c r="BX870" s="136" t="str">
        <f t="shared" si="852"/>
        <v/>
      </c>
      <c r="BY870" s="136" t="str">
        <f t="shared" si="853"/>
        <v/>
      </c>
      <c r="BZ870" s="136" t="str">
        <f t="shared" si="854"/>
        <v/>
      </c>
      <c r="CA870" s="136" t="str">
        <f t="shared" si="855"/>
        <v/>
      </c>
      <c r="CB870" s="136" t="str">
        <f t="shared" si="856"/>
        <v/>
      </c>
      <c r="CC870" s="136" t="str">
        <f t="shared" si="857"/>
        <v/>
      </c>
      <c r="CD870" s="136" t="str">
        <f t="shared" si="858"/>
        <v/>
      </c>
      <c r="CE870" s="137" t="str">
        <f t="shared" si="859"/>
        <v/>
      </c>
      <c r="CG870" s="150" t="str">
        <f t="shared" si="860"/>
        <v/>
      </c>
      <c r="CH870" s="151" t="str">
        <f t="shared" si="894"/>
        <v/>
      </c>
      <c r="CI870" s="151" t="str">
        <f t="shared" si="895"/>
        <v/>
      </c>
      <c r="CJ870" s="151" t="str">
        <f t="shared" si="896"/>
        <v/>
      </c>
      <c r="CK870" s="151" t="str">
        <f t="shared" si="897"/>
        <v/>
      </c>
      <c r="CL870" s="151" t="str">
        <f t="shared" si="898"/>
        <v/>
      </c>
      <c r="CM870" s="151" t="str">
        <f t="shared" si="899"/>
        <v/>
      </c>
      <c r="CN870" s="151" t="str">
        <f t="shared" si="900"/>
        <v/>
      </c>
      <c r="CO870" s="151" t="str">
        <f t="shared" si="901"/>
        <v/>
      </c>
      <c r="CP870" s="151" t="str">
        <f t="shared" si="902"/>
        <v/>
      </c>
      <c r="CQ870" s="151" t="str">
        <f t="shared" si="903"/>
        <v/>
      </c>
      <c r="CR870" s="152" t="str">
        <f t="shared" si="904"/>
        <v/>
      </c>
    </row>
    <row r="871" spans="1:96" x14ac:dyDescent="0.25">
      <c r="A871" s="3"/>
      <c r="B871" s="30"/>
      <c r="C871" s="44"/>
      <c r="D871" s="88"/>
      <c r="E871" s="31"/>
      <c r="F871" s="89"/>
      <c r="G871" s="72"/>
      <c r="H871" s="73"/>
      <c r="I871" s="74"/>
      <c r="J871" s="73"/>
      <c r="K871" s="74"/>
      <c r="L871" s="73"/>
      <c r="M871" s="74"/>
      <c r="N871" s="73"/>
      <c r="O871" s="74"/>
      <c r="P871" s="73"/>
      <c r="Q871" s="74"/>
      <c r="R871" s="75"/>
      <c r="S871" s="3"/>
      <c r="T871" s="61" t="str">
        <f>IF($D871="", "", $D871*'Intro &amp; Setup'!$I$32*24)</f>
        <v/>
      </c>
      <c r="U871" s="3"/>
      <c r="X871" s="36" t="str">
        <f>IF($B871="", "", IF(OR($B871&lt;'Intro &amp; Setup'!$F$26, $B871&gt;'Intro &amp; Setup'!$F$27), "X", ""))</f>
        <v/>
      </c>
      <c r="Z871" s="36" t="str">
        <f t="shared" si="842"/>
        <v/>
      </c>
      <c r="AA871" s="48" t="str">
        <f t="shared" si="843"/>
        <v/>
      </c>
      <c r="AC871" s="53" t="str">
        <f t="shared" si="844"/>
        <v/>
      </c>
      <c r="AD871" s="54" t="str">
        <f t="shared" si="861"/>
        <v/>
      </c>
      <c r="AE871" s="54" t="str">
        <f t="shared" si="862"/>
        <v/>
      </c>
      <c r="AF871" s="54" t="str">
        <f t="shared" si="863"/>
        <v/>
      </c>
      <c r="AG871" s="54" t="str">
        <f t="shared" si="864"/>
        <v/>
      </c>
      <c r="AH871" s="54" t="str">
        <f t="shared" si="865"/>
        <v/>
      </c>
      <c r="AI871" s="54" t="str">
        <f t="shared" si="866"/>
        <v/>
      </c>
      <c r="AJ871" s="54" t="str">
        <f t="shared" si="867"/>
        <v/>
      </c>
      <c r="AK871" s="54" t="str">
        <f t="shared" si="868"/>
        <v/>
      </c>
      <c r="AL871" s="54" t="str">
        <f t="shared" si="869"/>
        <v/>
      </c>
      <c r="AM871" s="54" t="str">
        <f t="shared" si="870"/>
        <v/>
      </c>
      <c r="AN871" s="55" t="str">
        <f t="shared" si="871"/>
        <v/>
      </c>
      <c r="AP871" s="53" t="str">
        <f t="shared" si="845"/>
        <v/>
      </c>
      <c r="AQ871" s="54" t="str">
        <f t="shared" si="872"/>
        <v/>
      </c>
      <c r="AR871" s="54" t="str">
        <f t="shared" si="873"/>
        <v/>
      </c>
      <c r="AS871" s="54" t="str">
        <f t="shared" si="874"/>
        <v/>
      </c>
      <c r="AT871" s="54" t="str">
        <f t="shared" si="875"/>
        <v/>
      </c>
      <c r="AU871" s="54" t="str">
        <f t="shared" si="876"/>
        <v/>
      </c>
      <c r="AV871" s="54" t="str">
        <f t="shared" si="877"/>
        <v/>
      </c>
      <c r="AW871" s="54" t="str">
        <f t="shared" si="878"/>
        <v/>
      </c>
      <c r="AX871" s="54" t="str">
        <f t="shared" si="879"/>
        <v/>
      </c>
      <c r="AY871" s="54" t="str">
        <f t="shared" si="880"/>
        <v/>
      </c>
      <c r="AZ871" s="54" t="str">
        <f t="shared" si="881"/>
        <v/>
      </c>
      <c r="BA871" s="55" t="str">
        <f t="shared" si="882"/>
        <v/>
      </c>
      <c r="BC871" s="36" t="str">
        <f t="shared" si="846"/>
        <v/>
      </c>
      <c r="BE871" s="61" t="str">
        <f>IF($B871="", "", IF(AND($B871&gt;='Intro &amp; Setup'!$B$38, B871&lt;='Intro &amp; Setup'!$H$38), 'Intro &amp; Setup'!$N$38, IF(AND($B871&gt;='Intro &amp; Setup'!$B$39, B871&lt;='Intro &amp; Setup'!$H$39), 'Intro &amp; Setup'!$N$39, IF('Intro &amp; Setup'!$B$39="", 'Intro &amp; Setup'!$N$38, 'Intro &amp; Setup'!$N$39))))</f>
        <v/>
      </c>
      <c r="BG871" s="53" t="str">
        <f t="shared" si="847"/>
        <v/>
      </c>
      <c r="BH871" s="54" t="str">
        <f t="shared" si="883"/>
        <v/>
      </c>
      <c r="BI871" s="54" t="str">
        <f t="shared" si="884"/>
        <v/>
      </c>
      <c r="BJ871" s="54" t="str">
        <f t="shared" si="885"/>
        <v/>
      </c>
      <c r="BK871" s="54" t="str">
        <f t="shared" si="886"/>
        <v/>
      </c>
      <c r="BL871" s="54" t="str">
        <f t="shared" si="887"/>
        <v/>
      </c>
      <c r="BM871" s="54" t="str">
        <f t="shared" si="888"/>
        <v/>
      </c>
      <c r="BN871" s="54" t="str">
        <f t="shared" si="889"/>
        <v/>
      </c>
      <c r="BO871" s="54" t="str">
        <f t="shared" si="890"/>
        <v/>
      </c>
      <c r="BP871" s="54" t="str">
        <f t="shared" si="891"/>
        <v/>
      </c>
      <c r="BQ871" s="54" t="str">
        <f t="shared" si="892"/>
        <v/>
      </c>
      <c r="BR871" s="55" t="str">
        <f t="shared" si="893"/>
        <v/>
      </c>
      <c r="BT871" s="135" t="str">
        <f t="shared" si="848"/>
        <v/>
      </c>
      <c r="BU871" s="136" t="str">
        <f t="shared" si="849"/>
        <v/>
      </c>
      <c r="BV871" s="136" t="str">
        <f t="shared" si="850"/>
        <v/>
      </c>
      <c r="BW871" s="136" t="str">
        <f t="shared" si="851"/>
        <v/>
      </c>
      <c r="BX871" s="136" t="str">
        <f t="shared" si="852"/>
        <v/>
      </c>
      <c r="BY871" s="136" t="str">
        <f t="shared" si="853"/>
        <v/>
      </c>
      <c r="BZ871" s="136" t="str">
        <f t="shared" si="854"/>
        <v/>
      </c>
      <c r="CA871" s="136" t="str">
        <f t="shared" si="855"/>
        <v/>
      </c>
      <c r="CB871" s="136" t="str">
        <f t="shared" si="856"/>
        <v/>
      </c>
      <c r="CC871" s="136" t="str">
        <f t="shared" si="857"/>
        <v/>
      </c>
      <c r="CD871" s="136" t="str">
        <f t="shared" si="858"/>
        <v/>
      </c>
      <c r="CE871" s="137" t="str">
        <f t="shared" si="859"/>
        <v/>
      </c>
      <c r="CG871" s="150" t="str">
        <f t="shared" si="860"/>
        <v/>
      </c>
      <c r="CH871" s="151" t="str">
        <f t="shared" si="894"/>
        <v/>
      </c>
      <c r="CI871" s="151" t="str">
        <f t="shared" si="895"/>
        <v/>
      </c>
      <c r="CJ871" s="151" t="str">
        <f t="shared" si="896"/>
        <v/>
      </c>
      <c r="CK871" s="151" t="str">
        <f t="shared" si="897"/>
        <v/>
      </c>
      <c r="CL871" s="151" t="str">
        <f t="shared" si="898"/>
        <v/>
      </c>
      <c r="CM871" s="151" t="str">
        <f t="shared" si="899"/>
        <v/>
      </c>
      <c r="CN871" s="151" t="str">
        <f t="shared" si="900"/>
        <v/>
      </c>
      <c r="CO871" s="151" t="str">
        <f t="shared" si="901"/>
        <v/>
      </c>
      <c r="CP871" s="151" t="str">
        <f t="shared" si="902"/>
        <v/>
      </c>
      <c r="CQ871" s="151" t="str">
        <f t="shared" si="903"/>
        <v/>
      </c>
      <c r="CR871" s="152" t="str">
        <f t="shared" si="904"/>
        <v/>
      </c>
    </row>
    <row r="872" spans="1:96" x14ac:dyDescent="0.25">
      <c r="A872" s="3"/>
      <c r="B872" s="30"/>
      <c r="C872" s="44"/>
      <c r="D872" s="88"/>
      <c r="E872" s="31"/>
      <c r="F872" s="89"/>
      <c r="G872" s="72"/>
      <c r="H872" s="73"/>
      <c r="I872" s="74"/>
      <c r="J872" s="73"/>
      <c r="K872" s="74"/>
      <c r="L872" s="73"/>
      <c r="M872" s="74"/>
      <c r="N872" s="73"/>
      <c r="O872" s="74"/>
      <c r="P872" s="73"/>
      <c r="Q872" s="74"/>
      <c r="R872" s="75"/>
      <c r="S872" s="3"/>
      <c r="T872" s="61" t="str">
        <f>IF($D872="", "", $D872*'Intro &amp; Setup'!$I$32*24)</f>
        <v/>
      </c>
      <c r="U872" s="3"/>
      <c r="X872" s="36" t="str">
        <f>IF($B872="", "", IF(OR($B872&lt;'Intro &amp; Setup'!$F$26, $B872&gt;'Intro &amp; Setup'!$F$27), "X", ""))</f>
        <v/>
      </c>
      <c r="Z872" s="36" t="str">
        <f t="shared" si="842"/>
        <v/>
      </c>
      <c r="AA872" s="48" t="str">
        <f t="shared" si="843"/>
        <v/>
      </c>
      <c r="AC872" s="53" t="str">
        <f t="shared" si="844"/>
        <v/>
      </c>
      <c r="AD872" s="54" t="str">
        <f t="shared" si="861"/>
        <v/>
      </c>
      <c r="AE872" s="54" t="str">
        <f t="shared" si="862"/>
        <v/>
      </c>
      <c r="AF872" s="54" t="str">
        <f t="shared" si="863"/>
        <v/>
      </c>
      <c r="AG872" s="54" t="str">
        <f t="shared" si="864"/>
        <v/>
      </c>
      <c r="AH872" s="54" t="str">
        <f t="shared" si="865"/>
        <v/>
      </c>
      <c r="AI872" s="54" t="str">
        <f t="shared" si="866"/>
        <v/>
      </c>
      <c r="AJ872" s="54" t="str">
        <f t="shared" si="867"/>
        <v/>
      </c>
      <c r="AK872" s="54" t="str">
        <f t="shared" si="868"/>
        <v/>
      </c>
      <c r="AL872" s="54" t="str">
        <f t="shared" si="869"/>
        <v/>
      </c>
      <c r="AM872" s="54" t="str">
        <f t="shared" si="870"/>
        <v/>
      </c>
      <c r="AN872" s="55" t="str">
        <f t="shared" si="871"/>
        <v/>
      </c>
      <c r="AP872" s="53" t="str">
        <f t="shared" si="845"/>
        <v/>
      </c>
      <c r="AQ872" s="54" t="str">
        <f t="shared" si="872"/>
        <v/>
      </c>
      <c r="AR872" s="54" t="str">
        <f t="shared" si="873"/>
        <v/>
      </c>
      <c r="AS872" s="54" t="str">
        <f t="shared" si="874"/>
        <v/>
      </c>
      <c r="AT872" s="54" t="str">
        <f t="shared" si="875"/>
        <v/>
      </c>
      <c r="AU872" s="54" t="str">
        <f t="shared" si="876"/>
        <v/>
      </c>
      <c r="AV872" s="54" t="str">
        <f t="shared" si="877"/>
        <v/>
      </c>
      <c r="AW872" s="54" t="str">
        <f t="shared" si="878"/>
        <v/>
      </c>
      <c r="AX872" s="54" t="str">
        <f t="shared" si="879"/>
        <v/>
      </c>
      <c r="AY872" s="54" t="str">
        <f t="shared" si="880"/>
        <v/>
      </c>
      <c r="AZ872" s="54" t="str">
        <f t="shared" si="881"/>
        <v/>
      </c>
      <c r="BA872" s="55" t="str">
        <f t="shared" si="882"/>
        <v/>
      </c>
      <c r="BC872" s="36" t="str">
        <f t="shared" si="846"/>
        <v/>
      </c>
      <c r="BE872" s="61" t="str">
        <f>IF($B872="", "", IF(AND($B872&gt;='Intro &amp; Setup'!$B$38, B872&lt;='Intro &amp; Setup'!$H$38), 'Intro &amp; Setup'!$N$38, IF(AND($B872&gt;='Intro &amp; Setup'!$B$39, B872&lt;='Intro &amp; Setup'!$H$39), 'Intro &amp; Setup'!$N$39, IF('Intro &amp; Setup'!$B$39="", 'Intro &amp; Setup'!$N$38, 'Intro &amp; Setup'!$N$39))))</f>
        <v/>
      </c>
      <c r="BG872" s="53" t="str">
        <f t="shared" si="847"/>
        <v/>
      </c>
      <c r="BH872" s="54" t="str">
        <f t="shared" si="883"/>
        <v/>
      </c>
      <c r="BI872" s="54" t="str">
        <f t="shared" si="884"/>
        <v/>
      </c>
      <c r="BJ872" s="54" t="str">
        <f t="shared" si="885"/>
        <v/>
      </c>
      <c r="BK872" s="54" t="str">
        <f t="shared" si="886"/>
        <v/>
      </c>
      <c r="BL872" s="54" t="str">
        <f t="shared" si="887"/>
        <v/>
      </c>
      <c r="BM872" s="54" t="str">
        <f t="shared" si="888"/>
        <v/>
      </c>
      <c r="BN872" s="54" t="str">
        <f t="shared" si="889"/>
        <v/>
      </c>
      <c r="BO872" s="54" t="str">
        <f t="shared" si="890"/>
        <v/>
      </c>
      <c r="BP872" s="54" t="str">
        <f t="shared" si="891"/>
        <v/>
      </c>
      <c r="BQ872" s="54" t="str">
        <f t="shared" si="892"/>
        <v/>
      </c>
      <c r="BR872" s="55" t="str">
        <f t="shared" si="893"/>
        <v/>
      </c>
      <c r="BT872" s="135" t="str">
        <f t="shared" si="848"/>
        <v/>
      </c>
      <c r="BU872" s="136" t="str">
        <f t="shared" si="849"/>
        <v/>
      </c>
      <c r="BV872" s="136" t="str">
        <f t="shared" si="850"/>
        <v/>
      </c>
      <c r="BW872" s="136" t="str">
        <f t="shared" si="851"/>
        <v/>
      </c>
      <c r="BX872" s="136" t="str">
        <f t="shared" si="852"/>
        <v/>
      </c>
      <c r="BY872" s="136" t="str">
        <f t="shared" si="853"/>
        <v/>
      </c>
      <c r="BZ872" s="136" t="str">
        <f t="shared" si="854"/>
        <v/>
      </c>
      <c r="CA872" s="136" t="str">
        <f t="shared" si="855"/>
        <v/>
      </c>
      <c r="CB872" s="136" t="str">
        <f t="shared" si="856"/>
        <v/>
      </c>
      <c r="CC872" s="136" t="str">
        <f t="shared" si="857"/>
        <v/>
      </c>
      <c r="CD872" s="136" t="str">
        <f t="shared" si="858"/>
        <v/>
      </c>
      <c r="CE872" s="137" t="str">
        <f t="shared" si="859"/>
        <v/>
      </c>
      <c r="CG872" s="150" t="str">
        <f t="shared" si="860"/>
        <v/>
      </c>
      <c r="CH872" s="151" t="str">
        <f t="shared" si="894"/>
        <v/>
      </c>
      <c r="CI872" s="151" t="str">
        <f t="shared" si="895"/>
        <v/>
      </c>
      <c r="CJ872" s="151" t="str">
        <f t="shared" si="896"/>
        <v/>
      </c>
      <c r="CK872" s="151" t="str">
        <f t="shared" si="897"/>
        <v/>
      </c>
      <c r="CL872" s="151" t="str">
        <f t="shared" si="898"/>
        <v/>
      </c>
      <c r="CM872" s="151" t="str">
        <f t="shared" si="899"/>
        <v/>
      </c>
      <c r="CN872" s="151" t="str">
        <f t="shared" si="900"/>
        <v/>
      </c>
      <c r="CO872" s="151" t="str">
        <f t="shared" si="901"/>
        <v/>
      </c>
      <c r="CP872" s="151" t="str">
        <f t="shared" si="902"/>
        <v/>
      </c>
      <c r="CQ872" s="151" t="str">
        <f t="shared" si="903"/>
        <v/>
      </c>
      <c r="CR872" s="152" t="str">
        <f t="shared" si="904"/>
        <v/>
      </c>
    </row>
    <row r="873" spans="1:96" x14ac:dyDescent="0.25">
      <c r="A873" s="3"/>
      <c r="B873" s="30"/>
      <c r="C873" s="44"/>
      <c r="D873" s="88"/>
      <c r="E873" s="31"/>
      <c r="F873" s="89"/>
      <c r="G873" s="72"/>
      <c r="H873" s="73"/>
      <c r="I873" s="74"/>
      <c r="J873" s="73"/>
      <c r="K873" s="74"/>
      <c r="L873" s="73"/>
      <c r="M873" s="74"/>
      <c r="N873" s="73"/>
      <c r="O873" s="74"/>
      <c r="P873" s="73"/>
      <c r="Q873" s="74"/>
      <c r="R873" s="75"/>
      <c r="S873" s="3"/>
      <c r="T873" s="61" t="str">
        <f>IF($D873="", "", $D873*'Intro &amp; Setup'!$I$32*24)</f>
        <v/>
      </c>
      <c r="U873" s="3"/>
      <c r="X873" s="36" t="str">
        <f>IF($B873="", "", IF(OR($B873&lt;'Intro &amp; Setup'!$F$26, $B873&gt;'Intro &amp; Setup'!$F$27), "X", ""))</f>
        <v/>
      </c>
      <c r="Z873" s="36" t="str">
        <f t="shared" si="842"/>
        <v/>
      </c>
      <c r="AA873" s="48" t="str">
        <f t="shared" si="843"/>
        <v/>
      </c>
      <c r="AC873" s="53" t="str">
        <f t="shared" si="844"/>
        <v/>
      </c>
      <c r="AD873" s="54" t="str">
        <f t="shared" si="861"/>
        <v/>
      </c>
      <c r="AE873" s="54" t="str">
        <f t="shared" si="862"/>
        <v/>
      </c>
      <c r="AF873" s="54" t="str">
        <f t="shared" si="863"/>
        <v/>
      </c>
      <c r="AG873" s="54" t="str">
        <f t="shared" si="864"/>
        <v/>
      </c>
      <c r="AH873" s="54" t="str">
        <f t="shared" si="865"/>
        <v/>
      </c>
      <c r="AI873" s="54" t="str">
        <f t="shared" si="866"/>
        <v/>
      </c>
      <c r="AJ873" s="54" t="str">
        <f t="shared" si="867"/>
        <v/>
      </c>
      <c r="AK873" s="54" t="str">
        <f t="shared" si="868"/>
        <v/>
      </c>
      <c r="AL873" s="54" t="str">
        <f t="shared" si="869"/>
        <v/>
      </c>
      <c r="AM873" s="54" t="str">
        <f t="shared" si="870"/>
        <v/>
      </c>
      <c r="AN873" s="55" t="str">
        <f t="shared" si="871"/>
        <v/>
      </c>
      <c r="AP873" s="53" t="str">
        <f t="shared" si="845"/>
        <v/>
      </c>
      <c r="AQ873" s="54" t="str">
        <f t="shared" si="872"/>
        <v/>
      </c>
      <c r="AR873" s="54" t="str">
        <f t="shared" si="873"/>
        <v/>
      </c>
      <c r="AS873" s="54" t="str">
        <f t="shared" si="874"/>
        <v/>
      </c>
      <c r="AT873" s="54" t="str">
        <f t="shared" si="875"/>
        <v/>
      </c>
      <c r="AU873" s="54" t="str">
        <f t="shared" si="876"/>
        <v/>
      </c>
      <c r="AV873" s="54" t="str">
        <f t="shared" si="877"/>
        <v/>
      </c>
      <c r="AW873" s="54" t="str">
        <f t="shared" si="878"/>
        <v/>
      </c>
      <c r="AX873" s="54" t="str">
        <f t="shared" si="879"/>
        <v/>
      </c>
      <c r="AY873" s="54" t="str">
        <f t="shared" si="880"/>
        <v/>
      </c>
      <c r="AZ873" s="54" t="str">
        <f t="shared" si="881"/>
        <v/>
      </c>
      <c r="BA873" s="55" t="str">
        <f t="shared" si="882"/>
        <v/>
      </c>
      <c r="BC873" s="36" t="str">
        <f t="shared" si="846"/>
        <v/>
      </c>
      <c r="BE873" s="61" t="str">
        <f>IF($B873="", "", IF(AND($B873&gt;='Intro &amp; Setup'!$B$38, B873&lt;='Intro &amp; Setup'!$H$38), 'Intro &amp; Setup'!$N$38, IF(AND($B873&gt;='Intro &amp; Setup'!$B$39, B873&lt;='Intro &amp; Setup'!$H$39), 'Intro &amp; Setup'!$N$39, IF('Intro &amp; Setup'!$B$39="", 'Intro &amp; Setup'!$N$38, 'Intro &amp; Setup'!$N$39))))</f>
        <v/>
      </c>
      <c r="BG873" s="53" t="str">
        <f t="shared" si="847"/>
        <v/>
      </c>
      <c r="BH873" s="54" t="str">
        <f t="shared" si="883"/>
        <v/>
      </c>
      <c r="BI873" s="54" t="str">
        <f t="shared" si="884"/>
        <v/>
      </c>
      <c r="BJ873" s="54" t="str">
        <f t="shared" si="885"/>
        <v/>
      </c>
      <c r="BK873" s="54" t="str">
        <f t="shared" si="886"/>
        <v/>
      </c>
      <c r="BL873" s="54" t="str">
        <f t="shared" si="887"/>
        <v/>
      </c>
      <c r="BM873" s="54" t="str">
        <f t="shared" si="888"/>
        <v/>
      </c>
      <c r="BN873" s="54" t="str">
        <f t="shared" si="889"/>
        <v/>
      </c>
      <c r="BO873" s="54" t="str">
        <f t="shared" si="890"/>
        <v/>
      </c>
      <c r="BP873" s="54" t="str">
        <f t="shared" si="891"/>
        <v/>
      </c>
      <c r="BQ873" s="54" t="str">
        <f t="shared" si="892"/>
        <v/>
      </c>
      <c r="BR873" s="55" t="str">
        <f t="shared" si="893"/>
        <v/>
      </c>
      <c r="BT873" s="135" t="str">
        <f t="shared" si="848"/>
        <v/>
      </c>
      <c r="BU873" s="136" t="str">
        <f t="shared" si="849"/>
        <v/>
      </c>
      <c r="BV873" s="136" t="str">
        <f t="shared" si="850"/>
        <v/>
      </c>
      <c r="BW873" s="136" t="str">
        <f t="shared" si="851"/>
        <v/>
      </c>
      <c r="BX873" s="136" t="str">
        <f t="shared" si="852"/>
        <v/>
      </c>
      <c r="BY873" s="136" t="str">
        <f t="shared" si="853"/>
        <v/>
      </c>
      <c r="BZ873" s="136" t="str">
        <f t="shared" si="854"/>
        <v/>
      </c>
      <c r="CA873" s="136" t="str">
        <f t="shared" si="855"/>
        <v/>
      </c>
      <c r="CB873" s="136" t="str">
        <f t="shared" si="856"/>
        <v/>
      </c>
      <c r="CC873" s="136" t="str">
        <f t="shared" si="857"/>
        <v/>
      </c>
      <c r="CD873" s="136" t="str">
        <f t="shared" si="858"/>
        <v/>
      </c>
      <c r="CE873" s="137" t="str">
        <f t="shared" si="859"/>
        <v/>
      </c>
      <c r="CG873" s="150" t="str">
        <f t="shared" si="860"/>
        <v/>
      </c>
      <c r="CH873" s="151" t="str">
        <f t="shared" si="894"/>
        <v/>
      </c>
      <c r="CI873" s="151" t="str">
        <f t="shared" si="895"/>
        <v/>
      </c>
      <c r="CJ873" s="151" t="str">
        <f t="shared" si="896"/>
        <v/>
      </c>
      <c r="CK873" s="151" t="str">
        <f t="shared" si="897"/>
        <v/>
      </c>
      <c r="CL873" s="151" t="str">
        <f t="shared" si="898"/>
        <v/>
      </c>
      <c r="CM873" s="151" t="str">
        <f t="shared" si="899"/>
        <v/>
      </c>
      <c r="CN873" s="151" t="str">
        <f t="shared" si="900"/>
        <v/>
      </c>
      <c r="CO873" s="151" t="str">
        <f t="shared" si="901"/>
        <v/>
      </c>
      <c r="CP873" s="151" t="str">
        <f t="shared" si="902"/>
        <v/>
      </c>
      <c r="CQ873" s="151" t="str">
        <f t="shared" si="903"/>
        <v/>
      </c>
      <c r="CR873" s="152" t="str">
        <f t="shared" si="904"/>
        <v/>
      </c>
    </row>
    <row r="874" spans="1:96" x14ac:dyDescent="0.25">
      <c r="A874" s="3"/>
      <c r="B874" s="30"/>
      <c r="C874" s="44"/>
      <c r="D874" s="88"/>
      <c r="E874" s="31"/>
      <c r="F874" s="89"/>
      <c r="G874" s="72"/>
      <c r="H874" s="73"/>
      <c r="I874" s="74"/>
      <c r="J874" s="73"/>
      <c r="K874" s="74"/>
      <c r="L874" s="73"/>
      <c r="M874" s="74"/>
      <c r="N874" s="73"/>
      <c r="O874" s="74"/>
      <c r="P874" s="73"/>
      <c r="Q874" s="74"/>
      <c r="R874" s="75"/>
      <c r="S874" s="3"/>
      <c r="T874" s="61" t="str">
        <f>IF($D874="", "", $D874*'Intro &amp; Setup'!$I$32*24)</f>
        <v/>
      </c>
      <c r="U874" s="3"/>
      <c r="X874" s="36" t="str">
        <f>IF($B874="", "", IF(OR($B874&lt;'Intro &amp; Setup'!$F$26, $B874&gt;'Intro &amp; Setup'!$F$27), "X", ""))</f>
        <v/>
      </c>
      <c r="Z874" s="36" t="str">
        <f t="shared" si="842"/>
        <v/>
      </c>
      <c r="AA874" s="48" t="str">
        <f t="shared" si="843"/>
        <v/>
      </c>
      <c r="AC874" s="53" t="str">
        <f t="shared" si="844"/>
        <v/>
      </c>
      <c r="AD874" s="54" t="str">
        <f t="shared" si="861"/>
        <v/>
      </c>
      <c r="AE874" s="54" t="str">
        <f t="shared" si="862"/>
        <v/>
      </c>
      <c r="AF874" s="54" t="str">
        <f t="shared" si="863"/>
        <v/>
      </c>
      <c r="AG874" s="54" t="str">
        <f t="shared" si="864"/>
        <v/>
      </c>
      <c r="AH874" s="54" t="str">
        <f t="shared" si="865"/>
        <v/>
      </c>
      <c r="AI874" s="54" t="str">
        <f t="shared" si="866"/>
        <v/>
      </c>
      <c r="AJ874" s="54" t="str">
        <f t="shared" si="867"/>
        <v/>
      </c>
      <c r="AK874" s="54" t="str">
        <f t="shared" si="868"/>
        <v/>
      </c>
      <c r="AL874" s="54" t="str">
        <f t="shared" si="869"/>
        <v/>
      </c>
      <c r="AM874" s="54" t="str">
        <f t="shared" si="870"/>
        <v/>
      </c>
      <c r="AN874" s="55" t="str">
        <f t="shared" si="871"/>
        <v/>
      </c>
      <c r="AP874" s="53" t="str">
        <f t="shared" si="845"/>
        <v/>
      </c>
      <c r="AQ874" s="54" t="str">
        <f t="shared" si="872"/>
        <v/>
      </c>
      <c r="AR874" s="54" t="str">
        <f t="shared" si="873"/>
        <v/>
      </c>
      <c r="AS874" s="54" t="str">
        <f t="shared" si="874"/>
        <v/>
      </c>
      <c r="AT874" s="54" t="str">
        <f t="shared" si="875"/>
        <v/>
      </c>
      <c r="AU874" s="54" t="str">
        <f t="shared" si="876"/>
        <v/>
      </c>
      <c r="AV874" s="54" t="str">
        <f t="shared" si="877"/>
        <v/>
      </c>
      <c r="AW874" s="54" t="str">
        <f t="shared" si="878"/>
        <v/>
      </c>
      <c r="AX874" s="54" t="str">
        <f t="shared" si="879"/>
        <v/>
      </c>
      <c r="AY874" s="54" t="str">
        <f t="shared" si="880"/>
        <v/>
      </c>
      <c r="AZ874" s="54" t="str">
        <f t="shared" si="881"/>
        <v/>
      </c>
      <c r="BA874" s="55" t="str">
        <f t="shared" si="882"/>
        <v/>
      </c>
      <c r="BC874" s="36" t="str">
        <f t="shared" si="846"/>
        <v/>
      </c>
      <c r="BE874" s="61" t="str">
        <f>IF($B874="", "", IF(AND($B874&gt;='Intro &amp; Setup'!$B$38, B874&lt;='Intro &amp; Setup'!$H$38), 'Intro &amp; Setup'!$N$38, IF(AND($B874&gt;='Intro &amp; Setup'!$B$39, B874&lt;='Intro &amp; Setup'!$H$39), 'Intro &amp; Setup'!$N$39, IF('Intro &amp; Setup'!$B$39="", 'Intro &amp; Setup'!$N$38, 'Intro &amp; Setup'!$N$39))))</f>
        <v/>
      </c>
      <c r="BG874" s="53" t="str">
        <f t="shared" si="847"/>
        <v/>
      </c>
      <c r="BH874" s="54" t="str">
        <f t="shared" si="883"/>
        <v/>
      </c>
      <c r="BI874" s="54" t="str">
        <f t="shared" si="884"/>
        <v/>
      </c>
      <c r="BJ874" s="54" t="str">
        <f t="shared" si="885"/>
        <v/>
      </c>
      <c r="BK874" s="54" t="str">
        <f t="shared" si="886"/>
        <v/>
      </c>
      <c r="BL874" s="54" t="str">
        <f t="shared" si="887"/>
        <v/>
      </c>
      <c r="BM874" s="54" t="str">
        <f t="shared" si="888"/>
        <v/>
      </c>
      <c r="BN874" s="54" t="str">
        <f t="shared" si="889"/>
        <v/>
      </c>
      <c r="BO874" s="54" t="str">
        <f t="shared" si="890"/>
        <v/>
      </c>
      <c r="BP874" s="54" t="str">
        <f t="shared" si="891"/>
        <v/>
      </c>
      <c r="BQ874" s="54" t="str">
        <f t="shared" si="892"/>
        <v/>
      </c>
      <c r="BR874" s="55" t="str">
        <f t="shared" si="893"/>
        <v/>
      </c>
      <c r="BT874" s="135" t="str">
        <f t="shared" si="848"/>
        <v/>
      </c>
      <c r="BU874" s="136" t="str">
        <f t="shared" si="849"/>
        <v/>
      </c>
      <c r="BV874" s="136" t="str">
        <f t="shared" si="850"/>
        <v/>
      </c>
      <c r="BW874" s="136" t="str">
        <f t="shared" si="851"/>
        <v/>
      </c>
      <c r="BX874" s="136" t="str">
        <f t="shared" si="852"/>
        <v/>
      </c>
      <c r="BY874" s="136" t="str">
        <f t="shared" si="853"/>
        <v/>
      </c>
      <c r="BZ874" s="136" t="str">
        <f t="shared" si="854"/>
        <v/>
      </c>
      <c r="CA874" s="136" t="str">
        <f t="shared" si="855"/>
        <v/>
      </c>
      <c r="CB874" s="136" t="str">
        <f t="shared" si="856"/>
        <v/>
      </c>
      <c r="CC874" s="136" t="str">
        <f t="shared" si="857"/>
        <v/>
      </c>
      <c r="CD874" s="136" t="str">
        <f t="shared" si="858"/>
        <v/>
      </c>
      <c r="CE874" s="137" t="str">
        <f t="shared" si="859"/>
        <v/>
      </c>
      <c r="CG874" s="150" t="str">
        <f t="shared" si="860"/>
        <v/>
      </c>
      <c r="CH874" s="151" t="str">
        <f t="shared" si="894"/>
        <v/>
      </c>
      <c r="CI874" s="151" t="str">
        <f t="shared" si="895"/>
        <v/>
      </c>
      <c r="CJ874" s="151" t="str">
        <f t="shared" si="896"/>
        <v/>
      </c>
      <c r="CK874" s="151" t="str">
        <f t="shared" si="897"/>
        <v/>
      </c>
      <c r="CL874" s="151" t="str">
        <f t="shared" si="898"/>
        <v/>
      </c>
      <c r="CM874" s="151" t="str">
        <f t="shared" si="899"/>
        <v/>
      </c>
      <c r="CN874" s="151" t="str">
        <f t="shared" si="900"/>
        <v/>
      </c>
      <c r="CO874" s="151" t="str">
        <f t="shared" si="901"/>
        <v/>
      </c>
      <c r="CP874" s="151" t="str">
        <f t="shared" si="902"/>
        <v/>
      </c>
      <c r="CQ874" s="151" t="str">
        <f t="shared" si="903"/>
        <v/>
      </c>
      <c r="CR874" s="152" t="str">
        <f t="shared" si="904"/>
        <v/>
      </c>
    </row>
    <row r="875" spans="1:96" x14ac:dyDescent="0.25">
      <c r="A875" s="3"/>
      <c r="B875" s="30"/>
      <c r="C875" s="44"/>
      <c r="D875" s="88"/>
      <c r="E875" s="31"/>
      <c r="F875" s="89"/>
      <c r="G875" s="72"/>
      <c r="H875" s="73"/>
      <c r="I875" s="74"/>
      <c r="J875" s="73"/>
      <c r="K875" s="74"/>
      <c r="L875" s="73"/>
      <c r="M875" s="74"/>
      <c r="N875" s="73"/>
      <c r="O875" s="74"/>
      <c r="P875" s="73"/>
      <c r="Q875" s="74"/>
      <c r="R875" s="75"/>
      <c r="S875" s="3"/>
      <c r="T875" s="61" t="str">
        <f>IF($D875="", "", $D875*'Intro &amp; Setup'!$I$32*24)</f>
        <v/>
      </c>
      <c r="U875" s="3"/>
      <c r="X875" s="36" t="str">
        <f>IF($B875="", "", IF(OR($B875&lt;'Intro &amp; Setup'!$F$26, $B875&gt;'Intro &amp; Setup'!$F$27), "X", ""))</f>
        <v/>
      </c>
      <c r="Z875" s="36" t="str">
        <f t="shared" si="842"/>
        <v/>
      </c>
      <c r="AA875" s="48" t="str">
        <f t="shared" si="843"/>
        <v/>
      </c>
      <c r="AC875" s="53" t="str">
        <f t="shared" si="844"/>
        <v/>
      </c>
      <c r="AD875" s="54" t="str">
        <f t="shared" si="861"/>
        <v/>
      </c>
      <c r="AE875" s="54" t="str">
        <f t="shared" si="862"/>
        <v/>
      </c>
      <c r="AF875" s="54" t="str">
        <f t="shared" si="863"/>
        <v/>
      </c>
      <c r="AG875" s="54" t="str">
        <f t="shared" si="864"/>
        <v/>
      </c>
      <c r="AH875" s="54" t="str">
        <f t="shared" si="865"/>
        <v/>
      </c>
      <c r="AI875" s="54" t="str">
        <f t="shared" si="866"/>
        <v/>
      </c>
      <c r="AJ875" s="54" t="str">
        <f t="shared" si="867"/>
        <v/>
      </c>
      <c r="AK875" s="54" t="str">
        <f t="shared" si="868"/>
        <v/>
      </c>
      <c r="AL875" s="54" t="str">
        <f t="shared" si="869"/>
        <v/>
      </c>
      <c r="AM875" s="54" t="str">
        <f t="shared" si="870"/>
        <v/>
      </c>
      <c r="AN875" s="55" t="str">
        <f t="shared" si="871"/>
        <v/>
      </c>
      <c r="AP875" s="53" t="str">
        <f t="shared" si="845"/>
        <v/>
      </c>
      <c r="AQ875" s="54" t="str">
        <f t="shared" si="872"/>
        <v/>
      </c>
      <c r="AR875" s="54" t="str">
        <f t="shared" si="873"/>
        <v/>
      </c>
      <c r="AS875" s="54" t="str">
        <f t="shared" si="874"/>
        <v/>
      </c>
      <c r="AT875" s="54" t="str">
        <f t="shared" si="875"/>
        <v/>
      </c>
      <c r="AU875" s="54" t="str">
        <f t="shared" si="876"/>
        <v/>
      </c>
      <c r="AV875" s="54" t="str">
        <f t="shared" si="877"/>
        <v/>
      </c>
      <c r="AW875" s="54" t="str">
        <f t="shared" si="878"/>
        <v/>
      </c>
      <c r="AX875" s="54" t="str">
        <f t="shared" si="879"/>
        <v/>
      </c>
      <c r="AY875" s="54" t="str">
        <f t="shared" si="880"/>
        <v/>
      </c>
      <c r="AZ875" s="54" t="str">
        <f t="shared" si="881"/>
        <v/>
      </c>
      <c r="BA875" s="55" t="str">
        <f t="shared" si="882"/>
        <v/>
      </c>
      <c r="BC875" s="36" t="str">
        <f t="shared" si="846"/>
        <v/>
      </c>
      <c r="BE875" s="61" t="str">
        <f>IF($B875="", "", IF(AND($B875&gt;='Intro &amp; Setup'!$B$38, B875&lt;='Intro &amp; Setup'!$H$38), 'Intro &amp; Setup'!$N$38, IF(AND($B875&gt;='Intro &amp; Setup'!$B$39, B875&lt;='Intro &amp; Setup'!$H$39), 'Intro &amp; Setup'!$N$39, IF('Intro &amp; Setup'!$B$39="", 'Intro &amp; Setup'!$N$38, 'Intro &amp; Setup'!$N$39))))</f>
        <v/>
      </c>
      <c r="BG875" s="53" t="str">
        <f t="shared" si="847"/>
        <v/>
      </c>
      <c r="BH875" s="54" t="str">
        <f t="shared" si="883"/>
        <v/>
      </c>
      <c r="BI875" s="54" t="str">
        <f t="shared" si="884"/>
        <v/>
      </c>
      <c r="BJ875" s="54" t="str">
        <f t="shared" si="885"/>
        <v/>
      </c>
      <c r="BK875" s="54" t="str">
        <f t="shared" si="886"/>
        <v/>
      </c>
      <c r="BL875" s="54" t="str">
        <f t="shared" si="887"/>
        <v/>
      </c>
      <c r="BM875" s="54" t="str">
        <f t="shared" si="888"/>
        <v/>
      </c>
      <c r="BN875" s="54" t="str">
        <f t="shared" si="889"/>
        <v/>
      </c>
      <c r="BO875" s="54" t="str">
        <f t="shared" si="890"/>
        <v/>
      </c>
      <c r="BP875" s="54" t="str">
        <f t="shared" si="891"/>
        <v/>
      </c>
      <c r="BQ875" s="54" t="str">
        <f t="shared" si="892"/>
        <v/>
      </c>
      <c r="BR875" s="55" t="str">
        <f t="shared" si="893"/>
        <v/>
      </c>
      <c r="BT875" s="135" t="str">
        <f t="shared" si="848"/>
        <v/>
      </c>
      <c r="BU875" s="136" t="str">
        <f t="shared" si="849"/>
        <v/>
      </c>
      <c r="BV875" s="136" t="str">
        <f t="shared" si="850"/>
        <v/>
      </c>
      <c r="BW875" s="136" t="str">
        <f t="shared" si="851"/>
        <v/>
      </c>
      <c r="BX875" s="136" t="str">
        <f t="shared" si="852"/>
        <v/>
      </c>
      <c r="BY875" s="136" t="str">
        <f t="shared" si="853"/>
        <v/>
      </c>
      <c r="BZ875" s="136" t="str">
        <f t="shared" si="854"/>
        <v/>
      </c>
      <c r="CA875" s="136" t="str">
        <f t="shared" si="855"/>
        <v/>
      </c>
      <c r="CB875" s="136" t="str">
        <f t="shared" si="856"/>
        <v/>
      </c>
      <c r="CC875" s="136" t="str">
        <f t="shared" si="857"/>
        <v/>
      </c>
      <c r="CD875" s="136" t="str">
        <f t="shared" si="858"/>
        <v/>
      </c>
      <c r="CE875" s="137" t="str">
        <f t="shared" si="859"/>
        <v/>
      </c>
      <c r="CG875" s="150" t="str">
        <f t="shared" si="860"/>
        <v/>
      </c>
      <c r="CH875" s="151" t="str">
        <f t="shared" si="894"/>
        <v/>
      </c>
      <c r="CI875" s="151" t="str">
        <f t="shared" si="895"/>
        <v/>
      </c>
      <c r="CJ875" s="151" t="str">
        <f t="shared" si="896"/>
        <v/>
      </c>
      <c r="CK875" s="151" t="str">
        <f t="shared" si="897"/>
        <v/>
      </c>
      <c r="CL875" s="151" t="str">
        <f t="shared" si="898"/>
        <v/>
      </c>
      <c r="CM875" s="151" t="str">
        <f t="shared" si="899"/>
        <v/>
      </c>
      <c r="CN875" s="151" t="str">
        <f t="shared" si="900"/>
        <v/>
      </c>
      <c r="CO875" s="151" t="str">
        <f t="shared" si="901"/>
        <v/>
      </c>
      <c r="CP875" s="151" t="str">
        <f t="shared" si="902"/>
        <v/>
      </c>
      <c r="CQ875" s="151" t="str">
        <f t="shared" si="903"/>
        <v/>
      </c>
      <c r="CR875" s="152" t="str">
        <f t="shared" si="904"/>
        <v/>
      </c>
    </row>
    <row r="876" spans="1:96" x14ac:dyDescent="0.25">
      <c r="A876" s="3"/>
      <c r="B876" s="30"/>
      <c r="C876" s="44"/>
      <c r="D876" s="88"/>
      <c r="E876" s="31"/>
      <c r="F876" s="89"/>
      <c r="G876" s="72"/>
      <c r="H876" s="73"/>
      <c r="I876" s="74"/>
      <c r="J876" s="73"/>
      <c r="K876" s="74"/>
      <c r="L876" s="73"/>
      <c r="M876" s="74"/>
      <c r="N876" s="73"/>
      <c r="O876" s="74"/>
      <c r="P876" s="73"/>
      <c r="Q876" s="74"/>
      <c r="R876" s="75"/>
      <c r="S876" s="3"/>
      <c r="T876" s="61" t="str">
        <f>IF($D876="", "", $D876*'Intro &amp; Setup'!$I$32*24)</f>
        <v/>
      </c>
      <c r="U876" s="3"/>
      <c r="X876" s="36" t="str">
        <f>IF($B876="", "", IF(OR($B876&lt;'Intro &amp; Setup'!$F$26, $B876&gt;'Intro &amp; Setup'!$F$27), "X", ""))</f>
        <v/>
      </c>
      <c r="Z876" s="36" t="str">
        <f t="shared" si="842"/>
        <v/>
      </c>
      <c r="AA876" s="48" t="str">
        <f t="shared" si="843"/>
        <v/>
      </c>
      <c r="AC876" s="53" t="str">
        <f t="shared" si="844"/>
        <v/>
      </c>
      <c r="AD876" s="54" t="str">
        <f t="shared" si="861"/>
        <v/>
      </c>
      <c r="AE876" s="54" t="str">
        <f t="shared" si="862"/>
        <v/>
      </c>
      <c r="AF876" s="54" t="str">
        <f t="shared" si="863"/>
        <v/>
      </c>
      <c r="AG876" s="54" t="str">
        <f t="shared" si="864"/>
        <v/>
      </c>
      <c r="AH876" s="54" t="str">
        <f t="shared" si="865"/>
        <v/>
      </c>
      <c r="AI876" s="54" t="str">
        <f t="shared" si="866"/>
        <v/>
      </c>
      <c r="AJ876" s="54" t="str">
        <f t="shared" si="867"/>
        <v/>
      </c>
      <c r="AK876" s="54" t="str">
        <f t="shared" si="868"/>
        <v/>
      </c>
      <c r="AL876" s="54" t="str">
        <f t="shared" si="869"/>
        <v/>
      </c>
      <c r="AM876" s="54" t="str">
        <f t="shared" si="870"/>
        <v/>
      </c>
      <c r="AN876" s="55" t="str">
        <f t="shared" si="871"/>
        <v/>
      </c>
      <c r="AP876" s="53" t="str">
        <f t="shared" si="845"/>
        <v/>
      </c>
      <c r="AQ876" s="54" t="str">
        <f t="shared" si="872"/>
        <v/>
      </c>
      <c r="AR876" s="54" t="str">
        <f t="shared" si="873"/>
        <v/>
      </c>
      <c r="AS876" s="54" t="str">
        <f t="shared" si="874"/>
        <v/>
      </c>
      <c r="AT876" s="54" t="str">
        <f t="shared" si="875"/>
        <v/>
      </c>
      <c r="AU876" s="54" t="str">
        <f t="shared" si="876"/>
        <v/>
      </c>
      <c r="AV876" s="54" t="str">
        <f t="shared" si="877"/>
        <v/>
      </c>
      <c r="AW876" s="54" t="str">
        <f t="shared" si="878"/>
        <v/>
      </c>
      <c r="AX876" s="54" t="str">
        <f t="shared" si="879"/>
        <v/>
      </c>
      <c r="AY876" s="54" t="str">
        <f t="shared" si="880"/>
        <v/>
      </c>
      <c r="AZ876" s="54" t="str">
        <f t="shared" si="881"/>
        <v/>
      </c>
      <c r="BA876" s="55" t="str">
        <f t="shared" si="882"/>
        <v/>
      </c>
      <c r="BC876" s="36" t="str">
        <f t="shared" si="846"/>
        <v/>
      </c>
      <c r="BE876" s="61" t="str">
        <f>IF($B876="", "", IF(AND($B876&gt;='Intro &amp; Setup'!$B$38, B876&lt;='Intro &amp; Setup'!$H$38), 'Intro &amp; Setup'!$N$38, IF(AND($B876&gt;='Intro &amp; Setup'!$B$39, B876&lt;='Intro &amp; Setup'!$H$39), 'Intro &amp; Setup'!$N$39, IF('Intro &amp; Setup'!$B$39="", 'Intro &amp; Setup'!$N$38, 'Intro &amp; Setup'!$N$39))))</f>
        <v/>
      </c>
      <c r="BG876" s="53" t="str">
        <f t="shared" si="847"/>
        <v/>
      </c>
      <c r="BH876" s="54" t="str">
        <f t="shared" si="883"/>
        <v/>
      </c>
      <c r="BI876" s="54" t="str">
        <f t="shared" si="884"/>
        <v/>
      </c>
      <c r="BJ876" s="54" t="str">
        <f t="shared" si="885"/>
        <v/>
      </c>
      <c r="BK876" s="54" t="str">
        <f t="shared" si="886"/>
        <v/>
      </c>
      <c r="BL876" s="54" t="str">
        <f t="shared" si="887"/>
        <v/>
      </c>
      <c r="BM876" s="54" t="str">
        <f t="shared" si="888"/>
        <v/>
      </c>
      <c r="BN876" s="54" t="str">
        <f t="shared" si="889"/>
        <v/>
      </c>
      <c r="BO876" s="54" t="str">
        <f t="shared" si="890"/>
        <v/>
      </c>
      <c r="BP876" s="54" t="str">
        <f t="shared" si="891"/>
        <v/>
      </c>
      <c r="BQ876" s="54" t="str">
        <f t="shared" si="892"/>
        <v/>
      </c>
      <c r="BR876" s="55" t="str">
        <f t="shared" si="893"/>
        <v/>
      </c>
      <c r="BT876" s="135" t="str">
        <f t="shared" si="848"/>
        <v/>
      </c>
      <c r="BU876" s="136" t="str">
        <f t="shared" si="849"/>
        <v/>
      </c>
      <c r="BV876" s="136" t="str">
        <f t="shared" si="850"/>
        <v/>
      </c>
      <c r="BW876" s="136" t="str">
        <f t="shared" si="851"/>
        <v/>
      </c>
      <c r="BX876" s="136" t="str">
        <f t="shared" si="852"/>
        <v/>
      </c>
      <c r="BY876" s="136" t="str">
        <f t="shared" si="853"/>
        <v/>
      </c>
      <c r="BZ876" s="136" t="str">
        <f t="shared" si="854"/>
        <v/>
      </c>
      <c r="CA876" s="136" t="str">
        <f t="shared" si="855"/>
        <v/>
      </c>
      <c r="CB876" s="136" t="str">
        <f t="shared" si="856"/>
        <v/>
      </c>
      <c r="CC876" s="136" t="str">
        <f t="shared" si="857"/>
        <v/>
      </c>
      <c r="CD876" s="136" t="str">
        <f t="shared" si="858"/>
        <v/>
      </c>
      <c r="CE876" s="137" t="str">
        <f t="shared" si="859"/>
        <v/>
      </c>
      <c r="CG876" s="150" t="str">
        <f t="shared" si="860"/>
        <v/>
      </c>
      <c r="CH876" s="151" t="str">
        <f t="shared" si="894"/>
        <v/>
      </c>
      <c r="CI876" s="151" t="str">
        <f t="shared" si="895"/>
        <v/>
      </c>
      <c r="CJ876" s="151" t="str">
        <f t="shared" si="896"/>
        <v/>
      </c>
      <c r="CK876" s="151" t="str">
        <f t="shared" si="897"/>
        <v/>
      </c>
      <c r="CL876" s="151" t="str">
        <f t="shared" si="898"/>
        <v/>
      </c>
      <c r="CM876" s="151" t="str">
        <f t="shared" si="899"/>
        <v/>
      </c>
      <c r="CN876" s="151" t="str">
        <f t="shared" si="900"/>
        <v/>
      </c>
      <c r="CO876" s="151" t="str">
        <f t="shared" si="901"/>
        <v/>
      </c>
      <c r="CP876" s="151" t="str">
        <f t="shared" si="902"/>
        <v/>
      </c>
      <c r="CQ876" s="151" t="str">
        <f t="shared" si="903"/>
        <v/>
      </c>
      <c r="CR876" s="152" t="str">
        <f t="shared" si="904"/>
        <v/>
      </c>
    </row>
    <row r="877" spans="1:96" x14ac:dyDescent="0.25">
      <c r="A877" s="3"/>
      <c r="B877" s="30"/>
      <c r="C877" s="44"/>
      <c r="D877" s="88"/>
      <c r="E877" s="31"/>
      <c r="F877" s="89"/>
      <c r="G877" s="72"/>
      <c r="H877" s="73"/>
      <c r="I877" s="74"/>
      <c r="J877" s="73"/>
      <c r="K877" s="74"/>
      <c r="L877" s="73"/>
      <c r="M877" s="74"/>
      <c r="N877" s="73"/>
      <c r="O877" s="74"/>
      <c r="P877" s="73"/>
      <c r="Q877" s="74"/>
      <c r="R877" s="75"/>
      <c r="S877" s="3"/>
      <c r="T877" s="61" t="str">
        <f>IF($D877="", "", $D877*'Intro &amp; Setup'!$I$32*24)</f>
        <v/>
      </c>
      <c r="U877" s="3"/>
      <c r="X877" s="36" t="str">
        <f>IF($B877="", "", IF(OR($B877&lt;'Intro &amp; Setup'!$F$26, $B877&gt;'Intro &amp; Setup'!$F$27), "X", ""))</f>
        <v/>
      </c>
      <c r="Z877" s="36" t="str">
        <f t="shared" si="842"/>
        <v/>
      </c>
      <c r="AA877" s="48" t="str">
        <f t="shared" si="843"/>
        <v/>
      </c>
      <c r="AC877" s="53" t="str">
        <f t="shared" si="844"/>
        <v/>
      </c>
      <c r="AD877" s="54" t="str">
        <f t="shared" si="861"/>
        <v/>
      </c>
      <c r="AE877" s="54" t="str">
        <f t="shared" si="862"/>
        <v/>
      </c>
      <c r="AF877" s="54" t="str">
        <f t="shared" si="863"/>
        <v/>
      </c>
      <c r="AG877" s="54" t="str">
        <f t="shared" si="864"/>
        <v/>
      </c>
      <c r="AH877" s="54" t="str">
        <f t="shared" si="865"/>
        <v/>
      </c>
      <c r="AI877" s="54" t="str">
        <f t="shared" si="866"/>
        <v/>
      </c>
      <c r="AJ877" s="54" t="str">
        <f t="shared" si="867"/>
        <v/>
      </c>
      <c r="AK877" s="54" t="str">
        <f t="shared" si="868"/>
        <v/>
      </c>
      <c r="AL877" s="54" t="str">
        <f t="shared" si="869"/>
        <v/>
      </c>
      <c r="AM877" s="54" t="str">
        <f t="shared" si="870"/>
        <v/>
      </c>
      <c r="AN877" s="55" t="str">
        <f t="shared" si="871"/>
        <v/>
      </c>
      <c r="AP877" s="53" t="str">
        <f t="shared" si="845"/>
        <v/>
      </c>
      <c r="AQ877" s="54" t="str">
        <f t="shared" si="872"/>
        <v/>
      </c>
      <c r="AR877" s="54" t="str">
        <f t="shared" si="873"/>
        <v/>
      </c>
      <c r="AS877" s="54" t="str">
        <f t="shared" si="874"/>
        <v/>
      </c>
      <c r="AT877" s="54" t="str">
        <f t="shared" si="875"/>
        <v/>
      </c>
      <c r="AU877" s="54" t="str">
        <f t="shared" si="876"/>
        <v/>
      </c>
      <c r="AV877" s="54" t="str">
        <f t="shared" si="877"/>
        <v/>
      </c>
      <c r="AW877" s="54" t="str">
        <f t="shared" si="878"/>
        <v/>
      </c>
      <c r="AX877" s="54" t="str">
        <f t="shared" si="879"/>
        <v/>
      </c>
      <c r="AY877" s="54" t="str">
        <f t="shared" si="880"/>
        <v/>
      </c>
      <c r="AZ877" s="54" t="str">
        <f t="shared" si="881"/>
        <v/>
      </c>
      <c r="BA877" s="55" t="str">
        <f t="shared" si="882"/>
        <v/>
      </c>
      <c r="BC877" s="36" t="str">
        <f t="shared" si="846"/>
        <v/>
      </c>
      <c r="BE877" s="61" t="str">
        <f>IF($B877="", "", IF(AND($B877&gt;='Intro &amp; Setup'!$B$38, B877&lt;='Intro &amp; Setup'!$H$38), 'Intro &amp; Setup'!$N$38, IF(AND($B877&gt;='Intro &amp; Setup'!$B$39, B877&lt;='Intro &amp; Setup'!$H$39), 'Intro &amp; Setup'!$N$39, IF('Intro &amp; Setup'!$B$39="", 'Intro &amp; Setup'!$N$38, 'Intro &amp; Setup'!$N$39))))</f>
        <v/>
      </c>
      <c r="BG877" s="53" t="str">
        <f t="shared" si="847"/>
        <v/>
      </c>
      <c r="BH877" s="54" t="str">
        <f t="shared" si="883"/>
        <v/>
      </c>
      <c r="BI877" s="54" t="str">
        <f t="shared" si="884"/>
        <v/>
      </c>
      <c r="BJ877" s="54" t="str">
        <f t="shared" si="885"/>
        <v/>
      </c>
      <c r="BK877" s="54" t="str">
        <f t="shared" si="886"/>
        <v/>
      </c>
      <c r="BL877" s="54" t="str">
        <f t="shared" si="887"/>
        <v/>
      </c>
      <c r="BM877" s="54" t="str">
        <f t="shared" si="888"/>
        <v/>
      </c>
      <c r="BN877" s="54" t="str">
        <f t="shared" si="889"/>
        <v/>
      </c>
      <c r="BO877" s="54" t="str">
        <f t="shared" si="890"/>
        <v/>
      </c>
      <c r="BP877" s="54" t="str">
        <f t="shared" si="891"/>
        <v/>
      </c>
      <c r="BQ877" s="54" t="str">
        <f t="shared" si="892"/>
        <v/>
      </c>
      <c r="BR877" s="55" t="str">
        <f t="shared" si="893"/>
        <v/>
      </c>
      <c r="BT877" s="135" t="str">
        <f t="shared" si="848"/>
        <v/>
      </c>
      <c r="BU877" s="136" t="str">
        <f t="shared" si="849"/>
        <v/>
      </c>
      <c r="BV877" s="136" t="str">
        <f t="shared" si="850"/>
        <v/>
      </c>
      <c r="BW877" s="136" t="str">
        <f t="shared" si="851"/>
        <v/>
      </c>
      <c r="BX877" s="136" t="str">
        <f t="shared" si="852"/>
        <v/>
      </c>
      <c r="BY877" s="136" t="str">
        <f t="shared" si="853"/>
        <v/>
      </c>
      <c r="BZ877" s="136" t="str">
        <f t="shared" si="854"/>
        <v/>
      </c>
      <c r="CA877" s="136" t="str">
        <f t="shared" si="855"/>
        <v/>
      </c>
      <c r="CB877" s="136" t="str">
        <f t="shared" si="856"/>
        <v/>
      </c>
      <c r="CC877" s="136" t="str">
        <f t="shared" si="857"/>
        <v/>
      </c>
      <c r="CD877" s="136" t="str">
        <f t="shared" si="858"/>
        <v/>
      </c>
      <c r="CE877" s="137" t="str">
        <f t="shared" si="859"/>
        <v/>
      </c>
      <c r="CG877" s="150" t="str">
        <f t="shared" si="860"/>
        <v/>
      </c>
      <c r="CH877" s="151" t="str">
        <f t="shared" si="894"/>
        <v/>
      </c>
      <c r="CI877" s="151" t="str">
        <f t="shared" si="895"/>
        <v/>
      </c>
      <c r="CJ877" s="151" t="str">
        <f t="shared" si="896"/>
        <v/>
      </c>
      <c r="CK877" s="151" t="str">
        <f t="shared" si="897"/>
        <v/>
      </c>
      <c r="CL877" s="151" t="str">
        <f t="shared" si="898"/>
        <v/>
      </c>
      <c r="CM877" s="151" t="str">
        <f t="shared" si="899"/>
        <v/>
      </c>
      <c r="CN877" s="151" t="str">
        <f t="shared" si="900"/>
        <v/>
      </c>
      <c r="CO877" s="151" t="str">
        <f t="shared" si="901"/>
        <v/>
      </c>
      <c r="CP877" s="151" t="str">
        <f t="shared" si="902"/>
        <v/>
      </c>
      <c r="CQ877" s="151" t="str">
        <f t="shared" si="903"/>
        <v/>
      </c>
      <c r="CR877" s="152" t="str">
        <f t="shared" si="904"/>
        <v/>
      </c>
    </row>
    <row r="878" spans="1:96" x14ac:dyDescent="0.25">
      <c r="A878" s="3"/>
      <c r="B878" s="30"/>
      <c r="C878" s="44"/>
      <c r="D878" s="88"/>
      <c r="E878" s="31"/>
      <c r="F878" s="89"/>
      <c r="G878" s="72"/>
      <c r="H878" s="73"/>
      <c r="I878" s="74"/>
      <c r="J878" s="73"/>
      <c r="K878" s="74"/>
      <c r="L878" s="73"/>
      <c r="M878" s="74"/>
      <c r="N878" s="73"/>
      <c r="O878" s="74"/>
      <c r="P878" s="73"/>
      <c r="Q878" s="74"/>
      <c r="R878" s="75"/>
      <c r="S878" s="3"/>
      <c r="T878" s="61" t="str">
        <f>IF($D878="", "", $D878*'Intro &amp; Setup'!$I$32*24)</f>
        <v/>
      </c>
      <c r="U878" s="3"/>
      <c r="X878" s="36" t="str">
        <f>IF($B878="", "", IF(OR($B878&lt;'Intro &amp; Setup'!$F$26, $B878&gt;'Intro &amp; Setup'!$F$27), "X", ""))</f>
        <v/>
      </c>
      <c r="Z878" s="36" t="str">
        <f t="shared" si="842"/>
        <v/>
      </c>
      <c r="AA878" s="48" t="str">
        <f t="shared" si="843"/>
        <v/>
      </c>
      <c r="AC878" s="53" t="str">
        <f t="shared" si="844"/>
        <v/>
      </c>
      <c r="AD878" s="54" t="str">
        <f t="shared" si="861"/>
        <v/>
      </c>
      <c r="AE878" s="54" t="str">
        <f t="shared" si="862"/>
        <v/>
      </c>
      <c r="AF878" s="54" t="str">
        <f t="shared" si="863"/>
        <v/>
      </c>
      <c r="AG878" s="54" t="str">
        <f t="shared" si="864"/>
        <v/>
      </c>
      <c r="AH878" s="54" t="str">
        <f t="shared" si="865"/>
        <v/>
      </c>
      <c r="AI878" s="54" t="str">
        <f t="shared" si="866"/>
        <v/>
      </c>
      <c r="AJ878" s="54" t="str">
        <f t="shared" si="867"/>
        <v/>
      </c>
      <c r="AK878" s="54" t="str">
        <f t="shared" si="868"/>
        <v/>
      </c>
      <c r="AL878" s="54" t="str">
        <f t="shared" si="869"/>
        <v/>
      </c>
      <c r="AM878" s="54" t="str">
        <f t="shared" si="870"/>
        <v/>
      </c>
      <c r="AN878" s="55" t="str">
        <f t="shared" si="871"/>
        <v/>
      </c>
      <c r="AP878" s="53" t="str">
        <f t="shared" si="845"/>
        <v/>
      </c>
      <c r="AQ878" s="54" t="str">
        <f t="shared" si="872"/>
        <v/>
      </c>
      <c r="AR878" s="54" t="str">
        <f t="shared" si="873"/>
        <v/>
      </c>
      <c r="AS878" s="54" t="str">
        <f t="shared" si="874"/>
        <v/>
      </c>
      <c r="AT878" s="54" t="str">
        <f t="shared" si="875"/>
        <v/>
      </c>
      <c r="AU878" s="54" t="str">
        <f t="shared" si="876"/>
        <v/>
      </c>
      <c r="AV878" s="54" t="str">
        <f t="shared" si="877"/>
        <v/>
      </c>
      <c r="AW878" s="54" t="str">
        <f t="shared" si="878"/>
        <v/>
      </c>
      <c r="AX878" s="54" t="str">
        <f t="shared" si="879"/>
        <v/>
      </c>
      <c r="AY878" s="54" t="str">
        <f t="shared" si="880"/>
        <v/>
      </c>
      <c r="AZ878" s="54" t="str">
        <f t="shared" si="881"/>
        <v/>
      </c>
      <c r="BA878" s="55" t="str">
        <f t="shared" si="882"/>
        <v/>
      </c>
      <c r="BC878" s="36" t="str">
        <f t="shared" si="846"/>
        <v/>
      </c>
      <c r="BE878" s="61" t="str">
        <f>IF($B878="", "", IF(AND($B878&gt;='Intro &amp; Setup'!$B$38, B878&lt;='Intro &amp; Setup'!$H$38), 'Intro &amp; Setup'!$N$38, IF(AND($B878&gt;='Intro &amp; Setup'!$B$39, B878&lt;='Intro &amp; Setup'!$H$39), 'Intro &amp; Setup'!$N$39, IF('Intro &amp; Setup'!$B$39="", 'Intro &amp; Setup'!$N$38, 'Intro &amp; Setup'!$N$39))))</f>
        <v/>
      </c>
      <c r="BG878" s="53" t="str">
        <f t="shared" si="847"/>
        <v/>
      </c>
      <c r="BH878" s="54" t="str">
        <f t="shared" si="883"/>
        <v/>
      </c>
      <c r="BI878" s="54" t="str">
        <f t="shared" si="884"/>
        <v/>
      </c>
      <c r="BJ878" s="54" t="str">
        <f t="shared" si="885"/>
        <v/>
      </c>
      <c r="BK878" s="54" t="str">
        <f t="shared" si="886"/>
        <v/>
      </c>
      <c r="BL878" s="54" t="str">
        <f t="shared" si="887"/>
        <v/>
      </c>
      <c r="BM878" s="54" t="str">
        <f t="shared" si="888"/>
        <v/>
      </c>
      <c r="BN878" s="54" t="str">
        <f t="shared" si="889"/>
        <v/>
      </c>
      <c r="BO878" s="54" t="str">
        <f t="shared" si="890"/>
        <v/>
      </c>
      <c r="BP878" s="54" t="str">
        <f t="shared" si="891"/>
        <v/>
      </c>
      <c r="BQ878" s="54" t="str">
        <f t="shared" si="892"/>
        <v/>
      </c>
      <c r="BR878" s="55" t="str">
        <f t="shared" si="893"/>
        <v/>
      </c>
      <c r="BT878" s="135" t="str">
        <f t="shared" si="848"/>
        <v/>
      </c>
      <c r="BU878" s="136" t="str">
        <f t="shared" si="849"/>
        <v/>
      </c>
      <c r="BV878" s="136" t="str">
        <f t="shared" si="850"/>
        <v/>
      </c>
      <c r="BW878" s="136" t="str">
        <f t="shared" si="851"/>
        <v/>
      </c>
      <c r="BX878" s="136" t="str">
        <f t="shared" si="852"/>
        <v/>
      </c>
      <c r="BY878" s="136" t="str">
        <f t="shared" si="853"/>
        <v/>
      </c>
      <c r="BZ878" s="136" t="str">
        <f t="shared" si="854"/>
        <v/>
      </c>
      <c r="CA878" s="136" t="str">
        <f t="shared" si="855"/>
        <v/>
      </c>
      <c r="CB878" s="136" t="str">
        <f t="shared" si="856"/>
        <v/>
      </c>
      <c r="CC878" s="136" t="str">
        <f t="shared" si="857"/>
        <v/>
      </c>
      <c r="CD878" s="136" t="str">
        <f t="shared" si="858"/>
        <v/>
      </c>
      <c r="CE878" s="137" t="str">
        <f t="shared" si="859"/>
        <v/>
      </c>
      <c r="CG878" s="150" t="str">
        <f t="shared" si="860"/>
        <v/>
      </c>
      <c r="CH878" s="151" t="str">
        <f t="shared" si="894"/>
        <v/>
      </c>
      <c r="CI878" s="151" t="str">
        <f t="shared" si="895"/>
        <v/>
      </c>
      <c r="CJ878" s="151" t="str">
        <f t="shared" si="896"/>
        <v/>
      </c>
      <c r="CK878" s="151" t="str">
        <f t="shared" si="897"/>
        <v/>
      </c>
      <c r="CL878" s="151" t="str">
        <f t="shared" si="898"/>
        <v/>
      </c>
      <c r="CM878" s="151" t="str">
        <f t="shared" si="899"/>
        <v/>
      </c>
      <c r="CN878" s="151" t="str">
        <f t="shared" si="900"/>
        <v/>
      </c>
      <c r="CO878" s="151" t="str">
        <f t="shared" si="901"/>
        <v/>
      </c>
      <c r="CP878" s="151" t="str">
        <f t="shared" si="902"/>
        <v/>
      </c>
      <c r="CQ878" s="151" t="str">
        <f t="shared" si="903"/>
        <v/>
      </c>
      <c r="CR878" s="152" t="str">
        <f t="shared" si="904"/>
        <v/>
      </c>
    </row>
    <row r="879" spans="1:96" x14ac:dyDescent="0.25">
      <c r="A879" s="3"/>
      <c r="B879" s="30"/>
      <c r="C879" s="44"/>
      <c r="D879" s="88"/>
      <c r="E879" s="31"/>
      <c r="F879" s="89"/>
      <c r="G879" s="72"/>
      <c r="H879" s="73"/>
      <c r="I879" s="74"/>
      <c r="J879" s="73"/>
      <c r="K879" s="74"/>
      <c r="L879" s="73"/>
      <c r="M879" s="74"/>
      <c r="N879" s="73"/>
      <c r="O879" s="74"/>
      <c r="P879" s="73"/>
      <c r="Q879" s="74"/>
      <c r="R879" s="75"/>
      <c r="S879" s="3"/>
      <c r="T879" s="61" t="str">
        <f>IF($D879="", "", $D879*'Intro &amp; Setup'!$I$32*24)</f>
        <v/>
      </c>
      <c r="U879" s="3"/>
      <c r="X879" s="36" t="str">
        <f>IF($B879="", "", IF(OR($B879&lt;'Intro &amp; Setup'!$F$26, $B879&gt;'Intro &amp; Setup'!$F$27), "X", ""))</f>
        <v/>
      </c>
      <c r="Z879" s="36" t="str">
        <f t="shared" si="842"/>
        <v/>
      </c>
      <c r="AA879" s="48" t="str">
        <f t="shared" si="843"/>
        <v/>
      </c>
      <c r="AC879" s="53" t="str">
        <f t="shared" si="844"/>
        <v/>
      </c>
      <c r="AD879" s="54" t="str">
        <f t="shared" si="861"/>
        <v/>
      </c>
      <c r="AE879" s="54" t="str">
        <f t="shared" si="862"/>
        <v/>
      </c>
      <c r="AF879" s="54" t="str">
        <f t="shared" si="863"/>
        <v/>
      </c>
      <c r="AG879" s="54" t="str">
        <f t="shared" si="864"/>
        <v/>
      </c>
      <c r="AH879" s="54" t="str">
        <f t="shared" si="865"/>
        <v/>
      </c>
      <c r="AI879" s="54" t="str">
        <f t="shared" si="866"/>
        <v/>
      </c>
      <c r="AJ879" s="54" t="str">
        <f t="shared" si="867"/>
        <v/>
      </c>
      <c r="AK879" s="54" t="str">
        <f t="shared" si="868"/>
        <v/>
      </c>
      <c r="AL879" s="54" t="str">
        <f t="shared" si="869"/>
        <v/>
      </c>
      <c r="AM879" s="54" t="str">
        <f t="shared" si="870"/>
        <v/>
      </c>
      <c r="AN879" s="55" t="str">
        <f t="shared" si="871"/>
        <v/>
      </c>
      <c r="AP879" s="53" t="str">
        <f t="shared" si="845"/>
        <v/>
      </c>
      <c r="AQ879" s="54" t="str">
        <f t="shared" si="872"/>
        <v/>
      </c>
      <c r="AR879" s="54" t="str">
        <f t="shared" si="873"/>
        <v/>
      </c>
      <c r="AS879" s="54" t="str">
        <f t="shared" si="874"/>
        <v/>
      </c>
      <c r="AT879" s="54" t="str">
        <f t="shared" si="875"/>
        <v/>
      </c>
      <c r="AU879" s="54" t="str">
        <f t="shared" si="876"/>
        <v/>
      </c>
      <c r="AV879" s="54" t="str">
        <f t="shared" si="877"/>
        <v/>
      </c>
      <c r="AW879" s="54" t="str">
        <f t="shared" si="878"/>
        <v/>
      </c>
      <c r="AX879" s="54" t="str">
        <f t="shared" si="879"/>
        <v/>
      </c>
      <c r="AY879" s="54" t="str">
        <f t="shared" si="880"/>
        <v/>
      </c>
      <c r="AZ879" s="54" t="str">
        <f t="shared" si="881"/>
        <v/>
      </c>
      <c r="BA879" s="55" t="str">
        <f t="shared" si="882"/>
        <v/>
      </c>
      <c r="BC879" s="36" t="str">
        <f t="shared" si="846"/>
        <v/>
      </c>
      <c r="BE879" s="61" t="str">
        <f>IF($B879="", "", IF(AND($B879&gt;='Intro &amp; Setup'!$B$38, B879&lt;='Intro &amp; Setup'!$H$38), 'Intro &amp; Setup'!$N$38, IF(AND($B879&gt;='Intro &amp; Setup'!$B$39, B879&lt;='Intro &amp; Setup'!$H$39), 'Intro &amp; Setup'!$N$39, IF('Intro &amp; Setup'!$B$39="", 'Intro &amp; Setup'!$N$38, 'Intro &amp; Setup'!$N$39))))</f>
        <v/>
      </c>
      <c r="BG879" s="53" t="str">
        <f t="shared" si="847"/>
        <v/>
      </c>
      <c r="BH879" s="54" t="str">
        <f t="shared" si="883"/>
        <v/>
      </c>
      <c r="BI879" s="54" t="str">
        <f t="shared" si="884"/>
        <v/>
      </c>
      <c r="BJ879" s="54" t="str">
        <f t="shared" si="885"/>
        <v/>
      </c>
      <c r="BK879" s="54" t="str">
        <f t="shared" si="886"/>
        <v/>
      </c>
      <c r="BL879" s="54" t="str">
        <f t="shared" si="887"/>
        <v/>
      </c>
      <c r="BM879" s="54" t="str">
        <f t="shared" si="888"/>
        <v/>
      </c>
      <c r="BN879" s="54" t="str">
        <f t="shared" si="889"/>
        <v/>
      </c>
      <c r="BO879" s="54" t="str">
        <f t="shared" si="890"/>
        <v/>
      </c>
      <c r="BP879" s="54" t="str">
        <f t="shared" si="891"/>
        <v/>
      </c>
      <c r="BQ879" s="54" t="str">
        <f t="shared" si="892"/>
        <v/>
      </c>
      <c r="BR879" s="55" t="str">
        <f t="shared" si="893"/>
        <v/>
      </c>
      <c r="BT879" s="135" t="str">
        <f t="shared" si="848"/>
        <v/>
      </c>
      <c r="BU879" s="136" t="str">
        <f t="shared" si="849"/>
        <v/>
      </c>
      <c r="BV879" s="136" t="str">
        <f t="shared" si="850"/>
        <v/>
      </c>
      <c r="BW879" s="136" t="str">
        <f t="shared" si="851"/>
        <v/>
      </c>
      <c r="BX879" s="136" t="str">
        <f t="shared" si="852"/>
        <v/>
      </c>
      <c r="BY879" s="136" t="str">
        <f t="shared" si="853"/>
        <v/>
      </c>
      <c r="BZ879" s="136" t="str">
        <f t="shared" si="854"/>
        <v/>
      </c>
      <c r="CA879" s="136" t="str">
        <f t="shared" si="855"/>
        <v/>
      </c>
      <c r="CB879" s="136" t="str">
        <f t="shared" si="856"/>
        <v/>
      </c>
      <c r="CC879" s="136" t="str">
        <f t="shared" si="857"/>
        <v/>
      </c>
      <c r="CD879" s="136" t="str">
        <f t="shared" si="858"/>
        <v/>
      </c>
      <c r="CE879" s="137" t="str">
        <f t="shared" si="859"/>
        <v/>
      </c>
      <c r="CG879" s="150" t="str">
        <f t="shared" si="860"/>
        <v/>
      </c>
      <c r="CH879" s="151" t="str">
        <f t="shared" si="894"/>
        <v/>
      </c>
      <c r="CI879" s="151" t="str">
        <f t="shared" si="895"/>
        <v/>
      </c>
      <c r="CJ879" s="151" t="str">
        <f t="shared" si="896"/>
        <v/>
      </c>
      <c r="CK879" s="151" t="str">
        <f t="shared" si="897"/>
        <v/>
      </c>
      <c r="CL879" s="151" t="str">
        <f t="shared" si="898"/>
        <v/>
      </c>
      <c r="CM879" s="151" t="str">
        <f t="shared" si="899"/>
        <v/>
      </c>
      <c r="CN879" s="151" t="str">
        <f t="shared" si="900"/>
        <v/>
      </c>
      <c r="CO879" s="151" t="str">
        <f t="shared" si="901"/>
        <v/>
      </c>
      <c r="CP879" s="151" t="str">
        <f t="shared" si="902"/>
        <v/>
      </c>
      <c r="CQ879" s="151" t="str">
        <f t="shared" si="903"/>
        <v/>
      </c>
      <c r="CR879" s="152" t="str">
        <f t="shared" si="904"/>
        <v/>
      </c>
    </row>
    <row r="880" spans="1:96" x14ac:dyDescent="0.25">
      <c r="A880" s="3"/>
      <c r="B880" s="30"/>
      <c r="C880" s="44"/>
      <c r="D880" s="88"/>
      <c r="E880" s="31"/>
      <c r="F880" s="89"/>
      <c r="G880" s="72"/>
      <c r="H880" s="73"/>
      <c r="I880" s="74"/>
      <c r="J880" s="73"/>
      <c r="K880" s="74"/>
      <c r="L880" s="73"/>
      <c r="M880" s="74"/>
      <c r="N880" s="73"/>
      <c r="O880" s="74"/>
      <c r="P880" s="73"/>
      <c r="Q880" s="74"/>
      <c r="R880" s="75"/>
      <c r="S880" s="3"/>
      <c r="T880" s="61" t="str">
        <f>IF($D880="", "", $D880*'Intro &amp; Setup'!$I$32*24)</f>
        <v/>
      </c>
      <c r="U880" s="3"/>
      <c r="X880" s="36" t="str">
        <f>IF($B880="", "", IF(OR($B880&lt;'Intro &amp; Setup'!$F$26, $B880&gt;'Intro &amp; Setup'!$F$27), "X", ""))</f>
        <v/>
      </c>
      <c r="Z880" s="36" t="str">
        <f t="shared" si="842"/>
        <v/>
      </c>
      <c r="AA880" s="48" t="str">
        <f t="shared" si="843"/>
        <v/>
      </c>
      <c r="AC880" s="53" t="str">
        <f t="shared" si="844"/>
        <v/>
      </c>
      <c r="AD880" s="54" t="str">
        <f t="shared" si="861"/>
        <v/>
      </c>
      <c r="AE880" s="54" t="str">
        <f t="shared" si="862"/>
        <v/>
      </c>
      <c r="AF880" s="54" t="str">
        <f t="shared" si="863"/>
        <v/>
      </c>
      <c r="AG880" s="54" t="str">
        <f t="shared" si="864"/>
        <v/>
      </c>
      <c r="AH880" s="54" t="str">
        <f t="shared" si="865"/>
        <v/>
      </c>
      <c r="AI880" s="54" t="str">
        <f t="shared" si="866"/>
        <v/>
      </c>
      <c r="AJ880" s="54" t="str">
        <f t="shared" si="867"/>
        <v/>
      </c>
      <c r="AK880" s="54" t="str">
        <f t="shared" si="868"/>
        <v/>
      </c>
      <c r="AL880" s="54" t="str">
        <f t="shared" si="869"/>
        <v/>
      </c>
      <c r="AM880" s="54" t="str">
        <f t="shared" si="870"/>
        <v/>
      </c>
      <c r="AN880" s="55" t="str">
        <f t="shared" si="871"/>
        <v/>
      </c>
      <c r="AP880" s="53" t="str">
        <f t="shared" si="845"/>
        <v/>
      </c>
      <c r="AQ880" s="54" t="str">
        <f t="shared" si="872"/>
        <v/>
      </c>
      <c r="AR880" s="54" t="str">
        <f t="shared" si="873"/>
        <v/>
      </c>
      <c r="AS880" s="54" t="str">
        <f t="shared" si="874"/>
        <v/>
      </c>
      <c r="AT880" s="54" t="str">
        <f t="shared" si="875"/>
        <v/>
      </c>
      <c r="AU880" s="54" t="str">
        <f t="shared" si="876"/>
        <v/>
      </c>
      <c r="AV880" s="54" t="str">
        <f t="shared" si="877"/>
        <v/>
      </c>
      <c r="AW880" s="54" t="str">
        <f t="shared" si="878"/>
        <v/>
      </c>
      <c r="AX880" s="54" t="str">
        <f t="shared" si="879"/>
        <v/>
      </c>
      <c r="AY880" s="54" t="str">
        <f t="shared" si="880"/>
        <v/>
      </c>
      <c r="AZ880" s="54" t="str">
        <f t="shared" si="881"/>
        <v/>
      </c>
      <c r="BA880" s="55" t="str">
        <f t="shared" si="882"/>
        <v/>
      </c>
      <c r="BC880" s="36" t="str">
        <f t="shared" si="846"/>
        <v/>
      </c>
      <c r="BE880" s="61" t="str">
        <f>IF($B880="", "", IF(AND($B880&gt;='Intro &amp; Setup'!$B$38, B880&lt;='Intro &amp; Setup'!$H$38), 'Intro &amp; Setup'!$N$38, IF(AND($B880&gt;='Intro &amp; Setup'!$B$39, B880&lt;='Intro &amp; Setup'!$H$39), 'Intro &amp; Setup'!$N$39, IF('Intro &amp; Setup'!$B$39="", 'Intro &amp; Setup'!$N$38, 'Intro &amp; Setup'!$N$39))))</f>
        <v/>
      </c>
      <c r="BG880" s="53" t="str">
        <f t="shared" si="847"/>
        <v/>
      </c>
      <c r="BH880" s="54" t="str">
        <f t="shared" si="883"/>
        <v/>
      </c>
      <c r="BI880" s="54" t="str">
        <f t="shared" si="884"/>
        <v/>
      </c>
      <c r="BJ880" s="54" t="str">
        <f t="shared" si="885"/>
        <v/>
      </c>
      <c r="BK880" s="54" t="str">
        <f t="shared" si="886"/>
        <v/>
      </c>
      <c r="BL880" s="54" t="str">
        <f t="shared" si="887"/>
        <v/>
      </c>
      <c r="BM880" s="54" t="str">
        <f t="shared" si="888"/>
        <v/>
      </c>
      <c r="BN880" s="54" t="str">
        <f t="shared" si="889"/>
        <v/>
      </c>
      <c r="BO880" s="54" t="str">
        <f t="shared" si="890"/>
        <v/>
      </c>
      <c r="BP880" s="54" t="str">
        <f t="shared" si="891"/>
        <v/>
      </c>
      <c r="BQ880" s="54" t="str">
        <f t="shared" si="892"/>
        <v/>
      </c>
      <c r="BR880" s="55" t="str">
        <f t="shared" si="893"/>
        <v/>
      </c>
      <c r="BT880" s="135" t="str">
        <f t="shared" si="848"/>
        <v/>
      </c>
      <c r="BU880" s="136" t="str">
        <f t="shared" si="849"/>
        <v/>
      </c>
      <c r="BV880" s="136" t="str">
        <f t="shared" si="850"/>
        <v/>
      </c>
      <c r="BW880" s="136" t="str">
        <f t="shared" si="851"/>
        <v/>
      </c>
      <c r="BX880" s="136" t="str">
        <f t="shared" si="852"/>
        <v/>
      </c>
      <c r="BY880" s="136" t="str">
        <f t="shared" si="853"/>
        <v/>
      </c>
      <c r="BZ880" s="136" t="str">
        <f t="shared" si="854"/>
        <v/>
      </c>
      <c r="CA880" s="136" t="str">
        <f t="shared" si="855"/>
        <v/>
      </c>
      <c r="CB880" s="136" t="str">
        <f t="shared" si="856"/>
        <v/>
      </c>
      <c r="CC880" s="136" t="str">
        <f t="shared" si="857"/>
        <v/>
      </c>
      <c r="CD880" s="136" t="str">
        <f t="shared" si="858"/>
        <v/>
      </c>
      <c r="CE880" s="137" t="str">
        <f t="shared" si="859"/>
        <v/>
      </c>
      <c r="CG880" s="150" t="str">
        <f t="shared" si="860"/>
        <v/>
      </c>
      <c r="CH880" s="151" t="str">
        <f t="shared" si="894"/>
        <v/>
      </c>
      <c r="CI880" s="151" t="str">
        <f t="shared" si="895"/>
        <v/>
      </c>
      <c r="CJ880" s="151" t="str">
        <f t="shared" si="896"/>
        <v/>
      </c>
      <c r="CK880" s="151" t="str">
        <f t="shared" si="897"/>
        <v/>
      </c>
      <c r="CL880" s="151" t="str">
        <f t="shared" si="898"/>
        <v/>
      </c>
      <c r="CM880" s="151" t="str">
        <f t="shared" si="899"/>
        <v/>
      </c>
      <c r="CN880" s="151" t="str">
        <f t="shared" si="900"/>
        <v/>
      </c>
      <c r="CO880" s="151" t="str">
        <f t="shared" si="901"/>
        <v/>
      </c>
      <c r="CP880" s="151" t="str">
        <f t="shared" si="902"/>
        <v/>
      </c>
      <c r="CQ880" s="151" t="str">
        <f t="shared" si="903"/>
        <v/>
      </c>
      <c r="CR880" s="152" t="str">
        <f t="shared" si="904"/>
        <v/>
      </c>
    </row>
    <row r="881" spans="1:96" x14ac:dyDescent="0.25">
      <c r="A881" s="3"/>
      <c r="B881" s="30"/>
      <c r="C881" s="44"/>
      <c r="D881" s="88"/>
      <c r="E881" s="31"/>
      <c r="F881" s="89"/>
      <c r="G881" s="72"/>
      <c r="H881" s="73"/>
      <c r="I881" s="74"/>
      <c r="J881" s="73"/>
      <c r="K881" s="74"/>
      <c r="L881" s="73"/>
      <c r="M881" s="74"/>
      <c r="N881" s="73"/>
      <c r="O881" s="74"/>
      <c r="P881" s="73"/>
      <c r="Q881" s="74"/>
      <c r="R881" s="75"/>
      <c r="S881" s="3"/>
      <c r="T881" s="61" t="str">
        <f>IF($D881="", "", $D881*'Intro &amp; Setup'!$I$32*24)</f>
        <v/>
      </c>
      <c r="U881" s="3"/>
      <c r="X881" s="36" t="str">
        <f>IF($B881="", "", IF(OR($B881&lt;'Intro &amp; Setup'!$F$26, $B881&gt;'Intro &amp; Setup'!$F$27), "X", ""))</f>
        <v/>
      </c>
      <c r="Z881" s="36" t="str">
        <f t="shared" si="842"/>
        <v/>
      </c>
      <c r="AA881" s="48" t="str">
        <f t="shared" si="843"/>
        <v/>
      </c>
      <c r="AC881" s="53" t="str">
        <f t="shared" si="844"/>
        <v/>
      </c>
      <c r="AD881" s="54" t="str">
        <f t="shared" si="861"/>
        <v/>
      </c>
      <c r="AE881" s="54" t="str">
        <f t="shared" si="862"/>
        <v/>
      </c>
      <c r="AF881" s="54" t="str">
        <f t="shared" si="863"/>
        <v/>
      </c>
      <c r="AG881" s="54" t="str">
        <f t="shared" si="864"/>
        <v/>
      </c>
      <c r="AH881" s="54" t="str">
        <f t="shared" si="865"/>
        <v/>
      </c>
      <c r="AI881" s="54" t="str">
        <f t="shared" si="866"/>
        <v/>
      </c>
      <c r="AJ881" s="54" t="str">
        <f t="shared" si="867"/>
        <v/>
      </c>
      <c r="AK881" s="54" t="str">
        <f t="shared" si="868"/>
        <v/>
      </c>
      <c r="AL881" s="54" t="str">
        <f t="shared" si="869"/>
        <v/>
      </c>
      <c r="AM881" s="54" t="str">
        <f t="shared" si="870"/>
        <v/>
      </c>
      <c r="AN881" s="55" t="str">
        <f t="shared" si="871"/>
        <v/>
      </c>
      <c r="AP881" s="53" t="str">
        <f t="shared" si="845"/>
        <v/>
      </c>
      <c r="AQ881" s="54" t="str">
        <f t="shared" si="872"/>
        <v/>
      </c>
      <c r="AR881" s="54" t="str">
        <f t="shared" si="873"/>
        <v/>
      </c>
      <c r="AS881" s="54" t="str">
        <f t="shared" si="874"/>
        <v/>
      </c>
      <c r="AT881" s="54" t="str">
        <f t="shared" si="875"/>
        <v/>
      </c>
      <c r="AU881" s="54" t="str">
        <f t="shared" si="876"/>
        <v/>
      </c>
      <c r="AV881" s="54" t="str">
        <f t="shared" si="877"/>
        <v/>
      </c>
      <c r="AW881" s="54" t="str">
        <f t="shared" si="878"/>
        <v/>
      </c>
      <c r="AX881" s="54" t="str">
        <f t="shared" si="879"/>
        <v/>
      </c>
      <c r="AY881" s="54" t="str">
        <f t="shared" si="880"/>
        <v/>
      </c>
      <c r="AZ881" s="54" t="str">
        <f t="shared" si="881"/>
        <v/>
      </c>
      <c r="BA881" s="55" t="str">
        <f t="shared" si="882"/>
        <v/>
      </c>
      <c r="BC881" s="36" t="str">
        <f t="shared" si="846"/>
        <v/>
      </c>
      <c r="BE881" s="61" t="str">
        <f>IF($B881="", "", IF(AND($B881&gt;='Intro &amp; Setup'!$B$38, B881&lt;='Intro &amp; Setup'!$H$38), 'Intro &amp; Setup'!$N$38, IF(AND($B881&gt;='Intro &amp; Setup'!$B$39, B881&lt;='Intro &amp; Setup'!$H$39), 'Intro &amp; Setup'!$N$39, IF('Intro &amp; Setup'!$B$39="", 'Intro &amp; Setup'!$N$38, 'Intro &amp; Setup'!$N$39))))</f>
        <v/>
      </c>
      <c r="BG881" s="53" t="str">
        <f t="shared" si="847"/>
        <v/>
      </c>
      <c r="BH881" s="54" t="str">
        <f t="shared" si="883"/>
        <v/>
      </c>
      <c r="BI881" s="54" t="str">
        <f t="shared" si="884"/>
        <v/>
      </c>
      <c r="BJ881" s="54" t="str">
        <f t="shared" si="885"/>
        <v/>
      </c>
      <c r="BK881" s="54" t="str">
        <f t="shared" si="886"/>
        <v/>
      </c>
      <c r="BL881" s="54" t="str">
        <f t="shared" si="887"/>
        <v/>
      </c>
      <c r="BM881" s="54" t="str">
        <f t="shared" si="888"/>
        <v/>
      </c>
      <c r="BN881" s="54" t="str">
        <f t="shared" si="889"/>
        <v/>
      </c>
      <c r="BO881" s="54" t="str">
        <f t="shared" si="890"/>
        <v/>
      </c>
      <c r="BP881" s="54" t="str">
        <f t="shared" si="891"/>
        <v/>
      </c>
      <c r="BQ881" s="54" t="str">
        <f t="shared" si="892"/>
        <v/>
      </c>
      <c r="BR881" s="55" t="str">
        <f t="shared" si="893"/>
        <v/>
      </c>
      <c r="BT881" s="135" t="str">
        <f t="shared" si="848"/>
        <v/>
      </c>
      <c r="BU881" s="136" t="str">
        <f t="shared" si="849"/>
        <v/>
      </c>
      <c r="BV881" s="136" t="str">
        <f t="shared" si="850"/>
        <v/>
      </c>
      <c r="BW881" s="136" t="str">
        <f t="shared" si="851"/>
        <v/>
      </c>
      <c r="BX881" s="136" t="str">
        <f t="shared" si="852"/>
        <v/>
      </c>
      <c r="BY881" s="136" t="str">
        <f t="shared" si="853"/>
        <v/>
      </c>
      <c r="BZ881" s="136" t="str">
        <f t="shared" si="854"/>
        <v/>
      </c>
      <c r="CA881" s="136" t="str">
        <f t="shared" si="855"/>
        <v/>
      </c>
      <c r="CB881" s="136" t="str">
        <f t="shared" si="856"/>
        <v/>
      </c>
      <c r="CC881" s="136" t="str">
        <f t="shared" si="857"/>
        <v/>
      </c>
      <c r="CD881" s="136" t="str">
        <f t="shared" si="858"/>
        <v/>
      </c>
      <c r="CE881" s="137" t="str">
        <f t="shared" si="859"/>
        <v/>
      </c>
      <c r="CG881" s="150" t="str">
        <f t="shared" si="860"/>
        <v/>
      </c>
      <c r="CH881" s="151" t="str">
        <f t="shared" si="894"/>
        <v/>
      </c>
      <c r="CI881" s="151" t="str">
        <f t="shared" si="895"/>
        <v/>
      </c>
      <c r="CJ881" s="151" t="str">
        <f t="shared" si="896"/>
        <v/>
      </c>
      <c r="CK881" s="151" t="str">
        <f t="shared" si="897"/>
        <v/>
      </c>
      <c r="CL881" s="151" t="str">
        <f t="shared" si="898"/>
        <v/>
      </c>
      <c r="CM881" s="151" t="str">
        <f t="shared" si="899"/>
        <v/>
      </c>
      <c r="CN881" s="151" t="str">
        <f t="shared" si="900"/>
        <v/>
      </c>
      <c r="CO881" s="151" t="str">
        <f t="shared" si="901"/>
        <v/>
      </c>
      <c r="CP881" s="151" t="str">
        <f t="shared" si="902"/>
        <v/>
      </c>
      <c r="CQ881" s="151" t="str">
        <f t="shared" si="903"/>
        <v/>
      </c>
      <c r="CR881" s="152" t="str">
        <f t="shared" si="904"/>
        <v/>
      </c>
    </row>
    <row r="882" spans="1:96" x14ac:dyDescent="0.25">
      <c r="A882" s="3"/>
      <c r="B882" s="30"/>
      <c r="C882" s="44"/>
      <c r="D882" s="88"/>
      <c r="E882" s="31"/>
      <c r="F882" s="89"/>
      <c r="G882" s="72"/>
      <c r="H882" s="73"/>
      <c r="I882" s="74"/>
      <c r="J882" s="73"/>
      <c r="K882" s="74"/>
      <c r="L882" s="73"/>
      <c r="M882" s="74"/>
      <c r="N882" s="73"/>
      <c r="O882" s="74"/>
      <c r="P882" s="73"/>
      <c r="Q882" s="74"/>
      <c r="R882" s="75"/>
      <c r="S882" s="3"/>
      <c r="T882" s="61" t="str">
        <f>IF($D882="", "", $D882*'Intro &amp; Setup'!$I$32*24)</f>
        <v/>
      </c>
      <c r="U882" s="3"/>
      <c r="X882" s="36" t="str">
        <f>IF($B882="", "", IF(OR($B882&lt;'Intro &amp; Setup'!$F$26, $B882&gt;'Intro &amp; Setup'!$F$27), "X", ""))</f>
        <v/>
      </c>
      <c r="Z882" s="36" t="str">
        <f t="shared" si="842"/>
        <v/>
      </c>
      <c r="AA882" s="48" t="str">
        <f t="shared" si="843"/>
        <v/>
      </c>
      <c r="AC882" s="53" t="str">
        <f t="shared" si="844"/>
        <v/>
      </c>
      <c r="AD882" s="54" t="str">
        <f t="shared" si="861"/>
        <v/>
      </c>
      <c r="AE882" s="54" t="str">
        <f t="shared" si="862"/>
        <v/>
      </c>
      <c r="AF882" s="54" t="str">
        <f t="shared" si="863"/>
        <v/>
      </c>
      <c r="AG882" s="54" t="str">
        <f t="shared" si="864"/>
        <v/>
      </c>
      <c r="AH882" s="54" t="str">
        <f t="shared" si="865"/>
        <v/>
      </c>
      <c r="AI882" s="54" t="str">
        <f t="shared" si="866"/>
        <v/>
      </c>
      <c r="AJ882" s="54" t="str">
        <f t="shared" si="867"/>
        <v/>
      </c>
      <c r="AK882" s="54" t="str">
        <f t="shared" si="868"/>
        <v/>
      </c>
      <c r="AL882" s="54" t="str">
        <f t="shared" si="869"/>
        <v/>
      </c>
      <c r="AM882" s="54" t="str">
        <f t="shared" si="870"/>
        <v/>
      </c>
      <c r="AN882" s="55" t="str">
        <f t="shared" si="871"/>
        <v/>
      </c>
      <c r="AP882" s="53" t="str">
        <f t="shared" si="845"/>
        <v/>
      </c>
      <c r="AQ882" s="54" t="str">
        <f t="shared" si="872"/>
        <v/>
      </c>
      <c r="AR882" s="54" t="str">
        <f t="shared" si="873"/>
        <v/>
      </c>
      <c r="AS882" s="54" t="str">
        <f t="shared" si="874"/>
        <v/>
      </c>
      <c r="AT882" s="54" t="str">
        <f t="shared" si="875"/>
        <v/>
      </c>
      <c r="AU882" s="54" t="str">
        <f t="shared" si="876"/>
        <v/>
      </c>
      <c r="AV882" s="54" t="str">
        <f t="shared" si="877"/>
        <v/>
      </c>
      <c r="AW882" s="54" t="str">
        <f t="shared" si="878"/>
        <v/>
      </c>
      <c r="AX882" s="54" t="str">
        <f t="shared" si="879"/>
        <v/>
      </c>
      <c r="AY882" s="54" t="str">
        <f t="shared" si="880"/>
        <v/>
      </c>
      <c r="AZ882" s="54" t="str">
        <f t="shared" si="881"/>
        <v/>
      </c>
      <c r="BA882" s="55" t="str">
        <f t="shared" si="882"/>
        <v/>
      </c>
      <c r="BC882" s="36" t="str">
        <f t="shared" si="846"/>
        <v/>
      </c>
      <c r="BE882" s="61" t="str">
        <f>IF($B882="", "", IF(AND($B882&gt;='Intro &amp; Setup'!$B$38, B882&lt;='Intro &amp; Setup'!$H$38), 'Intro &amp; Setup'!$N$38, IF(AND($B882&gt;='Intro &amp; Setup'!$B$39, B882&lt;='Intro &amp; Setup'!$H$39), 'Intro &amp; Setup'!$N$39, IF('Intro &amp; Setup'!$B$39="", 'Intro &amp; Setup'!$N$38, 'Intro &amp; Setup'!$N$39))))</f>
        <v/>
      </c>
      <c r="BG882" s="53" t="str">
        <f t="shared" si="847"/>
        <v/>
      </c>
      <c r="BH882" s="54" t="str">
        <f t="shared" si="883"/>
        <v/>
      </c>
      <c r="BI882" s="54" t="str">
        <f t="shared" si="884"/>
        <v/>
      </c>
      <c r="BJ882" s="54" t="str">
        <f t="shared" si="885"/>
        <v/>
      </c>
      <c r="BK882" s="54" t="str">
        <f t="shared" si="886"/>
        <v/>
      </c>
      <c r="BL882" s="54" t="str">
        <f t="shared" si="887"/>
        <v/>
      </c>
      <c r="BM882" s="54" t="str">
        <f t="shared" si="888"/>
        <v/>
      </c>
      <c r="BN882" s="54" t="str">
        <f t="shared" si="889"/>
        <v/>
      </c>
      <c r="BO882" s="54" t="str">
        <f t="shared" si="890"/>
        <v/>
      </c>
      <c r="BP882" s="54" t="str">
        <f t="shared" si="891"/>
        <v/>
      </c>
      <c r="BQ882" s="54" t="str">
        <f t="shared" si="892"/>
        <v/>
      </c>
      <c r="BR882" s="55" t="str">
        <f t="shared" si="893"/>
        <v/>
      </c>
      <c r="BT882" s="135" t="str">
        <f t="shared" si="848"/>
        <v/>
      </c>
      <c r="BU882" s="136" t="str">
        <f t="shared" si="849"/>
        <v/>
      </c>
      <c r="BV882" s="136" t="str">
        <f t="shared" si="850"/>
        <v/>
      </c>
      <c r="BW882" s="136" t="str">
        <f t="shared" si="851"/>
        <v/>
      </c>
      <c r="BX882" s="136" t="str">
        <f t="shared" si="852"/>
        <v/>
      </c>
      <c r="BY882" s="136" t="str">
        <f t="shared" si="853"/>
        <v/>
      </c>
      <c r="BZ882" s="136" t="str">
        <f t="shared" si="854"/>
        <v/>
      </c>
      <c r="CA882" s="136" t="str">
        <f t="shared" si="855"/>
        <v/>
      </c>
      <c r="CB882" s="136" t="str">
        <f t="shared" si="856"/>
        <v/>
      </c>
      <c r="CC882" s="136" t="str">
        <f t="shared" si="857"/>
        <v/>
      </c>
      <c r="CD882" s="136" t="str">
        <f t="shared" si="858"/>
        <v/>
      </c>
      <c r="CE882" s="137" t="str">
        <f t="shared" si="859"/>
        <v/>
      </c>
      <c r="CG882" s="150" t="str">
        <f t="shared" si="860"/>
        <v/>
      </c>
      <c r="CH882" s="151" t="str">
        <f t="shared" si="894"/>
        <v/>
      </c>
      <c r="CI882" s="151" t="str">
        <f t="shared" si="895"/>
        <v/>
      </c>
      <c r="CJ882" s="151" t="str">
        <f t="shared" si="896"/>
        <v/>
      </c>
      <c r="CK882" s="151" t="str">
        <f t="shared" si="897"/>
        <v/>
      </c>
      <c r="CL882" s="151" t="str">
        <f t="shared" si="898"/>
        <v/>
      </c>
      <c r="CM882" s="151" t="str">
        <f t="shared" si="899"/>
        <v/>
      </c>
      <c r="CN882" s="151" t="str">
        <f t="shared" si="900"/>
        <v/>
      </c>
      <c r="CO882" s="151" t="str">
        <f t="shared" si="901"/>
        <v/>
      </c>
      <c r="CP882" s="151" t="str">
        <f t="shared" si="902"/>
        <v/>
      </c>
      <c r="CQ882" s="151" t="str">
        <f t="shared" si="903"/>
        <v/>
      </c>
      <c r="CR882" s="152" t="str">
        <f t="shared" si="904"/>
        <v/>
      </c>
    </row>
    <row r="883" spans="1:96" x14ac:dyDescent="0.25">
      <c r="A883" s="3"/>
      <c r="B883" s="30"/>
      <c r="C883" s="44"/>
      <c r="D883" s="88"/>
      <c r="E883" s="31"/>
      <c r="F883" s="89"/>
      <c r="G883" s="72"/>
      <c r="H883" s="73"/>
      <c r="I883" s="74"/>
      <c r="J883" s="73"/>
      <c r="K883" s="74"/>
      <c r="L883" s="73"/>
      <c r="M883" s="74"/>
      <c r="N883" s="73"/>
      <c r="O883" s="74"/>
      <c r="P883" s="73"/>
      <c r="Q883" s="74"/>
      <c r="R883" s="75"/>
      <c r="S883" s="3"/>
      <c r="T883" s="61" t="str">
        <f>IF($D883="", "", $D883*'Intro &amp; Setup'!$I$32*24)</f>
        <v/>
      </c>
      <c r="U883" s="3"/>
      <c r="X883" s="36" t="str">
        <f>IF($B883="", "", IF(OR($B883&lt;'Intro &amp; Setup'!$F$26, $B883&gt;'Intro &amp; Setup'!$F$27), "X", ""))</f>
        <v/>
      </c>
      <c r="Z883" s="36" t="str">
        <f t="shared" si="842"/>
        <v/>
      </c>
      <c r="AA883" s="48" t="str">
        <f t="shared" si="843"/>
        <v/>
      </c>
      <c r="AC883" s="53" t="str">
        <f t="shared" si="844"/>
        <v/>
      </c>
      <c r="AD883" s="54" t="str">
        <f t="shared" si="861"/>
        <v/>
      </c>
      <c r="AE883" s="54" t="str">
        <f t="shared" si="862"/>
        <v/>
      </c>
      <c r="AF883" s="54" t="str">
        <f t="shared" si="863"/>
        <v/>
      </c>
      <c r="AG883" s="54" t="str">
        <f t="shared" si="864"/>
        <v/>
      </c>
      <c r="AH883" s="54" t="str">
        <f t="shared" si="865"/>
        <v/>
      </c>
      <c r="AI883" s="54" t="str">
        <f t="shared" si="866"/>
        <v/>
      </c>
      <c r="AJ883" s="54" t="str">
        <f t="shared" si="867"/>
        <v/>
      </c>
      <c r="AK883" s="54" t="str">
        <f t="shared" si="868"/>
        <v/>
      </c>
      <c r="AL883" s="54" t="str">
        <f t="shared" si="869"/>
        <v/>
      </c>
      <c r="AM883" s="54" t="str">
        <f t="shared" si="870"/>
        <v/>
      </c>
      <c r="AN883" s="55" t="str">
        <f t="shared" si="871"/>
        <v/>
      </c>
      <c r="AP883" s="53" t="str">
        <f t="shared" si="845"/>
        <v/>
      </c>
      <c r="AQ883" s="54" t="str">
        <f t="shared" si="872"/>
        <v/>
      </c>
      <c r="AR883" s="54" t="str">
        <f t="shared" si="873"/>
        <v/>
      </c>
      <c r="AS883" s="54" t="str">
        <f t="shared" si="874"/>
        <v/>
      </c>
      <c r="AT883" s="54" t="str">
        <f t="shared" si="875"/>
        <v/>
      </c>
      <c r="AU883" s="54" t="str">
        <f t="shared" si="876"/>
        <v/>
      </c>
      <c r="AV883" s="54" t="str">
        <f t="shared" si="877"/>
        <v/>
      </c>
      <c r="AW883" s="54" t="str">
        <f t="shared" si="878"/>
        <v/>
      </c>
      <c r="AX883" s="54" t="str">
        <f t="shared" si="879"/>
        <v/>
      </c>
      <c r="AY883" s="54" t="str">
        <f t="shared" si="880"/>
        <v/>
      </c>
      <c r="AZ883" s="54" t="str">
        <f t="shared" si="881"/>
        <v/>
      </c>
      <c r="BA883" s="55" t="str">
        <f t="shared" si="882"/>
        <v/>
      </c>
      <c r="BC883" s="36" t="str">
        <f t="shared" si="846"/>
        <v/>
      </c>
      <c r="BE883" s="61" t="str">
        <f>IF($B883="", "", IF(AND($B883&gt;='Intro &amp; Setup'!$B$38, B883&lt;='Intro &amp; Setup'!$H$38), 'Intro &amp; Setup'!$N$38, IF(AND($B883&gt;='Intro &amp; Setup'!$B$39, B883&lt;='Intro &amp; Setup'!$H$39), 'Intro &amp; Setup'!$N$39, IF('Intro &amp; Setup'!$B$39="", 'Intro &amp; Setup'!$N$38, 'Intro &amp; Setup'!$N$39))))</f>
        <v/>
      </c>
      <c r="BG883" s="53" t="str">
        <f t="shared" si="847"/>
        <v/>
      </c>
      <c r="BH883" s="54" t="str">
        <f t="shared" si="883"/>
        <v/>
      </c>
      <c r="BI883" s="54" t="str">
        <f t="shared" si="884"/>
        <v/>
      </c>
      <c r="BJ883" s="54" t="str">
        <f t="shared" si="885"/>
        <v/>
      </c>
      <c r="BK883" s="54" t="str">
        <f t="shared" si="886"/>
        <v/>
      </c>
      <c r="BL883" s="54" t="str">
        <f t="shared" si="887"/>
        <v/>
      </c>
      <c r="BM883" s="54" t="str">
        <f t="shared" si="888"/>
        <v/>
      </c>
      <c r="BN883" s="54" t="str">
        <f t="shared" si="889"/>
        <v/>
      </c>
      <c r="BO883" s="54" t="str">
        <f t="shared" si="890"/>
        <v/>
      </c>
      <c r="BP883" s="54" t="str">
        <f t="shared" si="891"/>
        <v/>
      </c>
      <c r="BQ883" s="54" t="str">
        <f t="shared" si="892"/>
        <v/>
      </c>
      <c r="BR883" s="55" t="str">
        <f t="shared" si="893"/>
        <v/>
      </c>
      <c r="BT883" s="135" t="str">
        <f t="shared" si="848"/>
        <v/>
      </c>
      <c r="BU883" s="136" t="str">
        <f t="shared" si="849"/>
        <v/>
      </c>
      <c r="BV883" s="136" t="str">
        <f t="shared" si="850"/>
        <v/>
      </c>
      <c r="BW883" s="136" t="str">
        <f t="shared" si="851"/>
        <v/>
      </c>
      <c r="BX883" s="136" t="str">
        <f t="shared" si="852"/>
        <v/>
      </c>
      <c r="BY883" s="136" t="str">
        <f t="shared" si="853"/>
        <v/>
      </c>
      <c r="BZ883" s="136" t="str">
        <f t="shared" si="854"/>
        <v/>
      </c>
      <c r="CA883" s="136" t="str">
        <f t="shared" si="855"/>
        <v/>
      </c>
      <c r="CB883" s="136" t="str">
        <f t="shared" si="856"/>
        <v/>
      </c>
      <c r="CC883" s="136" t="str">
        <f t="shared" si="857"/>
        <v/>
      </c>
      <c r="CD883" s="136" t="str">
        <f t="shared" si="858"/>
        <v/>
      </c>
      <c r="CE883" s="137" t="str">
        <f t="shared" si="859"/>
        <v/>
      </c>
      <c r="CG883" s="150" t="str">
        <f t="shared" si="860"/>
        <v/>
      </c>
      <c r="CH883" s="151" t="str">
        <f t="shared" si="894"/>
        <v/>
      </c>
      <c r="CI883" s="151" t="str">
        <f t="shared" si="895"/>
        <v/>
      </c>
      <c r="CJ883" s="151" t="str">
        <f t="shared" si="896"/>
        <v/>
      </c>
      <c r="CK883" s="151" t="str">
        <f t="shared" si="897"/>
        <v/>
      </c>
      <c r="CL883" s="151" t="str">
        <f t="shared" si="898"/>
        <v/>
      </c>
      <c r="CM883" s="151" t="str">
        <f t="shared" si="899"/>
        <v/>
      </c>
      <c r="CN883" s="151" t="str">
        <f t="shared" si="900"/>
        <v/>
      </c>
      <c r="CO883" s="151" t="str">
        <f t="shared" si="901"/>
        <v/>
      </c>
      <c r="CP883" s="151" t="str">
        <f t="shared" si="902"/>
        <v/>
      </c>
      <c r="CQ883" s="151" t="str">
        <f t="shared" si="903"/>
        <v/>
      </c>
      <c r="CR883" s="152" t="str">
        <f t="shared" si="904"/>
        <v/>
      </c>
    </row>
    <row r="884" spans="1:96" x14ac:dyDescent="0.25">
      <c r="A884" s="3"/>
      <c r="B884" s="30"/>
      <c r="C884" s="44"/>
      <c r="D884" s="88"/>
      <c r="E884" s="31"/>
      <c r="F884" s="89"/>
      <c r="G884" s="72"/>
      <c r="H884" s="73"/>
      <c r="I884" s="74"/>
      <c r="J884" s="73"/>
      <c r="K884" s="74"/>
      <c r="L884" s="73"/>
      <c r="M884" s="74"/>
      <c r="N884" s="73"/>
      <c r="O884" s="74"/>
      <c r="P884" s="73"/>
      <c r="Q884" s="74"/>
      <c r="R884" s="75"/>
      <c r="S884" s="3"/>
      <c r="T884" s="61" t="str">
        <f>IF($D884="", "", $D884*'Intro &amp; Setup'!$I$32*24)</f>
        <v/>
      </c>
      <c r="U884" s="3"/>
      <c r="X884" s="36" t="str">
        <f>IF($B884="", "", IF(OR($B884&lt;'Intro &amp; Setup'!$F$26, $B884&gt;'Intro &amp; Setup'!$F$27), "X", ""))</f>
        <v/>
      </c>
      <c r="Z884" s="36" t="str">
        <f t="shared" si="842"/>
        <v/>
      </c>
      <c r="AA884" s="48" t="str">
        <f t="shared" si="843"/>
        <v/>
      </c>
      <c r="AC884" s="53" t="str">
        <f t="shared" si="844"/>
        <v/>
      </c>
      <c r="AD884" s="54" t="str">
        <f t="shared" si="861"/>
        <v/>
      </c>
      <c r="AE884" s="54" t="str">
        <f t="shared" si="862"/>
        <v/>
      </c>
      <c r="AF884" s="54" t="str">
        <f t="shared" si="863"/>
        <v/>
      </c>
      <c r="AG884" s="54" t="str">
        <f t="shared" si="864"/>
        <v/>
      </c>
      <c r="AH884" s="54" t="str">
        <f t="shared" si="865"/>
        <v/>
      </c>
      <c r="AI884" s="54" t="str">
        <f t="shared" si="866"/>
        <v/>
      </c>
      <c r="AJ884" s="54" t="str">
        <f t="shared" si="867"/>
        <v/>
      </c>
      <c r="AK884" s="54" t="str">
        <f t="shared" si="868"/>
        <v/>
      </c>
      <c r="AL884" s="54" t="str">
        <f t="shared" si="869"/>
        <v/>
      </c>
      <c r="AM884" s="54" t="str">
        <f t="shared" si="870"/>
        <v/>
      </c>
      <c r="AN884" s="55" t="str">
        <f t="shared" si="871"/>
        <v/>
      </c>
      <c r="AP884" s="53" t="str">
        <f t="shared" si="845"/>
        <v/>
      </c>
      <c r="AQ884" s="54" t="str">
        <f t="shared" si="872"/>
        <v/>
      </c>
      <c r="AR884" s="54" t="str">
        <f t="shared" si="873"/>
        <v/>
      </c>
      <c r="AS884" s="54" t="str">
        <f t="shared" si="874"/>
        <v/>
      </c>
      <c r="AT884" s="54" t="str">
        <f t="shared" si="875"/>
        <v/>
      </c>
      <c r="AU884" s="54" t="str">
        <f t="shared" si="876"/>
        <v/>
      </c>
      <c r="AV884" s="54" t="str">
        <f t="shared" si="877"/>
        <v/>
      </c>
      <c r="AW884" s="54" t="str">
        <f t="shared" si="878"/>
        <v/>
      </c>
      <c r="AX884" s="54" t="str">
        <f t="shared" si="879"/>
        <v/>
      </c>
      <c r="AY884" s="54" t="str">
        <f t="shared" si="880"/>
        <v/>
      </c>
      <c r="AZ884" s="54" t="str">
        <f t="shared" si="881"/>
        <v/>
      </c>
      <c r="BA884" s="55" t="str">
        <f t="shared" si="882"/>
        <v/>
      </c>
      <c r="BC884" s="36" t="str">
        <f t="shared" si="846"/>
        <v/>
      </c>
      <c r="BE884" s="61" t="str">
        <f>IF($B884="", "", IF(AND($B884&gt;='Intro &amp; Setup'!$B$38, B884&lt;='Intro &amp; Setup'!$H$38), 'Intro &amp; Setup'!$N$38, IF(AND($B884&gt;='Intro &amp; Setup'!$B$39, B884&lt;='Intro &amp; Setup'!$H$39), 'Intro &amp; Setup'!$N$39, IF('Intro &amp; Setup'!$B$39="", 'Intro &amp; Setup'!$N$38, 'Intro &amp; Setup'!$N$39))))</f>
        <v/>
      </c>
      <c r="BG884" s="53" t="str">
        <f t="shared" si="847"/>
        <v/>
      </c>
      <c r="BH884" s="54" t="str">
        <f t="shared" si="883"/>
        <v/>
      </c>
      <c r="BI884" s="54" t="str">
        <f t="shared" si="884"/>
        <v/>
      </c>
      <c r="BJ884" s="54" t="str">
        <f t="shared" si="885"/>
        <v/>
      </c>
      <c r="BK884" s="54" t="str">
        <f t="shared" si="886"/>
        <v/>
      </c>
      <c r="BL884" s="54" t="str">
        <f t="shared" si="887"/>
        <v/>
      </c>
      <c r="BM884" s="54" t="str">
        <f t="shared" si="888"/>
        <v/>
      </c>
      <c r="BN884" s="54" t="str">
        <f t="shared" si="889"/>
        <v/>
      </c>
      <c r="BO884" s="54" t="str">
        <f t="shared" si="890"/>
        <v/>
      </c>
      <c r="BP884" s="54" t="str">
        <f t="shared" si="891"/>
        <v/>
      </c>
      <c r="BQ884" s="54" t="str">
        <f t="shared" si="892"/>
        <v/>
      </c>
      <c r="BR884" s="55" t="str">
        <f t="shared" si="893"/>
        <v/>
      </c>
      <c r="BT884" s="135" t="str">
        <f t="shared" si="848"/>
        <v/>
      </c>
      <c r="BU884" s="136" t="str">
        <f t="shared" si="849"/>
        <v/>
      </c>
      <c r="BV884" s="136" t="str">
        <f t="shared" si="850"/>
        <v/>
      </c>
      <c r="BW884" s="136" t="str">
        <f t="shared" si="851"/>
        <v/>
      </c>
      <c r="BX884" s="136" t="str">
        <f t="shared" si="852"/>
        <v/>
      </c>
      <c r="BY884" s="136" t="str">
        <f t="shared" si="853"/>
        <v/>
      </c>
      <c r="BZ884" s="136" t="str">
        <f t="shared" si="854"/>
        <v/>
      </c>
      <c r="CA884" s="136" t="str">
        <f t="shared" si="855"/>
        <v/>
      </c>
      <c r="CB884" s="136" t="str">
        <f t="shared" si="856"/>
        <v/>
      </c>
      <c r="CC884" s="136" t="str">
        <f t="shared" si="857"/>
        <v/>
      </c>
      <c r="CD884" s="136" t="str">
        <f t="shared" si="858"/>
        <v/>
      </c>
      <c r="CE884" s="137" t="str">
        <f t="shared" si="859"/>
        <v/>
      </c>
      <c r="CG884" s="150" t="str">
        <f t="shared" si="860"/>
        <v/>
      </c>
      <c r="CH884" s="151" t="str">
        <f t="shared" si="894"/>
        <v/>
      </c>
      <c r="CI884" s="151" t="str">
        <f t="shared" si="895"/>
        <v/>
      </c>
      <c r="CJ884" s="151" t="str">
        <f t="shared" si="896"/>
        <v/>
      </c>
      <c r="CK884" s="151" t="str">
        <f t="shared" si="897"/>
        <v/>
      </c>
      <c r="CL884" s="151" t="str">
        <f t="shared" si="898"/>
        <v/>
      </c>
      <c r="CM884" s="151" t="str">
        <f t="shared" si="899"/>
        <v/>
      </c>
      <c r="CN884" s="151" t="str">
        <f t="shared" si="900"/>
        <v/>
      </c>
      <c r="CO884" s="151" t="str">
        <f t="shared" si="901"/>
        <v/>
      </c>
      <c r="CP884" s="151" t="str">
        <f t="shared" si="902"/>
        <v/>
      </c>
      <c r="CQ884" s="151" t="str">
        <f t="shared" si="903"/>
        <v/>
      </c>
      <c r="CR884" s="152" t="str">
        <f t="shared" si="904"/>
        <v/>
      </c>
    </row>
    <row r="885" spans="1:96" x14ac:dyDescent="0.25">
      <c r="A885" s="3"/>
      <c r="B885" s="30"/>
      <c r="C885" s="44"/>
      <c r="D885" s="88"/>
      <c r="E885" s="31"/>
      <c r="F885" s="89"/>
      <c r="G885" s="72"/>
      <c r="H885" s="73"/>
      <c r="I885" s="74"/>
      <c r="J885" s="73"/>
      <c r="K885" s="74"/>
      <c r="L885" s="73"/>
      <c r="M885" s="74"/>
      <c r="N885" s="73"/>
      <c r="O885" s="74"/>
      <c r="P885" s="73"/>
      <c r="Q885" s="74"/>
      <c r="R885" s="75"/>
      <c r="S885" s="3"/>
      <c r="T885" s="61" t="str">
        <f>IF($D885="", "", $D885*'Intro &amp; Setup'!$I$32*24)</f>
        <v/>
      </c>
      <c r="U885" s="3"/>
      <c r="X885" s="36" t="str">
        <f>IF($B885="", "", IF(OR($B885&lt;'Intro &amp; Setup'!$F$26, $B885&gt;'Intro &amp; Setup'!$F$27), "X", ""))</f>
        <v/>
      </c>
      <c r="Z885" s="36" t="str">
        <f t="shared" si="842"/>
        <v/>
      </c>
      <c r="AA885" s="48" t="str">
        <f t="shared" si="843"/>
        <v/>
      </c>
      <c r="AC885" s="53" t="str">
        <f t="shared" si="844"/>
        <v/>
      </c>
      <c r="AD885" s="54" t="str">
        <f t="shared" si="861"/>
        <v/>
      </c>
      <c r="AE885" s="54" t="str">
        <f t="shared" si="862"/>
        <v/>
      </c>
      <c r="AF885" s="54" t="str">
        <f t="shared" si="863"/>
        <v/>
      </c>
      <c r="AG885" s="54" t="str">
        <f t="shared" si="864"/>
        <v/>
      </c>
      <c r="AH885" s="54" t="str">
        <f t="shared" si="865"/>
        <v/>
      </c>
      <c r="AI885" s="54" t="str">
        <f t="shared" si="866"/>
        <v/>
      </c>
      <c r="AJ885" s="54" t="str">
        <f t="shared" si="867"/>
        <v/>
      </c>
      <c r="AK885" s="54" t="str">
        <f t="shared" si="868"/>
        <v/>
      </c>
      <c r="AL885" s="54" t="str">
        <f t="shared" si="869"/>
        <v/>
      </c>
      <c r="AM885" s="54" t="str">
        <f t="shared" si="870"/>
        <v/>
      </c>
      <c r="AN885" s="55" t="str">
        <f t="shared" si="871"/>
        <v/>
      </c>
      <c r="AP885" s="53" t="str">
        <f t="shared" si="845"/>
        <v/>
      </c>
      <c r="AQ885" s="54" t="str">
        <f t="shared" si="872"/>
        <v/>
      </c>
      <c r="AR885" s="54" t="str">
        <f t="shared" si="873"/>
        <v/>
      </c>
      <c r="AS885" s="54" t="str">
        <f t="shared" si="874"/>
        <v/>
      </c>
      <c r="AT885" s="54" t="str">
        <f t="shared" si="875"/>
        <v/>
      </c>
      <c r="AU885" s="54" t="str">
        <f t="shared" si="876"/>
        <v/>
      </c>
      <c r="AV885" s="54" t="str">
        <f t="shared" si="877"/>
        <v/>
      </c>
      <c r="AW885" s="54" t="str">
        <f t="shared" si="878"/>
        <v/>
      </c>
      <c r="AX885" s="54" t="str">
        <f t="shared" si="879"/>
        <v/>
      </c>
      <c r="AY885" s="54" t="str">
        <f t="shared" si="880"/>
        <v/>
      </c>
      <c r="AZ885" s="54" t="str">
        <f t="shared" si="881"/>
        <v/>
      </c>
      <c r="BA885" s="55" t="str">
        <f t="shared" si="882"/>
        <v/>
      </c>
      <c r="BC885" s="36" t="str">
        <f t="shared" si="846"/>
        <v/>
      </c>
      <c r="BE885" s="61" t="str">
        <f>IF($B885="", "", IF(AND($B885&gt;='Intro &amp; Setup'!$B$38, B885&lt;='Intro &amp; Setup'!$H$38), 'Intro &amp; Setup'!$N$38, IF(AND($B885&gt;='Intro &amp; Setup'!$B$39, B885&lt;='Intro &amp; Setup'!$H$39), 'Intro &amp; Setup'!$N$39, IF('Intro &amp; Setup'!$B$39="", 'Intro &amp; Setup'!$N$38, 'Intro &amp; Setup'!$N$39))))</f>
        <v/>
      </c>
      <c r="BG885" s="53" t="str">
        <f t="shared" si="847"/>
        <v/>
      </c>
      <c r="BH885" s="54" t="str">
        <f t="shared" si="883"/>
        <v/>
      </c>
      <c r="BI885" s="54" t="str">
        <f t="shared" si="884"/>
        <v/>
      </c>
      <c r="BJ885" s="54" t="str">
        <f t="shared" si="885"/>
        <v/>
      </c>
      <c r="BK885" s="54" t="str">
        <f t="shared" si="886"/>
        <v/>
      </c>
      <c r="BL885" s="54" t="str">
        <f t="shared" si="887"/>
        <v/>
      </c>
      <c r="BM885" s="54" t="str">
        <f t="shared" si="888"/>
        <v/>
      </c>
      <c r="BN885" s="54" t="str">
        <f t="shared" si="889"/>
        <v/>
      </c>
      <c r="BO885" s="54" t="str">
        <f t="shared" si="890"/>
        <v/>
      </c>
      <c r="BP885" s="54" t="str">
        <f t="shared" si="891"/>
        <v/>
      </c>
      <c r="BQ885" s="54" t="str">
        <f t="shared" si="892"/>
        <v/>
      </c>
      <c r="BR885" s="55" t="str">
        <f t="shared" si="893"/>
        <v/>
      </c>
      <c r="BT885" s="135" t="str">
        <f t="shared" si="848"/>
        <v/>
      </c>
      <c r="BU885" s="136" t="str">
        <f t="shared" si="849"/>
        <v/>
      </c>
      <c r="BV885" s="136" t="str">
        <f t="shared" si="850"/>
        <v/>
      </c>
      <c r="BW885" s="136" t="str">
        <f t="shared" si="851"/>
        <v/>
      </c>
      <c r="BX885" s="136" t="str">
        <f t="shared" si="852"/>
        <v/>
      </c>
      <c r="BY885" s="136" t="str">
        <f t="shared" si="853"/>
        <v/>
      </c>
      <c r="BZ885" s="136" t="str">
        <f t="shared" si="854"/>
        <v/>
      </c>
      <c r="CA885" s="136" t="str">
        <f t="shared" si="855"/>
        <v/>
      </c>
      <c r="CB885" s="136" t="str">
        <f t="shared" si="856"/>
        <v/>
      </c>
      <c r="CC885" s="136" t="str">
        <f t="shared" si="857"/>
        <v/>
      </c>
      <c r="CD885" s="136" t="str">
        <f t="shared" si="858"/>
        <v/>
      </c>
      <c r="CE885" s="137" t="str">
        <f t="shared" si="859"/>
        <v/>
      </c>
      <c r="CG885" s="150" t="str">
        <f t="shared" si="860"/>
        <v/>
      </c>
      <c r="CH885" s="151" t="str">
        <f t="shared" si="894"/>
        <v/>
      </c>
      <c r="CI885" s="151" t="str">
        <f t="shared" si="895"/>
        <v/>
      </c>
      <c r="CJ885" s="151" t="str">
        <f t="shared" si="896"/>
        <v/>
      </c>
      <c r="CK885" s="151" t="str">
        <f t="shared" si="897"/>
        <v/>
      </c>
      <c r="CL885" s="151" t="str">
        <f t="shared" si="898"/>
        <v/>
      </c>
      <c r="CM885" s="151" t="str">
        <f t="shared" si="899"/>
        <v/>
      </c>
      <c r="CN885" s="151" t="str">
        <f t="shared" si="900"/>
        <v/>
      </c>
      <c r="CO885" s="151" t="str">
        <f t="shared" si="901"/>
        <v/>
      </c>
      <c r="CP885" s="151" t="str">
        <f t="shared" si="902"/>
        <v/>
      </c>
      <c r="CQ885" s="151" t="str">
        <f t="shared" si="903"/>
        <v/>
      </c>
      <c r="CR885" s="152" t="str">
        <f t="shared" si="904"/>
        <v/>
      </c>
    </row>
    <row r="886" spans="1:96" x14ac:dyDescent="0.25">
      <c r="A886" s="3"/>
      <c r="B886" s="30"/>
      <c r="C886" s="44"/>
      <c r="D886" s="88"/>
      <c r="E886" s="31"/>
      <c r="F886" s="89"/>
      <c r="G886" s="72"/>
      <c r="H886" s="73"/>
      <c r="I886" s="74"/>
      <c r="J886" s="73"/>
      <c r="K886" s="74"/>
      <c r="L886" s="73"/>
      <c r="M886" s="74"/>
      <c r="N886" s="73"/>
      <c r="O886" s="74"/>
      <c r="P886" s="73"/>
      <c r="Q886" s="74"/>
      <c r="R886" s="75"/>
      <c r="S886" s="3"/>
      <c r="T886" s="61" t="str">
        <f>IF($D886="", "", $D886*'Intro &amp; Setup'!$I$32*24)</f>
        <v/>
      </c>
      <c r="U886" s="3"/>
      <c r="X886" s="36" t="str">
        <f>IF($B886="", "", IF(OR($B886&lt;'Intro &amp; Setup'!$F$26, $B886&gt;'Intro &amp; Setup'!$F$27), "X", ""))</f>
        <v/>
      </c>
      <c r="Z886" s="36" t="str">
        <f t="shared" si="842"/>
        <v/>
      </c>
      <c r="AA886" s="48" t="str">
        <f t="shared" si="843"/>
        <v/>
      </c>
      <c r="AC886" s="53" t="str">
        <f t="shared" si="844"/>
        <v/>
      </c>
      <c r="AD886" s="54" t="str">
        <f t="shared" si="861"/>
        <v/>
      </c>
      <c r="AE886" s="54" t="str">
        <f t="shared" si="862"/>
        <v/>
      </c>
      <c r="AF886" s="54" t="str">
        <f t="shared" si="863"/>
        <v/>
      </c>
      <c r="AG886" s="54" t="str">
        <f t="shared" si="864"/>
        <v/>
      </c>
      <c r="AH886" s="54" t="str">
        <f t="shared" si="865"/>
        <v/>
      </c>
      <c r="AI886" s="54" t="str">
        <f t="shared" si="866"/>
        <v/>
      </c>
      <c r="AJ886" s="54" t="str">
        <f t="shared" si="867"/>
        <v/>
      </c>
      <c r="AK886" s="54" t="str">
        <f t="shared" si="868"/>
        <v/>
      </c>
      <c r="AL886" s="54" t="str">
        <f t="shared" si="869"/>
        <v/>
      </c>
      <c r="AM886" s="54" t="str">
        <f t="shared" si="870"/>
        <v/>
      </c>
      <c r="AN886" s="55" t="str">
        <f t="shared" si="871"/>
        <v/>
      </c>
      <c r="AP886" s="53" t="str">
        <f t="shared" si="845"/>
        <v/>
      </c>
      <c r="AQ886" s="54" t="str">
        <f t="shared" si="872"/>
        <v/>
      </c>
      <c r="AR886" s="54" t="str">
        <f t="shared" si="873"/>
        <v/>
      </c>
      <c r="AS886" s="54" t="str">
        <f t="shared" si="874"/>
        <v/>
      </c>
      <c r="AT886" s="54" t="str">
        <f t="shared" si="875"/>
        <v/>
      </c>
      <c r="AU886" s="54" t="str">
        <f t="shared" si="876"/>
        <v/>
      </c>
      <c r="AV886" s="54" t="str">
        <f t="shared" si="877"/>
        <v/>
      </c>
      <c r="AW886" s="54" t="str">
        <f t="shared" si="878"/>
        <v/>
      </c>
      <c r="AX886" s="54" t="str">
        <f t="shared" si="879"/>
        <v/>
      </c>
      <c r="AY886" s="54" t="str">
        <f t="shared" si="880"/>
        <v/>
      </c>
      <c r="AZ886" s="54" t="str">
        <f t="shared" si="881"/>
        <v/>
      </c>
      <c r="BA886" s="55" t="str">
        <f t="shared" si="882"/>
        <v/>
      </c>
      <c r="BC886" s="36" t="str">
        <f t="shared" si="846"/>
        <v/>
      </c>
      <c r="BE886" s="61" t="str">
        <f>IF($B886="", "", IF(AND($B886&gt;='Intro &amp; Setup'!$B$38, B886&lt;='Intro &amp; Setup'!$H$38), 'Intro &amp; Setup'!$N$38, IF(AND($B886&gt;='Intro &amp; Setup'!$B$39, B886&lt;='Intro &amp; Setup'!$H$39), 'Intro &amp; Setup'!$N$39, IF('Intro &amp; Setup'!$B$39="", 'Intro &amp; Setup'!$N$38, 'Intro &amp; Setup'!$N$39))))</f>
        <v/>
      </c>
      <c r="BG886" s="53" t="str">
        <f t="shared" si="847"/>
        <v/>
      </c>
      <c r="BH886" s="54" t="str">
        <f t="shared" si="883"/>
        <v/>
      </c>
      <c r="BI886" s="54" t="str">
        <f t="shared" si="884"/>
        <v/>
      </c>
      <c r="BJ886" s="54" t="str">
        <f t="shared" si="885"/>
        <v/>
      </c>
      <c r="BK886" s="54" t="str">
        <f t="shared" si="886"/>
        <v/>
      </c>
      <c r="BL886" s="54" t="str">
        <f t="shared" si="887"/>
        <v/>
      </c>
      <c r="BM886" s="54" t="str">
        <f t="shared" si="888"/>
        <v/>
      </c>
      <c r="BN886" s="54" t="str">
        <f t="shared" si="889"/>
        <v/>
      </c>
      <c r="BO886" s="54" t="str">
        <f t="shared" si="890"/>
        <v/>
      </c>
      <c r="BP886" s="54" t="str">
        <f t="shared" si="891"/>
        <v/>
      </c>
      <c r="BQ886" s="54" t="str">
        <f t="shared" si="892"/>
        <v/>
      </c>
      <c r="BR886" s="55" t="str">
        <f t="shared" si="893"/>
        <v/>
      </c>
      <c r="BT886" s="135" t="str">
        <f t="shared" si="848"/>
        <v/>
      </c>
      <c r="BU886" s="136" t="str">
        <f t="shared" si="849"/>
        <v/>
      </c>
      <c r="BV886" s="136" t="str">
        <f t="shared" si="850"/>
        <v/>
      </c>
      <c r="BW886" s="136" t="str">
        <f t="shared" si="851"/>
        <v/>
      </c>
      <c r="BX886" s="136" t="str">
        <f t="shared" si="852"/>
        <v/>
      </c>
      <c r="BY886" s="136" t="str">
        <f t="shared" si="853"/>
        <v/>
      </c>
      <c r="BZ886" s="136" t="str">
        <f t="shared" si="854"/>
        <v/>
      </c>
      <c r="CA886" s="136" t="str">
        <f t="shared" si="855"/>
        <v/>
      </c>
      <c r="CB886" s="136" t="str">
        <f t="shared" si="856"/>
        <v/>
      </c>
      <c r="CC886" s="136" t="str">
        <f t="shared" si="857"/>
        <v/>
      </c>
      <c r="CD886" s="136" t="str">
        <f t="shared" si="858"/>
        <v/>
      </c>
      <c r="CE886" s="137" t="str">
        <f t="shared" si="859"/>
        <v/>
      </c>
      <c r="CG886" s="150" t="str">
        <f t="shared" si="860"/>
        <v/>
      </c>
      <c r="CH886" s="151" t="str">
        <f t="shared" si="894"/>
        <v/>
      </c>
      <c r="CI886" s="151" t="str">
        <f t="shared" si="895"/>
        <v/>
      </c>
      <c r="CJ886" s="151" t="str">
        <f t="shared" si="896"/>
        <v/>
      </c>
      <c r="CK886" s="151" t="str">
        <f t="shared" si="897"/>
        <v/>
      </c>
      <c r="CL886" s="151" t="str">
        <f t="shared" si="898"/>
        <v/>
      </c>
      <c r="CM886" s="151" t="str">
        <f t="shared" si="899"/>
        <v/>
      </c>
      <c r="CN886" s="151" t="str">
        <f t="shared" si="900"/>
        <v/>
      </c>
      <c r="CO886" s="151" t="str">
        <f t="shared" si="901"/>
        <v/>
      </c>
      <c r="CP886" s="151" t="str">
        <f t="shared" si="902"/>
        <v/>
      </c>
      <c r="CQ886" s="151" t="str">
        <f t="shared" si="903"/>
        <v/>
      </c>
      <c r="CR886" s="152" t="str">
        <f t="shared" si="904"/>
        <v/>
      </c>
    </row>
    <row r="887" spans="1:96" x14ac:dyDescent="0.25">
      <c r="A887" s="3"/>
      <c r="B887" s="30"/>
      <c r="C887" s="44"/>
      <c r="D887" s="88"/>
      <c r="E887" s="31"/>
      <c r="F887" s="89"/>
      <c r="G887" s="72"/>
      <c r="H887" s="73"/>
      <c r="I887" s="74"/>
      <c r="J887" s="73"/>
      <c r="K887" s="74"/>
      <c r="L887" s="73"/>
      <c r="M887" s="74"/>
      <c r="N887" s="73"/>
      <c r="O887" s="74"/>
      <c r="P887" s="73"/>
      <c r="Q887" s="74"/>
      <c r="R887" s="75"/>
      <c r="S887" s="3"/>
      <c r="T887" s="61" t="str">
        <f>IF($D887="", "", $D887*'Intro &amp; Setup'!$I$32*24)</f>
        <v/>
      </c>
      <c r="U887" s="3"/>
      <c r="X887" s="36" t="str">
        <f>IF($B887="", "", IF(OR($B887&lt;'Intro &amp; Setup'!$F$26, $B887&gt;'Intro &amp; Setup'!$F$27), "X", ""))</f>
        <v/>
      </c>
      <c r="Z887" s="36" t="str">
        <f t="shared" si="842"/>
        <v/>
      </c>
      <c r="AA887" s="48" t="str">
        <f t="shared" si="843"/>
        <v/>
      </c>
      <c r="AC887" s="53" t="str">
        <f t="shared" si="844"/>
        <v/>
      </c>
      <c r="AD887" s="54" t="str">
        <f t="shared" si="861"/>
        <v/>
      </c>
      <c r="AE887" s="54" t="str">
        <f t="shared" si="862"/>
        <v/>
      </c>
      <c r="AF887" s="54" t="str">
        <f t="shared" si="863"/>
        <v/>
      </c>
      <c r="AG887" s="54" t="str">
        <f t="shared" si="864"/>
        <v/>
      </c>
      <c r="AH887" s="54" t="str">
        <f t="shared" si="865"/>
        <v/>
      </c>
      <c r="AI887" s="54" t="str">
        <f t="shared" si="866"/>
        <v/>
      </c>
      <c r="AJ887" s="54" t="str">
        <f t="shared" si="867"/>
        <v/>
      </c>
      <c r="AK887" s="54" t="str">
        <f t="shared" si="868"/>
        <v/>
      </c>
      <c r="AL887" s="54" t="str">
        <f t="shared" si="869"/>
        <v/>
      </c>
      <c r="AM887" s="54" t="str">
        <f t="shared" si="870"/>
        <v/>
      </c>
      <c r="AN887" s="55" t="str">
        <f t="shared" si="871"/>
        <v/>
      </c>
      <c r="AP887" s="53" t="str">
        <f t="shared" si="845"/>
        <v/>
      </c>
      <c r="AQ887" s="54" t="str">
        <f t="shared" si="872"/>
        <v/>
      </c>
      <c r="AR887" s="54" t="str">
        <f t="shared" si="873"/>
        <v/>
      </c>
      <c r="AS887" s="54" t="str">
        <f t="shared" si="874"/>
        <v/>
      </c>
      <c r="AT887" s="54" t="str">
        <f t="shared" si="875"/>
        <v/>
      </c>
      <c r="AU887" s="54" t="str">
        <f t="shared" si="876"/>
        <v/>
      </c>
      <c r="AV887" s="54" t="str">
        <f t="shared" si="877"/>
        <v/>
      </c>
      <c r="AW887" s="54" t="str">
        <f t="shared" si="878"/>
        <v/>
      </c>
      <c r="AX887" s="54" t="str">
        <f t="shared" si="879"/>
        <v/>
      </c>
      <c r="AY887" s="54" t="str">
        <f t="shared" si="880"/>
        <v/>
      </c>
      <c r="AZ887" s="54" t="str">
        <f t="shared" si="881"/>
        <v/>
      </c>
      <c r="BA887" s="55" t="str">
        <f t="shared" si="882"/>
        <v/>
      </c>
      <c r="BC887" s="36" t="str">
        <f t="shared" si="846"/>
        <v/>
      </c>
      <c r="BE887" s="61" t="str">
        <f>IF($B887="", "", IF(AND($B887&gt;='Intro &amp; Setup'!$B$38, B887&lt;='Intro &amp; Setup'!$H$38), 'Intro &amp; Setup'!$N$38, IF(AND($B887&gt;='Intro &amp; Setup'!$B$39, B887&lt;='Intro &amp; Setup'!$H$39), 'Intro &amp; Setup'!$N$39, IF('Intro &amp; Setup'!$B$39="", 'Intro &amp; Setup'!$N$38, 'Intro &amp; Setup'!$N$39))))</f>
        <v/>
      </c>
      <c r="BG887" s="53" t="str">
        <f t="shared" si="847"/>
        <v/>
      </c>
      <c r="BH887" s="54" t="str">
        <f t="shared" si="883"/>
        <v/>
      </c>
      <c r="BI887" s="54" t="str">
        <f t="shared" si="884"/>
        <v/>
      </c>
      <c r="BJ887" s="54" t="str">
        <f t="shared" si="885"/>
        <v/>
      </c>
      <c r="BK887" s="54" t="str">
        <f t="shared" si="886"/>
        <v/>
      </c>
      <c r="BL887" s="54" t="str">
        <f t="shared" si="887"/>
        <v/>
      </c>
      <c r="BM887" s="54" t="str">
        <f t="shared" si="888"/>
        <v/>
      </c>
      <c r="BN887" s="54" t="str">
        <f t="shared" si="889"/>
        <v/>
      </c>
      <c r="BO887" s="54" t="str">
        <f t="shared" si="890"/>
        <v/>
      </c>
      <c r="BP887" s="54" t="str">
        <f t="shared" si="891"/>
        <v/>
      </c>
      <c r="BQ887" s="54" t="str">
        <f t="shared" si="892"/>
        <v/>
      </c>
      <c r="BR887" s="55" t="str">
        <f t="shared" si="893"/>
        <v/>
      </c>
      <c r="BT887" s="135" t="str">
        <f t="shared" si="848"/>
        <v/>
      </c>
      <c r="BU887" s="136" t="str">
        <f t="shared" si="849"/>
        <v/>
      </c>
      <c r="BV887" s="136" t="str">
        <f t="shared" si="850"/>
        <v/>
      </c>
      <c r="BW887" s="136" t="str">
        <f t="shared" si="851"/>
        <v/>
      </c>
      <c r="BX887" s="136" t="str">
        <f t="shared" si="852"/>
        <v/>
      </c>
      <c r="BY887" s="136" t="str">
        <f t="shared" si="853"/>
        <v/>
      </c>
      <c r="BZ887" s="136" t="str">
        <f t="shared" si="854"/>
        <v/>
      </c>
      <c r="CA887" s="136" t="str">
        <f t="shared" si="855"/>
        <v/>
      </c>
      <c r="CB887" s="136" t="str">
        <f t="shared" si="856"/>
        <v/>
      </c>
      <c r="CC887" s="136" t="str">
        <f t="shared" si="857"/>
        <v/>
      </c>
      <c r="CD887" s="136" t="str">
        <f t="shared" si="858"/>
        <v/>
      </c>
      <c r="CE887" s="137" t="str">
        <f t="shared" si="859"/>
        <v/>
      </c>
      <c r="CG887" s="150" t="str">
        <f t="shared" si="860"/>
        <v/>
      </c>
      <c r="CH887" s="151" t="str">
        <f t="shared" si="894"/>
        <v/>
      </c>
      <c r="CI887" s="151" t="str">
        <f t="shared" si="895"/>
        <v/>
      </c>
      <c r="CJ887" s="151" t="str">
        <f t="shared" si="896"/>
        <v/>
      </c>
      <c r="CK887" s="151" t="str">
        <f t="shared" si="897"/>
        <v/>
      </c>
      <c r="CL887" s="151" t="str">
        <f t="shared" si="898"/>
        <v/>
      </c>
      <c r="CM887" s="151" t="str">
        <f t="shared" si="899"/>
        <v/>
      </c>
      <c r="CN887" s="151" t="str">
        <f t="shared" si="900"/>
        <v/>
      </c>
      <c r="CO887" s="151" t="str">
        <f t="shared" si="901"/>
        <v/>
      </c>
      <c r="CP887" s="151" t="str">
        <f t="shared" si="902"/>
        <v/>
      </c>
      <c r="CQ887" s="151" t="str">
        <f t="shared" si="903"/>
        <v/>
      </c>
      <c r="CR887" s="152" t="str">
        <f t="shared" si="904"/>
        <v/>
      </c>
    </row>
    <row r="888" spans="1:96" x14ac:dyDescent="0.25">
      <c r="A888" s="3"/>
      <c r="B888" s="30"/>
      <c r="C888" s="44"/>
      <c r="D888" s="88"/>
      <c r="E888" s="31"/>
      <c r="F888" s="89"/>
      <c r="G888" s="72"/>
      <c r="H888" s="73"/>
      <c r="I888" s="74"/>
      <c r="J888" s="73"/>
      <c r="K888" s="74"/>
      <c r="L888" s="73"/>
      <c r="M888" s="74"/>
      <c r="N888" s="73"/>
      <c r="O888" s="74"/>
      <c r="P888" s="73"/>
      <c r="Q888" s="74"/>
      <c r="R888" s="75"/>
      <c r="S888" s="3"/>
      <c r="T888" s="61" t="str">
        <f>IF($D888="", "", $D888*'Intro &amp; Setup'!$I$32*24)</f>
        <v/>
      </c>
      <c r="U888" s="3"/>
      <c r="X888" s="36" t="str">
        <f>IF($B888="", "", IF(OR($B888&lt;'Intro &amp; Setup'!$F$26, $B888&gt;'Intro &amp; Setup'!$F$27), "X", ""))</f>
        <v/>
      </c>
      <c r="Z888" s="36" t="str">
        <f t="shared" si="842"/>
        <v/>
      </c>
      <c r="AA888" s="48" t="str">
        <f t="shared" si="843"/>
        <v/>
      </c>
      <c r="AC888" s="53" t="str">
        <f t="shared" si="844"/>
        <v/>
      </c>
      <c r="AD888" s="54" t="str">
        <f t="shared" si="861"/>
        <v/>
      </c>
      <c r="AE888" s="54" t="str">
        <f t="shared" si="862"/>
        <v/>
      </c>
      <c r="AF888" s="54" t="str">
        <f t="shared" si="863"/>
        <v/>
      </c>
      <c r="AG888" s="54" t="str">
        <f t="shared" si="864"/>
        <v/>
      </c>
      <c r="AH888" s="54" t="str">
        <f t="shared" si="865"/>
        <v/>
      </c>
      <c r="AI888" s="54" t="str">
        <f t="shared" si="866"/>
        <v/>
      </c>
      <c r="AJ888" s="54" t="str">
        <f t="shared" si="867"/>
        <v/>
      </c>
      <c r="AK888" s="54" t="str">
        <f t="shared" si="868"/>
        <v/>
      </c>
      <c r="AL888" s="54" t="str">
        <f t="shared" si="869"/>
        <v/>
      </c>
      <c r="AM888" s="54" t="str">
        <f t="shared" si="870"/>
        <v/>
      </c>
      <c r="AN888" s="55" t="str">
        <f t="shared" si="871"/>
        <v/>
      </c>
      <c r="AP888" s="53" t="str">
        <f t="shared" si="845"/>
        <v/>
      </c>
      <c r="AQ888" s="54" t="str">
        <f t="shared" si="872"/>
        <v/>
      </c>
      <c r="AR888" s="54" t="str">
        <f t="shared" si="873"/>
        <v/>
      </c>
      <c r="AS888" s="54" t="str">
        <f t="shared" si="874"/>
        <v/>
      </c>
      <c r="AT888" s="54" t="str">
        <f t="shared" si="875"/>
        <v/>
      </c>
      <c r="AU888" s="54" t="str">
        <f t="shared" si="876"/>
        <v/>
      </c>
      <c r="AV888" s="54" t="str">
        <f t="shared" si="877"/>
        <v/>
      </c>
      <c r="AW888" s="54" t="str">
        <f t="shared" si="878"/>
        <v/>
      </c>
      <c r="AX888" s="54" t="str">
        <f t="shared" si="879"/>
        <v/>
      </c>
      <c r="AY888" s="54" t="str">
        <f t="shared" si="880"/>
        <v/>
      </c>
      <c r="AZ888" s="54" t="str">
        <f t="shared" si="881"/>
        <v/>
      </c>
      <c r="BA888" s="55" t="str">
        <f t="shared" si="882"/>
        <v/>
      </c>
      <c r="BC888" s="36" t="str">
        <f t="shared" si="846"/>
        <v/>
      </c>
      <c r="BE888" s="61" t="str">
        <f>IF($B888="", "", IF(AND($B888&gt;='Intro &amp; Setup'!$B$38, B888&lt;='Intro &amp; Setup'!$H$38), 'Intro &amp; Setup'!$N$38, IF(AND($B888&gt;='Intro &amp; Setup'!$B$39, B888&lt;='Intro &amp; Setup'!$H$39), 'Intro &amp; Setup'!$N$39, IF('Intro &amp; Setup'!$B$39="", 'Intro &amp; Setup'!$N$38, 'Intro &amp; Setup'!$N$39))))</f>
        <v/>
      </c>
      <c r="BG888" s="53" t="str">
        <f t="shared" si="847"/>
        <v/>
      </c>
      <c r="BH888" s="54" t="str">
        <f t="shared" si="883"/>
        <v/>
      </c>
      <c r="BI888" s="54" t="str">
        <f t="shared" si="884"/>
        <v/>
      </c>
      <c r="BJ888" s="54" t="str">
        <f t="shared" si="885"/>
        <v/>
      </c>
      <c r="BK888" s="54" t="str">
        <f t="shared" si="886"/>
        <v/>
      </c>
      <c r="BL888" s="54" t="str">
        <f t="shared" si="887"/>
        <v/>
      </c>
      <c r="BM888" s="54" t="str">
        <f t="shared" si="888"/>
        <v/>
      </c>
      <c r="BN888" s="54" t="str">
        <f t="shared" si="889"/>
        <v/>
      </c>
      <c r="BO888" s="54" t="str">
        <f t="shared" si="890"/>
        <v/>
      </c>
      <c r="BP888" s="54" t="str">
        <f t="shared" si="891"/>
        <v/>
      </c>
      <c r="BQ888" s="54" t="str">
        <f t="shared" si="892"/>
        <v/>
      </c>
      <c r="BR888" s="55" t="str">
        <f t="shared" si="893"/>
        <v/>
      </c>
      <c r="BT888" s="135" t="str">
        <f t="shared" si="848"/>
        <v/>
      </c>
      <c r="BU888" s="136" t="str">
        <f t="shared" si="849"/>
        <v/>
      </c>
      <c r="BV888" s="136" t="str">
        <f t="shared" si="850"/>
        <v/>
      </c>
      <c r="BW888" s="136" t="str">
        <f t="shared" si="851"/>
        <v/>
      </c>
      <c r="BX888" s="136" t="str">
        <f t="shared" si="852"/>
        <v/>
      </c>
      <c r="BY888" s="136" t="str">
        <f t="shared" si="853"/>
        <v/>
      </c>
      <c r="BZ888" s="136" t="str">
        <f t="shared" si="854"/>
        <v/>
      </c>
      <c r="CA888" s="136" t="str">
        <f t="shared" si="855"/>
        <v/>
      </c>
      <c r="CB888" s="136" t="str">
        <f t="shared" si="856"/>
        <v/>
      </c>
      <c r="CC888" s="136" t="str">
        <f t="shared" si="857"/>
        <v/>
      </c>
      <c r="CD888" s="136" t="str">
        <f t="shared" si="858"/>
        <v/>
      </c>
      <c r="CE888" s="137" t="str">
        <f t="shared" si="859"/>
        <v/>
      </c>
      <c r="CG888" s="150" t="str">
        <f t="shared" si="860"/>
        <v/>
      </c>
      <c r="CH888" s="151" t="str">
        <f t="shared" si="894"/>
        <v/>
      </c>
      <c r="CI888" s="151" t="str">
        <f t="shared" si="895"/>
        <v/>
      </c>
      <c r="CJ888" s="151" t="str">
        <f t="shared" si="896"/>
        <v/>
      </c>
      <c r="CK888" s="151" t="str">
        <f t="shared" si="897"/>
        <v/>
      </c>
      <c r="CL888" s="151" t="str">
        <f t="shared" si="898"/>
        <v/>
      </c>
      <c r="CM888" s="151" t="str">
        <f t="shared" si="899"/>
        <v/>
      </c>
      <c r="CN888" s="151" t="str">
        <f t="shared" si="900"/>
        <v/>
      </c>
      <c r="CO888" s="151" t="str">
        <f t="shared" si="901"/>
        <v/>
      </c>
      <c r="CP888" s="151" t="str">
        <f t="shared" si="902"/>
        <v/>
      </c>
      <c r="CQ888" s="151" t="str">
        <f t="shared" si="903"/>
        <v/>
      </c>
      <c r="CR888" s="152" t="str">
        <f t="shared" si="904"/>
        <v/>
      </c>
    </row>
    <row r="889" spans="1:96" x14ac:dyDescent="0.25">
      <c r="A889" s="3"/>
      <c r="B889" s="30"/>
      <c r="C889" s="44"/>
      <c r="D889" s="88"/>
      <c r="E889" s="31"/>
      <c r="F889" s="89"/>
      <c r="G889" s="72"/>
      <c r="H889" s="73"/>
      <c r="I889" s="74"/>
      <c r="J889" s="73"/>
      <c r="K889" s="74"/>
      <c r="L889" s="73"/>
      <c r="M889" s="74"/>
      <c r="N889" s="73"/>
      <c r="O889" s="74"/>
      <c r="P889" s="73"/>
      <c r="Q889" s="74"/>
      <c r="R889" s="75"/>
      <c r="S889" s="3"/>
      <c r="T889" s="61" t="str">
        <f>IF($D889="", "", $D889*'Intro &amp; Setup'!$I$32*24)</f>
        <v/>
      </c>
      <c r="U889" s="3"/>
      <c r="X889" s="36" t="str">
        <f>IF($B889="", "", IF(OR($B889&lt;'Intro &amp; Setup'!$F$26, $B889&gt;'Intro &amp; Setup'!$F$27), "X", ""))</f>
        <v/>
      </c>
      <c r="Z889" s="36" t="str">
        <f t="shared" si="842"/>
        <v/>
      </c>
      <c r="AA889" s="48" t="str">
        <f t="shared" si="843"/>
        <v/>
      </c>
      <c r="AC889" s="53" t="str">
        <f t="shared" si="844"/>
        <v/>
      </c>
      <c r="AD889" s="54" t="str">
        <f t="shared" si="861"/>
        <v/>
      </c>
      <c r="AE889" s="54" t="str">
        <f t="shared" si="862"/>
        <v/>
      </c>
      <c r="AF889" s="54" t="str">
        <f t="shared" si="863"/>
        <v/>
      </c>
      <c r="AG889" s="54" t="str">
        <f t="shared" si="864"/>
        <v/>
      </c>
      <c r="AH889" s="54" t="str">
        <f t="shared" si="865"/>
        <v/>
      </c>
      <c r="AI889" s="54" t="str">
        <f t="shared" si="866"/>
        <v/>
      </c>
      <c r="AJ889" s="54" t="str">
        <f t="shared" si="867"/>
        <v/>
      </c>
      <c r="AK889" s="54" t="str">
        <f t="shared" si="868"/>
        <v/>
      </c>
      <c r="AL889" s="54" t="str">
        <f t="shared" si="869"/>
        <v/>
      </c>
      <c r="AM889" s="54" t="str">
        <f t="shared" si="870"/>
        <v/>
      </c>
      <c r="AN889" s="55" t="str">
        <f t="shared" si="871"/>
        <v/>
      </c>
      <c r="AP889" s="53" t="str">
        <f t="shared" si="845"/>
        <v/>
      </c>
      <c r="AQ889" s="54" t="str">
        <f t="shared" si="872"/>
        <v/>
      </c>
      <c r="AR889" s="54" t="str">
        <f t="shared" si="873"/>
        <v/>
      </c>
      <c r="AS889" s="54" t="str">
        <f t="shared" si="874"/>
        <v/>
      </c>
      <c r="AT889" s="54" t="str">
        <f t="shared" si="875"/>
        <v/>
      </c>
      <c r="AU889" s="54" t="str">
        <f t="shared" si="876"/>
        <v/>
      </c>
      <c r="AV889" s="54" t="str">
        <f t="shared" si="877"/>
        <v/>
      </c>
      <c r="AW889" s="54" t="str">
        <f t="shared" si="878"/>
        <v/>
      </c>
      <c r="AX889" s="54" t="str">
        <f t="shared" si="879"/>
        <v/>
      </c>
      <c r="AY889" s="54" t="str">
        <f t="shared" si="880"/>
        <v/>
      </c>
      <c r="AZ889" s="54" t="str">
        <f t="shared" si="881"/>
        <v/>
      </c>
      <c r="BA889" s="55" t="str">
        <f t="shared" si="882"/>
        <v/>
      </c>
      <c r="BC889" s="36" t="str">
        <f t="shared" si="846"/>
        <v/>
      </c>
      <c r="BE889" s="61" t="str">
        <f>IF($B889="", "", IF(AND($B889&gt;='Intro &amp; Setup'!$B$38, B889&lt;='Intro &amp; Setup'!$H$38), 'Intro &amp; Setup'!$N$38, IF(AND($B889&gt;='Intro &amp; Setup'!$B$39, B889&lt;='Intro &amp; Setup'!$H$39), 'Intro &amp; Setup'!$N$39, IF('Intro &amp; Setup'!$B$39="", 'Intro &amp; Setup'!$N$38, 'Intro &amp; Setup'!$N$39))))</f>
        <v/>
      </c>
      <c r="BG889" s="53" t="str">
        <f t="shared" si="847"/>
        <v/>
      </c>
      <c r="BH889" s="54" t="str">
        <f t="shared" si="883"/>
        <v/>
      </c>
      <c r="BI889" s="54" t="str">
        <f t="shared" si="884"/>
        <v/>
      </c>
      <c r="BJ889" s="54" t="str">
        <f t="shared" si="885"/>
        <v/>
      </c>
      <c r="BK889" s="54" t="str">
        <f t="shared" si="886"/>
        <v/>
      </c>
      <c r="BL889" s="54" t="str">
        <f t="shared" si="887"/>
        <v/>
      </c>
      <c r="BM889" s="54" t="str">
        <f t="shared" si="888"/>
        <v/>
      </c>
      <c r="BN889" s="54" t="str">
        <f t="shared" si="889"/>
        <v/>
      </c>
      <c r="BO889" s="54" t="str">
        <f t="shared" si="890"/>
        <v/>
      </c>
      <c r="BP889" s="54" t="str">
        <f t="shared" si="891"/>
        <v/>
      </c>
      <c r="BQ889" s="54" t="str">
        <f t="shared" si="892"/>
        <v/>
      </c>
      <c r="BR889" s="55" t="str">
        <f t="shared" si="893"/>
        <v/>
      </c>
      <c r="BT889" s="135" t="str">
        <f t="shared" si="848"/>
        <v/>
      </c>
      <c r="BU889" s="136" t="str">
        <f t="shared" si="849"/>
        <v/>
      </c>
      <c r="BV889" s="136" t="str">
        <f t="shared" si="850"/>
        <v/>
      </c>
      <c r="BW889" s="136" t="str">
        <f t="shared" si="851"/>
        <v/>
      </c>
      <c r="BX889" s="136" t="str">
        <f t="shared" si="852"/>
        <v/>
      </c>
      <c r="BY889" s="136" t="str">
        <f t="shared" si="853"/>
        <v/>
      </c>
      <c r="BZ889" s="136" t="str">
        <f t="shared" si="854"/>
        <v/>
      </c>
      <c r="CA889" s="136" t="str">
        <f t="shared" si="855"/>
        <v/>
      </c>
      <c r="CB889" s="136" t="str">
        <f t="shared" si="856"/>
        <v/>
      </c>
      <c r="CC889" s="136" t="str">
        <f t="shared" si="857"/>
        <v/>
      </c>
      <c r="CD889" s="136" t="str">
        <f t="shared" si="858"/>
        <v/>
      </c>
      <c r="CE889" s="137" t="str">
        <f t="shared" si="859"/>
        <v/>
      </c>
      <c r="CG889" s="150" t="str">
        <f t="shared" si="860"/>
        <v/>
      </c>
      <c r="CH889" s="151" t="str">
        <f t="shared" si="894"/>
        <v/>
      </c>
      <c r="CI889" s="151" t="str">
        <f t="shared" si="895"/>
        <v/>
      </c>
      <c r="CJ889" s="151" t="str">
        <f t="shared" si="896"/>
        <v/>
      </c>
      <c r="CK889" s="151" t="str">
        <f t="shared" si="897"/>
        <v/>
      </c>
      <c r="CL889" s="151" t="str">
        <f t="shared" si="898"/>
        <v/>
      </c>
      <c r="CM889" s="151" t="str">
        <f t="shared" si="899"/>
        <v/>
      </c>
      <c r="CN889" s="151" t="str">
        <f t="shared" si="900"/>
        <v/>
      </c>
      <c r="CO889" s="151" t="str">
        <f t="shared" si="901"/>
        <v/>
      </c>
      <c r="CP889" s="151" t="str">
        <f t="shared" si="902"/>
        <v/>
      </c>
      <c r="CQ889" s="151" t="str">
        <f t="shared" si="903"/>
        <v/>
      </c>
      <c r="CR889" s="152" t="str">
        <f t="shared" si="904"/>
        <v/>
      </c>
    </row>
    <row r="890" spans="1:96" x14ac:dyDescent="0.25">
      <c r="A890" s="3"/>
      <c r="B890" s="30"/>
      <c r="C890" s="44"/>
      <c r="D890" s="88"/>
      <c r="E890" s="31"/>
      <c r="F890" s="89"/>
      <c r="G890" s="72"/>
      <c r="H890" s="73"/>
      <c r="I890" s="74"/>
      <c r="J890" s="73"/>
      <c r="K890" s="74"/>
      <c r="L890" s="73"/>
      <c r="M890" s="74"/>
      <c r="N890" s="73"/>
      <c r="O890" s="74"/>
      <c r="P890" s="73"/>
      <c r="Q890" s="74"/>
      <c r="R890" s="75"/>
      <c r="S890" s="3"/>
      <c r="T890" s="61" t="str">
        <f>IF($D890="", "", $D890*'Intro &amp; Setup'!$I$32*24)</f>
        <v/>
      </c>
      <c r="U890" s="3"/>
      <c r="X890" s="36" t="str">
        <f>IF($B890="", "", IF(OR($B890&lt;'Intro &amp; Setup'!$F$26, $B890&gt;'Intro &amp; Setup'!$F$27), "X", ""))</f>
        <v/>
      </c>
      <c r="Z890" s="36" t="str">
        <f t="shared" si="842"/>
        <v/>
      </c>
      <c r="AA890" s="48" t="str">
        <f t="shared" si="843"/>
        <v/>
      </c>
      <c r="AC890" s="53" t="str">
        <f t="shared" si="844"/>
        <v/>
      </c>
      <c r="AD890" s="54" t="str">
        <f t="shared" si="861"/>
        <v/>
      </c>
      <c r="AE890" s="54" t="str">
        <f t="shared" si="862"/>
        <v/>
      </c>
      <c r="AF890" s="54" t="str">
        <f t="shared" si="863"/>
        <v/>
      </c>
      <c r="AG890" s="54" t="str">
        <f t="shared" si="864"/>
        <v/>
      </c>
      <c r="AH890" s="54" t="str">
        <f t="shared" si="865"/>
        <v/>
      </c>
      <c r="AI890" s="54" t="str">
        <f t="shared" si="866"/>
        <v/>
      </c>
      <c r="AJ890" s="54" t="str">
        <f t="shared" si="867"/>
        <v/>
      </c>
      <c r="AK890" s="54" t="str">
        <f t="shared" si="868"/>
        <v/>
      </c>
      <c r="AL890" s="54" t="str">
        <f t="shared" si="869"/>
        <v/>
      </c>
      <c r="AM890" s="54" t="str">
        <f t="shared" si="870"/>
        <v/>
      </c>
      <c r="AN890" s="55" t="str">
        <f t="shared" si="871"/>
        <v/>
      </c>
      <c r="AP890" s="53" t="str">
        <f t="shared" si="845"/>
        <v/>
      </c>
      <c r="AQ890" s="54" t="str">
        <f t="shared" si="872"/>
        <v/>
      </c>
      <c r="AR890" s="54" t="str">
        <f t="shared" si="873"/>
        <v/>
      </c>
      <c r="AS890" s="54" t="str">
        <f t="shared" si="874"/>
        <v/>
      </c>
      <c r="AT890" s="54" t="str">
        <f t="shared" si="875"/>
        <v/>
      </c>
      <c r="AU890" s="54" t="str">
        <f t="shared" si="876"/>
        <v/>
      </c>
      <c r="AV890" s="54" t="str">
        <f t="shared" si="877"/>
        <v/>
      </c>
      <c r="AW890" s="54" t="str">
        <f t="shared" si="878"/>
        <v/>
      </c>
      <c r="AX890" s="54" t="str">
        <f t="shared" si="879"/>
        <v/>
      </c>
      <c r="AY890" s="54" t="str">
        <f t="shared" si="880"/>
        <v/>
      </c>
      <c r="AZ890" s="54" t="str">
        <f t="shared" si="881"/>
        <v/>
      </c>
      <c r="BA890" s="55" t="str">
        <f t="shared" si="882"/>
        <v/>
      </c>
      <c r="BC890" s="36" t="str">
        <f t="shared" si="846"/>
        <v/>
      </c>
      <c r="BE890" s="61" t="str">
        <f>IF($B890="", "", IF(AND($B890&gt;='Intro &amp; Setup'!$B$38, B890&lt;='Intro &amp; Setup'!$H$38), 'Intro &amp; Setup'!$N$38, IF(AND($B890&gt;='Intro &amp; Setup'!$B$39, B890&lt;='Intro &amp; Setup'!$H$39), 'Intro &amp; Setup'!$N$39, IF('Intro &amp; Setup'!$B$39="", 'Intro &amp; Setup'!$N$38, 'Intro &amp; Setup'!$N$39))))</f>
        <v/>
      </c>
      <c r="BG890" s="53" t="str">
        <f t="shared" si="847"/>
        <v/>
      </c>
      <c r="BH890" s="54" t="str">
        <f t="shared" si="883"/>
        <v/>
      </c>
      <c r="BI890" s="54" t="str">
        <f t="shared" si="884"/>
        <v/>
      </c>
      <c r="BJ890" s="54" t="str">
        <f t="shared" si="885"/>
        <v/>
      </c>
      <c r="BK890" s="54" t="str">
        <f t="shared" si="886"/>
        <v/>
      </c>
      <c r="BL890" s="54" t="str">
        <f t="shared" si="887"/>
        <v/>
      </c>
      <c r="BM890" s="54" t="str">
        <f t="shared" si="888"/>
        <v/>
      </c>
      <c r="BN890" s="54" t="str">
        <f t="shared" si="889"/>
        <v/>
      </c>
      <c r="BO890" s="54" t="str">
        <f t="shared" si="890"/>
        <v/>
      </c>
      <c r="BP890" s="54" t="str">
        <f t="shared" si="891"/>
        <v/>
      </c>
      <c r="BQ890" s="54" t="str">
        <f t="shared" si="892"/>
        <v/>
      </c>
      <c r="BR890" s="55" t="str">
        <f t="shared" si="893"/>
        <v/>
      </c>
      <c r="BT890" s="135" t="str">
        <f t="shared" si="848"/>
        <v/>
      </c>
      <c r="BU890" s="136" t="str">
        <f t="shared" si="849"/>
        <v/>
      </c>
      <c r="BV890" s="136" t="str">
        <f t="shared" si="850"/>
        <v/>
      </c>
      <c r="BW890" s="136" t="str">
        <f t="shared" si="851"/>
        <v/>
      </c>
      <c r="BX890" s="136" t="str">
        <f t="shared" si="852"/>
        <v/>
      </c>
      <c r="BY890" s="136" t="str">
        <f t="shared" si="853"/>
        <v/>
      </c>
      <c r="BZ890" s="136" t="str">
        <f t="shared" si="854"/>
        <v/>
      </c>
      <c r="CA890" s="136" t="str">
        <f t="shared" si="855"/>
        <v/>
      </c>
      <c r="CB890" s="136" t="str">
        <f t="shared" si="856"/>
        <v/>
      </c>
      <c r="CC890" s="136" t="str">
        <f t="shared" si="857"/>
        <v/>
      </c>
      <c r="CD890" s="136" t="str">
        <f t="shared" si="858"/>
        <v/>
      </c>
      <c r="CE890" s="137" t="str">
        <f t="shared" si="859"/>
        <v/>
      </c>
      <c r="CG890" s="150" t="str">
        <f t="shared" si="860"/>
        <v/>
      </c>
      <c r="CH890" s="151" t="str">
        <f t="shared" si="894"/>
        <v/>
      </c>
      <c r="CI890" s="151" t="str">
        <f t="shared" si="895"/>
        <v/>
      </c>
      <c r="CJ890" s="151" t="str">
        <f t="shared" si="896"/>
        <v/>
      </c>
      <c r="CK890" s="151" t="str">
        <f t="shared" si="897"/>
        <v/>
      </c>
      <c r="CL890" s="151" t="str">
        <f t="shared" si="898"/>
        <v/>
      </c>
      <c r="CM890" s="151" t="str">
        <f t="shared" si="899"/>
        <v/>
      </c>
      <c r="CN890" s="151" t="str">
        <f t="shared" si="900"/>
        <v/>
      </c>
      <c r="CO890" s="151" t="str">
        <f t="shared" si="901"/>
        <v/>
      </c>
      <c r="CP890" s="151" t="str">
        <f t="shared" si="902"/>
        <v/>
      </c>
      <c r="CQ890" s="151" t="str">
        <f t="shared" si="903"/>
        <v/>
      </c>
      <c r="CR890" s="152" t="str">
        <f t="shared" si="904"/>
        <v/>
      </c>
    </row>
    <row r="891" spans="1:96" x14ac:dyDescent="0.25">
      <c r="A891" s="3"/>
      <c r="B891" s="30"/>
      <c r="C891" s="44"/>
      <c r="D891" s="88"/>
      <c r="E891" s="31"/>
      <c r="F891" s="89"/>
      <c r="G891" s="72"/>
      <c r="H891" s="73"/>
      <c r="I891" s="74"/>
      <c r="J891" s="73"/>
      <c r="K891" s="74"/>
      <c r="L891" s="73"/>
      <c r="M891" s="74"/>
      <c r="N891" s="73"/>
      <c r="O891" s="74"/>
      <c r="P891" s="73"/>
      <c r="Q891" s="74"/>
      <c r="R891" s="75"/>
      <c r="S891" s="3"/>
      <c r="T891" s="61" t="str">
        <f>IF($D891="", "", $D891*'Intro &amp; Setup'!$I$32*24)</f>
        <v/>
      </c>
      <c r="U891" s="3"/>
      <c r="X891" s="36" t="str">
        <f>IF($B891="", "", IF(OR($B891&lt;'Intro &amp; Setup'!$F$26, $B891&gt;'Intro &amp; Setup'!$F$27), "X", ""))</f>
        <v/>
      </c>
      <c r="Z891" s="36" t="str">
        <f t="shared" si="842"/>
        <v/>
      </c>
      <c r="AA891" s="48" t="str">
        <f t="shared" si="843"/>
        <v/>
      </c>
      <c r="AC891" s="53" t="str">
        <f t="shared" si="844"/>
        <v/>
      </c>
      <c r="AD891" s="54" t="str">
        <f t="shared" si="861"/>
        <v/>
      </c>
      <c r="AE891" s="54" t="str">
        <f t="shared" si="862"/>
        <v/>
      </c>
      <c r="AF891" s="54" t="str">
        <f t="shared" si="863"/>
        <v/>
      </c>
      <c r="AG891" s="54" t="str">
        <f t="shared" si="864"/>
        <v/>
      </c>
      <c r="AH891" s="54" t="str">
        <f t="shared" si="865"/>
        <v/>
      </c>
      <c r="AI891" s="54" t="str">
        <f t="shared" si="866"/>
        <v/>
      </c>
      <c r="AJ891" s="54" t="str">
        <f t="shared" si="867"/>
        <v/>
      </c>
      <c r="AK891" s="54" t="str">
        <f t="shared" si="868"/>
        <v/>
      </c>
      <c r="AL891" s="54" t="str">
        <f t="shared" si="869"/>
        <v/>
      </c>
      <c r="AM891" s="54" t="str">
        <f t="shared" si="870"/>
        <v/>
      </c>
      <c r="AN891" s="55" t="str">
        <f t="shared" si="871"/>
        <v/>
      </c>
      <c r="AP891" s="53" t="str">
        <f t="shared" si="845"/>
        <v/>
      </c>
      <c r="AQ891" s="54" t="str">
        <f t="shared" si="872"/>
        <v/>
      </c>
      <c r="AR891" s="54" t="str">
        <f t="shared" si="873"/>
        <v/>
      </c>
      <c r="AS891" s="54" t="str">
        <f t="shared" si="874"/>
        <v/>
      </c>
      <c r="AT891" s="54" t="str">
        <f t="shared" si="875"/>
        <v/>
      </c>
      <c r="AU891" s="54" t="str">
        <f t="shared" si="876"/>
        <v/>
      </c>
      <c r="AV891" s="54" t="str">
        <f t="shared" si="877"/>
        <v/>
      </c>
      <c r="AW891" s="54" t="str">
        <f t="shared" si="878"/>
        <v/>
      </c>
      <c r="AX891" s="54" t="str">
        <f t="shared" si="879"/>
        <v/>
      </c>
      <c r="AY891" s="54" t="str">
        <f t="shared" si="880"/>
        <v/>
      </c>
      <c r="AZ891" s="54" t="str">
        <f t="shared" si="881"/>
        <v/>
      </c>
      <c r="BA891" s="55" t="str">
        <f t="shared" si="882"/>
        <v/>
      </c>
      <c r="BC891" s="36" t="str">
        <f t="shared" si="846"/>
        <v/>
      </c>
      <c r="BE891" s="61" t="str">
        <f>IF($B891="", "", IF(AND($B891&gt;='Intro &amp; Setup'!$B$38, B891&lt;='Intro &amp; Setup'!$H$38), 'Intro &amp; Setup'!$N$38, IF(AND($B891&gt;='Intro &amp; Setup'!$B$39, B891&lt;='Intro &amp; Setup'!$H$39), 'Intro &amp; Setup'!$N$39, IF('Intro &amp; Setup'!$B$39="", 'Intro &amp; Setup'!$N$38, 'Intro &amp; Setup'!$N$39))))</f>
        <v/>
      </c>
      <c r="BG891" s="53" t="str">
        <f t="shared" si="847"/>
        <v/>
      </c>
      <c r="BH891" s="54" t="str">
        <f t="shared" si="883"/>
        <v/>
      </c>
      <c r="BI891" s="54" t="str">
        <f t="shared" si="884"/>
        <v/>
      </c>
      <c r="BJ891" s="54" t="str">
        <f t="shared" si="885"/>
        <v/>
      </c>
      <c r="BK891" s="54" t="str">
        <f t="shared" si="886"/>
        <v/>
      </c>
      <c r="BL891" s="54" t="str">
        <f t="shared" si="887"/>
        <v/>
      </c>
      <c r="BM891" s="54" t="str">
        <f t="shared" si="888"/>
        <v/>
      </c>
      <c r="BN891" s="54" t="str">
        <f t="shared" si="889"/>
        <v/>
      </c>
      <c r="BO891" s="54" t="str">
        <f t="shared" si="890"/>
        <v/>
      </c>
      <c r="BP891" s="54" t="str">
        <f t="shared" si="891"/>
        <v/>
      </c>
      <c r="BQ891" s="54" t="str">
        <f t="shared" si="892"/>
        <v/>
      </c>
      <c r="BR891" s="55" t="str">
        <f t="shared" si="893"/>
        <v/>
      </c>
      <c r="BT891" s="135" t="str">
        <f t="shared" si="848"/>
        <v/>
      </c>
      <c r="BU891" s="136" t="str">
        <f t="shared" si="849"/>
        <v/>
      </c>
      <c r="BV891" s="136" t="str">
        <f t="shared" si="850"/>
        <v/>
      </c>
      <c r="BW891" s="136" t="str">
        <f t="shared" si="851"/>
        <v/>
      </c>
      <c r="BX891" s="136" t="str">
        <f t="shared" si="852"/>
        <v/>
      </c>
      <c r="BY891" s="136" t="str">
        <f t="shared" si="853"/>
        <v/>
      </c>
      <c r="BZ891" s="136" t="str">
        <f t="shared" si="854"/>
        <v/>
      </c>
      <c r="CA891" s="136" t="str">
        <f t="shared" si="855"/>
        <v/>
      </c>
      <c r="CB891" s="136" t="str">
        <f t="shared" si="856"/>
        <v/>
      </c>
      <c r="CC891" s="136" t="str">
        <f t="shared" si="857"/>
        <v/>
      </c>
      <c r="CD891" s="136" t="str">
        <f t="shared" si="858"/>
        <v/>
      </c>
      <c r="CE891" s="137" t="str">
        <f t="shared" si="859"/>
        <v/>
      </c>
      <c r="CG891" s="150" t="str">
        <f t="shared" si="860"/>
        <v/>
      </c>
      <c r="CH891" s="151" t="str">
        <f t="shared" si="894"/>
        <v/>
      </c>
      <c r="CI891" s="151" t="str">
        <f t="shared" si="895"/>
        <v/>
      </c>
      <c r="CJ891" s="151" t="str">
        <f t="shared" si="896"/>
        <v/>
      </c>
      <c r="CK891" s="151" t="str">
        <f t="shared" si="897"/>
        <v/>
      </c>
      <c r="CL891" s="151" t="str">
        <f t="shared" si="898"/>
        <v/>
      </c>
      <c r="CM891" s="151" t="str">
        <f t="shared" si="899"/>
        <v/>
      </c>
      <c r="CN891" s="151" t="str">
        <f t="shared" si="900"/>
        <v/>
      </c>
      <c r="CO891" s="151" t="str">
        <f t="shared" si="901"/>
        <v/>
      </c>
      <c r="CP891" s="151" t="str">
        <f t="shared" si="902"/>
        <v/>
      </c>
      <c r="CQ891" s="151" t="str">
        <f t="shared" si="903"/>
        <v/>
      </c>
      <c r="CR891" s="152" t="str">
        <f t="shared" si="904"/>
        <v/>
      </c>
    </row>
    <row r="892" spans="1:96" x14ac:dyDescent="0.25">
      <c r="A892" s="3"/>
      <c r="B892" s="30"/>
      <c r="C892" s="44"/>
      <c r="D892" s="88"/>
      <c r="E892" s="31"/>
      <c r="F892" s="89"/>
      <c r="G892" s="72"/>
      <c r="H892" s="73"/>
      <c r="I892" s="74"/>
      <c r="J892" s="73"/>
      <c r="K892" s="74"/>
      <c r="L892" s="73"/>
      <c r="M892" s="74"/>
      <c r="N892" s="73"/>
      <c r="O892" s="74"/>
      <c r="P892" s="73"/>
      <c r="Q892" s="74"/>
      <c r="R892" s="75"/>
      <c r="S892" s="3"/>
      <c r="T892" s="61" t="str">
        <f>IF($D892="", "", $D892*'Intro &amp; Setup'!$I$32*24)</f>
        <v/>
      </c>
      <c r="U892" s="3"/>
      <c r="X892" s="36" t="str">
        <f>IF($B892="", "", IF(OR($B892&lt;'Intro &amp; Setup'!$F$26, $B892&gt;'Intro &amp; Setup'!$F$27), "X", ""))</f>
        <v/>
      </c>
      <c r="Z892" s="36" t="str">
        <f t="shared" si="842"/>
        <v/>
      </c>
      <c r="AA892" s="48" t="str">
        <f t="shared" si="843"/>
        <v/>
      </c>
      <c r="AC892" s="53" t="str">
        <f t="shared" si="844"/>
        <v/>
      </c>
      <c r="AD892" s="54" t="str">
        <f t="shared" si="861"/>
        <v/>
      </c>
      <c r="AE892" s="54" t="str">
        <f t="shared" si="862"/>
        <v/>
      </c>
      <c r="AF892" s="54" t="str">
        <f t="shared" si="863"/>
        <v/>
      </c>
      <c r="AG892" s="54" t="str">
        <f t="shared" si="864"/>
        <v/>
      </c>
      <c r="AH892" s="54" t="str">
        <f t="shared" si="865"/>
        <v/>
      </c>
      <c r="AI892" s="54" t="str">
        <f t="shared" si="866"/>
        <v/>
      </c>
      <c r="AJ892" s="54" t="str">
        <f t="shared" si="867"/>
        <v/>
      </c>
      <c r="AK892" s="54" t="str">
        <f t="shared" si="868"/>
        <v/>
      </c>
      <c r="AL892" s="54" t="str">
        <f t="shared" si="869"/>
        <v/>
      </c>
      <c r="AM892" s="54" t="str">
        <f t="shared" si="870"/>
        <v/>
      </c>
      <c r="AN892" s="55" t="str">
        <f t="shared" si="871"/>
        <v/>
      </c>
      <c r="AP892" s="53" t="str">
        <f t="shared" si="845"/>
        <v/>
      </c>
      <c r="AQ892" s="54" t="str">
        <f t="shared" si="872"/>
        <v/>
      </c>
      <c r="AR892" s="54" t="str">
        <f t="shared" si="873"/>
        <v/>
      </c>
      <c r="AS892" s="54" t="str">
        <f t="shared" si="874"/>
        <v/>
      </c>
      <c r="AT892" s="54" t="str">
        <f t="shared" si="875"/>
        <v/>
      </c>
      <c r="AU892" s="54" t="str">
        <f t="shared" si="876"/>
        <v/>
      </c>
      <c r="AV892" s="54" t="str">
        <f t="shared" si="877"/>
        <v/>
      </c>
      <c r="AW892" s="54" t="str">
        <f t="shared" si="878"/>
        <v/>
      </c>
      <c r="AX892" s="54" t="str">
        <f t="shared" si="879"/>
        <v/>
      </c>
      <c r="AY892" s="54" t="str">
        <f t="shared" si="880"/>
        <v/>
      </c>
      <c r="AZ892" s="54" t="str">
        <f t="shared" si="881"/>
        <v/>
      </c>
      <c r="BA892" s="55" t="str">
        <f t="shared" si="882"/>
        <v/>
      </c>
      <c r="BC892" s="36" t="str">
        <f t="shared" si="846"/>
        <v/>
      </c>
      <c r="BE892" s="61" t="str">
        <f>IF($B892="", "", IF(AND($B892&gt;='Intro &amp; Setup'!$B$38, B892&lt;='Intro &amp; Setup'!$H$38), 'Intro &amp; Setup'!$N$38, IF(AND($B892&gt;='Intro &amp; Setup'!$B$39, B892&lt;='Intro &amp; Setup'!$H$39), 'Intro &amp; Setup'!$N$39, IF('Intro &amp; Setup'!$B$39="", 'Intro &amp; Setup'!$N$38, 'Intro &amp; Setup'!$N$39))))</f>
        <v/>
      </c>
      <c r="BG892" s="53" t="str">
        <f t="shared" si="847"/>
        <v/>
      </c>
      <c r="BH892" s="54" t="str">
        <f t="shared" si="883"/>
        <v/>
      </c>
      <c r="BI892" s="54" t="str">
        <f t="shared" si="884"/>
        <v/>
      </c>
      <c r="BJ892" s="54" t="str">
        <f t="shared" si="885"/>
        <v/>
      </c>
      <c r="BK892" s="54" t="str">
        <f t="shared" si="886"/>
        <v/>
      </c>
      <c r="BL892" s="54" t="str">
        <f t="shared" si="887"/>
        <v/>
      </c>
      <c r="BM892" s="54" t="str">
        <f t="shared" si="888"/>
        <v/>
      </c>
      <c r="BN892" s="54" t="str">
        <f t="shared" si="889"/>
        <v/>
      </c>
      <c r="BO892" s="54" t="str">
        <f t="shared" si="890"/>
        <v/>
      </c>
      <c r="BP892" s="54" t="str">
        <f t="shared" si="891"/>
        <v/>
      </c>
      <c r="BQ892" s="54" t="str">
        <f t="shared" si="892"/>
        <v/>
      </c>
      <c r="BR892" s="55" t="str">
        <f t="shared" si="893"/>
        <v/>
      </c>
      <c r="BT892" s="135" t="str">
        <f t="shared" si="848"/>
        <v/>
      </c>
      <c r="BU892" s="136" t="str">
        <f t="shared" si="849"/>
        <v/>
      </c>
      <c r="BV892" s="136" t="str">
        <f t="shared" si="850"/>
        <v/>
      </c>
      <c r="BW892" s="136" t="str">
        <f t="shared" si="851"/>
        <v/>
      </c>
      <c r="BX892" s="136" t="str">
        <f t="shared" si="852"/>
        <v/>
      </c>
      <c r="BY892" s="136" t="str">
        <f t="shared" si="853"/>
        <v/>
      </c>
      <c r="BZ892" s="136" t="str">
        <f t="shared" si="854"/>
        <v/>
      </c>
      <c r="CA892" s="136" t="str">
        <f t="shared" si="855"/>
        <v/>
      </c>
      <c r="CB892" s="136" t="str">
        <f t="shared" si="856"/>
        <v/>
      </c>
      <c r="CC892" s="136" t="str">
        <f t="shared" si="857"/>
        <v/>
      </c>
      <c r="CD892" s="136" t="str">
        <f t="shared" si="858"/>
        <v/>
      </c>
      <c r="CE892" s="137" t="str">
        <f t="shared" si="859"/>
        <v/>
      </c>
      <c r="CG892" s="150" t="str">
        <f t="shared" si="860"/>
        <v/>
      </c>
      <c r="CH892" s="151" t="str">
        <f t="shared" si="894"/>
        <v/>
      </c>
      <c r="CI892" s="151" t="str">
        <f t="shared" si="895"/>
        <v/>
      </c>
      <c r="CJ892" s="151" t="str">
        <f t="shared" si="896"/>
        <v/>
      </c>
      <c r="CK892" s="151" t="str">
        <f t="shared" si="897"/>
        <v/>
      </c>
      <c r="CL892" s="151" t="str">
        <f t="shared" si="898"/>
        <v/>
      </c>
      <c r="CM892" s="151" t="str">
        <f t="shared" si="899"/>
        <v/>
      </c>
      <c r="CN892" s="151" t="str">
        <f t="shared" si="900"/>
        <v/>
      </c>
      <c r="CO892" s="151" t="str">
        <f t="shared" si="901"/>
        <v/>
      </c>
      <c r="CP892" s="151" t="str">
        <f t="shared" si="902"/>
        <v/>
      </c>
      <c r="CQ892" s="151" t="str">
        <f t="shared" si="903"/>
        <v/>
      </c>
      <c r="CR892" s="152" t="str">
        <f t="shared" si="904"/>
        <v/>
      </c>
    </row>
    <row r="893" spans="1:96" x14ac:dyDescent="0.25">
      <c r="A893" s="3"/>
      <c r="B893" s="30"/>
      <c r="C893" s="44"/>
      <c r="D893" s="88"/>
      <c r="E893" s="31"/>
      <c r="F893" s="89"/>
      <c r="G893" s="72"/>
      <c r="H893" s="73"/>
      <c r="I893" s="74"/>
      <c r="J893" s="73"/>
      <c r="K893" s="74"/>
      <c r="L893" s="73"/>
      <c r="M893" s="74"/>
      <c r="N893" s="73"/>
      <c r="O893" s="74"/>
      <c r="P893" s="73"/>
      <c r="Q893" s="74"/>
      <c r="R893" s="75"/>
      <c r="S893" s="3"/>
      <c r="T893" s="61" t="str">
        <f>IF($D893="", "", $D893*'Intro &amp; Setup'!$I$32*24)</f>
        <v/>
      </c>
      <c r="U893" s="3"/>
      <c r="X893" s="36" t="str">
        <f>IF($B893="", "", IF(OR($B893&lt;'Intro &amp; Setup'!$F$26, $B893&gt;'Intro &amp; Setup'!$F$27), "X", ""))</f>
        <v/>
      </c>
      <c r="Z893" s="36" t="str">
        <f t="shared" si="842"/>
        <v/>
      </c>
      <c r="AA893" s="48" t="str">
        <f t="shared" si="843"/>
        <v/>
      </c>
      <c r="AC893" s="53" t="str">
        <f t="shared" si="844"/>
        <v/>
      </c>
      <c r="AD893" s="54" t="str">
        <f t="shared" si="861"/>
        <v/>
      </c>
      <c r="AE893" s="54" t="str">
        <f t="shared" si="862"/>
        <v/>
      </c>
      <c r="AF893" s="54" t="str">
        <f t="shared" si="863"/>
        <v/>
      </c>
      <c r="AG893" s="54" t="str">
        <f t="shared" si="864"/>
        <v/>
      </c>
      <c r="AH893" s="54" t="str">
        <f t="shared" si="865"/>
        <v/>
      </c>
      <c r="AI893" s="54" t="str">
        <f t="shared" si="866"/>
        <v/>
      </c>
      <c r="AJ893" s="54" t="str">
        <f t="shared" si="867"/>
        <v/>
      </c>
      <c r="AK893" s="54" t="str">
        <f t="shared" si="868"/>
        <v/>
      </c>
      <c r="AL893" s="54" t="str">
        <f t="shared" si="869"/>
        <v/>
      </c>
      <c r="AM893" s="54" t="str">
        <f t="shared" si="870"/>
        <v/>
      </c>
      <c r="AN893" s="55" t="str">
        <f t="shared" si="871"/>
        <v/>
      </c>
      <c r="AP893" s="53" t="str">
        <f t="shared" si="845"/>
        <v/>
      </c>
      <c r="AQ893" s="54" t="str">
        <f t="shared" si="872"/>
        <v/>
      </c>
      <c r="AR893" s="54" t="str">
        <f t="shared" si="873"/>
        <v/>
      </c>
      <c r="AS893" s="54" t="str">
        <f t="shared" si="874"/>
        <v/>
      </c>
      <c r="AT893" s="54" t="str">
        <f t="shared" si="875"/>
        <v/>
      </c>
      <c r="AU893" s="54" t="str">
        <f t="shared" si="876"/>
        <v/>
      </c>
      <c r="AV893" s="54" t="str">
        <f t="shared" si="877"/>
        <v/>
      </c>
      <c r="AW893" s="54" t="str">
        <f t="shared" si="878"/>
        <v/>
      </c>
      <c r="AX893" s="54" t="str">
        <f t="shared" si="879"/>
        <v/>
      </c>
      <c r="AY893" s="54" t="str">
        <f t="shared" si="880"/>
        <v/>
      </c>
      <c r="AZ893" s="54" t="str">
        <f t="shared" si="881"/>
        <v/>
      </c>
      <c r="BA893" s="55" t="str">
        <f t="shared" si="882"/>
        <v/>
      </c>
      <c r="BC893" s="36" t="str">
        <f t="shared" si="846"/>
        <v/>
      </c>
      <c r="BE893" s="61" t="str">
        <f>IF($B893="", "", IF(AND($B893&gt;='Intro &amp; Setup'!$B$38, B893&lt;='Intro &amp; Setup'!$H$38), 'Intro &amp; Setup'!$N$38, IF(AND($B893&gt;='Intro &amp; Setup'!$B$39, B893&lt;='Intro &amp; Setup'!$H$39), 'Intro &amp; Setup'!$N$39, IF('Intro &amp; Setup'!$B$39="", 'Intro &amp; Setup'!$N$38, 'Intro &amp; Setup'!$N$39))))</f>
        <v/>
      </c>
      <c r="BG893" s="53" t="str">
        <f t="shared" si="847"/>
        <v/>
      </c>
      <c r="BH893" s="54" t="str">
        <f t="shared" si="883"/>
        <v/>
      </c>
      <c r="BI893" s="54" t="str">
        <f t="shared" si="884"/>
        <v/>
      </c>
      <c r="BJ893" s="54" t="str">
        <f t="shared" si="885"/>
        <v/>
      </c>
      <c r="BK893" s="54" t="str">
        <f t="shared" si="886"/>
        <v/>
      </c>
      <c r="BL893" s="54" t="str">
        <f t="shared" si="887"/>
        <v/>
      </c>
      <c r="BM893" s="54" t="str">
        <f t="shared" si="888"/>
        <v/>
      </c>
      <c r="BN893" s="54" t="str">
        <f t="shared" si="889"/>
        <v/>
      </c>
      <c r="BO893" s="54" t="str">
        <f t="shared" si="890"/>
        <v/>
      </c>
      <c r="BP893" s="54" t="str">
        <f t="shared" si="891"/>
        <v/>
      </c>
      <c r="BQ893" s="54" t="str">
        <f t="shared" si="892"/>
        <v/>
      </c>
      <c r="BR893" s="55" t="str">
        <f t="shared" si="893"/>
        <v/>
      </c>
      <c r="BT893" s="135" t="str">
        <f t="shared" si="848"/>
        <v/>
      </c>
      <c r="BU893" s="136" t="str">
        <f t="shared" si="849"/>
        <v/>
      </c>
      <c r="BV893" s="136" t="str">
        <f t="shared" si="850"/>
        <v/>
      </c>
      <c r="BW893" s="136" t="str">
        <f t="shared" si="851"/>
        <v/>
      </c>
      <c r="BX893" s="136" t="str">
        <f t="shared" si="852"/>
        <v/>
      </c>
      <c r="BY893" s="136" t="str">
        <f t="shared" si="853"/>
        <v/>
      </c>
      <c r="BZ893" s="136" t="str">
        <f t="shared" si="854"/>
        <v/>
      </c>
      <c r="CA893" s="136" t="str">
        <f t="shared" si="855"/>
        <v/>
      </c>
      <c r="CB893" s="136" t="str">
        <f t="shared" si="856"/>
        <v/>
      </c>
      <c r="CC893" s="136" t="str">
        <f t="shared" si="857"/>
        <v/>
      </c>
      <c r="CD893" s="136" t="str">
        <f t="shared" si="858"/>
        <v/>
      </c>
      <c r="CE893" s="137" t="str">
        <f t="shared" si="859"/>
        <v/>
      </c>
      <c r="CG893" s="150" t="str">
        <f t="shared" si="860"/>
        <v/>
      </c>
      <c r="CH893" s="151" t="str">
        <f t="shared" si="894"/>
        <v/>
      </c>
      <c r="CI893" s="151" t="str">
        <f t="shared" si="895"/>
        <v/>
      </c>
      <c r="CJ893" s="151" t="str">
        <f t="shared" si="896"/>
        <v/>
      </c>
      <c r="CK893" s="151" t="str">
        <f t="shared" si="897"/>
        <v/>
      </c>
      <c r="CL893" s="151" t="str">
        <f t="shared" si="898"/>
        <v/>
      </c>
      <c r="CM893" s="151" t="str">
        <f t="shared" si="899"/>
        <v/>
      </c>
      <c r="CN893" s="151" t="str">
        <f t="shared" si="900"/>
        <v/>
      </c>
      <c r="CO893" s="151" t="str">
        <f t="shared" si="901"/>
        <v/>
      </c>
      <c r="CP893" s="151" t="str">
        <f t="shared" si="902"/>
        <v/>
      </c>
      <c r="CQ893" s="151" t="str">
        <f t="shared" si="903"/>
        <v/>
      </c>
      <c r="CR893" s="152" t="str">
        <f t="shared" si="904"/>
        <v/>
      </c>
    </row>
    <row r="894" spans="1:96" x14ac:dyDescent="0.25">
      <c r="A894" s="3"/>
      <c r="B894" s="30"/>
      <c r="C894" s="44"/>
      <c r="D894" s="88"/>
      <c r="E894" s="31"/>
      <c r="F894" s="89"/>
      <c r="G894" s="72"/>
      <c r="H894" s="73"/>
      <c r="I894" s="74"/>
      <c r="J894" s="73"/>
      <c r="K894" s="74"/>
      <c r="L894" s="73"/>
      <c r="M894" s="74"/>
      <c r="N894" s="73"/>
      <c r="O894" s="74"/>
      <c r="P894" s="73"/>
      <c r="Q894" s="74"/>
      <c r="R894" s="75"/>
      <c r="S894" s="3"/>
      <c r="T894" s="61" t="str">
        <f>IF($D894="", "", $D894*'Intro &amp; Setup'!$I$32*24)</f>
        <v/>
      </c>
      <c r="U894" s="3"/>
      <c r="X894" s="36" t="str">
        <f>IF($B894="", "", IF(OR($B894&lt;'Intro &amp; Setup'!$F$26, $B894&gt;'Intro &amp; Setup'!$F$27), "X", ""))</f>
        <v/>
      </c>
      <c r="Z894" s="36" t="str">
        <f t="shared" si="842"/>
        <v/>
      </c>
      <c r="AA894" s="48" t="str">
        <f t="shared" si="843"/>
        <v/>
      </c>
      <c r="AC894" s="53" t="str">
        <f t="shared" si="844"/>
        <v/>
      </c>
      <c r="AD894" s="54" t="str">
        <f t="shared" si="861"/>
        <v/>
      </c>
      <c r="AE894" s="54" t="str">
        <f t="shared" si="862"/>
        <v/>
      </c>
      <c r="AF894" s="54" t="str">
        <f t="shared" si="863"/>
        <v/>
      </c>
      <c r="AG894" s="54" t="str">
        <f t="shared" si="864"/>
        <v/>
      </c>
      <c r="AH894" s="54" t="str">
        <f t="shared" si="865"/>
        <v/>
      </c>
      <c r="AI894" s="54" t="str">
        <f t="shared" si="866"/>
        <v/>
      </c>
      <c r="AJ894" s="54" t="str">
        <f t="shared" si="867"/>
        <v/>
      </c>
      <c r="AK894" s="54" t="str">
        <f t="shared" si="868"/>
        <v/>
      </c>
      <c r="AL894" s="54" t="str">
        <f t="shared" si="869"/>
        <v/>
      </c>
      <c r="AM894" s="54" t="str">
        <f t="shared" si="870"/>
        <v/>
      </c>
      <c r="AN894" s="55" t="str">
        <f t="shared" si="871"/>
        <v/>
      </c>
      <c r="AP894" s="53" t="str">
        <f t="shared" si="845"/>
        <v/>
      </c>
      <c r="AQ894" s="54" t="str">
        <f t="shared" si="872"/>
        <v/>
      </c>
      <c r="AR894" s="54" t="str">
        <f t="shared" si="873"/>
        <v/>
      </c>
      <c r="AS894" s="54" t="str">
        <f t="shared" si="874"/>
        <v/>
      </c>
      <c r="AT894" s="54" t="str">
        <f t="shared" si="875"/>
        <v/>
      </c>
      <c r="AU894" s="54" t="str">
        <f t="shared" si="876"/>
        <v/>
      </c>
      <c r="AV894" s="54" t="str">
        <f t="shared" si="877"/>
        <v/>
      </c>
      <c r="AW894" s="54" t="str">
        <f t="shared" si="878"/>
        <v/>
      </c>
      <c r="AX894" s="54" t="str">
        <f t="shared" si="879"/>
        <v/>
      </c>
      <c r="AY894" s="54" t="str">
        <f t="shared" si="880"/>
        <v/>
      </c>
      <c r="AZ894" s="54" t="str">
        <f t="shared" si="881"/>
        <v/>
      </c>
      <c r="BA894" s="55" t="str">
        <f t="shared" si="882"/>
        <v/>
      </c>
      <c r="BC894" s="36" t="str">
        <f t="shared" si="846"/>
        <v/>
      </c>
      <c r="BE894" s="61" t="str">
        <f>IF($B894="", "", IF(AND($B894&gt;='Intro &amp; Setup'!$B$38, B894&lt;='Intro &amp; Setup'!$H$38), 'Intro &amp; Setup'!$N$38, IF(AND($B894&gt;='Intro &amp; Setup'!$B$39, B894&lt;='Intro &amp; Setup'!$H$39), 'Intro &amp; Setup'!$N$39, IF('Intro &amp; Setup'!$B$39="", 'Intro &amp; Setup'!$N$38, 'Intro &amp; Setup'!$N$39))))</f>
        <v/>
      </c>
      <c r="BG894" s="53" t="str">
        <f t="shared" si="847"/>
        <v/>
      </c>
      <c r="BH894" s="54" t="str">
        <f t="shared" si="883"/>
        <v/>
      </c>
      <c r="BI894" s="54" t="str">
        <f t="shared" si="884"/>
        <v/>
      </c>
      <c r="BJ894" s="54" t="str">
        <f t="shared" si="885"/>
        <v/>
      </c>
      <c r="BK894" s="54" t="str">
        <f t="shared" si="886"/>
        <v/>
      </c>
      <c r="BL894" s="54" t="str">
        <f t="shared" si="887"/>
        <v/>
      </c>
      <c r="BM894" s="54" t="str">
        <f t="shared" si="888"/>
        <v/>
      </c>
      <c r="BN894" s="54" t="str">
        <f t="shared" si="889"/>
        <v/>
      </c>
      <c r="BO894" s="54" t="str">
        <f t="shared" si="890"/>
        <v/>
      </c>
      <c r="BP894" s="54" t="str">
        <f t="shared" si="891"/>
        <v/>
      </c>
      <c r="BQ894" s="54" t="str">
        <f t="shared" si="892"/>
        <v/>
      </c>
      <c r="BR894" s="55" t="str">
        <f t="shared" si="893"/>
        <v/>
      </c>
      <c r="BT894" s="135" t="str">
        <f t="shared" si="848"/>
        <v/>
      </c>
      <c r="BU894" s="136" t="str">
        <f t="shared" si="849"/>
        <v/>
      </c>
      <c r="BV894" s="136" t="str">
        <f t="shared" si="850"/>
        <v/>
      </c>
      <c r="BW894" s="136" t="str">
        <f t="shared" si="851"/>
        <v/>
      </c>
      <c r="BX894" s="136" t="str">
        <f t="shared" si="852"/>
        <v/>
      </c>
      <c r="BY894" s="136" t="str">
        <f t="shared" si="853"/>
        <v/>
      </c>
      <c r="BZ894" s="136" t="str">
        <f t="shared" si="854"/>
        <v/>
      </c>
      <c r="CA894" s="136" t="str">
        <f t="shared" si="855"/>
        <v/>
      </c>
      <c r="CB894" s="136" t="str">
        <f t="shared" si="856"/>
        <v/>
      </c>
      <c r="CC894" s="136" t="str">
        <f t="shared" si="857"/>
        <v/>
      </c>
      <c r="CD894" s="136" t="str">
        <f t="shared" si="858"/>
        <v/>
      </c>
      <c r="CE894" s="137" t="str">
        <f t="shared" si="859"/>
        <v/>
      </c>
      <c r="CG894" s="150" t="str">
        <f t="shared" si="860"/>
        <v/>
      </c>
      <c r="CH894" s="151" t="str">
        <f t="shared" si="894"/>
        <v/>
      </c>
      <c r="CI894" s="151" t="str">
        <f t="shared" si="895"/>
        <v/>
      </c>
      <c r="CJ894" s="151" t="str">
        <f t="shared" si="896"/>
        <v/>
      </c>
      <c r="CK894" s="151" t="str">
        <f t="shared" si="897"/>
        <v/>
      </c>
      <c r="CL894" s="151" t="str">
        <f t="shared" si="898"/>
        <v/>
      </c>
      <c r="CM894" s="151" t="str">
        <f t="shared" si="899"/>
        <v/>
      </c>
      <c r="CN894" s="151" t="str">
        <f t="shared" si="900"/>
        <v/>
      </c>
      <c r="CO894" s="151" t="str">
        <f t="shared" si="901"/>
        <v/>
      </c>
      <c r="CP894" s="151" t="str">
        <f t="shared" si="902"/>
        <v/>
      </c>
      <c r="CQ894" s="151" t="str">
        <f t="shared" si="903"/>
        <v/>
      </c>
      <c r="CR894" s="152" t="str">
        <f t="shared" si="904"/>
        <v/>
      </c>
    </row>
    <row r="895" spans="1:96" x14ac:dyDescent="0.25">
      <c r="A895" s="3"/>
      <c r="B895" s="30"/>
      <c r="C895" s="44"/>
      <c r="D895" s="88"/>
      <c r="E895" s="31"/>
      <c r="F895" s="89"/>
      <c r="G895" s="72"/>
      <c r="H895" s="73"/>
      <c r="I895" s="74"/>
      <c r="J895" s="73"/>
      <c r="K895" s="74"/>
      <c r="L895" s="73"/>
      <c r="M895" s="74"/>
      <c r="N895" s="73"/>
      <c r="O895" s="74"/>
      <c r="P895" s="73"/>
      <c r="Q895" s="74"/>
      <c r="R895" s="75"/>
      <c r="S895" s="3"/>
      <c r="T895" s="61" t="str">
        <f>IF($D895="", "", $D895*'Intro &amp; Setup'!$I$32*24)</f>
        <v/>
      </c>
      <c r="U895" s="3"/>
      <c r="X895" s="36" t="str">
        <f>IF($B895="", "", IF(OR($B895&lt;'Intro &amp; Setup'!$F$26, $B895&gt;'Intro &amp; Setup'!$F$27), "X", ""))</f>
        <v/>
      </c>
      <c r="Z895" s="36" t="str">
        <f t="shared" si="842"/>
        <v/>
      </c>
      <c r="AA895" s="48" t="str">
        <f t="shared" si="843"/>
        <v/>
      </c>
      <c r="AC895" s="53" t="str">
        <f t="shared" si="844"/>
        <v/>
      </c>
      <c r="AD895" s="54" t="str">
        <f t="shared" si="861"/>
        <v/>
      </c>
      <c r="AE895" s="54" t="str">
        <f t="shared" si="862"/>
        <v/>
      </c>
      <c r="AF895" s="54" t="str">
        <f t="shared" si="863"/>
        <v/>
      </c>
      <c r="AG895" s="54" t="str">
        <f t="shared" si="864"/>
        <v/>
      </c>
      <c r="AH895" s="54" t="str">
        <f t="shared" si="865"/>
        <v/>
      </c>
      <c r="AI895" s="54" t="str">
        <f t="shared" si="866"/>
        <v/>
      </c>
      <c r="AJ895" s="54" t="str">
        <f t="shared" si="867"/>
        <v/>
      </c>
      <c r="AK895" s="54" t="str">
        <f t="shared" si="868"/>
        <v/>
      </c>
      <c r="AL895" s="54" t="str">
        <f t="shared" si="869"/>
        <v/>
      </c>
      <c r="AM895" s="54" t="str">
        <f t="shared" si="870"/>
        <v/>
      </c>
      <c r="AN895" s="55" t="str">
        <f t="shared" si="871"/>
        <v/>
      </c>
      <c r="AP895" s="53" t="str">
        <f t="shared" si="845"/>
        <v/>
      </c>
      <c r="AQ895" s="54" t="str">
        <f t="shared" si="872"/>
        <v/>
      </c>
      <c r="AR895" s="54" t="str">
        <f t="shared" si="873"/>
        <v/>
      </c>
      <c r="AS895" s="54" t="str">
        <f t="shared" si="874"/>
        <v/>
      </c>
      <c r="AT895" s="54" t="str">
        <f t="shared" si="875"/>
        <v/>
      </c>
      <c r="AU895" s="54" t="str">
        <f t="shared" si="876"/>
        <v/>
      </c>
      <c r="AV895" s="54" t="str">
        <f t="shared" si="877"/>
        <v/>
      </c>
      <c r="AW895" s="54" t="str">
        <f t="shared" si="878"/>
        <v/>
      </c>
      <c r="AX895" s="54" t="str">
        <f t="shared" si="879"/>
        <v/>
      </c>
      <c r="AY895" s="54" t="str">
        <f t="shared" si="880"/>
        <v/>
      </c>
      <c r="AZ895" s="54" t="str">
        <f t="shared" si="881"/>
        <v/>
      </c>
      <c r="BA895" s="55" t="str">
        <f t="shared" si="882"/>
        <v/>
      </c>
      <c r="BC895" s="36" t="str">
        <f t="shared" si="846"/>
        <v/>
      </c>
      <c r="BE895" s="61" t="str">
        <f>IF($B895="", "", IF(AND($B895&gt;='Intro &amp; Setup'!$B$38, B895&lt;='Intro &amp; Setup'!$H$38), 'Intro &amp; Setup'!$N$38, IF(AND($B895&gt;='Intro &amp; Setup'!$B$39, B895&lt;='Intro &amp; Setup'!$H$39), 'Intro &amp; Setup'!$N$39, IF('Intro &amp; Setup'!$B$39="", 'Intro &amp; Setup'!$N$38, 'Intro &amp; Setup'!$N$39))))</f>
        <v/>
      </c>
      <c r="BG895" s="53" t="str">
        <f t="shared" si="847"/>
        <v/>
      </c>
      <c r="BH895" s="54" t="str">
        <f t="shared" si="883"/>
        <v/>
      </c>
      <c r="BI895" s="54" t="str">
        <f t="shared" si="884"/>
        <v/>
      </c>
      <c r="BJ895" s="54" t="str">
        <f t="shared" si="885"/>
        <v/>
      </c>
      <c r="BK895" s="54" t="str">
        <f t="shared" si="886"/>
        <v/>
      </c>
      <c r="BL895" s="54" t="str">
        <f t="shared" si="887"/>
        <v/>
      </c>
      <c r="BM895" s="54" t="str">
        <f t="shared" si="888"/>
        <v/>
      </c>
      <c r="BN895" s="54" t="str">
        <f t="shared" si="889"/>
        <v/>
      </c>
      <c r="BO895" s="54" t="str">
        <f t="shared" si="890"/>
        <v/>
      </c>
      <c r="BP895" s="54" t="str">
        <f t="shared" si="891"/>
        <v/>
      </c>
      <c r="BQ895" s="54" t="str">
        <f t="shared" si="892"/>
        <v/>
      </c>
      <c r="BR895" s="55" t="str">
        <f t="shared" si="893"/>
        <v/>
      </c>
      <c r="BT895" s="135" t="str">
        <f t="shared" si="848"/>
        <v/>
      </c>
      <c r="BU895" s="136" t="str">
        <f t="shared" si="849"/>
        <v/>
      </c>
      <c r="BV895" s="136" t="str">
        <f t="shared" si="850"/>
        <v/>
      </c>
      <c r="BW895" s="136" t="str">
        <f t="shared" si="851"/>
        <v/>
      </c>
      <c r="BX895" s="136" t="str">
        <f t="shared" si="852"/>
        <v/>
      </c>
      <c r="BY895" s="136" t="str">
        <f t="shared" si="853"/>
        <v/>
      </c>
      <c r="BZ895" s="136" t="str">
        <f t="shared" si="854"/>
        <v/>
      </c>
      <c r="CA895" s="136" t="str">
        <f t="shared" si="855"/>
        <v/>
      </c>
      <c r="CB895" s="136" t="str">
        <f t="shared" si="856"/>
        <v/>
      </c>
      <c r="CC895" s="136" t="str">
        <f t="shared" si="857"/>
        <v/>
      </c>
      <c r="CD895" s="136" t="str">
        <f t="shared" si="858"/>
        <v/>
      </c>
      <c r="CE895" s="137" t="str">
        <f t="shared" si="859"/>
        <v/>
      </c>
      <c r="CG895" s="150" t="str">
        <f t="shared" si="860"/>
        <v/>
      </c>
      <c r="CH895" s="151" t="str">
        <f t="shared" si="894"/>
        <v/>
      </c>
      <c r="CI895" s="151" t="str">
        <f t="shared" si="895"/>
        <v/>
      </c>
      <c r="CJ895" s="151" t="str">
        <f t="shared" si="896"/>
        <v/>
      </c>
      <c r="CK895" s="151" t="str">
        <f t="shared" si="897"/>
        <v/>
      </c>
      <c r="CL895" s="151" t="str">
        <f t="shared" si="898"/>
        <v/>
      </c>
      <c r="CM895" s="151" t="str">
        <f t="shared" si="899"/>
        <v/>
      </c>
      <c r="CN895" s="151" t="str">
        <f t="shared" si="900"/>
        <v/>
      </c>
      <c r="CO895" s="151" t="str">
        <f t="shared" si="901"/>
        <v/>
      </c>
      <c r="CP895" s="151" t="str">
        <f t="shared" si="902"/>
        <v/>
      </c>
      <c r="CQ895" s="151" t="str">
        <f t="shared" si="903"/>
        <v/>
      </c>
      <c r="CR895" s="152" t="str">
        <f t="shared" si="904"/>
        <v/>
      </c>
    </row>
    <row r="896" spans="1:96" x14ac:dyDescent="0.25">
      <c r="A896" s="3"/>
      <c r="B896" s="30"/>
      <c r="C896" s="44"/>
      <c r="D896" s="88"/>
      <c r="E896" s="31"/>
      <c r="F896" s="89"/>
      <c r="G896" s="72"/>
      <c r="H896" s="73"/>
      <c r="I896" s="74"/>
      <c r="J896" s="73"/>
      <c r="K896" s="74"/>
      <c r="L896" s="73"/>
      <c r="M896" s="74"/>
      <c r="N896" s="73"/>
      <c r="O896" s="74"/>
      <c r="P896" s="73"/>
      <c r="Q896" s="74"/>
      <c r="R896" s="75"/>
      <c r="S896" s="3"/>
      <c r="T896" s="61" t="str">
        <f>IF($D896="", "", $D896*'Intro &amp; Setup'!$I$32*24)</f>
        <v/>
      </c>
      <c r="U896" s="3"/>
      <c r="X896" s="36" t="str">
        <f>IF($B896="", "", IF(OR($B896&lt;'Intro &amp; Setup'!$F$26, $B896&gt;'Intro &amp; Setup'!$F$27), "X", ""))</f>
        <v/>
      </c>
      <c r="Z896" s="36" t="str">
        <f t="shared" si="842"/>
        <v/>
      </c>
      <c r="AA896" s="48" t="str">
        <f t="shared" si="843"/>
        <v/>
      </c>
      <c r="AC896" s="53" t="str">
        <f t="shared" si="844"/>
        <v/>
      </c>
      <c r="AD896" s="54" t="str">
        <f t="shared" si="861"/>
        <v/>
      </c>
      <c r="AE896" s="54" t="str">
        <f t="shared" si="862"/>
        <v/>
      </c>
      <c r="AF896" s="54" t="str">
        <f t="shared" si="863"/>
        <v/>
      </c>
      <c r="AG896" s="54" t="str">
        <f t="shared" si="864"/>
        <v/>
      </c>
      <c r="AH896" s="54" t="str">
        <f t="shared" si="865"/>
        <v/>
      </c>
      <c r="AI896" s="54" t="str">
        <f t="shared" si="866"/>
        <v/>
      </c>
      <c r="AJ896" s="54" t="str">
        <f t="shared" si="867"/>
        <v/>
      </c>
      <c r="AK896" s="54" t="str">
        <f t="shared" si="868"/>
        <v/>
      </c>
      <c r="AL896" s="54" t="str">
        <f t="shared" si="869"/>
        <v/>
      </c>
      <c r="AM896" s="54" t="str">
        <f t="shared" si="870"/>
        <v/>
      </c>
      <c r="AN896" s="55" t="str">
        <f t="shared" si="871"/>
        <v/>
      </c>
      <c r="AP896" s="53" t="str">
        <f t="shared" si="845"/>
        <v/>
      </c>
      <c r="AQ896" s="54" t="str">
        <f t="shared" si="872"/>
        <v/>
      </c>
      <c r="AR896" s="54" t="str">
        <f t="shared" si="873"/>
        <v/>
      </c>
      <c r="AS896" s="54" t="str">
        <f t="shared" si="874"/>
        <v/>
      </c>
      <c r="AT896" s="54" t="str">
        <f t="shared" si="875"/>
        <v/>
      </c>
      <c r="AU896" s="54" t="str">
        <f t="shared" si="876"/>
        <v/>
      </c>
      <c r="AV896" s="54" t="str">
        <f t="shared" si="877"/>
        <v/>
      </c>
      <c r="AW896" s="54" t="str">
        <f t="shared" si="878"/>
        <v/>
      </c>
      <c r="AX896" s="54" t="str">
        <f t="shared" si="879"/>
        <v/>
      </c>
      <c r="AY896" s="54" t="str">
        <f t="shared" si="880"/>
        <v/>
      </c>
      <c r="AZ896" s="54" t="str">
        <f t="shared" si="881"/>
        <v/>
      </c>
      <c r="BA896" s="55" t="str">
        <f t="shared" si="882"/>
        <v/>
      </c>
      <c r="BC896" s="36" t="str">
        <f t="shared" si="846"/>
        <v/>
      </c>
      <c r="BE896" s="61" t="str">
        <f>IF($B896="", "", IF(AND($B896&gt;='Intro &amp; Setup'!$B$38, B896&lt;='Intro &amp; Setup'!$H$38), 'Intro &amp; Setup'!$N$38, IF(AND($B896&gt;='Intro &amp; Setup'!$B$39, B896&lt;='Intro &amp; Setup'!$H$39), 'Intro &amp; Setup'!$N$39, IF('Intro &amp; Setup'!$B$39="", 'Intro &amp; Setup'!$N$38, 'Intro &amp; Setup'!$N$39))))</f>
        <v/>
      </c>
      <c r="BG896" s="53" t="str">
        <f t="shared" si="847"/>
        <v/>
      </c>
      <c r="BH896" s="54" t="str">
        <f t="shared" si="883"/>
        <v/>
      </c>
      <c r="BI896" s="54" t="str">
        <f t="shared" si="884"/>
        <v/>
      </c>
      <c r="BJ896" s="54" t="str">
        <f t="shared" si="885"/>
        <v/>
      </c>
      <c r="BK896" s="54" t="str">
        <f t="shared" si="886"/>
        <v/>
      </c>
      <c r="BL896" s="54" t="str">
        <f t="shared" si="887"/>
        <v/>
      </c>
      <c r="BM896" s="54" t="str">
        <f t="shared" si="888"/>
        <v/>
      </c>
      <c r="BN896" s="54" t="str">
        <f t="shared" si="889"/>
        <v/>
      </c>
      <c r="BO896" s="54" t="str">
        <f t="shared" si="890"/>
        <v/>
      </c>
      <c r="BP896" s="54" t="str">
        <f t="shared" si="891"/>
        <v/>
      </c>
      <c r="BQ896" s="54" t="str">
        <f t="shared" si="892"/>
        <v/>
      </c>
      <c r="BR896" s="55" t="str">
        <f t="shared" si="893"/>
        <v/>
      </c>
      <c r="BT896" s="135" t="str">
        <f t="shared" si="848"/>
        <v/>
      </c>
      <c r="BU896" s="136" t="str">
        <f t="shared" si="849"/>
        <v/>
      </c>
      <c r="BV896" s="136" t="str">
        <f t="shared" si="850"/>
        <v/>
      </c>
      <c r="BW896" s="136" t="str">
        <f t="shared" si="851"/>
        <v/>
      </c>
      <c r="BX896" s="136" t="str">
        <f t="shared" si="852"/>
        <v/>
      </c>
      <c r="BY896" s="136" t="str">
        <f t="shared" si="853"/>
        <v/>
      </c>
      <c r="BZ896" s="136" t="str">
        <f t="shared" si="854"/>
        <v/>
      </c>
      <c r="CA896" s="136" t="str">
        <f t="shared" si="855"/>
        <v/>
      </c>
      <c r="CB896" s="136" t="str">
        <f t="shared" si="856"/>
        <v/>
      </c>
      <c r="CC896" s="136" t="str">
        <f t="shared" si="857"/>
        <v/>
      </c>
      <c r="CD896" s="136" t="str">
        <f t="shared" si="858"/>
        <v/>
      </c>
      <c r="CE896" s="137" t="str">
        <f t="shared" si="859"/>
        <v/>
      </c>
      <c r="CG896" s="150" t="str">
        <f t="shared" si="860"/>
        <v/>
      </c>
      <c r="CH896" s="151" t="str">
        <f t="shared" si="894"/>
        <v/>
      </c>
      <c r="CI896" s="151" t="str">
        <f t="shared" si="895"/>
        <v/>
      </c>
      <c r="CJ896" s="151" t="str">
        <f t="shared" si="896"/>
        <v/>
      </c>
      <c r="CK896" s="151" t="str">
        <f t="shared" si="897"/>
        <v/>
      </c>
      <c r="CL896" s="151" t="str">
        <f t="shared" si="898"/>
        <v/>
      </c>
      <c r="CM896" s="151" t="str">
        <f t="shared" si="899"/>
        <v/>
      </c>
      <c r="CN896" s="151" t="str">
        <f t="shared" si="900"/>
        <v/>
      </c>
      <c r="CO896" s="151" t="str">
        <f t="shared" si="901"/>
        <v/>
      </c>
      <c r="CP896" s="151" t="str">
        <f t="shared" si="902"/>
        <v/>
      </c>
      <c r="CQ896" s="151" t="str">
        <f t="shared" si="903"/>
        <v/>
      </c>
      <c r="CR896" s="152" t="str">
        <f t="shared" si="904"/>
        <v/>
      </c>
    </row>
    <row r="897" spans="1:96" x14ac:dyDescent="0.25">
      <c r="A897" s="3"/>
      <c r="B897" s="30"/>
      <c r="C897" s="44"/>
      <c r="D897" s="88"/>
      <c r="E897" s="31"/>
      <c r="F897" s="89"/>
      <c r="G897" s="72"/>
      <c r="H897" s="73"/>
      <c r="I897" s="74"/>
      <c r="J897" s="73"/>
      <c r="K897" s="74"/>
      <c r="L897" s="73"/>
      <c r="M897" s="74"/>
      <c r="N897" s="73"/>
      <c r="O897" s="74"/>
      <c r="P897" s="73"/>
      <c r="Q897" s="74"/>
      <c r="R897" s="75"/>
      <c r="S897" s="3"/>
      <c r="T897" s="61" t="str">
        <f>IF($D897="", "", $D897*'Intro &amp; Setup'!$I$32*24)</f>
        <v/>
      </c>
      <c r="U897" s="3"/>
      <c r="X897" s="36" t="str">
        <f>IF($B897="", "", IF(OR($B897&lt;'Intro &amp; Setup'!$F$26, $B897&gt;'Intro &amp; Setup'!$F$27), "X", ""))</f>
        <v/>
      </c>
      <c r="Z897" s="36" t="str">
        <f t="shared" si="842"/>
        <v/>
      </c>
      <c r="AA897" s="48" t="str">
        <f t="shared" si="843"/>
        <v/>
      </c>
      <c r="AC897" s="53" t="str">
        <f t="shared" si="844"/>
        <v/>
      </c>
      <c r="AD897" s="54" t="str">
        <f t="shared" si="861"/>
        <v/>
      </c>
      <c r="AE897" s="54" t="str">
        <f t="shared" si="862"/>
        <v/>
      </c>
      <c r="AF897" s="54" t="str">
        <f t="shared" si="863"/>
        <v/>
      </c>
      <c r="AG897" s="54" t="str">
        <f t="shared" si="864"/>
        <v/>
      </c>
      <c r="AH897" s="54" t="str">
        <f t="shared" si="865"/>
        <v/>
      </c>
      <c r="AI897" s="54" t="str">
        <f t="shared" si="866"/>
        <v/>
      </c>
      <c r="AJ897" s="54" t="str">
        <f t="shared" si="867"/>
        <v/>
      </c>
      <c r="AK897" s="54" t="str">
        <f t="shared" si="868"/>
        <v/>
      </c>
      <c r="AL897" s="54" t="str">
        <f t="shared" si="869"/>
        <v/>
      </c>
      <c r="AM897" s="54" t="str">
        <f t="shared" si="870"/>
        <v/>
      </c>
      <c r="AN897" s="55" t="str">
        <f t="shared" si="871"/>
        <v/>
      </c>
      <c r="AP897" s="53" t="str">
        <f t="shared" si="845"/>
        <v/>
      </c>
      <c r="AQ897" s="54" t="str">
        <f t="shared" si="872"/>
        <v/>
      </c>
      <c r="AR897" s="54" t="str">
        <f t="shared" si="873"/>
        <v/>
      </c>
      <c r="AS897" s="54" t="str">
        <f t="shared" si="874"/>
        <v/>
      </c>
      <c r="AT897" s="54" t="str">
        <f t="shared" si="875"/>
        <v/>
      </c>
      <c r="AU897" s="54" t="str">
        <f t="shared" si="876"/>
        <v/>
      </c>
      <c r="AV897" s="54" t="str">
        <f t="shared" si="877"/>
        <v/>
      </c>
      <c r="AW897" s="54" t="str">
        <f t="shared" si="878"/>
        <v/>
      </c>
      <c r="AX897" s="54" t="str">
        <f t="shared" si="879"/>
        <v/>
      </c>
      <c r="AY897" s="54" t="str">
        <f t="shared" si="880"/>
        <v/>
      </c>
      <c r="AZ897" s="54" t="str">
        <f t="shared" si="881"/>
        <v/>
      </c>
      <c r="BA897" s="55" t="str">
        <f t="shared" si="882"/>
        <v/>
      </c>
      <c r="BC897" s="36" t="str">
        <f t="shared" si="846"/>
        <v/>
      </c>
      <c r="BE897" s="61" t="str">
        <f>IF($B897="", "", IF(AND($B897&gt;='Intro &amp; Setup'!$B$38, B897&lt;='Intro &amp; Setup'!$H$38), 'Intro &amp; Setup'!$N$38, IF(AND($B897&gt;='Intro &amp; Setup'!$B$39, B897&lt;='Intro &amp; Setup'!$H$39), 'Intro &amp; Setup'!$N$39, IF('Intro &amp; Setup'!$B$39="", 'Intro &amp; Setup'!$N$38, 'Intro &amp; Setup'!$N$39))))</f>
        <v/>
      </c>
      <c r="BG897" s="53" t="str">
        <f t="shared" si="847"/>
        <v/>
      </c>
      <c r="BH897" s="54" t="str">
        <f t="shared" si="883"/>
        <v/>
      </c>
      <c r="BI897" s="54" t="str">
        <f t="shared" si="884"/>
        <v/>
      </c>
      <c r="BJ897" s="54" t="str">
        <f t="shared" si="885"/>
        <v/>
      </c>
      <c r="BK897" s="54" t="str">
        <f t="shared" si="886"/>
        <v/>
      </c>
      <c r="BL897" s="54" t="str">
        <f t="shared" si="887"/>
        <v/>
      </c>
      <c r="BM897" s="54" t="str">
        <f t="shared" si="888"/>
        <v/>
      </c>
      <c r="BN897" s="54" t="str">
        <f t="shared" si="889"/>
        <v/>
      </c>
      <c r="BO897" s="54" t="str">
        <f t="shared" si="890"/>
        <v/>
      </c>
      <c r="BP897" s="54" t="str">
        <f t="shared" si="891"/>
        <v/>
      </c>
      <c r="BQ897" s="54" t="str">
        <f t="shared" si="892"/>
        <v/>
      </c>
      <c r="BR897" s="55" t="str">
        <f t="shared" si="893"/>
        <v/>
      </c>
      <c r="BT897" s="135" t="str">
        <f t="shared" si="848"/>
        <v/>
      </c>
      <c r="BU897" s="136" t="str">
        <f t="shared" si="849"/>
        <v/>
      </c>
      <c r="BV897" s="136" t="str">
        <f t="shared" si="850"/>
        <v/>
      </c>
      <c r="BW897" s="136" t="str">
        <f t="shared" si="851"/>
        <v/>
      </c>
      <c r="BX897" s="136" t="str">
        <f t="shared" si="852"/>
        <v/>
      </c>
      <c r="BY897" s="136" t="str">
        <f t="shared" si="853"/>
        <v/>
      </c>
      <c r="BZ897" s="136" t="str">
        <f t="shared" si="854"/>
        <v/>
      </c>
      <c r="CA897" s="136" t="str">
        <f t="shared" si="855"/>
        <v/>
      </c>
      <c r="CB897" s="136" t="str">
        <f t="shared" si="856"/>
        <v/>
      </c>
      <c r="CC897" s="136" t="str">
        <f t="shared" si="857"/>
        <v/>
      </c>
      <c r="CD897" s="136" t="str">
        <f t="shared" si="858"/>
        <v/>
      </c>
      <c r="CE897" s="137" t="str">
        <f t="shared" si="859"/>
        <v/>
      </c>
      <c r="CG897" s="150" t="str">
        <f t="shared" si="860"/>
        <v/>
      </c>
      <c r="CH897" s="151" t="str">
        <f t="shared" si="894"/>
        <v/>
      </c>
      <c r="CI897" s="151" t="str">
        <f t="shared" si="895"/>
        <v/>
      </c>
      <c r="CJ897" s="151" t="str">
        <f t="shared" si="896"/>
        <v/>
      </c>
      <c r="CK897" s="151" t="str">
        <f t="shared" si="897"/>
        <v/>
      </c>
      <c r="CL897" s="151" t="str">
        <f t="shared" si="898"/>
        <v/>
      </c>
      <c r="CM897" s="151" t="str">
        <f t="shared" si="899"/>
        <v/>
      </c>
      <c r="CN897" s="151" t="str">
        <f t="shared" si="900"/>
        <v/>
      </c>
      <c r="CO897" s="151" t="str">
        <f t="shared" si="901"/>
        <v/>
      </c>
      <c r="CP897" s="151" t="str">
        <f t="shared" si="902"/>
        <v/>
      </c>
      <c r="CQ897" s="151" t="str">
        <f t="shared" si="903"/>
        <v/>
      </c>
      <c r="CR897" s="152" t="str">
        <f t="shared" si="904"/>
        <v/>
      </c>
    </row>
    <row r="898" spans="1:96" x14ac:dyDescent="0.25">
      <c r="A898" s="3"/>
      <c r="B898" s="30"/>
      <c r="C898" s="44"/>
      <c r="D898" s="88"/>
      <c r="E898" s="31"/>
      <c r="F898" s="89"/>
      <c r="G898" s="72"/>
      <c r="H898" s="73"/>
      <c r="I898" s="74"/>
      <c r="J898" s="73"/>
      <c r="K898" s="74"/>
      <c r="L898" s="73"/>
      <c r="M898" s="74"/>
      <c r="N898" s="73"/>
      <c r="O898" s="74"/>
      <c r="P898" s="73"/>
      <c r="Q898" s="74"/>
      <c r="R898" s="75"/>
      <c r="S898" s="3"/>
      <c r="T898" s="61" t="str">
        <f>IF($D898="", "", $D898*'Intro &amp; Setup'!$I$32*24)</f>
        <v/>
      </c>
      <c r="U898" s="3"/>
      <c r="X898" s="36" t="str">
        <f>IF($B898="", "", IF(OR($B898&lt;'Intro &amp; Setup'!$F$26, $B898&gt;'Intro &amp; Setup'!$F$27), "X", ""))</f>
        <v/>
      </c>
      <c r="Z898" s="36" t="str">
        <f t="shared" si="842"/>
        <v/>
      </c>
      <c r="AA898" s="48" t="str">
        <f t="shared" si="843"/>
        <v/>
      </c>
      <c r="AC898" s="53" t="str">
        <f t="shared" si="844"/>
        <v/>
      </c>
      <c r="AD898" s="54" t="str">
        <f t="shared" si="861"/>
        <v/>
      </c>
      <c r="AE898" s="54" t="str">
        <f t="shared" si="862"/>
        <v/>
      </c>
      <c r="AF898" s="54" t="str">
        <f t="shared" si="863"/>
        <v/>
      </c>
      <c r="AG898" s="54" t="str">
        <f t="shared" si="864"/>
        <v/>
      </c>
      <c r="AH898" s="54" t="str">
        <f t="shared" si="865"/>
        <v/>
      </c>
      <c r="AI898" s="54" t="str">
        <f t="shared" si="866"/>
        <v/>
      </c>
      <c r="AJ898" s="54" t="str">
        <f t="shared" si="867"/>
        <v/>
      </c>
      <c r="AK898" s="54" t="str">
        <f t="shared" si="868"/>
        <v/>
      </c>
      <c r="AL898" s="54" t="str">
        <f t="shared" si="869"/>
        <v/>
      </c>
      <c r="AM898" s="54" t="str">
        <f t="shared" si="870"/>
        <v/>
      </c>
      <c r="AN898" s="55" t="str">
        <f t="shared" si="871"/>
        <v/>
      </c>
      <c r="AP898" s="53" t="str">
        <f t="shared" si="845"/>
        <v/>
      </c>
      <c r="AQ898" s="54" t="str">
        <f t="shared" si="872"/>
        <v/>
      </c>
      <c r="AR898" s="54" t="str">
        <f t="shared" si="873"/>
        <v/>
      </c>
      <c r="AS898" s="54" t="str">
        <f t="shared" si="874"/>
        <v/>
      </c>
      <c r="AT898" s="54" t="str">
        <f t="shared" si="875"/>
        <v/>
      </c>
      <c r="AU898" s="54" t="str">
        <f t="shared" si="876"/>
        <v/>
      </c>
      <c r="AV898" s="54" t="str">
        <f t="shared" si="877"/>
        <v/>
      </c>
      <c r="AW898" s="54" t="str">
        <f t="shared" si="878"/>
        <v/>
      </c>
      <c r="AX898" s="54" t="str">
        <f t="shared" si="879"/>
        <v/>
      </c>
      <c r="AY898" s="54" t="str">
        <f t="shared" si="880"/>
        <v/>
      </c>
      <c r="AZ898" s="54" t="str">
        <f t="shared" si="881"/>
        <v/>
      </c>
      <c r="BA898" s="55" t="str">
        <f t="shared" si="882"/>
        <v/>
      </c>
      <c r="BC898" s="36" t="str">
        <f t="shared" si="846"/>
        <v/>
      </c>
      <c r="BE898" s="61" t="str">
        <f>IF($B898="", "", IF(AND($B898&gt;='Intro &amp; Setup'!$B$38, B898&lt;='Intro &amp; Setup'!$H$38), 'Intro &amp; Setup'!$N$38, IF(AND($B898&gt;='Intro &amp; Setup'!$B$39, B898&lt;='Intro &amp; Setup'!$H$39), 'Intro &amp; Setup'!$N$39, IF('Intro &amp; Setup'!$B$39="", 'Intro &amp; Setup'!$N$38, 'Intro &amp; Setup'!$N$39))))</f>
        <v/>
      </c>
      <c r="BG898" s="53" t="str">
        <f t="shared" si="847"/>
        <v/>
      </c>
      <c r="BH898" s="54" t="str">
        <f t="shared" si="883"/>
        <v/>
      </c>
      <c r="BI898" s="54" t="str">
        <f t="shared" si="884"/>
        <v/>
      </c>
      <c r="BJ898" s="54" t="str">
        <f t="shared" si="885"/>
        <v/>
      </c>
      <c r="BK898" s="54" t="str">
        <f t="shared" si="886"/>
        <v/>
      </c>
      <c r="BL898" s="54" t="str">
        <f t="shared" si="887"/>
        <v/>
      </c>
      <c r="BM898" s="54" t="str">
        <f t="shared" si="888"/>
        <v/>
      </c>
      <c r="BN898" s="54" t="str">
        <f t="shared" si="889"/>
        <v/>
      </c>
      <c r="BO898" s="54" t="str">
        <f t="shared" si="890"/>
        <v/>
      </c>
      <c r="BP898" s="54" t="str">
        <f t="shared" si="891"/>
        <v/>
      </c>
      <c r="BQ898" s="54" t="str">
        <f t="shared" si="892"/>
        <v/>
      </c>
      <c r="BR898" s="55" t="str">
        <f t="shared" si="893"/>
        <v/>
      </c>
      <c r="BT898" s="135" t="str">
        <f t="shared" si="848"/>
        <v/>
      </c>
      <c r="BU898" s="136" t="str">
        <f t="shared" si="849"/>
        <v/>
      </c>
      <c r="BV898" s="136" t="str">
        <f t="shared" si="850"/>
        <v/>
      </c>
      <c r="BW898" s="136" t="str">
        <f t="shared" si="851"/>
        <v/>
      </c>
      <c r="BX898" s="136" t="str">
        <f t="shared" si="852"/>
        <v/>
      </c>
      <c r="BY898" s="136" t="str">
        <f t="shared" si="853"/>
        <v/>
      </c>
      <c r="BZ898" s="136" t="str">
        <f t="shared" si="854"/>
        <v/>
      </c>
      <c r="CA898" s="136" t="str">
        <f t="shared" si="855"/>
        <v/>
      </c>
      <c r="CB898" s="136" t="str">
        <f t="shared" si="856"/>
        <v/>
      </c>
      <c r="CC898" s="136" t="str">
        <f t="shared" si="857"/>
        <v/>
      </c>
      <c r="CD898" s="136" t="str">
        <f t="shared" si="858"/>
        <v/>
      </c>
      <c r="CE898" s="137" t="str">
        <f t="shared" si="859"/>
        <v/>
      </c>
      <c r="CG898" s="150" t="str">
        <f t="shared" si="860"/>
        <v/>
      </c>
      <c r="CH898" s="151" t="str">
        <f t="shared" si="894"/>
        <v/>
      </c>
      <c r="CI898" s="151" t="str">
        <f t="shared" si="895"/>
        <v/>
      </c>
      <c r="CJ898" s="151" t="str">
        <f t="shared" si="896"/>
        <v/>
      </c>
      <c r="CK898" s="151" t="str">
        <f t="shared" si="897"/>
        <v/>
      </c>
      <c r="CL898" s="151" t="str">
        <f t="shared" si="898"/>
        <v/>
      </c>
      <c r="CM898" s="151" t="str">
        <f t="shared" si="899"/>
        <v/>
      </c>
      <c r="CN898" s="151" t="str">
        <f t="shared" si="900"/>
        <v/>
      </c>
      <c r="CO898" s="151" t="str">
        <f t="shared" si="901"/>
        <v/>
      </c>
      <c r="CP898" s="151" t="str">
        <f t="shared" si="902"/>
        <v/>
      </c>
      <c r="CQ898" s="151" t="str">
        <f t="shared" si="903"/>
        <v/>
      </c>
      <c r="CR898" s="152" t="str">
        <f t="shared" si="904"/>
        <v/>
      </c>
    </row>
    <row r="899" spans="1:96" x14ac:dyDescent="0.25">
      <c r="A899" s="3"/>
      <c r="B899" s="30"/>
      <c r="C899" s="44"/>
      <c r="D899" s="88"/>
      <c r="E899" s="31"/>
      <c r="F899" s="89"/>
      <c r="G899" s="72"/>
      <c r="H899" s="73"/>
      <c r="I899" s="74"/>
      <c r="J899" s="73"/>
      <c r="K899" s="74"/>
      <c r="L899" s="73"/>
      <c r="M899" s="74"/>
      <c r="N899" s="73"/>
      <c r="O899" s="74"/>
      <c r="P899" s="73"/>
      <c r="Q899" s="74"/>
      <c r="R899" s="75"/>
      <c r="S899" s="3"/>
      <c r="T899" s="61" t="str">
        <f>IF($D899="", "", $D899*'Intro &amp; Setup'!$I$32*24)</f>
        <v/>
      </c>
      <c r="U899" s="3"/>
      <c r="X899" s="36" t="str">
        <f>IF($B899="", "", IF(OR($B899&lt;'Intro &amp; Setup'!$F$26, $B899&gt;'Intro &amp; Setup'!$F$27), "X", ""))</f>
        <v/>
      </c>
      <c r="Z899" s="36" t="str">
        <f t="shared" si="842"/>
        <v/>
      </c>
      <c r="AA899" s="48" t="str">
        <f t="shared" si="843"/>
        <v/>
      </c>
      <c r="AC899" s="53" t="str">
        <f t="shared" si="844"/>
        <v/>
      </c>
      <c r="AD899" s="54" t="str">
        <f t="shared" si="861"/>
        <v/>
      </c>
      <c r="AE899" s="54" t="str">
        <f t="shared" si="862"/>
        <v/>
      </c>
      <c r="AF899" s="54" t="str">
        <f t="shared" si="863"/>
        <v/>
      </c>
      <c r="AG899" s="54" t="str">
        <f t="shared" si="864"/>
        <v/>
      </c>
      <c r="AH899" s="54" t="str">
        <f t="shared" si="865"/>
        <v/>
      </c>
      <c r="AI899" s="54" t="str">
        <f t="shared" si="866"/>
        <v/>
      </c>
      <c r="AJ899" s="54" t="str">
        <f t="shared" si="867"/>
        <v/>
      </c>
      <c r="AK899" s="54" t="str">
        <f t="shared" si="868"/>
        <v/>
      </c>
      <c r="AL899" s="54" t="str">
        <f t="shared" si="869"/>
        <v/>
      </c>
      <c r="AM899" s="54" t="str">
        <f t="shared" si="870"/>
        <v/>
      </c>
      <c r="AN899" s="55" t="str">
        <f t="shared" si="871"/>
        <v/>
      </c>
      <c r="AP899" s="53" t="str">
        <f t="shared" si="845"/>
        <v/>
      </c>
      <c r="AQ899" s="54" t="str">
        <f t="shared" si="872"/>
        <v/>
      </c>
      <c r="AR899" s="54" t="str">
        <f t="shared" si="873"/>
        <v/>
      </c>
      <c r="AS899" s="54" t="str">
        <f t="shared" si="874"/>
        <v/>
      </c>
      <c r="AT899" s="54" t="str">
        <f t="shared" si="875"/>
        <v/>
      </c>
      <c r="AU899" s="54" t="str">
        <f t="shared" si="876"/>
        <v/>
      </c>
      <c r="AV899" s="54" t="str">
        <f t="shared" si="877"/>
        <v/>
      </c>
      <c r="AW899" s="54" t="str">
        <f t="shared" si="878"/>
        <v/>
      </c>
      <c r="AX899" s="54" t="str">
        <f t="shared" si="879"/>
        <v/>
      </c>
      <c r="AY899" s="54" t="str">
        <f t="shared" si="880"/>
        <v/>
      </c>
      <c r="AZ899" s="54" t="str">
        <f t="shared" si="881"/>
        <v/>
      </c>
      <c r="BA899" s="55" t="str">
        <f t="shared" si="882"/>
        <v/>
      </c>
      <c r="BC899" s="36" t="str">
        <f t="shared" si="846"/>
        <v/>
      </c>
      <c r="BE899" s="61" t="str">
        <f>IF($B899="", "", IF(AND($B899&gt;='Intro &amp; Setup'!$B$38, B899&lt;='Intro &amp; Setup'!$H$38), 'Intro &amp; Setup'!$N$38, IF(AND($B899&gt;='Intro &amp; Setup'!$B$39, B899&lt;='Intro &amp; Setup'!$H$39), 'Intro &amp; Setup'!$N$39, IF('Intro &amp; Setup'!$B$39="", 'Intro &amp; Setup'!$N$38, 'Intro &amp; Setup'!$N$39))))</f>
        <v/>
      </c>
      <c r="BG899" s="53" t="str">
        <f t="shared" si="847"/>
        <v/>
      </c>
      <c r="BH899" s="54" t="str">
        <f t="shared" si="883"/>
        <v/>
      </c>
      <c r="BI899" s="54" t="str">
        <f t="shared" si="884"/>
        <v/>
      </c>
      <c r="BJ899" s="54" t="str">
        <f t="shared" si="885"/>
        <v/>
      </c>
      <c r="BK899" s="54" t="str">
        <f t="shared" si="886"/>
        <v/>
      </c>
      <c r="BL899" s="54" t="str">
        <f t="shared" si="887"/>
        <v/>
      </c>
      <c r="BM899" s="54" t="str">
        <f t="shared" si="888"/>
        <v/>
      </c>
      <c r="BN899" s="54" t="str">
        <f t="shared" si="889"/>
        <v/>
      </c>
      <c r="BO899" s="54" t="str">
        <f t="shared" si="890"/>
        <v/>
      </c>
      <c r="BP899" s="54" t="str">
        <f t="shared" si="891"/>
        <v/>
      </c>
      <c r="BQ899" s="54" t="str">
        <f t="shared" si="892"/>
        <v/>
      </c>
      <c r="BR899" s="55" t="str">
        <f t="shared" si="893"/>
        <v/>
      </c>
      <c r="BT899" s="135" t="str">
        <f t="shared" si="848"/>
        <v/>
      </c>
      <c r="BU899" s="136" t="str">
        <f t="shared" si="849"/>
        <v/>
      </c>
      <c r="BV899" s="136" t="str">
        <f t="shared" si="850"/>
        <v/>
      </c>
      <c r="BW899" s="136" t="str">
        <f t="shared" si="851"/>
        <v/>
      </c>
      <c r="BX899" s="136" t="str">
        <f t="shared" si="852"/>
        <v/>
      </c>
      <c r="BY899" s="136" t="str">
        <f t="shared" si="853"/>
        <v/>
      </c>
      <c r="BZ899" s="136" t="str">
        <f t="shared" si="854"/>
        <v/>
      </c>
      <c r="CA899" s="136" t="str">
        <f t="shared" si="855"/>
        <v/>
      </c>
      <c r="CB899" s="136" t="str">
        <f t="shared" si="856"/>
        <v/>
      </c>
      <c r="CC899" s="136" t="str">
        <f t="shared" si="857"/>
        <v/>
      </c>
      <c r="CD899" s="136" t="str">
        <f t="shared" si="858"/>
        <v/>
      </c>
      <c r="CE899" s="137" t="str">
        <f t="shared" si="859"/>
        <v/>
      </c>
      <c r="CG899" s="150" t="str">
        <f t="shared" si="860"/>
        <v/>
      </c>
      <c r="CH899" s="151" t="str">
        <f t="shared" si="894"/>
        <v/>
      </c>
      <c r="CI899" s="151" t="str">
        <f t="shared" si="895"/>
        <v/>
      </c>
      <c r="CJ899" s="151" t="str">
        <f t="shared" si="896"/>
        <v/>
      </c>
      <c r="CK899" s="151" t="str">
        <f t="shared" si="897"/>
        <v/>
      </c>
      <c r="CL899" s="151" t="str">
        <f t="shared" si="898"/>
        <v/>
      </c>
      <c r="CM899" s="151" t="str">
        <f t="shared" si="899"/>
        <v/>
      </c>
      <c r="CN899" s="151" t="str">
        <f t="shared" si="900"/>
        <v/>
      </c>
      <c r="CO899" s="151" t="str">
        <f t="shared" si="901"/>
        <v/>
      </c>
      <c r="CP899" s="151" t="str">
        <f t="shared" si="902"/>
        <v/>
      </c>
      <c r="CQ899" s="151" t="str">
        <f t="shared" si="903"/>
        <v/>
      </c>
      <c r="CR899" s="152" t="str">
        <f t="shared" si="904"/>
        <v/>
      </c>
    </row>
    <row r="900" spans="1:96" x14ac:dyDescent="0.25">
      <c r="A900" s="3"/>
      <c r="B900" s="30"/>
      <c r="C900" s="44"/>
      <c r="D900" s="88"/>
      <c r="E900" s="31"/>
      <c r="F900" s="89"/>
      <c r="G900" s="72"/>
      <c r="H900" s="73"/>
      <c r="I900" s="74"/>
      <c r="J900" s="73"/>
      <c r="K900" s="74"/>
      <c r="L900" s="73"/>
      <c r="M900" s="74"/>
      <c r="N900" s="73"/>
      <c r="O900" s="74"/>
      <c r="P900" s="73"/>
      <c r="Q900" s="74"/>
      <c r="R900" s="75"/>
      <c r="S900" s="3"/>
      <c r="T900" s="61" t="str">
        <f>IF($D900="", "", $D900*'Intro &amp; Setup'!$I$32*24)</f>
        <v/>
      </c>
      <c r="U900" s="3"/>
      <c r="X900" s="36" t="str">
        <f>IF($B900="", "", IF(OR($B900&lt;'Intro &amp; Setup'!$F$26, $B900&gt;'Intro &amp; Setup'!$F$27), "X", ""))</f>
        <v/>
      </c>
      <c r="Z900" s="36" t="str">
        <f t="shared" si="842"/>
        <v/>
      </c>
      <c r="AA900" s="48" t="str">
        <f t="shared" si="843"/>
        <v/>
      </c>
      <c r="AC900" s="53" t="str">
        <f t="shared" si="844"/>
        <v/>
      </c>
      <c r="AD900" s="54" t="str">
        <f t="shared" si="861"/>
        <v/>
      </c>
      <c r="AE900" s="54" t="str">
        <f t="shared" si="862"/>
        <v/>
      </c>
      <c r="AF900" s="54" t="str">
        <f t="shared" si="863"/>
        <v/>
      </c>
      <c r="AG900" s="54" t="str">
        <f t="shared" si="864"/>
        <v/>
      </c>
      <c r="AH900" s="54" t="str">
        <f t="shared" si="865"/>
        <v/>
      </c>
      <c r="AI900" s="54" t="str">
        <f t="shared" si="866"/>
        <v/>
      </c>
      <c r="AJ900" s="54" t="str">
        <f t="shared" si="867"/>
        <v/>
      </c>
      <c r="AK900" s="54" t="str">
        <f t="shared" si="868"/>
        <v/>
      </c>
      <c r="AL900" s="54" t="str">
        <f t="shared" si="869"/>
        <v/>
      </c>
      <c r="AM900" s="54" t="str">
        <f t="shared" si="870"/>
        <v/>
      </c>
      <c r="AN900" s="55" t="str">
        <f t="shared" si="871"/>
        <v/>
      </c>
      <c r="AP900" s="53" t="str">
        <f t="shared" si="845"/>
        <v/>
      </c>
      <c r="AQ900" s="54" t="str">
        <f t="shared" si="872"/>
        <v/>
      </c>
      <c r="AR900" s="54" t="str">
        <f t="shared" si="873"/>
        <v/>
      </c>
      <c r="AS900" s="54" t="str">
        <f t="shared" si="874"/>
        <v/>
      </c>
      <c r="AT900" s="54" t="str">
        <f t="shared" si="875"/>
        <v/>
      </c>
      <c r="AU900" s="54" t="str">
        <f t="shared" si="876"/>
        <v/>
      </c>
      <c r="AV900" s="54" t="str">
        <f t="shared" si="877"/>
        <v/>
      </c>
      <c r="AW900" s="54" t="str">
        <f t="shared" si="878"/>
        <v/>
      </c>
      <c r="AX900" s="54" t="str">
        <f t="shared" si="879"/>
        <v/>
      </c>
      <c r="AY900" s="54" t="str">
        <f t="shared" si="880"/>
        <v/>
      </c>
      <c r="AZ900" s="54" t="str">
        <f t="shared" si="881"/>
        <v/>
      </c>
      <c r="BA900" s="55" t="str">
        <f t="shared" si="882"/>
        <v/>
      </c>
      <c r="BC900" s="36" t="str">
        <f t="shared" si="846"/>
        <v/>
      </c>
      <c r="BE900" s="61" t="str">
        <f>IF($B900="", "", IF(AND($B900&gt;='Intro &amp; Setup'!$B$38, B900&lt;='Intro &amp; Setup'!$H$38), 'Intro &amp; Setup'!$N$38, IF(AND($B900&gt;='Intro &amp; Setup'!$B$39, B900&lt;='Intro &amp; Setup'!$H$39), 'Intro &amp; Setup'!$N$39, IF('Intro &amp; Setup'!$B$39="", 'Intro &amp; Setup'!$N$38, 'Intro &amp; Setup'!$N$39))))</f>
        <v/>
      </c>
      <c r="BG900" s="53" t="str">
        <f t="shared" si="847"/>
        <v/>
      </c>
      <c r="BH900" s="54" t="str">
        <f t="shared" si="883"/>
        <v/>
      </c>
      <c r="BI900" s="54" t="str">
        <f t="shared" si="884"/>
        <v/>
      </c>
      <c r="BJ900" s="54" t="str">
        <f t="shared" si="885"/>
        <v/>
      </c>
      <c r="BK900" s="54" t="str">
        <f t="shared" si="886"/>
        <v/>
      </c>
      <c r="BL900" s="54" t="str">
        <f t="shared" si="887"/>
        <v/>
      </c>
      <c r="BM900" s="54" t="str">
        <f t="shared" si="888"/>
        <v/>
      </c>
      <c r="BN900" s="54" t="str">
        <f t="shared" si="889"/>
        <v/>
      </c>
      <c r="BO900" s="54" t="str">
        <f t="shared" si="890"/>
        <v/>
      </c>
      <c r="BP900" s="54" t="str">
        <f t="shared" si="891"/>
        <v/>
      </c>
      <c r="BQ900" s="54" t="str">
        <f t="shared" si="892"/>
        <v/>
      </c>
      <c r="BR900" s="55" t="str">
        <f t="shared" si="893"/>
        <v/>
      </c>
      <c r="BT900" s="135" t="str">
        <f t="shared" si="848"/>
        <v/>
      </c>
      <c r="BU900" s="136" t="str">
        <f t="shared" si="849"/>
        <v/>
      </c>
      <c r="BV900" s="136" t="str">
        <f t="shared" si="850"/>
        <v/>
      </c>
      <c r="BW900" s="136" t="str">
        <f t="shared" si="851"/>
        <v/>
      </c>
      <c r="BX900" s="136" t="str">
        <f t="shared" si="852"/>
        <v/>
      </c>
      <c r="BY900" s="136" t="str">
        <f t="shared" si="853"/>
        <v/>
      </c>
      <c r="BZ900" s="136" t="str">
        <f t="shared" si="854"/>
        <v/>
      </c>
      <c r="CA900" s="136" t="str">
        <f t="shared" si="855"/>
        <v/>
      </c>
      <c r="CB900" s="136" t="str">
        <f t="shared" si="856"/>
        <v/>
      </c>
      <c r="CC900" s="136" t="str">
        <f t="shared" si="857"/>
        <v/>
      </c>
      <c r="CD900" s="136" t="str">
        <f t="shared" si="858"/>
        <v/>
      </c>
      <c r="CE900" s="137" t="str">
        <f t="shared" si="859"/>
        <v/>
      </c>
      <c r="CG900" s="150" t="str">
        <f t="shared" si="860"/>
        <v/>
      </c>
      <c r="CH900" s="151" t="str">
        <f t="shared" si="894"/>
        <v/>
      </c>
      <c r="CI900" s="151" t="str">
        <f t="shared" si="895"/>
        <v/>
      </c>
      <c r="CJ900" s="151" t="str">
        <f t="shared" si="896"/>
        <v/>
      </c>
      <c r="CK900" s="151" t="str">
        <f t="shared" si="897"/>
        <v/>
      </c>
      <c r="CL900" s="151" t="str">
        <f t="shared" si="898"/>
        <v/>
      </c>
      <c r="CM900" s="151" t="str">
        <f t="shared" si="899"/>
        <v/>
      </c>
      <c r="CN900" s="151" t="str">
        <f t="shared" si="900"/>
        <v/>
      </c>
      <c r="CO900" s="151" t="str">
        <f t="shared" si="901"/>
        <v/>
      </c>
      <c r="CP900" s="151" t="str">
        <f t="shared" si="902"/>
        <v/>
      </c>
      <c r="CQ900" s="151" t="str">
        <f t="shared" si="903"/>
        <v/>
      </c>
      <c r="CR900" s="152" t="str">
        <f t="shared" si="904"/>
        <v/>
      </c>
    </row>
    <row r="901" spans="1:96" x14ac:dyDescent="0.25">
      <c r="A901" s="3"/>
      <c r="B901" s="30"/>
      <c r="C901" s="44"/>
      <c r="D901" s="88"/>
      <c r="E901" s="31"/>
      <c r="F901" s="89"/>
      <c r="G901" s="72"/>
      <c r="H901" s="73"/>
      <c r="I901" s="74"/>
      <c r="J901" s="73"/>
      <c r="K901" s="74"/>
      <c r="L901" s="73"/>
      <c r="M901" s="74"/>
      <c r="N901" s="73"/>
      <c r="O901" s="74"/>
      <c r="P901" s="73"/>
      <c r="Q901" s="74"/>
      <c r="R901" s="75"/>
      <c r="S901" s="3"/>
      <c r="T901" s="61" t="str">
        <f>IF($D901="", "", $D901*'Intro &amp; Setup'!$I$32*24)</f>
        <v/>
      </c>
      <c r="U901" s="3"/>
      <c r="X901" s="36" t="str">
        <f>IF($B901="", "", IF(OR($B901&lt;'Intro &amp; Setup'!$F$26, $B901&gt;'Intro &amp; Setup'!$F$27), "X", ""))</f>
        <v/>
      </c>
      <c r="Z901" s="36" t="str">
        <f t="shared" si="842"/>
        <v/>
      </c>
      <c r="AA901" s="48" t="str">
        <f t="shared" si="843"/>
        <v/>
      </c>
      <c r="AC901" s="53" t="str">
        <f t="shared" si="844"/>
        <v/>
      </c>
      <c r="AD901" s="54" t="str">
        <f t="shared" si="861"/>
        <v/>
      </c>
      <c r="AE901" s="54" t="str">
        <f t="shared" si="862"/>
        <v/>
      </c>
      <c r="AF901" s="54" t="str">
        <f t="shared" si="863"/>
        <v/>
      </c>
      <c r="AG901" s="54" t="str">
        <f t="shared" si="864"/>
        <v/>
      </c>
      <c r="AH901" s="54" t="str">
        <f t="shared" si="865"/>
        <v/>
      </c>
      <c r="AI901" s="54" t="str">
        <f t="shared" si="866"/>
        <v/>
      </c>
      <c r="AJ901" s="54" t="str">
        <f t="shared" si="867"/>
        <v/>
      </c>
      <c r="AK901" s="54" t="str">
        <f t="shared" si="868"/>
        <v/>
      </c>
      <c r="AL901" s="54" t="str">
        <f t="shared" si="869"/>
        <v/>
      </c>
      <c r="AM901" s="54" t="str">
        <f t="shared" si="870"/>
        <v/>
      </c>
      <c r="AN901" s="55" t="str">
        <f t="shared" si="871"/>
        <v/>
      </c>
      <c r="AP901" s="53" t="str">
        <f t="shared" si="845"/>
        <v/>
      </c>
      <c r="AQ901" s="54" t="str">
        <f t="shared" si="872"/>
        <v/>
      </c>
      <c r="AR901" s="54" t="str">
        <f t="shared" si="873"/>
        <v/>
      </c>
      <c r="AS901" s="54" t="str">
        <f t="shared" si="874"/>
        <v/>
      </c>
      <c r="AT901" s="54" t="str">
        <f t="shared" si="875"/>
        <v/>
      </c>
      <c r="AU901" s="54" t="str">
        <f t="shared" si="876"/>
        <v/>
      </c>
      <c r="AV901" s="54" t="str">
        <f t="shared" si="877"/>
        <v/>
      </c>
      <c r="AW901" s="54" t="str">
        <f t="shared" si="878"/>
        <v/>
      </c>
      <c r="AX901" s="54" t="str">
        <f t="shared" si="879"/>
        <v/>
      </c>
      <c r="AY901" s="54" t="str">
        <f t="shared" si="880"/>
        <v/>
      </c>
      <c r="AZ901" s="54" t="str">
        <f t="shared" si="881"/>
        <v/>
      </c>
      <c r="BA901" s="55" t="str">
        <f t="shared" si="882"/>
        <v/>
      </c>
      <c r="BC901" s="36" t="str">
        <f t="shared" si="846"/>
        <v/>
      </c>
      <c r="BE901" s="61" t="str">
        <f>IF($B901="", "", IF(AND($B901&gt;='Intro &amp; Setup'!$B$38, B901&lt;='Intro &amp; Setup'!$H$38), 'Intro &amp; Setup'!$N$38, IF(AND($B901&gt;='Intro &amp; Setup'!$B$39, B901&lt;='Intro &amp; Setup'!$H$39), 'Intro &amp; Setup'!$N$39, IF('Intro &amp; Setup'!$B$39="", 'Intro &amp; Setup'!$N$38, 'Intro &amp; Setup'!$N$39))))</f>
        <v/>
      </c>
      <c r="BG901" s="53" t="str">
        <f t="shared" si="847"/>
        <v/>
      </c>
      <c r="BH901" s="54" t="str">
        <f t="shared" si="883"/>
        <v/>
      </c>
      <c r="BI901" s="54" t="str">
        <f t="shared" si="884"/>
        <v/>
      </c>
      <c r="BJ901" s="54" t="str">
        <f t="shared" si="885"/>
        <v/>
      </c>
      <c r="BK901" s="54" t="str">
        <f t="shared" si="886"/>
        <v/>
      </c>
      <c r="BL901" s="54" t="str">
        <f t="shared" si="887"/>
        <v/>
      </c>
      <c r="BM901" s="54" t="str">
        <f t="shared" si="888"/>
        <v/>
      </c>
      <c r="BN901" s="54" t="str">
        <f t="shared" si="889"/>
        <v/>
      </c>
      <c r="BO901" s="54" t="str">
        <f t="shared" si="890"/>
        <v/>
      </c>
      <c r="BP901" s="54" t="str">
        <f t="shared" si="891"/>
        <v/>
      </c>
      <c r="BQ901" s="54" t="str">
        <f t="shared" si="892"/>
        <v/>
      </c>
      <c r="BR901" s="55" t="str">
        <f t="shared" si="893"/>
        <v/>
      </c>
      <c r="BT901" s="135" t="str">
        <f t="shared" si="848"/>
        <v/>
      </c>
      <c r="BU901" s="136" t="str">
        <f t="shared" si="849"/>
        <v/>
      </c>
      <c r="BV901" s="136" t="str">
        <f t="shared" si="850"/>
        <v/>
      </c>
      <c r="BW901" s="136" t="str">
        <f t="shared" si="851"/>
        <v/>
      </c>
      <c r="BX901" s="136" t="str">
        <f t="shared" si="852"/>
        <v/>
      </c>
      <c r="BY901" s="136" t="str">
        <f t="shared" si="853"/>
        <v/>
      </c>
      <c r="BZ901" s="136" t="str">
        <f t="shared" si="854"/>
        <v/>
      </c>
      <c r="CA901" s="136" t="str">
        <f t="shared" si="855"/>
        <v/>
      </c>
      <c r="CB901" s="136" t="str">
        <f t="shared" si="856"/>
        <v/>
      </c>
      <c r="CC901" s="136" t="str">
        <f t="shared" si="857"/>
        <v/>
      </c>
      <c r="CD901" s="136" t="str">
        <f t="shared" si="858"/>
        <v/>
      </c>
      <c r="CE901" s="137" t="str">
        <f t="shared" si="859"/>
        <v/>
      </c>
      <c r="CG901" s="150" t="str">
        <f t="shared" si="860"/>
        <v/>
      </c>
      <c r="CH901" s="151" t="str">
        <f t="shared" si="894"/>
        <v/>
      </c>
      <c r="CI901" s="151" t="str">
        <f t="shared" si="895"/>
        <v/>
      </c>
      <c r="CJ901" s="151" t="str">
        <f t="shared" si="896"/>
        <v/>
      </c>
      <c r="CK901" s="151" t="str">
        <f t="shared" si="897"/>
        <v/>
      </c>
      <c r="CL901" s="151" t="str">
        <f t="shared" si="898"/>
        <v/>
      </c>
      <c r="CM901" s="151" t="str">
        <f t="shared" si="899"/>
        <v/>
      </c>
      <c r="CN901" s="151" t="str">
        <f t="shared" si="900"/>
        <v/>
      </c>
      <c r="CO901" s="151" t="str">
        <f t="shared" si="901"/>
        <v/>
      </c>
      <c r="CP901" s="151" t="str">
        <f t="shared" si="902"/>
        <v/>
      </c>
      <c r="CQ901" s="151" t="str">
        <f t="shared" si="903"/>
        <v/>
      </c>
      <c r="CR901" s="152" t="str">
        <f t="shared" si="904"/>
        <v/>
      </c>
    </row>
    <row r="902" spans="1:96" x14ac:dyDescent="0.25">
      <c r="A902" s="3"/>
      <c r="B902" s="30"/>
      <c r="C902" s="44"/>
      <c r="D902" s="88"/>
      <c r="E902" s="31"/>
      <c r="F902" s="89"/>
      <c r="G902" s="72"/>
      <c r="H902" s="73"/>
      <c r="I902" s="74"/>
      <c r="J902" s="73"/>
      <c r="K902" s="74"/>
      <c r="L902" s="73"/>
      <c r="M902" s="74"/>
      <c r="N902" s="73"/>
      <c r="O902" s="74"/>
      <c r="P902" s="73"/>
      <c r="Q902" s="74"/>
      <c r="R902" s="75"/>
      <c r="S902" s="3"/>
      <c r="T902" s="61" t="str">
        <f>IF($D902="", "", $D902*'Intro &amp; Setup'!$I$32*24)</f>
        <v/>
      </c>
      <c r="U902" s="3"/>
      <c r="X902" s="36" t="str">
        <f>IF($B902="", "", IF(OR($B902&lt;'Intro &amp; Setup'!$F$26, $B902&gt;'Intro &amp; Setup'!$F$27), "X", ""))</f>
        <v/>
      </c>
      <c r="Z902" s="36" t="str">
        <f t="shared" si="842"/>
        <v/>
      </c>
      <c r="AA902" s="48" t="str">
        <f t="shared" si="843"/>
        <v/>
      </c>
      <c r="AC902" s="53" t="str">
        <f t="shared" si="844"/>
        <v/>
      </c>
      <c r="AD902" s="54" t="str">
        <f t="shared" si="861"/>
        <v/>
      </c>
      <c r="AE902" s="54" t="str">
        <f t="shared" si="862"/>
        <v/>
      </c>
      <c r="AF902" s="54" t="str">
        <f t="shared" si="863"/>
        <v/>
      </c>
      <c r="AG902" s="54" t="str">
        <f t="shared" si="864"/>
        <v/>
      </c>
      <c r="AH902" s="54" t="str">
        <f t="shared" si="865"/>
        <v/>
      </c>
      <c r="AI902" s="54" t="str">
        <f t="shared" si="866"/>
        <v/>
      </c>
      <c r="AJ902" s="54" t="str">
        <f t="shared" si="867"/>
        <v/>
      </c>
      <c r="AK902" s="54" t="str">
        <f t="shared" si="868"/>
        <v/>
      </c>
      <c r="AL902" s="54" t="str">
        <f t="shared" si="869"/>
        <v/>
      </c>
      <c r="AM902" s="54" t="str">
        <f t="shared" si="870"/>
        <v/>
      </c>
      <c r="AN902" s="55" t="str">
        <f t="shared" si="871"/>
        <v/>
      </c>
      <c r="AP902" s="53" t="str">
        <f t="shared" si="845"/>
        <v/>
      </c>
      <c r="AQ902" s="54" t="str">
        <f t="shared" si="872"/>
        <v/>
      </c>
      <c r="AR902" s="54" t="str">
        <f t="shared" si="873"/>
        <v/>
      </c>
      <c r="AS902" s="54" t="str">
        <f t="shared" si="874"/>
        <v/>
      </c>
      <c r="AT902" s="54" t="str">
        <f t="shared" si="875"/>
        <v/>
      </c>
      <c r="AU902" s="54" t="str">
        <f t="shared" si="876"/>
        <v/>
      </c>
      <c r="AV902" s="54" t="str">
        <f t="shared" si="877"/>
        <v/>
      </c>
      <c r="AW902" s="54" t="str">
        <f t="shared" si="878"/>
        <v/>
      </c>
      <c r="AX902" s="54" t="str">
        <f t="shared" si="879"/>
        <v/>
      </c>
      <c r="AY902" s="54" t="str">
        <f t="shared" si="880"/>
        <v/>
      </c>
      <c r="AZ902" s="54" t="str">
        <f t="shared" si="881"/>
        <v/>
      </c>
      <c r="BA902" s="55" t="str">
        <f t="shared" si="882"/>
        <v/>
      </c>
      <c r="BC902" s="36" t="str">
        <f t="shared" si="846"/>
        <v/>
      </c>
      <c r="BE902" s="61" t="str">
        <f>IF($B902="", "", IF(AND($B902&gt;='Intro &amp; Setup'!$B$38, B902&lt;='Intro &amp; Setup'!$H$38), 'Intro &amp; Setup'!$N$38, IF(AND($B902&gt;='Intro &amp; Setup'!$B$39, B902&lt;='Intro &amp; Setup'!$H$39), 'Intro &amp; Setup'!$N$39, IF('Intro &amp; Setup'!$B$39="", 'Intro &amp; Setup'!$N$38, 'Intro &amp; Setup'!$N$39))))</f>
        <v/>
      </c>
      <c r="BG902" s="53" t="str">
        <f t="shared" si="847"/>
        <v/>
      </c>
      <c r="BH902" s="54" t="str">
        <f t="shared" si="883"/>
        <v/>
      </c>
      <c r="BI902" s="54" t="str">
        <f t="shared" si="884"/>
        <v/>
      </c>
      <c r="BJ902" s="54" t="str">
        <f t="shared" si="885"/>
        <v/>
      </c>
      <c r="BK902" s="54" t="str">
        <f t="shared" si="886"/>
        <v/>
      </c>
      <c r="BL902" s="54" t="str">
        <f t="shared" si="887"/>
        <v/>
      </c>
      <c r="BM902" s="54" t="str">
        <f t="shared" si="888"/>
        <v/>
      </c>
      <c r="BN902" s="54" t="str">
        <f t="shared" si="889"/>
        <v/>
      </c>
      <c r="BO902" s="54" t="str">
        <f t="shared" si="890"/>
        <v/>
      </c>
      <c r="BP902" s="54" t="str">
        <f t="shared" si="891"/>
        <v/>
      </c>
      <c r="BQ902" s="54" t="str">
        <f t="shared" si="892"/>
        <v/>
      </c>
      <c r="BR902" s="55" t="str">
        <f t="shared" si="893"/>
        <v/>
      </c>
      <c r="BT902" s="135" t="str">
        <f t="shared" si="848"/>
        <v/>
      </c>
      <c r="BU902" s="136" t="str">
        <f t="shared" si="849"/>
        <v/>
      </c>
      <c r="BV902" s="136" t="str">
        <f t="shared" si="850"/>
        <v/>
      </c>
      <c r="BW902" s="136" t="str">
        <f t="shared" si="851"/>
        <v/>
      </c>
      <c r="BX902" s="136" t="str">
        <f t="shared" si="852"/>
        <v/>
      </c>
      <c r="BY902" s="136" t="str">
        <f t="shared" si="853"/>
        <v/>
      </c>
      <c r="BZ902" s="136" t="str">
        <f t="shared" si="854"/>
        <v/>
      </c>
      <c r="CA902" s="136" t="str">
        <f t="shared" si="855"/>
        <v/>
      </c>
      <c r="CB902" s="136" t="str">
        <f t="shared" si="856"/>
        <v/>
      </c>
      <c r="CC902" s="136" t="str">
        <f t="shared" si="857"/>
        <v/>
      </c>
      <c r="CD902" s="136" t="str">
        <f t="shared" si="858"/>
        <v/>
      </c>
      <c r="CE902" s="137" t="str">
        <f t="shared" si="859"/>
        <v/>
      </c>
      <c r="CG902" s="150" t="str">
        <f t="shared" si="860"/>
        <v/>
      </c>
      <c r="CH902" s="151" t="str">
        <f t="shared" si="894"/>
        <v/>
      </c>
      <c r="CI902" s="151" t="str">
        <f t="shared" si="895"/>
        <v/>
      </c>
      <c r="CJ902" s="151" t="str">
        <f t="shared" si="896"/>
        <v/>
      </c>
      <c r="CK902" s="151" t="str">
        <f t="shared" si="897"/>
        <v/>
      </c>
      <c r="CL902" s="151" t="str">
        <f t="shared" si="898"/>
        <v/>
      </c>
      <c r="CM902" s="151" t="str">
        <f t="shared" si="899"/>
        <v/>
      </c>
      <c r="CN902" s="151" t="str">
        <f t="shared" si="900"/>
        <v/>
      </c>
      <c r="CO902" s="151" t="str">
        <f t="shared" si="901"/>
        <v/>
      </c>
      <c r="CP902" s="151" t="str">
        <f t="shared" si="902"/>
        <v/>
      </c>
      <c r="CQ902" s="151" t="str">
        <f t="shared" si="903"/>
        <v/>
      </c>
      <c r="CR902" s="152" t="str">
        <f t="shared" si="904"/>
        <v/>
      </c>
    </row>
    <row r="903" spans="1:96" x14ac:dyDescent="0.25">
      <c r="A903" s="3"/>
      <c r="B903" s="30"/>
      <c r="C903" s="44"/>
      <c r="D903" s="88"/>
      <c r="E903" s="31"/>
      <c r="F903" s="89"/>
      <c r="G903" s="72"/>
      <c r="H903" s="73"/>
      <c r="I903" s="74"/>
      <c r="J903" s="73"/>
      <c r="K903" s="74"/>
      <c r="L903" s="73"/>
      <c r="M903" s="74"/>
      <c r="N903" s="73"/>
      <c r="O903" s="74"/>
      <c r="P903" s="73"/>
      <c r="Q903" s="74"/>
      <c r="R903" s="75"/>
      <c r="S903" s="3"/>
      <c r="T903" s="61" t="str">
        <f>IF($D903="", "", $D903*'Intro &amp; Setup'!$I$32*24)</f>
        <v/>
      </c>
      <c r="U903" s="3"/>
      <c r="X903" s="36" t="str">
        <f>IF($B903="", "", IF(OR($B903&lt;'Intro &amp; Setup'!$F$26, $B903&gt;'Intro &amp; Setup'!$F$27), "X", ""))</f>
        <v/>
      </c>
      <c r="Z903" s="36" t="str">
        <f t="shared" si="842"/>
        <v/>
      </c>
      <c r="AA903" s="48" t="str">
        <f t="shared" si="843"/>
        <v/>
      </c>
      <c r="AC903" s="53" t="str">
        <f t="shared" si="844"/>
        <v/>
      </c>
      <c r="AD903" s="54" t="str">
        <f t="shared" si="861"/>
        <v/>
      </c>
      <c r="AE903" s="54" t="str">
        <f t="shared" si="862"/>
        <v/>
      </c>
      <c r="AF903" s="54" t="str">
        <f t="shared" si="863"/>
        <v/>
      </c>
      <c r="AG903" s="54" t="str">
        <f t="shared" si="864"/>
        <v/>
      </c>
      <c r="AH903" s="54" t="str">
        <f t="shared" si="865"/>
        <v/>
      </c>
      <c r="AI903" s="54" t="str">
        <f t="shared" si="866"/>
        <v/>
      </c>
      <c r="AJ903" s="54" t="str">
        <f t="shared" si="867"/>
        <v/>
      </c>
      <c r="AK903" s="54" t="str">
        <f t="shared" si="868"/>
        <v/>
      </c>
      <c r="AL903" s="54" t="str">
        <f t="shared" si="869"/>
        <v/>
      </c>
      <c r="AM903" s="54" t="str">
        <f t="shared" si="870"/>
        <v/>
      </c>
      <c r="AN903" s="55" t="str">
        <f t="shared" si="871"/>
        <v/>
      </c>
      <c r="AP903" s="53" t="str">
        <f t="shared" si="845"/>
        <v/>
      </c>
      <c r="AQ903" s="54" t="str">
        <f t="shared" si="872"/>
        <v/>
      </c>
      <c r="AR903" s="54" t="str">
        <f t="shared" si="873"/>
        <v/>
      </c>
      <c r="AS903" s="54" t="str">
        <f t="shared" si="874"/>
        <v/>
      </c>
      <c r="AT903" s="54" t="str">
        <f t="shared" si="875"/>
        <v/>
      </c>
      <c r="AU903" s="54" t="str">
        <f t="shared" si="876"/>
        <v/>
      </c>
      <c r="AV903" s="54" t="str">
        <f t="shared" si="877"/>
        <v/>
      </c>
      <c r="AW903" s="54" t="str">
        <f t="shared" si="878"/>
        <v/>
      </c>
      <c r="AX903" s="54" t="str">
        <f t="shared" si="879"/>
        <v/>
      </c>
      <c r="AY903" s="54" t="str">
        <f t="shared" si="880"/>
        <v/>
      </c>
      <c r="AZ903" s="54" t="str">
        <f t="shared" si="881"/>
        <v/>
      </c>
      <c r="BA903" s="55" t="str">
        <f t="shared" si="882"/>
        <v/>
      </c>
      <c r="BC903" s="36" t="str">
        <f t="shared" si="846"/>
        <v/>
      </c>
      <c r="BE903" s="61" t="str">
        <f>IF($B903="", "", IF(AND($B903&gt;='Intro &amp; Setup'!$B$38, B903&lt;='Intro &amp; Setup'!$H$38), 'Intro &amp; Setup'!$N$38, IF(AND($B903&gt;='Intro &amp; Setup'!$B$39, B903&lt;='Intro &amp; Setup'!$H$39), 'Intro &amp; Setup'!$N$39, IF('Intro &amp; Setup'!$B$39="", 'Intro &amp; Setup'!$N$38, 'Intro &amp; Setup'!$N$39))))</f>
        <v/>
      </c>
      <c r="BG903" s="53" t="str">
        <f t="shared" si="847"/>
        <v/>
      </c>
      <c r="BH903" s="54" t="str">
        <f t="shared" si="883"/>
        <v/>
      </c>
      <c r="BI903" s="54" t="str">
        <f t="shared" si="884"/>
        <v/>
      </c>
      <c r="BJ903" s="54" t="str">
        <f t="shared" si="885"/>
        <v/>
      </c>
      <c r="BK903" s="54" t="str">
        <f t="shared" si="886"/>
        <v/>
      </c>
      <c r="BL903" s="54" t="str">
        <f t="shared" si="887"/>
        <v/>
      </c>
      <c r="BM903" s="54" t="str">
        <f t="shared" si="888"/>
        <v/>
      </c>
      <c r="BN903" s="54" t="str">
        <f t="shared" si="889"/>
        <v/>
      </c>
      <c r="BO903" s="54" t="str">
        <f t="shared" si="890"/>
        <v/>
      </c>
      <c r="BP903" s="54" t="str">
        <f t="shared" si="891"/>
        <v/>
      </c>
      <c r="BQ903" s="54" t="str">
        <f t="shared" si="892"/>
        <v/>
      </c>
      <c r="BR903" s="55" t="str">
        <f t="shared" si="893"/>
        <v/>
      </c>
      <c r="BT903" s="135" t="str">
        <f t="shared" si="848"/>
        <v/>
      </c>
      <c r="BU903" s="136" t="str">
        <f t="shared" si="849"/>
        <v/>
      </c>
      <c r="BV903" s="136" t="str">
        <f t="shared" si="850"/>
        <v/>
      </c>
      <c r="BW903" s="136" t="str">
        <f t="shared" si="851"/>
        <v/>
      </c>
      <c r="BX903" s="136" t="str">
        <f t="shared" si="852"/>
        <v/>
      </c>
      <c r="BY903" s="136" t="str">
        <f t="shared" si="853"/>
        <v/>
      </c>
      <c r="BZ903" s="136" t="str">
        <f t="shared" si="854"/>
        <v/>
      </c>
      <c r="CA903" s="136" t="str">
        <f t="shared" si="855"/>
        <v/>
      </c>
      <c r="CB903" s="136" t="str">
        <f t="shared" si="856"/>
        <v/>
      </c>
      <c r="CC903" s="136" t="str">
        <f t="shared" si="857"/>
        <v/>
      </c>
      <c r="CD903" s="136" t="str">
        <f t="shared" si="858"/>
        <v/>
      </c>
      <c r="CE903" s="137" t="str">
        <f t="shared" si="859"/>
        <v/>
      </c>
      <c r="CG903" s="150" t="str">
        <f t="shared" si="860"/>
        <v/>
      </c>
      <c r="CH903" s="151" t="str">
        <f t="shared" si="894"/>
        <v/>
      </c>
      <c r="CI903" s="151" t="str">
        <f t="shared" si="895"/>
        <v/>
      </c>
      <c r="CJ903" s="151" t="str">
        <f t="shared" si="896"/>
        <v/>
      </c>
      <c r="CK903" s="151" t="str">
        <f t="shared" si="897"/>
        <v/>
      </c>
      <c r="CL903" s="151" t="str">
        <f t="shared" si="898"/>
        <v/>
      </c>
      <c r="CM903" s="151" t="str">
        <f t="shared" si="899"/>
        <v/>
      </c>
      <c r="CN903" s="151" t="str">
        <f t="shared" si="900"/>
        <v/>
      </c>
      <c r="CO903" s="151" t="str">
        <f t="shared" si="901"/>
        <v/>
      </c>
      <c r="CP903" s="151" t="str">
        <f t="shared" si="902"/>
        <v/>
      </c>
      <c r="CQ903" s="151" t="str">
        <f t="shared" si="903"/>
        <v/>
      </c>
      <c r="CR903" s="152" t="str">
        <f t="shared" si="904"/>
        <v/>
      </c>
    </row>
    <row r="904" spans="1:96" x14ac:dyDescent="0.25">
      <c r="A904" s="3"/>
      <c r="B904" s="30"/>
      <c r="C904" s="44"/>
      <c r="D904" s="88"/>
      <c r="E904" s="31"/>
      <c r="F904" s="89"/>
      <c r="G904" s="72"/>
      <c r="H904" s="73"/>
      <c r="I904" s="74"/>
      <c r="J904" s="73"/>
      <c r="K904" s="74"/>
      <c r="L904" s="73"/>
      <c r="M904" s="74"/>
      <c r="N904" s="73"/>
      <c r="O904" s="74"/>
      <c r="P904" s="73"/>
      <c r="Q904" s="74"/>
      <c r="R904" s="75"/>
      <c r="S904" s="3"/>
      <c r="T904" s="61" t="str">
        <f>IF($D904="", "", $D904*'Intro &amp; Setup'!$I$32*24)</f>
        <v/>
      </c>
      <c r="U904" s="3"/>
      <c r="X904" s="36" t="str">
        <f>IF($B904="", "", IF(OR($B904&lt;'Intro &amp; Setup'!$F$26, $B904&gt;'Intro &amp; Setup'!$F$27), "X", ""))</f>
        <v/>
      </c>
      <c r="Z904" s="36" t="str">
        <f t="shared" si="842"/>
        <v/>
      </c>
      <c r="AA904" s="48" t="str">
        <f t="shared" si="843"/>
        <v/>
      </c>
      <c r="AC904" s="53" t="str">
        <f t="shared" si="844"/>
        <v/>
      </c>
      <c r="AD904" s="54" t="str">
        <f t="shared" si="861"/>
        <v/>
      </c>
      <c r="AE904" s="54" t="str">
        <f t="shared" si="862"/>
        <v/>
      </c>
      <c r="AF904" s="54" t="str">
        <f t="shared" si="863"/>
        <v/>
      </c>
      <c r="AG904" s="54" t="str">
        <f t="shared" si="864"/>
        <v/>
      </c>
      <c r="AH904" s="54" t="str">
        <f t="shared" si="865"/>
        <v/>
      </c>
      <c r="AI904" s="54" t="str">
        <f t="shared" si="866"/>
        <v/>
      </c>
      <c r="AJ904" s="54" t="str">
        <f t="shared" si="867"/>
        <v/>
      </c>
      <c r="AK904" s="54" t="str">
        <f t="shared" si="868"/>
        <v/>
      </c>
      <c r="AL904" s="54" t="str">
        <f t="shared" si="869"/>
        <v/>
      </c>
      <c r="AM904" s="54" t="str">
        <f t="shared" si="870"/>
        <v/>
      </c>
      <c r="AN904" s="55" t="str">
        <f t="shared" si="871"/>
        <v/>
      </c>
      <c r="AP904" s="53" t="str">
        <f t="shared" si="845"/>
        <v/>
      </c>
      <c r="AQ904" s="54" t="str">
        <f t="shared" si="872"/>
        <v/>
      </c>
      <c r="AR904" s="54" t="str">
        <f t="shared" si="873"/>
        <v/>
      </c>
      <c r="AS904" s="54" t="str">
        <f t="shared" si="874"/>
        <v/>
      </c>
      <c r="AT904" s="54" t="str">
        <f t="shared" si="875"/>
        <v/>
      </c>
      <c r="AU904" s="54" t="str">
        <f t="shared" si="876"/>
        <v/>
      </c>
      <c r="AV904" s="54" t="str">
        <f t="shared" si="877"/>
        <v/>
      </c>
      <c r="AW904" s="54" t="str">
        <f t="shared" si="878"/>
        <v/>
      </c>
      <c r="AX904" s="54" t="str">
        <f t="shared" si="879"/>
        <v/>
      </c>
      <c r="AY904" s="54" t="str">
        <f t="shared" si="880"/>
        <v/>
      </c>
      <c r="AZ904" s="54" t="str">
        <f t="shared" si="881"/>
        <v/>
      </c>
      <c r="BA904" s="55" t="str">
        <f t="shared" si="882"/>
        <v/>
      </c>
      <c r="BC904" s="36" t="str">
        <f t="shared" si="846"/>
        <v/>
      </c>
      <c r="BE904" s="61" t="str">
        <f>IF($B904="", "", IF(AND($B904&gt;='Intro &amp; Setup'!$B$38, B904&lt;='Intro &amp; Setup'!$H$38), 'Intro &amp; Setup'!$N$38, IF(AND($B904&gt;='Intro &amp; Setup'!$B$39, B904&lt;='Intro &amp; Setup'!$H$39), 'Intro &amp; Setup'!$N$39, IF('Intro &amp; Setup'!$B$39="", 'Intro &amp; Setup'!$N$38, 'Intro &amp; Setup'!$N$39))))</f>
        <v/>
      </c>
      <c r="BG904" s="53" t="str">
        <f t="shared" si="847"/>
        <v/>
      </c>
      <c r="BH904" s="54" t="str">
        <f t="shared" si="883"/>
        <v/>
      </c>
      <c r="BI904" s="54" t="str">
        <f t="shared" si="884"/>
        <v/>
      </c>
      <c r="BJ904" s="54" t="str">
        <f t="shared" si="885"/>
        <v/>
      </c>
      <c r="BK904" s="54" t="str">
        <f t="shared" si="886"/>
        <v/>
      </c>
      <c r="BL904" s="54" t="str">
        <f t="shared" si="887"/>
        <v/>
      </c>
      <c r="BM904" s="54" t="str">
        <f t="shared" si="888"/>
        <v/>
      </c>
      <c r="BN904" s="54" t="str">
        <f t="shared" si="889"/>
        <v/>
      </c>
      <c r="BO904" s="54" t="str">
        <f t="shared" si="890"/>
        <v/>
      </c>
      <c r="BP904" s="54" t="str">
        <f t="shared" si="891"/>
        <v/>
      </c>
      <c r="BQ904" s="54" t="str">
        <f t="shared" si="892"/>
        <v/>
      </c>
      <c r="BR904" s="55" t="str">
        <f t="shared" si="893"/>
        <v/>
      </c>
      <c r="BT904" s="135" t="str">
        <f t="shared" si="848"/>
        <v/>
      </c>
      <c r="BU904" s="136" t="str">
        <f t="shared" si="849"/>
        <v/>
      </c>
      <c r="BV904" s="136" t="str">
        <f t="shared" si="850"/>
        <v/>
      </c>
      <c r="BW904" s="136" t="str">
        <f t="shared" si="851"/>
        <v/>
      </c>
      <c r="BX904" s="136" t="str">
        <f t="shared" si="852"/>
        <v/>
      </c>
      <c r="BY904" s="136" t="str">
        <f t="shared" si="853"/>
        <v/>
      </c>
      <c r="BZ904" s="136" t="str">
        <f t="shared" si="854"/>
        <v/>
      </c>
      <c r="CA904" s="136" t="str">
        <f t="shared" si="855"/>
        <v/>
      </c>
      <c r="CB904" s="136" t="str">
        <f t="shared" si="856"/>
        <v/>
      </c>
      <c r="CC904" s="136" t="str">
        <f t="shared" si="857"/>
        <v/>
      </c>
      <c r="CD904" s="136" t="str">
        <f t="shared" si="858"/>
        <v/>
      </c>
      <c r="CE904" s="137" t="str">
        <f t="shared" si="859"/>
        <v/>
      </c>
      <c r="CG904" s="150" t="str">
        <f t="shared" si="860"/>
        <v/>
      </c>
      <c r="CH904" s="151" t="str">
        <f t="shared" si="894"/>
        <v/>
      </c>
      <c r="CI904" s="151" t="str">
        <f t="shared" si="895"/>
        <v/>
      </c>
      <c r="CJ904" s="151" t="str">
        <f t="shared" si="896"/>
        <v/>
      </c>
      <c r="CK904" s="151" t="str">
        <f t="shared" si="897"/>
        <v/>
      </c>
      <c r="CL904" s="151" t="str">
        <f t="shared" si="898"/>
        <v/>
      </c>
      <c r="CM904" s="151" t="str">
        <f t="shared" si="899"/>
        <v/>
      </c>
      <c r="CN904" s="151" t="str">
        <f t="shared" si="900"/>
        <v/>
      </c>
      <c r="CO904" s="151" t="str">
        <f t="shared" si="901"/>
        <v/>
      </c>
      <c r="CP904" s="151" t="str">
        <f t="shared" si="902"/>
        <v/>
      </c>
      <c r="CQ904" s="151" t="str">
        <f t="shared" si="903"/>
        <v/>
      </c>
      <c r="CR904" s="152" t="str">
        <f t="shared" si="904"/>
        <v/>
      </c>
    </row>
    <row r="905" spans="1:96" x14ac:dyDescent="0.25">
      <c r="A905" s="3"/>
      <c r="B905" s="30"/>
      <c r="C905" s="44"/>
      <c r="D905" s="88"/>
      <c r="E905" s="31"/>
      <c r="F905" s="89"/>
      <c r="G905" s="72"/>
      <c r="H905" s="73"/>
      <c r="I905" s="74"/>
      <c r="J905" s="73"/>
      <c r="K905" s="74"/>
      <c r="L905" s="73"/>
      <c r="M905" s="74"/>
      <c r="N905" s="73"/>
      <c r="O905" s="74"/>
      <c r="P905" s="73"/>
      <c r="Q905" s="74"/>
      <c r="R905" s="75"/>
      <c r="S905" s="3"/>
      <c r="T905" s="61" t="str">
        <f>IF($D905="", "", $D905*'Intro &amp; Setup'!$I$32*24)</f>
        <v/>
      </c>
      <c r="U905" s="3"/>
      <c r="X905" s="36" t="str">
        <f>IF($B905="", "", IF(OR($B905&lt;'Intro &amp; Setup'!$F$26, $B905&gt;'Intro &amp; Setup'!$F$27), "X", ""))</f>
        <v/>
      </c>
      <c r="Z905" s="36" t="str">
        <f t="shared" si="842"/>
        <v/>
      </c>
      <c r="AA905" s="48" t="str">
        <f t="shared" si="843"/>
        <v/>
      </c>
      <c r="AC905" s="53" t="str">
        <f t="shared" si="844"/>
        <v/>
      </c>
      <c r="AD905" s="54" t="str">
        <f t="shared" si="861"/>
        <v/>
      </c>
      <c r="AE905" s="54" t="str">
        <f t="shared" si="862"/>
        <v/>
      </c>
      <c r="AF905" s="54" t="str">
        <f t="shared" si="863"/>
        <v/>
      </c>
      <c r="AG905" s="54" t="str">
        <f t="shared" si="864"/>
        <v/>
      </c>
      <c r="AH905" s="54" t="str">
        <f t="shared" si="865"/>
        <v/>
      </c>
      <c r="AI905" s="54" t="str">
        <f t="shared" si="866"/>
        <v/>
      </c>
      <c r="AJ905" s="54" t="str">
        <f t="shared" si="867"/>
        <v/>
      </c>
      <c r="AK905" s="54" t="str">
        <f t="shared" si="868"/>
        <v/>
      </c>
      <c r="AL905" s="54" t="str">
        <f t="shared" si="869"/>
        <v/>
      </c>
      <c r="AM905" s="54" t="str">
        <f t="shared" si="870"/>
        <v/>
      </c>
      <c r="AN905" s="55" t="str">
        <f t="shared" si="871"/>
        <v/>
      </c>
      <c r="AP905" s="53" t="str">
        <f t="shared" si="845"/>
        <v/>
      </c>
      <c r="AQ905" s="54" t="str">
        <f t="shared" si="872"/>
        <v/>
      </c>
      <c r="AR905" s="54" t="str">
        <f t="shared" si="873"/>
        <v/>
      </c>
      <c r="AS905" s="54" t="str">
        <f t="shared" si="874"/>
        <v/>
      </c>
      <c r="AT905" s="54" t="str">
        <f t="shared" si="875"/>
        <v/>
      </c>
      <c r="AU905" s="54" t="str">
        <f t="shared" si="876"/>
        <v/>
      </c>
      <c r="AV905" s="54" t="str">
        <f t="shared" si="877"/>
        <v/>
      </c>
      <c r="AW905" s="54" t="str">
        <f t="shared" si="878"/>
        <v/>
      </c>
      <c r="AX905" s="54" t="str">
        <f t="shared" si="879"/>
        <v/>
      </c>
      <c r="AY905" s="54" t="str">
        <f t="shared" si="880"/>
        <v/>
      </c>
      <c r="AZ905" s="54" t="str">
        <f t="shared" si="881"/>
        <v/>
      </c>
      <c r="BA905" s="55" t="str">
        <f t="shared" si="882"/>
        <v/>
      </c>
      <c r="BC905" s="36" t="str">
        <f t="shared" si="846"/>
        <v/>
      </c>
      <c r="BE905" s="61" t="str">
        <f>IF($B905="", "", IF(AND($B905&gt;='Intro &amp; Setup'!$B$38, B905&lt;='Intro &amp; Setup'!$H$38), 'Intro &amp; Setup'!$N$38, IF(AND($B905&gt;='Intro &amp; Setup'!$B$39, B905&lt;='Intro &amp; Setup'!$H$39), 'Intro &amp; Setup'!$N$39, IF('Intro &amp; Setup'!$B$39="", 'Intro &amp; Setup'!$N$38, 'Intro &amp; Setup'!$N$39))))</f>
        <v/>
      </c>
      <c r="BG905" s="53" t="str">
        <f t="shared" si="847"/>
        <v/>
      </c>
      <c r="BH905" s="54" t="str">
        <f t="shared" si="883"/>
        <v/>
      </c>
      <c r="BI905" s="54" t="str">
        <f t="shared" si="884"/>
        <v/>
      </c>
      <c r="BJ905" s="54" t="str">
        <f t="shared" si="885"/>
        <v/>
      </c>
      <c r="BK905" s="54" t="str">
        <f t="shared" si="886"/>
        <v/>
      </c>
      <c r="BL905" s="54" t="str">
        <f t="shared" si="887"/>
        <v/>
      </c>
      <c r="BM905" s="54" t="str">
        <f t="shared" si="888"/>
        <v/>
      </c>
      <c r="BN905" s="54" t="str">
        <f t="shared" si="889"/>
        <v/>
      </c>
      <c r="BO905" s="54" t="str">
        <f t="shared" si="890"/>
        <v/>
      </c>
      <c r="BP905" s="54" t="str">
        <f t="shared" si="891"/>
        <v/>
      </c>
      <c r="BQ905" s="54" t="str">
        <f t="shared" si="892"/>
        <v/>
      </c>
      <c r="BR905" s="55" t="str">
        <f t="shared" si="893"/>
        <v/>
      </c>
      <c r="BT905" s="135" t="str">
        <f t="shared" si="848"/>
        <v/>
      </c>
      <c r="BU905" s="136" t="str">
        <f t="shared" si="849"/>
        <v/>
      </c>
      <c r="BV905" s="136" t="str">
        <f t="shared" si="850"/>
        <v/>
      </c>
      <c r="BW905" s="136" t="str">
        <f t="shared" si="851"/>
        <v/>
      </c>
      <c r="BX905" s="136" t="str">
        <f t="shared" si="852"/>
        <v/>
      </c>
      <c r="BY905" s="136" t="str">
        <f t="shared" si="853"/>
        <v/>
      </c>
      <c r="BZ905" s="136" t="str">
        <f t="shared" si="854"/>
        <v/>
      </c>
      <c r="CA905" s="136" t="str">
        <f t="shared" si="855"/>
        <v/>
      </c>
      <c r="CB905" s="136" t="str">
        <f t="shared" si="856"/>
        <v/>
      </c>
      <c r="CC905" s="136" t="str">
        <f t="shared" si="857"/>
        <v/>
      </c>
      <c r="CD905" s="136" t="str">
        <f t="shared" si="858"/>
        <v/>
      </c>
      <c r="CE905" s="137" t="str">
        <f t="shared" si="859"/>
        <v/>
      </c>
      <c r="CG905" s="150" t="str">
        <f t="shared" si="860"/>
        <v/>
      </c>
      <c r="CH905" s="151" t="str">
        <f t="shared" si="894"/>
        <v/>
      </c>
      <c r="CI905" s="151" t="str">
        <f t="shared" si="895"/>
        <v/>
      </c>
      <c r="CJ905" s="151" t="str">
        <f t="shared" si="896"/>
        <v/>
      </c>
      <c r="CK905" s="151" t="str">
        <f t="shared" si="897"/>
        <v/>
      </c>
      <c r="CL905" s="151" t="str">
        <f t="shared" si="898"/>
        <v/>
      </c>
      <c r="CM905" s="151" t="str">
        <f t="shared" si="899"/>
        <v/>
      </c>
      <c r="CN905" s="151" t="str">
        <f t="shared" si="900"/>
        <v/>
      </c>
      <c r="CO905" s="151" t="str">
        <f t="shared" si="901"/>
        <v/>
      </c>
      <c r="CP905" s="151" t="str">
        <f t="shared" si="902"/>
        <v/>
      </c>
      <c r="CQ905" s="151" t="str">
        <f t="shared" si="903"/>
        <v/>
      </c>
      <c r="CR905" s="152" t="str">
        <f t="shared" si="904"/>
        <v/>
      </c>
    </row>
    <row r="906" spans="1:96" x14ac:dyDescent="0.25">
      <c r="A906" s="3"/>
      <c r="B906" s="30"/>
      <c r="C906" s="44"/>
      <c r="D906" s="88"/>
      <c r="E906" s="31"/>
      <c r="F906" s="89"/>
      <c r="G906" s="72"/>
      <c r="H906" s="73"/>
      <c r="I906" s="74"/>
      <c r="J906" s="73"/>
      <c r="K906" s="74"/>
      <c r="L906" s="73"/>
      <c r="M906" s="74"/>
      <c r="N906" s="73"/>
      <c r="O906" s="74"/>
      <c r="P906" s="73"/>
      <c r="Q906" s="74"/>
      <c r="R906" s="75"/>
      <c r="S906" s="3"/>
      <c r="T906" s="61" t="str">
        <f>IF($D906="", "", $D906*'Intro &amp; Setup'!$I$32*24)</f>
        <v/>
      </c>
      <c r="U906" s="3"/>
      <c r="X906" s="36" t="str">
        <f>IF($B906="", "", IF(OR($B906&lt;'Intro &amp; Setup'!$F$26, $B906&gt;'Intro &amp; Setup'!$F$27), "X", ""))</f>
        <v/>
      </c>
      <c r="Z906" s="36" t="str">
        <f t="shared" si="842"/>
        <v/>
      </c>
      <c r="AA906" s="48" t="str">
        <f t="shared" si="843"/>
        <v/>
      </c>
      <c r="AC906" s="53" t="str">
        <f t="shared" si="844"/>
        <v/>
      </c>
      <c r="AD906" s="54" t="str">
        <f t="shared" si="861"/>
        <v/>
      </c>
      <c r="AE906" s="54" t="str">
        <f t="shared" si="862"/>
        <v/>
      </c>
      <c r="AF906" s="54" t="str">
        <f t="shared" si="863"/>
        <v/>
      </c>
      <c r="AG906" s="54" t="str">
        <f t="shared" si="864"/>
        <v/>
      </c>
      <c r="AH906" s="54" t="str">
        <f t="shared" si="865"/>
        <v/>
      </c>
      <c r="AI906" s="54" t="str">
        <f t="shared" si="866"/>
        <v/>
      </c>
      <c r="AJ906" s="54" t="str">
        <f t="shared" si="867"/>
        <v/>
      </c>
      <c r="AK906" s="54" t="str">
        <f t="shared" si="868"/>
        <v/>
      </c>
      <c r="AL906" s="54" t="str">
        <f t="shared" si="869"/>
        <v/>
      </c>
      <c r="AM906" s="54" t="str">
        <f t="shared" si="870"/>
        <v/>
      </c>
      <c r="AN906" s="55" t="str">
        <f t="shared" si="871"/>
        <v/>
      </c>
      <c r="AP906" s="53" t="str">
        <f t="shared" si="845"/>
        <v/>
      </c>
      <c r="AQ906" s="54" t="str">
        <f t="shared" si="872"/>
        <v/>
      </c>
      <c r="AR906" s="54" t="str">
        <f t="shared" si="873"/>
        <v/>
      </c>
      <c r="AS906" s="54" t="str">
        <f t="shared" si="874"/>
        <v/>
      </c>
      <c r="AT906" s="54" t="str">
        <f t="shared" si="875"/>
        <v/>
      </c>
      <c r="AU906" s="54" t="str">
        <f t="shared" si="876"/>
        <v/>
      </c>
      <c r="AV906" s="54" t="str">
        <f t="shared" si="877"/>
        <v/>
      </c>
      <c r="AW906" s="54" t="str">
        <f t="shared" si="878"/>
        <v/>
      </c>
      <c r="AX906" s="54" t="str">
        <f t="shared" si="879"/>
        <v/>
      </c>
      <c r="AY906" s="54" t="str">
        <f t="shared" si="880"/>
        <v/>
      </c>
      <c r="AZ906" s="54" t="str">
        <f t="shared" si="881"/>
        <v/>
      </c>
      <c r="BA906" s="55" t="str">
        <f t="shared" si="882"/>
        <v/>
      </c>
      <c r="BC906" s="36" t="str">
        <f t="shared" si="846"/>
        <v/>
      </c>
      <c r="BE906" s="61" t="str">
        <f>IF($B906="", "", IF(AND($B906&gt;='Intro &amp; Setup'!$B$38, B906&lt;='Intro &amp; Setup'!$H$38), 'Intro &amp; Setup'!$N$38, IF(AND($B906&gt;='Intro &amp; Setup'!$B$39, B906&lt;='Intro &amp; Setup'!$H$39), 'Intro &amp; Setup'!$N$39, IF('Intro &amp; Setup'!$B$39="", 'Intro &amp; Setup'!$N$38, 'Intro &amp; Setup'!$N$39))))</f>
        <v/>
      </c>
      <c r="BG906" s="53" t="str">
        <f t="shared" si="847"/>
        <v/>
      </c>
      <c r="BH906" s="54" t="str">
        <f t="shared" si="883"/>
        <v/>
      </c>
      <c r="BI906" s="54" t="str">
        <f t="shared" si="884"/>
        <v/>
      </c>
      <c r="BJ906" s="54" t="str">
        <f t="shared" si="885"/>
        <v/>
      </c>
      <c r="BK906" s="54" t="str">
        <f t="shared" si="886"/>
        <v/>
      </c>
      <c r="BL906" s="54" t="str">
        <f t="shared" si="887"/>
        <v/>
      </c>
      <c r="BM906" s="54" t="str">
        <f t="shared" si="888"/>
        <v/>
      </c>
      <c r="BN906" s="54" t="str">
        <f t="shared" si="889"/>
        <v/>
      </c>
      <c r="BO906" s="54" t="str">
        <f t="shared" si="890"/>
        <v/>
      </c>
      <c r="BP906" s="54" t="str">
        <f t="shared" si="891"/>
        <v/>
      </c>
      <c r="BQ906" s="54" t="str">
        <f t="shared" si="892"/>
        <v/>
      </c>
      <c r="BR906" s="55" t="str">
        <f t="shared" si="893"/>
        <v/>
      </c>
      <c r="BT906" s="135" t="str">
        <f t="shared" si="848"/>
        <v/>
      </c>
      <c r="BU906" s="136" t="str">
        <f t="shared" si="849"/>
        <v/>
      </c>
      <c r="BV906" s="136" t="str">
        <f t="shared" si="850"/>
        <v/>
      </c>
      <c r="BW906" s="136" t="str">
        <f t="shared" si="851"/>
        <v/>
      </c>
      <c r="BX906" s="136" t="str">
        <f t="shared" si="852"/>
        <v/>
      </c>
      <c r="BY906" s="136" t="str">
        <f t="shared" si="853"/>
        <v/>
      </c>
      <c r="BZ906" s="136" t="str">
        <f t="shared" si="854"/>
        <v/>
      </c>
      <c r="CA906" s="136" t="str">
        <f t="shared" si="855"/>
        <v/>
      </c>
      <c r="CB906" s="136" t="str">
        <f t="shared" si="856"/>
        <v/>
      </c>
      <c r="CC906" s="136" t="str">
        <f t="shared" si="857"/>
        <v/>
      </c>
      <c r="CD906" s="136" t="str">
        <f t="shared" si="858"/>
        <v/>
      </c>
      <c r="CE906" s="137" t="str">
        <f t="shared" si="859"/>
        <v/>
      </c>
      <c r="CG906" s="150" t="str">
        <f t="shared" si="860"/>
        <v/>
      </c>
      <c r="CH906" s="151" t="str">
        <f t="shared" si="894"/>
        <v/>
      </c>
      <c r="CI906" s="151" t="str">
        <f t="shared" si="895"/>
        <v/>
      </c>
      <c r="CJ906" s="151" t="str">
        <f t="shared" si="896"/>
        <v/>
      </c>
      <c r="CK906" s="151" t="str">
        <f t="shared" si="897"/>
        <v/>
      </c>
      <c r="CL906" s="151" t="str">
        <f t="shared" si="898"/>
        <v/>
      </c>
      <c r="CM906" s="151" t="str">
        <f t="shared" si="899"/>
        <v/>
      </c>
      <c r="CN906" s="151" t="str">
        <f t="shared" si="900"/>
        <v/>
      </c>
      <c r="CO906" s="151" t="str">
        <f t="shared" si="901"/>
        <v/>
      </c>
      <c r="CP906" s="151" t="str">
        <f t="shared" si="902"/>
        <v/>
      </c>
      <c r="CQ906" s="151" t="str">
        <f t="shared" si="903"/>
        <v/>
      </c>
      <c r="CR906" s="152" t="str">
        <f t="shared" si="904"/>
        <v/>
      </c>
    </row>
    <row r="907" spans="1:96" x14ac:dyDescent="0.25">
      <c r="A907" s="3"/>
      <c r="B907" s="30"/>
      <c r="C907" s="44"/>
      <c r="D907" s="88"/>
      <c r="E907" s="31"/>
      <c r="F907" s="89"/>
      <c r="G907" s="72"/>
      <c r="H907" s="73"/>
      <c r="I907" s="74"/>
      <c r="J907" s="73"/>
      <c r="K907" s="74"/>
      <c r="L907" s="73"/>
      <c r="M907" s="74"/>
      <c r="N907" s="73"/>
      <c r="O907" s="74"/>
      <c r="P907" s="73"/>
      <c r="Q907" s="74"/>
      <c r="R907" s="75"/>
      <c r="S907" s="3"/>
      <c r="T907" s="61" t="str">
        <f>IF($D907="", "", $D907*'Intro &amp; Setup'!$I$32*24)</f>
        <v/>
      </c>
      <c r="U907" s="3"/>
      <c r="X907" s="36" t="str">
        <f>IF($B907="", "", IF(OR($B907&lt;'Intro &amp; Setup'!$F$26, $B907&gt;'Intro &amp; Setup'!$F$27), "X", ""))</f>
        <v/>
      </c>
      <c r="Z907" s="36" t="str">
        <f t="shared" si="842"/>
        <v/>
      </c>
      <c r="AA907" s="48" t="str">
        <f t="shared" si="843"/>
        <v/>
      </c>
      <c r="AC907" s="53" t="str">
        <f t="shared" si="844"/>
        <v/>
      </c>
      <c r="AD907" s="54" t="str">
        <f t="shared" si="861"/>
        <v/>
      </c>
      <c r="AE907" s="54" t="str">
        <f t="shared" si="862"/>
        <v/>
      </c>
      <c r="AF907" s="54" t="str">
        <f t="shared" si="863"/>
        <v/>
      </c>
      <c r="AG907" s="54" t="str">
        <f t="shared" si="864"/>
        <v/>
      </c>
      <c r="AH907" s="54" t="str">
        <f t="shared" si="865"/>
        <v/>
      </c>
      <c r="AI907" s="54" t="str">
        <f t="shared" si="866"/>
        <v/>
      </c>
      <c r="AJ907" s="54" t="str">
        <f t="shared" si="867"/>
        <v/>
      </c>
      <c r="AK907" s="54" t="str">
        <f t="shared" si="868"/>
        <v/>
      </c>
      <c r="AL907" s="54" t="str">
        <f t="shared" si="869"/>
        <v/>
      </c>
      <c r="AM907" s="54" t="str">
        <f t="shared" si="870"/>
        <v/>
      </c>
      <c r="AN907" s="55" t="str">
        <f t="shared" si="871"/>
        <v/>
      </c>
      <c r="AP907" s="53" t="str">
        <f t="shared" si="845"/>
        <v/>
      </c>
      <c r="AQ907" s="54" t="str">
        <f t="shared" si="872"/>
        <v/>
      </c>
      <c r="AR907" s="54" t="str">
        <f t="shared" si="873"/>
        <v/>
      </c>
      <c r="AS907" s="54" t="str">
        <f t="shared" si="874"/>
        <v/>
      </c>
      <c r="AT907" s="54" t="str">
        <f t="shared" si="875"/>
        <v/>
      </c>
      <c r="AU907" s="54" t="str">
        <f t="shared" si="876"/>
        <v/>
      </c>
      <c r="AV907" s="54" t="str">
        <f t="shared" si="877"/>
        <v/>
      </c>
      <c r="AW907" s="54" t="str">
        <f t="shared" si="878"/>
        <v/>
      </c>
      <c r="AX907" s="54" t="str">
        <f t="shared" si="879"/>
        <v/>
      </c>
      <c r="AY907" s="54" t="str">
        <f t="shared" si="880"/>
        <v/>
      </c>
      <c r="AZ907" s="54" t="str">
        <f t="shared" si="881"/>
        <v/>
      </c>
      <c r="BA907" s="55" t="str">
        <f t="shared" si="882"/>
        <v/>
      </c>
      <c r="BC907" s="36" t="str">
        <f t="shared" si="846"/>
        <v/>
      </c>
      <c r="BE907" s="61" t="str">
        <f>IF($B907="", "", IF(AND($B907&gt;='Intro &amp; Setup'!$B$38, B907&lt;='Intro &amp; Setup'!$H$38), 'Intro &amp; Setup'!$N$38, IF(AND($B907&gt;='Intro &amp; Setup'!$B$39, B907&lt;='Intro &amp; Setup'!$H$39), 'Intro &amp; Setup'!$N$39, IF('Intro &amp; Setup'!$B$39="", 'Intro &amp; Setup'!$N$38, 'Intro &amp; Setup'!$N$39))))</f>
        <v/>
      </c>
      <c r="BG907" s="53" t="str">
        <f t="shared" si="847"/>
        <v/>
      </c>
      <c r="BH907" s="54" t="str">
        <f t="shared" si="883"/>
        <v/>
      </c>
      <c r="BI907" s="54" t="str">
        <f t="shared" si="884"/>
        <v/>
      </c>
      <c r="BJ907" s="54" t="str">
        <f t="shared" si="885"/>
        <v/>
      </c>
      <c r="BK907" s="54" t="str">
        <f t="shared" si="886"/>
        <v/>
      </c>
      <c r="BL907" s="54" t="str">
        <f t="shared" si="887"/>
        <v/>
      </c>
      <c r="BM907" s="54" t="str">
        <f t="shared" si="888"/>
        <v/>
      </c>
      <c r="BN907" s="54" t="str">
        <f t="shared" si="889"/>
        <v/>
      </c>
      <c r="BO907" s="54" t="str">
        <f t="shared" si="890"/>
        <v/>
      </c>
      <c r="BP907" s="54" t="str">
        <f t="shared" si="891"/>
        <v/>
      </c>
      <c r="BQ907" s="54" t="str">
        <f t="shared" si="892"/>
        <v/>
      </c>
      <c r="BR907" s="55" t="str">
        <f t="shared" si="893"/>
        <v/>
      </c>
      <c r="BT907" s="135" t="str">
        <f t="shared" si="848"/>
        <v/>
      </c>
      <c r="BU907" s="136" t="str">
        <f t="shared" si="849"/>
        <v/>
      </c>
      <c r="BV907" s="136" t="str">
        <f t="shared" si="850"/>
        <v/>
      </c>
      <c r="BW907" s="136" t="str">
        <f t="shared" si="851"/>
        <v/>
      </c>
      <c r="BX907" s="136" t="str">
        <f t="shared" si="852"/>
        <v/>
      </c>
      <c r="BY907" s="136" t="str">
        <f t="shared" si="853"/>
        <v/>
      </c>
      <c r="BZ907" s="136" t="str">
        <f t="shared" si="854"/>
        <v/>
      </c>
      <c r="CA907" s="136" t="str">
        <f t="shared" si="855"/>
        <v/>
      </c>
      <c r="CB907" s="136" t="str">
        <f t="shared" si="856"/>
        <v/>
      </c>
      <c r="CC907" s="136" t="str">
        <f t="shared" si="857"/>
        <v/>
      </c>
      <c r="CD907" s="136" t="str">
        <f t="shared" si="858"/>
        <v/>
      </c>
      <c r="CE907" s="137" t="str">
        <f t="shared" si="859"/>
        <v/>
      </c>
      <c r="CG907" s="150" t="str">
        <f t="shared" si="860"/>
        <v/>
      </c>
      <c r="CH907" s="151" t="str">
        <f t="shared" si="894"/>
        <v/>
      </c>
      <c r="CI907" s="151" t="str">
        <f t="shared" si="895"/>
        <v/>
      </c>
      <c r="CJ907" s="151" t="str">
        <f t="shared" si="896"/>
        <v/>
      </c>
      <c r="CK907" s="151" t="str">
        <f t="shared" si="897"/>
        <v/>
      </c>
      <c r="CL907" s="151" t="str">
        <f t="shared" si="898"/>
        <v/>
      </c>
      <c r="CM907" s="151" t="str">
        <f t="shared" si="899"/>
        <v/>
      </c>
      <c r="CN907" s="151" t="str">
        <f t="shared" si="900"/>
        <v/>
      </c>
      <c r="CO907" s="151" t="str">
        <f t="shared" si="901"/>
        <v/>
      </c>
      <c r="CP907" s="151" t="str">
        <f t="shared" si="902"/>
        <v/>
      </c>
      <c r="CQ907" s="151" t="str">
        <f t="shared" si="903"/>
        <v/>
      </c>
      <c r="CR907" s="152" t="str">
        <f t="shared" si="904"/>
        <v/>
      </c>
    </row>
    <row r="908" spans="1:96" x14ac:dyDescent="0.25">
      <c r="A908" s="3"/>
      <c r="B908" s="30"/>
      <c r="C908" s="44"/>
      <c r="D908" s="88"/>
      <c r="E908" s="31"/>
      <c r="F908" s="89"/>
      <c r="G908" s="72"/>
      <c r="H908" s="73"/>
      <c r="I908" s="74"/>
      <c r="J908" s="73"/>
      <c r="K908" s="74"/>
      <c r="L908" s="73"/>
      <c r="M908" s="74"/>
      <c r="N908" s="73"/>
      <c r="O908" s="74"/>
      <c r="P908" s="73"/>
      <c r="Q908" s="74"/>
      <c r="R908" s="75"/>
      <c r="S908" s="3"/>
      <c r="T908" s="61" t="str">
        <f>IF($D908="", "", $D908*'Intro &amp; Setup'!$I$32*24)</f>
        <v/>
      </c>
      <c r="U908" s="3"/>
      <c r="X908" s="36" t="str">
        <f>IF($B908="", "", IF(OR($B908&lt;'Intro &amp; Setup'!$F$26, $B908&gt;'Intro &amp; Setup'!$F$27), "X", ""))</f>
        <v/>
      </c>
      <c r="Z908" s="36" t="str">
        <f t="shared" ref="Z908:Z971" si="905">IF(COUNTIF($G908:$R908, $X$4)=0, "", COUNTIF($G908:$R908, $X$4))</f>
        <v/>
      </c>
      <c r="AA908" s="48" t="str">
        <f t="shared" ref="AA908:AA971" si="906">IF($Z908="", "", IFERROR(INDEX($AC$3:$AN$3, $AB$3, MATCH($Z908, $AC$2:$AN$2, 0)), ""))</f>
        <v/>
      </c>
      <c r="AC908" s="53" t="str">
        <f t="shared" ref="AC908:AC971" si="907">IFERROR(IF(G908="", "", $T908*$AA908), "")</f>
        <v/>
      </c>
      <c r="AD908" s="54" t="str">
        <f t="shared" si="861"/>
        <v/>
      </c>
      <c r="AE908" s="54" t="str">
        <f t="shared" si="862"/>
        <v/>
      </c>
      <c r="AF908" s="54" t="str">
        <f t="shared" si="863"/>
        <v/>
      </c>
      <c r="AG908" s="54" t="str">
        <f t="shared" si="864"/>
        <v/>
      </c>
      <c r="AH908" s="54" t="str">
        <f t="shared" si="865"/>
        <v/>
      </c>
      <c r="AI908" s="54" t="str">
        <f t="shared" si="866"/>
        <v/>
      </c>
      <c r="AJ908" s="54" t="str">
        <f t="shared" si="867"/>
        <v/>
      </c>
      <c r="AK908" s="54" t="str">
        <f t="shared" si="868"/>
        <v/>
      </c>
      <c r="AL908" s="54" t="str">
        <f t="shared" si="869"/>
        <v/>
      </c>
      <c r="AM908" s="54" t="str">
        <f t="shared" si="870"/>
        <v/>
      </c>
      <c r="AN908" s="55" t="str">
        <f t="shared" si="871"/>
        <v/>
      </c>
      <c r="AP908" s="53" t="str">
        <f t="shared" ref="AP908:AP971" si="908">IFERROR(IF(G908="", "", $E908*$AA908), "")</f>
        <v/>
      </c>
      <c r="AQ908" s="54" t="str">
        <f t="shared" si="872"/>
        <v/>
      </c>
      <c r="AR908" s="54" t="str">
        <f t="shared" si="873"/>
        <v/>
      </c>
      <c r="AS908" s="54" t="str">
        <f t="shared" si="874"/>
        <v/>
      </c>
      <c r="AT908" s="54" t="str">
        <f t="shared" si="875"/>
        <v/>
      </c>
      <c r="AU908" s="54" t="str">
        <f t="shared" si="876"/>
        <v/>
      </c>
      <c r="AV908" s="54" t="str">
        <f t="shared" si="877"/>
        <v/>
      </c>
      <c r="AW908" s="54" t="str">
        <f t="shared" si="878"/>
        <v/>
      </c>
      <c r="AX908" s="54" t="str">
        <f t="shared" si="879"/>
        <v/>
      </c>
      <c r="AY908" s="54" t="str">
        <f t="shared" si="880"/>
        <v/>
      </c>
      <c r="AZ908" s="54" t="str">
        <f t="shared" si="881"/>
        <v/>
      </c>
      <c r="BA908" s="55" t="str">
        <f t="shared" si="882"/>
        <v/>
      </c>
      <c r="BC908" s="36" t="str">
        <f t="shared" ref="BC908:BC971" si="909">IF($B908="", "", TEXT($B908, "mmm yyyy"))</f>
        <v/>
      </c>
      <c r="BE908" s="61" t="str">
        <f>IF($B908="", "", IF(AND($B908&gt;='Intro &amp; Setup'!$B$38, B908&lt;='Intro &amp; Setup'!$H$38), 'Intro &amp; Setup'!$N$38, IF(AND($B908&gt;='Intro &amp; Setup'!$B$39, B908&lt;='Intro &amp; Setup'!$H$39), 'Intro &amp; Setup'!$N$39, IF('Intro &amp; Setup'!$B$39="", 'Intro &amp; Setup'!$N$38, 'Intro &amp; Setup'!$N$39))))</f>
        <v/>
      </c>
      <c r="BG908" s="53" t="str">
        <f t="shared" ref="BG908:BG971" si="910">IFERROR(IF(G908="", "", $BE908*$AA908), "")</f>
        <v/>
      </c>
      <c r="BH908" s="54" t="str">
        <f t="shared" si="883"/>
        <v/>
      </c>
      <c r="BI908" s="54" t="str">
        <f t="shared" si="884"/>
        <v/>
      </c>
      <c r="BJ908" s="54" t="str">
        <f t="shared" si="885"/>
        <v/>
      </c>
      <c r="BK908" s="54" t="str">
        <f t="shared" si="886"/>
        <v/>
      </c>
      <c r="BL908" s="54" t="str">
        <f t="shared" si="887"/>
        <v/>
      </c>
      <c r="BM908" s="54" t="str">
        <f t="shared" si="888"/>
        <v/>
      </c>
      <c r="BN908" s="54" t="str">
        <f t="shared" si="889"/>
        <v/>
      </c>
      <c r="BO908" s="54" t="str">
        <f t="shared" si="890"/>
        <v/>
      </c>
      <c r="BP908" s="54" t="str">
        <f t="shared" si="891"/>
        <v/>
      </c>
      <c r="BQ908" s="54" t="str">
        <f t="shared" si="892"/>
        <v/>
      </c>
      <c r="BR908" s="55" t="str">
        <f t="shared" si="893"/>
        <v/>
      </c>
      <c r="BT908" s="135" t="str">
        <f t="shared" ref="BT908:BT971" si="911">IF(G908="", "", $D908*$AA908)</f>
        <v/>
      </c>
      <c r="BU908" s="136" t="str">
        <f t="shared" ref="BU908:BU971" si="912">IF(H908="", "", $D908*$AA908)</f>
        <v/>
      </c>
      <c r="BV908" s="136" t="str">
        <f t="shared" ref="BV908:BV971" si="913">IF(I908="", "", $D908*$AA908)</f>
        <v/>
      </c>
      <c r="BW908" s="136" t="str">
        <f t="shared" ref="BW908:BW971" si="914">IF(J908="", "", $D908*$AA908)</f>
        <v/>
      </c>
      <c r="BX908" s="136" t="str">
        <f t="shared" ref="BX908:BX971" si="915">IF(K908="", "", $D908*$AA908)</f>
        <v/>
      </c>
      <c r="BY908" s="136" t="str">
        <f t="shared" ref="BY908:BY971" si="916">IF(L908="", "", $D908*$AA908)</f>
        <v/>
      </c>
      <c r="BZ908" s="136" t="str">
        <f t="shared" ref="BZ908:BZ971" si="917">IF(M908="", "", $D908*$AA908)</f>
        <v/>
      </c>
      <c r="CA908" s="136" t="str">
        <f t="shared" ref="CA908:CA971" si="918">IF(N908="", "", $D908*$AA908)</f>
        <v/>
      </c>
      <c r="CB908" s="136" t="str">
        <f t="shared" ref="CB908:CB971" si="919">IF(O908="", "", $D908*$AA908)</f>
        <v/>
      </c>
      <c r="CC908" s="136" t="str">
        <f t="shared" ref="CC908:CC971" si="920">IF(P908="", "", $D908*$AA908)</f>
        <v/>
      </c>
      <c r="CD908" s="136" t="str">
        <f t="shared" ref="CD908:CD971" si="921">IF(Q908="", "", $D908*$AA908)</f>
        <v/>
      </c>
      <c r="CE908" s="137" t="str">
        <f t="shared" ref="CE908:CE971" si="922">IF(R908="", "", $D908*$AA908)</f>
        <v/>
      </c>
      <c r="CG908" s="150" t="str">
        <f t="shared" ref="CG908:CG971" si="923">IF(G908="", "", $F908*$AA908)</f>
        <v/>
      </c>
      <c r="CH908" s="151" t="str">
        <f t="shared" si="894"/>
        <v/>
      </c>
      <c r="CI908" s="151" t="str">
        <f t="shared" si="895"/>
        <v/>
      </c>
      <c r="CJ908" s="151" t="str">
        <f t="shared" si="896"/>
        <v/>
      </c>
      <c r="CK908" s="151" t="str">
        <f t="shared" si="897"/>
        <v/>
      </c>
      <c r="CL908" s="151" t="str">
        <f t="shared" si="898"/>
        <v/>
      </c>
      <c r="CM908" s="151" t="str">
        <f t="shared" si="899"/>
        <v/>
      </c>
      <c r="CN908" s="151" t="str">
        <f t="shared" si="900"/>
        <v/>
      </c>
      <c r="CO908" s="151" t="str">
        <f t="shared" si="901"/>
        <v/>
      </c>
      <c r="CP908" s="151" t="str">
        <f t="shared" si="902"/>
        <v/>
      </c>
      <c r="CQ908" s="151" t="str">
        <f t="shared" si="903"/>
        <v/>
      </c>
      <c r="CR908" s="152" t="str">
        <f t="shared" si="904"/>
        <v/>
      </c>
    </row>
    <row r="909" spans="1:96" x14ac:dyDescent="0.25">
      <c r="A909" s="3"/>
      <c r="B909" s="30"/>
      <c r="C909" s="44"/>
      <c r="D909" s="88"/>
      <c r="E909" s="31"/>
      <c r="F909" s="89"/>
      <c r="G909" s="72"/>
      <c r="H909" s="73"/>
      <c r="I909" s="74"/>
      <c r="J909" s="73"/>
      <c r="K909" s="74"/>
      <c r="L909" s="73"/>
      <c r="M909" s="74"/>
      <c r="N909" s="73"/>
      <c r="O909" s="74"/>
      <c r="P909" s="73"/>
      <c r="Q909" s="74"/>
      <c r="R909" s="75"/>
      <c r="S909" s="3"/>
      <c r="T909" s="61" t="str">
        <f>IF($D909="", "", $D909*'Intro &amp; Setup'!$I$32*24)</f>
        <v/>
      </c>
      <c r="U909" s="3"/>
      <c r="X909" s="36" t="str">
        <f>IF($B909="", "", IF(OR($B909&lt;'Intro &amp; Setup'!$F$26, $B909&gt;'Intro &amp; Setup'!$F$27), "X", ""))</f>
        <v/>
      </c>
      <c r="Z909" s="36" t="str">
        <f t="shared" si="905"/>
        <v/>
      </c>
      <c r="AA909" s="48" t="str">
        <f t="shared" si="906"/>
        <v/>
      </c>
      <c r="AC909" s="53" t="str">
        <f t="shared" si="907"/>
        <v/>
      </c>
      <c r="AD909" s="54" t="str">
        <f t="shared" si="861"/>
        <v/>
      </c>
      <c r="AE909" s="54" t="str">
        <f t="shared" si="862"/>
        <v/>
      </c>
      <c r="AF909" s="54" t="str">
        <f t="shared" si="863"/>
        <v/>
      </c>
      <c r="AG909" s="54" t="str">
        <f t="shared" si="864"/>
        <v/>
      </c>
      <c r="AH909" s="54" t="str">
        <f t="shared" si="865"/>
        <v/>
      </c>
      <c r="AI909" s="54" t="str">
        <f t="shared" si="866"/>
        <v/>
      </c>
      <c r="AJ909" s="54" t="str">
        <f t="shared" si="867"/>
        <v/>
      </c>
      <c r="AK909" s="54" t="str">
        <f t="shared" si="868"/>
        <v/>
      </c>
      <c r="AL909" s="54" t="str">
        <f t="shared" si="869"/>
        <v/>
      </c>
      <c r="AM909" s="54" t="str">
        <f t="shared" si="870"/>
        <v/>
      </c>
      <c r="AN909" s="55" t="str">
        <f t="shared" si="871"/>
        <v/>
      </c>
      <c r="AP909" s="53" t="str">
        <f t="shared" si="908"/>
        <v/>
      </c>
      <c r="AQ909" s="54" t="str">
        <f t="shared" si="872"/>
        <v/>
      </c>
      <c r="AR909" s="54" t="str">
        <f t="shared" si="873"/>
        <v/>
      </c>
      <c r="AS909" s="54" t="str">
        <f t="shared" si="874"/>
        <v/>
      </c>
      <c r="AT909" s="54" t="str">
        <f t="shared" si="875"/>
        <v/>
      </c>
      <c r="AU909" s="54" t="str">
        <f t="shared" si="876"/>
        <v/>
      </c>
      <c r="AV909" s="54" t="str">
        <f t="shared" si="877"/>
        <v/>
      </c>
      <c r="AW909" s="54" t="str">
        <f t="shared" si="878"/>
        <v/>
      </c>
      <c r="AX909" s="54" t="str">
        <f t="shared" si="879"/>
        <v/>
      </c>
      <c r="AY909" s="54" t="str">
        <f t="shared" si="880"/>
        <v/>
      </c>
      <c r="AZ909" s="54" t="str">
        <f t="shared" si="881"/>
        <v/>
      </c>
      <c r="BA909" s="55" t="str">
        <f t="shared" si="882"/>
        <v/>
      </c>
      <c r="BC909" s="36" t="str">
        <f t="shared" si="909"/>
        <v/>
      </c>
      <c r="BE909" s="61" t="str">
        <f>IF($B909="", "", IF(AND($B909&gt;='Intro &amp; Setup'!$B$38, B909&lt;='Intro &amp; Setup'!$H$38), 'Intro &amp; Setup'!$N$38, IF(AND($B909&gt;='Intro &amp; Setup'!$B$39, B909&lt;='Intro &amp; Setup'!$H$39), 'Intro &amp; Setup'!$N$39, IF('Intro &amp; Setup'!$B$39="", 'Intro &amp; Setup'!$N$38, 'Intro &amp; Setup'!$N$39))))</f>
        <v/>
      </c>
      <c r="BG909" s="53" t="str">
        <f t="shared" si="910"/>
        <v/>
      </c>
      <c r="BH909" s="54" t="str">
        <f t="shared" si="883"/>
        <v/>
      </c>
      <c r="BI909" s="54" t="str">
        <f t="shared" si="884"/>
        <v/>
      </c>
      <c r="BJ909" s="54" t="str">
        <f t="shared" si="885"/>
        <v/>
      </c>
      <c r="BK909" s="54" t="str">
        <f t="shared" si="886"/>
        <v/>
      </c>
      <c r="BL909" s="54" t="str">
        <f t="shared" si="887"/>
        <v/>
      </c>
      <c r="BM909" s="54" t="str">
        <f t="shared" si="888"/>
        <v/>
      </c>
      <c r="BN909" s="54" t="str">
        <f t="shared" si="889"/>
        <v/>
      </c>
      <c r="BO909" s="54" t="str">
        <f t="shared" si="890"/>
        <v/>
      </c>
      <c r="BP909" s="54" t="str">
        <f t="shared" si="891"/>
        <v/>
      </c>
      <c r="BQ909" s="54" t="str">
        <f t="shared" si="892"/>
        <v/>
      </c>
      <c r="BR909" s="55" t="str">
        <f t="shared" si="893"/>
        <v/>
      </c>
      <c r="BT909" s="135" t="str">
        <f t="shared" si="911"/>
        <v/>
      </c>
      <c r="BU909" s="136" t="str">
        <f t="shared" si="912"/>
        <v/>
      </c>
      <c r="BV909" s="136" t="str">
        <f t="shared" si="913"/>
        <v/>
      </c>
      <c r="BW909" s="136" t="str">
        <f t="shared" si="914"/>
        <v/>
      </c>
      <c r="BX909" s="136" t="str">
        <f t="shared" si="915"/>
        <v/>
      </c>
      <c r="BY909" s="136" t="str">
        <f t="shared" si="916"/>
        <v/>
      </c>
      <c r="BZ909" s="136" t="str">
        <f t="shared" si="917"/>
        <v/>
      </c>
      <c r="CA909" s="136" t="str">
        <f t="shared" si="918"/>
        <v/>
      </c>
      <c r="CB909" s="136" t="str">
        <f t="shared" si="919"/>
        <v/>
      </c>
      <c r="CC909" s="136" t="str">
        <f t="shared" si="920"/>
        <v/>
      </c>
      <c r="CD909" s="136" t="str">
        <f t="shared" si="921"/>
        <v/>
      </c>
      <c r="CE909" s="137" t="str">
        <f t="shared" si="922"/>
        <v/>
      </c>
      <c r="CG909" s="150" t="str">
        <f t="shared" si="923"/>
        <v/>
      </c>
      <c r="CH909" s="151" t="str">
        <f t="shared" si="894"/>
        <v/>
      </c>
      <c r="CI909" s="151" t="str">
        <f t="shared" si="895"/>
        <v/>
      </c>
      <c r="CJ909" s="151" t="str">
        <f t="shared" si="896"/>
        <v/>
      </c>
      <c r="CK909" s="151" t="str">
        <f t="shared" si="897"/>
        <v/>
      </c>
      <c r="CL909" s="151" t="str">
        <f t="shared" si="898"/>
        <v/>
      </c>
      <c r="CM909" s="151" t="str">
        <f t="shared" si="899"/>
        <v/>
      </c>
      <c r="CN909" s="151" t="str">
        <f t="shared" si="900"/>
        <v/>
      </c>
      <c r="CO909" s="151" t="str">
        <f t="shared" si="901"/>
        <v/>
      </c>
      <c r="CP909" s="151" t="str">
        <f t="shared" si="902"/>
        <v/>
      </c>
      <c r="CQ909" s="151" t="str">
        <f t="shared" si="903"/>
        <v/>
      </c>
      <c r="CR909" s="152" t="str">
        <f t="shared" si="904"/>
        <v/>
      </c>
    </row>
    <row r="910" spans="1:96" x14ac:dyDescent="0.25">
      <c r="A910" s="3"/>
      <c r="B910" s="30"/>
      <c r="C910" s="44"/>
      <c r="D910" s="88"/>
      <c r="E910" s="31"/>
      <c r="F910" s="89"/>
      <c r="G910" s="72"/>
      <c r="H910" s="73"/>
      <c r="I910" s="74"/>
      <c r="J910" s="73"/>
      <c r="K910" s="74"/>
      <c r="L910" s="73"/>
      <c r="M910" s="74"/>
      <c r="N910" s="73"/>
      <c r="O910" s="74"/>
      <c r="P910" s="73"/>
      <c r="Q910" s="74"/>
      <c r="R910" s="75"/>
      <c r="S910" s="3"/>
      <c r="T910" s="61" t="str">
        <f>IF($D910="", "", $D910*'Intro &amp; Setup'!$I$32*24)</f>
        <v/>
      </c>
      <c r="U910" s="3"/>
      <c r="X910" s="36" t="str">
        <f>IF($B910="", "", IF(OR($B910&lt;'Intro &amp; Setup'!$F$26, $B910&gt;'Intro &amp; Setup'!$F$27), "X", ""))</f>
        <v/>
      </c>
      <c r="Z910" s="36" t="str">
        <f t="shared" si="905"/>
        <v/>
      </c>
      <c r="AA910" s="48" t="str">
        <f t="shared" si="906"/>
        <v/>
      </c>
      <c r="AC910" s="53" t="str">
        <f t="shared" si="907"/>
        <v/>
      </c>
      <c r="AD910" s="54" t="str">
        <f t="shared" si="861"/>
        <v/>
      </c>
      <c r="AE910" s="54" t="str">
        <f t="shared" si="862"/>
        <v/>
      </c>
      <c r="AF910" s="54" t="str">
        <f t="shared" si="863"/>
        <v/>
      </c>
      <c r="AG910" s="54" t="str">
        <f t="shared" si="864"/>
        <v/>
      </c>
      <c r="AH910" s="54" t="str">
        <f t="shared" si="865"/>
        <v/>
      </c>
      <c r="AI910" s="54" t="str">
        <f t="shared" si="866"/>
        <v/>
      </c>
      <c r="AJ910" s="54" t="str">
        <f t="shared" si="867"/>
        <v/>
      </c>
      <c r="AK910" s="54" t="str">
        <f t="shared" si="868"/>
        <v/>
      </c>
      <c r="AL910" s="54" t="str">
        <f t="shared" si="869"/>
        <v/>
      </c>
      <c r="AM910" s="54" t="str">
        <f t="shared" si="870"/>
        <v/>
      </c>
      <c r="AN910" s="55" t="str">
        <f t="shared" si="871"/>
        <v/>
      </c>
      <c r="AP910" s="53" t="str">
        <f t="shared" si="908"/>
        <v/>
      </c>
      <c r="AQ910" s="54" t="str">
        <f t="shared" si="872"/>
        <v/>
      </c>
      <c r="AR910" s="54" t="str">
        <f t="shared" si="873"/>
        <v/>
      </c>
      <c r="AS910" s="54" t="str">
        <f t="shared" si="874"/>
        <v/>
      </c>
      <c r="AT910" s="54" t="str">
        <f t="shared" si="875"/>
        <v/>
      </c>
      <c r="AU910" s="54" t="str">
        <f t="shared" si="876"/>
        <v/>
      </c>
      <c r="AV910" s="54" t="str">
        <f t="shared" si="877"/>
        <v/>
      </c>
      <c r="AW910" s="54" t="str">
        <f t="shared" si="878"/>
        <v/>
      </c>
      <c r="AX910" s="54" t="str">
        <f t="shared" si="879"/>
        <v/>
      </c>
      <c r="AY910" s="54" t="str">
        <f t="shared" si="880"/>
        <v/>
      </c>
      <c r="AZ910" s="54" t="str">
        <f t="shared" si="881"/>
        <v/>
      </c>
      <c r="BA910" s="55" t="str">
        <f t="shared" si="882"/>
        <v/>
      </c>
      <c r="BC910" s="36" t="str">
        <f t="shared" si="909"/>
        <v/>
      </c>
      <c r="BE910" s="61" t="str">
        <f>IF($B910="", "", IF(AND($B910&gt;='Intro &amp; Setup'!$B$38, B910&lt;='Intro &amp; Setup'!$H$38), 'Intro &amp; Setup'!$N$38, IF(AND($B910&gt;='Intro &amp; Setup'!$B$39, B910&lt;='Intro &amp; Setup'!$H$39), 'Intro &amp; Setup'!$N$39, IF('Intro &amp; Setup'!$B$39="", 'Intro &amp; Setup'!$N$38, 'Intro &amp; Setup'!$N$39))))</f>
        <v/>
      </c>
      <c r="BG910" s="53" t="str">
        <f t="shared" si="910"/>
        <v/>
      </c>
      <c r="BH910" s="54" t="str">
        <f t="shared" si="883"/>
        <v/>
      </c>
      <c r="BI910" s="54" t="str">
        <f t="shared" si="884"/>
        <v/>
      </c>
      <c r="BJ910" s="54" t="str">
        <f t="shared" si="885"/>
        <v/>
      </c>
      <c r="BK910" s="54" t="str">
        <f t="shared" si="886"/>
        <v/>
      </c>
      <c r="BL910" s="54" t="str">
        <f t="shared" si="887"/>
        <v/>
      </c>
      <c r="BM910" s="54" t="str">
        <f t="shared" si="888"/>
        <v/>
      </c>
      <c r="BN910" s="54" t="str">
        <f t="shared" si="889"/>
        <v/>
      </c>
      <c r="BO910" s="54" t="str">
        <f t="shared" si="890"/>
        <v/>
      </c>
      <c r="BP910" s="54" t="str">
        <f t="shared" si="891"/>
        <v/>
      </c>
      <c r="BQ910" s="54" t="str">
        <f t="shared" si="892"/>
        <v/>
      </c>
      <c r="BR910" s="55" t="str">
        <f t="shared" si="893"/>
        <v/>
      </c>
      <c r="BT910" s="135" t="str">
        <f t="shared" si="911"/>
        <v/>
      </c>
      <c r="BU910" s="136" t="str">
        <f t="shared" si="912"/>
        <v/>
      </c>
      <c r="BV910" s="136" t="str">
        <f t="shared" si="913"/>
        <v/>
      </c>
      <c r="BW910" s="136" t="str">
        <f t="shared" si="914"/>
        <v/>
      </c>
      <c r="BX910" s="136" t="str">
        <f t="shared" si="915"/>
        <v/>
      </c>
      <c r="BY910" s="136" t="str">
        <f t="shared" si="916"/>
        <v/>
      </c>
      <c r="BZ910" s="136" t="str">
        <f t="shared" si="917"/>
        <v/>
      </c>
      <c r="CA910" s="136" t="str">
        <f t="shared" si="918"/>
        <v/>
      </c>
      <c r="CB910" s="136" t="str">
        <f t="shared" si="919"/>
        <v/>
      </c>
      <c r="CC910" s="136" t="str">
        <f t="shared" si="920"/>
        <v/>
      </c>
      <c r="CD910" s="136" t="str">
        <f t="shared" si="921"/>
        <v/>
      </c>
      <c r="CE910" s="137" t="str">
        <f t="shared" si="922"/>
        <v/>
      </c>
      <c r="CG910" s="150" t="str">
        <f t="shared" si="923"/>
        <v/>
      </c>
      <c r="CH910" s="151" t="str">
        <f t="shared" si="894"/>
        <v/>
      </c>
      <c r="CI910" s="151" t="str">
        <f t="shared" si="895"/>
        <v/>
      </c>
      <c r="CJ910" s="151" t="str">
        <f t="shared" si="896"/>
        <v/>
      </c>
      <c r="CK910" s="151" t="str">
        <f t="shared" si="897"/>
        <v/>
      </c>
      <c r="CL910" s="151" t="str">
        <f t="shared" si="898"/>
        <v/>
      </c>
      <c r="CM910" s="151" t="str">
        <f t="shared" si="899"/>
        <v/>
      </c>
      <c r="CN910" s="151" t="str">
        <f t="shared" si="900"/>
        <v/>
      </c>
      <c r="CO910" s="151" t="str">
        <f t="shared" si="901"/>
        <v/>
      </c>
      <c r="CP910" s="151" t="str">
        <f t="shared" si="902"/>
        <v/>
      </c>
      <c r="CQ910" s="151" t="str">
        <f t="shared" si="903"/>
        <v/>
      </c>
      <c r="CR910" s="152" t="str">
        <f t="shared" si="904"/>
        <v/>
      </c>
    </row>
    <row r="911" spans="1:96" x14ac:dyDescent="0.25">
      <c r="A911" s="3"/>
      <c r="B911" s="30"/>
      <c r="C911" s="44"/>
      <c r="D911" s="88"/>
      <c r="E911" s="31"/>
      <c r="F911" s="89"/>
      <c r="G911" s="72"/>
      <c r="H911" s="73"/>
      <c r="I911" s="74"/>
      <c r="J911" s="73"/>
      <c r="K911" s="74"/>
      <c r="L911" s="73"/>
      <c r="M911" s="74"/>
      <c r="N911" s="73"/>
      <c r="O911" s="74"/>
      <c r="P911" s="73"/>
      <c r="Q911" s="74"/>
      <c r="R911" s="75"/>
      <c r="S911" s="3"/>
      <c r="T911" s="61" t="str">
        <f>IF($D911="", "", $D911*'Intro &amp; Setup'!$I$32*24)</f>
        <v/>
      </c>
      <c r="U911" s="3"/>
      <c r="X911" s="36" t="str">
        <f>IF($B911="", "", IF(OR($B911&lt;'Intro &amp; Setup'!$F$26, $B911&gt;'Intro &amp; Setup'!$F$27), "X", ""))</f>
        <v/>
      </c>
      <c r="Z911" s="36" t="str">
        <f t="shared" si="905"/>
        <v/>
      </c>
      <c r="AA911" s="48" t="str">
        <f t="shared" si="906"/>
        <v/>
      </c>
      <c r="AC911" s="53" t="str">
        <f t="shared" si="907"/>
        <v/>
      </c>
      <c r="AD911" s="54" t="str">
        <f t="shared" si="861"/>
        <v/>
      </c>
      <c r="AE911" s="54" t="str">
        <f t="shared" si="862"/>
        <v/>
      </c>
      <c r="AF911" s="54" t="str">
        <f t="shared" si="863"/>
        <v/>
      </c>
      <c r="AG911" s="54" t="str">
        <f t="shared" si="864"/>
        <v/>
      </c>
      <c r="AH911" s="54" t="str">
        <f t="shared" si="865"/>
        <v/>
      </c>
      <c r="AI911" s="54" t="str">
        <f t="shared" si="866"/>
        <v/>
      </c>
      <c r="AJ911" s="54" t="str">
        <f t="shared" si="867"/>
        <v/>
      </c>
      <c r="AK911" s="54" t="str">
        <f t="shared" si="868"/>
        <v/>
      </c>
      <c r="AL911" s="54" t="str">
        <f t="shared" si="869"/>
        <v/>
      </c>
      <c r="AM911" s="54" t="str">
        <f t="shared" si="870"/>
        <v/>
      </c>
      <c r="AN911" s="55" t="str">
        <f t="shared" si="871"/>
        <v/>
      </c>
      <c r="AP911" s="53" t="str">
        <f t="shared" si="908"/>
        <v/>
      </c>
      <c r="AQ911" s="54" t="str">
        <f t="shared" si="872"/>
        <v/>
      </c>
      <c r="AR911" s="54" t="str">
        <f t="shared" si="873"/>
        <v/>
      </c>
      <c r="AS911" s="54" t="str">
        <f t="shared" si="874"/>
        <v/>
      </c>
      <c r="AT911" s="54" t="str">
        <f t="shared" si="875"/>
        <v/>
      </c>
      <c r="AU911" s="54" t="str">
        <f t="shared" si="876"/>
        <v/>
      </c>
      <c r="AV911" s="54" t="str">
        <f t="shared" si="877"/>
        <v/>
      </c>
      <c r="AW911" s="54" t="str">
        <f t="shared" si="878"/>
        <v/>
      </c>
      <c r="AX911" s="54" t="str">
        <f t="shared" si="879"/>
        <v/>
      </c>
      <c r="AY911" s="54" t="str">
        <f t="shared" si="880"/>
        <v/>
      </c>
      <c r="AZ911" s="54" t="str">
        <f t="shared" si="881"/>
        <v/>
      </c>
      <c r="BA911" s="55" t="str">
        <f t="shared" si="882"/>
        <v/>
      </c>
      <c r="BC911" s="36" t="str">
        <f t="shared" si="909"/>
        <v/>
      </c>
      <c r="BE911" s="61" t="str">
        <f>IF($B911="", "", IF(AND($B911&gt;='Intro &amp; Setup'!$B$38, B911&lt;='Intro &amp; Setup'!$H$38), 'Intro &amp; Setup'!$N$38, IF(AND($B911&gt;='Intro &amp; Setup'!$B$39, B911&lt;='Intro &amp; Setup'!$H$39), 'Intro &amp; Setup'!$N$39, IF('Intro &amp; Setup'!$B$39="", 'Intro &amp; Setup'!$N$38, 'Intro &amp; Setup'!$N$39))))</f>
        <v/>
      </c>
      <c r="BG911" s="53" t="str">
        <f t="shared" si="910"/>
        <v/>
      </c>
      <c r="BH911" s="54" t="str">
        <f t="shared" si="883"/>
        <v/>
      </c>
      <c r="BI911" s="54" t="str">
        <f t="shared" si="884"/>
        <v/>
      </c>
      <c r="BJ911" s="54" t="str">
        <f t="shared" si="885"/>
        <v/>
      </c>
      <c r="BK911" s="54" t="str">
        <f t="shared" si="886"/>
        <v/>
      </c>
      <c r="BL911" s="54" t="str">
        <f t="shared" si="887"/>
        <v/>
      </c>
      <c r="BM911" s="54" t="str">
        <f t="shared" si="888"/>
        <v/>
      </c>
      <c r="BN911" s="54" t="str">
        <f t="shared" si="889"/>
        <v/>
      </c>
      <c r="BO911" s="54" t="str">
        <f t="shared" si="890"/>
        <v/>
      </c>
      <c r="BP911" s="54" t="str">
        <f t="shared" si="891"/>
        <v/>
      </c>
      <c r="BQ911" s="54" t="str">
        <f t="shared" si="892"/>
        <v/>
      </c>
      <c r="BR911" s="55" t="str">
        <f t="shared" si="893"/>
        <v/>
      </c>
      <c r="BT911" s="135" t="str">
        <f t="shared" si="911"/>
        <v/>
      </c>
      <c r="BU911" s="136" t="str">
        <f t="shared" si="912"/>
        <v/>
      </c>
      <c r="BV911" s="136" t="str">
        <f t="shared" si="913"/>
        <v/>
      </c>
      <c r="BW911" s="136" t="str">
        <f t="shared" si="914"/>
        <v/>
      </c>
      <c r="BX911" s="136" t="str">
        <f t="shared" si="915"/>
        <v/>
      </c>
      <c r="BY911" s="136" t="str">
        <f t="shared" si="916"/>
        <v/>
      </c>
      <c r="BZ911" s="136" t="str">
        <f t="shared" si="917"/>
        <v/>
      </c>
      <c r="CA911" s="136" t="str">
        <f t="shared" si="918"/>
        <v/>
      </c>
      <c r="CB911" s="136" t="str">
        <f t="shared" si="919"/>
        <v/>
      </c>
      <c r="CC911" s="136" t="str">
        <f t="shared" si="920"/>
        <v/>
      </c>
      <c r="CD911" s="136" t="str">
        <f t="shared" si="921"/>
        <v/>
      </c>
      <c r="CE911" s="137" t="str">
        <f t="shared" si="922"/>
        <v/>
      </c>
      <c r="CG911" s="150" t="str">
        <f t="shared" si="923"/>
        <v/>
      </c>
      <c r="CH911" s="151" t="str">
        <f t="shared" si="894"/>
        <v/>
      </c>
      <c r="CI911" s="151" t="str">
        <f t="shared" si="895"/>
        <v/>
      </c>
      <c r="CJ911" s="151" t="str">
        <f t="shared" si="896"/>
        <v/>
      </c>
      <c r="CK911" s="151" t="str">
        <f t="shared" si="897"/>
        <v/>
      </c>
      <c r="CL911" s="151" t="str">
        <f t="shared" si="898"/>
        <v/>
      </c>
      <c r="CM911" s="151" t="str">
        <f t="shared" si="899"/>
        <v/>
      </c>
      <c r="CN911" s="151" t="str">
        <f t="shared" si="900"/>
        <v/>
      </c>
      <c r="CO911" s="151" t="str">
        <f t="shared" si="901"/>
        <v/>
      </c>
      <c r="CP911" s="151" t="str">
        <f t="shared" si="902"/>
        <v/>
      </c>
      <c r="CQ911" s="151" t="str">
        <f t="shared" si="903"/>
        <v/>
      </c>
      <c r="CR911" s="152" t="str">
        <f t="shared" si="904"/>
        <v/>
      </c>
    </row>
    <row r="912" spans="1:96" x14ac:dyDescent="0.25">
      <c r="A912" s="3"/>
      <c r="B912" s="30"/>
      <c r="C912" s="44"/>
      <c r="D912" s="88"/>
      <c r="E912" s="31"/>
      <c r="F912" s="89"/>
      <c r="G912" s="72"/>
      <c r="H912" s="73"/>
      <c r="I912" s="74"/>
      <c r="J912" s="73"/>
      <c r="K912" s="74"/>
      <c r="L912" s="73"/>
      <c r="M912" s="74"/>
      <c r="N912" s="73"/>
      <c r="O912" s="74"/>
      <c r="P912" s="73"/>
      <c r="Q912" s="74"/>
      <c r="R912" s="75"/>
      <c r="S912" s="3"/>
      <c r="T912" s="61" t="str">
        <f>IF($D912="", "", $D912*'Intro &amp; Setup'!$I$32*24)</f>
        <v/>
      </c>
      <c r="U912" s="3"/>
      <c r="X912" s="36" t="str">
        <f>IF($B912="", "", IF(OR($B912&lt;'Intro &amp; Setup'!$F$26, $B912&gt;'Intro &amp; Setup'!$F$27), "X", ""))</f>
        <v/>
      </c>
      <c r="Z912" s="36" t="str">
        <f t="shared" si="905"/>
        <v/>
      </c>
      <c r="AA912" s="48" t="str">
        <f t="shared" si="906"/>
        <v/>
      </c>
      <c r="AC912" s="53" t="str">
        <f t="shared" si="907"/>
        <v/>
      </c>
      <c r="AD912" s="54" t="str">
        <f t="shared" si="861"/>
        <v/>
      </c>
      <c r="AE912" s="54" t="str">
        <f t="shared" si="862"/>
        <v/>
      </c>
      <c r="AF912" s="54" t="str">
        <f t="shared" si="863"/>
        <v/>
      </c>
      <c r="AG912" s="54" t="str">
        <f t="shared" si="864"/>
        <v/>
      </c>
      <c r="AH912" s="54" t="str">
        <f t="shared" si="865"/>
        <v/>
      </c>
      <c r="AI912" s="54" t="str">
        <f t="shared" si="866"/>
        <v/>
      </c>
      <c r="AJ912" s="54" t="str">
        <f t="shared" si="867"/>
        <v/>
      </c>
      <c r="AK912" s="54" t="str">
        <f t="shared" si="868"/>
        <v/>
      </c>
      <c r="AL912" s="54" t="str">
        <f t="shared" si="869"/>
        <v/>
      </c>
      <c r="AM912" s="54" t="str">
        <f t="shared" si="870"/>
        <v/>
      </c>
      <c r="AN912" s="55" t="str">
        <f t="shared" si="871"/>
        <v/>
      </c>
      <c r="AP912" s="53" t="str">
        <f t="shared" si="908"/>
        <v/>
      </c>
      <c r="AQ912" s="54" t="str">
        <f t="shared" si="872"/>
        <v/>
      </c>
      <c r="AR912" s="54" t="str">
        <f t="shared" si="873"/>
        <v/>
      </c>
      <c r="AS912" s="54" t="str">
        <f t="shared" si="874"/>
        <v/>
      </c>
      <c r="AT912" s="54" t="str">
        <f t="shared" si="875"/>
        <v/>
      </c>
      <c r="AU912" s="54" t="str">
        <f t="shared" si="876"/>
        <v/>
      </c>
      <c r="AV912" s="54" t="str">
        <f t="shared" si="877"/>
        <v/>
      </c>
      <c r="AW912" s="54" t="str">
        <f t="shared" si="878"/>
        <v/>
      </c>
      <c r="AX912" s="54" t="str">
        <f t="shared" si="879"/>
        <v/>
      </c>
      <c r="AY912" s="54" t="str">
        <f t="shared" si="880"/>
        <v/>
      </c>
      <c r="AZ912" s="54" t="str">
        <f t="shared" si="881"/>
        <v/>
      </c>
      <c r="BA912" s="55" t="str">
        <f t="shared" si="882"/>
        <v/>
      </c>
      <c r="BC912" s="36" t="str">
        <f t="shared" si="909"/>
        <v/>
      </c>
      <c r="BE912" s="61" t="str">
        <f>IF($B912="", "", IF(AND($B912&gt;='Intro &amp; Setup'!$B$38, B912&lt;='Intro &amp; Setup'!$H$38), 'Intro &amp; Setup'!$N$38, IF(AND($B912&gt;='Intro &amp; Setup'!$B$39, B912&lt;='Intro &amp; Setup'!$H$39), 'Intro &amp; Setup'!$N$39, IF('Intro &amp; Setup'!$B$39="", 'Intro &amp; Setup'!$N$38, 'Intro &amp; Setup'!$N$39))))</f>
        <v/>
      </c>
      <c r="BG912" s="53" t="str">
        <f t="shared" si="910"/>
        <v/>
      </c>
      <c r="BH912" s="54" t="str">
        <f t="shared" si="883"/>
        <v/>
      </c>
      <c r="BI912" s="54" t="str">
        <f t="shared" si="884"/>
        <v/>
      </c>
      <c r="BJ912" s="54" t="str">
        <f t="shared" si="885"/>
        <v/>
      </c>
      <c r="BK912" s="54" t="str">
        <f t="shared" si="886"/>
        <v/>
      </c>
      <c r="BL912" s="54" t="str">
        <f t="shared" si="887"/>
        <v/>
      </c>
      <c r="BM912" s="54" t="str">
        <f t="shared" si="888"/>
        <v/>
      </c>
      <c r="BN912" s="54" t="str">
        <f t="shared" si="889"/>
        <v/>
      </c>
      <c r="BO912" s="54" t="str">
        <f t="shared" si="890"/>
        <v/>
      </c>
      <c r="BP912" s="54" t="str">
        <f t="shared" si="891"/>
        <v/>
      </c>
      <c r="BQ912" s="54" t="str">
        <f t="shared" si="892"/>
        <v/>
      </c>
      <c r="BR912" s="55" t="str">
        <f t="shared" si="893"/>
        <v/>
      </c>
      <c r="BT912" s="135" t="str">
        <f t="shared" si="911"/>
        <v/>
      </c>
      <c r="BU912" s="136" t="str">
        <f t="shared" si="912"/>
        <v/>
      </c>
      <c r="BV912" s="136" t="str">
        <f t="shared" si="913"/>
        <v/>
      </c>
      <c r="BW912" s="136" t="str">
        <f t="shared" si="914"/>
        <v/>
      </c>
      <c r="BX912" s="136" t="str">
        <f t="shared" si="915"/>
        <v/>
      </c>
      <c r="BY912" s="136" t="str">
        <f t="shared" si="916"/>
        <v/>
      </c>
      <c r="BZ912" s="136" t="str">
        <f t="shared" si="917"/>
        <v/>
      </c>
      <c r="CA912" s="136" t="str">
        <f t="shared" si="918"/>
        <v/>
      </c>
      <c r="CB912" s="136" t="str">
        <f t="shared" si="919"/>
        <v/>
      </c>
      <c r="CC912" s="136" t="str">
        <f t="shared" si="920"/>
        <v/>
      </c>
      <c r="CD912" s="136" t="str">
        <f t="shared" si="921"/>
        <v/>
      </c>
      <c r="CE912" s="137" t="str">
        <f t="shared" si="922"/>
        <v/>
      </c>
      <c r="CG912" s="150" t="str">
        <f t="shared" si="923"/>
        <v/>
      </c>
      <c r="CH912" s="151" t="str">
        <f t="shared" si="894"/>
        <v/>
      </c>
      <c r="CI912" s="151" t="str">
        <f t="shared" si="895"/>
        <v/>
      </c>
      <c r="CJ912" s="151" t="str">
        <f t="shared" si="896"/>
        <v/>
      </c>
      <c r="CK912" s="151" t="str">
        <f t="shared" si="897"/>
        <v/>
      </c>
      <c r="CL912" s="151" t="str">
        <f t="shared" si="898"/>
        <v/>
      </c>
      <c r="CM912" s="151" t="str">
        <f t="shared" si="899"/>
        <v/>
      </c>
      <c r="CN912" s="151" t="str">
        <f t="shared" si="900"/>
        <v/>
      </c>
      <c r="CO912" s="151" t="str">
        <f t="shared" si="901"/>
        <v/>
      </c>
      <c r="CP912" s="151" t="str">
        <f t="shared" si="902"/>
        <v/>
      </c>
      <c r="CQ912" s="151" t="str">
        <f t="shared" si="903"/>
        <v/>
      </c>
      <c r="CR912" s="152" t="str">
        <f t="shared" si="904"/>
        <v/>
      </c>
    </row>
    <row r="913" spans="1:96" x14ac:dyDescent="0.25">
      <c r="A913" s="3"/>
      <c r="B913" s="30"/>
      <c r="C913" s="44"/>
      <c r="D913" s="88"/>
      <c r="E913" s="31"/>
      <c r="F913" s="89"/>
      <c r="G913" s="72"/>
      <c r="H913" s="73"/>
      <c r="I913" s="74"/>
      <c r="J913" s="73"/>
      <c r="K913" s="74"/>
      <c r="L913" s="73"/>
      <c r="M913" s="74"/>
      <c r="N913" s="73"/>
      <c r="O913" s="74"/>
      <c r="P913" s="73"/>
      <c r="Q913" s="74"/>
      <c r="R913" s="75"/>
      <c r="S913" s="3"/>
      <c r="T913" s="61" t="str">
        <f>IF($D913="", "", $D913*'Intro &amp; Setup'!$I$32*24)</f>
        <v/>
      </c>
      <c r="U913" s="3"/>
      <c r="X913" s="36" t="str">
        <f>IF($B913="", "", IF(OR($B913&lt;'Intro &amp; Setup'!$F$26, $B913&gt;'Intro &amp; Setup'!$F$27), "X", ""))</f>
        <v/>
      </c>
      <c r="Z913" s="36" t="str">
        <f t="shared" si="905"/>
        <v/>
      </c>
      <c r="AA913" s="48" t="str">
        <f t="shared" si="906"/>
        <v/>
      </c>
      <c r="AC913" s="53" t="str">
        <f t="shared" si="907"/>
        <v/>
      </c>
      <c r="AD913" s="54" t="str">
        <f t="shared" si="861"/>
        <v/>
      </c>
      <c r="AE913" s="54" t="str">
        <f t="shared" si="862"/>
        <v/>
      </c>
      <c r="AF913" s="54" t="str">
        <f t="shared" si="863"/>
        <v/>
      </c>
      <c r="AG913" s="54" t="str">
        <f t="shared" si="864"/>
        <v/>
      </c>
      <c r="AH913" s="54" t="str">
        <f t="shared" si="865"/>
        <v/>
      </c>
      <c r="AI913" s="54" t="str">
        <f t="shared" si="866"/>
        <v/>
      </c>
      <c r="AJ913" s="54" t="str">
        <f t="shared" si="867"/>
        <v/>
      </c>
      <c r="AK913" s="54" t="str">
        <f t="shared" si="868"/>
        <v/>
      </c>
      <c r="AL913" s="54" t="str">
        <f t="shared" si="869"/>
        <v/>
      </c>
      <c r="AM913" s="54" t="str">
        <f t="shared" si="870"/>
        <v/>
      </c>
      <c r="AN913" s="55" t="str">
        <f t="shared" si="871"/>
        <v/>
      </c>
      <c r="AP913" s="53" t="str">
        <f t="shared" si="908"/>
        <v/>
      </c>
      <c r="AQ913" s="54" t="str">
        <f t="shared" si="872"/>
        <v/>
      </c>
      <c r="AR913" s="54" t="str">
        <f t="shared" si="873"/>
        <v/>
      </c>
      <c r="AS913" s="54" t="str">
        <f t="shared" si="874"/>
        <v/>
      </c>
      <c r="AT913" s="54" t="str">
        <f t="shared" si="875"/>
        <v/>
      </c>
      <c r="AU913" s="54" t="str">
        <f t="shared" si="876"/>
        <v/>
      </c>
      <c r="AV913" s="54" t="str">
        <f t="shared" si="877"/>
        <v/>
      </c>
      <c r="AW913" s="54" t="str">
        <f t="shared" si="878"/>
        <v/>
      </c>
      <c r="AX913" s="54" t="str">
        <f t="shared" si="879"/>
        <v/>
      </c>
      <c r="AY913" s="54" t="str">
        <f t="shared" si="880"/>
        <v/>
      </c>
      <c r="AZ913" s="54" t="str">
        <f t="shared" si="881"/>
        <v/>
      </c>
      <c r="BA913" s="55" t="str">
        <f t="shared" si="882"/>
        <v/>
      </c>
      <c r="BC913" s="36" t="str">
        <f t="shared" si="909"/>
        <v/>
      </c>
      <c r="BE913" s="61" t="str">
        <f>IF($B913="", "", IF(AND($B913&gt;='Intro &amp; Setup'!$B$38, B913&lt;='Intro &amp; Setup'!$H$38), 'Intro &amp; Setup'!$N$38, IF(AND($B913&gt;='Intro &amp; Setup'!$B$39, B913&lt;='Intro &amp; Setup'!$H$39), 'Intro &amp; Setup'!$N$39, IF('Intro &amp; Setup'!$B$39="", 'Intro &amp; Setup'!$N$38, 'Intro &amp; Setup'!$N$39))))</f>
        <v/>
      </c>
      <c r="BG913" s="53" t="str">
        <f t="shared" si="910"/>
        <v/>
      </c>
      <c r="BH913" s="54" t="str">
        <f t="shared" si="883"/>
        <v/>
      </c>
      <c r="BI913" s="54" t="str">
        <f t="shared" si="884"/>
        <v/>
      </c>
      <c r="BJ913" s="54" t="str">
        <f t="shared" si="885"/>
        <v/>
      </c>
      <c r="BK913" s="54" t="str">
        <f t="shared" si="886"/>
        <v/>
      </c>
      <c r="BL913" s="54" t="str">
        <f t="shared" si="887"/>
        <v/>
      </c>
      <c r="BM913" s="54" t="str">
        <f t="shared" si="888"/>
        <v/>
      </c>
      <c r="BN913" s="54" t="str">
        <f t="shared" si="889"/>
        <v/>
      </c>
      <c r="BO913" s="54" t="str">
        <f t="shared" si="890"/>
        <v/>
      </c>
      <c r="BP913" s="54" t="str">
        <f t="shared" si="891"/>
        <v/>
      </c>
      <c r="BQ913" s="54" t="str">
        <f t="shared" si="892"/>
        <v/>
      </c>
      <c r="BR913" s="55" t="str">
        <f t="shared" si="893"/>
        <v/>
      </c>
      <c r="BT913" s="135" t="str">
        <f t="shared" si="911"/>
        <v/>
      </c>
      <c r="BU913" s="136" t="str">
        <f t="shared" si="912"/>
        <v/>
      </c>
      <c r="BV913" s="136" t="str">
        <f t="shared" si="913"/>
        <v/>
      </c>
      <c r="BW913" s="136" t="str">
        <f t="shared" si="914"/>
        <v/>
      </c>
      <c r="BX913" s="136" t="str">
        <f t="shared" si="915"/>
        <v/>
      </c>
      <c r="BY913" s="136" t="str">
        <f t="shared" si="916"/>
        <v/>
      </c>
      <c r="BZ913" s="136" t="str">
        <f t="shared" si="917"/>
        <v/>
      </c>
      <c r="CA913" s="136" t="str">
        <f t="shared" si="918"/>
        <v/>
      </c>
      <c r="CB913" s="136" t="str">
        <f t="shared" si="919"/>
        <v/>
      </c>
      <c r="CC913" s="136" t="str">
        <f t="shared" si="920"/>
        <v/>
      </c>
      <c r="CD913" s="136" t="str">
        <f t="shared" si="921"/>
        <v/>
      </c>
      <c r="CE913" s="137" t="str">
        <f t="shared" si="922"/>
        <v/>
      </c>
      <c r="CG913" s="150" t="str">
        <f t="shared" si="923"/>
        <v/>
      </c>
      <c r="CH913" s="151" t="str">
        <f t="shared" si="894"/>
        <v/>
      </c>
      <c r="CI913" s="151" t="str">
        <f t="shared" si="895"/>
        <v/>
      </c>
      <c r="CJ913" s="151" t="str">
        <f t="shared" si="896"/>
        <v/>
      </c>
      <c r="CK913" s="151" t="str">
        <f t="shared" si="897"/>
        <v/>
      </c>
      <c r="CL913" s="151" t="str">
        <f t="shared" si="898"/>
        <v/>
      </c>
      <c r="CM913" s="151" t="str">
        <f t="shared" si="899"/>
        <v/>
      </c>
      <c r="CN913" s="151" t="str">
        <f t="shared" si="900"/>
        <v/>
      </c>
      <c r="CO913" s="151" t="str">
        <f t="shared" si="901"/>
        <v/>
      </c>
      <c r="CP913" s="151" t="str">
        <f t="shared" si="902"/>
        <v/>
      </c>
      <c r="CQ913" s="151" t="str">
        <f t="shared" si="903"/>
        <v/>
      </c>
      <c r="CR913" s="152" t="str">
        <f t="shared" si="904"/>
        <v/>
      </c>
    </row>
    <row r="914" spans="1:96" x14ac:dyDescent="0.25">
      <c r="A914" s="3"/>
      <c r="B914" s="30"/>
      <c r="C914" s="44"/>
      <c r="D914" s="88"/>
      <c r="E914" s="31"/>
      <c r="F914" s="89"/>
      <c r="G914" s="72"/>
      <c r="H914" s="73"/>
      <c r="I914" s="74"/>
      <c r="J914" s="73"/>
      <c r="K914" s="74"/>
      <c r="L914" s="73"/>
      <c r="M914" s="74"/>
      <c r="N914" s="73"/>
      <c r="O914" s="74"/>
      <c r="P914" s="73"/>
      <c r="Q914" s="74"/>
      <c r="R914" s="75"/>
      <c r="S914" s="3"/>
      <c r="T914" s="61" t="str">
        <f>IF($D914="", "", $D914*'Intro &amp; Setup'!$I$32*24)</f>
        <v/>
      </c>
      <c r="U914" s="3"/>
      <c r="X914" s="36" t="str">
        <f>IF($B914="", "", IF(OR($B914&lt;'Intro &amp; Setup'!$F$26, $B914&gt;'Intro &amp; Setup'!$F$27), "X", ""))</f>
        <v/>
      </c>
      <c r="Z914" s="36" t="str">
        <f t="shared" si="905"/>
        <v/>
      </c>
      <c r="AA914" s="48" t="str">
        <f t="shared" si="906"/>
        <v/>
      </c>
      <c r="AC914" s="53" t="str">
        <f t="shared" si="907"/>
        <v/>
      </c>
      <c r="AD914" s="54" t="str">
        <f t="shared" si="861"/>
        <v/>
      </c>
      <c r="AE914" s="54" t="str">
        <f t="shared" si="862"/>
        <v/>
      </c>
      <c r="AF914" s="54" t="str">
        <f t="shared" si="863"/>
        <v/>
      </c>
      <c r="AG914" s="54" t="str">
        <f t="shared" si="864"/>
        <v/>
      </c>
      <c r="AH914" s="54" t="str">
        <f t="shared" si="865"/>
        <v/>
      </c>
      <c r="AI914" s="54" t="str">
        <f t="shared" si="866"/>
        <v/>
      </c>
      <c r="AJ914" s="54" t="str">
        <f t="shared" si="867"/>
        <v/>
      </c>
      <c r="AK914" s="54" t="str">
        <f t="shared" si="868"/>
        <v/>
      </c>
      <c r="AL914" s="54" t="str">
        <f t="shared" si="869"/>
        <v/>
      </c>
      <c r="AM914" s="54" t="str">
        <f t="shared" si="870"/>
        <v/>
      </c>
      <c r="AN914" s="55" t="str">
        <f t="shared" si="871"/>
        <v/>
      </c>
      <c r="AP914" s="53" t="str">
        <f t="shared" si="908"/>
        <v/>
      </c>
      <c r="AQ914" s="54" t="str">
        <f t="shared" si="872"/>
        <v/>
      </c>
      <c r="AR914" s="54" t="str">
        <f t="shared" si="873"/>
        <v/>
      </c>
      <c r="AS914" s="54" t="str">
        <f t="shared" si="874"/>
        <v/>
      </c>
      <c r="AT914" s="54" t="str">
        <f t="shared" si="875"/>
        <v/>
      </c>
      <c r="AU914" s="54" t="str">
        <f t="shared" si="876"/>
        <v/>
      </c>
      <c r="AV914" s="54" t="str">
        <f t="shared" si="877"/>
        <v/>
      </c>
      <c r="AW914" s="54" t="str">
        <f t="shared" si="878"/>
        <v/>
      </c>
      <c r="AX914" s="54" t="str">
        <f t="shared" si="879"/>
        <v/>
      </c>
      <c r="AY914" s="54" t="str">
        <f t="shared" si="880"/>
        <v/>
      </c>
      <c r="AZ914" s="54" t="str">
        <f t="shared" si="881"/>
        <v/>
      </c>
      <c r="BA914" s="55" t="str">
        <f t="shared" si="882"/>
        <v/>
      </c>
      <c r="BC914" s="36" t="str">
        <f t="shared" si="909"/>
        <v/>
      </c>
      <c r="BE914" s="61" t="str">
        <f>IF($B914="", "", IF(AND($B914&gt;='Intro &amp; Setup'!$B$38, B914&lt;='Intro &amp; Setup'!$H$38), 'Intro &amp; Setup'!$N$38, IF(AND($B914&gt;='Intro &amp; Setup'!$B$39, B914&lt;='Intro &amp; Setup'!$H$39), 'Intro &amp; Setup'!$N$39, IF('Intro &amp; Setup'!$B$39="", 'Intro &amp; Setup'!$N$38, 'Intro &amp; Setup'!$N$39))))</f>
        <v/>
      </c>
      <c r="BG914" s="53" t="str">
        <f t="shared" si="910"/>
        <v/>
      </c>
      <c r="BH914" s="54" t="str">
        <f t="shared" si="883"/>
        <v/>
      </c>
      <c r="BI914" s="54" t="str">
        <f t="shared" si="884"/>
        <v/>
      </c>
      <c r="BJ914" s="54" t="str">
        <f t="shared" si="885"/>
        <v/>
      </c>
      <c r="BK914" s="54" t="str">
        <f t="shared" si="886"/>
        <v/>
      </c>
      <c r="BL914" s="54" t="str">
        <f t="shared" si="887"/>
        <v/>
      </c>
      <c r="BM914" s="54" t="str">
        <f t="shared" si="888"/>
        <v/>
      </c>
      <c r="BN914" s="54" t="str">
        <f t="shared" si="889"/>
        <v/>
      </c>
      <c r="BO914" s="54" t="str">
        <f t="shared" si="890"/>
        <v/>
      </c>
      <c r="BP914" s="54" t="str">
        <f t="shared" si="891"/>
        <v/>
      </c>
      <c r="BQ914" s="54" t="str">
        <f t="shared" si="892"/>
        <v/>
      </c>
      <c r="BR914" s="55" t="str">
        <f t="shared" si="893"/>
        <v/>
      </c>
      <c r="BT914" s="135" t="str">
        <f t="shared" si="911"/>
        <v/>
      </c>
      <c r="BU914" s="136" t="str">
        <f t="shared" si="912"/>
        <v/>
      </c>
      <c r="BV914" s="136" t="str">
        <f t="shared" si="913"/>
        <v/>
      </c>
      <c r="BW914" s="136" t="str">
        <f t="shared" si="914"/>
        <v/>
      </c>
      <c r="BX914" s="136" t="str">
        <f t="shared" si="915"/>
        <v/>
      </c>
      <c r="BY914" s="136" t="str">
        <f t="shared" si="916"/>
        <v/>
      </c>
      <c r="BZ914" s="136" t="str">
        <f t="shared" si="917"/>
        <v/>
      </c>
      <c r="CA914" s="136" t="str">
        <f t="shared" si="918"/>
        <v/>
      </c>
      <c r="CB914" s="136" t="str">
        <f t="shared" si="919"/>
        <v/>
      </c>
      <c r="CC914" s="136" t="str">
        <f t="shared" si="920"/>
        <v/>
      </c>
      <c r="CD914" s="136" t="str">
        <f t="shared" si="921"/>
        <v/>
      </c>
      <c r="CE914" s="137" t="str">
        <f t="shared" si="922"/>
        <v/>
      </c>
      <c r="CG914" s="150" t="str">
        <f t="shared" si="923"/>
        <v/>
      </c>
      <c r="CH914" s="151" t="str">
        <f t="shared" si="894"/>
        <v/>
      </c>
      <c r="CI914" s="151" t="str">
        <f t="shared" si="895"/>
        <v/>
      </c>
      <c r="CJ914" s="151" t="str">
        <f t="shared" si="896"/>
        <v/>
      </c>
      <c r="CK914" s="151" t="str">
        <f t="shared" si="897"/>
        <v/>
      </c>
      <c r="CL914" s="151" t="str">
        <f t="shared" si="898"/>
        <v/>
      </c>
      <c r="CM914" s="151" t="str">
        <f t="shared" si="899"/>
        <v/>
      </c>
      <c r="CN914" s="151" t="str">
        <f t="shared" si="900"/>
        <v/>
      </c>
      <c r="CO914" s="151" t="str">
        <f t="shared" si="901"/>
        <v/>
      </c>
      <c r="CP914" s="151" t="str">
        <f t="shared" si="902"/>
        <v/>
      </c>
      <c r="CQ914" s="151" t="str">
        <f t="shared" si="903"/>
        <v/>
      </c>
      <c r="CR914" s="152" t="str">
        <f t="shared" si="904"/>
        <v/>
      </c>
    </row>
    <row r="915" spans="1:96" x14ac:dyDescent="0.25">
      <c r="A915" s="3"/>
      <c r="B915" s="30"/>
      <c r="C915" s="44"/>
      <c r="D915" s="88"/>
      <c r="E915" s="31"/>
      <c r="F915" s="89"/>
      <c r="G915" s="72"/>
      <c r="H915" s="73"/>
      <c r="I915" s="74"/>
      <c r="J915" s="73"/>
      <c r="K915" s="74"/>
      <c r="L915" s="73"/>
      <c r="M915" s="74"/>
      <c r="N915" s="73"/>
      <c r="O915" s="74"/>
      <c r="P915" s="73"/>
      <c r="Q915" s="74"/>
      <c r="R915" s="75"/>
      <c r="S915" s="3"/>
      <c r="T915" s="61" t="str">
        <f>IF($D915="", "", $D915*'Intro &amp; Setup'!$I$32*24)</f>
        <v/>
      </c>
      <c r="U915" s="3"/>
      <c r="X915" s="36" t="str">
        <f>IF($B915="", "", IF(OR($B915&lt;'Intro &amp; Setup'!$F$26, $B915&gt;'Intro &amp; Setup'!$F$27), "X", ""))</f>
        <v/>
      </c>
      <c r="Z915" s="36" t="str">
        <f t="shared" si="905"/>
        <v/>
      </c>
      <c r="AA915" s="48" t="str">
        <f t="shared" si="906"/>
        <v/>
      </c>
      <c r="AC915" s="53" t="str">
        <f t="shared" si="907"/>
        <v/>
      </c>
      <c r="AD915" s="54" t="str">
        <f t="shared" si="861"/>
        <v/>
      </c>
      <c r="AE915" s="54" t="str">
        <f t="shared" si="862"/>
        <v/>
      </c>
      <c r="AF915" s="54" t="str">
        <f t="shared" si="863"/>
        <v/>
      </c>
      <c r="AG915" s="54" t="str">
        <f t="shared" si="864"/>
        <v/>
      </c>
      <c r="AH915" s="54" t="str">
        <f t="shared" si="865"/>
        <v/>
      </c>
      <c r="AI915" s="54" t="str">
        <f t="shared" si="866"/>
        <v/>
      </c>
      <c r="AJ915" s="54" t="str">
        <f t="shared" si="867"/>
        <v/>
      </c>
      <c r="AK915" s="54" t="str">
        <f t="shared" si="868"/>
        <v/>
      </c>
      <c r="AL915" s="54" t="str">
        <f t="shared" si="869"/>
        <v/>
      </c>
      <c r="AM915" s="54" t="str">
        <f t="shared" si="870"/>
        <v/>
      </c>
      <c r="AN915" s="55" t="str">
        <f t="shared" si="871"/>
        <v/>
      </c>
      <c r="AP915" s="53" t="str">
        <f t="shared" si="908"/>
        <v/>
      </c>
      <c r="AQ915" s="54" t="str">
        <f t="shared" si="872"/>
        <v/>
      </c>
      <c r="AR915" s="54" t="str">
        <f t="shared" si="873"/>
        <v/>
      </c>
      <c r="AS915" s="54" t="str">
        <f t="shared" si="874"/>
        <v/>
      </c>
      <c r="AT915" s="54" t="str">
        <f t="shared" si="875"/>
        <v/>
      </c>
      <c r="AU915" s="54" t="str">
        <f t="shared" si="876"/>
        <v/>
      </c>
      <c r="AV915" s="54" t="str">
        <f t="shared" si="877"/>
        <v/>
      </c>
      <c r="AW915" s="54" t="str">
        <f t="shared" si="878"/>
        <v/>
      </c>
      <c r="AX915" s="54" t="str">
        <f t="shared" si="879"/>
        <v/>
      </c>
      <c r="AY915" s="54" t="str">
        <f t="shared" si="880"/>
        <v/>
      </c>
      <c r="AZ915" s="54" t="str">
        <f t="shared" si="881"/>
        <v/>
      </c>
      <c r="BA915" s="55" t="str">
        <f t="shared" si="882"/>
        <v/>
      </c>
      <c r="BC915" s="36" t="str">
        <f t="shared" si="909"/>
        <v/>
      </c>
      <c r="BE915" s="61" t="str">
        <f>IF($B915="", "", IF(AND($B915&gt;='Intro &amp; Setup'!$B$38, B915&lt;='Intro &amp; Setup'!$H$38), 'Intro &amp; Setup'!$N$38, IF(AND($B915&gt;='Intro &amp; Setup'!$B$39, B915&lt;='Intro &amp; Setup'!$H$39), 'Intro &amp; Setup'!$N$39, IF('Intro &amp; Setup'!$B$39="", 'Intro &amp; Setup'!$N$38, 'Intro &amp; Setup'!$N$39))))</f>
        <v/>
      </c>
      <c r="BG915" s="53" t="str">
        <f t="shared" si="910"/>
        <v/>
      </c>
      <c r="BH915" s="54" t="str">
        <f t="shared" si="883"/>
        <v/>
      </c>
      <c r="BI915" s="54" t="str">
        <f t="shared" si="884"/>
        <v/>
      </c>
      <c r="BJ915" s="54" t="str">
        <f t="shared" si="885"/>
        <v/>
      </c>
      <c r="BK915" s="54" t="str">
        <f t="shared" si="886"/>
        <v/>
      </c>
      <c r="BL915" s="54" t="str">
        <f t="shared" si="887"/>
        <v/>
      </c>
      <c r="BM915" s="54" t="str">
        <f t="shared" si="888"/>
        <v/>
      </c>
      <c r="BN915" s="54" t="str">
        <f t="shared" si="889"/>
        <v/>
      </c>
      <c r="BO915" s="54" t="str">
        <f t="shared" si="890"/>
        <v/>
      </c>
      <c r="BP915" s="54" t="str">
        <f t="shared" si="891"/>
        <v/>
      </c>
      <c r="BQ915" s="54" t="str">
        <f t="shared" si="892"/>
        <v/>
      </c>
      <c r="BR915" s="55" t="str">
        <f t="shared" si="893"/>
        <v/>
      </c>
      <c r="BT915" s="135" t="str">
        <f t="shared" si="911"/>
        <v/>
      </c>
      <c r="BU915" s="136" t="str">
        <f t="shared" si="912"/>
        <v/>
      </c>
      <c r="BV915" s="136" t="str">
        <f t="shared" si="913"/>
        <v/>
      </c>
      <c r="BW915" s="136" t="str">
        <f t="shared" si="914"/>
        <v/>
      </c>
      <c r="BX915" s="136" t="str">
        <f t="shared" si="915"/>
        <v/>
      </c>
      <c r="BY915" s="136" t="str">
        <f t="shared" si="916"/>
        <v/>
      </c>
      <c r="BZ915" s="136" t="str">
        <f t="shared" si="917"/>
        <v/>
      </c>
      <c r="CA915" s="136" t="str">
        <f t="shared" si="918"/>
        <v/>
      </c>
      <c r="CB915" s="136" t="str">
        <f t="shared" si="919"/>
        <v/>
      </c>
      <c r="CC915" s="136" t="str">
        <f t="shared" si="920"/>
        <v/>
      </c>
      <c r="CD915" s="136" t="str">
        <f t="shared" si="921"/>
        <v/>
      </c>
      <c r="CE915" s="137" t="str">
        <f t="shared" si="922"/>
        <v/>
      </c>
      <c r="CG915" s="150" t="str">
        <f t="shared" si="923"/>
        <v/>
      </c>
      <c r="CH915" s="151" t="str">
        <f t="shared" si="894"/>
        <v/>
      </c>
      <c r="CI915" s="151" t="str">
        <f t="shared" si="895"/>
        <v/>
      </c>
      <c r="CJ915" s="151" t="str">
        <f t="shared" si="896"/>
        <v/>
      </c>
      <c r="CK915" s="151" t="str">
        <f t="shared" si="897"/>
        <v/>
      </c>
      <c r="CL915" s="151" t="str">
        <f t="shared" si="898"/>
        <v/>
      </c>
      <c r="CM915" s="151" t="str">
        <f t="shared" si="899"/>
        <v/>
      </c>
      <c r="CN915" s="151" t="str">
        <f t="shared" si="900"/>
        <v/>
      </c>
      <c r="CO915" s="151" t="str">
        <f t="shared" si="901"/>
        <v/>
      </c>
      <c r="CP915" s="151" t="str">
        <f t="shared" si="902"/>
        <v/>
      </c>
      <c r="CQ915" s="151" t="str">
        <f t="shared" si="903"/>
        <v/>
      </c>
      <c r="CR915" s="152" t="str">
        <f t="shared" si="904"/>
        <v/>
      </c>
    </row>
    <row r="916" spans="1:96" x14ac:dyDescent="0.25">
      <c r="A916" s="3"/>
      <c r="B916" s="30"/>
      <c r="C916" s="44"/>
      <c r="D916" s="88"/>
      <c r="E916" s="31"/>
      <c r="F916" s="89"/>
      <c r="G916" s="72"/>
      <c r="H916" s="73"/>
      <c r="I916" s="74"/>
      <c r="J916" s="73"/>
      <c r="K916" s="74"/>
      <c r="L916" s="73"/>
      <c r="M916" s="74"/>
      <c r="N916" s="73"/>
      <c r="O916" s="74"/>
      <c r="P916" s="73"/>
      <c r="Q916" s="74"/>
      <c r="R916" s="75"/>
      <c r="S916" s="3"/>
      <c r="T916" s="61" t="str">
        <f>IF($D916="", "", $D916*'Intro &amp; Setup'!$I$32*24)</f>
        <v/>
      </c>
      <c r="U916" s="3"/>
      <c r="X916" s="36" t="str">
        <f>IF($B916="", "", IF(OR($B916&lt;'Intro &amp; Setup'!$F$26, $B916&gt;'Intro &amp; Setup'!$F$27), "X", ""))</f>
        <v/>
      </c>
      <c r="Z916" s="36" t="str">
        <f t="shared" si="905"/>
        <v/>
      </c>
      <c r="AA916" s="48" t="str">
        <f t="shared" si="906"/>
        <v/>
      </c>
      <c r="AC916" s="53" t="str">
        <f t="shared" si="907"/>
        <v/>
      </c>
      <c r="AD916" s="54" t="str">
        <f t="shared" si="861"/>
        <v/>
      </c>
      <c r="AE916" s="54" t="str">
        <f t="shared" si="862"/>
        <v/>
      </c>
      <c r="AF916" s="54" t="str">
        <f t="shared" si="863"/>
        <v/>
      </c>
      <c r="AG916" s="54" t="str">
        <f t="shared" si="864"/>
        <v/>
      </c>
      <c r="AH916" s="54" t="str">
        <f t="shared" si="865"/>
        <v/>
      </c>
      <c r="AI916" s="54" t="str">
        <f t="shared" si="866"/>
        <v/>
      </c>
      <c r="AJ916" s="54" t="str">
        <f t="shared" si="867"/>
        <v/>
      </c>
      <c r="AK916" s="54" t="str">
        <f t="shared" si="868"/>
        <v/>
      </c>
      <c r="AL916" s="54" t="str">
        <f t="shared" si="869"/>
        <v/>
      </c>
      <c r="AM916" s="54" t="str">
        <f t="shared" si="870"/>
        <v/>
      </c>
      <c r="AN916" s="55" t="str">
        <f t="shared" si="871"/>
        <v/>
      </c>
      <c r="AP916" s="53" t="str">
        <f t="shared" si="908"/>
        <v/>
      </c>
      <c r="AQ916" s="54" t="str">
        <f t="shared" si="872"/>
        <v/>
      </c>
      <c r="AR916" s="54" t="str">
        <f t="shared" si="873"/>
        <v/>
      </c>
      <c r="AS916" s="54" t="str">
        <f t="shared" si="874"/>
        <v/>
      </c>
      <c r="AT916" s="54" t="str">
        <f t="shared" si="875"/>
        <v/>
      </c>
      <c r="AU916" s="54" t="str">
        <f t="shared" si="876"/>
        <v/>
      </c>
      <c r="AV916" s="54" t="str">
        <f t="shared" si="877"/>
        <v/>
      </c>
      <c r="AW916" s="54" t="str">
        <f t="shared" si="878"/>
        <v/>
      </c>
      <c r="AX916" s="54" t="str">
        <f t="shared" si="879"/>
        <v/>
      </c>
      <c r="AY916" s="54" t="str">
        <f t="shared" si="880"/>
        <v/>
      </c>
      <c r="AZ916" s="54" t="str">
        <f t="shared" si="881"/>
        <v/>
      </c>
      <c r="BA916" s="55" t="str">
        <f t="shared" si="882"/>
        <v/>
      </c>
      <c r="BC916" s="36" t="str">
        <f t="shared" si="909"/>
        <v/>
      </c>
      <c r="BE916" s="61" t="str">
        <f>IF($B916="", "", IF(AND($B916&gt;='Intro &amp; Setup'!$B$38, B916&lt;='Intro &amp; Setup'!$H$38), 'Intro &amp; Setup'!$N$38, IF(AND($B916&gt;='Intro &amp; Setup'!$B$39, B916&lt;='Intro &amp; Setup'!$H$39), 'Intro &amp; Setup'!$N$39, IF('Intro &amp; Setup'!$B$39="", 'Intro &amp; Setup'!$N$38, 'Intro &amp; Setup'!$N$39))))</f>
        <v/>
      </c>
      <c r="BG916" s="53" t="str">
        <f t="shared" si="910"/>
        <v/>
      </c>
      <c r="BH916" s="54" t="str">
        <f t="shared" si="883"/>
        <v/>
      </c>
      <c r="BI916" s="54" t="str">
        <f t="shared" si="884"/>
        <v/>
      </c>
      <c r="BJ916" s="54" t="str">
        <f t="shared" si="885"/>
        <v/>
      </c>
      <c r="BK916" s="54" t="str">
        <f t="shared" si="886"/>
        <v/>
      </c>
      <c r="BL916" s="54" t="str">
        <f t="shared" si="887"/>
        <v/>
      </c>
      <c r="BM916" s="54" t="str">
        <f t="shared" si="888"/>
        <v/>
      </c>
      <c r="BN916" s="54" t="str">
        <f t="shared" si="889"/>
        <v/>
      </c>
      <c r="BO916" s="54" t="str">
        <f t="shared" si="890"/>
        <v/>
      </c>
      <c r="BP916" s="54" t="str">
        <f t="shared" si="891"/>
        <v/>
      </c>
      <c r="BQ916" s="54" t="str">
        <f t="shared" si="892"/>
        <v/>
      </c>
      <c r="BR916" s="55" t="str">
        <f t="shared" si="893"/>
        <v/>
      </c>
      <c r="BT916" s="135" t="str">
        <f t="shared" si="911"/>
        <v/>
      </c>
      <c r="BU916" s="136" t="str">
        <f t="shared" si="912"/>
        <v/>
      </c>
      <c r="BV916" s="136" t="str">
        <f t="shared" si="913"/>
        <v/>
      </c>
      <c r="BW916" s="136" t="str">
        <f t="shared" si="914"/>
        <v/>
      </c>
      <c r="BX916" s="136" t="str">
        <f t="shared" si="915"/>
        <v/>
      </c>
      <c r="BY916" s="136" t="str">
        <f t="shared" si="916"/>
        <v/>
      </c>
      <c r="BZ916" s="136" t="str">
        <f t="shared" si="917"/>
        <v/>
      </c>
      <c r="CA916" s="136" t="str">
        <f t="shared" si="918"/>
        <v/>
      </c>
      <c r="CB916" s="136" t="str">
        <f t="shared" si="919"/>
        <v/>
      </c>
      <c r="CC916" s="136" t="str">
        <f t="shared" si="920"/>
        <v/>
      </c>
      <c r="CD916" s="136" t="str">
        <f t="shared" si="921"/>
        <v/>
      </c>
      <c r="CE916" s="137" t="str">
        <f t="shared" si="922"/>
        <v/>
      </c>
      <c r="CG916" s="150" t="str">
        <f t="shared" si="923"/>
        <v/>
      </c>
      <c r="CH916" s="151" t="str">
        <f t="shared" si="894"/>
        <v/>
      </c>
      <c r="CI916" s="151" t="str">
        <f t="shared" si="895"/>
        <v/>
      </c>
      <c r="CJ916" s="151" t="str">
        <f t="shared" si="896"/>
        <v/>
      </c>
      <c r="CK916" s="151" t="str">
        <f t="shared" si="897"/>
        <v/>
      </c>
      <c r="CL916" s="151" t="str">
        <f t="shared" si="898"/>
        <v/>
      </c>
      <c r="CM916" s="151" t="str">
        <f t="shared" si="899"/>
        <v/>
      </c>
      <c r="CN916" s="151" t="str">
        <f t="shared" si="900"/>
        <v/>
      </c>
      <c r="CO916" s="151" t="str">
        <f t="shared" si="901"/>
        <v/>
      </c>
      <c r="CP916" s="151" t="str">
        <f t="shared" si="902"/>
        <v/>
      </c>
      <c r="CQ916" s="151" t="str">
        <f t="shared" si="903"/>
        <v/>
      </c>
      <c r="CR916" s="152" t="str">
        <f t="shared" si="904"/>
        <v/>
      </c>
    </row>
    <row r="917" spans="1:96" x14ac:dyDescent="0.25">
      <c r="A917" s="3"/>
      <c r="B917" s="30"/>
      <c r="C917" s="44"/>
      <c r="D917" s="88"/>
      <c r="E917" s="31"/>
      <c r="F917" s="89"/>
      <c r="G917" s="72"/>
      <c r="H917" s="73"/>
      <c r="I917" s="74"/>
      <c r="J917" s="73"/>
      <c r="K917" s="74"/>
      <c r="L917" s="73"/>
      <c r="M917" s="74"/>
      <c r="N917" s="73"/>
      <c r="O917" s="74"/>
      <c r="P917" s="73"/>
      <c r="Q917" s="74"/>
      <c r="R917" s="75"/>
      <c r="S917" s="3"/>
      <c r="T917" s="61" t="str">
        <f>IF($D917="", "", $D917*'Intro &amp; Setup'!$I$32*24)</f>
        <v/>
      </c>
      <c r="U917" s="3"/>
      <c r="X917" s="36" t="str">
        <f>IF($B917="", "", IF(OR($B917&lt;'Intro &amp; Setup'!$F$26, $B917&gt;'Intro &amp; Setup'!$F$27), "X", ""))</f>
        <v/>
      </c>
      <c r="Z917" s="36" t="str">
        <f t="shared" si="905"/>
        <v/>
      </c>
      <c r="AA917" s="48" t="str">
        <f t="shared" si="906"/>
        <v/>
      </c>
      <c r="AC917" s="53" t="str">
        <f t="shared" si="907"/>
        <v/>
      </c>
      <c r="AD917" s="54" t="str">
        <f t="shared" si="861"/>
        <v/>
      </c>
      <c r="AE917" s="54" t="str">
        <f t="shared" si="862"/>
        <v/>
      </c>
      <c r="AF917" s="54" t="str">
        <f t="shared" si="863"/>
        <v/>
      </c>
      <c r="AG917" s="54" t="str">
        <f t="shared" si="864"/>
        <v/>
      </c>
      <c r="AH917" s="54" t="str">
        <f t="shared" si="865"/>
        <v/>
      </c>
      <c r="AI917" s="54" t="str">
        <f t="shared" si="866"/>
        <v/>
      </c>
      <c r="AJ917" s="54" t="str">
        <f t="shared" si="867"/>
        <v/>
      </c>
      <c r="AK917" s="54" t="str">
        <f t="shared" si="868"/>
        <v/>
      </c>
      <c r="AL917" s="54" t="str">
        <f t="shared" si="869"/>
        <v/>
      </c>
      <c r="AM917" s="54" t="str">
        <f t="shared" si="870"/>
        <v/>
      </c>
      <c r="AN917" s="55" t="str">
        <f t="shared" si="871"/>
        <v/>
      </c>
      <c r="AP917" s="53" t="str">
        <f t="shared" si="908"/>
        <v/>
      </c>
      <c r="AQ917" s="54" t="str">
        <f t="shared" si="872"/>
        <v/>
      </c>
      <c r="AR917" s="54" t="str">
        <f t="shared" si="873"/>
        <v/>
      </c>
      <c r="AS917" s="54" t="str">
        <f t="shared" si="874"/>
        <v/>
      </c>
      <c r="AT917" s="54" t="str">
        <f t="shared" si="875"/>
        <v/>
      </c>
      <c r="AU917" s="54" t="str">
        <f t="shared" si="876"/>
        <v/>
      </c>
      <c r="AV917" s="54" t="str">
        <f t="shared" si="877"/>
        <v/>
      </c>
      <c r="AW917" s="54" t="str">
        <f t="shared" si="878"/>
        <v/>
      </c>
      <c r="AX917" s="54" t="str">
        <f t="shared" si="879"/>
        <v/>
      </c>
      <c r="AY917" s="54" t="str">
        <f t="shared" si="880"/>
        <v/>
      </c>
      <c r="AZ917" s="54" t="str">
        <f t="shared" si="881"/>
        <v/>
      </c>
      <c r="BA917" s="55" t="str">
        <f t="shared" si="882"/>
        <v/>
      </c>
      <c r="BC917" s="36" t="str">
        <f t="shared" si="909"/>
        <v/>
      </c>
      <c r="BE917" s="61" t="str">
        <f>IF($B917="", "", IF(AND($B917&gt;='Intro &amp; Setup'!$B$38, B917&lt;='Intro &amp; Setup'!$H$38), 'Intro &amp; Setup'!$N$38, IF(AND($B917&gt;='Intro &amp; Setup'!$B$39, B917&lt;='Intro &amp; Setup'!$H$39), 'Intro &amp; Setup'!$N$39, IF('Intro &amp; Setup'!$B$39="", 'Intro &amp; Setup'!$N$38, 'Intro &amp; Setup'!$N$39))))</f>
        <v/>
      </c>
      <c r="BG917" s="53" t="str">
        <f t="shared" si="910"/>
        <v/>
      </c>
      <c r="BH917" s="54" t="str">
        <f t="shared" si="883"/>
        <v/>
      </c>
      <c r="BI917" s="54" t="str">
        <f t="shared" si="884"/>
        <v/>
      </c>
      <c r="BJ917" s="54" t="str">
        <f t="shared" si="885"/>
        <v/>
      </c>
      <c r="BK917" s="54" t="str">
        <f t="shared" si="886"/>
        <v/>
      </c>
      <c r="BL917" s="54" t="str">
        <f t="shared" si="887"/>
        <v/>
      </c>
      <c r="BM917" s="54" t="str">
        <f t="shared" si="888"/>
        <v/>
      </c>
      <c r="BN917" s="54" t="str">
        <f t="shared" si="889"/>
        <v/>
      </c>
      <c r="BO917" s="54" t="str">
        <f t="shared" si="890"/>
        <v/>
      </c>
      <c r="BP917" s="54" t="str">
        <f t="shared" si="891"/>
        <v/>
      </c>
      <c r="BQ917" s="54" t="str">
        <f t="shared" si="892"/>
        <v/>
      </c>
      <c r="BR917" s="55" t="str">
        <f t="shared" si="893"/>
        <v/>
      </c>
      <c r="BT917" s="135" t="str">
        <f t="shared" si="911"/>
        <v/>
      </c>
      <c r="BU917" s="136" t="str">
        <f t="shared" si="912"/>
        <v/>
      </c>
      <c r="BV917" s="136" t="str">
        <f t="shared" si="913"/>
        <v/>
      </c>
      <c r="BW917" s="136" t="str">
        <f t="shared" si="914"/>
        <v/>
      </c>
      <c r="BX917" s="136" t="str">
        <f t="shared" si="915"/>
        <v/>
      </c>
      <c r="BY917" s="136" t="str">
        <f t="shared" si="916"/>
        <v/>
      </c>
      <c r="BZ917" s="136" t="str">
        <f t="shared" si="917"/>
        <v/>
      </c>
      <c r="CA917" s="136" t="str">
        <f t="shared" si="918"/>
        <v/>
      </c>
      <c r="CB917" s="136" t="str">
        <f t="shared" si="919"/>
        <v/>
      </c>
      <c r="CC917" s="136" t="str">
        <f t="shared" si="920"/>
        <v/>
      </c>
      <c r="CD917" s="136" t="str">
        <f t="shared" si="921"/>
        <v/>
      </c>
      <c r="CE917" s="137" t="str">
        <f t="shared" si="922"/>
        <v/>
      </c>
      <c r="CG917" s="150" t="str">
        <f t="shared" si="923"/>
        <v/>
      </c>
      <c r="CH917" s="151" t="str">
        <f t="shared" si="894"/>
        <v/>
      </c>
      <c r="CI917" s="151" t="str">
        <f t="shared" si="895"/>
        <v/>
      </c>
      <c r="CJ917" s="151" t="str">
        <f t="shared" si="896"/>
        <v/>
      </c>
      <c r="CK917" s="151" t="str">
        <f t="shared" si="897"/>
        <v/>
      </c>
      <c r="CL917" s="151" t="str">
        <f t="shared" si="898"/>
        <v/>
      </c>
      <c r="CM917" s="151" t="str">
        <f t="shared" si="899"/>
        <v/>
      </c>
      <c r="CN917" s="151" t="str">
        <f t="shared" si="900"/>
        <v/>
      </c>
      <c r="CO917" s="151" t="str">
        <f t="shared" si="901"/>
        <v/>
      </c>
      <c r="CP917" s="151" t="str">
        <f t="shared" si="902"/>
        <v/>
      </c>
      <c r="CQ917" s="151" t="str">
        <f t="shared" si="903"/>
        <v/>
      </c>
      <c r="CR917" s="152" t="str">
        <f t="shared" si="904"/>
        <v/>
      </c>
    </row>
    <row r="918" spans="1:96" x14ac:dyDescent="0.25">
      <c r="A918" s="3"/>
      <c r="B918" s="30"/>
      <c r="C918" s="44"/>
      <c r="D918" s="88"/>
      <c r="E918" s="31"/>
      <c r="F918" s="89"/>
      <c r="G918" s="72"/>
      <c r="H918" s="73"/>
      <c r="I918" s="74"/>
      <c r="J918" s="73"/>
      <c r="K918" s="74"/>
      <c r="L918" s="73"/>
      <c r="M918" s="74"/>
      <c r="N918" s="73"/>
      <c r="O918" s="74"/>
      <c r="P918" s="73"/>
      <c r="Q918" s="74"/>
      <c r="R918" s="75"/>
      <c r="S918" s="3"/>
      <c r="T918" s="61" t="str">
        <f>IF($D918="", "", $D918*'Intro &amp; Setup'!$I$32*24)</f>
        <v/>
      </c>
      <c r="U918" s="3"/>
      <c r="X918" s="36" t="str">
        <f>IF($B918="", "", IF(OR($B918&lt;'Intro &amp; Setup'!$F$26, $B918&gt;'Intro &amp; Setup'!$F$27), "X", ""))</f>
        <v/>
      </c>
      <c r="Z918" s="36" t="str">
        <f t="shared" si="905"/>
        <v/>
      </c>
      <c r="AA918" s="48" t="str">
        <f t="shared" si="906"/>
        <v/>
      </c>
      <c r="AC918" s="53" t="str">
        <f t="shared" si="907"/>
        <v/>
      </c>
      <c r="AD918" s="54" t="str">
        <f t="shared" si="861"/>
        <v/>
      </c>
      <c r="AE918" s="54" t="str">
        <f t="shared" si="862"/>
        <v/>
      </c>
      <c r="AF918" s="54" t="str">
        <f t="shared" si="863"/>
        <v/>
      </c>
      <c r="AG918" s="54" t="str">
        <f t="shared" si="864"/>
        <v/>
      </c>
      <c r="AH918" s="54" t="str">
        <f t="shared" si="865"/>
        <v/>
      </c>
      <c r="AI918" s="54" t="str">
        <f t="shared" si="866"/>
        <v/>
      </c>
      <c r="AJ918" s="54" t="str">
        <f t="shared" si="867"/>
        <v/>
      </c>
      <c r="AK918" s="54" t="str">
        <f t="shared" si="868"/>
        <v/>
      </c>
      <c r="AL918" s="54" t="str">
        <f t="shared" si="869"/>
        <v/>
      </c>
      <c r="AM918" s="54" t="str">
        <f t="shared" si="870"/>
        <v/>
      </c>
      <c r="AN918" s="55" t="str">
        <f t="shared" si="871"/>
        <v/>
      </c>
      <c r="AP918" s="53" t="str">
        <f t="shared" si="908"/>
        <v/>
      </c>
      <c r="AQ918" s="54" t="str">
        <f t="shared" si="872"/>
        <v/>
      </c>
      <c r="AR918" s="54" t="str">
        <f t="shared" si="873"/>
        <v/>
      </c>
      <c r="AS918" s="54" t="str">
        <f t="shared" si="874"/>
        <v/>
      </c>
      <c r="AT918" s="54" t="str">
        <f t="shared" si="875"/>
        <v/>
      </c>
      <c r="AU918" s="54" t="str">
        <f t="shared" si="876"/>
        <v/>
      </c>
      <c r="AV918" s="54" t="str">
        <f t="shared" si="877"/>
        <v/>
      </c>
      <c r="AW918" s="54" t="str">
        <f t="shared" si="878"/>
        <v/>
      </c>
      <c r="AX918" s="54" t="str">
        <f t="shared" si="879"/>
        <v/>
      </c>
      <c r="AY918" s="54" t="str">
        <f t="shared" si="880"/>
        <v/>
      </c>
      <c r="AZ918" s="54" t="str">
        <f t="shared" si="881"/>
        <v/>
      </c>
      <c r="BA918" s="55" t="str">
        <f t="shared" si="882"/>
        <v/>
      </c>
      <c r="BC918" s="36" t="str">
        <f t="shared" si="909"/>
        <v/>
      </c>
      <c r="BE918" s="61" t="str">
        <f>IF($B918="", "", IF(AND($B918&gt;='Intro &amp; Setup'!$B$38, B918&lt;='Intro &amp; Setup'!$H$38), 'Intro &amp; Setup'!$N$38, IF(AND($B918&gt;='Intro &amp; Setup'!$B$39, B918&lt;='Intro &amp; Setup'!$H$39), 'Intro &amp; Setup'!$N$39, IF('Intro &amp; Setup'!$B$39="", 'Intro &amp; Setup'!$N$38, 'Intro &amp; Setup'!$N$39))))</f>
        <v/>
      </c>
      <c r="BG918" s="53" t="str">
        <f t="shared" si="910"/>
        <v/>
      </c>
      <c r="BH918" s="54" t="str">
        <f t="shared" si="883"/>
        <v/>
      </c>
      <c r="BI918" s="54" t="str">
        <f t="shared" si="884"/>
        <v/>
      </c>
      <c r="BJ918" s="54" t="str">
        <f t="shared" si="885"/>
        <v/>
      </c>
      <c r="BK918" s="54" t="str">
        <f t="shared" si="886"/>
        <v/>
      </c>
      <c r="BL918" s="54" t="str">
        <f t="shared" si="887"/>
        <v/>
      </c>
      <c r="BM918" s="54" t="str">
        <f t="shared" si="888"/>
        <v/>
      </c>
      <c r="BN918" s="54" t="str">
        <f t="shared" si="889"/>
        <v/>
      </c>
      <c r="BO918" s="54" t="str">
        <f t="shared" si="890"/>
        <v/>
      </c>
      <c r="BP918" s="54" t="str">
        <f t="shared" si="891"/>
        <v/>
      </c>
      <c r="BQ918" s="54" t="str">
        <f t="shared" si="892"/>
        <v/>
      </c>
      <c r="BR918" s="55" t="str">
        <f t="shared" si="893"/>
        <v/>
      </c>
      <c r="BT918" s="135" t="str">
        <f t="shared" si="911"/>
        <v/>
      </c>
      <c r="BU918" s="136" t="str">
        <f t="shared" si="912"/>
        <v/>
      </c>
      <c r="BV918" s="136" t="str">
        <f t="shared" si="913"/>
        <v/>
      </c>
      <c r="BW918" s="136" t="str">
        <f t="shared" si="914"/>
        <v/>
      </c>
      <c r="BX918" s="136" t="str">
        <f t="shared" si="915"/>
        <v/>
      </c>
      <c r="BY918" s="136" t="str">
        <f t="shared" si="916"/>
        <v/>
      </c>
      <c r="BZ918" s="136" t="str">
        <f t="shared" si="917"/>
        <v/>
      </c>
      <c r="CA918" s="136" t="str">
        <f t="shared" si="918"/>
        <v/>
      </c>
      <c r="CB918" s="136" t="str">
        <f t="shared" si="919"/>
        <v/>
      </c>
      <c r="CC918" s="136" t="str">
        <f t="shared" si="920"/>
        <v/>
      </c>
      <c r="CD918" s="136" t="str">
        <f t="shared" si="921"/>
        <v/>
      </c>
      <c r="CE918" s="137" t="str">
        <f t="shared" si="922"/>
        <v/>
      </c>
      <c r="CG918" s="150" t="str">
        <f t="shared" si="923"/>
        <v/>
      </c>
      <c r="CH918" s="151" t="str">
        <f t="shared" si="894"/>
        <v/>
      </c>
      <c r="CI918" s="151" t="str">
        <f t="shared" si="895"/>
        <v/>
      </c>
      <c r="CJ918" s="151" t="str">
        <f t="shared" si="896"/>
        <v/>
      </c>
      <c r="CK918" s="151" t="str">
        <f t="shared" si="897"/>
        <v/>
      </c>
      <c r="CL918" s="151" t="str">
        <f t="shared" si="898"/>
        <v/>
      </c>
      <c r="CM918" s="151" t="str">
        <f t="shared" si="899"/>
        <v/>
      </c>
      <c r="CN918" s="151" t="str">
        <f t="shared" si="900"/>
        <v/>
      </c>
      <c r="CO918" s="151" t="str">
        <f t="shared" si="901"/>
        <v/>
      </c>
      <c r="CP918" s="151" t="str">
        <f t="shared" si="902"/>
        <v/>
      </c>
      <c r="CQ918" s="151" t="str">
        <f t="shared" si="903"/>
        <v/>
      </c>
      <c r="CR918" s="152" t="str">
        <f t="shared" si="904"/>
        <v/>
      </c>
    </row>
    <row r="919" spans="1:96" x14ac:dyDescent="0.25">
      <c r="A919" s="3"/>
      <c r="B919" s="30"/>
      <c r="C919" s="44"/>
      <c r="D919" s="88"/>
      <c r="E919" s="31"/>
      <c r="F919" s="89"/>
      <c r="G919" s="72"/>
      <c r="H919" s="73"/>
      <c r="I919" s="74"/>
      <c r="J919" s="73"/>
      <c r="K919" s="74"/>
      <c r="L919" s="73"/>
      <c r="M919" s="74"/>
      <c r="N919" s="73"/>
      <c r="O919" s="74"/>
      <c r="P919" s="73"/>
      <c r="Q919" s="74"/>
      <c r="R919" s="75"/>
      <c r="S919" s="3"/>
      <c r="T919" s="61" t="str">
        <f>IF($D919="", "", $D919*'Intro &amp; Setup'!$I$32*24)</f>
        <v/>
      </c>
      <c r="U919" s="3"/>
      <c r="X919" s="36" t="str">
        <f>IF($B919="", "", IF(OR($B919&lt;'Intro &amp; Setup'!$F$26, $B919&gt;'Intro &amp; Setup'!$F$27), "X", ""))</f>
        <v/>
      </c>
      <c r="Z919" s="36" t="str">
        <f t="shared" si="905"/>
        <v/>
      </c>
      <c r="AA919" s="48" t="str">
        <f t="shared" si="906"/>
        <v/>
      </c>
      <c r="AC919" s="53" t="str">
        <f t="shared" si="907"/>
        <v/>
      </c>
      <c r="AD919" s="54" t="str">
        <f t="shared" si="861"/>
        <v/>
      </c>
      <c r="AE919" s="54" t="str">
        <f t="shared" si="862"/>
        <v/>
      </c>
      <c r="AF919" s="54" t="str">
        <f t="shared" si="863"/>
        <v/>
      </c>
      <c r="AG919" s="54" t="str">
        <f t="shared" si="864"/>
        <v/>
      </c>
      <c r="AH919" s="54" t="str">
        <f t="shared" si="865"/>
        <v/>
      </c>
      <c r="AI919" s="54" t="str">
        <f t="shared" si="866"/>
        <v/>
      </c>
      <c r="AJ919" s="54" t="str">
        <f t="shared" si="867"/>
        <v/>
      </c>
      <c r="AK919" s="54" t="str">
        <f t="shared" si="868"/>
        <v/>
      </c>
      <c r="AL919" s="54" t="str">
        <f t="shared" si="869"/>
        <v/>
      </c>
      <c r="AM919" s="54" t="str">
        <f t="shared" si="870"/>
        <v/>
      </c>
      <c r="AN919" s="55" t="str">
        <f t="shared" si="871"/>
        <v/>
      </c>
      <c r="AP919" s="53" t="str">
        <f t="shared" si="908"/>
        <v/>
      </c>
      <c r="AQ919" s="54" t="str">
        <f t="shared" si="872"/>
        <v/>
      </c>
      <c r="AR919" s="54" t="str">
        <f t="shared" si="873"/>
        <v/>
      </c>
      <c r="AS919" s="54" t="str">
        <f t="shared" si="874"/>
        <v/>
      </c>
      <c r="AT919" s="54" t="str">
        <f t="shared" si="875"/>
        <v/>
      </c>
      <c r="AU919" s="54" t="str">
        <f t="shared" si="876"/>
        <v/>
      </c>
      <c r="AV919" s="54" t="str">
        <f t="shared" si="877"/>
        <v/>
      </c>
      <c r="AW919" s="54" t="str">
        <f t="shared" si="878"/>
        <v/>
      </c>
      <c r="AX919" s="54" t="str">
        <f t="shared" si="879"/>
        <v/>
      </c>
      <c r="AY919" s="54" t="str">
        <f t="shared" si="880"/>
        <v/>
      </c>
      <c r="AZ919" s="54" t="str">
        <f t="shared" si="881"/>
        <v/>
      </c>
      <c r="BA919" s="55" t="str">
        <f t="shared" si="882"/>
        <v/>
      </c>
      <c r="BC919" s="36" t="str">
        <f t="shared" si="909"/>
        <v/>
      </c>
      <c r="BE919" s="61" t="str">
        <f>IF($B919="", "", IF(AND($B919&gt;='Intro &amp; Setup'!$B$38, B919&lt;='Intro &amp; Setup'!$H$38), 'Intro &amp; Setup'!$N$38, IF(AND($B919&gt;='Intro &amp; Setup'!$B$39, B919&lt;='Intro &amp; Setup'!$H$39), 'Intro &amp; Setup'!$N$39, IF('Intro &amp; Setup'!$B$39="", 'Intro &amp; Setup'!$N$38, 'Intro &amp; Setup'!$N$39))))</f>
        <v/>
      </c>
      <c r="BG919" s="53" t="str">
        <f t="shared" si="910"/>
        <v/>
      </c>
      <c r="BH919" s="54" t="str">
        <f t="shared" si="883"/>
        <v/>
      </c>
      <c r="BI919" s="54" t="str">
        <f t="shared" si="884"/>
        <v/>
      </c>
      <c r="BJ919" s="54" t="str">
        <f t="shared" si="885"/>
        <v/>
      </c>
      <c r="BK919" s="54" t="str">
        <f t="shared" si="886"/>
        <v/>
      </c>
      <c r="BL919" s="54" t="str">
        <f t="shared" si="887"/>
        <v/>
      </c>
      <c r="BM919" s="54" t="str">
        <f t="shared" si="888"/>
        <v/>
      </c>
      <c r="BN919" s="54" t="str">
        <f t="shared" si="889"/>
        <v/>
      </c>
      <c r="BO919" s="54" t="str">
        <f t="shared" si="890"/>
        <v/>
      </c>
      <c r="BP919" s="54" t="str">
        <f t="shared" si="891"/>
        <v/>
      </c>
      <c r="BQ919" s="54" t="str">
        <f t="shared" si="892"/>
        <v/>
      </c>
      <c r="BR919" s="55" t="str">
        <f t="shared" si="893"/>
        <v/>
      </c>
      <c r="BT919" s="135" t="str">
        <f t="shared" si="911"/>
        <v/>
      </c>
      <c r="BU919" s="136" t="str">
        <f t="shared" si="912"/>
        <v/>
      </c>
      <c r="BV919" s="136" t="str">
        <f t="shared" si="913"/>
        <v/>
      </c>
      <c r="BW919" s="136" t="str">
        <f t="shared" si="914"/>
        <v/>
      </c>
      <c r="BX919" s="136" t="str">
        <f t="shared" si="915"/>
        <v/>
      </c>
      <c r="BY919" s="136" t="str">
        <f t="shared" si="916"/>
        <v/>
      </c>
      <c r="BZ919" s="136" t="str">
        <f t="shared" si="917"/>
        <v/>
      </c>
      <c r="CA919" s="136" t="str">
        <f t="shared" si="918"/>
        <v/>
      </c>
      <c r="CB919" s="136" t="str">
        <f t="shared" si="919"/>
        <v/>
      </c>
      <c r="CC919" s="136" t="str">
        <f t="shared" si="920"/>
        <v/>
      </c>
      <c r="CD919" s="136" t="str">
        <f t="shared" si="921"/>
        <v/>
      </c>
      <c r="CE919" s="137" t="str">
        <f t="shared" si="922"/>
        <v/>
      </c>
      <c r="CG919" s="150" t="str">
        <f t="shared" si="923"/>
        <v/>
      </c>
      <c r="CH919" s="151" t="str">
        <f t="shared" si="894"/>
        <v/>
      </c>
      <c r="CI919" s="151" t="str">
        <f t="shared" si="895"/>
        <v/>
      </c>
      <c r="CJ919" s="151" t="str">
        <f t="shared" si="896"/>
        <v/>
      </c>
      <c r="CK919" s="151" t="str">
        <f t="shared" si="897"/>
        <v/>
      </c>
      <c r="CL919" s="151" t="str">
        <f t="shared" si="898"/>
        <v/>
      </c>
      <c r="CM919" s="151" t="str">
        <f t="shared" si="899"/>
        <v/>
      </c>
      <c r="CN919" s="151" t="str">
        <f t="shared" si="900"/>
        <v/>
      </c>
      <c r="CO919" s="151" t="str">
        <f t="shared" si="901"/>
        <v/>
      </c>
      <c r="CP919" s="151" t="str">
        <f t="shared" si="902"/>
        <v/>
      </c>
      <c r="CQ919" s="151" t="str">
        <f t="shared" si="903"/>
        <v/>
      </c>
      <c r="CR919" s="152" t="str">
        <f t="shared" si="904"/>
        <v/>
      </c>
    </row>
    <row r="920" spans="1:96" x14ac:dyDescent="0.25">
      <c r="A920" s="3"/>
      <c r="B920" s="30"/>
      <c r="C920" s="44"/>
      <c r="D920" s="88"/>
      <c r="E920" s="31"/>
      <c r="F920" s="89"/>
      <c r="G920" s="72"/>
      <c r="H920" s="73"/>
      <c r="I920" s="74"/>
      <c r="J920" s="73"/>
      <c r="K920" s="74"/>
      <c r="L920" s="73"/>
      <c r="M920" s="74"/>
      <c r="N920" s="73"/>
      <c r="O920" s="74"/>
      <c r="P920" s="73"/>
      <c r="Q920" s="74"/>
      <c r="R920" s="75"/>
      <c r="S920" s="3"/>
      <c r="T920" s="61" t="str">
        <f>IF($D920="", "", $D920*'Intro &amp; Setup'!$I$32*24)</f>
        <v/>
      </c>
      <c r="U920" s="3"/>
      <c r="X920" s="36" t="str">
        <f>IF($B920="", "", IF(OR($B920&lt;'Intro &amp; Setup'!$F$26, $B920&gt;'Intro &amp; Setup'!$F$27), "X", ""))</f>
        <v/>
      </c>
      <c r="Z920" s="36" t="str">
        <f t="shared" si="905"/>
        <v/>
      </c>
      <c r="AA920" s="48" t="str">
        <f t="shared" si="906"/>
        <v/>
      </c>
      <c r="AC920" s="53" t="str">
        <f t="shared" si="907"/>
        <v/>
      </c>
      <c r="AD920" s="54" t="str">
        <f t="shared" si="861"/>
        <v/>
      </c>
      <c r="AE920" s="54" t="str">
        <f t="shared" si="862"/>
        <v/>
      </c>
      <c r="AF920" s="54" t="str">
        <f t="shared" si="863"/>
        <v/>
      </c>
      <c r="AG920" s="54" t="str">
        <f t="shared" si="864"/>
        <v/>
      </c>
      <c r="AH920" s="54" t="str">
        <f t="shared" si="865"/>
        <v/>
      </c>
      <c r="AI920" s="54" t="str">
        <f t="shared" si="866"/>
        <v/>
      </c>
      <c r="AJ920" s="54" t="str">
        <f t="shared" si="867"/>
        <v/>
      </c>
      <c r="AK920" s="54" t="str">
        <f t="shared" si="868"/>
        <v/>
      </c>
      <c r="AL920" s="54" t="str">
        <f t="shared" si="869"/>
        <v/>
      </c>
      <c r="AM920" s="54" t="str">
        <f t="shared" si="870"/>
        <v/>
      </c>
      <c r="AN920" s="55" t="str">
        <f t="shared" si="871"/>
        <v/>
      </c>
      <c r="AP920" s="53" t="str">
        <f t="shared" si="908"/>
        <v/>
      </c>
      <c r="AQ920" s="54" t="str">
        <f t="shared" si="872"/>
        <v/>
      </c>
      <c r="AR920" s="54" t="str">
        <f t="shared" si="873"/>
        <v/>
      </c>
      <c r="AS920" s="54" t="str">
        <f t="shared" si="874"/>
        <v/>
      </c>
      <c r="AT920" s="54" t="str">
        <f t="shared" si="875"/>
        <v/>
      </c>
      <c r="AU920" s="54" t="str">
        <f t="shared" si="876"/>
        <v/>
      </c>
      <c r="AV920" s="54" t="str">
        <f t="shared" si="877"/>
        <v/>
      </c>
      <c r="AW920" s="54" t="str">
        <f t="shared" si="878"/>
        <v/>
      </c>
      <c r="AX920" s="54" t="str">
        <f t="shared" si="879"/>
        <v/>
      </c>
      <c r="AY920" s="54" t="str">
        <f t="shared" si="880"/>
        <v/>
      </c>
      <c r="AZ920" s="54" t="str">
        <f t="shared" si="881"/>
        <v/>
      </c>
      <c r="BA920" s="55" t="str">
        <f t="shared" si="882"/>
        <v/>
      </c>
      <c r="BC920" s="36" t="str">
        <f t="shared" si="909"/>
        <v/>
      </c>
      <c r="BE920" s="61" t="str">
        <f>IF($B920="", "", IF(AND($B920&gt;='Intro &amp; Setup'!$B$38, B920&lt;='Intro &amp; Setup'!$H$38), 'Intro &amp; Setup'!$N$38, IF(AND($B920&gt;='Intro &amp; Setup'!$B$39, B920&lt;='Intro &amp; Setup'!$H$39), 'Intro &amp; Setup'!$N$39, IF('Intro &amp; Setup'!$B$39="", 'Intro &amp; Setup'!$N$38, 'Intro &amp; Setup'!$N$39))))</f>
        <v/>
      </c>
      <c r="BG920" s="53" t="str">
        <f t="shared" si="910"/>
        <v/>
      </c>
      <c r="BH920" s="54" t="str">
        <f t="shared" si="883"/>
        <v/>
      </c>
      <c r="BI920" s="54" t="str">
        <f t="shared" si="884"/>
        <v/>
      </c>
      <c r="BJ920" s="54" t="str">
        <f t="shared" si="885"/>
        <v/>
      </c>
      <c r="BK920" s="54" t="str">
        <f t="shared" si="886"/>
        <v/>
      </c>
      <c r="BL920" s="54" t="str">
        <f t="shared" si="887"/>
        <v/>
      </c>
      <c r="BM920" s="54" t="str">
        <f t="shared" si="888"/>
        <v/>
      </c>
      <c r="BN920" s="54" t="str">
        <f t="shared" si="889"/>
        <v/>
      </c>
      <c r="BO920" s="54" t="str">
        <f t="shared" si="890"/>
        <v/>
      </c>
      <c r="BP920" s="54" t="str">
        <f t="shared" si="891"/>
        <v/>
      </c>
      <c r="BQ920" s="54" t="str">
        <f t="shared" si="892"/>
        <v/>
      </c>
      <c r="BR920" s="55" t="str">
        <f t="shared" si="893"/>
        <v/>
      </c>
      <c r="BT920" s="135" t="str">
        <f t="shared" si="911"/>
        <v/>
      </c>
      <c r="BU920" s="136" t="str">
        <f t="shared" si="912"/>
        <v/>
      </c>
      <c r="BV920" s="136" t="str">
        <f t="shared" si="913"/>
        <v/>
      </c>
      <c r="BW920" s="136" t="str">
        <f t="shared" si="914"/>
        <v/>
      </c>
      <c r="BX920" s="136" t="str">
        <f t="shared" si="915"/>
        <v/>
      </c>
      <c r="BY920" s="136" t="str">
        <f t="shared" si="916"/>
        <v/>
      </c>
      <c r="BZ920" s="136" t="str">
        <f t="shared" si="917"/>
        <v/>
      </c>
      <c r="CA920" s="136" t="str">
        <f t="shared" si="918"/>
        <v/>
      </c>
      <c r="CB920" s="136" t="str">
        <f t="shared" si="919"/>
        <v/>
      </c>
      <c r="CC920" s="136" t="str">
        <f t="shared" si="920"/>
        <v/>
      </c>
      <c r="CD920" s="136" t="str">
        <f t="shared" si="921"/>
        <v/>
      </c>
      <c r="CE920" s="137" t="str">
        <f t="shared" si="922"/>
        <v/>
      </c>
      <c r="CG920" s="150" t="str">
        <f t="shared" si="923"/>
        <v/>
      </c>
      <c r="CH920" s="151" t="str">
        <f t="shared" si="894"/>
        <v/>
      </c>
      <c r="CI920" s="151" t="str">
        <f t="shared" si="895"/>
        <v/>
      </c>
      <c r="CJ920" s="151" t="str">
        <f t="shared" si="896"/>
        <v/>
      </c>
      <c r="CK920" s="151" t="str">
        <f t="shared" si="897"/>
        <v/>
      </c>
      <c r="CL920" s="151" t="str">
        <f t="shared" si="898"/>
        <v/>
      </c>
      <c r="CM920" s="151" t="str">
        <f t="shared" si="899"/>
        <v/>
      </c>
      <c r="CN920" s="151" t="str">
        <f t="shared" si="900"/>
        <v/>
      </c>
      <c r="CO920" s="151" t="str">
        <f t="shared" si="901"/>
        <v/>
      </c>
      <c r="CP920" s="151" t="str">
        <f t="shared" si="902"/>
        <v/>
      </c>
      <c r="CQ920" s="151" t="str">
        <f t="shared" si="903"/>
        <v/>
      </c>
      <c r="CR920" s="152" t="str">
        <f t="shared" si="904"/>
        <v/>
      </c>
    </row>
    <row r="921" spans="1:96" x14ac:dyDescent="0.25">
      <c r="A921" s="3"/>
      <c r="B921" s="30"/>
      <c r="C921" s="44"/>
      <c r="D921" s="88"/>
      <c r="E921" s="31"/>
      <c r="F921" s="89"/>
      <c r="G921" s="72"/>
      <c r="H921" s="73"/>
      <c r="I921" s="74"/>
      <c r="J921" s="73"/>
      <c r="K921" s="74"/>
      <c r="L921" s="73"/>
      <c r="M921" s="74"/>
      <c r="N921" s="73"/>
      <c r="O921" s="74"/>
      <c r="P921" s="73"/>
      <c r="Q921" s="74"/>
      <c r="R921" s="75"/>
      <c r="S921" s="3"/>
      <c r="T921" s="61" t="str">
        <f>IF($D921="", "", $D921*'Intro &amp; Setup'!$I$32*24)</f>
        <v/>
      </c>
      <c r="U921" s="3"/>
      <c r="X921" s="36" t="str">
        <f>IF($B921="", "", IF(OR($B921&lt;'Intro &amp; Setup'!$F$26, $B921&gt;'Intro &amp; Setup'!$F$27), "X", ""))</f>
        <v/>
      </c>
      <c r="Z921" s="36" t="str">
        <f t="shared" si="905"/>
        <v/>
      </c>
      <c r="AA921" s="48" t="str">
        <f t="shared" si="906"/>
        <v/>
      </c>
      <c r="AC921" s="53" t="str">
        <f t="shared" si="907"/>
        <v/>
      </c>
      <c r="AD921" s="54" t="str">
        <f t="shared" si="861"/>
        <v/>
      </c>
      <c r="AE921" s="54" t="str">
        <f t="shared" si="862"/>
        <v/>
      </c>
      <c r="AF921" s="54" t="str">
        <f t="shared" si="863"/>
        <v/>
      </c>
      <c r="AG921" s="54" t="str">
        <f t="shared" si="864"/>
        <v/>
      </c>
      <c r="AH921" s="54" t="str">
        <f t="shared" si="865"/>
        <v/>
      </c>
      <c r="AI921" s="54" t="str">
        <f t="shared" si="866"/>
        <v/>
      </c>
      <c r="AJ921" s="54" t="str">
        <f t="shared" si="867"/>
        <v/>
      </c>
      <c r="AK921" s="54" t="str">
        <f t="shared" si="868"/>
        <v/>
      </c>
      <c r="AL921" s="54" t="str">
        <f t="shared" si="869"/>
        <v/>
      </c>
      <c r="AM921" s="54" t="str">
        <f t="shared" si="870"/>
        <v/>
      </c>
      <c r="AN921" s="55" t="str">
        <f t="shared" si="871"/>
        <v/>
      </c>
      <c r="AP921" s="53" t="str">
        <f t="shared" si="908"/>
        <v/>
      </c>
      <c r="AQ921" s="54" t="str">
        <f t="shared" si="872"/>
        <v/>
      </c>
      <c r="AR921" s="54" t="str">
        <f t="shared" si="873"/>
        <v/>
      </c>
      <c r="AS921" s="54" t="str">
        <f t="shared" si="874"/>
        <v/>
      </c>
      <c r="AT921" s="54" t="str">
        <f t="shared" si="875"/>
        <v/>
      </c>
      <c r="AU921" s="54" t="str">
        <f t="shared" si="876"/>
        <v/>
      </c>
      <c r="AV921" s="54" t="str">
        <f t="shared" si="877"/>
        <v/>
      </c>
      <c r="AW921" s="54" t="str">
        <f t="shared" si="878"/>
        <v/>
      </c>
      <c r="AX921" s="54" t="str">
        <f t="shared" si="879"/>
        <v/>
      </c>
      <c r="AY921" s="54" t="str">
        <f t="shared" si="880"/>
        <v/>
      </c>
      <c r="AZ921" s="54" t="str">
        <f t="shared" si="881"/>
        <v/>
      </c>
      <c r="BA921" s="55" t="str">
        <f t="shared" si="882"/>
        <v/>
      </c>
      <c r="BC921" s="36" t="str">
        <f t="shared" si="909"/>
        <v/>
      </c>
      <c r="BE921" s="61" t="str">
        <f>IF($B921="", "", IF(AND($B921&gt;='Intro &amp; Setup'!$B$38, B921&lt;='Intro &amp; Setup'!$H$38), 'Intro &amp; Setup'!$N$38, IF(AND($B921&gt;='Intro &amp; Setup'!$B$39, B921&lt;='Intro &amp; Setup'!$H$39), 'Intro &amp; Setup'!$N$39, IF('Intro &amp; Setup'!$B$39="", 'Intro &amp; Setup'!$N$38, 'Intro &amp; Setup'!$N$39))))</f>
        <v/>
      </c>
      <c r="BG921" s="53" t="str">
        <f t="shared" si="910"/>
        <v/>
      </c>
      <c r="BH921" s="54" t="str">
        <f t="shared" si="883"/>
        <v/>
      </c>
      <c r="BI921" s="54" t="str">
        <f t="shared" si="884"/>
        <v/>
      </c>
      <c r="BJ921" s="54" t="str">
        <f t="shared" si="885"/>
        <v/>
      </c>
      <c r="BK921" s="54" t="str">
        <f t="shared" si="886"/>
        <v/>
      </c>
      <c r="BL921" s="54" t="str">
        <f t="shared" si="887"/>
        <v/>
      </c>
      <c r="BM921" s="54" t="str">
        <f t="shared" si="888"/>
        <v/>
      </c>
      <c r="BN921" s="54" t="str">
        <f t="shared" si="889"/>
        <v/>
      </c>
      <c r="BO921" s="54" t="str">
        <f t="shared" si="890"/>
        <v/>
      </c>
      <c r="BP921" s="54" t="str">
        <f t="shared" si="891"/>
        <v/>
      </c>
      <c r="BQ921" s="54" t="str">
        <f t="shared" si="892"/>
        <v/>
      </c>
      <c r="BR921" s="55" t="str">
        <f t="shared" si="893"/>
        <v/>
      </c>
      <c r="BT921" s="135" t="str">
        <f t="shared" si="911"/>
        <v/>
      </c>
      <c r="BU921" s="136" t="str">
        <f t="shared" si="912"/>
        <v/>
      </c>
      <c r="BV921" s="136" t="str">
        <f t="shared" si="913"/>
        <v/>
      </c>
      <c r="BW921" s="136" t="str">
        <f t="shared" si="914"/>
        <v/>
      </c>
      <c r="BX921" s="136" t="str">
        <f t="shared" si="915"/>
        <v/>
      </c>
      <c r="BY921" s="136" t="str">
        <f t="shared" si="916"/>
        <v/>
      </c>
      <c r="BZ921" s="136" t="str">
        <f t="shared" si="917"/>
        <v/>
      </c>
      <c r="CA921" s="136" t="str">
        <f t="shared" si="918"/>
        <v/>
      </c>
      <c r="CB921" s="136" t="str">
        <f t="shared" si="919"/>
        <v/>
      </c>
      <c r="CC921" s="136" t="str">
        <f t="shared" si="920"/>
        <v/>
      </c>
      <c r="CD921" s="136" t="str">
        <f t="shared" si="921"/>
        <v/>
      </c>
      <c r="CE921" s="137" t="str">
        <f t="shared" si="922"/>
        <v/>
      </c>
      <c r="CG921" s="150" t="str">
        <f t="shared" si="923"/>
        <v/>
      </c>
      <c r="CH921" s="151" t="str">
        <f t="shared" si="894"/>
        <v/>
      </c>
      <c r="CI921" s="151" t="str">
        <f t="shared" si="895"/>
        <v/>
      </c>
      <c r="CJ921" s="151" t="str">
        <f t="shared" si="896"/>
        <v/>
      </c>
      <c r="CK921" s="151" t="str">
        <f t="shared" si="897"/>
        <v/>
      </c>
      <c r="CL921" s="151" t="str">
        <f t="shared" si="898"/>
        <v/>
      </c>
      <c r="CM921" s="151" t="str">
        <f t="shared" si="899"/>
        <v/>
      </c>
      <c r="CN921" s="151" t="str">
        <f t="shared" si="900"/>
        <v/>
      </c>
      <c r="CO921" s="151" t="str">
        <f t="shared" si="901"/>
        <v/>
      </c>
      <c r="CP921" s="151" t="str">
        <f t="shared" si="902"/>
        <v/>
      </c>
      <c r="CQ921" s="151" t="str">
        <f t="shared" si="903"/>
        <v/>
      </c>
      <c r="CR921" s="152" t="str">
        <f t="shared" si="904"/>
        <v/>
      </c>
    </row>
    <row r="922" spans="1:96" x14ac:dyDescent="0.25">
      <c r="A922" s="3"/>
      <c r="B922" s="30"/>
      <c r="C922" s="44"/>
      <c r="D922" s="88"/>
      <c r="E922" s="31"/>
      <c r="F922" s="89"/>
      <c r="G922" s="72"/>
      <c r="H922" s="73"/>
      <c r="I922" s="74"/>
      <c r="J922" s="73"/>
      <c r="K922" s="74"/>
      <c r="L922" s="73"/>
      <c r="M922" s="74"/>
      <c r="N922" s="73"/>
      <c r="O922" s="74"/>
      <c r="P922" s="73"/>
      <c r="Q922" s="74"/>
      <c r="R922" s="75"/>
      <c r="S922" s="3"/>
      <c r="T922" s="61" t="str">
        <f>IF($D922="", "", $D922*'Intro &amp; Setup'!$I$32*24)</f>
        <v/>
      </c>
      <c r="U922" s="3"/>
      <c r="X922" s="36" t="str">
        <f>IF($B922="", "", IF(OR($B922&lt;'Intro &amp; Setup'!$F$26, $B922&gt;'Intro &amp; Setup'!$F$27), "X", ""))</f>
        <v/>
      </c>
      <c r="Z922" s="36" t="str">
        <f t="shared" si="905"/>
        <v/>
      </c>
      <c r="AA922" s="48" t="str">
        <f t="shared" si="906"/>
        <v/>
      </c>
      <c r="AC922" s="53" t="str">
        <f t="shared" si="907"/>
        <v/>
      </c>
      <c r="AD922" s="54" t="str">
        <f t="shared" si="861"/>
        <v/>
      </c>
      <c r="AE922" s="54" t="str">
        <f t="shared" si="862"/>
        <v/>
      </c>
      <c r="AF922" s="54" t="str">
        <f t="shared" si="863"/>
        <v/>
      </c>
      <c r="AG922" s="54" t="str">
        <f t="shared" si="864"/>
        <v/>
      </c>
      <c r="AH922" s="54" t="str">
        <f t="shared" si="865"/>
        <v/>
      </c>
      <c r="AI922" s="54" t="str">
        <f t="shared" si="866"/>
        <v/>
      </c>
      <c r="AJ922" s="54" t="str">
        <f t="shared" si="867"/>
        <v/>
      </c>
      <c r="AK922" s="54" t="str">
        <f t="shared" si="868"/>
        <v/>
      </c>
      <c r="AL922" s="54" t="str">
        <f t="shared" si="869"/>
        <v/>
      </c>
      <c r="AM922" s="54" t="str">
        <f t="shared" si="870"/>
        <v/>
      </c>
      <c r="AN922" s="55" t="str">
        <f t="shared" si="871"/>
        <v/>
      </c>
      <c r="AP922" s="53" t="str">
        <f t="shared" si="908"/>
        <v/>
      </c>
      <c r="AQ922" s="54" t="str">
        <f t="shared" si="872"/>
        <v/>
      </c>
      <c r="AR922" s="54" t="str">
        <f t="shared" si="873"/>
        <v/>
      </c>
      <c r="AS922" s="54" t="str">
        <f t="shared" si="874"/>
        <v/>
      </c>
      <c r="AT922" s="54" t="str">
        <f t="shared" si="875"/>
        <v/>
      </c>
      <c r="AU922" s="54" t="str">
        <f t="shared" si="876"/>
        <v/>
      </c>
      <c r="AV922" s="54" t="str">
        <f t="shared" si="877"/>
        <v/>
      </c>
      <c r="AW922" s="54" t="str">
        <f t="shared" si="878"/>
        <v/>
      </c>
      <c r="AX922" s="54" t="str">
        <f t="shared" si="879"/>
        <v/>
      </c>
      <c r="AY922" s="54" t="str">
        <f t="shared" si="880"/>
        <v/>
      </c>
      <c r="AZ922" s="54" t="str">
        <f t="shared" si="881"/>
        <v/>
      </c>
      <c r="BA922" s="55" t="str">
        <f t="shared" si="882"/>
        <v/>
      </c>
      <c r="BC922" s="36" t="str">
        <f t="shared" si="909"/>
        <v/>
      </c>
      <c r="BE922" s="61" t="str">
        <f>IF($B922="", "", IF(AND($B922&gt;='Intro &amp; Setup'!$B$38, B922&lt;='Intro &amp; Setup'!$H$38), 'Intro &amp; Setup'!$N$38, IF(AND($B922&gt;='Intro &amp; Setup'!$B$39, B922&lt;='Intro &amp; Setup'!$H$39), 'Intro &amp; Setup'!$N$39, IF('Intro &amp; Setup'!$B$39="", 'Intro &amp; Setup'!$N$38, 'Intro &amp; Setup'!$N$39))))</f>
        <v/>
      </c>
      <c r="BG922" s="53" t="str">
        <f t="shared" si="910"/>
        <v/>
      </c>
      <c r="BH922" s="54" t="str">
        <f t="shared" si="883"/>
        <v/>
      </c>
      <c r="BI922" s="54" t="str">
        <f t="shared" si="884"/>
        <v/>
      </c>
      <c r="BJ922" s="54" t="str">
        <f t="shared" si="885"/>
        <v/>
      </c>
      <c r="BK922" s="54" t="str">
        <f t="shared" si="886"/>
        <v/>
      </c>
      <c r="BL922" s="54" t="str">
        <f t="shared" si="887"/>
        <v/>
      </c>
      <c r="BM922" s="54" t="str">
        <f t="shared" si="888"/>
        <v/>
      </c>
      <c r="BN922" s="54" t="str">
        <f t="shared" si="889"/>
        <v/>
      </c>
      <c r="BO922" s="54" t="str">
        <f t="shared" si="890"/>
        <v/>
      </c>
      <c r="BP922" s="54" t="str">
        <f t="shared" si="891"/>
        <v/>
      </c>
      <c r="BQ922" s="54" t="str">
        <f t="shared" si="892"/>
        <v/>
      </c>
      <c r="BR922" s="55" t="str">
        <f t="shared" si="893"/>
        <v/>
      </c>
      <c r="BT922" s="135" t="str">
        <f t="shared" si="911"/>
        <v/>
      </c>
      <c r="BU922" s="136" t="str">
        <f t="shared" si="912"/>
        <v/>
      </c>
      <c r="BV922" s="136" t="str">
        <f t="shared" si="913"/>
        <v/>
      </c>
      <c r="BW922" s="136" t="str">
        <f t="shared" si="914"/>
        <v/>
      </c>
      <c r="BX922" s="136" t="str">
        <f t="shared" si="915"/>
        <v/>
      </c>
      <c r="BY922" s="136" t="str">
        <f t="shared" si="916"/>
        <v/>
      </c>
      <c r="BZ922" s="136" t="str">
        <f t="shared" si="917"/>
        <v/>
      </c>
      <c r="CA922" s="136" t="str">
        <f t="shared" si="918"/>
        <v/>
      </c>
      <c r="CB922" s="136" t="str">
        <f t="shared" si="919"/>
        <v/>
      </c>
      <c r="CC922" s="136" t="str">
        <f t="shared" si="920"/>
        <v/>
      </c>
      <c r="CD922" s="136" t="str">
        <f t="shared" si="921"/>
        <v/>
      </c>
      <c r="CE922" s="137" t="str">
        <f t="shared" si="922"/>
        <v/>
      </c>
      <c r="CG922" s="150" t="str">
        <f t="shared" si="923"/>
        <v/>
      </c>
      <c r="CH922" s="151" t="str">
        <f t="shared" si="894"/>
        <v/>
      </c>
      <c r="CI922" s="151" t="str">
        <f t="shared" si="895"/>
        <v/>
      </c>
      <c r="CJ922" s="151" t="str">
        <f t="shared" si="896"/>
        <v/>
      </c>
      <c r="CK922" s="151" t="str">
        <f t="shared" si="897"/>
        <v/>
      </c>
      <c r="CL922" s="151" t="str">
        <f t="shared" si="898"/>
        <v/>
      </c>
      <c r="CM922" s="151" t="str">
        <f t="shared" si="899"/>
        <v/>
      </c>
      <c r="CN922" s="151" t="str">
        <f t="shared" si="900"/>
        <v/>
      </c>
      <c r="CO922" s="151" t="str">
        <f t="shared" si="901"/>
        <v/>
      </c>
      <c r="CP922" s="151" t="str">
        <f t="shared" si="902"/>
        <v/>
      </c>
      <c r="CQ922" s="151" t="str">
        <f t="shared" si="903"/>
        <v/>
      </c>
      <c r="CR922" s="152" t="str">
        <f t="shared" si="904"/>
        <v/>
      </c>
    </row>
    <row r="923" spans="1:96" x14ac:dyDescent="0.25">
      <c r="A923" s="3"/>
      <c r="B923" s="30"/>
      <c r="C923" s="44"/>
      <c r="D923" s="88"/>
      <c r="E923" s="31"/>
      <c r="F923" s="89"/>
      <c r="G923" s="72"/>
      <c r="H923" s="73"/>
      <c r="I923" s="74"/>
      <c r="J923" s="73"/>
      <c r="K923" s="74"/>
      <c r="L923" s="73"/>
      <c r="M923" s="74"/>
      <c r="N923" s="73"/>
      <c r="O923" s="74"/>
      <c r="P923" s="73"/>
      <c r="Q923" s="74"/>
      <c r="R923" s="75"/>
      <c r="S923" s="3"/>
      <c r="T923" s="61" t="str">
        <f>IF($D923="", "", $D923*'Intro &amp; Setup'!$I$32*24)</f>
        <v/>
      </c>
      <c r="U923" s="3"/>
      <c r="X923" s="36" t="str">
        <f>IF($B923="", "", IF(OR($B923&lt;'Intro &amp; Setup'!$F$26, $B923&gt;'Intro &amp; Setup'!$F$27), "X", ""))</f>
        <v/>
      </c>
      <c r="Z923" s="36" t="str">
        <f t="shared" si="905"/>
        <v/>
      </c>
      <c r="AA923" s="48" t="str">
        <f t="shared" si="906"/>
        <v/>
      </c>
      <c r="AC923" s="53" t="str">
        <f t="shared" si="907"/>
        <v/>
      </c>
      <c r="AD923" s="54" t="str">
        <f t="shared" ref="AD923:AD986" si="924">IFERROR(IF(H923="", "", $T923*$AA923), "")</f>
        <v/>
      </c>
      <c r="AE923" s="54" t="str">
        <f t="shared" ref="AE923:AE986" si="925">IFERROR(IF(I923="", "", $T923*$AA923), "")</f>
        <v/>
      </c>
      <c r="AF923" s="54" t="str">
        <f t="shared" ref="AF923:AF986" si="926">IFERROR(IF(J923="", "", $T923*$AA923), "")</f>
        <v/>
      </c>
      <c r="AG923" s="54" t="str">
        <f t="shared" ref="AG923:AG986" si="927">IFERROR(IF(K923="", "", $T923*$AA923), "")</f>
        <v/>
      </c>
      <c r="AH923" s="54" t="str">
        <f t="shared" ref="AH923:AH986" si="928">IFERROR(IF(L923="", "", $T923*$AA923), "")</f>
        <v/>
      </c>
      <c r="AI923" s="54" t="str">
        <f t="shared" ref="AI923:AI986" si="929">IFERROR(IF(M923="", "", $T923*$AA923), "")</f>
        <v/>
      </c>
      <c r="AJ923" s="54" t="str">
        <f t="shared" ref="AJ923:AJ986" si="930">IFERROR(IF(N923="", "", $T923*$AA923), "")</f>
        <v/>
      </c>
      <c r="AK923" s="54" t="str">
        <f t="shared" ref="AK923:AK986" si="931">IFERROR(IF(O923="", "", $T923*$AA923), "")</f>
        <v/>
      </c>
      <c r="AL923" s="54" t="str">
        <f t="shared" ref="AL923:AL986" si="932">IFERROR(IF(P923="", "", $T923*$AA923), "")</f>
        <v/>
      </c>
      <c r="AM923" s="54" t="str">
        <f t="shared" ref="AM923:AM986" si="933">IFERROR(IF(Q923="", "", $T923*$AA923), "")</f>
        <v/>
      </c>
      <c r="AN923" s="55" t="str">
        <f t="shared" ref="AN923:AN986" si="934">IFERROR(IF(R923="", "", $T923*$AA923), "")</f>
        <v/>
      </c>
      <c r="AP923" s="53" t="str">
        <f t="shared" si="908"/>
        <v/>
      </c>
      <c r="AQ923" s="54" t="str">
        <f t="shared" ref="AQ923:AQ986" si="935">IFERROR(IF(H923="", "", $E923*$AA923), "")</f>
        <v/>
      </c>
      <c r="AR923" s="54" t="str">
        <f t="shared" ref="AR923:AR986" si="936">IFERROR(IF(I923="", "", $E923*$AA923), "")</f>
        <v/>
      </c>
      <c r="AS923" s="54" t="str">
        <f t="shared" ref="AS923:AS986" si="937">IFERROR(IF(J923="", "", $E923*$AA923), "")</f>
        <v/>
      </c>
      <c r="AT923" s="54" t="str">
        <f t="shared" ref="AT923:AT986" si="938">IFERROR(IF(K923="", "", $E923*$AA923), "")</f>
        <v/>
      </c>
      <c r="AU923" s="54" t="str">
        <f t="shared" ref="AU923:AU986" si="939">IFERROR(IF(L923="", "", $E923*$AA923), "")</f>
        <v/>
      </c>
      <c r="AV923" s="54" t="str">
        <f t="shared" ref="AV923:AV986" si="940">IFERROR(IF(M923="", "", $E923*$AA923), "")</f>
        <v/>
      </c>
      <c r="AW923" s="54" t="str">
        <f t="shared" ref="AW923:AW986" si="941">IFERROR(IF(N923="", "", $E923*$AA923), "")</f>
        <v/>
      </c>
      <c r="AX923" s="54" t="str">
        <f t="shared" ref="AX923:AX986" si="942">IFERROR(IF(O923="", "", $E923*$AA923), "")</f>
        <v/>
      </c>
      <c r="AY923" s="54" t="str">
        <f t="shared" ref="AY923:AY986" si="943">IFERROR(IF(P923="", "", $E923*$AA923), "")</f>
        <v/>
      </c>
      <c r="AZ923" s="54" t="str">
        <f t="shared" ref="AZ923:AZ986" si="944">IFERROR(IF(Q923="", "", $E923*$AA923), "")</f>
        <v/>
      </c>
      <c r="BA923" s="55" t="str">
        <f t="shared" ref="BA923:BA986" si="945">IFERROR(IF(R923="", "", $E923*$AA923), "")</f>
        <v/>
      </c>
      <c r="BC923" s="36" t="str">
        <f t="shared" si="909"/>
        <v/>
      </c>
      <c r="BE923" s="61" t="str">
        <f>IF($B923="", "", IF(AND($B923&gt;='Intro &amp; Setup'!$B$38, B923&lt;='Intro &amp; Setup'!$H$38), 'Intro &amp; Setup'!$N$38, IF(AND($B923&gt;='Intro &amp; Setup'!$B$39, B923&lt;='Intro &amp; Setup'!$H$39), 'Intro &amp; Setup'!$N$39, IF('Intro &amp; Setup'!$B$39="", 'Intro &amp; Setup'!$N$38, 'Intro &amp; Setup'!$N$39))))</f>
        <v/>
      </c>
      <c r="BG923" s="53" t="str">
        <f t="shared" si="910"/>
        <v/>
      </c>
      <c r="BH923" s="54" t="str">
        <f t="shared" ref="BH923:BH986" si="946">IFERROR(IF(H923="", "", $BE923*$AA923), "")</f>
        <v/>
      </c>
      <c r="BI923" s="54" t="str">
        <f t="shared" ref="BI923:BI986" si="947">IFERROR(IF(I923="", "", $BE923*$AA923), "")</f>
        <v/>
      </c>
      <c r="BJ923" s="54" t="str">
        <f t="shared" ref="BJ923:BJ986" si="948">IFERROR(IF(J923="", "", $BE923*$AA923), "")</f>
        <v/>
      </c>
      <c r="BK923" s="54" t="str">
        <f t="shared" ref="BK923:BK986" si="949">IFERROR(IF(K923="", "", $BE923*$AA923), "")</f>
        <v/>
      </c>
      <c r="BL923" s="54" t="str">
        <f t="shared" ref="BL923:BL986" si="950">IFERROR(IF(L923="", "", $BE923*$AA923), "")</f>
        <v/>
      </c>
      <c r="BM923" s="54" t="str">
        <f t="shared" ref="BM923:BM986" si="951">IFERROR(IF(M923="", "", $BE923*$AA923), "")</f>
        <v/>
      </c>
      <c r="BN923" s="54" t="str">
        <f t="shared" ref="BN923:BN986" si="952">IFERROR(IF(N923="", "", $BE923*$AA923), "")</f>
        <v/>
      </c>
      <c r="BO923" s="54" t="str">
        <f t="shared" ref="BO923:BO986" si="953">IFERROR(IF(O923="", "", $BE923*$AA923), "")</f>
        <v/>
      </c>
      <c r="BP923" s="54" t="str">
        <f t="shared" ref="BP923:BP986" si="954">IFERROR(IF(P923="", "", $BE923*$AA923), "")</f>
        <v/>
      </c>
      <c r="BQ923" s="54" t="str">
        <f t="shared" ref="BQ923:BQ986" si="955">IFERROR(IF(Q923="", "", $BE923*$AA923), "")</f>
        <v/>
      </c>
      <c r="BR923" s="55" t="str">
        <f t="shared" ref="BR923:BR986" si="956">IFERROR(IF(R923="", "", $BE923*$AA923), "")</f>
        <v/>
      </c>
      <c r="BT923" s="135" t="str">
        <f t="shared" si="911"/>
        <v/>
      </c>
      <c r="BU923" s="136" t="str">
        <f t="shared" si="912"/>
        <v/>
      </c>
      <c r="BV923" s="136" t="str">
        <f t="shared" si="913"/>
        <v/>
      </c>
      <c r="BW923" s="136" t="str">
        <f t="shared" si="914"/>
        <v/>
      </c>
      <c r="BX923" s="136" t="str">
        <f t="shared" si="915"/>
        <v/>
      </c>
      <c r="BY923" s="136" t="str">
        <f t="shared" si="916"/>
        <v/>
      </c>
      <c r="BZ923" s="136" t="str">
        <f t="shared" si="917"/>
        <v/>
      </c>
      <c r="CA923" s="136" t="str">
        <f t="shared" si="918"/>
        <v/>
      </c>
      <c r="CB923" s="136" t="str">
        <f t="shared" si="919"/>
        <v/>
      </c>
      <c r="CC923" s="136" t="str">
        <f t="shared" si="920"/>
        <v/>
      </c>
      <c r="CD923" s="136" t="str">
        <f t="shared" si="921"/>
        <v/>
      </c>
      <c r="CE923" s="137" t="str">
        <f t="shared" si="922"/>
        <v/>
      </c>
      <c r="CG923" s="150" t="str">
        <f t="shared" si="923"/>
        <v/>
      </c>
      <c r="CH923" s="151" t="str">
        <f t="shared" ref="CH923:CH986" si="957">IF(H923="", "", $F923*$AA923)</f>
        <v/>
      </c>
      <c r="CI923" s="151" t="str">
        <f t="shared" ref="CI923:CI986" si="958">IF(I923="", "", $F923*$AA923)</f>
        <v/>
      </c>
      <c r="CJ923" s="151" t="str">
        <f t="shared" ref="CJ923:CJ986" si="959">IF(J923="", "", $F923*$AA923)</f>
        <v/>
      </c>
      <c r="CK923" s="151" t="str">
        <f t="shared" ref="CK923:CK986" si="960">IF(K923="", "", $F923*$AA923)</f>
        <v/>
      </c>
      <c r="CL923" s="151" t="str">
        <f t="shared" ref="CL923:CL986" si="961">IF(L923="", "", $F923*$AA923)</f>
        <v/>
      </c>
      <c r="CM923" s="151" t="str">
        <f t="shared" ref="CM923:CM986" si="962">IF(M923="", "", $F923*$AA923)</f>
        <v/>
      </c>
      <c r="CN923" s="151" t="str">
        <f t="shared" ref="CN923:CN986" si="963">IF(N923="", "", $F923*$AA923)</f>
        <v/>
      </c>
      <c r="CO923" s="151" t="str">
        <f t="shared" ref="CO923:CO986" si="964">IF(O923="", "", $F923*$AA923)</f>
        <v/>
      </c>
      <c r="CP923" s="151" t="str">
        <f t="shared" ref="CP923:CP986" si="965">IF(P923="", "", $F923*$AA923)</f>
        <v/>
      </c>
      <c r="CQ923" s="151" t="str">
        <f t="shared" ref="CQ923:CQ986" si="966">IF(Q923="", "", $F923*$AA923)</f>
        <v/>
      </c>
      <c r="CR923" s="152" t="str">
        <f t="shared" ref="CR923:CR986" si="967">IF(R923="", "", $F923*$AA923)</f>
        <v/>
      </c>
    </row>
    <row r="924" spans="1:96" x14ac:dyDescent="0.25">
      <c r="A924" s="3"/>
      <c r="B924" s="30"/>
      <c r="C924" s="44"/>
      <c r="D924" s="88"/>
      <c r="E924" s="31"/>
      <c r="F924" s="89"/>
      <c r="G924" s="72"/>
      <c r="H924" s="73"/>
      <c r="I924" s="74"/>
      <c r="J924" s="73"/>
      <c r="K924" s="74"/>
      <c r="L924" s="73"/>
      <c r="M924" s="74"/>
      <c r="N924" s="73"/>
      <c r="O924" s="74"/>
      <c r="P924" s="73"/>
      <c r="Q924" s="74"/>
      <c r="R924" s="75"/>
      <c r="S924" s="3"/>
      <c r="T924" s="61" t="str">
        <f>IF($D924="", "", $D924*'Intro &amp; Setup'!$I$32*24)</f>
        <v/>
      </c>
      <c r="U924" s="3"/>
      <c r="X924" s="36" t="str">
        <f>IF($B924="", "", IF(OR($B924&lt;'Intro &amp; Setup'!$F$26, $B924&gt;'Intro &amp; Setup'!$F$27), "X", ""))</f>
        <v/>
      </c>
      <c r="Z924" s="36" t="str">
        <f t="shared" si="905"/>
        <v/>
      </c>
      <c r="AA924" s="48" t="str">
        <f t="shared" si="906"/>
        <v/>
      </c>
      <c r="AC924" s="53" t="str">
        <f t="shared" si="907"/>
        <v/>
      </c>
      <c r="AD924" s="54" t="str">
        <f t="shared" si="924"/>
        <v/>
      </c>
      <c r="AE924" s="54" t="str">
        <f t="shared" si="925"/>
        <v/>
      </c>
      <c r="AF924" s="54" t="str">
        <f t="shared" si="926"/>
        <v/>
      </c>
      <c r="AG924" s="54" t="str">
        <f t="shared" si="927"/>
        <v/>
      </c>
      <c r="AH924" s="54" t="str">
        <f t="shared" si="928"/>
        <v/>
      </c>
      <c r="AI924" s="54" t="str">
        <f t="shared" si="929"/>
        <v/>
      </c>
      <c r="AJ924" s="54" t="str">
        <f t="shared" si="930"/>
        <v/>
      </c>
      <c r="AK924" s="54" t="str">
        <f t="shared" si="931"/>
        <v/>
      </c>
      <c r="AL924" s="54" t="str">
        <f t="shared" si="932"/>
        <v/>
      </c>
      <c r="AM924" s="54" t="str">
        <f t="shared" si="933"/>
        <v/>
      </c>
      <c r="AN924" s="55" t="str">
        <f t="shared" si="934"/>
        <v/>
      </c>
      <c r="AP924" s="53" t="str">
        <f t="shared" si="908"/>
        <v/>
      </c>
      <c r="AQ924" s="54" t="str">
        <f t="shared" si="935"/>
        <v/>
      </c>
      <c r="AR924" s="54" t="str">
        <f t="shared" si="936"/>
        <v/>
      </c>
      <c r="AS924" s="54" t="str">
        <f t="shared" si="937"/>
        <v/>
      </c>
      <c r="AT924" s="54" t="str">
        <f t="shared" si="938"/>
        <v/>
      </c>
      <c r="AU924" s="54" t="str">
        <f t="shared" si="939"/>
        <v/>
      </c>
      <c r="AV924" s="54" t="str">
        <f t="shared" si="940"/>
        <v/>
      </c>
      <c r="AW924" s="54" t="str">
        <f t="shared" si="941"/>
        <v/>
      </c>
      <c r="AX924" s="54" t="str">
        <f t="shared" si="942"/>
        <v/>
      </c>
      <c r="AY924" s="54" t="str">
        <f t="shared" si="943"/>
        <v/>
      </c>
      <c r="AZ924" s="54" t="str">
        <f t="shared" si="944"/>
        <v/>
      </c>
      <c r="BA924" s="55" t="str">
        <f t="shared" si="945"/>
        <v/>
      </c>
      <c r="BC924" s="36" t="str">
        <f t="shared" si="909"/>
        <v/>
      </c>
      <c r="BE924" s="61" t="str">
        <f>IF($B924="", "", IF(AND($B924&gt;='Intro &amp; Setup'!$B$38, B924&lt;='Intro &amp; Setup'!$H$38), 'Intro &amp; Setup'!$N$38, IF(AND($B924&gt;='Intro &amp; Setup'!$B$39, B924&lt;='Intro &amp; Setup'!$H$39), 'Intro &amp; Setup'!$N$39, IF('Intro &amp; Setup'!$B$39="", 'Intro &amp; Setup'!$N$38, 'Intro &amp; Setup'!$N$39))))</f>
        <v/>
      </c>
      <c r="BG924" s="53" t="str">
        <f t="shared" si="910"/>
        <v/>
      </c>
      <c r="BH924" s="54" t="str">
        <f t="shared" si="946"/>
        <v/>
      </c>
      <c r="BI924" s="54" t="str">
        <f t="shared" si="947"/>
        <v/>
      </c>
      <c r="BJ924" s="54" t="str">
        <f t="shared" si="948"/>
        <v/>
      </c>
      <c r="BK924" s="54" t="str">
        <f t="shared" si="949"/>
        <v/>
      </c>
      <c r="BL924" s="54" t="str">
        <f t="shared" si="950"/>
        <v/>
      </c>
      <c r="BM924" s="54" t="str">
        <f t="shared" si="951"/>
        <v/>
      </c>
      <c r="BN924" s="54" t="str">
        <f t="shared" si="952"/>
        <v/>
      </c>
      <c r="BO924" s="54" t="str">
        <f t="shared" si="953"/>
        <v/>
      </c>
      <c r="BP924" s="54" t="str">
        <f t="shared" si="954"/>
        <v/>
      </c>
      <c r="BQ924" s="54" t="str">
        <f t="shared" si="955"/>
        <v/>
      </c>
      <c r="BR924" s="55" t="str">
        <f t="shared" si="956"/>
        <v/>
      </c>
      <c r="BT924" s="135" t="str">
        <f t="shared" si="911"/>
        <v/>
      </c>
      <c r="BU924" s="136" t="str">
        <f t="shared" si="912"/>
        <v/>
      </c>
      <c r="BV924" s="136" t="str">
        <f t="shared" si="913"/>
        <v/>
      </c>
      <c r="BW924" s="136" t="str">
        <f t="shared" si="914"/>
        <v/>
      </c>
      <c r="BX924" s="136" t="str">
        <f t="shared" si="915"/>
        <v/>
      </c>
      <c r="BY924" s="136" t="str">
        <f t="shared" si="916"/>
        <v/>
      </c>
      <c r="BZ924" s="136" t="str">
        <f t="shared" si="917"/>
        <v/>
      </c>
      <c r="CA924" s="136" t="str">
        <f t="shared" si="918"/>
        <v/>
      </c>
      <c r="CB924" s="136" t="str">
        <f t="shared" si="919"/>
        <v/>
      </c>
      <c r="CC924" s="136" t="str">
        <f t="shared" si="920"/>
        <v/>
      </c>
      <c r="CD924" s="136" t="str">
        <f t="shared" si="921"/>
        <v/>
      </c>
      <c r="CE924" s="137" t="str">
        <f t="shared" si="922"/>
        <v/>
      </c>
      <c r="CG924" s="150" t="str">
        <f t="shared" si="923"/>
        <v/>
      </c>
      <c r="CH924" s="151" t="str">
        <f t="shared" si="957"/>
        <v/>
      </c>
      <c r="CI924" s="151" t="str">
        <f t="shared" si="958"/>
        <v/>
      </c>
      <c r="CJ924" s="151" t="str">
        <f t="shared" si="959"/>
        <v/>
      </c>
      <c r="CK924" s="151" t="str">
        <f t="shared" si="960"/>
        <v/>
      </c>
      <c r="CL924" s="151" t="str">
        <f t="shared" si="961"/>
        <v/>
      </c>
      <c r="CM924" s="151" t="str">
        <f t="shared" si="962"/>
        <v/>
      </c>
      <c r="CN924" s="151" t="str">
        <f t="shared" si="963"/>
        <v/>
      </c>
      <c r="CO924" s="151" t="str">
        <f t="shared" si="964"/>
        <v/>
      </c>
      <c r="CP924" s="151" t="str">
        <f t="shared" si="965"/>
        <v/>
      </c>
      <c r="CQ924" s="151" t="str">
        <f t="shared" si="966"/>
        <v/>
      </c>
      <c r="CR924" s="152" t="str">
        <f t="shared" si="967"/>
        <v/>
      </c>
    </row>
    <row r="925" spans="1:96" x14ac:dyDescent="0.25">
      <c r="A925" s="3"/>
      <c r="B925" s="30"/>
      <c r="C925" s="44"/>
      <c r="D925" s="88"/>
      <c r="E925" s="31"/>
      <c r="F925" s="89"/>
      <c r="G925" s="72"/>
      <c r="H925" s="73"/>
      <c r="I925" s="74"/>
      <c r="J925" s="73"/>
      <c r="K925" s="74"/>
      <c r="L925" s="73"/>
      <c r="M925" s="74"/>
      <c r="N925" s="73"/>
      <c r="O925" s="74"/>
      <c r="P925" s="73"/>
      <c r="Q925" s="74"/>
      <c r="R925" s="75"/>
      <c r="S925" s="3"/>
      <c r="T925" s="61" t="str">
        <f>IF($D925="", "", $D925*'Intro &amp; Setup'!$I$32*24)</f>
        <v/>
      </c>
      <c r="U925" s="3"/>
      <c r="X925" s="36" t="str">
        <f>IF($B925="", "", IF(OR($B925&lt;'Intro &amp; Setup'!$F$26, $B925&gt;'Intro &amp; Setup'!$F$27), "X", ""))</f>
        <v/>
      </c>
      <c r="Z925" s="36" t="str">
        <f t="shared" si="905"/>
        <v/>
      </c>
      <c r="AA925" s="48" t="str">
        <f t="shared" si="906"/>
        <v/>
      </c>
      <c r="AC925" s="53" t="str">
        <f t="shared" si="907"/>
        <v/>
      </c>
      <c r="AD925" s="54" t="str">
        <f t="shared" si="924"/>
        <v/>
      </c>
      <c r="AE925" s="54" t="str">
        <f t="shared" si="925"/>
        <v/>
      </c>
      <c r="AF925" s="54" t="str">
        <f t="shared" si="926"/>
        <v/>
      </c>
      <c r="AG925" s="54" t="str">
        <f t="shared" si="927"/>
        <v/>
      </c>
      <c r="AH925" s="54" t="str">
        <f t="shared" si="928"/>
        <v/>
      </c>
      <c r="AI925" s="54" t="str">
        <f t="shared" si="929"/>
        <v/>
      </c>
      <c r="AJ925" s="54" t="str">
        <f t="shared" si="930"/>
        <v/>
      </c>
      <c r="AK925" s="54" t="str">
        <f t="shared" si="931"/>
        <v/>
      </c>
      <c r="AL925" s="54" t="str">
        <f t="shared" si="932"/>
        <v/>
      </c>
      <c r="AM925" s="54" t="str">
        <f t="shared" si="933"/>
        <v/>
      </c>
      <c r="AN925" s="55" t="str">
        <f t="shared" si="934"/>
        <v/>
      </c>
      <c r="AP925" s="53" t="str">
        <f t="shared" si="908"/>
        <v/>
      </c>
      <c r="AQ925" s="54" t="str">
        <f t="shared" si="935"/>
        <v/>
      </c>
      <c r="AR925" s="54" t="str">
        <f t="shared" si="936"/>
        <v/>
      </c>
      <c r="AS925" s="54" t="str">
        <f t="shared" si="937"/>
        <v/>
      </c>
      <c r="AT925" s="54" t="str">
        <f t="shared" si="938"/>
        <v/>
      </c>
      <c r="AU925" s="54" t="str">
        <f t="shared" si="939"/>
        <v/>
      </c>
      <c r="AV925" s="54" t="str">
        <f t="shared" si="940"/>
        <v/>
      </c>
      <c r="AW925" s="54" t="str">
        <f t="shared" si="941"/>
        <v/>
      </c>
      <c r="AX925" s="54" t="str">
        <f t="shared" si="942"/>
        <v/>
      </c>
      <c r="AY925" s="54" t="str">
        <f t="shared" si="943"/>
        <v/>
      </c>
      <c r="AZ925" s="54" t="str">
        <f t="shared" si="944"/>
        <v/>
      </c>
      <c r="BA925" s="55" t="str">
        <f t="shared" si="945"/>
        <v/>
      </c>
      <c r="BC925" s="36" t="str">
        <f t="shared" si="909"/>
        <v/>
      </c>
      <c r="BE925" s="61" t="str">
        <f>IF($B925="", "", IF(AND($B925&gt;='Intro &amp; Setup'!$B$38, B925&lt;='Intro &amp; Setup'!$H$38), 'Intro &amp; Setup'!$N$38, IF(AND($B925&gt;='Intro &amp; Setup'!$B$39, B925&lt;='Intro &amp; Setup'!$H$39), 'Intro &amp; Setup'!$N$39, IF('Intro &amp; Setup'!$B$39="", 'Intro &amp; Setup'!$N$38, 'Intro &amp; Setup'!$N$39))))</f>
        <v/>
      </c>
      <c r="BG925" s="53" t="str">
        <f t="shared" si="910"/>
        <v/>
      </c>
      <c r="BH925" s="54" t="str">
        <f t="shared" si="946"/>
        <v/>
      </c>
      <c r="BI925" s="54" t="str">
        <f t="shared" si="947"/>
        <v/>
      </c>
      <c r="BJ925" s="54" t="str">
        <f t="shared" si="948"/>
        <v/>
      </c>
      <c r="BK925" s="54" t="str">
        <f t="shared" si="949"/>
        <v/>
      </c>
      <c r="BL925" s="54" t="str">
        <f t="shared" si="950"/>
        <v/>
      </c>
      <c r="BM925" s="54" t="str">
        <f t="shared" si="951"/>
        <v/>
      </c>
      <c r="BN925" s="54" t="str">
        <f t="shared" si="952"/>
        <v/>
      </c>
      <c r="BO925" s="54" t="str">
        <f t="shared" si="953"/>
        <v/>
      </c>
      <c r="BP925" s="54" t="str">
        <f t="shared" si="954"/>
        <v/>
      </c>
      <c r="BQ925" s="54" t="str">
        <f t="shared" si="955"/>
        <v/>
      </c>
      <c r="BR925" s="55" t="str">
        <f t="shared" si="956"/>
        <v/>
      </c>
      <c r="BT925" s="135" t="str">
        <f t="shared" si="911"/>
        <v/>
      </c>
      <c r="BU925" s="136" t="str">
        <f t="shared" si="912"/>
        <v/>
      </c>
      <c r="BV925" s="136" t="str">
        <f t="shared" si="913"/>
        <v/>
      </c>
      <c r="BW925" s="136" t="str">
        <f t="shared" si="914"/>
        <v/>
      </c>
      <c r="BX925" s="136" t="str">
        <f t="shared" si="915"/>
        <v/>
      </c>
      <c r="BY925" s="136" t="str">
        <f t="shared" si="916"/>
        <v/>
      </c>
      <c r="BZ925" s="136" t="str">
        <f t="shared" si="917"/>
        <v/>
      </c>
      <c r="CA925" s="136" t="str">
        <f t="shared" si="918"/>
        <v/>
      </c>
      <c r="CB925" s="136" t="str">
        <f t="shared" si="919"/>
        <v/>
      </c>
      <c r="CC925" s="136" t="str">
        <f t="shared" si="920"/>
        <v/>
      </c>
      <c r="CD925" s="136" t="str">
        <f t="shared" si="921"/>
        <v/>
      </c>
      <c r="CE925" s="137" t="str">
        <f t="shared" si="922"/>
        <v/>
      </c>
      <c r="CG925" s="150" t="str">
        <f t="shared" si="923"/>
        <v/>
      </c>
      <c r="CH925" s="151" t="str">
        <f t="shared" si="957"/>
        <v/>
      </c>
      <c r="CI925" s="151" t="str">
        <f t="shared" si="958"/>
        <v/>
      </c>
      <c r="CJ925" s="151" t="str">
        <f t="shared" si="959"/>
        <v/>
      </c>
      <c r="CK925" s="151" t="str">
        <f t="shared" si="960"/>
        <v/>
      </c>
      <c r="CL925" s="151" t="str">
        <f t="shared" si="961"/>
        <v/>
      </c>
      <c r="CM925" s="151" t="str">
        <f t="shared" si="962"/>
        <v/>
      </c>
      <c r="CN925" s="151" t="str">
        <f t="shared" si="963"/>
        <v/>
      </c>
      <c r="CO925" s="151" t="str">
        <f t="shared" si="964"/>
        <v/>
      </c>
      <c r="CP925" s="151" t="str">
        <f t="shared" si="965"/>
        <v/>
      </c>
      <c r="CQ925" s="151" t="str">
        <f t="shared" si="966"/>
        <v/>
      </c>
      <c r="CR925" s="152" t="str">
        <f t="shared" si="967"/>
        <v/>
      </c>
    </row>
    <row r="926" spans="1:96" x14ac:dyDescent="0.25">
      <c r="A926" s="3"/>
      <c r="B926" s="30"/>
      <c r="C926" s="44"/>
      <c r="D926" s="88"/>
      <c r="E926" s="31"/>
      <c r="F926" s="89"/>
      <c r="G926" s="72"/>
      <c r="H926" s="73"/>
      <c r="I926" s="74"/>
      <c r="J926" s="73"/>
      <c r="K926" s="74"/>
      <c r="L926" s="73"/>
      <c r="M926" s="74"/>
      <c r="N926" s="73"/>
      <c r="O926" s="74"/>
      <c r="P926" s="73"/>
      <c r="Q926" s="74"/>
      <c r="R926" s="75"/>
      <c r="S926" s="3"/>
      <c r="T926" s="61" t="str">
        <f>IF($D926="", "", $D926*'Intro &amp; Setup'!$I$32*24)</f>
        <v/>
      </c>
      <c r="U926" s="3"/>
      <c r="X926" s="36" t="str">
        <f>IF($B926="", "", IF(OR($B926&lt;'Intro &amp; Setup'!$F$26, $B926&gt;'Intro &amp; Setup'!$F$27), "X", ""))</f>
        <v/>
      </c>
      <c r="Z926" s="36" t="str">
        <f t="shared" si="905"/>
        <v/>
      </c>
      <c r="AA926" s="48" t="str">
        <f t="shared" si="906"/>
        <v/>
      </c>
      <c r="AC926" s="53" t="str">
        <f t="shared" si="907"/>
        <v/>
      </c>
      <c r="AD926" s="54" t="str">
        <f t="shared" si="924"/>
        <v/>
      </c>
      <c r="AE926" s="54" t="str">
        <f t="shared" si="925"/>
        <v/>
      </c>
      <c r="AF926" s="54" t="str">
        <f t="shared" si="926"/>
        <v/>
      </c>
      <c r="AG926" s="54" t="str">
        <f t="shared" si="927"/>
        <v/>
      </c>
      <c r="AH926" s="54" t="str">
        <f t="shared" si="928"/>
        <v/>
      </c>
      <c r="AI926" s="54" t="str">
        <f t="shared" si="929"/>
        <v/>
      </c>
      <c r="AJ926" s="54" t="str">
        <f t="shared" si="930"/>
        <v/>
      </c>
      <c r="AK926" s="54" t="str">
        <f t="shared" si="931"/>
        <v/>
      </c>
      <c r="AL926" s="54" t="str">
        <f t="shared" si="932"/>
        <v/>
      </c>
      <c r="AM926" s="54" t="str">
        <f t="shared" si="933"/>
        <v/>
      </c>
      <c r="AN926" s="55" t="str">
        <f t="shared" si="934"/>
        <v/>
      </c>
      <c r="AP926" s="53" t="str">
        <f t="shared" si="908"/>
        <v/>
      </c>
      <c r="AQ926" s="54" t="str">
        <f t="shared" si="935"/>
        <v/>
      </c>
      <c r="AR926" s="54" t="str">
        <f t="shared" si="936"/>
        <v/>
      </c>
      <c r="AS926" s="54" t="str">
        <f t="shared" si="937"/>
        <v/>
      </c>
      <c r="AT926" s="54" t="str">
        <f t="shared" si="938"/>
        <v/>
      </c>
      <c r="AU926" s="54" t="str">
        <f t="shared" si="939"/>
        <v/>
      </c>
      <c r="AV926" s="54" t="str">
        <f t="shared" si="940"/>
        <v/>
      </c>
      <c r="AW926" s="54" t="str">
        <f t="shared" si="941"/>
        <v/>
      </c>
      <c r="AX926" s="54" t="str">
        <f t="shared" si="942"/>
        <v/>
      </c>
      <c r="AY926" s="54" t="str">
        <f t="shared" si="943"/>
        <v/>
      </c>
      <c r="AZ926" s="54" t="str">
        <f t="shared" si="944"/>
        <v/>
      </c>
      <c r="BA926" s="55" t="str">
        <f t="shared" si="945"/>
        <v/>
      </c>
      <c r="BC926" s="36" t="str">
        <f t="shared" si="909"/>
        <v/>
      </c>
      <c r="BE926" s="61" t="str">
        <f>IF($B926="", "", IF(AND($B926&gt;='Intro &amp; Setup'!$B$38, B926&lt;='Intro &amp; Setup'!$H$38), 'Intro &amp; Setup'!$N$38, IF(AND($B926&gt;='Intro &amp; Setup'!$B$39, B926&lt;='Intro &amp; Setup'!$H$39), 'Intro &amp; Setup'!$N$39, IF('Intro &amp; Setup'!$B$39="", 'Intro &amp; Setup'!$N$38, 'Intro &amp; Setup'!$N$39))))</f>
        <v/>
      </c>
      <c r="BG926" s="53" t="str">
        <f t="shared" si="910"/>
        <v/>
      </c>
      <c r="BH926" s="54" t="str">
        <f t="shared" si="946"/>
        <v/>
      </c>
      <c r="BI926" s="54" t="str">
        <f t="shared" si="947"/>
        <v/>
      </c>
      <c r="BJ926" s="54" t="str">
        <f t="shared" si="948"/>
        <v/>
      </c>
      <c r="BK926" s="54" t="str">
        <f t="shared" si="949"/>
        <v/>
      </c>
      <c r="BL926" s="54" t="str">
        <f t="shared" si="950"/>
        <v/>
      </c>
      <c r="BM926" s="54" t="str">
        <f t="shared" si="951"/>
        <v/>
      </c>
      <c r="BN926" s="54" t="str">
        <f t="shared" si="952"/>
        <v/>
      </c>
      <c r="BO926" s="54" t="str">
        <f t="shared" si="953"/>
        <v/>
      </c>
      <c r="BP926" s="54" t="str">
        <f t="shared" si="954"/>
        <v/>
      </c>
      <c r="BQ926" s="54" t="str">
        <f t="shared" si="955"/>
        <v/>
      </c>
      <c r="BR926" s="55" t="str">
        <f t="shared" si="956"/>
        <v/>
      </c>
      <c r="BT926" s="135" t="str">
        <f t="shared" si="911"/>
        <v/>
      </c>
      <c r="BU926" s="136" t="str">
        <f t="shared" si="912"/>
        <v/>
      </c>
      <c r="BV926" s="136" t="str">
        <f t="shared" si="913"/>
        <v/>
      </c>
      <c r="BW926" s="136" t="str">
        <f t="shared" si="914"/>
        <v/>
      </c>
      <c r="BX926" s="136" t="str">
        <f t="shared" si="915"/>
        <v/>
      </c>
      <c r="BY926" s="136" t="str">
        <f t="shared" si="916"/>
        <v/>
      </c>
      <c r="BZ926" s="136" t="str">
        <f t="shared" si="917"/>
        <v/>
      </c>
      <c r="CA926" s="136" t="str">
        <f t="shared" si="918"/>
        <v/>
      </c>
      <c r="CB926" s="136" t="str">
        <f t="shared" si="919"/>
        <v/>
      </c>
      <c r="CC926" s="136" t="str">
        <f t="shared" si="920"/>
        <v/>
      </c>
      <c r="CD926" s="136" t="str">
        <f t="shared" si="921"/>
        <v/>
      </c>
      <c r="CE926" s="137" t="str">
        <f t="shared" si="922"/>
        <v/>
      </c>
      <c r="CG926" s="150" t="str">
        <f t="shared" si="923"/>
        <v/>
      </c>
      <c r="CH926" s="151" t="str">
        <f t="shared" si="957"/>
        <v/>
      </c>
      <c r="CI926" s="151" t="str">
        <f t="shared" si="958"/>
        <v/>
      </c>
      <c r="CJ926" s="151" t="str">
        <f t="shared" si="959"/>
        <v/>
      </c>
      <c r="CK926" s="151" t="str">
        <f t="shared" si="960"/>
        <v/>
      </c>
      <c r="CL926" s="151" t="str">
        <f t="shared" si="961"/>
        <v/>
      </c>
      <c r="CM926" s="151" t="str">
        <f t="shared" si="962"/>
        <v/>
      </c>
      <c r="CN926" s="151" t="str">
        <f t="shared" si="963"/>
        <v/>
      </c>
      <c r="CO926" s="151" t="str">
        <f t="shared" si="964"/>
        <v/>
      </c>
      <c r="CP926" s="151" t="str">
        <f t="shared" si="965"/>
        <v/>
      </c>
      <c r="CQ926" s="151" t="str">
        <f t="shared" si="966"/>
        <v/>
      </c>
      <c r="CR926" s="152" t="str">
        <f t="shared" si="967"/>
        <v/>
      </c>
    </row>
    <row r="927" spans="1:96" x14ac:dyDescent="0.25">
      <c r="A927" s="3"/>
      <c r="B927" s="30"/>
      <c r="C927" s="44"/>
      <c r="D927" s="88"/>
      <c r="E927" s="31"/>
      <c r="F927" s="89"/>
      <c r="G927" s="72"/>
      <c r="H927" s="73"/>
      <c r="I927" s="74"/>
      <c r="J927" s="73"/>
      <c r="K927" s="74"/>
      <c r="L927" s="73"/>
      <c r="M927" s="74"/>
      <c r="N927" s="73"/>
      <c r="O927" s="74"/>
      <c r="P927" s="73"/>
      <c r="Q927" s="74"/>
      <c r="R927" s="75"/>
      <c r="S927" s="3"/>
      <c r="T927" s="61" t="str">
        <f>IF($D927="", "", $D927*'Intro &amp; Setup'!$I$32*24)</f>
        <v/>
      </c>
      <c r="U927" s="3"/>
      <c r="X927" s="36" t="str">
        <f>IF($B927="", "", IF(OR($B927&lt;'Intro &amp; Setup'!$F$26, $B927&gt;'Intro &amp; Setup'!$F$27), "X", ""))</f>
        <v/>
      </c>
      <c r="Z927" s="36" t="str">
        <f t="shared" si="905"/>
        <v/>
      </c>
      <c r="AA927" s="48" t="str">
        <f t="shared" si="906"/>
        <v/>
      </c>
      <c r="AC927" s="53" t="str">
        <f t="shared" si="907"/>
        <v/>
      </c>
      <c r="AD927" s="54" t="str">
        <f t="shared" si="924"/>
        <v/>
      </c>
      <c r="AE927" s="54" t="str">
        <f t="shared" si="925"/>
        <v/>
      </c>
      <c r="AF927" s="54" t="str">
        <f t="shared" si="926"/>
        <v/>
      </c>
      <c r="AG927" s="54" t="str">
        <f t="shared" si="927"/>
        <v/>
      </c>
      <c r="AH927" s="54" t="str">
        <f t="shared" si="928"/>
        <v/>
      </c>
      <c r="AI927" s="54" t="str">
        <f t="shared" si="929"/>
        <v/>
      </c>
      <c r="AJ927" s="54" t="str">
        <f t="shared" si="930"/>
        <v/>
      </c>
      <c r="AK927" s="54" t="str">
        <f t="shared" si="931"/>
        <v/>
      </c>
      <c r="AL927" s="54" t="str">
        <f t="shared" si="932"/>
        <v/>
      </c>
      <c r="AM927" s="54" t="str">
        <f t="shared" si="933"/>
        <v/>
      </c>
      <c r="AN927" s="55" t="str">
        <f t="shared" si="934"/>
        <v/>
      </c>
      <c r="AP927" s="53" t="str">
        <f t="shared" si="908"/>
        <v/>
      </c>
      <c r="AQ927" s="54" t="str">
        <f t="shared" si="935"/>
        <v/>
      </c>
      <c r="AR927" s="54" t="str">
        <f t="shared" si="936"/>
        <v/>
      </c>
      <c r="AS927" s="54" t="str">
        <f t="shared" si="937"/>
        <v/>
      </c>
      <c r="AT927" s="54" t="str">
        <f t="shared" si="938"/>
        <v/>
      </c>
      <c r="AU927" s="54" t="str">
        <f t="shared" si="939"/>
        <v/>
      </c>
      <c r="AV927" s="54" t="str">
        <f t="shared" si="940"/>
        <v/>
      </c>
      <c r="AW927" s="54" t="str">
        <f t="shared" si="941"/>
        <v/>
      </c>
      <c r="AX927" s="54" t="str">
        <f t="shared" si="942"/>
        <v/>
      </c>
      <c r="AY927" s="54" t="str">
        <f t="shared" si="943"/>
        <v/>
      </c>
      <c r="AZ927" s="54" t="str">
        <f t="shared" si="944"/>
        <v/>
      </c>
      <c r="BA927" s="55" t="str">
        <f t="shared" si="945"/>
        <v/>
      </c>
      <c r="BC927" s="36" t="str">
        <f t="shared" si="909"/>
        <v/>
      </c>
      <c r="BE927" s="61" t="str">
        <f>IF($B927="", "", IF(AND($B927&gt;='Intro &amp; Setup'!$B$38, B927&lt;='Intro &amp; Setup'!$H$38), 'Intro &amp; Setup'!$N$38, IF(AND($B927&gt;='Intro &amp; Setup'!$B$39, B927&lt;='Intro &amp; Setup'!$H$39), 'Intro &amp; Setup'!$N$39, IF('Intro &amp; Setup'!$B$39="", 'Intro &amp; Setup'!$N$38, 'Intro &amp; Setup'!$N$39))))</f>
        <v/>
      </c>
      <c r="BG927" s="53" t="str">
        <f t="shared" si="910"/>
        <v/>
      </c>
      <c r="BH927" s="54" t="str">
        <f t="shared" si="946"/>
        <v/>
      </c>
      <c r="BI927" s="54" t="str">
        <f t="shared" si="947"/>
        <v/>
      </c>
      <c r="BJ927" s="54" t="str">
        <f t="shared" si="948"/>
        <v/>
      </c>
      <c r="BK927" s="54" t="str">
        <f t="shared" si="949"/>
        <v/>
      </c>
      <c r="BL927" s="54" t="str">
        <f t="shared" si="950"/>
        <v/>
      </c>
      <c r="BM927" s="54" t="str">
        <f t="shared" si="951"/>
        <v/>
      </c>
      <c r="BN927" s="54" t="str">
        <f t="shared" si="952"/>
        <v/>
      </c>
      <c r="BO927" s="54" t="str">
        <f t="shared" si="953"/>
        <v/>
      </c>
      <c r="BP927" s="54" t="str">
        <f t="shared" si="954"/>
        <v/>
      </c>
      <c r="BQ927" s="54" t="str">
        <f t="shared" si="955"/>
        <v/>
      </c>
      <c r="BR927" s="55" t="str">
        <f t="shared" si="956"/>
        <v/>
      </c>
      <c r="BT927" s="135" t="str">
        <f t="shared" si="911"/>
        <v/>
      </c>
      <c r="BU927" s="136" t="str">
        <f t="shared" si="912"/>
        <v/>
      </c>
      <c r="BV927" s="136" t="str">
        <f t="shared" si="913"/>
        <v/>
      </c>
      <c r="BW927" s="136" t="str">
        <f t="shared" si="914"/>
        <v/>
      </c>
      <c r="BX927" s="136" t="str">
        <f t="shared" si="915"/>
        <v/>
      </c>
      <c r="BY927" s="136" t="str">
        <f t="shared" si="916"/>
        <v/>
      </c>
      <c r="BZ927" s="136" t="str">
        <f t="shared" si="917"/>
        <v/>
      </c>
      <c r="CA927" s="136" t="str">
        <f t="shared" si="918"/>
        <v/>
      </c>
      <c r="CB927" s="136" t="str">
        <f t="shared" si="919"/>
        <v/>
      </c>
      <c r="CC927" s="136" t="str">
        <f t="shared" si="920"/>
        <v/>
      </c>
      <c r="CD927" s="136" t="str">
        <f t="shared" si="921"/>
        <v/>
      </c>
      <c r="CE927" s="137" t="str">
        <f t="shared" si="922"/>
        <v/>
      </c>
      <c r="CG927" s="150" t="str">
        <f t="shared" si="923"/>
        <v/>
      </c>
      <c r="CH927" s="151" t="str">
        <f t="shared" si="957"/>
        <v/>
      </c>
      <c r="CI927" s="151" t="str">
        <f t="shared" si="958"/>
        <v/>
      </c>
      <c r="CJ927" s="151" t="str">
        <f t="shared" si="959"/>
        <v/>
      </c>
      <c r="CK927" s="151" t="str">
        <f t="shared" si="960"/>
        <v/>
      </c>
      <c r="CL927" s="151" t="str">
        <f t="shared" si="961"/>
        <v/>
      </c>
      <c r="CM927" s="151" t="str">
        <f t="shared" si="962"/>
        <v/>
      </c>
      <c r="CN927" s="151" t="str">
        <f t="shared" si="963"/>
        <v/>
      </c>
      <c r="CO927" s="151" t="str">
        <f t="shared" si="964"/>
        <v/>
      </c>
      <c r="CP927" s="151" t="str">
        <f t="shared" si="965"/>
        <v/>
      </c>
      <c r="CQ927" s="151" t="str">
        <f t="shared" si="966"/>
        <v/>
      </c>
      <c r="CR927" s="152" t="str">
        <f t="shared" si="967"/>
        <v/>
      </c>
    </row>
    <row r="928" spans="1:96" x14ac:dyDescent="0.25">
      <c r="A928" s="3"/>
      <c r="B928" s="30"/>
      <c r="C928" s="44"/>
      <c r="D928" s="88"/>
      <c r="E928" s="31"/>
      <c r="F928" s="89"/>
      <c r="G928" s="72"/>
      <c r="H928" s="73"/>
      <c r="I928" s="74"/>
      <c r="J928" s="73"/>
      <c r="K928" s="74"/>
      <c r="L928" s="73"/>
      <c r="M928" s="74"/>
      <c r="N928" s="73"/>
      <c r="O928" s="74"/>
      <c r="P928" s="73"/>
      <c r="Q928" s="74"/>
      <c r="R928" s="75"/>
      <c r="S928" s="3"/>
      <c r="T928" s="61" t="str">
        <f>IF($D928="", "", $D928*'Intro &amp; Setup'!$I$32*24)</f>
        <v/>
      </c>
      <c r="U928" s="3"/>
      <c r="X928" s="36" t="str">
        <f>IF($B928="", "", IF(OR($B928&lt;'Intro &amp; Setup'!$F$26, $B928&gt;'Intro &amp; Setup'!$F$27), "X", ""))</f>
        <v/>
      </c>
      <c r="Z928" s="36" t="str">
        <f t="shared" si="905"/>
        <v/>
      </c>
      <c r="AA928" s="48" t="str">
        <f t="shared" si="906"/>
        <v/>
      </c>
      <c r="AC928" s="53" t="str">
        <f t="shared" si="907"/>
        <v/>
      </c>
      <c r="AD928" s="54" t="str">
        <f t="shared" si="924"/>
        <v/>
      </c>
      <c r="AE928" s="54" t="str">
        <f t="shared" si="925"/>
        <v/>
      </c>
      <c r="AF928" s="54" t="str">
        <f t="shared" si="926"/>
        <v/>
      </c>
      <c r="AG928" s="54" t="str">
        <f t="shared" si="927"/>
        <v/>
      </c>
      <c r="AH928" s="54" t="str">
        <f t="shared" si="928"/>
        <v/>
      </c>
      <c r="AI928" s="54" t="str">
        <f t="shared" si="929"/>
        <v/>
      </c>
      <c r="AJ928" s="54" t="str">
        <f t="shared" si="930"/>
        <v/>
      </c>
      <c r="AK928" s="54" t="str">
        <f t="shared" si="931"/>
        <v/>
      </c>
      <c r="AL928" s="54" t="str">
        <f t="shared" si="932"/>
        <v/>
      </c>
      <c r="AM928" s="54" t="str">
        <f t="shared" si="933"/>
        <v/>
      </c>
      <c r="AN928" s="55" t="str">
        <f t="shared" si="934"/>
        <v/>
      </c>
      <c r="AP928" s="53" t="str">
        <f t="shared" si="908"/>
        <v/>
      </c>
      <c r="AQ928" s="54" t="str">
        <f t="shared" si="935"/>
        <v/>
      </c>
      <c r="AR928" s="54" t="str">
        <f t="shared" si="936"/>
        <v/>
      </c>
      <c r="AS928" s="54" t="str">
        <f t="shared" si="937"/>
        <v/>
      </c>
      <c r="AT928" s="54" t="str">
        <f t="shared" si="938"/>
        <v/>
      </c>
      <c r="AU928" s="54" t="str">
        <f t="shared" si="939"/>
        <v/>
      </c>
      <c r="AV928" s="54" t="str">
        <f t="shared" si="940"/>
        <v/>
      </c>
      <c r="AW928" s="54" t="str">
        <f t="shared" si="941"/>
        <v/>
      </c>
      <c r="AX928" s="54" t="str">
        <f t="shared" si="942"/>
        <v/>
      </c>
      <c r="AY928" s="54" t="str">
        <f t="shared" si="943"/>
        <v/>
      </c>
      <c r="AZ928" s="54" t="str">
        <f t="shared" si="944"/>
        <v/>
      </c>
      <c r="BA928" s="55" t="str">
        <f t="shared" si="945"/>
        <v/>
      </c>
      <c r="BC928" s="36" t="str">
        <f t="shared" si="909"/>
        <v/>
      </c>
      <c r="BE928" s="61" t="str">
        <f>IF($B928="", "", IF(AND($B928&gt;='Intro &amp; Setup'!$B$38, B928&lt;='Intro &amp; Setup'!$H$38), 'Intro &amp; Setup'!$N$38, IF(AND($B928&gt;='Intro &amp; Setup'!$B$39, B928&lt;='Intro &amp; Setup'!$H$39), 'Intro &amp; Setup'!$N$39, IF('Intro &amp; Setup'!$B$39="", 'Intro &amp; Setup'!$N$38, 'Intro &amp; Setup'!$N$39))))</f>
        <v/>
      </c>
      <c r="BG928" s="53" t="str">
        <f t="shared" si="910"/>
        <v/>
      </c>
      <c r="BH928" s="54" t="str">
        <f t="shared" si="946"/>
        <v/>
      </c>
      <c r="BI928" s="54" t="str">
        <f t="shared" si="947"/>
        <v/>
      </c>
      <c r="BJ928" s="54" t="str">
        <f t="shared" si="948"/>
        <v/>
      </c>
      <c r="BK928" s="54" t="str">
        <f t="shared" si="949"/>
        <v/>
      </c>
      <c r="BL928" s="54" t="str">
        <f t="shared" si="950"/>
        <v/>
      </c>
      <c r="BM928" s="54" t="str">
        <f t="shared" si="951"/>
        <v/>
      </c>
      <c r="BN928" s="54" t="str">
        <f t="shared" si="952"/>
        <v/>
      </c>
      <c r="BO928" s="54" t="str">
        <f t="shared" si="953"/>
        <v/>
      </c>
      <c r="BP928" s="54" t="str">
        <f t="shared" si="954"/>
        <v/>
      </c>
      <c r="BQ928" s="54" t="str">
        <f t="shared" si="955"/>
        <v/>
      </c>
      <c r="BR928" s="55" t="str">
        <f t="shared" si="956"/>
        <v/>
      </c>
      <c r="BT928" s="135" t="str">
        <f t="shared" si="911"/>
        <v/>
      </c>
      <c r="BU928" s="136" t="str">
        <f t="shared" si="912"/>
        <v/>
      </c>
      <c r="BV928" s="136" t="str">
        <f t="shared" si="913"/>
        <v/>
      </c>
      <c r="BW928" s="136" t="str">
        <f t="shared" si="914"/>
        <v/>
      </c>
      <c r="BX928" s="136" t="str">
        <f t="shared" si="915"/>
        <v/>
      </c>
      <c r="BY928" s="136" t="str">
        <f t="shared" si="916"/>
        <v/>
      </c>
      <c r="BZ928" s="136" t="str">
        <f t="shared" si="917"/>
        <v/>
      </c>
      <c r="CA928" s="136" t="str">
        <f t="shared" si="918"/>
        <v/>
      </c>
      <c r="CB928" s="136" t="str">
        <f t="shared" si="919"/>
        <v/>
      </c>
      <c r="CC928" s="136" t="str">
        <f t="shared" si="920"/>
        <v/>
      </c>
      <c r="CD928" s="136" t="str">
        <f t="shared" si="921"/>
        <v/>
      </c>
      <c r="CE928" s="137" t="str">
        <f t="shared" si="922"/>
        <v/>
      </c>
      <c r="CG928" s="150" t="str">
        <f t="shared" si="923"/>
        <v/>
      </c>
      <c r="CH928" s="151" t="str">
        <f t="shared" si="957"/>
        <v/>
      </c>
      <c r="CI928" s="151" t="str">
        <f t="shared" si="958"/>
        <v/>
      </c>
      <c r="CJ928" s="151" t="str">
        <f t="shared" si="959"/>
        <v/>
      </c>
      <c r="CK928" s="151" t="str">
        <f t="shared" si="960"/>
        <v/>
      </c>
      <c r="CL928" s="151" t="str">
        <f t="shared" si="961"/>
        <v/>
      </c>
      <c r="CM928" s="151" t="str">
        <f t="shared" si="962"/>
        <v/>
      </c>
      <c r="CN928" s="151" t="str">
        <f t="shared" si="963"/>
        <v/>
      </c>
      <c r="CO928" s="151" t="str">
        <f t="shared" si="964"/>
        <v/>
      </c>
      <c r="CP928" s="151" t="str">
        <f t="shared" si="965"/>
        <v/>
      </c>
      <c r="CQ928" s="151" t="str">
        <f t="shared" si="966"/>
        <v/>
      </c>
      <c r="CR928" s="152" t="str">
        <f t="shared" si="967"/>
        <v/>
      </c>
    </row>
    <row r="929" spans="1:96" x14ac:dyDescent="0.25">
      <c r="A929" s="3"/>
      <c r="B929" s="30"/>
      <c r="C929" s="44"/>
      <c r="D929" s="88"/>
      <c r="E929" s="31"/>
      <c r="F929" s="89"/>
      <c r="G929" s="72"/>
      <c r="H929" s="73"/>
      <c r="I929" s="74"/>
      <c r="J929" s="73"/>
      <c r="K929" s="74"/>
      <c r="L929" s="73"/>
      <c r="M929" s="74"/>
      <c r="N929" s="73"/>
      <c r="O929" s="74"/>
      <c r="P929" s="73"/>
      <c r="Q929" s="74"/>
      <c r="R929" s="75"/>
      <c r="S929" s="3"/>
      <c r="T929" s="61" t="str">
        <f>IF($D929="", "", $D929*'Intro &amp; Setup'!$I$32*24)</f>
        <v/>
      </c>
      <c r="U929" s="3"/>
      <c r="X929" s="36" t="str">
        <f>IF($B929="", "", IF(OR($B929&lt;'Intro &amp; Setup'!$F$26, $B929&gt;'Intro &amp; Setup'!$F$27), "X", ""))</f>
        <v/>
      </c>
      <c r="Z929" s="36" t="str">
        <f t="shared" si="905"/>
        <v/>
      </c>
      <c r="AA929" s="48" t="str">
        <f t="shared" si="906"/>
        <v/>
      </c>
      <c r="AC929" s="53" t="str">
        <f t="shared" si="907"/>
        <v/>
      </c>
      <c r="AD929" s="54" t="str">
        <f t="shared" si="924"/>
        <v/>
      </c>
      <c r="AE929" s="54" t="str">
        <f t="shared" si="925"/>
        <v/>
      </c>
      <c r="AF929" s="54" t="str">
        <f t="shared" si="926"/>
        <v/>
      </c>
      <c r="AG929" s="54" t="str">
        <f t="shared" si="927"/>
        <v/>
      </c>
      <c r="AH929" s="54" t="str">
        <f t="shared" si="928"/>
        <v/>
      </c>
      <c r="AI929" s="54" t="str">
        <f t="shared" si="929"/>
        <v/>
      </c>
      <c r="AJ929" s="54" t="str">
        <f t="shared" si="930"/>
        <v/>
      </c>
      <c r="AK929" s="54" t="str">
        <f t="shared" si="931"/>
        <v/>
      </c>
      <c r="AL929" s="54" t="str">
        <f t="shared" si="932"/>
        <v/>
      </c>
      <c r="AM929" s="54" t="str">
        <f t="shared" si="933"/>
        <v/>
      </c>
      <c r="AN929" s="55" t="str">
        <f t="shared" si="934"/>
        <v/>
      </c>
      <c r="AP929" s="53" t="str">
        <f t="shared" si="908"/>
        <v/>
      </c>
      <c r="AQ929" s="54" t="str">
        <f t="shared" si="935"/>
        <v/>
      </c>
      <c r="AR929" s="54" t="str">
        <f t="shared" si="936"/>
        <v/>
      </c>
      <c r="AS929" s="54" t="str">
        <f t="shared" si="937"/>
        <v/>
      </c>
      <c r="AT929" s="54" t="str">
        <f t="shared" si="938"/>
        <v/>
      </c>
      <c r="AU929" s="54" t="str">
        <f t="shared" si="939"/>
        <v/>
      </c>
      <c r="AV929" s="54" t="str">
        <f t="shared" si="940"/>
        <v/>
      </c>
      <c r="AW929" s="54" t="str">
        <f t="shared" si="941"/>
        <v/>
      </c>
      <c r="AX929" s="54" t="str">
        <f t="shared" si="942"/>
        <v/>
      </c>
      <c r="AY929" s="54" t="str">
        <f t="shared" si="943"/>
        <v/>
      </c>
      <c r="AZ929" s="54" t="str">
        <f t="shared" si="944"/>
        <v/>
      </c>
      <c r="BA929" s="55" t="str">
        <f t="shared" si="945"/>
        <v/>
      </c>
      <c r="BC929" s="36" t="str">
        <f t="shared" si="909"/>
        <v/>
      </c>
      <c r="BE929" s="61" t="str">
        <f>IF($B929="", "", IF(AND($B929&gt;='Intro &amp; Setup'!$B$38, B929&lt;='Intro &amp; Setup'!$H$38), 'Intro &amp; Setup'!$N$38, IF(AND($B929&gt;='Intro &amp; Setup'!$B$39, B929&lt;='Intro &amp; Setup'!$H$39), 'Intro &amp; Setup'!$N$39, IF('Intro &amp; Setup'!$B$39="", 'Intro &amp; Setup'!$N$38, 'Intro &amp; Setup'!$N$39))))</f>
        <v/>
      </c>
      <c r="BG929" s="53" t="str">
        <f t="shared" si="910"/>
        <v/>
      </c>
      <c r="BH929" s="54" t="str">
        <f t="shared" si="946"/>
        <v/>
      </c>
      <c r="BI929" s="54" t="str">
        <f t="shared" si="947"/>
        <v/>
      </c>
      <c r="BJ929" s="54" t="str">
        <f t="shared" si="948"/>
        <v/>
      </c>
      <c r="BK929" s="54" t="str">
        <f t="shared" si="949"/>
        <v/>
      </c>
      <c r="BL929" s="54" t="str">
        <f t="shared" si="950"/>
        <v/>
      </c>
      <c r="BM929" s="54" t="str">
        <f t="shared" si="951"/>
        <v/>
      </c>
      <c r="BN929" s="54" t="str">
        <f t="shared" si="952"/>
        <v/>
      </c>
      <c r="BO929" s="54" t="str">
        <f t="shared" si="953"/>
        <v/>
      </c>
      <c r="BP929" s="54" t="str">
        <f t="shared" si="954"/>
        <v/>
      </c>
      <c r="BQ929" s="54" t="str">
        <f t="shared" si="955"/>
        <v/>
      </c>
      <c r="BR929" s="55" t="str">
        <f t="shared" si="956"/>
        <v/>
      </c>
      <c r="BT929" s="135" t="str">
        <f t="shared" si="911"/>
        <v/>
      </c>
      <c r="BU929" s="136" t="str">
        <f t="shared" si="912"/>
        <v/>
      </c>
      <c r="BV929" s="136" t="str">
        <f t="shared" si="913"/>
        <v/>
      </c>
      <c r="BW929" s="136" t="str">
        <f t="shared" si="914"/>
        <v/>
      </c>
      <c r="BX929" s="136" t="str">
        <f t="shared" si="915"/>
        <v/>
      </c>
      <c r="BY929" s="136" t="str">
        <f t="shared" si="916"/>
        <v/>
      </c>
      <c r="BZ929" s="136" t="str">
        <f t="shared" si="917"/>
        <v/>
      </c>
      <c r="CA929" s="136" t="str">
        <f t="shared" si="918"/>
        <v/>
      </c>
      <c r="CB929" s="136" t="str">
        <f t="shared" si="919"/>
        <v/>
      </c>
      <c r="CC929" s="136" t="str">
        <f t="shared" si="920"/>
        <v/>
      </c>
      <c r="CD929" s="136" t="str">
        <f t="shared" si="921"/>
        <v/>
      </c>
      <c r="CE929" s="137" t="str">
        <f t="shared" si="922"/>
        <v/>
      </c>
      <c r="CG929" s="150" t="str">
        <f t="shared" si="923"/>
        <v/>
      </c>
      <c r="CH929" s="151" t="str">
        <f t="shared" si="957"/>
        <v/>
      </c>
      <c r="CI929" s="151" t="str">
        <f t="shared" si="958"/>
        <v/>
      </c>
      <c r="CJ929" s="151" t="str">
        <f t="shared" si="959"/>
        <v/>
      </c>
      <c r="CK929" s="151" t="str">
        <f t="shared" si="960"/>
        <v/>
      </c>
      <c r="CL929" s="151" t="str">
        <f t="shared" si="961"/>
        <v/>
      </c>
      <c r="CM929" s="151" t="str">
        <f t="shared" si="962"/>
        <v/>
      </c>
      <c r="CN929" s="151" t="str">
        <f t="shared" si="963"/>
        <v/>
      </c>
      <c r="CO929" s="151" t="str">
        <f t="shared" si="964"/>
        <v/>
      </c>
      <c r="CP929" s="151" t="str">
        <f t="shared" si="965"/>
        <v/>
      </c>
      <c r="CQ929" s="151" t="str">
        <f t="shared" si="966"/>
        <v/>
      </c>
      <c r="CR929" s="152" t="str">
        <f t="shared" si="967"/>
        <v/>
      </c>
    </row>
    <row r="930" spans="1:96" x14ac:dyDescent="0.25">
      <c r="A930" s="3"/>
      <c r="B930" s="30"/>
      <c r="C930" s="44"/>
      <c r="D930" s="88"/>
      <c r="E930" s="31"/>
      <c r="F930" s="89"/>
      <c r="G930" s="72"/>
      <c r="H930" s="73"/>
      <c r="I930" s="74"/>
      <c r="J930" s="73"/>
      <c r="K930" s="74"/>
      <c r="L930" s="73"/>
      <c r="M930" s="74"/>
      <c r="N930" s="73"/>
      <c r="O930" s="74"/>
      <c r="P930" s="73"/>
      <c r="Q930" s="74"/>
      <c r="R930" s="75"/>
      <c r="S930" s="3"/>
      <c r="T930" s="61" t="str">
        <f>IF($D930="", "", $D930*'Intro &amp; Setup'!$I$32*24)</f>
        <v/>
      </c>
      <c r="U930" s="3"/>
      <c r="X930" s="36" t="str">
        <f>IF($B930="", "", IF(OR($B930&lt;'Intro &amp; Setup'!$F$26, $B930&gt;'Intro &amp; Setup'!$F$27), "X", ""))</f>
        <v/>
      </c>
      <c r="Z930" s="36" t="str">
        <f t="shared" si="905"/>
        <v/>
      </c>
      <c r="AA930" s="48" t="str">
        <f t="shared" si="906"/>
        <v/>
      </c>
      <c r="AC930" s="53" t="str">
        <f t="shared" si="907"/>
        <v/>
      </c>
      <c r="AD930" s="54" t="str">
        <f t="shared" si="924"/>
        <v/>
      </c>
      <c r="AE930" s="54" t="str">
        <f t="shared" si="925"/>
        <v/>
      </c>
      <c r="AF930" s="54" t="str">
        <f t="shared" si="926"/>
        <v/>
      </c>
      <c r="AG930" s="54" t="str">
        <f t="shared" si="927"/>
        <v/>
      </c>
      <c r="AH930" s="54" t="str">
        <f t="shared" si="928"/>
        <v/>
      </c>
      <c r="AI930" s="54" t="str">
        <f t="shared" si="929"/>
        <v/>
      </c>
      <c r="AJ930" s="54" t="str">
        <f t="shared" si="930"/>
        <v/>
      </c>
      <c r="AK930" s="54" t="str">
        <f t="shared" si="931"/>
        <v/>
      </c>
      <c r="AL930" s="54" t="str">
        <f t="shared" si="932"/>
        <v/>
      </c>
      <c r="AM930" s="54" t="str">
        <f t="shared" si="933"/>
        <v/>
      </c>
      <c r="AN930" s="55" t="str">
        <f t="shared" si="934"/>
        <v/>
      </c>
      <c r="AP930" s="53" t="str">
        <f t="shared" si="908"/>
        <v/>
      </c>
      <c r="AQ930" s="54" t="str">
        <f t="shared" si="935"/>
        <v/>
      </c>
      <c r="AR930" s="54" t="str">
        <f t="shared" si="936"/>
        <v/>
      </c>
      <c r="AS930" s="54" t="str">
        <f t="shared" si="937"/>
        <v/>
      </c>
      <c r="AT930" s="54" t="str">
        <f t="shared" si="938"/>
        <v/>
      </c>
      <c r="AU930" s="54" t="str">
        <f t="shared" si="939"/>
        <v/>
      </c>
      <c r="AV930" s="54" t="str">
        <f t="shared" si="940"/>
        <v/>
      </c>
      <c r="AW930" s="54" t="str">
        <f t="shared" si="941"/>
        <v/>
      </c>
      <c r="AX930" s="54" t="str">
        <f t="shared" si="942"/>
        <v/>
      </c>
      <c r="AY930" s="54" t="str">
        <f t="shared" si="943"/>
        <v/>
      </c>
      <c r="AZ930" s="54" t="str">
        <f t="shared" si="944"/>
        <v/>
      </c>
      <c r="BA930" s="55" t="str">
        <f t="shared" si="945"/>
        <v/>
      </c>
      <c r="BC930" s="36" t="str">
        <f t="shared" si="909"/>
        <v/>
      </c>
      <c r="BE930" s="61" t="str">
        <f>IF($B930="", "", IF(AND($B930&gt;='Intro &amp; Setup'!$B$38, B930&lt;='Intro &amp; Setup'!$H$38), 'Intro &amp; Setup'!$N$38, IF(AND($B930&gt;='Intro &amp; Setup'!$B$39, B930&lt;='Intro &amp; Setup'!$H$39), 'Intro &amp; Setup'!$N$39, IF('Intro &amp; Setup'!$B$39="", 'Intro &amp; Setup'!$N$38, 'Intro &amp; Setup'!$N$39))))</f>
        <v/>
      </c>
      <c r="BG930" s="53" t="str">
        <f t="shared" si="910"/>
        <v/>
      </c>
      <c r="BH930" s="54" t="str">
        <f t="shared" si="946"/>
        <v/>
      </c>
      <c r="BI930" s="54" t="str">
        <f t="shared" si="947"/>
        <v/>
      </c>
      <c r="BJ930" s="54" t="str">
        <f t="shared" si="948"/>
        <v/>
      </c>
      <c r="BK930" s="54" t="str">
        <f t="shared" si="949"/>
        <v/>
      </c>
      <c r="BL930" s="54" t="str">
        <f t="shared" si="950"/>
        <v/>
      </c>
      <c r="BM930" s="54" t="str">
        <f t="shared" si="951"/>
        <v/>
      </c>
      <c r="BN930" s="54" t="str">
        <f t="shared" si="952"/>
        <v/>
      </c>
      <c r="BO930" s="54" t="str">
        <f t="shared" si="953"/>
        <v/>
      </c>
      <c r="BP930" s="54" t="str">
        <f t="shared" si="954"/>
        <v/>
      </c>
      <c r="BQ930" s="54" t="str">
        <f t="shared" si="955"/>
        <v/>
      </c>
      <c r="BR930" s="55" t="str">
        <f t="shared" si="956"/>
        <v/>
      </c>
      <c r="BT930" s="135" t="str">
        <f t="shared" si="911"/>
        <v/>
      </c>
      <c r="BU930" s="136" t="str">
        <f t="shared" si="912"/>
        <v/>
      </c>
      <c r="BV930" s="136" t="str">
        <f t="shared" si="913"/>
        <v/>
      </c>
      <c r="BW930" s="136" t="str">
        <f t="shared" si="914"/>
        <v/>
      </c>
      <c r="BX930" s="136" t="str">
        <f t="shared" si="915"/>
        <v/>
      </c>
      <c r="BY930" s="136" t="str">
        <f t="shared" si="916"/>
        <v/>
      </c>
      <c r="BZ930" s="136" t="str">
        <f t="shared" si="917"/>
        <v/>
      </c>
      <c r="CA930" s="136" t="str">
        <f t="shared" si="918"/>
        <v/>
      </c>
      <c r="CB930" s="136" t="str">
        <f t="shared" si="919"/>
        <v/>
      </c>
      <c r="CC930" s="136" t="str">
        <f t="shared" si="920"/>
        <v/>
      </c>
      <c r="CD930" s="136" t="str">
        <f t="shared" si="921"/>
        <v/>
      </c>
      <c r="CE930" s="137" t="str">
        <f t="shared" si="922"/>
        <v/>
      </c>
      <c r="CG930" s="150" t="str">
        <f t="shared" si="923"/>
        <v/>
      </c>
      <c r="CH930" s="151" t="str">
        <f t="shared" si="957"/>
        <v/>
      </c>
      <c r="CI930" s="151" t="str">
        <f t="shared" si="958"/>
        <v/>
      </c>
      <c r="CJ930" s="151" t="str">
        <f t="shared" si="959"/>
        <v/>
      </c>
      <c r="CK930" s="151" t="str">
        <f t="shared" si="960"/>
        <v/>
      </c>
      <c r="CL930" s="151" t="str">
        <f t="shared" si="961"/>
        <v/>
      </c>
      <c r="CM930" s="151" t="str">
        <f t="shared" si="962"/>
        <v/>
      </c>
      <c r="CN930" s="151" t="str">
        <f t="shared" si="963"/>
        <v/>
      </c>
      <c r="CO930" s="151" t="str">
        <f t="shared" si="964"/>
        <v/>
      </c>
      <c r="CP930" s="151" t="str">
        <f t="shared" si="965"/>
        <v/>
      </c>
      <c r="CQ930" s="151" t="str">
        <f t="shared" si="966"/>
        <v/>
      </c>
      <c r="CR930" s="152" t="str">
        <f t="shared" si="967"/>
        <v/>
      </c>
    </row>
    <row r="931" spans="1:96" x14ac:dyDescent="0.25">
      <c r="A931" s="3"/>
      <c r="B931" s="30"/>
      <c r="C931" s="44"/>
      <c r="D931" s="88"/>
      <c r="E931" s="31"/>
      <c r="F931" s="89"/>
      <c r="G931" s="72"/>
      <c r="H931" s="73"/>
      <c r="I931" s="74"/>
      <c r="J931" s="73"/>
      <c r="K931" s="74"/>
      <c r="L931" s="73"/>
      <c r="M931" s="74"/>
      <c r="N931" s="73"/>
      <c r="O931" s="74"/>
      <c r="P931" s="73"/>
      <c r="Q931" s="74"/>
      <c r="R931" s="75"/>
      <c r="S931" s="3"/>
      <c r="T931" s="61" t="str">
        <f>IF($D931="", "", $D931*'Intro &amp; Setup'!$I$32*24)</f>
        <v/>
      </c>
      <c r="U931" s="3"/>
      <c r="X931" s="36" t="str">
        <f>IF($B931="", "", IF(OR($B931&lt;'Intro &amp; Setup'!$F$26, $B931&gt;'Intro &amp; Setup'!$F$27), "X", ""))</f>
        <v/>
      </c>
      <c r="Z931" s="36" t="str">
        <f t="shared" si="905"/>
        <v/>
      </c>
      <c r="AA931" s="48" t="str">
        <f t="shared" si="906"/>
        <v/>
      </c>
      <c r="AC931" s="53" t="str">
        <f t="shared" si="907"/>
        <v/>
      </c>
      <c r="AD931" s="54" t="str">
        <f t="shared" si="924"/>
        <v/>
      </c>
      <c r="AE931" s="54" t="str">
        <f t="shared" si="925"/>
        <v/>
      </c>
      <c r="AF931" s="54" t="str">
        <f t="shared" si="926"/>
        <v/>
      </c>
      <c r="AG931" s="54" t="str">
        <f t="shared" si="927"/>
        <v/>
      </c>
      <c r="AH931" s="54" t="str">
        <f t="shared" si="928"/>
        <v/>
      </c>
      <c r="AI931" s="54" t="str">
        <f t="shared" si="929"/>
        <v/>
      </c>
      <c r="AJ931" s="54" t="str">
        <f t="shared" si="930"/>
        <v/>
      </c>
      <c r="AK931" s="54" t="str">
        <f t="shared" si="931"/>
        <v/>
      </c>
      <c r="AL931" s="54" t="str">
        <f t="shared" si="932"/>
        <v/>
      </c>
      <c r="AM931" s="54" t="str">
        <f t="shared" si="933"/>
        <v/>
      </c>
      <c r="AN931" s="55" t="str">
        <f t="shared" si="934"/>
        <v/>
      </c>
      <c r="AP931" s="53" t="str">
        <f t="shared" si="908"/>
        <v/>
      </c>
      <c r="AQ931" s="54" t="str">
        <f t="shared" si="935"/>
        <v/>
      </c>
      <c r="AR931" s="54" t="str">
        <f t="shared" si="936"/>
        <v/>
      </c>
      <c r="AS931" s="54" t="str">
        <f t="shared" si="937"/>
        <v/>
      </c>
      <c r="AT931" s="54" t="str">
        <f t="shared" si="938"/>
        <v/>
      </c>
      <c r="AU931" s="54" t="str">
        <f t="shared" si="939"/>
        <v/>
      </c>
      <c r="AV931" s="54" t="str">
        <f t="shared" si="940"/>
        <v/>
      </c>
      <c r="AW931" s="54" t="str">
        <f t="shared" si="941"/>
        <v/>
      </c>
      <c r="AX931" s="54" t="str">
        <f t="shared" si="942"/>
        <v/>
      </c>
      <c r="AY931" s="54" t="str">
        <f t="shared" si="943"/>
        <v/>
      </c>
      <c r="AZ931" s="54" t="str">
        <f t="shared" si="944"/>
        <v/>
      </c>
      <c r="BA931" s="55" t="str">
        <f t="shared" si="945"/>
        <v/>
      </c>
      <c r="BC931" s="36" t="str">
        <f t="shared" si="909"/>
        <v/>
      </c>
      <c r="BE931" s="61" t="str">
        <f>IF($B931="", "", IF(AND($B931&gt;='Intro &amp; Setup'!$B$38, B931&lt;='Intro &amp; Setup'!$H$38), 'Intro &amp; Setup'!$N$38, IF(AND($B931&gt;='Intro &amp; Setup'!$B$39, B931&lt;='Intro &amp; Setup'!$H$39), 'Intro &amp; Setup'!$N$39, IF('Intro &amp; Setup'!$B$39="", 'Intro &amp; Setup'!$N$38, 'Intro &amp; Setup'!$N$39))))</f>
        <v/>
      </c>
      <c r="BG931" s="53" t="str">
        <f t="shared" si="910"/>
        <v/>
      </c>
      <c r="BH931" s="54" t="str">
        <f t="shared" si="946"/>
        <v/>
      </c>
      <c r="BI931" s="54" t="str">
        <f t="shared" si="947"/>
        <v/>
      </c>
      <c r="BJ931" s="54" t="str">
        <f t="shared" si="948"/>
        <v/>
      </c>
      <c r="BK931" s="54" t="str">
        <f t="shared" si="949"/>
        <v/>
      </c>
      <c r="BL931" s="54" t="str">
        <f t="shared" si="950"/>
        <v/>
      </c>
      <c r="BM931" s="54" t="str">
        <f t="shared" si="951"/>
        <v/>
      </c>
      <c r="BN931" s="54" t="str">
        <f t="shared" si="952"/>
        <v/>
      </c>
      <c r="BO931" s="54" t="str">
        <f t="shared" si="953"/>
        <v/>
      </c>
      <c r="BP931" s="54" t="str">
        <f t="shared" si="954"/>
        <v/>
      </c>
      <c r="BQ931" s="54" t="str">
        <f t="shared" si="955"/>
        <v/>
      </c>
      <c r="BR931" s="55" t="str">
        <f t="shared" si="956"/>
        <v/>
      </c>
      <c r="BT931" s="135" t="str">
        <f t="shared" si="911"/>
        <v/>
      </c>
      <c r="BU931" s="136" t="str">
        <f t="shared" si="912"/>
        <v/>
      </c>
      <c r="BV931" s="136" t="str">
        <f t="shared" si="913"/>
        <v/>
      </c>
      <c r="BW931" s="136" t="str">
        <f t="shared" si="914"/>
        <v/>
      </c>
      <c r="BX931" s="136" t="str">
        <f t="shared" si="915"/>
        <v/>
      </c>
      <c r="BY931" s="136" t="str">
        <f t="shared" si="916"/>
        <v/>
      </c>
      <c r="BZ931" s="136" t="str">
        <f t="shared" si="917"/>
        <v/>
      </c>
      <c r="CA931" s="136" t="str">
        <f t="shared" si="918"/>
        <v/>
      </c>
      <c r="CB931" s="136" t="str">
        <f t="shared" si="919"/>
        <v/>
      </c>
      <c r="CC931" s="136" t="str">
        <f t="shared" si="920"/>
        <v/>
      </c>
      <c r="CD931" s="136" t="str">
        <f t="shared" si="921"/>
        <v/>
      </c>
      <c r="CE931" s="137" t="str">
        <f t="shared" si="922"/>
        <v/>
      </c>
      <c r="CG931" s="150" t="str">
        <f t="shared" si="923"/>
        <v/>
      </c>
      <c r="CH931" s="151" t="str">
        <f t="shared" si="957"/>
        <v/>
      </c>
      <c r="CI931" s="151" t="str">
        <f t="shared" si="958"/>
        <v/>
      </c>
      <c r="CJ931" s="151" t="str">
        <f t="shared" si="959"/>
        <v/>
      </c>
      <c r="CK931" s="151" t="str">
        <f t="shared" si="960"/>
        <v/>
      </c>
      <c r="CL931" s="151" t="str">
        <f t="shared" si="961"/>
        <v/>
      </c>
      <c r="CM931" s="151" t="str">
        <f t="shared" si="962"/>
        <v/>
      </c>
      <c r="CN931" s="151" t="str">
        <f t="shared" si="963"/>
        <v/>
      </c>
      <c r="CO931" s="151" t="str">
        <f t="shared" si="964"/>
        <v/>
      </c>
      <c r="CP931" s="151" t="str">
        <f t="shared" si="965"/>
        <v/>
      </c>
      <c r="CQ931" s="151" t="str">
        <f t="shared" si="966"/>
        <v/>
      </c>
      <c r="CR931" s="152" t="str">
        <f t="shared" si="967"/>
        <v/>
      </c>
    </row>
    <row r="932" spans="1:96" x14ac:dyDescent="0.25">
      <c r="A932" s="3"/>
      <c r="B932" s="30"/>
      <c r="C932" s="44"/>
      <c r="D932" s="88"/>
      <c r="E932" s="31"/>
      <c r="F932" s="89"/>
      <c r="G932" s="72"/>
      <c r="H932" s="73"/>
      <c r="I932" s="74"/>
      <c r="J932" s="73"/>
      <c r="K932" s="74"/>
      <c r="L932" s="73"/>
      <c r="M932" s="74"/>
      <c r="N932" s="73"/>
      <c r="O932" s="74"/>
      <c r="P932" s="73"/>
      <c r="Q932" s="74"/>
      <c r="R932" s="75"/>
      <c r="S932" s="3"/>
      <c r="T932" s="61" t="str">
        <f>IF($D932="", "", $D932*'Intro &amp; Setup'!$I$32*24)</f>
        <v/>
      </c>
      <c r="U932" s="3"/>
      <c r="X932" s="36" t="str">
        <f>IF($B932="", "", IF(OR($B932&lt;'Intro &amp; Setup'!$F$26, $B932&gt;'Intro &amp; Setup'!$F$27), "X", ""))</f>
        <v/>
      </c>
      <c r="Z932" s="36" t="str">
        <f t="shared" si="905"/>
        <v/>
      </c>
      <c r="AA932" s="48" t="str">
        <f t="shared" si="906"/>
        <v/>
      </c>
      <c r="AC932" s="53" t="str">
        <f t="shared" si="907"/>
        <v/>
      </c>
      <c r="AD932" s="54" t="str">
        <f t="shared" si="924"/>
        <v/>
      </c>
      <c r="AE932" s="54" t="str">
        <f t="shared" si="925"/>
        <v/>
      </c>
      <c r="AF932" s="54" t="str">
        <f t="shared" si="926"/>
        <v/>
      </c>
      <c r="AG932" s="54" t="str">
        <f t="shared" si="927"/>
        <v/>
      </c>
      <c r="AH932" s="54" t="str">
        <f t="shared" si="928"/>
        <v/>
      </c>
      <c r="AI932" s="54" t="str">
        <f t="shared" si="929"/>
        <v/>
      </c>
      <c r="AJ932" s="54" t="str">
        <f t="shared" si="930"/>
        <v/>
      </c>
      <c r="AK932" s="54" t="str">
        <f t="shared" si="931"/>
        <v/>
      </c>
      <c r="AL932" s="54" t="str">
        <f t="shared" si="932"/>
        <v/>
      </c>
      <c r="AM932" s="54" t="str">
        <f t="shared" si="933"/>
        <v/>
      </c>
      <c r="AN932" s="55" t="str">
        <f t="shared" si="934"/>
        <v/>
      </c>
      <c r="AP932" s="53" t="str">
        <f t="shared" si="908"/>
        <v/>
      </c>
      <c r="AQ932" s="54" t="str">
        <f t="shared" si="935"/>
        <v/>
      </c>
      <c r="AR932" s="54" t="str">
        <f t="shared" si="936"/>
        <v/>
      </c>
      <c r="AS932" s="54" t="str">
        <f t="shared" si="937"/>
        <v/>
      </c>
      <c r="AT932" s="54" t="str">
        <f t="shared" si="938"/>
        <v/>
      </c>
      <c r="AU932" s="54" t="str">
        <f t="shared" si="939"/>
        <v/>
      </c>
      <c r="AV932" s="54" t="str">
        <f t="shared" si="940"/>
        <v/>
      </c>
      <c r="AW932" s="54" t="str">
        <f t="shared" si="941"/>
        <v/>
      </c>
      <c r="AX932" s="54" t="str">
        <f t="shared" si="942"/>
        <v/>
      </c>
      <c r="AY932" s="54" t="str">
        <f t="shared" si="943"/>
        <v/>
      </c>
      <c r="AZ932" s="54" t="str">
        <f t="shared" si="944"/>
        <v/>
      </c>
      <c r="BA932" s="55" t="str">
        <f t="shared" si="945"/>
        <v/>
      </c>
      <c r="BC932" s="36" t="str">
        <f t="shared" si="909"/>
        <v/>
      </c>
      <c r="BE932" s="61" t="str">
        <f>IF($B932="", "", IF(AND($B932&gt;='Intro &amp; Setup'!$B$38, B932&lt;='Intro &amp; Setup'!$H$38), 'Intro &amp; Setup'!$N$38, IF(AND($B932&gt;='Intro &amp; Setup'!$B$39, B932&lt;='Intro &amp; Setup'!$H$39), 'Intro &amp; Setup'!$N$39, IF('Intro &amp; Setup'!$B$39="", 'Intro &amp; Setup'!$N$38, 'Intro &amp; Setup'!$N$39))))</f>
        <v/>
      </c>
      <c r="BG932" s="53" t="str">
        <f t="shared" si="910"/>
        <v/>
      </c>
      <c r="BH932" s="54" t="str">
        <f t="shared" si="946"/>
        <v/>
      </c>
      <c r="BI932" s="54" t="str">
        <f t="shared" si="947"/>
        <v/>
      </c>
      <c r="BJ932" s="54" t="str">
        <f t="shared" si="948"/>
        <v/>
      </c>
      <c r="BK932" s="54" t="str">
        <f t="shared" si="949"/>
        <v/>
      </c>
      <c r="BL932" s="54" t="str">
        <f t="shared" si="950"/>
        <v/>
      </c>
      <c r="BM932" s="54" t="str">
        <f t="shared" si="951"/>
        <v/>
      </c>
      <c r="BN932" s="54" t="str">
        <f t="shared" si="952"/>
        <v/>
      </c>
      <c r="BO932" s="54" t="str">
        <f t="shared" si="953"/>
        <v/>
      </c>
      <c r="BP932" s="54" t="str">
        <f t="shared" si="954"/>
        <v/>
      </c>
      <c r="BQ932" s="54" t="str">
        <f t="shared" si="955"/>
        <v/>
      </c>
      <c r="BR932" s="55" t="str">
        <f t="shared" si="956"/>
        <v/>
      </c>
      <c r="BT932" s="135" t="str">
        <f t="shared" si="911"/>
        <v/>
      </c>
      <c r="BU932" s="136" t="str">
        <f t="shared" si="912"/>
        <v/>
      </c>
      <c r="BV932" s="136" t="str">
        <f t="shared" si="913"/>
        <v/>
      </c>
      <c r="BW932" s="136" t="str">
        <f t="shared" si="914"/>
        <v/>
      </c>
      <c r="BX932" s="136" t="str">
        <f t="shared" si="915"/>
        <v/>
      </c>
      <c r="BY932" s="136" t="str">
        <f t="shared" si="916"/>
        <v/>
      </c>
      <c r="BZ932" s="136" t="str">
        <f t="shared" si="917"/>
        <v/>
      </c>
      <c r="CA932" s="136" t="str">
        <f t="shared" si="918"/>
        <v/>
      </c>
      <c r="CB932" s="136" t="str">
        <f t="shared" si="919"/>
        <v/>
      </c>
      <c r="CC932" s="136" t="str">
        <f t="shared" si="920"/>
        <v/>
      </c>
      <c r="CD932" s="136" t="str">
        <f t="shared" si="921"/>
        <v/>
      </c>
      <c r="CE932" s="137" t="str">
        <f t="shared" si="922"/>
        <v/>
      </c>
      <c r="CG932" s="150" t="str">
        <f t="shared" si="923"/>
        <v/>
      </c>
      <c r="CH932" s="151" t="str">
        <f t="shared" si="957"/>
        <v/>
      </c>
      <c r="CI932" s="151" t="str">
        <f t="shared" si="958"/>
        <v/>
      </c>
      <c r="CJ932" s="151" t="str">
        <f t="shared" si="959"/>
        <v/>
      </c>
      <c r="CK932" s="151" t="str">
        <f t="shared" si="960"/>
        <v/>
      </c>
      <c r="CL932" s="151" t="str">
        <f t="shared" si="961"/>
        <v/>
      </c>
      <c r="CM932" s="151" t="str">
        <f t="shared" si="962"/>
        <v/>
      </c>
      <c r="CN932" s="151" t="str">
        <f t="shared" si="963"/>
        <v/>
      </c>
      <c r="CO932" s="151" t="str">
        <f t="shared" si="964"/>
        <v/>
      </c>
      <c r="CP932" s="151" t="str">
        <f t="shared" si="965"/>
        <v/>
      </c>
      <c r="CQ932" s="151" t="str">
        <f t="shared" si="966"/>
        <v/>
      </c>
      <c r="CR932" s="152" t="str">
        <f t="shared" si="967"/>
        <v/>
      </c>
    </row>
    <row r="933" spans="1:96" x14ac:dyDescent="0.25">
      <c r="A933" s="3"/>
      <c r="B933" s="30"/>
      <c r="C933" s="44"/>
      <c r="D933" s="88"/>
      <c r="E933" s="31"/>
      <c r="F933" s="89"/>
      <c r="G933" s="72"/>
      <c r="H933" s="73"/>
      <c r="I933" s="74"/>
      <c r="J933" s="73"/>
      <c r="K933" s="74"/>
      <c r="L933" s="73"/>
      <c r="M933" s="74"/>
      <c r="N933" s="73"/>
      <c r="O933" s="74"/>
      <c r="P933" s="73"/>
      <c r="Q933" s="74"/>
      <c r="R933" s="75"/>
      <c r="S933" s="3"/>
      <c r="T933" s="61" t="str">
        <f>IF($D933="", "", $D933*'Intro &amp; Setup'!$I$32*24)</f>
        <v/>
      </c>
      <c r="U933" s="3"/>
      <c r="X933" s="36" t="str">
        <f>IF($B933="", "", IF(OR($B933&lt;'Intro &amp; Setup'!$F$26, $B933&gt;'Intro &amp; Setup'!$F$27), "X", ""))</f>
        <v/>
      </c>
      <c r="Z933" s="36" t="str">
        <f t="shared" si="905"/>
        <v/>
      </c>
      <c r="AA933" s="48" t="str">
        <f t="shared" si="906"/>
        <v/>
      </c>
      <c r="AC933" s="53" t="str">
        <f t="shared" si="907"/>
        <v/>
      </c>
      <c r="AD933" s="54" t="str">
        <f t="shared" si="924"/>
        <v/>
      </c>
      <c r="AE933" s="54" t="str">
        <f t="shared" si="925"/>
        <v/>
      </c>
      <c r="AF933" s="54" t="str">
        <f t="shared" si="926"/>
        <v/>
      </c>
      <c r="AG933" s="54" t="str">
        <f t="shared" si="927"/>
        <v/>
      </c>
      <c r="AH933" s="54" t="str">
        <f t="shared" si="928"/>
        <v/>
      </c>
      <c r="AI933" s="54" t="str">
        <f t="shared" si="929"/>
        <v/>
      </c>
      <c r="AJ933" s="54" t="str">
        <f t="shared" si="930"/>
        <v/>
      </c>
      <c r="AK933" s="54" t="str">
        <f t="shared" si="931"/>
        <v/>
      </c>
      <c r="AL933" s="54" t="str">
        <f t="shared" si="932"/>
        <v/>
      </c>
      <c r="AM933" s="54" t="str">
        <f t="shared" si="933"/>
        <v/>
      </c>
      <c r="AN933" s="55" t="str">
        <f t="shared" si="934"/>
        <v/>
      </c>
      <c r="AP933" s="53" t="str">
        <f t="shared" si="908"/>
        <v/>
      </c>
      <c r="AQ933" s="54" t="str">
        <f t="shared" si="935"/>
        <v/>
      </c>
      <c r="AR933" s="54" t="str">
        <f t="shared" si="936"/>
        <v/>
      </c>
      <c r="AS933" s="54" t="str">
        <f t="shared" si="937"/>
        <v/>
      </c>
      <c r="AT933" s="54" t="str">
        <f t="shared" si="938"/>
        <v/>
      </c>
      <c r="AU933" s="54" t="str">
        <f t="shared" si="939"/>
        <v/>
      </c>
      <c r="AV933" s="54" t="str">
        <f t="shared" si="940"/>
        <v/>
      </c>
      <c r="AW933" s="54" t="str">
        <f t="shared" si="941"/>
        <v/>
      </c>
      <c r="AX933" s="54" t="str">
        <f t="shared" si="942"/>
        <v/>
      </c>
      <c r="AY933" s="54" t="str">
        <f t="shared" si="943"/>
        <v/>
      </c>
      <c r="AZ933" s="54" t="str">
        <f t="shared" si="944"/>
        <v/>
      </c>
      <c r="BA933" s="55" t="str">
        <f t="shared" si="945"/>
        <v/>
      </c>
      <c r="BC933" s="36" t="str">
        <f t="shared" si="909"/>
        <v/>
      </c>
      <c r="BE933" s="61" t="str">
        <f>IF($B933="", "", IF(AND($B933&gt;='Intro &amp; Setup'!$B$38, B933&lt;='Intro &amp; Setup'!$H$38), 'Intro &amp; Setup'!$N$38, IF(AND($B933&gt;='Intro &amp; Setup'!$B$39, B933&lt;='Intro &amp; Setup'!$H$39), 'Intro &amp; Setup'!$N$39, IF('Intro &amp; Setup'!$B$39="", 'Intro &amp; Setup'!$N$38, 'Intro &amp; Setup'!$N$39))))</f>
        <v/>
      </c>
      <c r="BG933" s="53" t="str">
        <f t="shared" si="910"/>
        <v/>
      </c>
      <c r="BH933" s="54" t="str">
        <f t="shared" si="946"/>
        <v/>
      </c>
      <c r="BI933" s="54" t="str">
        <f t="shared" si="947"/>
        <v/>
      </c>
      <c r="BJ933" s="54" t="str">
        <f t="shared" si="948"/>
        <v/>
      </c>
      <c r="BK933" s="54" t="str">
        <f t="shared" si="949"/>
        <v/>
      </c>
      <c r="BL933" s="54" t="str">
        <f t="shared" si="950"/>
        <v/>
      </c>
      <c r="BM933" s="54" t="str">
        <f t="shared" si="951"/>
        <v/>
      </c>
      <c r="BN933" s="54" t="str">
        <f t="shared" si="952"/>
        <v/>
      </c>
      <c r="BO933" s="54" t="str">
        <f t="shared" si="953"/>
        <v/>
      </c>
      <c r="BP933" s="54" t="str">
        <f t="shared" si="954"/>
        <v/>
      </c>
      <c r="BQ933" s="54" t="str">
        <f t="shared" si="955"/>
        <v/>
      </c>
      <c r="BR933" s="55" t="str">
        <f t="shared" si="956"/>
        <v/>
      </c>
      <c r="BT933" s="135" t="str">
        <f t="shared" si="911"/>
        <v/>
      </c>
      <c r="BU933" s="136" t="str">
        <f t="shared" si="912"/>
        <v/>
      </c>
      <c r="BV933" s="136" t="str">
        <f t="shared" si="913"/>
        <v/>
      </c>
      <c r="BW933" s="136" t="str">
        <f t="shared" si="914"/>
        <v/>
      </c>
      <c r="BX933" s="136" t="str">
        <f t="shared" si="915"/>
        <v/>
      </c>
      <c r="BY933" s="136" t="str">
        <f t="shared" si="916"/>
        <v/>
      </c>
      <c r="BZ933" s="136" t="str">
        <f t="shared" si="917"/>
        <v/>
      </c>
      <c r="CA933" s="136" t="str">
        <f t="shared" si="918"/>
        <v/>
      </c>
      <c r="CB933" s="136" t="str">
        <f t="shared" si="919"/>
        <v/>
      </c>
      <c r="CC933" s="136" t="str">
        <f t="shared" si="920"/>
        <v/>
      </c>
      <c r="CD933" s="136" t="str">
        <f t="shared" si="921"/>
        <v/>
      </c>
      <c r="CE933" s="137" t="str">
        <f t="shared" si="922"/>
        <v/>
      </c>
      <c r="CG933" s="150" t="str">
        <f t="shared" si="923"/>
        <v/>
      </c>
      <c r="CH933" s="151" t="str">
        <f t="shared" si="957"/>
        <v/>
      </c>
      <c r="CI933" s="151" t="str">
        <f t="shared" si="958"/>
        <v/>
      </c>
      <c r="CJ933" s="151" t="str">
        <f t="shared" si="959"/>
        <v/>
      </c>
      <c r="CK933" s="151" t="str">
        <f t="shared" si="960"/>
        <v/>
      </c>
      <c r="CL933" s="151" t="str">
        <f t="shared" si="961"/>
        <v/>
      </c>
      <c r="CM933" s="151" t="str">
        <f t="shared" si="962"/>
        <v/>
      </c>
      <c r="CN933" s="151" t="str">
        <f t="shared" si="963"/>
        <v/>
      </c>
      <c r="CO933" s="151" t="str">
        <f t="shared" si="964"/>
        <v/>
      </c>
      <c r="CP933" s="151" t="str">
        <f t="shared" si="965"/>
        <v/>
      </c>
      <c r="CQ933" s="151" t="str">
        <f t="shared" si="966"/>
        <v/>
      </c>
      <c r="CR933" s="152" t="str">
        <f t="shared" si="967"/>
        <v/>
      </c>
    </row>
    <row r="934" spans="1:96" x14ac:dyDescent="0.25">
      <c r="A934" s="3"/>
      <c r="B934" s="30"/>
      <c r="C934" s="44"/>
      <c r="D934" s="88"/>
      <c r="E934" s="31"/>
      <c r="F934" s="89"/>
      <c r="G934" s="72"/>
      <c r="H934" s="73"/>
      <c r="I934" s="74"/>
      <c r="J934" s="73"/>
      <c r="K934" s="74"/>
      <c r="L934" s="73"/>
      <c r="M934" s="74"/>
      <c r="N934" s="73"/>
      <c r="O934" s="74"/>
      <c r="P934" s="73"/>
      <c r="Q934" s="74"/>
      <c r="R934" s="75"/>
      <c r="S934" s="3"/>
      <c r="T934" s="61" t="str">
        <f>IF($D934="", "", $D934*'Intro &amp; Setup'!$I$32*24)</f>
        <v/>
      </c>
      <c r="U934" s="3"/>
      <c r="X934" s="36" t="str">
        <f>IF($B934="", "", IF(OR($B934&lt;'Intro &amp; Setup'!$F$26, $B934&gt;'Intro &amp; Setup'!$F$27), "X", ""))</f>
        <v/>
      </c>
      <c r="Z934" s="36" t="str">
        <f t="shared" si="905"/>
        <v/>
      </c>
      <c r="AA934" s="48" t="str">
        <f t="shared" si="906"/>
        <v/>
      </c>
      <c r="AC934" s="53" t="str">
        <f t="shared" si="907"/>
        <v/>
      </c>
      <c r="AD934" s="54" t="str">
        <f t="shared" si="924"/>
        <v/>
      </c>
      <c r="AE934" s="54" t="str">
        <f t="shared" si="925"/>
        <v/>
      </c>
      <c r="AF934" s="54" t="str">
        <f t="shared" si="926"/>
        <v/>
      </c>
      <c r="AG934" s="54" t="str">
        <f t="shared" si="927"/>
        <v/>
      </c>
      <c r="AH934" s="54" t="str">
        <f t="shared" si="928"/>
        <v/>
      </c>
      <c r="AI934" s="54" t="str">
        <f t="shared" si="929"/>
        <v/>
      </c>
      <c r="AJ934" s="54" t="str">
        <f t="shared" si="930"/>
        <v/>
      </c>
      <c r="AK934" s="54" t="str">
        <f t="shared" si="931"/>
        <v/>
      </c>
      <c r="AL934" s="54" t="str">
        <f t="shared" si="932"/>
        <v/>
      </c>
      <c r="AM934" s="54" t="str">
        <f t="shared" si="933"/>
        <v/>
      </c>
      <c r="AN934" s="55" t="str">
        <f t="shared" si="934"/>
        <v/>
      </c>
      <c r="AP934" s="53" t="str">
        <f t="shared" si="908"/>
        <v/>
      </c>
      <c r="AQ934" s="54" t="str">
        <f t="shared" si="935"/>
        <v/>
      </c>
      <c r="AR934" s="54" t="str">
        <f t="shared" si="936"/>
        <v/>
      </c>
      <c r="AS934" s="54" t="str">
        <f t="shared" si="937"/>
        <v/>
      </c>
      <c r="AT934" s="54" t="str">
        <f t="shared" si="938"/>
        <v/>
      </c>
      <c r="AU934" s="54" t="str">
        <f t="shared" si="939"/>
        <v/>
      </c>
      <c r="AV934" s="54" t="str">
        <f t="shared" si="940"/>
        <v/>
      </c>
      <c r="AW934" s="54" t="str">
        <f t="shared" si="941"/>
        <v/>
      </c>
      <c r="AX934" s="54" t="str">
        <f t="shared" si="942"/>
        <v/>
      </c>
      <c r="AY934" s="54" t="str">
        <f t="shared" si="943"/>
        <v/>
      </c>
      <c r="AZ934" s="54" t="str">
        <f t="shared" si="944"/>
        <v/>
      </c>
      <c r="BA934" s="55" t="str">
        <f t="shared" si="945"/>
        <v/>
      </c>
      <c r="BC934" s="36" t="str">
        <f t="shared" si="909"/>
        <v/>
      </c>
      <c r="BE934" s="61" t="str">
        <f>IF($B934="", "", IF(AND($B934&gt;='Intro &amp; Setup'!$B$38, B934&lt;='Intro &amp; Setup'!$H$38), 'Intro &amp; Setup'!$N$38, IF(AND($B934&gt;='Intro &amp; Setup'!$B$39, B934&lt;='Intro &amp; Setup'!$H$39), 'Intro &amp; Setup'!$N$39, IF('Intro &amp; Setup'!$B$39="", 'Intro &amp; Setup'!$N$38, 'Intro &amp; Setup'!$N$39))))</f>
        <v/>
      </c>
      <c r="BG934" s="53" t="str">
        <f t="shared" si="910"/>
        <v/>
      </c>
      <c r="BH934" s="54" t="str">
        <f t="shared" si="946"/>
        <v/>
      </c>
      <c r="BI934" s="54" t="str">
        <f t="shared" si="947"/>
        <v/>
      </c>
      <c r="BJ934" s="54" t="str">
        <f t="shared" si="948"/>
        <v/>
      </c>
      <c r="BK934" s="54" t="str">
        <f t="shared" si="949"/>
        <v/>
      </c>
      <c r="BL934" s="54" t="str">
        <f t="shared" si="950"/>
        <v/>
      </c>
      <c r="BM934" s="54" t="str">
        <f t="shared" si="951"/>
        <v/>
      </c>
      <c r="BN934" s="54" t="str">
        <f t="shared" si="952"/>
        <v/>
      </c>
      <c r="BO934" s="54" t="str">
        <f t="shared" si="953"/>
        <v/>
      </c>
      <c r="BP934" s="54" t="str">
        <f t="shared" si="954"/>
        <v/>
      </c>
      <c r="BQ934" s="54" t="str">
        <f t="shared" si="955"/>
        <v/>
      </c>
      <c r="BR934" s="55" t="str">
        <f t="shared" si="956"/>
        <v/>
      </c>
      <c r="BT934" s="135" t="str">
        <f t="shared" si="911"/>
        <v/>
      </c>
      <c r="BU934" s="136" t="str">
        <f t="shared" si="912"/>
        <v/>
      </c>
      <c r="BV934" s="136" t="str">
        <f t="shared" si="913"/>
        <v/>
      </c>
      <c r="BW934" s="136" t="str">
        <f t="shared" si="914"/>
        <v/>
      </c>
      <c r="BX934" s="136" t="str">
        <f t="shared" si="915"/>
        <v/>
      </c>
      <c r="BY934" s="136" t="str">
        <f t="shared" si="916"/>
        <v/>
      </c>
      <c r="BZ934" s="136" t="str">
        <f t="shared" si="917"/>
        <v/>
      </c>
      <c r="CA934" s="136" t="str">
        <f t="shared" si="918"/>
        <v/>
      </c>
      <c r="CB934" s="136" t="str">
        <f t="shared" si="919"/>
        <v/>
      </c>
      <c r="CC934" s="136" t="str">
        <f t="shared" si="920"/>
        <v/>
      </c>
      <c r="CD934" s="136" t="str">
        <f t="shared" si="921"/>
        <v/>
      </c>
      <c r="CE934" s="137" t="str">
        <f t="shared" si="922"/>
        <v/>
      </c>
      <c r="CG934" s="150" t="str">
        <f t="shared" si="923"/>
        <v/>
      </c>
      <c r="CH934" s="151" t="str">
        <f t="shared" si="957"/>
        <v/>
      </c>
      <c r="CI934" s="151" t="str">
        <f t="shared" si="958"/>
        <v/>
      </c>
      <c r="CJ934" s="151" t="str">
        <f t="shared" si="959"/>
        <v/>
      </c>
      <c r="CK934" s="151" t="str">
        <f t="shared" si="960"/>
        <v/>
      </c>
      <c r="CL934" s="151" t="str">
        <f t="shared" si="961"/>
        <v/>
      </c>
      <c r="CM934" s="151" t="str">
        <f t="shared" si="962"/>
        <v/>
      </c>
      <c r="CN934" s="151" t="str">
        <f t="shared" si="963"/>
        <v/>
      </c>
      <c r="CO934" s="151" t="str">
        <f t="shared" si="964"/>
        <v/>
      </c>
      <c r="CP934" s="151" t="str">
        <f t="shared" si="965"/>
        <v/>
      </c>
      <c r="CQ934" s="151" t="str">
        <f t="shared" si="966"/>
        <v/>
      </c>
      <c r="CR934" s="152" t="str">
        <f t="shared" si="967"/>
        <v/>
      </c>
    </row>
    <row r="935" spans="1:96" x14ac:dyDescent="0.25">
      <c r="A935" s="3"/>
      <c r="B935" s="30"/>
      <c r="C935" s="44"/>
      <c r="D935" s="88"/>
      <c r="E935" s="31"/>
      <c r="F935" s="89"/>
      <c r="G935" s="72"/>
      <c r="H935" s="73"/>
      <c r="I935" s="74"/>
      <c r="J935" s="73"/>
      <c r="K935" s="74"/>
      <c r="L935" s="73"/>
      <c r="M935" s="74"/>
      <c r="N935" s="73"/>
      <c r="O935" s="74"/>
      <c r="P935" s="73"/>
      <c r="Q935" s="74"/>
      <c r="R935" s="75"/>
      <c r="S935" s="3"/>
      <c r="T935" s="61" t="str">
        <f>IF($D935="", "", $D935*'Intro &amp; Setup'!$I$32*24)</f>
        <v/>
      </c>
      <c r="U935" s="3"/>
      <c r="X935" s="36" t="str">
        <f>IF($B935="", "", IF(OR($B935&lt;'Intro &amp; Setup'!$F$26, $B935&gt;'Intro &amp; Setup'!$F$27), "X", ""))</f>
        <v/>
      </c>
      <c r="Z935" s="36" t="str">
        <f t="shared" si="905"/>
        <v/>
      </c>
      <c r="AA935" s="48" t="str">
        <f t="shared" si="906"/>
        <v/>
      </c>
      <c r="AC935" s="53" t="str">
        <f t="shared" si="907"/>
        <v/>
      </c>
      <c r="AD935" s="54" t="str">
        <f t="shared" si="924"/>
        <v/>
      </c>
      <c r="AE935" s="54" t="str">
        <f t="shared" si="925"/>
        <v/>
      </c>
      <c r="AF935" s="54" t="str">
        <f t="shared" si="926"/>
        <v/>
      </c>
      <c r="AG935" s="54" t="str">
        <f t="shared" si="927"/>
        <v/>
      </c>
      <c r="AH935" s="54" t="str">
        <f t="shared" si="928"/>
        <v/>
      </c>
      <c r="AI935" s="54" t="str">
        <f t="shared" si="929"/>
        <v/>
      </c>
      <c r="AJ935" s="54" t="str">
        <f t="shared" si="930"/>
        <v/>
      </c>
      <c r="AK935" s="54" t="str">
        <f t="shared" si="931"/>
        <v/>
      </c>
      <c r="AL935" s="54" t="str">
        <f t="shared" si="932"/>
        <v/>
      </c>
      <c r="AM935" s="54" t="str">
        <f t="shared" si="933"/>
        <v/>
      </c>
      <c r="AN935" s="55" t="str">
        <f t="shared" si="934"/>
        <v/>
      </c>
      <c r="AP935" s="53" t="str">
        <f t="shared" si="908"/>
        <v/>
      </c>
      <c r="AQ935" s="54" t="str">
        <f t="shared" si="935"/>
        <v/>
      </c>
      <c r="AR935" s="54" t="str">
        <f t="shared" si="936"/>
        <v/>
      </c>
      <c r="AS935" s="54" t="str">
        <f t="shared" si="937"/>
        <v/>
      </c>
      <c r="AT935" s="54" t="str">
        <f t="shared" si="938"/>
        <v/>
      </c>
      <c r="AU935" s="54" t="str">
        <f t="shared" si="939"/>
        <v/>
      </c>
      <c r="AV935" s="54" t="str">
        <f t="shared" si="940"/>
        <v/>
      </c>
      <c r="AW935" s="54" t="str">
        <f t="shared" si="941"/>
        <v/>
      </c>
      <c r="AX935" s="54" t="str">
        <f t="shared" si="942"/>
        <v/>
      </c>
      <c r="AY935" s="54" t="str">
        <f t="shared" si="943"/>
        <v/>
      </c>
      <c r="AZ935" s="54" t="str">
        <f t="shared" si="944"/>
        <v/>
      </c>
      <c r="BA935" s="55" t="str">
        <f t="shared" si="945"/>
        <v/>
      </c>
      <c r="BC935" s="36" t="str">
        <f t="shared" si="909"/>
        <v/>
      </c>
      <c r="BE935" s="61" t="str">
        <f>IF($B935="", "", IF(AND($B935&gt;='Intro &amp; Setup'!$B$38, B935&lt;='Intro &amp; Setup'!$H$38), 'Intro &amp; Setup'!$N$38, IF(AND($B935&gt;='Intro &amp; Setup'!$B$39, B935&lt;='Intro &amp; Setup'!$H$39), 'Intro &amp; Setup'!$N$39, IF('Intro &amp; Setup'!$B$39="", 'Intro &amp; Setup'!$N$38, 'Intro &amp; Setup'!$N$39))))</f>
        <v/>
      </c>
      <c r="BG935" s="53" t="str">
        <f t="shared" si="910"/>
        <v/>
      </c>
      <c r="BH935" s="54" t="str">
        <f t="shared" si="946"/>
        <v/>
      </c>
      <c r="BI935" s="54" t="str">
        <f t="shared" si="947"/>
        <v/>
      </c>
      <c r="BJ935" s="54" t="str">
        <f t="shared" si="948"/>
        <v/>
      </c>
      <c r="BK935" s="54" t="str">
        <f t="shared" si="949"/>
        <v/>
      </c>
      <c r="BL935" s="54" t="str">
        <f t="shared" si="950"/>
        <v/>
      </c>
      <c r="BM935" s="54" t="str">
        <f t="shared" si="951"/>
        <v/>
      </c>
      <c r="BN935" s="54" t="str">
        <f t="shared" si="952"/>
        <v/>
      </c>
      <c r="BO935" s="54" t="str">
        <f t="shared" si="953"/>
        <v/>
      </c>
      <c r="BP935" s="54" t="str">
        <f t="shared" si="954"/>
        <v/>
      </c>
      <c r="BQ935" s="54" t="str">
        <f t="shared" si="955"/>
        <v/>
      </c>
      <c r="BR935" s="55" t="str">
        <f t="shared" si="956"/>
        <v/>
      </c>
      <c r="BT935" s="135" t="str">
        <f t="shared" si="911"/>
        <v/>
      </c>
      <c r="BU935" s="136" t="str">
        <f t="shared" si="912"/>
        <v/>
      </c>
      <c r="BV935" s="136" t="str">
        <f t="shared" si="913"/>
        <v/>
      </c>
      <c r="BW935" s="136" t="str">
        <f t="shared" si="914"/>
        <v/>
      </c>
      <c r="BX935" s="136" t="str">
        <f t="shared" si="915"/>
        <v/>
      </c>
      <c r="BY935" s="136" t="str">
        <f t="shared" si="916"/>
        <v/>
      </c>
      <c r="BZ935" s="136" t="str">
        <f t="shared" si="917"/>
        <v/>
      </c>
      <c r="CA935" s="136" t="str">
        <f t="shared" si="918"/>
        <v/>
      </c>
      <c r="CB935" s="136" t="str">
        <f t="shared" si="919"/>
        <v/>
      </c>
      <c r="CC935" s="136" t="str">
        <f t="shared" si="920"/>
        <v/>
      </c>
      <c r="CD935" s="136" t="str">
        <f t="shared" si="921"/>
        <v/>
      </c>
      <c r="CE935" s="137" t="str">
        <f t="shared" si="922"/>
        <v/>
      </c>
      <c r="CG935" s="150" t="str">
        <f t="shared" si="923"/>
        <v/>
      </c>
      <c r="CH935" s="151" t="str">
        <f t="shared" si="957"/>
        <v/>
      </c>
      <c r="CI935" s="151" t="str">
        <f t="shared" si="958"/>
        <v/>
      </c>
      <c r="CJ935" s="151" t="str">
        <f t="shared" si="959"/>
        <v/>
      </c>
      <c r="CK935" s="151" t="str">
        <f t="shared" si="960"/>
        <v/>
      </c>
      <c r="CL935" s="151" t="str">
        <f t="shared" si="961"/>
        <v/>
      </c>
      <c r="CM935" s="151" t="str">
        <f t="shared" si="962"/>
        <v/>
      </c>
      <c r="CN935" s="151" t="str">
        <f t="shared" si="963"/>
        <v/>
      </c>
      <c r="CO935" s="151" t="str">
        <f t="shared" si="964"/>
        <v/>
      </c>
      <c r="CP935" s="151" t="str">
        <f t="shared" si="965"/>
        <v/>
      </c>
      <c r="CQ935" s="151" t="str">
        <f t="shared" si="966"/>
        <v/>
      </c>
      <c r="CR935" s="152" t="str">
        <f t="shared" si="967"/>
        <v/>
      </c>
    </row>
    <row r="936" spans="1:96" x14ac:dyDescent="0.25">
      <c r="A936" s="3"/>
      <c r="B936" s="30"/>
      <c r="C936" s="44"/>
      <c r="D936" s="88"/>
      <c r="E936" s="31"/>
      <c r="F936" s="89"/>
      <c r="G936" s="72"/>
      <c r="H936" s="73"/>
      <c r="I936" s="74"/>
      <c r="J936" s="73"/>
      <c r="K936" s="74"/>
      <c r="L936" s="73"/>
      <c r="M936" s="74"/>
      <c r="N936" s="73"/>
      <c r="O936" s="74"/>
      <c r="P936" s="73"/>
      <c r="Q936" s="74"/>
      <c r="R936" s="75"/>
      <c r="S936" s="3"/>
      <c r="T936" s="61" t="str">
        <f>IF($D936="", "", $D936*'Intro &amp; Setup'!$I$32*24)</f>
        <v/>
      </c>
      <c r="U936" s="3"/>
      <c r="X936" s="36" t="str">
        <f>IF($B936="", "", IF(OR($B936&lt;'Intro &amp; Setup'!$F$26, $B936&gt;'Intro &amp; Setup'!$F$27), "X", ""))</f>
        <v/>
      </c>
      <c r="Z936" s="36" t="str">
        <f t="shared" si="905"/>
        <v/>
      </c>
      <c r="AA936" s="48" t="str">
        <f t="shared" si="906"/>
        <v/>
      </c>
      <c r="AC936" s="53" t="str">
        <f t="shared" si="907"/>
        <v/>
      </c>
      <c r="AD936" s="54" t="str">
        <f t="shared" si="924"/>
        <v/>
      </c>
      <c r="AE936" s="54" t="str">
        <f t="shared" si="925"/>
        <v/>
      </c>
      <c r="AF936" s="54" t="str">
        <f t="shared" si="926"/>
        <v/>
      </c>
      <c r="AG936" s="54" t="str">
        <f t="shared" si="927"/>
        <v/>
      </c>
      <c r="AH936" s="54" t="str">
        <f t="shared" si="928"/>
        <v/>
      </c>
      <c r="AI936" s="54" t="str">
        <f t="shared" si="929"/>
        <v/>
      </c>
      <c r="AJ936" s="54" t="str">
        <f t="shared" si="930"/>
        <v/>
      </c>
      <c r="AK936" s="54" t="str">
        <f t="shared" si="931"/>
        <v/>
      </c>
      <c r="AL936" s="54" t="str">
        <f t="shared" si="932"/>
        <v/>
      </c>
      <c r="AM936" s="54" t="str">
        <f t="shared" si="933"/>
        <v/>
      </c>
      <c r="AN936" s="55" t="str">
        <f t="shared" si="934"/>
        <v/>
      </c>
      <c r="AP936" s="53" t="str">
        <f t="shared" si="908"/>
        <v/>
      </c>
      <c r="AQ936" s="54" t="str">
        <f t="shared" si="935"/>
        <v/>
      </c>
      <c r="AR936" s="54" t="str">
        <f t="shared" si="936"/>
        <v/>
      </c>
      <c r="AS936" s="54" t="str">
        <f t="shared" si="937"/>
        <v/>
      </c>
      <c r="AT936" s="54" t="str">
        <f t="shared" si="938"/>
        <v/>
      </c>
      <c r="AU936" s="54" t="str">
        <f t="shared" si="939"/>
        <v/>
      </c>
      <c r="AV936" s="54" t="str">
        <f t="shared" si="940"/>
        <v/>
      </c>
      <c r="AW936" s="54" t="str">
        <f t="shared" si="941"/>
        <v/>
      </c>
      <c r="AX936" s="54" t="str">
        <f t="shared" si="942"/>
        <v/>
      </c>
      <c r="AY936" s="54" t="str">
        <f t="shared" si="943"/>
        <v/>
      </c>
      <c r="AZ936" s="54" t="str">
        <f t="shared" si="944"/>
        <v/>
      </c>
      <c r="BA936" s="55" t="str">
        <f t="shared" si="945"/>
        <v/>
      </c>
      <c r="BC936" s="36" t="str">
        <f t="shared" si="909"/>
        <v/>
      </c>
      <c r="BE936" s="61" t="str">
        <f>IF($B936="", "", IF(AND($B936&gt;='Intro &amp; Setup'!$B$38, B936&lt;='Intro &amp; Setup'!$H$38), 'Intro &amp; Setup'!$N$38, IF(AND($B936&gt;='Intro &amp; Setup'!$B$39, B936&lt;='Intro &amp; Setup'!$H$39), 'Intro &amp; Setup'!$N$39, IF('Intro &amp; Setup'!$B$39="", 'Intro &amp; Setup'!$N$38, 'Intro &amp; Setup'!$N$39))))</f>
        <v/>
      </c>
      <c r="BG936" s="53" t="str">
        <f t="shared" si="910"/>
        <v/>
      </c>
      <c r="BH936" s="54" t="str">
        <f t="shared" si="946"/>
        <v/>
      </c>
      <c r="BI936" s="54" t="str">
        <f t="shared" si="947"/>
        <v/>
      </c>
      <c r="BJ936" s="54" t="str">
        <f t="shared" si="948"/>
        <v/>
      </c>
      <c r="BK936" s="54" t="str">
        <f t="shared" si="949"/>
        <v/>
      </c>
      <c r="BL936" s="54" t="str">
        <f t="shared" si="950"/>
        <v/>
      </c>
      <c r="BM936" s="54" t="str">
        <f t="shared" si="951"/>
        <v/>
      </c>
      <c r="BN936" s="54" t="str">
        <f t="shared" si="952"/>
        <v/>
      </c>
      <c r="BO936" s="54" t="str">
        <f t="shared" si="953"/>
        <v/>
      </c>
      <c r="BP936" s="54" t="str">
        <f t="shared" si="954"/>
        <v/>
      </c>
      <c r="BQ936" s="54" t="str">
        <f t="shared" si="955"/>
        <v/>
      </c>
      <c r="BR936" s="55" t="str">
        <f t="shared" si="956"/>
        <v/>
      </c>
      <c r="BT936" s="135" t="str">
        <f t="shared" si="911"/>
        <v/>
      </c>
      <c r="BU936" s="136" t="str">
        <f t="shared" si="912"/>
        <v/>
      </c>
      <c r="BV936" s="136" t="str">
        <f t="shared" si="913"/>
        <v/>
      </c>
      <c r="BW936" s="136" t="str">
        <f t="shared" si="914"/>
        <v/>
      </c>
      <c r="BX936" s="136" t="str">
        <f t="shared" si="915"/>
        <v/>
      </c>
      <c r="BY936" s="136" t="str">
        <f t="shared" si="916"/>
        <v/>
      </c>
      <c r="BZ936" s="136" t="str">
        <f t="shared" si="917"/>
        <v/>
      </c>
      <c r="CA936" s="136" t="str">
        <f t="shared" si="918"/>
        <v/>
      </c>
      <c r="CB936" s="136" t="str">
        <f t="shared" si="919"/>
        <v/>
      </c>
      <c r="CC936" s="136" t="str">
        <f t="shared" si="920"/>
        <v/>
      </c>
      <c r="CD936" s="136" t="str">
        <f t="shared" si="921"/>
        <v/>
      </c>
      <c r="CE936" s="137" t="str">
        <f t="shared" si="922"/>
        <v/>
      </c>
      <c r="CG936" s="150" t="str">
        <f t="shared" si="923"/>
        <v/>
      </c>
      <c r="CH936" s="151" t="str">
        <f t="shared" si="957"/>
        <v/>
      </c>
      <c r="CI936" s="151" t="str">
        <f t="shared" si="958"/>
        <v/>
      </c>
      <c r="CJ936" s="151" t="str">
        <f t="shared" si="959"/>
        <v/>
      </c>
      <c r="CK936" s="151" t="str">
        <f t="shared" si="960"/>
        <v/>
      </c>
      <c r="CL936" s="151" t="str">
        <f t="shared" si="961"/>
        <v/>
      </c>
      <c r="CM936" s="151" t="str">
        <f t="shared" si="962"/>
        <v/>
      </c>
      <c r="CN936" s="151" t="str">
        <f t="shared" si="963"/>
        <v/>
      </c>
      <c r="CO936" s="151" t="str">
        <f t="shared" si="964"/>
        <v/>
      </c>
      <c r="CP936" s="151" t="str">
        <f t="shared" si="965"/>
        <v/>
      </c>
      <c r="CQ936" s="151" t="str">
        <f t="shared" si="966"/>
        <v/>
      </c>
      <c r="CR936" s="152" t="str">
        <f t="shared" si="967"/>
        <v/>
      </c>
    </row>
    <row r="937" spans="1:96" x14ac:dyDescent="0.25">
      <c r="A937" s="3"/>
      <c r="B937" s="30"/>
      <c r="C937" s="44"/>
      <c r="D937" s="88"/>
      <c r="E937" s="31"/>
      <c r="F937" s="89"/>
      <c r="G937" s="72"/>
      <c r="H937" s="73"/>
      <c r="I937" s="74"/>
      <c r="J937" s="73"/>
      <c r="K937" s="74"/>
      <c r="L937" s="73"/>
      <c r="M937" s="74"/>
      <c r="N937" s="73"/>
      <c r="O937" s="74"/>
      <c r="P937" s="73"/>
      <c r="Q937" s="74"/>
      <c r="R937" s="75"/>
      <c r="S937" s="3"/>
      <c r="T937" s="61" t="str">
        <f>IF($D937="", "", $D937*'Intro &amp; Setup'!$I$32*24)</f>
        <v/>
      </c>
      <c r="U937" s="3"/>
      <c r="X937" s="36" t="str">
        <f>IF($B937="", "", IF(OR($B937&lt;'Intro &amp; Setup'!$F$26, $B937&gt;'Intro &amp; Setup'!$F$27), "X", ""))</f>
        <v/>
      </c>
      <c r="Z937" s="36" t="str">
        <f t="shared" si="905"/>
        <v/>
      </c>
      <c r="AA937" s="48" t="str">
        <f t="shared" si="906"/>
        <v/>
      </c>
      <c r="AC937" s="53" t="str">
        <f t="shared" si="907"/>
        <v/>
      </c>
      <c r="AD937" s="54" t="str">
        <f t="shared" si="924"/>
        <v/>
      </c>
      <c r="AE937" s="54" t="str">
        <f t="shared" si="925"/>
        <v/>
      </c>
      <c r="AF937" s="54" t="str">
        <f t="shared" si="926"/>
        <v/>
      </c>
      <c r="AG937" s="54" t="str">
        <f t="shared" si="927"/>
        <v/>
      </c>
      <c r="AH937" s="54" t="str">
        <f t="shared" si="928"/>
        <v/>
      </c>
      <c r="AI937" s="54" t="str">
        <f t="shared" si="929"/>
        <v/>
      </c>
      <c r="AJ937" s="54" t="str">
        <f t="shared" si="930"/>
        <v/>
      </c>
      <c r="AK937" s="54" t="str">
        <f t="shared" si="931"/>
        <v/>
      </c>
      <c r="AL937" s="54" t="str">
        <f t="shared" si="932"/>
        <v/>
      </c>
      <c r="AM937" s="54" t="str">
        <f t="shared" si="933"/>
        <v/>
      </c>
      <c r="AN937" s="55" t="str">
        <f t="shared" si="934"/>
        <v/>
      </c>
      <c r="AP937" s="53" t="str">
        <f t="shared" si="908"/>
        <v/>
      </c>
      <c r="AQ937" s="54" t="str">
        <f t="shared" si="935"/>
        <v/>
      </c>
      <c r="AR937" s="54" t="str">
        <f t="shared" si="936"/>
        <v/>
      </c>
      <c r="AS937" s="54" t="str">
        <f t="shared" si="937"/>
        <v/>
      </c>
      <c r="AT937" s="54" t="str">
        <f t="shared" si="938"/>
        <v/>
      </c>
      <c r="AU937" s="54" t="str">
        <f t="shared" si="939"/>
        <v/>
      </c>
      <c r="AV937" s="54" t="str">
        <f t="shared" si="940"/>
        <v/>
      </c>
      <c r="AW937" s="54" t="str">
        <f t="shared" si="941"/>
        <v/>
      </c>
      <c r="AX937" s="54" t="str">
        <f t="shared" si="942"/>
        <v/>
      </c>
      <c r="AY937" s="54" t="str">
        <f t="shared" si="943"/>
        <v/>
      </c>
      <c r="AZ937" s="54" t="str">
        <f t="shared" si="944"/>
        <v/>
      </c>
      <c r="BA937" s="55" t="str">
        <f t="shared" si="945"/>
        <v/>
      </c>
      <c r="BC937" s="36" t="str">
        <f t="shared" si="909"/>
        <v/>
      </c>
      <c r="BE937" s="61" t="str">
        <f>IF($B937="", "", IF(AND($B937&gt;='Intro &amp; Setup'!$B$38, B937&lt;='Intro &amp; Setup'!$H$38), 'Intro &amp; Setup'!$N$38, IF(AND($B937&gt;='Intro &amp; Setup'!$B$39, B937&lt;='Intro &amp; Setup'!$H$39), 'Intro &amp; Setup'!$N$39, IF('Intro &amp; Setup'!$B$39="", 'Intro &amp; Setup'!$N$38, 'Intro &amp; Setup'!$N$39))))</f>
        <v/>
      </c>
      <c r="BG937" s="53" t="str">
        <f t="shared" si="910"/>
        <v/>
      </c>
      <c r="BH937" s="54" t="str">
        <f t="shared" si="946"/>
        <v/>
      </c>
      <c r="BI937" s="54" t="str">
        <f t="shared" si="947"/>
        <v/>
      </c>
      <c r="BJ937" s="54" t="str">
        <f t="shared" si="948"/>
        <v/>
      </c>
      <c r="BK937" s="54" t="str">
        <f t="shared" si="949"/>
        <v/>
      </c>
      <c r="BL937" s="54" t="str">
        <f t="shared" si="950"/>
        <v/>
      </c>
      <c r="BM937" s="54" t="str">
        <f t="shared" si="951"/>
        <v/>
      </c>
      <c r="BN937" s="54" t="str">
        <f t="shared" si="952"/>
        <v/>
      </c>
      <c r="BO937" s="54" t="str">
        <f t="shared" si="953"/>
        <v/>
      </c>
      <c r="BP937" s="54" t="str">
        <f t="shared" si="954"/>
        <v/>
      </c>
      <c r="BQ937" s="54" t="str">
        <f t="shared" si="955"/>
        <v/>
      </c>
      <c r="BR937" s="55" t="str">
        <f t="shared" si="956"/>
        <v/>
      </c>
      <c r="BT937" s="135" t="str">
        <f t="shared" si="911"/>
        <v/>
      </c>
      <c r="BU937" s="136" t="str">
        <f t="shared" si="912"/>
        <v/>
      </c>
      <c r="BV937" s="136" t="str">
        <f t="shared" si="913"/>
        <v/>
      </c>
      <c r="BW937" s="136" t="str">
        <f t="shared" si="914"/>
        <v/>
      </c>
      <c r="BX937" s="136" t="str">
        <f t="shared" si="915"/>
        <v/>
      </c>
      <c r="BY937" s="136" t="str">
        <f t="shared" si="916"/>
        <v/>
      </c>
      <c r="BZ937" s="136" t="str">
        <f t="shared" si="917"/>
        <v/>
      </c>
      <c r="CA937" s="136" t="str">
        <f t="shared" si="918"/>
        <v/>
      </c>
      <c r="CB937" s="136" t="str">
        <f t="shared" si="919"/>
        <v/>
      </c>
      <c r="CC937" s="136" t="str">
        <f t="shared" si="920"/>
        <v/>
      </c>
      <c r="CD937" s="136" t="str">
        <f t="shared" si="921"/>
        <v/>
      </c>
      <c r="CE937" s="137" t="str">
        <f t="shared" si="922"/>
        <v/>
      </c>
      <c r="CG937" s="150" t="str">
        <f t="shared" si="923"/>
        <v/>
      </c>
      <c r="CH937" s="151" t="str">
        <f t="shared" si="957"/>
        <v/>
      </c>
      <c r="CI937" s="151" t="str">
        <f t="shared" si="958"/>
        <v/>
      </c>
      <c r="CJ937" s="151" t="str">
        <f t="shared" si="959"/>
        <v/>
      </c>
      <c r="CK937" s="151" t="str">
        <f t="shared" si="960"/>
        <v/>
      </c>
      <c r="CL937" s="151" t="str">
        <f t="shared" si="961"/>
        <v/>
      </c>
      <c r="CM937" s="151" t="str">
        <f t="shared" si="962"/>
        <v/>
      </c>
      <c r="CN937" s="151" t="str">
        <f t="shared" si="963"/>
        <v/>
      </c>
      <c r="CO937" s="151" t="str">
        <f t="shared" si="964"/>
        <v/>
      </c>
      <c r="CP937" s="151" t="str">
        <f t="shared" si="965"/>
        <v/>
      </c>
      <c r="CQ937" s="151" t="str">
        <f t="shared" si="966"/>
        <v/>
      </c>
      <c r="CR937" s="152" t="str">
        <f t="shared" si="967"/>
        <v/>
      </c>
    </row>
    <row r="938" spans="1:96" x14ac:dyDescent="0.25">
      <c r="A938" s="3"/>
      <c r="B938" s="30"/>
      <c r="C938" s="44"/>
      <c r="D938" s="88"/>
      <c r="E938" s="31"/>
      <c r="F938" s="89"/>
      <c r="G938" s="72"/>
      <c r="H938" s="73"/>
      <c r="I938" s="74"/>
      <c r="J938" s="73"/>
      <c r="K938" s="74"/>
      <c r="L938" s="73"/>
      <c r="M938" s="74"/>
      <c r="N938" s="73"/>
      <c r="O938" s="74"/>
      <c r="P938" s="73"/>
      <c r="Q938" s="74"/>
      <c r="R938" s="75"/>
      <c r="S938" s="3"/>
      <c r="T938" s="61" t="str">
        <f>IF($D938="", "", $D938*'Intro &amp; Setup'!$I$32*24)</f>
        <v/>
      </c>
      <c r="U938" s="3"/>
      <c r="X938" s="36" t="str">
        <f>IF($B938="", "", IF(OR($B938&lt;'Intro &amp; Setup'!$F$26, $B938&gt;'Intro &amp; Setup'!$F$27), "X", ""))</f>
        <v/>
      </c>
      <c r="Z938" s="36" t="str">
        <f t="shared" si="905"/>
        <v/>
      </c>
      <c r="AA938" s="48" t="str">
        <f t="shared" si="906"/>
        <v/>
      </c>
      <c r="AC938" s="53" t="str">
        <f t="shared" si="907"/>
        <v/>
      </c>
      <c r="AD938" s="54" t="str">
        <f t="shared" si="924"/>
        <v/>
      </c>
      <c r="AE938" s="54" t="str">
        <f t="shared" si="925"/>
        <v/>
      </c>
      <c r="AF938" s="54" t="str">
        <f t="shared" si="926"/>
        <v/>
      </c>
      <c r="AG938" s="54" t="str">
        <f t="shared" si="927"/>
        <v/>
      </c>
      <c r="AH938" s="54" t="str">
        <f t="shared" si="928"/>
        <v/>
      </c>
      <c r="AI938" s="54" t="str">
        <f t="shared" si="929"/>
        <v/>
      </c>
      <c r="AJ938" s="54" t="str">
        <f t="shared" si="930"/>
        <v/>
      </c>
      <c r="AK938" s="54" t="str">
        <f t="shared" si="931"/>
        <v/>
      </c>
      <c r="AL938" s="54" t="str">
        <f t="shared" si="932"/>
        <v/>
      </c>
      <c r="AM938" s="54" t="str">
        <f t="shared" si="933"/>
        <v/>
      </c>
      <c r="AN938" s="55" t="str">
        <f t="shared" si="934"/>
        <v/>
      </c>
      <c r="AP938" s="53" t="str">
        <f t="shared" si="908"/>
        <v/>
      </c>
      <c r="AQ938" s="54" t="str">
        <f t="shared" si="935"/>
        <v/>
      </c>
      <c r="AR938" s="54" t="str">
        <f t="shared" si="936"/>
        <v/>
      </c>
      <c r="AS938" s="54" t="str">
        <f t="shared" si="937"/>
        <v/>
      </c>
      <c r="AT938" s="54" t="str">
        <f t="shared" si="938"/>
        <v/>
      </c>
      <c r="AU938" s="54" t="str">
        <f t="shared" si="939"/>
        <v/>
      </c>
      <c r="AV938" s="54" t="str">
        <f t="shared" si="940"/>
        <v/>
      </c>
      <c r="AW938" s="54" t="str">
        <f t="shared" si="941"/>
        <v/>
      </c>
      <c r="AX938" s="54" t="str">
        <f t="shared" si="942"/>
        <v/>
      </c>
      <c r="AY938" s="54" t="str">
        <f t="shared" si="943"/>
        <v/>
      </c>
      <c r="AZ938" s="54" t="str">
        <f t="shared" si="944"/>
        <v/>
      </c>
      <c r="BA938" s="55" t="str">
        <f t="shared" si="945"/>
        <v/>
      </c>
      <c r="BC938" s="36" t="str">
        <f t="shared" si="909"/>
        <v/>
      </c>
      <c r="BE938" s="61" t="str">
        <f>IF($B938="", "", IF(AND($B938&gt;='Intro &amp; Setup'!$B$38, B938&lt;='Intro &amp; Setup'!$H$38), 'Intro &amp; Setup'!$N$38, IF(AND($B938&gt;='Intro &amp; Setup'!$B$39, B938&lt;='Intro &amp; Setup'!$H$39), 'Intro &amp; Setup'!$N$39, IF('Intro &amp; Setup'!$B$39="", 'Intro &amp; Setup'!$N$38, 'Intro &amp; Setup'!$N$39))))</f>
        <v/>
      </c>
      <c r="BG938" s="53" t="str">
        <f t="shared" si="910"/>
        <v/>
      </c>
      <c r="BH938" s="54" t="str">
        <f t="shared" si="946"/>
        <v/>
      </c>
      <c r="BI938" s="54" t="str">
        <f t="shared" si="947"/>
        <v/>
      </c>
      <c r="BJ938" s="54" t="str">
        <f t="shared" si="948"/>
        <v/>
      </c>
      <c r="BK938" s="54" t="str">
        <f t="shared" si="949"/>
        <v/>
      </c>
      <c r="BL938" s="54" t="str">
        <f t="shared" si="950"/>
        <v/>
      </c>
      <c r="BM938" s="54" t="str">
        <f t="shared" si="951"/>
        <v/>
      </c>
      <c r="BN938" s="54" t="str">
        <f t="shared" si="952"/>
        <v/>
      </c>
      <c r="BO938" s="54" t="str">
        <f t="shared" si="953"/>
        <v/>
      </c>
      <c r="BP938" s="54" t="str">
        <f t="shared" si="954"/>
        <v/>
      </c>
      <c r="BQ938" s="54" t="str">
        <f t="shared" si="955"/>
        <v/>
      </c>
      <c r="BR938" s="55" t="str">
        <f t="shared" si="956"/>
        <v/>
      </c>
      <c r="BT938" s="135" t="str">
        <f t="shared" si="911"/>
        <v/>
      </c>
      <c r="BU938" s="136" t="str">
        <f t="shared" si="912"/>
        <v/>
      </c>
      <c r="BV938" s="136" t="str">
        <f t="shared" si="913"/>
        <v/>
      </c>
      <c r="BW938" s="136" t="str">
        <f t="shared" si="914"/>
        <v/>
      </c>
      <c r="BX938" s="136" t="str">
        <f t="shared" si="915"/>
        <v/>
      </c>
      <c r="BY938" s="136" t="str">
        <f t="shared" si="916"/>
        <v/>
      </c>
      <c r="BZ938" s="136" t="str">
        <f t="shared" si="917"/>
        <v/>
      </c>
      <c r="CA938" s="136" t="str">
        <f t="shared" si="918"/>
        <v/>
      </c>
      <c r="CB938" s="136" t="str">
        <f t="shared" si="919"/>
        <v/>
      </c>
      <c r="CC938" s="136" t="str">
        <f t="shared" si="920"/>
        <v/>
      </c>
      <c r="CD938" s="136" t="str">
        <f t="shared" si="921"/>
        <v/>
      </c>
      <c r="CE938" s="137" t="str">
        <f t="shared" si="922"/>
        <v/>
      </c>
      <c r="CG938" s="150" t="str">
        <f t="shared" si="923"/>
        <v/>
      </c>
      <c r="CH938" s="151" t="str">
        <f t="shared" si="957"/>
        <v/>
      </c>
      <c r="CI938" s="151" t="str">
        <f t="shared" si="958"/>
        <v/>
      </c>
      <c r="CJ938" s="151" t="str">
        <f t="shared" si="959"/>
        <v/>
      </c>
      <c r="CK938" s="151" t="str">
        <f t="shared" si="960"/>
        <v/>
      </c>
      <c r="CL938" s="151" t="str">
        <f t="shared" si="961"/>
        <v/>
      </c>
      <c r="CM938" s="151" t="str">
        <f t="shared" si="962"/>
        <v/>
      </c>
      <c r="CN938" s="151" t="str">
        <f t="shared" si="963"/>
        <v/>
      </c>
      <c r="CO938" s="151" t="str">
        <f t="shared" si="964"/>
        <v/>
      </c>
      <c r="CP938" s="151" t="str">
        <f t="shared" si="965"/>
        <v/>
      </c>
      <c r="CQ938" s="151" t="str">
        <f t="shared" si="966"/>
        <v/>
      </c>
      <c r="CR938" s="152" t="str">
        <f t="shared" si="967"/>
        <v/>
      </c>
    </row>
    <row r="939" spans="1:96" x14ac:dyDescent="0.25">
      <c r="A939" s="3"/>
      <c r="B939" s="30"/>
      <c r="C939" s="44"/>
      <c r="D939" s="88"/>
      <c r="E939" s="31"/>
      <c r="F939" s="89"/>
      <c r="G939" s="72"/>
      <c r="H939" s="73"/>
      <c r="I939" s="74"/>
      <c r="J939" s="73"/>
      <c r="K939" s="74"/>
      <c r="L939" s="73"/>
      <c r="M939" s="74"/>
      <c r="N939" s="73"/>
      <c r="O939" s="74"/>
      <c r="P939" s="73"/>
      <c r="Q939" s="74"/>
      <c r="R939" s="75"/>
      <c r="S939" s="3"/>
      <c r="T939" s="61" t="str">
        <f>IF($D939="", "", $D939*'Intro &amp; Setup'!$I$32*24)</f>
        <v/>
      </c>
      <c r="U939" s="3"/>
      <c r="X939" s="36" t="str">
        <f>IF($B939="", "", IF(OR($B939&lt;'Intro &amp; Setup'!$F$26, $B939&gt;'Intro &amp; Setup'!$F$27), "X", ""))</f>
        <v/>
      </c>
      <c r="Z939" s="36" t="str">
        <f t="shared" si="905"/>
        <v/>
      </c>
      <c r="AA939" s="48" t="str">
        <f t="shared" si="906"/>
        <v/>
      </c>
      <c r="AC939" s="53" t="str">
        <f t="shared" si="907"/>
        <v/>
      </c>
      <c r="AD939" s="54" t="str">
        <f t="shared" si="924"/>
        <v/>
      </c>
      <c r="AE939" s="54" t="str">
        <f t="shared" si="925"/>
        <v/>
      </c>
      <c r="AF939" s="54" t="str">
        <f t="shared" si="926"/>
        <v/>
      </c>
      <c r="AG939" s="54" t="str">
        <f t="shared" si="927"/>
        <v/>
      </c>
      <c r="AH939" s="54" t="str">
        <f t="shared" si="928"/>
        <v/>
      </c>
      <c r="AI939" s="54" t="str">
        <f t="shared" si="929"/>
        <v/>
      </c>
      <c r="AJ939" s="54" t="str">
        <f t="shared" si="930"/>
        <v/>
      </c>
      <c r="AK939" s="54" t="str">
        <f t="shared" si="931"/>
        <v/>
      </c>
      <c r="AL939" s="54" t="str">
        <f t="shared" si="932"/>
        <v/>
      </c>
      <c r="AM939" s="54" t="str">
        <f t="shared" si="933"/>
        <v/>
      </c>
      <c r="AN939" s="55" t="str">
        <f t="shared" si="934"/>
        <v/>
      </c>
      <c r="AP939" s="53" t="str">
        <f t="shared" si="908"/>
        <v/>
      </c>
      <c r="AQ939" s="54" t="str">
        <f t="shared" si="935"/>
        <v/>
      </c>
      <c r="AR939" s="54" t="str">
        <f t="shared" si="936"/>
        <v/>
      </c>
      <c r="AS939" s="54" t="str">
        <f t="shared" si="937"/>
        <v/>
      </c>
      <c r="AT939" s="54" t="str">
        <f t="shared" si="938"/>
        <v/>
      </c>
      <c r="AU939" s="54" t="str">
        <f t="shared" si="939"/>
        <v/>
      </c>
      <c r="AV939" s="54" t="str">
        <f t="shared" si="940"/>
        <v/>
      </c>
      <c r="AW939" s="54" t="str">
        <f t="shared" si="941"/>
        <v/>
      </c>
      <c r="AX939" s="54" t="str">
        <f t="shared" si="942"/>
        <v/>
      </c>
      <c r="AY939" s="54" t="str">
        <f t="shared" si="943"/>
        <v/>
      </c>
      <c r="AZ939" s="54" t="str">
        <f t="shared" si="944"/>
        <v/>
      </c>
      <c r="BA939" s="55" t="str">
        <f t="shared" si="945"/>
        <v/>
      </c>
      <c r="BC939" s="36" t="str">
        <f t="shared" si="909"/>
        <v/>
      </c>
      <c r="BE939" s="61" t="str">
        <f>IF($B939="", "", IF(AND($B939&gt;='Intro &amp; Setup'!$B$38, B939&lt;='Intro &amp; Setup'!$H$38), 'Intro &amp; Setup'!$N$38, IF(AND($B939&gt;='Intro &amp; Setup'!$B$39, B939&lt;='Intro &amp; Setup'!$H$39), 'Intro &amp; Setup'!$N$39, IF('Intro &amp; Setup'!$B$39="", 'Intro &amp; Setup'!$N$38, 'Intro &amp; Setup'!$N$39))))</f>
        <v/>
      </c>
      <c r="BG939" s="53" t="str">
        <f t="shared" si="910"/>
        <v/>
      </c>
      <c r="BH939" s="54" t="str">
        <f t="shared" si="946"/>
        <v/>
      </c>
      <c r="BI939" s="54" t="str">
        <f t="shared" si="947"/>
        <v/>
      </c>
      <c r="BJ939" s="54" t="str">
        <f t="shared" si="948"/>
        <v/>
      </c>
      <c r="BK939" s="54" t="str">
        <f t="shared" si="949"/>
        <v/>
      </c>
      <c r="BL939" s="54" t="str">
        <f t="shared" si="950"/>
        <v/>
      </c>
      <c r="BM939" s="54" t="str">
        <f t="shared" si="951"/>
        <v/>
      </c>
      <c r="BN939" s="54" t="str">
        <f t="shared" si="952"/>
        <v/>
      </c>
      <c r="BO939" s="54" t="str">
        <f t="shared" si="953"/>
        <v/>
      </c>
      <c r="BP939" s="54" t="str">
        <f t="shared" si="954"/>
        <v/>
      </c>
      <c r="BQ939" s="54" t="str">
        <f t="shared" si="955"/>
        <v/>
      </c>
      <c r="BR939" s="55" t="str">
        <f t="shared" si="956"/>
        <v/>
      </c>
      <c r="BT939" s="135" t="str">
        <f t="shared" si="911"/>
        <v/>
      </c>
      <c r="BU939" s="136" t="str">
        <f t="shared" si="912"/>
        <v/>
      </c>
      <c r="BV939" s="136" t="str">
        <f t="shared" si="913"/>
        <v/>
      </c>
      <c r="BW939" s="136" t="str">
        <f t="shared" si="914"/>
        <v/>
      </c>
      <c r="BX939" s="136" t="str">
        <f t="shared" si="915"/>
        <v/>
      </c>
      <c r="BY939" s="136" t="str">
        <f t="shared" si="916"/>
        <v/>
      </c>
      <c r="BZ939" s="136" t="str">
        <f t="shared" si="917"/>
        <v/>
      </c>
      <c r="CA939" s="136" t="str">
        <f t="shared" si="918"/>
        <v/>
      </c>
      <c r="CB939" s="136" t="str">
        <f t="shared" si="919"/>
        <v/>
      </c>
      <c r="CC939" s="136" t="str">
        <f t="shared" si="920"/>
        <v/>
      </c>
      <c r="CD939" s="136" t="str">
        <f t="shared" si="921"/>
        <v/>
      </c>
      <c r="CE939" s="137" t="str">
        <f t="shared" si="922"/>
        <v/>
      </c>
      <c r="CG939" s="150" t="str">
        <f t="shared" si="923"/>
        <v/>
      </c>
      <c r="CH939" s="151" t="str">
        <f t="shared" si="957"/>
        <v/>
      </c>
      <c r="CI939" s="151" t="str">
        <f t="shared" si="958"/>
        <v/>
      </c>
      <c r="CJ939" s="151" t="str">
        <f t="shared" si="959"/>
        <v/>
      </c>
      <c r="CK939" s="151" t="str">
        <f t="shared" si="960"/>
        <v/>
      </c>
      <c r="CL939" s="151" t="str">
        <f t="shared" si="961"/>
        <v/>
      </c>
      <c r="CM939" s="151" t="str">
        <f t="shared" si="962"/>
        <v/>
      </c>
      <c r="CN939" s="151" t="str">
        <f t="shared" si="963"/>
        <v/>
      </c>
      <c r="CO939" s="151" t="str">
        <f t="shared" si="964"/>
        <v/>
      </c>
      <c r="CP939" s="151" t="str">
        <f t="shared" si="965"/>
        <v/>
      </c>
      <c r="CQ939" s="151" t="str">
        <f t="shared" si="966"/>
        <v/>
      </c>
      <c r="CR939" s="152" t="str">
        <f t="shared" si="967"/>
        <v/>
      </c>
    </row>
    <row r="940" spans="1:96" x14ac:dyDescent="0.25">
      <c r="A940" s="3"/>
      <c r="B940" s="30"/>
      <c r="C940" s="44"/>
      <c r="D940" s="88"/>
      <c r="E940" s="31"/>
      <c r="F940" s="89"/>
      <c r="G940" s="72"/>
      <c r="H940" s="73"/>
      <c r="I940" s="74"/>
      <c r="J940" s="73"/>
      <c r="K940" s="74"/>
      <c r="L940" s="73"/>
      <c r="M940" s="74"/>
      <c r="N940" s="73"/>
      <c r="O940" s="74"/>
      <c r="P940" s="73"/>
      <c r="Q940" s="74"/>
      <c r="R940" s="75"/>
      <c r="S940" s="3"/>
      <c r="T940" s="61" t="str">
        <f>IF($D940="", "", $D940*'Intro &amp; Setup'!$I$32*24)</f>
        <v/>
      </c>
      <c r="U940" s="3"/>
      <c r="X940" s="36" t="str">
        <f>IF($B940="", "", IF(OR($B940&lt;'Intro &amp; Setup'!$F$26, $B940&gt;'Intro &amp; Setup'!$F$27), "X", ""))</f>
        <v/>
      </c>
      <c r="Z940" s="36" t="str">
        <f t="shared" si="905"/>
        <v/>
      </c>
      <c r="AA940" s="48" t="str">
        <f t="shared" si="906"/>
        <v/>
      </c>
      <c r="AC940" s="53" t="str">
        <f t="shared" si="907"/>
        <v/>
      </c>
      <c r="AD940" s="54" t="str">
        <f t="shared" si="924"/>
        <v/>
      </c>
      <c r="AE940" s="54" t="str">
        <f t="shared" si="925"/>
        <v/>
      </c>
      <c r="AF940" s="54" t="str">
        <f t="shared" si="926"/>
        <v/>
      </c>
      <c r="AG940" s="54" t="str">
        <f t="shared" si="927"/>
        <v/>
      </c>
      <c r="AH940" s="54" t="str">
        <f t="shared" si="928"/>
        <v/>
      </c>
      <c r="AI940" s="54" t="str">
        <f t="shared" si="929"/>
        <v/>
      </c>
      <c r="AJ940" s="54" t="str">
        <f t="shared" si="930"/>
        <v/>
      </c>
      <c r="AK940" s="54" t="str">
        <f t="shared" si="931"/>
        <v/>
      </c>
      <c r="AL940" s="54" t="str">
        <f t="shared" si="932"/>
        <v/>
      </c>
      <c r="AM940" s="54" t="str">
        <f t="shared" si="933"/>
        <v/>
      </c>
      <c r="AN940" s="55" t="str">
        <f t="shared" si="934"/>
        <v/>
      </c>
      <c r="AP940" s="53" t="str">
        <f t="shared" si="908"/>
        <v/>
      </c>
      <c r="AQ940" s="54" t="str">
        <f t="shared" si="935"/>
        <v/>
      </c>
      <c r="AR940" s="54" t="str">
        <f t="shared" si="936"/>
        <v/>
      </c>
      <c r="AS940" s="54" t="str">
        <f t="shared" si="937"/>
        <v/>
      </c>
      <c r="AT940" s="54" t="str">
        <f t="shared" si="938"/>
        <v/>
      </c>
      <c r="AU940" s="54" t="str">
        <f t="shared" si="939"/>
        <v/>
      </c>
      <c r="AV940" s="54" t="str">
        <f t="shared" si="940"/>
        <v/>
      </c>
      <c r="AW940" s="54" t="str">
        <f t="shared" si="941"/>
        <v/>
      </c>
      <c r="AX940" s="54" t="str">
        <f t="shared" si="942"/>
        <v/>
      </c>
      <c r="AY940" s="54" t="str">
        <f t="shared" si="943"/>
        <v/>
      </c>
      <c r="AZ940" s="54" t="str">
        <f t="shared" si="944"/>
        <v/>
      </c>
      <c r="BA940" s="55" t="str">
        <f t="shared" si="945"/>
        <v/>
      </c>
      <c r="BC940" s="36" t="str">
        <f t="shared" si="909"/>
        <v/>
      </c>
      <c r="BE940" s="61" t="str">
        <f>IF($B940="", "", IF(AND($B940&gt;='Intro &amp; Setup'!$B$38, B940&lt;='Intro &amp; Setup'!$H$38), 'Intro &amp; Setup'!$N$38, IF(AND($B940&gt;='Intro &amp; Setup'!$B$39, B940&lt;='Intro &amp; Setup'!$H$39), 'Intro &amp; Setup'!$N$39, IF('Intro &amp; Setup'!$B$39="", 'Intro &amp; Setup'!$N$38, 'Intro &amp; Setup'!$N$39))))</f>
        <v/>
      </c>
      <c r="BG940" s="53" t="str">
        <f t="shared" si="910"/>
        <v/>
      </c>
      <c r="BH940" s="54" t="str">
        <f t="shared" si="946"/>
        <v/>
      </c>
      <c r="BI940" s="54" t="str">
        <f t="shared" si="947"/>
        <v/>
      </c>
      <c r="BJ940" s="54" t="str">
        <f t="shared" si="948"/>
        <v/>
      </c>
      <c r="BK940" s="54" t="str">
        <f t="shared" si="949"/>
        <v/>
      </c>
      <c r="BL940" s="54" t="str">
        <f t="shared" si="950"/>
        <v/>
      </c>
      <c r="BM940" s="54" t="str">
        <f t="shared" si="951"/>
        <v/>
      </c>
      <c r="BN940" s="54" t="str">
        <f t="shared" si="952"/>
        <v/>
      </c>
      <c r="BO940" s="54" t="str">
        <f t="shared" si="953"/>
        <v/>
      </c>
      <c r="BP940" s="54" t="str">
        <f t="shared" si="954"/>
        <v/>
      </c>
      <c r="BQ940" s="54" t="str">
        <f t="shared" si="955"/>
        <v/>
      </c>
      <c r="BR940" s="55" t="str">
        <f t="shared" si="956"/>
        <v/>
      </c>
      <c r="BT940" s="135" t="str">
        <f t="shared" si="911"/>
        <v/>
      </c>
      <c r="BU940" s="136" t="str">
        <f t="shared" si="912"/>
        <v/>
      </c>
      <c r="BV940" s="136" t="str">
        <f t="shared" si="913"/>
        <v/>
      </c>
      <c r="BW940" s="136" t="str">
        <f t="shared" si="914"/>
        <v/>
      </c>
      <c r="BX940" s="136" t="str">
        <f t="shared" si="915"/>
        <v/>
      </c>
      <c r="BY940" s="136" t="str">
        <f t="shared" si="916"/>
        <v/>
      </c>
      <c r="BZ940" s="136" t="str">
        <f t="shared" si="917"/>
        <v/>
      </c>
      <c r="CA940" s="136" t="str">
        <f t="shared" si="918"/>
        <v/>
      </c>
      <c r="CB940" s="136" t="str">
        <f t="shared" si="919"/>
        <v/>
      </c>
      <c r="CC940" s="136" t="str">
        <f t="shared" si="920"/>
        <v/>
      </c>
      <c r="CD940" s="136" t="str">
        <f t="shared" si="921"/>
        <v/>
      </c>
      <c r="CE940" s="137" t="str">
        <f t="shared" si="922"/>
        <v/>
      </c>
      <c r="CG940" s="150" t="str">
        <f t="shared" si="923"/>
        <v/>
      </c>
      <c r="CH940" s="151" t="str">
        <f t="shared" si="957"/>
        <v/>
      </c>
      <c r="CI940" s="151" t="str">
        <f t="shared" si="958"/>
        <v/>
      </c>
      <c r="CJ940" s="151" t="str">
        <f t="shared" si="959"/>
        <v/>
      </c>
      <c r="CK940" s="151" t="str">
        <f t="shared" si="960"/>
        <v/>
      </c>
      <c r="CL940" s="151" t="str">
        <f t="shared" si="961"/>
        <v/>
      </c>
      <c r="CM940" s="151" t="str">
        <f t="shared" si="962"/>
        <v/>
      </c>
      <c r="CN940" s="151" t="str">
        <f t="shared" si="963"/>
        <v/>
      </c>
      <c r="CO940" s="151" t="str">
        <f t="shared" si="964"/>
        <v/>
      </c>
      <c r="CP940" s="151" t="str">
        <f t="shared" si="965"/>
        <v/>
      </c>
      <c r="CQ940" s="151" t="str">
        <f t="shared" si="966"/>
        <v/>
      </c>
      <c r="CR940" s="152" t="str">
        <f t="shared" si="967"/>
        <v/>
      </c>
    </row>
    <row r="941" spans="1:96" x14ac:dyDescent="0.25">
      <c r="A941" s="3"/>
      <c r="B941" s="30"/>
      <c r="C941" s="44"/>
      <c r="D941" s="88"/>
      <c r="E941" s="31"/>
      <c r="F941" s="89"/>
      <c r="G941" s="72"/>
      <c r="H941" s="73"/>
      <c r="I941" s="74"/>
      <c r="J941" s="73"/>
      <c r="K941" s="74"/>
      <c r="L941" s="73"/>
      <c r="M941" s="74"/>
      <c r="N941" s="73"/>
      <c r="O941" s="74"/>
      <c r="P941" s="73"/>
      <c r="Q941" s="74"/>
      <c r="R941" s="75"/>
      <c r="S941" s="3"/>
      <c r="T941" s="61" t="str">
        <f>IF($D941="", "", $D941*'Intro &amp; Setup'!$I$32*24)</f>
        <v/>
      </c>
      <c r="U941" s="3"/>
      <c r="X941" s="36" t="str">
        <f>IF($B941="", "", IF(OR($B941&lt;'Intro &amp; Setup'!$F$26, $B941&gt;'Intro &amp; Setup'!$F$27), "X", ""))</f>
        <v/>
      </c>
      <c r="Z941" s="36" t="str">
        <f t="shared" si="905"/>
        <v/>
      </c>
      <c r="AA941" s="48" t="str">
        <f t="shared" si="906"/>
        <v/>
      </c>
      <c r="AC941" s="53" t="str">
        <f t="shared" si="907"/>
        <v/>
      </c>
      <c r="AD941" s="54" t="str">
        <f t="shared" si="924"/>
        <v/>
      </c>
      <c r="AE941" s="54" t="str">
        <f t="shared" si="925"/>
        <v/>
      </c>
      <c r="AF941" s="54" t="str">
        <f t="shared" si="926"/>
        <v/>
      </c>
      <c r="AG941" s="54" t="str">
        <f t="shared" si="927"/>
        <v/>
      </c>
      <c r="AH941" s="54" t="str">
        <f t="shared" si="928"/>
        <v/>
      </c>
      <c r="AI941" s="54" t="str">
        <f t="shared" si="929"/>
        <v/>
      </c>
      <c r="AJ941" s="54" t="str">
        <f t="shared" si="930"/>
        <v/>
      </c>
      <c r="AK941" s="54" t="str">
        <f t="shared" si="931"/>
        <v/>
      </c>
      <c r="AL941" s="54" t="str">
        <f t="shared" si="932"/>
        <v/>
      </c>
      <c r="AM941" s="54" t="str">
        <f t="shared" si="933"/>
        <v/>
      </c>
      <c r="AN941" s="55" t="str">
        <f t="shared" si="934"/>
        <v/>
      </c>
      <c r="AP941" s="53" t="str">
        <f t="shared" si="908"/>
        <v/>
      </c>
      <c r="AQ941" s="54" t="str">
        <f t="shared" si="935"/>
        <v/>
      </c>
      <c r="AR941" s="54" t="str">
        <f t="shared" si="936"/>
        <v/>
      </c>
      <c r="AS941" s="54" t="str">
        <f t="shared" si="937"/>
        <v/>
      </c>
      <c r="AT941" s="54" t="str">
        <f t="shared" si="938"/>
        <v/>
      </c>
      <c r="AU941" s="54" t="str">
        <f t="shared" si="939"/>
        <v/>
      </c>
      <c r="AV941" s="54" t="str">
        <f t="shared" si="940"/>
        <v/>
      </c>
      <c r="AW941" s="54" t="str">
        <f t="shared" si="941"/>
        <v/>
      </c>
      <c r="AX941" s="54" t="str">
        <f t="shared" si="942"/>
        <v/>
      </c>
      <c r="AY941" s="54" t="str">
        <f t="shared" si="943"/>
        <v/>
      </c>
      <c r="AZ941" s="54" t="str">
        <f t="shared" si="944"/>
        <v/>
      </c>
      <c r="BA941" s="55" t="str">
        <f t="shared" si="945"/>
        <v/>
      </c>
      <c r="BC941" s="36" t="str">
        <f t="shared" si="909"/>
        <v/>
      </c>
      <c r="BE941" s="61" t="str">
        <f>IF($B941="", "", IF(AND($B941&gt;='Intro &amp; Setup'!$B$38, B941&lt;='Intro &amp; Setup'!$H$38), 'Intro &amp; Setup'!$N$38, IF(AND($B941&gt;='Intro &amp; Setup'!$B$39, B941&lt;='Intro &amp; Setup'!$H$39), 'Intro &amp; Setup'!$N$39, IF('Intro &amp; Setup'!$B$39="", 'Intro &amp; Setup'!$N$38, 'Intro &amp; Setup'!$N$39))))</f>
        <v/>
      </c>
      <c r="BG941" s="53" t="str">
        <f t="shared" si="910"/>
        <v/>
      </c>
      <c r="BH941" s="54" t="str">
        <f t="shared" si="946"/>
        <v/>
      </c>
      <c r="BI941" s="54" t="str">
        <f t="shared" si="947"/>
        <v/>
      </c>
      <c r="BJ941" s="54" t="str">
        <f t="shared" si="948"/>
        <v/>
      </c>
      <c r="BK941" s="54" t="str">
        <f t="shared" si="949"/>
        <v/>
      </c>
      <c r="BL941" s="54" t="str">
        <f t="shared" si="950"/>
        <v/>
      </c>
      <c r="BM941" s="54" t="str">
        <f t="shared" si="951"/>
        <v/>
      </c>
      <c r="BN941" s="54" t="str">
        <f t="shared" si="952"/>
        <v/>
      </c>
      <c r="BO941" s="54" t="str">
        <f t="shared" si="953"/>
        <v/>
      </c>
      <c r="BP941" s="54" t="str">
        <f t="shared" si="954"/>
        <v/>
      </c>
      <c r="BQ941" s="54" t="str">
        <f t="shared" si="955"/>
        <v/>
      </c>
      <c r="BR941" s="55" t="str">
        <f t="shared" si="956"/>
        <v/>
      </c>
      <c r="BT941" s="135" t="str">
        <f t="shared" si="911"/>
        <v/>
      </c>
      <c r="BU941" s="136" t="str">
        <f t="shared" si="912"/>
        <v/>
      </c>
      <c r="BV941" s="136" t="str">
        <f t="shared" si="913"/>
        <v/>
      </c>
      <c r="BW941" s="136" t="str">
        <f t="shared" si="914"/>
        <v/>
      </c>
      <c r="BX941" s="136" t="str">
        <f t="shared" si="915"/>
        <v/>
      </c>
      <c r="BY941" s="136" t="str">
        <f t="shared" si="916"/>
        <v/>
      </c>
      <c r="BZ941" s="136" t="str">
        <f t="shared" si="917"/>
        <v/>
      </c>
      <c r="CA941" s="136" t="str">
        <f t="shared" si="918"/>
        <v/>
      </c>
      <c r="CB941" s="136" t="str">
        <f t="shared" si="919"/>
        <v/>
      </c>
      <c r="CC941" s="136" t="str">
        <f t="shared" si="920"/>
        <v/>
      </c>
      <c r="CD941" s="136" t="str">
        <f t="shared" si="921"/>
        <v/>
      </c>
      <c r="CE941" s="137" t="str">
        <f t="shared" si="922"/>
        <v/>
      </c>
      <c r="CG941" s="150" t="str">
        <f t="shared" si="923"/>
        <v/>
      </c>
      <c r="CH941" s="151" t="str">
        <f t="shared" si="957"/>
        <v/>
      </c>
      <c r="CI941" s="151" t="str">
        <f t="shared" si="958"/>
        <v/>
      </c>
      <c r="CJ941" s="151" t="str">
        <f t="shared" si="959"/>
        <v/>
      </c>
      <c r="CK941" s="151" t="str">
        <f t="shared" si="960"/>
        <v/>
      </c>
      <c r="CL941" s="151" t="str">
        <f t="shared" si="961"/>
        <v/>
      </c>
      <c r="CM941" s="151" t="str">
        <f t="shared" si="962"/>
        <v/>
      </c>
      <c r="CN941" s="151" t="str">
        <f t="shared" si="963"/>
        <v/>
      </c>
      <c r="CO941" s="151" t="str">
        <f t="shared" si="964"/>
        <v/>
      </c>
      <c r="CP941" s="151" t="str">
        <f t="shared" si="965"/>
        <v/>
      </c>
      <c r="CQ941" s="151" t="str">
        <f t="shared" si="966"/>
        <v/>
      </c>
      <c r="CR941" s="152" t="str">
        <f t="shared" si="967"/>
        <v/>
      </c>
    </row>
    <row r="942" spans="1:96" x14ac:dyDescent="0.25">
      <c r="A942" s="3"/>
      <c r="B942" s="30"/>
      <c r="C942" s="44"/>
      <c r="D942" s="88"/>
      <c r="E942" s="31"/>
      <c r="F942" s="89"/>
      <c r="G942" s="72"/>
      <c r="H942" s="73"/>
      <c r="I942" s="74"/>
      <c r="J942" s="73"/>
      <c r="K942" s="74"/>
      <c r="L942" s="73"/>
      <c r="M942" s="74"/>
      <c r="N942" s="73"/>
      <c r="O942" s="74"/>
      <c r="P942" s="73"/>
      <c r="Q942" s="74"/>
      <c r="R942" s="75"/>
      <c r="S942" s="3"/>
      <c r="T942" s="61" t="str">
        <f>IF($D942="", "", $D942*'Intro &amp; Setup'!$I$32*24)</f>
        <v/>
      </c>
      <c r="U942" s="3"/>
      <c r="X942" s="36" t="str">
        <f>IF($B942="", "", IF(OR($B942&lt;'Intro &amp; Setup'!$F$26, $B942&gt;'Intro &amp; Setup'!$F$27), "X", ""))</f>
        <v/>
      </c>
      <c r="Z942" s="36" t="str">
        <f t="shared" si="905"/>
        <v/>
      </c>
      <c r="AA942" s="48" t="str">
        <f t="shared" si="906"/>
        <v/>
      </c>
      <c r="AC942" s="53" t="str">
        <f t="shared" si="907"/>
        <v/>
      </c>
      <c r="AD942" s="54" t="str">
        <f t="shared" si="924"/>
        <v/>
      </c>
      <c r="AE942" s="54" t="str">
        <f t="shared" si="925"/>
        <v/>
      </c>
      <c r="AF942" s="54" t="str">
        <f t="shared" si="926"/>
        <v/>
      </c>
      <c r="AG942" s="54" t="str">
        <f t="shared" si="927"/>
        <v/>
      </c>
      <c r="AH942" s="54" t="str">
        <f t="shared" si="928"/>
        <v/>
      </c>
      <c r="AI942" s="54" t="str">
        <f t="shared" si="929"/>
        <v/>
      </c>
      <c r="AJ942" s="54" t="str">
        <f t="shared" si="930"/>
        <v/>
      </c>
      <c r="AK942" s="54" t="str">
        <f t="shared" si="931"/>
        <v/>
      </c>
      <c r="AL942" s="54" t="str">
        <f t="shared" si="932"/>
        <v/>
      </c>
      <c r="AM942" s="54" t="str">
        <f t="shared" si="933"/>
        <v/>
      </c>
      <c r="AN942" s="55" t="str">
        <f t="shared" si="934"/>
        <v/>
      </c>
      <c r="AP942" s="53" t="str">
        <f t="shared" si="908"/>
        <v/>
      </c>
      <c r="AQ942" s="54" t="str">
        <f t="shared" si="935"/>
        <v/>
      </c>
      <c r="AR942" s="54" t="str">
        <f t="shared" si="936"/>
        <v/>
      </c>
      <c r="AS942" s="54" t="str">
        <f t="shared" si="937"/>
        <v/>
      </c>
      <c r="AT942" s="54" t="str">
        <f t="shared" si="938"/>
        <v/>
      </c>
      <c r="AU942" s="54" t="str">
        <f t="shared" si="939"/>
        <v/>
      </c>
      <c r="AV942" s="54" t="str">
        <f t="shared" si="940"/>
        <v/>
      </c>
      <c r="AW942" s="54" t="str">
        <f t="shared" si="941"/>
        <v/>
      </c>
      <c r="AX942" s="54" t="str">
        <f t="shared" si="942"/>
        <v/>
      </c>
      <c r="AY942" s="54" t="str">
        <f t="shared" si="943"/>
        <v/>
      </c>
      <c r="AZ942" s="54" t="str">
        <f t="shared" si="944"/>
        <v/>
      </c>
      <c r="BA942" s="55" t="str">
        <f t="shared" si="945"/>
        <v/>
      </c>
      <c r="BC942" s="36" t="str">
        <f t="shared" si="909"/>
        <v/>
      </c>
      <c r="BE942" s="61" t="str">
        <f>IF($B942="", "", IF(AND($B942&gt;='Intro &amp; Setup'!$B$38, B942&lt;='Intro &amp; Setup'!$H$38), 'Intro &amp; Setup'!$N$38, IF(AND($B942&gt;='Intro &amp; Setup'!$B$39, B942&lt;='Intro &amp; Setup'!$H$39), 'Intro &amp; Setup'!$N$39, IF('Intro &amp; Setup'!$B$39="", 'Intro &amp; Setup'!$N$38, 'Intro &amp; Setup'!$N$39))))</f>
        <v/>
      </c>
      <c r="BG942" s="53" t="str">
        <f t="shared" si="910"/>
        <v/>
      </c>
      <c r="BH942" s="54" t="str">
        <f t="shared" si="946"/>
        <v/>
      </c>
      <c r="BI942" s="54" t="str">
        <f t="shared" si="947"/>
        <v/>
      </c>
      <c r="BJ942" s="54" t="str">
        <f t="shared" si="948"/>
        <v/>
      </c>
      <c r="BK942" s="54" t="str">
        <f t="shared" si="949"/>
        <v/>
      </c>
      <c r="BL942" s="54" t="str">
        <f t="shared" si="950"/>
        <v/>
      </c>
      <c r="BM942" s="54" t="str">
        <f t="shared" si="951"/>
        <v/>
      </c>
      <c r="BN942" s="54" t="str">
        <f t="shared" si="952"/>
        <v/>
      </c>
      <c r="BO942" s="54" t="str">
        <f t="shared" si="953"/>
        <v/>
      </c>
      <c r="BP942" s="54" t="str">
        <f t="shared" si="954"/>
        <v/>
      </c>
      <c r="BQ942" s="54" t="str">
        <f t="shared" si="955"/>
        <v/>
      </c>
      <c r="BR942" s="55" t="str">
        <f t="shared" si="956"/>
        <v/>
      </c>
      <c r="BT942" s="135" t="str">
        <f t="shared" si="911"/>
        <v/>
      </c>
      <c r="BU942" s="136" t="str">
        <f t="shared" si="912"/>
        <v/>
      </c>
      <c r="BV942" s="136" t="str">
        <f t="shared" si="913"/>
        <v/>
      </c>
      <c r="BW942" s="136" t="str">
        <f t="shared" si="914"/>
        <v/>
      </c>
      <c r="BX942" s="136" t="str">
        <f t="shared" si="915"/>
        <v/>
      </c>
      <c r="BY942" s="136" t="str">
        <f t="shared" si="916"/>
        <v/>
      </c>
      <c r="BZ942" s="136" t="str">
        <f t="shared" si="917"/>
        <v/>
      </c>
      <c r="CA942" s="136" t="str">
        <f t="shared" si="918"/>
        <v/>
      </c>
      <c r="CB942" s="136" t="str">
        <f t="shared" si="919"/>
        <v/>
      </c>
      <c r="CC942" s="136" t="str">
        <f t="shared" si="920"/>
        <v/>
      </c>
      <c r="CD942" s="136" t="str">
        <f t="shared" si="921"/>
        <v/>
      </c>
      <c r="CE942" s="137" t="str">
        <f t="shared" si="922"/>
        <v/>
      </c>
      <c r="CG942" s="150" t="str">
        <f t="shared" si="923"/>
        <v/>
      </c>
      <c r="CH942" s="151" t="str">
        <f t="shared" si="957"/>
        <v/>
      </c>
      <c r="CI942" s="151" t="str">
        <f t="shared" si="958"/>
        <v/>
      </c>
      <c r="CJ942" s="151" t="str">
        <f t="shared" si="959"/>
        <v/>
      </c>
      <c r="CK942" s="151" t="str">
        <f t="shared" si="960"/>
        <v/>
      </c>
      <c r="CL942" s="151" t="str">
        <f t="shared" si="961"/>
        <v/>
      </c>
      <c r="CM942" s="151" t="str">
        <f t="shared" si="962"/>
        <v/>
      </c>
      <c r="CN942" s="151" t="str">
        <f t="shared" si="963"/>
        <v/>
      </c>
      <c r="CO942" s="151" t="str">
        <f t="shared" si="964"/>
        <v/>
      </c>
      <c r="CP942" s="151" t="str">
        <f t="shared" si="965"/>
        <v/>
      </c>
      <c r="CQ942" s="151" t="str">
        <f t="shared" si="966"/>
        <v/>
      </c>
      <c r="CR942" s="152" t="str">
        <f t="shared" si="967"/>
        <v/>
      </c>
    </row>
    <row r="943" spans="1:96" x14ac:dyDescent="0.25">
      <c r="A943" s="3"/>
      <c r="B943" s="30"/>
      <c r="C943" s="44"/>
      <c r="D943" s="88"/>
      <c r="E943" s="31"/>
      <c r="F943" s="89"/>
      <c r="G943" s="72"/>
      <c r="H943" s="73"/>
      <c r="I943" s="74"/>
      <c r="J943" s="73"/>
      <c r="K943" s="74"/>
      <c r="L943" s="73"/>
      <c r="M943" s="74"/>
      <c r="N943" s="73"/>
      <c r="O943" s="74"/>
      <c r="P943" s="73"/>
      <c r="Q943" s="74"/>
      <c r="R943" s="75"/>
      <c r="S943" s="3"/>
      <c r="T943" s="61" t="str">
        <f>IF($D943="", "", $D943*'Intro &amp; Setup'!$I$32*24)</f>
        <v/>
      </c>
      <c r="U943" s="3"/>
      <c r="X943" s="36" t="str">
        <f>IF($B943="", "", IF(OR($B943&lt;'Intro &amp; Setup'!$F$26, $B943&gt;'Intro &amp; Setup'!$F$27), "X", ""))</f>
        <v/>
      </c>
      <c r="Z943" s="36" t="str">
        <f t="shared" si="905"/>
        <v/>
      </c>
      <c r="AA943" s="48" t="str">
        <f t="shared" si="906"/>
        <v/>
      </c>
      <c r="AC943" s="53" t="str">
        <f t="shared" si="907"/>
        <v/>
      </c>
      <c r="AD943" s="54" t="str">
        <f t="shared" si="924"/>
        <v/>
      </c>
      <c r="AE943" s="54" t="str">
        <f t="shared" si="925"/>
        <v/>
      </c>
      <c r="AF943" s="54" t="str">
        <f t="shared" si="926"/>
        <v/>
      </c>
      <c r="AG943" s="54" t="str">
        <f t="shared" si="927"/>
        <v/>
      </c>
      <c r="AH943" s="54" t="str">
        <f t="shared" si="928"/>
        <v/>
      </c>
      <c r="AI943" s="54" t="str">
        <f t="shared" si="929"/>
        <v/>
      </c>
      <c r="AJ943" s="54" t="str">
        <f t="shared" si="930"/>
        <v/>
      </c>
      <c r="AK943" s="54" t="str">
        <f t="shared" si="931"/>
        <v/>
      </c>
      <c r="AL943" s="54" t="str">
        <f t="shared" si="932"/>
        <v/>
      </c>
      <c r="AM943" s="54" t="str">
        <f t="shared" si="933"/>
        <v/>
      </c>
      <c r="AN943" s="55" t="str">
        <f t="shared" si="934"/>
        <v/>
      </c>
      <c r="AP943" s="53" t="str">
        <f t="shared" si="908"/>
        <v/>
      </c>
      <c r="AQ943" s="54" t="str">
        <f t="shared" si="935"/>
        <v/>
      </c>
      <c r="AR943" s="54" t="str">
        <f t="shared" si="936"/>
        <v/>
      </c>
      <c r="AS943" s="54" t="str">
        <f t="shared" si="937"/>
        <v/>
      </c>
      <c r="AT943" s="54" t="str">
        <f t="shared" si="938"/>
        <v/>
      </c>
      <c r="AU943" s="54" t="str">
        <f t="shared" si="939"/>
        <v/>
      </c>
      <c r="AV943" s="54" t="str">
        <f t="shared" si="940"/>
        <v/>
      </c>
      <c r="AW943" s="54" t="str">
        <f t="shared" si="941"/>
        <v/>
      </c>
      <c r="AX943" s="54" t="str">
        <f t="shared" si="942"/>
        <v/>
      </c>
      <c r="AY943" s="54" t="str">
        <f t="shared" si="943"/>
        <v/>
      </c>
      <c r="AZ943" s="54" t="str">
        <f t="shared" si="944"/>
        <v/>
      </c>
      <c r="BA943" s="55" t="str">
        <f t="shared" si="945"/>
        <v/>
      </c>
      <c r="BC943" s="36" t="str">
        <f t="shared" si="909"/>
        <v/>
      </c>
      <c r="BE943" s="61" t="str">
        <f>IF($B943="", "", IF(AND($B943&gt;='Intro &amp; Setup'!$B$38, B943&lt;='Intro &amp; Setup'!$H$38), 'Intro &amp; Setup'!$N$38, IF(AND($B943&gt;='Intro &amp; Setup'!$B$39, B943&lt;='Intro &amp; Setup'!$H$39), 'Intro &amp; Setup'!$N$39, IF('Intro &amp; Setup'!$B$39="", 'Intro &amp; Setup'!$N$38, 'Intro &amp; Setup'!$N$39))))</f>
        <v/>
      </c>
      <c r="BG943" s="53" t="str">
        <f t="shared" si="910"/>
        <v/>
      </c>
      <c r="BH943" s="54" t="str">
        <f t="shared" si="946"/>
        <v/>
      </c>
      <c r="BI943" s="54" t="str">
        <f t="shared" si="947"/>
        <v/>
      </c>
      <c r="BJ943" s="54" t="str">
        <f t="shared" si="948"/>
        <v/>
      </c>
      <c r="BK943" s="54" t="str">
        <f t="shared" si="949"/>
        <v/>
      </c>
      <c r="BL943" s="54" t="str">
        <f t="shared" si="950"/>
        <v/>
      </c>
      <c r="BM943" s="54" t="str">
        <f t="shared" si="951"/>
        <v/>
      </c>
      <c r="BN943" s="54" t="str">
        <f t="shared" si="952"/>
        <v/>
      </c>
      <c r="BO943" s="54" t="str">
        <f t="shared" si="953"/>
        <v/>
      </c>
      <c r="BP943" s="54" t="str">
        <f t="shared" si="954"/>
        <v/>
      </c>
      <c r="BQ943" s="54" t="str">
        <f t="shared" si="955"/>
        <v/>
      </c>
      <c r="BR943" s="55" t="str">
        <f t="shared" si="956"/>
        <v/>
      </c>
      <c r="BT943" s="135" t="str">
        <f t="shared" si="911"/>
        <v/>
      </c>
      <c r="BU943" s="136" t="str">
        <f t="shared" si="912"/>
        <v/>
      </c>
      <c r="BV943" s="136" t="str">
        <f t="shared" si="913"/>
        <v/>
      </c>
      <c r="BW943" s="136" t="str">
        <f t="shared" si="914"/>
        <v/>
      </c>
      <c r="BX943" s="136" t="str">
        <f t="shared" si="915"/>
        <v/>
      </c>
      <c r="BY943" s="136" t="str">
        <f t="shared" si="916"/>
        <v/>
      </c>
      <c r="BZ943" s="136" t="str">
        <f t="shared" si="917"/>
        <v/>
      </c>
      <c r="CA943" s="136" t="str">
        <f t="shared" si="918"/>
        <v/>
      </c>
      <c r="CB943" s="136" t="str">
        <f t="shared" si="919"/>
        <v/>
      </c>
      <c r="CC943" s="136" t="str">
        <f t="shared" si="920"/>
        <v/>
      </c>
      <c r="CD943" s="136" t="str">
        <f t="shared" si="921"/>
        <v/>
      </c>
      <c r="CE943" s="137" t="str">
        <f t="shared" si="922"/>
        <v/>
      </c>
      <c r="CG943" s="150" t="str">
        <f t="shared" si="923"/>
        <v/>
      </c>
      <c r="CH943" s="151" t="str">
        <f t="shared" si="957"/>
        <v/>
      </c>
      <c r="CI943" s="151" t="str">
        <f t="shared" si="958"/>
        <v/>
      </c>
      <c r="CJ943" s="151" t="str">
        <f t="shared" si="959"/>
        <v/>
      </c>
      <c r="CK943" s="151" t="str">
        <f t="shared" si="960"/>
        <v/>
      </c>
      <c r="CL943" s="151" t="str">
        <f t="shared" si="961"/>
        <v/>
      </c>
      <c r="CM943" s="151" t="str">
        <f t="shared" si="962"/>
        <v/>
      </c>
      <c r="CN943" s="151" t="str">
        <f t="shared" si="963"/>
        <v/>
      </c>
      <c r="CO943" s="151" t="str">
        <f t="shared" si="964"/>
        <v/>
      </c>
      <c r="CP943" s="151" t="str">
        <f t="shared" si="965"/>
        <v/>
      </c>
      <c r="CQ943" s="151" t="str">
        <f t="shared" si="966"/>
        <v/>
      </c>
      <c r="CR943" s="152" t="str">
        <f t="shared" si="967"/>
        <v/>
      </c>
    </row>
    <row r="944" spans="1:96" x14ac:dyDescent="0.25">
      <c r="A944" s="3"/>
      <c r="B944" s="30"/>
      <c r="C944" s="44"/>
      <c r="D944" s="88"/>
      <c r="E944" s="31"/>
      <c r="F944" s="89"/>
      <c r="G944" s="72"/>
      <c r="H944" s="73"/>
      <c r="I944" s="74"/>
      <c r="J944" s="73"/>
      <c r="K944" s="74"/>
      <c r="L944" s="73"/>
      <c r="M944" s="74"/>
      <c r="N944" s="73"/>
      <c r="O944" s="74"/>
      <c r="P944" s="73"/>
      <c r="Q944" s="74"/>
      <c r="R944" s="75"/>
      <c r="S944" s="3"/>
      <c r="T944" s="61" t="str">
        <f>IF($D944="", "", $D944*'Intro &amp; Setup'!$I$32*24)</f>
        <v/>
      </c>
      <c r="U944" s="3"/>
      <c r="X944" s="36" t="str">
        <f>IF($B944="", "", IF(OR($B944&lt;'Intro &amp; Setup'!$F$26, $B944&gt;'Intro &amp; Setup'!$F$27), "X", ""))</f>
        <v/>
      </c>
      <c r="Z944" s="36" t="str">
        <f t="shared" si="905"/>
        <v/>
      </c>
      <c r="AA944" s="48" t="str">
        <f t="shared" si="906"/>
        <v/>
      </c>
      <c r="AC944" s="53" t="str">
        <f t="shared" si="907"/>
        <v/>
      </c>
      <c r="AD944" s="54" t="str">
        <f t="shared" si="924"/>
        <v/>
      </c>
      <c r="AE944" s="54" t="str">
        <f t="shared" si="925"/>
        <v/>
      </c>
      <c r="AF944" s="54" t="str">
        <f t="shared" si="926"/>
        <v/>
      </c>
      <c r="AG944" s="54" t="str">
        <f t="shared" si="927"/>
        <v/>
      </c>
      <c r="AH944" s="54" t="str">
        <f t="shared" si="928"/>
        <v/>
      </c>
      <c r="AI944" s="54" t="str">
        <f t="shared" si="929"/>
        <v/>
      </c>
      <c r="AJ944" s="54" t="str">
        <f t="shared" si="930"/>
        <v/>
      </c>
      <c r="AK944" s="54" t="str">
        <f t="shared" si="931"/>
        <v/>
      </c>
      <c r="AL944" s="54" t="str">
        <f t="shared" si="932"/>
        <v/>
      </c>
      <c r="AM944" s="54" t="str">
        <f t="shared" si="933"/>
        <v/>
      </c>
      <c r="AN944" s="55" t="str">
        <f t="shared" si="934"/>
        <v/>
      </c>
      <c r="AP944" s="53" t="str">
        <f t="shared" si="908"/>
        <v/>
      </c>
      <c r="AQ944" s="54" t="str">
        <f t="shared" si="935"/>
        <v/>
      </c>
      <c r="AR944" s="54" t="str">
        <f t="shared" si="936"/>
        <v/>
      </c>
      <c r="AS944" s="54" t="str">
        <f t="shared" si="937"/>
        <v/>
      </c>
      <c r="AT944" s="54" t="str">
        <f t="shared" si="938"/>
        <v/>
      </c>
      <c r="AU944" s="54" t="str">
        <f t="shared" si="939"/>
        <v/>
      </c>
      <c r="AV944" s="54" t="str">
        <f t="shared" si="940"/>
        <v/>
      </c>
      <c r="AW944" s="54" t="str">
        <f t="shared" si="941"/>
        <v/>
      </c>
      <c r="AX944" s="54" t="str">
        <f t="shared" si="942"/>
        <v/>
      </c>
      <c r="AY944" s="54" t="str">
        <f t="shared" si="943"/>
        <v/>
      </c>
      <c r="AZ944" s="54" t="str">
        <f t="shared" si="944"/>
        <v/>
      </c>
      <c r="BA944" s="55" t="str">
        <f t="shared" si="945"/>
        <v/>
      </c>
      <c r="BC944" s="36" t="str">
        <f t="shared" si="909"/>
        <v/>
      </c>
      <c r="BE944" s="61" t="str">
        <f>IF($B944="", "", IF(AND($B944&gt;='Intro &amp; Setup'!$B$38, B944&lt;='Intro &amp; Setup'!$H$38), 'Intro &amp; Setup'!$N$38, IF(AND($B944&gt;='Intro &amp; Setup'!$B$39, B944&lt;='Intro &amp; Setup'!$H$39), 'Intro &amp; Setup'!$N$39, IF('Intro &amp; Setup'!$B$39="", 'Intro &amp; Setup'!$N$38, 'Intro &amp; Setup'!$N$39))))</f>
        <v/>
      </c>
      <c r="BG944" s="53" t="str">
        <f t="shared" si="910"/>
        <v/>
      </c>
      <c r="BH944" s="54" t="str">
        <f t="shared" si="946"/>
        <v/>
      </c>
      <c r="BI944" s="54" t="str">
        <f t="shared" si="947"/>
        <v/>
      </c>
      <c r="BJ944" s="54" t="str">
        <f t="shared" si="948"/>
        <v/>
      </c>
      <c r="BK944" s="54" t="str">
        <f t="shared" si="949"/>
        <v/>
      </c>
      <c r="BL944" s="54" t="str">
        <f t="shared" si="950"/>
        <v/>
      </c>
      <c r="BM944" s="54" t="str">
        <f t="shared" si="951"/>
        <v/>
      </c>
      <c r="BN944" s="54" t="str">
        <f t="shared" si="952"/>
        <v/>
      </c>
      <c r="BO944" s="54" t="str">
        <f t="shared" si="953"/>
        <v/>
      </c>
      <c r="BP944" s="54" t="str">
        <f t="shared" si="954"/>
        <v/>
      </c>
      <c r="BQ944" s="54" t="str">
        <f t="shared" si="955"/>
        <v/>
      </c>
      <c r="BR944" s="55" t="str">
        <f t="shared" si="956"/>
        <v/>
      </c>
      <c r="BT944" s="135" t="str">
        <f t="shared" si="911"/>
        <v/>
      </c>
      <c r="BU944" s="136" t="str">
        <f t="shared" si="912"/>
        <v/>
      </c>
      <c r="BV944" s="136" t="str">
        <f t="shared" si="913"/>
        <v/>
      </c>
      <c r="BW944" s="136" t="str">
        <f t="shared" si="914"/>
        <v/>
      </c>
      <c r="BX944" s="136" t="str">
        <f t="shared" si="915"/>
        <v/>
      </c>
      <c r="BY944" s="136" t="str">
        <f t="shared" si="916"/>
        <v/>
      </c>
      <c r="BZ944" s="136" t="str">
        <f t="shared" si="917"/>
        <v/>
      </c>
      <c r="CA944" s="136" t="str">
        <f t="shared" si="918"/>
        <v/>
      </c>
      <c r="CB944" s="136" t="str">
        <f t="shared" si="919"/>
        <v/>
      </c>
      <c r="CC944" s="136" t="str">
        <f t="shared" si="920"/>
        <v/>
      </c>
      <c r="CD944" s="136" t="str">
        <f t="shared" si="921"/>
        <v/>
      </c>
      <c r="CE944" s="137" t="str">
        <f t="shared" si="922"/>
        <v/>
      </c>
      <c r="CG944" s="150" t="str">
        <f t="shared" si="923"/>
        <v/>
      </c>
      <c r="CH944" s="151" t="str">
        <f t="shared" si="957"/>
        <v/>
      </c>
      <c r="CI944" s="151" t="str">
        <f t="shared" si="958"/>
        <v/>
      </c>
      <c r="CJ944" s="151" t="str">
        <f t="shared" si="959"/>
        <v/>
      </c>
      <c r="CK944" s="151" t="str">
        <f t="shared" si="960"/>
        <v/>
      </c>
      <c r="CL944" s="151" t="str">
        <f t="shared" si="961"/>
        <v/>
      </c>
      <c r="CM944" s="151" t="str">
        <f t="shared" si="962"/>
        <v/>
      </c>
      <c r="CN944" s="151" t="str">
        <f t="shared" si="963"/>
        <v/>
      </c>
      <c r="CO944" s="151" t="str">
        <f t="shared" si="964"/>
        <v/>
      </c>
      <c r="CP944" s="151" t="str">
        <f t="shared" si="965"/>
        <v/>
      </c>
      <c r="CQ944" s="151" t="str">
        <f t="shared" si="966"/>
        <v/>
      </c>
      <c r="CR944" s="152" t="str">
        <f t="shared" si="967"/>
        <v/>
      </c>
    </row>
    <row r="945" spans="1:96" x14ac:dyDescent="0.25">
      <c r="A945" s="3"/>
      <c r="B945" s="30"/>
      <c r="C945" s="44"/>
      <c r="D945" s="88"/>
      <c r="E945" s="31"/>
      <c r="F945" s="89"/>
      <c r="G945" s="72"/>
      <c r="H945" s="73"/>
      <c r="I945" s="74"/>
      <c r="J945" s="73"/>
      <c r="K945" s="74"/>
      <c r="L945" s="73"/>
      <c r="M945" s="74"/>
      <c r="N945" s="73"/>
      <c r="O945" s="74"/>
      <c r="P945" s="73"/>
      <c r="Q945" s="74"/>
      <c r="R945" s="75"/>
      <c r="S945" s="3"/>
      <c r="T945" s="61" t="str">
        <f>IF($D945="", "", $D945*'Intro &amp; Setup'!$I$32*24)</f>
        <v/>
      </c>
      <c r="U945" s="3"/>
      <c r="X945" s="36" t="str">
        <f>IF($B945="", "", IF(OR($B945&lt;'Intro &amp; Setup'!$F$26, $B945&gt;'Intro &amp; Setup'!$F$27), "X", ""))</f>
        <v/>
      </c>
      <c r="Z945" s="36" t="str">
        <f t="shared" si="905"/>
        <v/>
      </c>
      <c r="AA945" s="48" t="str">
        <f t="shared" si="906"/>
        <v/>
      </c>
      <c r="AC945" s="53" t="str">
        <f t="shared" si="907"/>
        <v/>
      </c>
      <c r="AD945" s="54" t="str">
        <f t="shared" si="924"/>
        <v/>
      </c>
      <c r="AE945" s="54" t="str">
        <f t="shared" si="925"/>
        <v/>
      </c>
      <c r="AF945" s="54" t="str">
        <f t="shared" si="926"/>
        <v/>
      </c>
      <c r="AG945" s="54" t="str">
        <f t="shared" si="927"/>
        <v/>
      </c>
      <c r="AH945" s="54" t="str">
        <f t="shared" si="928"/>
        <v/>
      </c>
      <c r="AI945" s="54" t="str">
        <f t="shared" si="929"/>
        <v/>
      </c>
      <c r="AJ945" s="54" t="str">
        <f t="shared" si="930"/>
        <v/>
      </c>
      <c r="AK945" s="54" t="str">
        <f t="shared" si="931"/>
        <v/>
      </c>
      <c r="AL945" s="54" t="str">
        <f t="shared" si="932"/>
        <v/>
      </c>
      <c r="AM945" s="54" t="str">
        <f t="shared" si="933"/>
        <v/>
      </c>
      <c r="AN945" s="55" t="str">
        <f t="shared" si="934"/>
        <v/>
      </c>
      <c r="AP945" s="53" t="str">
        <f t="shared" si="908"/>
        <v/>
      </c>
      <c r="AQ945" s="54" t="str">
        <f t="shared" si="935"/>
        <v/>
      </c>
      <c r="AR945" s="54" t="str">
        <f t="shared" si="936"/>
        <v/>
      </c>
      <c r="AS945" s="54" t="str">
        <f t="shared" si="937"/>
        <v/>
      </c>
      <c r="AT945" s="54" t="str">
        <f t="shared" si="938"/>
        <v/>
      </c>
      <c r="AU945" s="54" t="str">
        <f t="shared" si="939"/>
        <v/>
      </c>
      <c r="AV945" s="54" t="str">
        <f t="shared" si="940"/>
        <v/>
      </c>
      <c r="AW945" s="54" t="str">
        <f t="shared" si="941"/>
        <v/>
      </c>
      <c r="AX945" s="54" t="str">
        <f t="shared" si="942"/>
        <v/>
      </c>
      <c r="AY945" s="54" t="str">
        <f t="shared" si="943"/>
        <v/>
      </c>
      <c r="AZ945" s="54" t="str">
        <f t="shared" si="944"/>
        <v/>
      </c>
      <c r="BA945" s="55" t="str">
        <f t="shared" si="945"/>
        <v/>
      </c>
      <c r="BC945" s="36" t="str">
        <f t="shared" si="909"/>
        <v/>
      </c>
      <c r="BE945" s="61" t="str">
        <f>IF($B945="", "", IF(AND($B945&gt;='Intro &amp; Setup'!$B$38, B945&lt;='Intro &amp; Setup'!$H$38), 'Intro &amp; Setup'!$N$38, IF(AND($B945&gt;='Intro &amp; Setup'!$B$39, B945&lt;='Intro &amp; Setup'!$H$39), 'Intro &amp; Setup'!$N$39, IF('Intro &amp; Setup'!$B$39="", 'Intro &amp; Setup'!$N$38, 'Intro &amp; Setup'!$N$39))))</f>
        <v/>
      </c>
      <c r="BG945" s="53" t="str">
        <f t="shared" si="910"/>
        <v/>
      </c>
      <c r="BH945" s="54" t="str">
        <f t="shared" si="946"/>
        <v/>
      </c>
      <c r="BI945" s="54" t="str">
        <f t="shared" si="947"/>
        <v/>
      </c>
      <c r="BJ945" s="54" t="str">
        <f t="shared" si="948"/>
        <v/>
      </c>
      <c r="BK945" s="54" t="str">
        <f t="shared" si="949"/>
        <v/>
      </c>
      <c r="BL945" s="54" t="str">
        <f t="shared" si="950"/>
        <v/>
      </c>
      <c r="BM945" s="54" t="str">
        <f t="shared" si="951"/>
        <v/>
      </c>
      <c r="BN945" s="54" t="str">
        <f t="shared" si="952"/>
        <v/>
      </c>
      <c r="BO945" s="54" t="str">
        <f t="shared" si="953"/>
        <v/>
      </c>
      <c r="BP945" s="54" t="str">
        <f t="shared" si="954"/>
        <v/>
      </c>
      <c r="BQ945" s="54" t="str">
        <f t="shared" si="955"/>
        <v/>
      </c>
      <c r="BR945" s="55" t="str">
        <f t="shared" si="956"/>
        <v/>
      </c>
      <c r="BT945" s="135" t="str">
        <f t="shared" si="911"/>
        <v/>
      </c>
      <c r="BU945" s="136" t="str">
        <f t="shared" si="912"/>
        <v/>
      </c>
      <c r="BV945" s="136" t="str">
        <f t="shared" si="913"/>
        <v/>
      </c>
      <c r="BW945" s="136" t="str">
        <f t="shared" si="914"/>
        <v/>
      </c>
      <c r="BX945" s="136" t="str">
        <f t="shared" si="915"/>
        <v/>
      </c>
      <c r="BY945" s="136" t="str">
        <f t="shared" si="916"/>
        <v/>
      </c>
      <c r="BZ945" s="136" t="str">
        <f t="shared" si="917"/>
        <v/>
      </c>
      <c r="CA945" s="136" t="str">
        <f t="shared" si="918"/>
        <v/>
      </c>
      <c r="CB945" s="136" t="str">
        <f t="shared" si="919"/>
        <v/>
      </c>
      <c r="CC945" s="136" t="str">
        <f t="shared" si="920"/>
        <v/>
      </c>
      <c r="CD945" s="136" t="str">
        <f t="shared" si="921"/>
        <v/>
      </c>
      <c r="CE945" s="137" t="str">
        <f t="shared" si="922"/>
        <v/>
      </c>
      <c r="CG945" s="150" t="str">
        <f t="shared" si="923"/>
        <v/>
      </c>
      <c r="CH945" s="151" t="str">
        <f t="shared" si="957"/>
        <v/>
      </c>
      <c r="CI945" s="151" t="str">
        <f t="shared" si="958"/>
        <v/>
      </c>
      <c r="CJ945" s="151" t="str">
        <f t="shared" si="959"/>
        <v/>
      </c>
      <c r="CK945" s="151" t="str">
        <f t="shared" si="960"/>
        <v/>
      </c>
      <c r="CL945" s="151" t="str">
        <f t="shared" si="961"/>
        <v/>
      </c>
      <c r="CM945" s="151" t="str">
        <f t="shared" si="962"/>
        <v/>
      </c>
      <c r="CN945" s="151" t="str">
        <f t="shared" si="963"/>
        <v/>
      </c>
      <c r="CO945" s="151" t="str">
        <f t="shared" si="964"/>
        <v/>
      </c>
      <c r="CP945" s="151" t="str">
        <f t="shared" si="965"/>
        <v/>
      </c>
      <c r="CQ945" s="151" t="str">
        <f t="shared" si="966"/>
        <v/>
      </c>
      <c r="CR945" s="152" t="str">
        <f t="shared" si="967"/>
        <v/>
      </c>
    </row>
    <row r="946" spans="1:96" x14ac:dyDescent="0.25">
      <c r="A946" s="3"/>
      <c r="B946" s="30"/>
      <c r="C946" s="44"/>
      <c r="D946" s="88"/>
      <c r="E946" s="31"/>
      <c r="F946" s="89"/>
      <c r="G946" s="72"/>
      <c r="H946" s="73"/>
      <c r="I946" s="74"/>
      <c r="J946" s="73"/>
      <c r="K946" s="74"/>
      <c r="L946" s="73"/>
      <c r="M946" s="74"/>
      <c r="N946" s="73"/>
      <c r="O946" s="74"/>
      <c r="P946" s="73"/>
      <c r="Q946" s="74"/>
      <c r="R946" s="75"/>
      <c r="S946" s="3"/>
      <c r="T946" s="61" t="str">
        <f>IF($D946="", "", $D946*'Intro &amp; Setup'!$I$32*24)</f>
        <v/>
      </c>
      <c r="U946" s="3"/>
      <c r="X946" s="36" t="str">
        <f>IF($B946="", "", IF(OR($B946&lt;'Intro &amp; Setup'!$F$26, $B946&gt;'Intro &amp; Setup'!$F$27), "X", ""))</f>
        <v/>
      </c>
      <c r="Z946" s="36" t="str">
        <f t="shared" si="905"/>
        <v/>
      </c>
      <c r="AA946" s="48" t="str">
        <f t="shared" si="906"/>
        <v/>
      </c>
      <c r="AC946" s="53" t="str">
        <f t="shared" si="907"/>
        <v/>
      </c>
      <c r="AD946" s="54" t="str">
        <f t="shared" si="924"/>
        <v/>
      </c>
      <c r="AE946" s="54" t="str">
        <f t="shared" si="925"/>
        <v/>
      </c>
      <c r="AF946" s="54" t="str">
        <f t="shared" si="926"/>
        <v/>
      </c>
      <c r="AG946" s="54" t="str">
        <f t="shared" si="927"/>
        <v/>
      </c>
      <c r="AH946" s="54" t="str">
        <f t="shared" si="928"/>
        <v/>
      </c>
      <c r="AI946" s="54" t="str">
        <f t="shared" si="929"/>
        <v/>
      </c>
      <c r="AJ946" s="54" t="str">
        <f t="shared" si="930"/>
        <v/>
      </c>
      <c r="AK946" s="54" t="str">
        <f t="shared" si="931"/>
        <v/>
      </c>
      <c r="AL946" s="54" t="str">
        <f t="shared" si="932"/>
        <v/>
      </c>
      <c r="AM946" s="54" t="str">
        <f t="shared" si="933"/>
        <v/>
      </c>
      <c r="AN946" s="55" t="str">
        <f t="shared" si="934"/>
        <v/>
      </c>
      <c r="AP946" s="53" t="str">
        <f t="shared" si="908"/>
        <v/>
      </c>
      <c r="AQ946" s="54" t="str">
        <f t="shared" si="935"/>
        <v/>
      </c>
      <c r="AR946" s="54" t="str">
        <f t="shared" si="936"/>
        <v/>
      </c>
      <c r="AS946" s="54" t="str">
        <f t="shared" si="937"/>
        <v/>
      </c>
      <c r="AT946" s="54" t="str">
        <f t="shared" si="938"/>
        <v/>
      </c>
      <c r="AU946" s="54" t="str">
        <f t="shared" si="939"/>
        <v/>
      </c>
      <c r="AV946" s="54" t="str">
        <f t="shared" si="940"/>
        <v/>
      </c>
      <c r="AW946" s="54" t="str">
        <f t="shared" si="941"/>
        <v/>
      </c>
      <c r="AX946" s="54" t="str">
        <f t="shared" si="942"/>
        <v/>
      </c>
      <c r="AY946" s="54" t="str">
        <f t="shared" si="943"/>
        <v/>
      </c>
      <c r="AZ946" s="54" t="str">
        <f t="shared" si="944"/>
        <v/>
      </c>
      <c r="BA946" s="55" t="str">
        <f t="shared" si="945"/>
        <v/>
      </c>
      <c r="BC946" s="36" t="str">
        <f t="shared" si="909"/>
        <v/>
      </c>
      <c r="BE946" s="61" t="str">
        <f>IF($B946="", "", IF(AND($B946&gt;='Intro &amp; Setup'!$B$38, B946&lt;='Intro &amp; Setup'!$H$38), 'Intro &amp; Setup'!$N$38, IF(AND($B946&gt;='Intro &amp; Setup'!$B$39, B946&lt;='Intro &amp; Setup'!$H$39), 'Intro &amp; Setup'!$N$39, IF('Intro &amp; Setup'!$B$39="", 'Intro &amp; Setup'!$N$38, 'Intro &amp; Setup'!$N$39))))</f>
        <v/>
      </c>
      <c r="BG946" s="53" t="str">
        <f t="shared" si="910"/>
        <v/>
      </c>
      <c r="BH946" s="54" t="str">
        <f t="shared" si="946"/>
        <v/>
      </c>
      <c r="BI946" s="54" t="str">
        <f t="shared" si="947"/>
        <v/>
      </c>
      <c r="BJ946" s="54" t="str">
        <f t="shared" si="948"/>
        <v/>
      </c>
      <c r="BK946" s="54" t="str">
        <f t="shared" si="949"/>
        <v/>
      </c>
      <c r="BL946" s="54" t="str">
        <f t="shared" si="950"/>
        <v/>
      </c>
      <c r="BM946" s="54" t="str">
        <f t="shared" si="951"/>
        <v/>
      </c>
      <c r="BN946" s="54" t="str">
        <f t="shared" si="952"/>
        <v/>
      </c>
      <c r="BO946" s="54" t="str">
        <f t="shared" si="953"/>
        <v/>
      </c>
      <c r="BP946" s="54" t="str">
        <f t="shared" si="954"/>
        <v/>
      </c>
      <c r="BQ946" s="54" t="str">
        <f t="shared" si="955"/>
        <v/>
      </c>
      <c r="BR946" s="55" t="str">
        <f t="shared" si="956"/>
        <v/>
      </c>
      <c r="BT946" s="135" t="str">
        <f t="shared" si="911"/>
        <v/>
      </c>
      <c r="BU946" s="136" t="str">
        <f t="shared" si="912"/>
        <v/>
      </c>
      <c r="BV946" s="136" t="str">
        <f t="shared" si="913"/>
        <v/>
      </c>
      <c r="BW946" s="136" t="str">
        <f t="shared" si="914"/>
        <v/>
      </c>
      <c r="BX946" s="136" t="str">
        <f t="shared" si="915"/>
        <v/>
      </c>
      <c r="BY946" s="136" t="str">
        <f t="shared" si="916"/>
        <v/>
      </c>
      <c r="BZ946" s="136" t="str">
        <f t="shared" si="917"/>
        <v/>
      </c>
      <c r="CA946" s="136" t="str">
        <f t="shared" si="918"/>
        <v/>
      </c>
      <c r="CB946" s="136" t="str">
        <f t="shared" si="919"/>
        <v/>
      </c>
      <c r="CC946" s="136" t="str">
        <f t="shared" si="920"/>
        <v/>
      </c>
      <c r="CD946" s="136" t="str">
        <f t="shared" si="921"/>
        <v/>
      </c>
      <c r="CE946" s="137" t="str">
        <f t="shared" si="922"/>
        <v/>
      </c>
      <c r="CG946" s="150" t="str">
        <f t="shared" si="923"/>
        <v/>
      </c>
      <c r="CH946" s="151" t="str">
        <f t="shared" si="957"/>
        <v/>
      </c>
      <c r="CI946" s="151" t="str">
        <f t="shared" si="958"/>
        <v/>
      </c>
      <c r="CJ946" s="151" t="str">
        <f t="shared" si="959"/>
        <v/>
      </c>
      <c r="CK946" s="151" t="str">
        <f t="shared" si="960"/>
        <v/>
      </c>
      <c r="CL946" s="151" t="str">
        <f t="shared" si="961"/>
        <v/>
      </c>
      <c r="CM946" s="151" t="str">
        <f t="shared" si="962"/>
        <v/>
      </c>
      <c r="CN946" s="151" t="str">
        <f t="shared" si="963"/>
        <v/>
      </c>
      <c r="CO946" s="151" t="str">
        <f t="shared" si="964"/>
        <v/>
      </c>
      <c r="CP946" s="151" t="str">
        <f t="shared" si="965"/>
        <v/>
      </c>
      <c r="CQ946" s="151" t="str">
        <f t="shared" si="966"/>
        <v/>
      </c>
      <c r="CR946" s="152" t="str">
        <f t="shared" si="967"/>
        <v/>
      </c>
    </row>
    <row r="947" spans="1:96" x14ac:dyDescent="0.25">
      <c r="A947" s="3"/>
      <c r="B947" s="30"/>
      <c r="C947" s="44"/>
      <c r="D947" s="88"/>
      <c r="E947" s="31"/>
      <c r="F947" s="89"/>
      <c r="G947" s="72"/>
      <c r="H947" s="73"/>
      <c r="I947" s="74"/>
      <c r="J947" s="73"/>
      <c r="K947" s="74"/>
      <c r="L947" s="73"/>
      <c r="M947" s="74"/>
      <c r="N947" s="73"/>
      <c r="O947" s="74"/>
      <c r="P947" s="73"/>
      <c r="Q947" s="74"/>
      <c r="R947" s="75"/>
      <c r="S947" s="3"/>
      <c r="T947" s="61" t="str">
        <f>IF($D947="", "", $D947*'Intro &amp; Setup'!$I$32*24)</f>
        <v/>
      </c>
      <c r="U947" s="3"/>
      <c r="X947" s="36" t="str">
        <f>IF($B947="", "", IF(OR($B947&lt;'Intro &amp; Setup'!$F$26, $B947&gt;'Intro &amp; Setup'!$F$27), "X", ""))</f>
        <v/>
      </c>
      <c r="Z947" s="36" t="str">
        <f t="shared" si="905"/>
        <v/>
      </c>
      <c r="AA947" s="48" t="str">
        <f t="shared" si="906"/>
        <v/>
      </c>
      <c r="AC947" s="53" t="str">
        <f t="shared" si="907"/>
        <v/>
      </c>
      <c r="AD947" s="54" t="str">
        <f t="shared" si="924"/>
        <v/>
      </c>
      <c r="AE947" s="54" t="str">
        <f t="shared" si="925"/>
        <v/>
      </c>
      <c r="AF947" s="54" t="str">
        <f t="shared" si="926"/>
        <v/>
      </c>
      <c r="AG947" s="54" t="str">
        <f t="shared" si="927"/>
        <v/>
      </c>
      <c r="AH947" s="54" t="str">
        <f t="shared" si="928"/>
        <v/>
      </c>
      <c r="AI947" s="54" t="str">
        <f t="shared" si="929"/>
        <v/>
      </c>
      <c r="AJ947" s="54" t="str">
        <f t="shared" si="930"/>
        <v/>
      </c>
      <c r="AK947" s="54" t="str">
        <f t="shared" si="931"/>
        <v/>
      </c>
      <c r="AL947" s="54" t="str">
        <f t="shared" si="932"/>
        <v/>
      </c>
      <c r="AM947" s="54" t="str">
        <f t="shared" si="933"/>
        <v/>
      </c>
      <c r="AN947" s="55" t="str">
        <f t="shared" si="934"/>
        <v/>
      </c>
      <c r="AP947" s="53" t="str">
        <f t="shared" si="908"/>
        <v/>
      </c>
      <c r="AQ947" s="54" t="str">
        <f t="shared" si="935"/>
        <v/>
      </c>
      <c r="AR947" s="54" t="str">
        <f t="shared" si="936"/>
        <v/>
      </c>
      <c r="AS947" s="54" t="str">
        <f t="shared" si="937"/>
        <v/>
      </c>
      <c r="AT947" s="54" t="str">
        <f t="shared" si="938"/>
        <v/>
      </c>
      <c r="AU947" s="54" t="str">
        <f t="shared" si="939"/>
        <v/>
      </c>
      <c r="AV947" s="54" t="str">
        <f t="shared" si="940"/>
        <v/>
      </c>
      <c r="AW947" s="54" t="str">
        <f t="shared" si="941"/>
        <v/>
      </c>
      <c r="AX947" s="54" t="str">
        <f t="shared" si="942"/>
        <v/>
      </c>
      <c r="AY947" s="54" t="str">
        <f t="shared" si="943"/>
        <v/>
      </c>
      <c r="AZ947" s="54" t="str">
        <f t="shared" si="944"/>
        <v/>
      </c>
      <c r="BA947" s="55" t="str">
        <f t="shared" si="945"/>
        <v/>
      </c>
      <c r="BC947" s="36" t="str">
        <f t="shared" si="909"/>
        <v/>
      </c>
      <c r="BE947" s="61" t="str">
        <f>IF($B947="", "", IF(AND($B947&gt;='Intro &amp; Setup'!$B$38, B947&lt;='Intro &amp; Setup'!$H$38), 'Intro &amp; Setup'!$N$38, IF(AND($B947&gt;='Intro &amp; Setup'!$B$39, B947&lt;='Intro &amp; Setup'!$H$39), 'Intro &amp; Setup'!$N$39, IF('Intro &amp; Setup'!$B$39="", 'Intro &amp; Setup'!$N$38, 'Intro &amp; Setup'!$N$39))))</f>
        <v/>
      </c>
      <c r="BG947" s="53" t="str">
        <f t="shared" si="910"/>
        <v/>
      </c>
      <c r="BH947" s="54" t="str">
        <f t="shared" si="946"/>
        <v/>
      </c>
      <c r="BI947" s="54" t="str">
        <f t="shared" si="947"/>
        <v/>
      </c>
      <c r="BJ947" s="54" t="str">
        <f t="shared" si="948"/>
        <v/>
      </c>
      <c r="BK947" s="54" t="str">
        <f t="shared" si="949"/>
        <v/>
      </c>
      <c r="BL947" s="54" t="str">
        <f t="shared" si="950"/>
        <v/>
      </c>
      <c r="BM947" s="54" t="str">
        <f t="shared" si="951"/>
        <v/>
      </c>
      <c r="BN947" s="54" t="str">
        <f t="shared" si="952"/>
        <v/>
      </c>
      <c r="BO947" s="54" t="str">
        <f t="shared" si="953"/>
        <v/>
      </c>
      <c r="BP947" s="54" t="str">
        <f t="shared" si="954"/>
        <v/>
      </c>
      <c r="BQ947" s="54" t="str">
        <f t="shared" si="955"/>
        <v/>
      </c>
      <c r="BR947" s="55" t="str">
        <f t="shared" si="956"/>
        <v/>
      </c>
      <c r="BT947" s="135" t="str">
        <f t="shared" si="911"/>
        <v/>
      </c>
      <c r="BU947" s="136" t="str">
        <f t="shared" si="912"/>
        <v/>
      </c>
      <c r="BV947" s="136" t="str">
        <f t="shared" si="913"/>
        <v/>
      </c>
      <c r="BW947" s="136" t="str">
        <f t="shared" si="914"/>
        <v/>
      </c>
      <c r="BX947" s="136" t="str">
        <f t="shared" si="915"/>
        <v/>
      </c>
      <c r="BY947" s="136" t="str">
        <f t="shared" si="916"/>
        <v/>
      </c>
      <c r="BZ947" s="136" t="str">
        <f t="shared" si="917"/>
        <v/>
      </c>
      <c r="CA947" s="136" t="str">
        <f t="shared" si="918"/>
        <v/>
      </c>
      <c r="CB947" s="136" t="str">
        <f t="shared" si="919"/>
        <v/>
      </c>
      <c r="CC947" s="136" t="str">
        <f t="shared" si="920"/>
        <v/>
      </c>
      <c r="CD947" s="136" t="str">
        <f t="shared" si="921"/>
        <v/>
      </c>
      <c r="CE947" s="137" t="str">
        <f t="shared" si="922"/>
        <v/>
      </c>
      <c r="CG947" s="150" t="str">
        <f t="shared" si="923"/>
        <v/>
      </c>
      <c r="CH947" s="151" t="str">
        <f t="shared" si="957"/>
        <v/>
      </c>
      <c r="CI947" s="151" t="str">
        <f t="shared" si="958"/>
        <v/>
      </c>
      <c r="CJ947" s="151" t="str">
        <f t="shared" si="959"/>
        <v/>
      </c>
      <c r="CK947" s="151" t="str">
        <f t="shared" si="960"/>
        <v/>
      </c>
      <c r="CL947" s="151" t="str">
        <f t="shared" si="961"/>
        <v/>
      </c>
      <c r="CM947" s="151" t="str">
        <f t="shared" si="962"/>
        <v/>
      </c>
      <c r="CN947" s="151" t="str">
        <f t="shared" si="963"/>
        <v/>
      </c>
      <c r="CO947" s="151" t="str">
        <f t="shared" si="964"/>
        <v/>
      </c>
      <c r="CP947" s="151" t="str">
        <f t="shared" si="965"/>
        <v/>
      </c>
      <c r="CQ947" s="151" t="str">
        <f t="shared" si="966"/>
        <v/>
      </c>
      <c r="CR947" s="152" t="str">
        <f t="shared" si="967"/>
        <v/>
      </c>
    </row>
    <row r="948" spans="1:96" x14ac:dyDescent="0.25">
      <c r="A948" s="3"/>
      <c r="B948" s="30"/>
      <c r="C948" s="44"/>
      <c r="D948" s="88"/>
      <c r="E948" s="31"/>
      <c r="F948" s="89"/>
      <c r="G948" s="72"/>
      <c r="H948" s="73"/>
      <c r="I948" s="74"/>
      <c r="J948" s="73"/>
      <c r="K948" s="74"/>
      <c r="L948" s="73"/>
      <c r="M948" s="74"/>
      <c r="N948" s="73"/>
      <c r="O948" s="74"/>
      <c r="P948" s="73"/>
      <c r="Q948" s="74"/>
      <c r="R948" s="75"/>
      <c r="S948" s="3"/>
      <c r="T948" s="61" t="str">
        <f>IF($D948="", "", $D948*'Intro &amp; Setup'!$I$32*24)</f>
        <v/>
      </c>
      <c r="U948" s="3"/>
      <c r="X948" s="36" t="str">
        <f>IF($B948="", "", IF(OR($B948&lt;'Intro &amp; Setup'!$F$26, $B948&gt;'Intro &amp; Setup'!$F$27), "X", ""))</f>
        <v/>
      </c>
      <c r="Z948" s="36" t="str">
        <f t="shared" si="905"/>
        <v/>
      </c>
      <c r="AA948" s="48" t="str">
        <f t="shared" si="906"/>
        <v/>
      </c>
      <c r="AC948" s="53" t="str">
        <f t="shared" si="907"/>
        <v/>
      </c>
      <c r="AD948" s="54" t="str">
        <f t="shared" si="924"/>
        <v/>
      </c>
      <c r="AE948" s="54" t="str">
        <f t="shared" si="925"/>
        <v/>
      </c>
      <c r="AF948" s="54" t="str">
        <f t="shared" si="926"/>
        <v/>
      </c>
      <c r="AG948" s="54" t="str">
        <f t="shared" si="927"/>
        <v/>
      </c>
      <c r="AH948" s="54" t="str">
        <f t="shared" si="928"/>
        <v/>
      </c>
      <c r="AI948" s="54" t="str">
        <f t="shared" si="929"/>
        <v/>
      </c>
      <c r="AJ948" s="54" t="str">
        <f t="shared" si="930"/>
        <v/>
      </c>
      <c r="AK948" s="54" t="str">
        <f t="shared" si="931"/>
        <v/>
      </c>
      <c r="AL948" s="54" t="str">
        <f t="shared" si="932"/>
        <v/>
      </c>
      <c r="AM948" s="54" t="str">
        <f t="shared" si="933"/>
        <v/>
      </c>
      <c r="AN948" s="55" t="str">
        <f t="shared" si="934"/>
        <v/>
      </c>
      <c r="AP948" s="53" t="str">
        <f t="shared" si="908"/>
        <v/>
      </c>
      <c r="AQ948" s="54" t="str">
        <f t="shared" si="935"/>
        <v/>
      </c>
      <c r="AR948" s="54" t="str">
        <f t="shared" si="936"/>
        <v/>
      </c>
      <c r="AS948" s="54" t="str">
        <f t="shared" si="937"/>
        <v/>
      </c>
      <c r="AT948" s="54" t="str">
        <f t="shared" si="938"/>
        <v/>
      </c>
      <c r="AU948" s="54" t="str">
        <f t="shared" si="939"/>
        <v/>
      </c>
      <c r="AV948" s="54" t="str">
        <f t="shared" si="940"/>
        <v/>
      </c>
      <c r="AW948" s="54" t="str">
        <f t="shared" si="941"/>
        <v/>
      </c>
      <c r="AX948" s="54" t="str">
        <f t="shared" si="942"/>
        <v/>
      </c>
      <c r="AY948" s="54" t="str">
        <f t="shared" si="943"/>
        <v/>
      </c>
      <c r="AZ948" s="54" t="str">
        <f t="shared" si="944"/>
        <v/>
      </c>
      <c r="BA948" s="55" t="str">
        <f t="shared" si="945"/>
        <v/>
      </c>
      <c r="BC948" s="36" t="str">
        <f t="shared" si="909"/>
        <v/>
      </c>
      <c r="BE948" s="61" t="str">
        <f>IF($B948="", "", IF(AND($B948&gt;='Intro &amp; Setup'!$B$38, B948&lt;='Intro &amp; Setup'!$H$38), 'Intro &amp; Setup'!$N$38, IF(AND($B948&gt;='Intro &amp; Setup'!$B$39, B948&lt;='Intro &amp; Setup'!$H$39), 'Intro &amp; Setup'!$N$39, IF('Intro &amp; Setup'!$B$39="", 'Intro &amp; Setup'!$N$38, 'Intro &amp; Setup'!$N$39))))</f>
        <v/>
      </c>
      <c r="BG948" s="53" t="str">
        <f t="shared" si="910"/>
        <v/>
      </c>
      <c r="BH948" s="54" t="str">
        <f t="shared" si="946"/>
        <v/>
      </c>
      <c r="BI948" s="54" t="str">
        <f t="shared" si="947"/>
        <v/>
      </c>
      <c r="BJ948" s="54" t="str">
        <f t="shared" si="948"/>
        <v/>
      </c>
      <c r="BK948" s="54" t="str">
        <f t="shared" si="949"/>
        <v/>
      </c>
      <c r="BL948" s="54" t="str">
        <f t="shared" si="950"/>
        <v/>
      </c>
      <c r="BM948" s="54" t="str">
        <f t="shared" si="951"/>
        <v/>
      </c>
      <c r="BN948" s="54" t="str">
        <f t="shared" si="952"/>
        <v/>
      </c>
      <c r="BO948" s="54" t="str">
        <f t="shared" si="953"/>
        <v/>
      </c>
      <c r="BP948" s="54" t="str">
        <f t="shared" si="954"/>
        <v/>
      </c>
      <c r="BQ948" s="54" t="str">
        <f t="shared" si="955"/>
        <v/>
      </c>
      <c r="BR948" s="55" t="str">
        <f t="shared" si="956"/>
        <v/>
      </c>
      <c r="BT948" s="135" t="str">
        <f t="shared" si="911"/>
        <v/>
      </c>
      <c r="BU948" s="136" t="str">
        <f t="shared" si="912"/>
        <v/>
      </c>
      <c r="BV948" s="136" t="str">
        <f t="shared" si="913"/>
        <v/>
      </c>
      <c r="BW948" s="136" t="str">
        <f t="shared" si="914"/>
        <v/>
      </c>
      <c r="BX948" s="136" t="str">
        <f t="shared" si="915"/>
        <v/>
      </c>
      <c r="BY948" s="136" t="str">
        <f t="shared" si="916"/>
        <v/>
      </c>
      <c r="BZ948" s="136" t="str">
        <f t="shared" si="917"/>
        <v/>
      </c>
      <c r="CA948" s="136" t="str">
        <f t="shared" si="918"/>
        <v/>
      </c>
      <c r="CB948" s="136" t="str">
        <f t="shared" si="919"/>
        <v/>
      </c>
      <c r="CC948" s="136" t="str">
        <f t="shared" si="920"/>
        <v/>
      </c>
      <c r="CD948" s="136" t="str">
        <f t="shared" si="921"/>
        <v/>
      </c>
      <c r="CE948" s="137" t="str">
        <f t="shared" si="922"/>
        <v/>
      </c>
      <c r="CG948" s="150" t="str">
        <f t="shared" si="923"/>
        <v/>
      </c>
      <c r="CH948" s="151" t="str">
        <f t="shared" si="957"/>
        <v/>
      </c>
      <c r="CI948" s="151" t="str">
        <f t="shared" si="958"/>
        <v/>
      </c>
      <c r="CJ948" s="151" t="str">
        <f t="shared" si="959"/>
        <v/>
      </c>
      <c r="CK948" s="151" t="str">
        <f t="shared" si="960"/>
        <v/>
      </c>
      <c r="CL948" s="151" t="str">
        <f t="shared" si="961"/>
        <v/>
      </c>
      <c r="CM948" s="151" t="str">
        <f t="shared" si="962"/>
        <v/>
      </c>
      <c r="CN948" s="151" t="str">
        <f t="shared" si="963"/>
        <v/>
      </c>
      <c r="CO948" s="151" t="str">
        <f t="shared" si="964"/>
        <v/>
      </c>
      <c r="CP948" s="151" t="str">
        <f t="shared" si="965"/>
        <v/>
      </c>
      <c r="CQ948" s="151" t="str">
        <f t="shared" si="966"/>
        <v/>
      </c>
      <c r="CR948" s="152" t="str">
        <f t="shared" si="967"/>
        <v/>
      </c>
    </row>
    <row r="949" spans="1:96" x14ac:dyDescent="0.25">
      <c r="A949" s="3"/>
      <c r="B949" s="30"/>
      <c r="C949" s="44"/>
      <c r="D949" s="88"/>
      <c r="E949" s="31"/>
      <c r="F949" s="89"/>
      <c r="G949" s="72"/>
      <c r="H949" s="73"/>
      <c r="I949" s="74"/>
      <c r="J949" s="73"/>
      <c r="K949" s="74"/>
      <c r="L949" s="73"/>
      <c r="M949" s="74"/>
      <c r="N949" s="73"/>
      <c r="O949" s="74"/>
      <c r="P949" s="73"/>
      <c r="Q949" s="74"/>
      <c r="R949" s="75"/>
      <c r="S949" s="3"/>
      <c r="T949" s="61" t="str">
        <f>IF($D949="", "", $D949*'Intro &amp; Setup'!$I$32*24)</f>
        <v/>
      </c>
      <c r="U949" s="3"/>
      <c r="X949" s="36" t="str">
        <f>IF($B949="", "", IF(OR($B949&lt;'Intro &amp; Setup'!$F$26, $B949&gt;'Intro &amp; Setup'!$F$27), "X", ""))</f>
        <v/>
      </c>
      <c r="Z949" s="36" t="str">
        <f t="shared" si="905"/>
        <v/>
      </c>
      <c r="AA949" s="48" t="str">
        <f t="shared" si="906"/>
        <v/>
      </c>
      <c r="AC949" s="53" t="str">
        <f t="shared" si="907"/>
        <v/>
      </c>
      <c r="AD949" s="54" t="str">
        <f t="shared" si="924"/>
        <v/>
      </c>
      <c r="AE949" s="54" t="str">
        <f t="shared" si="925"/>
        <v/>
      </c>
      <c r="AF949" s="54" t="str">
        <f t="shared" si="926"/>
        <v/>
      </c>
      <c r="AG949" s="54" t="str">
        <f t="shared" si="927"/>
        <v/>
      </c>
      <c r="AH949" s="54" t="str">
        <f t="shared" si="928"/>
        <v/>
      </c>
      <c r="AI949" s="54" t="str">
        <f t="shared" si="929"/>
        <v/>
      </c>
      <c r="AJ949" s="54" t="str">
        <f t="shared" si="930"/>
        <v/>
      </c>
      <c r="AK949" s="54" t="str">
        <f t="shared" si="931"/>
        <v/>
      </c>
      <c r="AL949" s="54" t="str">
        <f t="shared" si="932"/>
        <v/>
      </c>
      <c r="AM949" s="54" t="str">
        <f t="shared" si="933"/>
        <v/>
      </c>
      <c r="AN949" s="55" t="str">
        <f t="shared" si="934"/>
        <v/>
      </c>
      <c r="AP949" s="53" t="str">
        <f t="shared" si="908"/>
        <v/>
      </c>
      <c r="AQ949" s="54" t="str">
        <f t="shared" si="935"/>
        <v/>
      </c>
      <c r="AR949" s="54" t="str">
        <f t="shared" si="936"/>
        <v/>
      </c>
      <c r="AS949" s="54" t="str">
        <f t="shared" si="937"/>
        <v/>
      </c>
      <c r="AT949" s="54" t="str">
        <f t="shared" si="938"/>
        <v/>
      </c>
      <c r="AU949" s="54" t="str">
        <f t="shared" si="939"/>
        <v/>
      </c>
      <c r="AV949" s="54" t="str">
        <f t="shared" si="940"/>
        <v/>
      </c>
      <c r="AW949" s="54" t="str">
        <f t="shared" si="941"/>
        <v/>
      </c>
      <c r="AX949" s="54" t="str">
        <f t="shared" si="942"/>
        <v/>
      </c>
      <c r="AY949" s="54" t="str">
        <f t="shared" si="943"/>
        <v/>
      </c>
      <c r="AZ949" s="54" t="str">
        <f t="shared" si="944"/>
        <v/>
      </c>
      <c r="BA949" s="55" t="str">
        <f t="shared" si="945"/>
        <v/>
      </c>
      <c r="BC949" s="36" t="str">
        <f t="shared" si="909"/>
        <v/>
      </c>
      <c r="BE949" s="61" t="str">
        <f>IF($B949="", "", IF(AND($B949&gt;='Intro &amp; Setup'!$B$38, B949&lt;='Intro &amp; Setup'!$H$38), 'Intro &amp; Setup'!$N$38, IF(AND($B949&gt;='Intro &amp; Setup'!$B$39, B949&lt;='Intro &amp; Setup'!$H$39), 'Intro &amp; Setup'!$N$39, IF('Intro &amp; Setup'!$B$39="", 'Intro &amp; Setup'!$N$38, 'Intro &amp; Setup'!$N$39))))</f>
        <v/>
      </c>
      <c r="BG949" s="53" t="str">
        <f t="shared" si="910"/>
        <v/>
      </c>
      <c r="BH949" s="54" t="str">
        <f t="shared" si="946"/>
        <v/>
      </c>
      <c r="BI949" s="54" t="str">
        <f t="shared" si="947"/>
        <v/>
      </c>
      <c r="BJ949" s="54" t="str">
        <f t="shared" si="948"/>
        <v/>
      </c>
      <c r="BK949" s="54" t="str">
        <f t="shared" si="949"/>
        <v/>
      </c>
      <c r="BL949" s="54" t="str">
        <f t="shared" si="950"/>
        <v/>
      </c>
      <c r="BM949" s="54" t="str">
        <f t="shared" si="951"/>
        <v/>
      </c>
      <c r="BN949" s="54" t="str">
        <f t="shared" si="952"/>
        <v/>
      </c>
      <c r="BO949" s="54" t="str">
        <f t="shared" si="953"/>
        <v/>
      </c>
      <c r="BP949" s="54" t="str">
        <f t="shared" si="954"/>
        <v/>
      </c>
      <c r="BQ949" s="54" t="str">
        <f t="shared" si="955"/>
        <v/>
      </c>
      <c r="BR949" s="55" t="str">
        <f t="shared" si="956"/>
        <v/>
      </c>
      <c r="BT949" s="135" t="str">
        <f t="shared" si="911"/>
        <v/>
      </c>
      <c r="BU949" s="136" t="str">
        <f t="shared" si="912"/>
        <v/>
      </c>
      <c r="BV949" s="136" t="str">
        <f t="shared" si="913"/>
        <v/>
      </c>
      <c r="BW949" s="136" t="str">
        <f t="shared" si="914"/>
        <v/>
      </c>
      <c r="BX949" s="136" t="str">
        <f t="shared" si="915"/>
        <v/>
      </c>
      <c r="BY949" s="136" t="str">
        <f t="shared" si="916"/>
        <v/>
      </c>
      <c r="BZ949" s="136" t="str">
        <f t="shared" si="917"/>
        <v/>
      </c>
      <c r="CA949" s="136" t="str">
        <f t="shared" si="918"/>
        <v/>
      </c>
      <c r="CB949" s="136" t="str">
        <f t="shared" si="919"/>
        <v/>
      </c>
      <c r="CC949" s="136" t="str">
        <f t="shared" si="920"/>
        <v/>
      </c>
      <c r="CD949" s="136" t="str">
        <f t="shared" si="921"/>
        <v/>
      </c>
      <c r="CE949" s="137" t="str">
        <f t="shared" si="922"/>
        <v/>
      </c>
      <c r="CG949" s="150" t="str">
        <f t="shared" si="923"/>
        <v/>
      </c>
      <c r="CH949" s="151" t="str">
        <f t="shared" si="957"/>
        <v/>
      </c>
      <c r="CI949" s="151" t="str">
        <f t="shared" si="958"/>
        <v/>
      </c>
      <c r="CJ949" s="151" t="str">
        <f t="shared" si="959"/>
        <v/>
      </c>
      <c r="CK949" s="151" t="str">
        <f t="shared" si="960"/>
        <v/>
      </c>
      <c r="CL949" s="151" t="str">
        <f t="shared" si="961"/>
        <v/>
      </c>
      <c r="CM949" s="151" t="str">
        <f t="shared" si="962"/>
        <v/>
      </c>
      <c r="CN949" s="151" t="str">
        <f t="shared" si="963"/>
        <v/>
      </c>
      <c r="CO949" s="151" t="str">
        <f t="shared" si="964"/>
        <v/>
      </c>
      <c r="CP949" s="151" t="str">
        <f t="shared" si="965"/>
        <v/>
      </c>
      <c r="CQ949" s="151" t="str">
        <f t="shared" si="966"/>
        <v/>
      </c>
      <c r="CR949" s="152" t="str">
        <f t="shared" si="967"/>
        <v/>
      </c>
    </row>
    <row r="950" spans="1:96" x14ac:dyDescent="0.25">
      <c r="A950" s="3"/>
      <c r="B950" s="30"/>
      <c r="C950" s="44"/>
      <c r="D950" s="88"/>
      <c r="E950" s="31"/>
      <c r="F950" s="89"/>
      <c r="G950" s="72"/>
      <c r="H950" s="73"/>
      <c r="I950" s="74"/>
      <c r="J950" s="73"/>
      <c r="K950" s="74"/>
      <c r="L950" s="73"/>
      <c r="M950" s="74"/>
      <c r="N950" s="73"/>
      <c r="O950" s="74"/>
      <c r="P950" s="73"/>
      <c r="Q950" s="74"/>
      <c r="R950" s="75"/>
      <c r="S950" s="3"/>
      <c r="T950" s="61" t="str">
        <f>IF($D950="", "", $D950*'Intro &amp; Setup'!$I$32*24)</f>
        <v/>
      </c>
      <c r="U950" s="3"/>
      <c r="X950" s="36" t="str">
        <f>IF($B950="", "", IF(OR($B950&lt;'Intro &amp; Setup'!$F$26, $B950&gt;'Intro &amp; Setup'!$F$27), "X", ""))</f>
        <v/>
      </c>
      <c r="Z950" s="36" t="str">
        <f t="shared" si="905"/>
        <v/>
      </c>
      <c r="AA950" s="48" t="str">
        <f t="shared" si="906"/>
        <v/>
      </c>
      <c r="AC950" s="53" t="str">
        <f t="shared" si="907"/>
        <v/>
      </c>
      <c r="AD950" s="54" t="str">
        <f t="shared" si="924"/>
        <v/>
      </c>
      <c r="AE950" s="54" t="str">
        <f t="shared" si="925"/>
        <v/>
      </c>
      <c r="AF950" s="54" t="str">
        <f t="shared" si="926"/>
        <v/>
      </c>
      <c r="AG950" s="54" t="str">
        <f t="shared" si="927"/>
        <v/>
      </c>
      <c r="AH950" s="54" t="str">
        <f t="shared" si="928"/>
        <v/>
      </c>
      <c r="AI950" s="54" t="str">
        <f t="shared" si="929"/>
        <v/>
      </c>
      <c r="AJ950" s="54" t="str">
        <f t="shared" si="930"/>
        <v/>
      </c>
      <c r="AK950" s="54" t="str">
        <f t="shared" si="931"/>
        <v/>
      </c>
      <c r="AL950" s="54" t="str">
        <f t="shared" si="932"/>
        <v/>
      </c>
      <c r="AM950" s="54" t="str">
        <f t="shared" si="933"/>
        <v/>
      </c>
      <c r="AN950" s="55" t="str">
        <f t="shared" si="934"/>
        <v/>
      </c>
      <c r="AP950" s="53" t="str">
        <f t="shared" si="908"/>
        <v/>
      </c>
      <c r="AQ950" s="54" t="str">
        <f t="shared" si="935"/>
        <v/>
      </c>
      <c r="AR950" s="54" t="str">
        <f t="shared" si="936"/>
        <v/>
      </c>
      <c r="AS950" s="54" t="str">
        <f t="shared" si="937"/>
        <v/>
      </c>
      <c r="AT950" s="54" t="str">
        <f t="shared" si="938"/>
        <v/>
      </c>
      <c r="AU950" s="54" t="str">
        <f t="shared" si="939"/>
        <v/>
      </c>
      <c r="AV950" s="54" t="str">
        <f t="shared" si="940"/>
        <v/>
      </c>
      <c r="AW950" s="54" t="str">
        <f t="shared" si="941"/>
        <v/>
      </c>
      <c r="AX950" s="54" t="str">
        <f t="shared" si="942"/>
        <v/>
      </c>
      <c r="AY950" s="54" t="str">
        <f t="shared" si="943"/>
        <v/>
      </c>
      <c r="AZ950" s="54" t="str">
        <f t="shared" si="944"/>
        <v/>
      </c>
      <c r="BA950" s="55" t="str">
        <f t="shared" si="945"/>
        <v/>
      </c>
      <c r="BC950" s="36" t="str">
        <f t="shared" si="909"/>
        <v/>
      </c>
      <c r="BE950" s="61" t="str">
        <f>IF($B950="", "", IF(AND($B950&gt;='Intro &amp; Setup'!$B$38, B950&lt;='Intro &amp; Setup'!$H$38), 'Intro &amp; Setup'!$N$38, IF(AND($B950&gt;='Intro &amp; Setup'!$B$39, B950&lt;='Intro &amp; Setup'!$H$39), 'Intro &amp; Setup'!$N$39, IF('Intro &amp; Setup'!$B$39="", 'Intro &amp; Setup'!$N$38, 'Intro &amp; Setup'!$N$39))))</f>
        <v/>
      </c>
      <c r="BG950" s="53" t="str">
        <f t="shared" si="910"/>
        <v/>
      </c>
      <c r="BH950" s="54" t="str">
        <f t="shared" si="946"/>
        <v/>
      </c>
      <c r="BI950" s="54" t="str">
        <f t="shared" si="947"/>
        <v/>
      </c>
      <c r="BJ950" s="54" t="str">
        <f t="shared" si="948"/>
        <v/>
      </c>
      <c r="BK950" s="54" t="str">
        <f t="shared" si="949"/>
        <v/>
      </c>
      <c r="BL950" s="54" t="str">
        <f t="shared" si="950"/>
        <v/>
      </c>
      <c r="BM950" s="54" t="str">
        <f t="shared" si="951"/>
        <v/>
      </c>
      <c r="BN950" s="54" t="str">
        <f t="shared" si="952"/>
        <v/>
      </c>
      <c r="BO950" s="54" t="str">
        <f t="shared" si="953"/>
        <v/>
      </c>
      <c r="BP950" s="54" t="str">
        <f t="shared" si="954"/>
        <v/>
      </c>
      <c r="BQ950" s="54" t="str">
        <f t="shared" si="955"/>
        <v/>
      </c>
      <c r="BR950" s="55" t="str">
        <f t="shared" si="956"/>
        <v/>
      </c>
      <c r="BT950" s="135" t="str">
        <f t="shared" si="911"/>
        <v/>
      </c>
      <c r="BU950" s="136" t="str">
        <f t="shared" si="912"/>
        <v/>
      </c>
      <c r="BV950" s="136" t="str">
        <f t="shared" si="913"/>
        <v/>
      </c>
      <c r="BW950" s="136" t="str">
        <f t="shared" si="914"/>
        <v/>
      </c>
      <c r="BX950" s="136" t="str">
        <f t="shared" si="915"/>
        <v/>
      </c>
      <c r="BY950" s="136" t="str">
        <f t="shared" si="916"/>
        <v/>
      </c>
      <c r="BZ950" s="136" t="str">
        <f t="shared" si="917"/>
        <v/>
      </c>
      <c r="CA950" s="136" t="str">
        <f t="shared" si="918"/>
        <v/>
      </c>
      <c r="CB950" s="136" t="str">
        <f t="shared" si="919"/>
        <v/>
      </c>
      <c r="CC950" s="136" t="str">
        <f t="shared" si="920"/>
        <v/>
      </c>
      <c r="CD950" s="136" t="str">
        <f t="shared" si="921"/>
        <v/>
      </c>
      <c r="CE950" s="137" t="str">
        <f t="shared" si="922"/>
        <v/>
      </c>
      <c r="CG950" s="150" t="str">
        <f t="shared" si="923"/>
        <v/>
      </c>
      <c r="CH950" s="151" t="str">
        <f t="shared" si="957"/>
        <v/>
      </c>
      <c r="CI950" s="151" t="str">
        <f t="shared" si="958"/>
        <v/>
      </c>
      <c r="CJ950" s="151" t="str">
        <f t="shared" si="959"/>
        <v/>
      </c>
      <c r="CK950" s="151" t="str">
        <f t="shared" si="960"/>
        <v/>
      </c>
      <c r="CL950" s="151" t="str">
        <f t="shared" si="961"/>
        <v/>
      </c>
      <c r="CM950" s="151" t="str">
        <f t="shared" si="962"/>
        <v/>
      </c>
      <c r="CN950" s="151" t="str">
        <f t="shared" si="963"/>
        <v/>
      </c>
      <c r="CO950" s="151" t="str">
        <f t="shared" si="964"/>
        <v/>
      </c>
      <c r="CP950" s="151" t="str">
        <f t="shared" si="965"/>
        <v/>
      </c>
      <c r="CQ950" s="151" t="str">
        <f t="shared" si="966"/>
        <v/>
      </c>
      <c r="CR950" s="152" t="str">
        <f t="shared" si="967"/>
        <v/>
      </c>
    </row>
    <row r="951" spans="1:96" x14ac:dyDescent="0.25">
      <c r="A951" s="3"/>
      <c r="B951" s="30"/>
      <c r="C951" s="44"/>
      <c r="D951" s="88"/>
      <c r="E951" s="31"/>
      <c r="F951" s="89"/>
      <c r="G951" s="72"/>
      <c r="H951" s="73"/>
      <c r="I951" s="74"/>
      <c r="J951" s="73"/>
      <c r="K951" s="74"/>
      <c r="L951" s="73"/>
      <c r="M951" s="74"/>
      <c r="N951" s="73"/>
      <c r="O951" s="74"/>
      <c r="P951" s="73"/>
      <c r="Q951" s="74"/>
      <c r="R951" s="75"/>
      <c r="S951" s="3"/>
      <c r="T951" s="61" t="str">
        <f>IF($D951="", "", $D951*'Intro &amp; Setup'!$I$32*24)</f>
        <v/>
      </c>
      <c r="U951" s="3"/>
      <c r="X951" s="36" t="str">
        <f>IF($B951="", "", IF(OR($B951&lt;'Intro &amp; Setup'!$F$26, $B951&gt;'Intro &amp; Setup'!$F$27), "X", ""))</f>
        <v/>
      </c>
      <c r="Z951" s="36" t="str">
        <f t="shared" si="905"/>
        <v/>
      </c>
      <c r="AA951" s="48" t="str">
        <f t="shared" si="906"/>
        <v/>
      </c>
      <c r="AC951" s="53" t="str">
        <f t="shared" si="907"/>
        <v/>
      </c>
      <c r="AD951" s="54" t="str">
        <f t="shared" si="924"/>
        <v/>
      </c>
      <c r="AE951" s="54" t="str">
        <f t="shared" si="925"/>
        <v/>
      </c>
      <c r="AF951" s="54" t="str">
        <f t="shared" si="926"/>
        <v/>
      </c>
      <c r="AG951" s="54" t="str">
        <f t="shared" si="927"/>
        <v/>
      </c>
      <c r="AH951" s="54" t="str">
        <f t="shared" si="928"/>
        <v/>
      </c>
      <c r="AI951" s="54" t="str">
        <f t="shared" si="929"/>
        <v/>
      </c>
      <c r="AJ951" s="54" t="str">
        <f t="shared" si="930"/>
        <v/>
      </c>
      <c r="AK951" s="54" t="str">
        <f t="shared" si="931"/>
        <v/>
      </c>
      <c r="AL951" s="54" t="str">
        <f t="shared" si="932"/>
        <v/>
      </c>
      <c r="AM951" s="54" t="str">
        <f t="shared" si="933"/>
        <v/>
      </c>
      <c r="AN951" s="55" t="str">
        <f t="shared" si="934"/>
        <v/>
      </c>
      <c r="AP951" s="53" t="str">
        <f t="shared" si="908"/>
        <v/>
      </c>
      <c r="AQ951" s="54" t="str">
        <f t="shared" si="935"/>
        <v/>
      </c>
      <c r="AR951" s="54" t="str">
        <f t="shared" si="936"/>
        <v/>
      </c>
      <c r="AS951" s="54" t="str">
        <f t="shared" si="937"/>
        <v/>
      </c>
      <c r="AT951" s="54" t="str">
        <f t="shared" si="938"/>
        <v/>
      </c>
      <c r="AU951" s="54" t="str">
        <f t="shared" si="939"/>
        <v/>
      </c>
      <c r="AV951" s="54" t="str">
        <f t="shared" si="940"/>
        <v/>
      </c>
      <c r="AW951" s="54" t="str">
        <f t="shared" si="941"/>
        <v/>
      </c>
      <c r="AX951" s="54" t="str">
        <f t="shared" si="942"/>
        <v/>
      </c>
      <c r="AY951" s="54" t="str">
        <f t="shared" si="943"/>
        <v/>
      </c>
      <c r="AZ951" s="54" t="str">
        <f t="shared" si="944"/>
        <v/>
      </c>
      <c r="BA951" s="55" t="str">
        <f t="shared" si="945"/>
        <v/>
      </c>
      <c r="BC951" s="36" t="str">
        <f t="shared" si="909"/>
        <v/>
      </c>
      <c r="BE951" s="61" t="str">
        <f>IF($B951="", "", IF(AND($B951&gt;='Intro &amp; Setup'!$B$38, B951&lt;='Intro &amp; Setup'!$H$38), 'Intro &amp; Setup'!$N$38, IF(AND($B951&gt;='Intro &amp; Setup'!$B$39, B951&lt;='Intro &amp; Setup'!$H$39), 'Intro &amp; Setup'!$N$39, IF('Intro &amp; Setup'!$B$39="", 'Intro &amp; Setup'!$N$38, 'Intro &amp; Setup'!$N$39))))</f>
        <v/>
      </c>
      <c r="BG951" s="53" t="str">
        <f t="shared" si="910"/>
        <v/>
      </c>
      <c r="BH951" s="54" t="str">
        <f t="shared" si="946"/>
        <v/>
      </c>
      <c r="BI951" s="54" t="str">
        <f t="shared" si="947"/>
        <v/>
      </c>
      <c r="BJ951" s="54" t="str">
        <f t="shared" si="948"/>
        <v/>
      </c>
      <c r="BK951" s="54" t="str">
        <f t="shared" si="949"/>
        <v/>
      </c>
      <c r="BL951" s="54" t="str">
        <f t="shared" si="950"/>
        <v/>
      </c>
      <c r="BM951" s="54" t="str">
        <f t="shared" si="951"/>
        <v/>
      </c>
      <c r="BN951" s="54" t="str">
        <f t="shared" si="952"/>
        <v/>
      </c>
      <c r="BO951" s="54" t="str">
        <f t="shared" si="953"/>
        <v/>
      </c>
      <c r="BP951" s="54" t="str">
        <f t="shared" si="954"/>
        <v/>
      </c>
      <c r="BQ951" s="54" t="str">
        <f t="shared" si="955"/>
        <v/>
      </c>
      <c r="BR951" s="55" t="str">
        <f t="shared" si="956"/>
        <v/>
      </c>
      <c r="BT951" s="135" t="str">
        <f t="shared" si="911"/>
        <v/>
      </c>
      <c r="BU951" s="136" t="str">
        <f t="shared" si="912"/>
        <v/>
      </c>
      <c r="BV951" s="136" t="str">
        <f t="shared" si="913"/>
        <v/>
      </c>
      <c r="BW951" s="136" t="str">
        <f t="shared" si="914"/>
        <v/>
      </c>
      <c r="BX951" s="136" t="str">
        <f t="shared" si="915"/>
        <v/>
      </c>
      <c r="BY951" s="136" t="str">
        <f t="shared" si="916"/>
        <v/>
      </c>
      <c r="BZ951" s="136" t="str">
        <f t="shared" si="917"/>
        <v/>
      </c>
      <c r="CA951" s="136" t="str">
        <f t="shared" si="918"/>
        <v/>
      </c>
      <c r="CB951" s="136" t="str">
        <f t="shared" si="919"/>
        <v/>
      </c>
      <c r="CC951" s="136" t="str">
        <f t="shared" si="920"/>
        <v/>
      </c>
      <c r="CD951" s="136" t="str">
        <f t="shared" si="921"/>
        <v/>
      </c>
      <c r="CE951" s="137" t="str">
        <f t="shared" si="922"/>
        <v/>
      </c>
      <c r="CG951" s="150" t="str">
        <f t="shared" si="923"/>
        <v/>
      </c>
      <c r="CH951" s="151" t="str">
        <f t="shared" si="957"/>
        <v/>
      </c>
      <c r="CI951" s="151" t="str">
        <f t="shared" si="958"/>
        <v/>
      </c>
      <c r="CJ951" s="151" t="str">
        <f t="shared" si="959"/>
        <v/>
      </c>
      <c r="CK951" s="151" t="str">
        <f t="shared" si="960"/>
        <v/>
      </c>
      <c r="CL951" s="151" t="str">
        <f t="shared" si="961"/>
        <v/>
      </c>
      <c r="CM951" s="151" t="str">
        <f t="shared" si="962"/>
        <v/>
      </c>
      <c r="CN951" s="151" t="str">
        <f t="shared" si="963"/>
        <v/>
      </c>
      <c r="CO951" s="151" t="str">
        <f t="shared" si="964"/>
        <v/>
      </c>
      <c r="CP951" s="151" t="str">
        <f t="shared" si="965"/>
        <v/>
      </c>
      <c r="CQ951" s="151" t="str">
        <f t="shared" si="966"/>
        <v/>
      </c>
      <c r="CR951" s="152" t="str">
        <f t="shared" si="967"/>
        <v/>
      </c>
    </row>
    <row r="952" spans="1:96" x14ac:dyDescent="0.25">
      <c r="A952" s="3"/>
      <c r="B952" s="30"/>
      <c r="C952" s="44"/>
      <c r="D952" s="88"/>
      <c r="E952" s="31"/>
      <c r="F952" s="89"/>
      <c r="G952" s="72"/>
      <c r="H952" s="73"/>
      <c r="I952" s="74"/>
      <c r="J952" s="73"/>
      <c r="K952" s="74"/>
      <c r="L952" s="73"/>
      <c r="M952" s="74"/>
      <c r="N952" s="73"/>
      <c r="O952" s="74"/>
      <c r="P952" s="73"/>
      <c r="Q952" s="74"/>
      <c r="R952" s="75"/>
      <c r="S952" s="3"/>
      <c r="T952" s="61" t="str">
        <f>IF($D952="", "", $D952*'Intro &amp; Setup'!$I$32*24)</f>
        <v/>
      </c>
      <c r="U952" s="3"/>
      <c r="X952" s="36" t="str">
        <f>IF($B952="", "", IF(OR($B952&lt;'Intro &amp; Setup'!$F$26, $B952&gt;'Intro &amp; Setup'!$F$27), "X", ""))</f>
        <v/>
      </c>
      <c r="Z952" s="36" t="str">
        <f t="shared" si="905"/>
        <v/>
      </c>
      <c r="AA952" s="48" t="str">
        <f t="shared" si="906"/>
        <v/>
      </c>
      <c r="AC952" s="53" t="str">
        <f t="shared" si="907"/>
        <v/>
      </c>
      <c r="AD952" s="54" t="str">
        <f t="shared" si="924"/>
        <v/>
      </c>
      <c r="AE952" s="54" t="str">
        <f t="shared" si="925"/>
        <v/>
      </c>
      <c r="AF952" s="54" t="str">
        <f t="shared" si="926"/>
        <v/>
      </c>
      <c r="AG952" s="54" t="str">
        <f t="shared" si="927"/>
        <v/>
      </c>
      <c r="AH952" s="54" t="str">
        <f t="shared" si="928"/>
        <v/>
      </c>
      <c r="AI952" s="54" t="str">
        <f t="shared" si="929"/>
        <v/>
      </c>
      <c r="AJ952" s="54" t="str">
        <f t="shared" si="930"/>
        <v/>
      </c>
      <c r="AK952" s="54" t="str">
        <f t="shared" si="931"/>
        <v/>
      </c>
      <c r="AL952" s="54" t="str">
        <f t="shared" si="932"/>
        <v/>
      </c>
      <c r="AM952" s="54" t="str">
        <f t="shared" si="933"/>
        <v/>
      </c>
      <c r="AN952" s="55" t="str">
        <f t="shared" si="934"/>
        <v/>
      </c>
      <c r="AP952" s="53" t="str">
        <f t="shared" si="908"/>
        <v/>
      </c>
      <c r="AQ952" s="54" t="str">
        <f t="shared" si="935"/>
        <v/>
      </c>
      <c r="AR952" s="54" t="str">
        <f t="shared" si="936"/>
        <v/>
      </c>
      <c r="AS952" s="54" t="str">
        <f t="shared" si="937"/>
        <v/>
      </c>
      <c r="AT952" s="54" t="str">
        <f t="shared" si="938"/>
        <v/>
      </c>
      <c r="AU952" s="54" t="str">
        <f t="shared" si="939"/>
        <v/>
      </c>
      <c r="AV952" s="54" t="str">
        <f t="shared" si="940"/>
        <v/>
      </c>
      <c r="AW952" s="54" t="str">
        <f t="shared" si="941"/>
        <v/>
      </c>
      <c r="AX952" s="54" t="str">
        <f t="shared" si="942"/>
        <v/>
      </c>
      <c r="AY952" s="54" t="str">
        <f t="shared" si="943"/>
        <v/>
      </c>
      <c r="AZ952" s="54" t="str">
        <f t="shared" si="944"/>
        <v/>
      </c>
      <c r="BA952" s="55" t="str">
        <f t="shared" si="945"/>
        <v/>
      </c>
      <c r="BC952" s="36" t="str">
        <f t="shared" si="909"/>
        <v/>
      </c>
      <c r="BE952" s="61" t="str">
        <f>IF($B952="", "", IF(AND($B952&gt;='Intro &amp; Setup'!$B$38, B952&lt;='Intro &amp; Setup'!$H$38), 'Intro &amp; Setup'!$N$38, IF(AND($B952&gt;='Intro &amp; Setup'!$B$39, B952&lt;='Intro &amp; Setup'!$H$39), 'Intro &amp; Setup'!$N$39, IF('Intro &amp; Setup'!$B$39="", 'Intro &amp; Setup'!$N$38, 'Intro &amp; Setup'!$N$39))))</f>
        <v/>
      </c>
      <c r="BG952" s="53" t="str">
        <f t="shared" si="910"/>
        <v/>
      </c>
      <c r="BH952" s="54" t="str">
        <f t="shared" si="946"/>
        <v/>
      </c>
      <c r="BI952" s="54" t="str">
        <f t="shared" si="947"/>
        <v/>
      </c>
      <c r="BJ952" s="54" t="str">
        <f t="shared" si="948"/>
        <v/>
      </c>
      <c r="BK952" s="54" t="str">
        <f t="shared" si="949"/>
        <v/>
      </c>
      <c r="BL952" s="54" t="str">
        <f t="shared" si="950"/>
        <v/>
      </c>
      <c r="BM952" s="54" t="str">
        <f t="shared" si="951"/>
        <v/>
      </c>
      <c r="BN952" s="54" t="str">
        <f t="shared" si="952"/>
        <v/>
      </c>
      <c r="BO952" s="54" t="str">
        <f t="shared" si="953"/>
        <v/>
      </c>
      <c r="BP952" s="54" t="str">
        <f t="shared" si="954"/>
        <v/>
      </c>
      <c r="BQ952" s="54" t="str">
        <f t="shared" si="955"/>
        <v/>
      </c>
      <c r="BR952" s="55" t="str">
        <f t="shared" si="956"/>
        <v/>
      </c>
      <c r="BT952" s="135" t="str">
        <f t="shared" si="911"/>
        <v/>
      </c>
      <c r="BU952" s="136" t="str">
        <f t="shared" si="912"/>
        <v/>
      </c>
      <c r="BV952" s="136" t="str">
        <f t="shared" si="913"/>
        <v/>
      </c>
      <c r="BW952" s="136" t="str">
        <f t="shared" si="914"/>
        <v/>
      </c>
      <c r="BX952" s="136" t="str">
        <f t="shared" si="915"/>
        <v/>
      </c>
      <c r="BY952" s="136" t="str">
        <f t="shared" si="916"/>
        <v/>
      </c>
      <c r="BZ952" s="136" t="str">
        <f t="shared" si="917"/>
        <v/>
      </c>
      <c r="CA952" s="136" t="str">
        <f t="shared" si="918"/>
        <v/>
      </c>
      <c r="CB952" s="136" t="str">
        <f t="shared" si="919"/>
        <v/>
      </c>
      <c r="CC952" s="136" t="str">
        <f t="shared" si="920"/>
        <v/>
      </c>
      <c r="CD952" s="136" t="str">
        <f t="shared" si="921"/>
        <v/>
      </c>
      <c r="CE952" s="137" t="str">
        <f t="shared" si="922"/>
        <v/>
      </c>
      <c r="CG952" s="150" t="str">
        <f t="shared" si="923"/>
        <v/>
      </c>
      <c r="CH952" s="151" t="str">
        <f t="shared" si="957"/>
        <v/>
      </c>
      <c r="CI952" s="151" t="str">
        <f t="shared" si="958"/>
        <v/>
      </c>
      <c r="CJ952" s="151" t="str">
        <f t="shared" si="959"/>
        <v/>
      </c>
      <c r="CK952" s="151" t="str">
        <f t="shared" si="960"/>
        <v/>
      </c>
      <c r="CL952" s="151" t="str">
        <f t="shared" si="961"/>
        <v/>
      </c>
      <c r="CM952" s="151" t="str">
        <f t="shared" si="962"/>
        <v/>
      </c>
      <c r="CN952" s="151" t="str">
        <f t="shared" si="963"/>
        <v/>
      </c>
      <c r="CO952" s="151" t="str">
        <f t="shared" si="964"/>
        <v/>
      </c>
      <c r="CP952" s="151" t="str">
        <f t="shared" si="965"/>
        <v/>
      </c>
      <c r="CQ952" s="151" t="str">
        <f t="shared" si="966"/>
        <v/>
      </c>
      <c r="CR952" s="152" t="str">
        <f t="shared" si="967"/>
        <v/>
      </c>
    </row>
    <row r="953" spans="1:96" x14ac:dyDescent="0.25">
      <c r="A953" s="3"/>
      <c r="B953" s="30"/>
      <c r="C953" s="44"/>
      <c r="D953" s="88"/>
      <c r="E953" s="31"/>
      <c r="F953" s="89"/>
      <c r="G953" s="72"/>
      <c r="H953" s="73"/>
      <c r="I953" s="74"/>
      <c r="J953" s="73"/>
      <c r="K953" s="74"/>
      <c r="L953" s="73"/>
      <c r="M953" s="74"/>
      <c r="N953" s="73"/>
      <c r="O953" s="74"/>
      <c r="P953" s="73"/>
      <c r="Q953" s="74"/>
      <c r="R953" s="75"/>
      <c r="S953" s="3"/>
      <c r="T953" s="61" t="str">
        <f>IF($D953="", "", $D953*'Intro &amp; Setup'!$I$32*24)</f>
        <v/>
      </c>
      <c r="U953" s="3"/>
      <c r="X953" s="36" t="str">
        <f>IF($B953="", "", IF(OR($B953&lt;'Intro &amp; Setup'!$F$26, $B953&gt;'Intro &amp; Setup'!$F$27), "X", ""))</f>
        <v/>
      </c>
      <c r="Z953" s="36" t="str">
        <f t="shared" si="905"/>
        <v/>
      </c>
      <c r="AA953" s="48" t="str">
        <f t="shared" si="906"/>
        <v/>
      </c>
      <c r="AC953" s="53" t="str">
        <f t="shared" si="907"/>
        <v/>
      </c>
      <c r="AD953" s="54" t="str">
        <f t="shared" si="924"/>
        <v/>
      </c>
      <c r="AE953" s="54" t="str">
        <f t="shared" si="925"/>
        <v/>
      </c>
      <c r="AF953" s="54" t="str">
        <f t="shared" si="926"/>
        <v/>
      </c>
      <c r="AG953" s="54" t="str">
        <f t="shared" si="927"/>
        <v/>
      </c>
      <c r="AH953" s="54" t="str">
        <f t="shared" si="928"/>
        <v/>
      </c>
      <c r="AI953" s="54" t="str">
        <f t="shared" si="929"/>
        <v/>
      </c>
      <c r="AJ953" s="54" t="str">
        <f t="shared" si="930"/>
        <v/>
      </c>
      <c r="AK953" s="54" t="str">
        <f t="shared" si="931"/>
        <v/>
      </c>
      <c r="AL953" s="54" t="str">
        <f t="shared" si="932"/>
        <v/>
      </c>
      <c r="AM953" s="54" t="str">
        <f t="shared" si="933"/>
        <v/>
      </c>
      <c r="AN953" s="55" t="str">
        <f t="shared" si="934"/>
        <v/>
      </c>
      <c r="AP953" s="53" t="str">
        <f t="shared" si="908"/>
        <v/>
      </c>
      <c r="AQ953" s="54" t="str">
        <f t="shared" si="935"/>
        <v/>
      </c>
      <c r="AR953" s="54" t="str">
        <f t="shared" si="936"/>
        <v/>
      </c>
      <c r="AS953" s="54" t="str">
        <f t="shared" si="937"/>
        <v/>
      </c>
      <c r="AT953" s="54" t="str">
        <f t="shared" si="938"/>
        <v/>
      </c>
      <c r="AU953" s="54" t="str">
        <f t="shared" si="939"/>
        <v/>
      </c>
      <c r="AV953" s="54" t="str">
        <f t="shared" si="940"/>
        <v/>
      </c>
      <c r="AW953" s="54" t="str">
        <f t="shared" si="941"/>
        <v/>
      </c>
      <c r="AX953" s="54" t="str">
        <f t="shared" si="942"/>
        <v/>
      </c>
      <c r="AY953" s="54" t="str">
        <f t="shared" si="943"/>
        <v/>
      </c>
      <c r="AZ953" s="54" t="str">
        <f t="shared" si="944"/>
        <v/>
      </c>
      <c r="BA953" s="55" t="str">
        <f t="shared" si="945"/>
        <v/>
      </c>
      <c r="BC953" s="36" t="str">
        <f t="shared" si="909"/>
        <v/>
      </c>
      <c r="BE953" s="61" t="str">
        <f>IF($B953="", "", IF(AND($B953&gt;='Intro &amp; Setup'!$B$38, B953&lt;='Intro &amp; Setup'!$H$38), 'Intro &amp; Setup'!$N$38, IF(AND($B953&gt;='Intro &amp; Setup'!$B$39, B953&lt;='Intro &amp; Setup'!$H$39), 'Intro &amp; Setup'!$N$39, IF('Intro &amp; Setup'!$B$39="", 'Intro &amp; Setup'!$N$38, 'Intro &amp; Setup'!$N$39))))</f>
        <v/>
      </c>
      <c r="BG953" s="53" t="str">
        <f t="shared" si="910"/>
        <v/>
      </c>
      <c r="BH953" s="54" t="str">
        <f t="shared" si="946"/>
        <v/>
      </c>
      <c r="BI953" s="54" t="str">
        <f t="shared" si="947"/>
        <v/>
      </c>
      <c r="BJ953" s="54" t="str">
        <f t="shared" si="948"/>
        <v/>
      </c>
      <c r="BK953" s="54" t="str">
        <f t="shared" si="949"/>
        <v/>
      </c>
      <c r="BL953" s="54" t="str">
        <f t="shared" si="950"/>
        <v/>
      </c>
      <c r="BM953" s="54" t="str">
        <f t="shared" si="951"/>
        <v/>
      </c>
      <c r="BN953" s="54" t="str">
        <f t="shared" si="952"/>
        <v/>
      </c>
      <c r="BO953" s="54" t="str">
        <f t="shared" si="953"/>
        <v/>
      </c>
      <c r="BP953" s="54" t="str">
        <f t="shared" si="954"/>
        <v/>
      </c>
      <c r="BQ953" s="54" t="str">
        <f t="shared" si="955"/>
        <v/>
      </c>
      <c r="BR953" s="55" t="str">
        <f t="shared" si="956"/>
        <v/>
      </c>
      <c r="BT953" s="135" t="str">
        <f t="shared" si="911"/>
        <v/>
      </c>
      <c r="BU953" s="136" t="str">
        <f t="shared" si="912"/>
        <v/>
      </c>
      <c r="BV953" s="136" t="str">
        <f t="shared" si="913"/>
        <v/>
      </c>
      <c r="BW953" s="136" t="str">
        <f t="shared" si="914"/>
        <v/>
      </c>
      <c r="BX953" s="136" t="str">
        <f t="shared" si="915"/>
        <v/>
      </c>
      <c r="BY953" s="136" t="str">
        <f t="shared" si="916"/>
        <v/>
      </c>
      <c r="BZ953" s="136" t="str">
        <f t="shared" si="917"/>
        <v/>
      </c>
      <c r="CA953" s="136" t="str">
        <f t="shared" si="918"/>
        <v/>
      </c>
      <c r="CB953" s="136" t="str">
        <f t="shared" si="919"/>
        <v/>
      </c>
      <c r="CC953" s="136" t="str">
        <f t="shared" si="920"/>
        <v/>
      </c>
      <c r="CD953" s="136" t="str">
        <f t="shared" si="921"/>
        <v/>
      </c>
      <c r="CE953" s="137" t="str">
        <f t="shared" si="922"/>
        <v/>
      </c>
      <c r="CG953" s="150" t="str">
        <f t="shared" si="923"/>
        <v/>
      </c>
      <c r="CH953" s="151" t="str">
        <f t="shared" si="957"/>
        <v/>
      </c>
      <c r="CI953" s="151" t="str">
        <f t="shared" si="958"/>
        <v/>
      </c>
      <c r="CJ953" s="151" t="str">
        <f t="shared" si="959"/>
        <v/>
      </c>
      <c r="CK953" s="151" t="str">
        <f t="shared" si="960"/>
        <v/>
      </c>
      <c r="CL953" s="151" t="str">
        <f t="shared" si="961"/>
        <v/>
      </c>
      <c r="CM953" s="151" t="str">
        <f t="shared" si="962"/>
        <v/>
      </c>
      <c r="CN953" s="151" t="str">
        <f t="shared" si="963"/>
        <v/>
      </c>
      <c r="CO953" s="151" t="str">
        <f t="shared" si="964"/>
        <v/>
      </c>
      <c r="CP953" s="151" t="str">
        <f t="shared" si="965"/>
        <v/>
      </c>
      <c r="CQ953" s="151" t="str">
        <f t="shared" si="966"/>
        <v/>
      </c>
      <c r="CR953" s="152" t="str">
        <f t="shared" si="967"/>
        <v/>
      </c>
    </row>
    <row r="954" spans="1:96" x14ac:dyDescent="0.25">
      <c r="A954" s="3"/>
      <c r="B954" s="30"/>
      <c r="C954" s="44"/>
      <c r="D954" s="88"/>
      <c r="E954" s="31"/>
      <c r="F954" s="89"/>
      <c r="G954" s="72"/>
      <c r="H954" s="73"/>
      <c r="I954" s="74"/>
      <c r="J954" s="73"/>
      <c r="K954" s="74"/>
      <c r="L954" s="73"/>
      <c r="M954" s="74"/>
      <c r="N954" s="73"/>
      <c r="O954" s="74"/>
      <c r="P954" s="73"/>
      <c r="Q954" s="74"/>
      <c r="R954" s="75"/>
      <c r="S954" s="3"/>
      <c r="T954" s="61" t="str">
        <f>IF($D954="", "", $D954*'Intro &amp; Setup'!$I$32*24)</f>
        <v/>
      </c>
      <c r="U954" s="3"/>
      <c r="X954" s="36" t="str">
        <f>IF($B954="", "", IF(OR($B954&lt;'Intro &amp; Setup'!$F$26, $B954&gt;'Intro &amp; Setup'!$F$27), "X", ""))</f>
        <v/>
      </c>
      <c r="Z954" s="36" t="str">
        <f t="shared" si="905"/>
        <v/>
      </c>
      <c r="AA954" s="48" t="str">
        <f t="shared" si="906"/>
        <v/>
      </c>
      <c r="AC954" s="53" t="str">
        <f t="shared" si="907"/>
        <v/>
      </c>
      <c r="AD954" s="54" t="str">
        <f t="shared" si="924"/>
        <v/>
      </c>
      <c r="AE954" s="54" t="str">
        <f t="shared" si="925"/>
        <v/>
      </c>
      <c r="AF954" s="54" t="str">
        <f t="shared" si="926"/>
        <v/>
      </c>
      <c r="AG954" s="54" t="str">
        <f t="shared" si="927"/>
        <v/>
      </c>
      <c r="AH954" s="54" t="str">
        <f t="shared" si="928"/>
        <v/>
      </c>
      <c r="AI954" s="54" t="str">
        <f t="shared" si="929"/>
        <v/>
      </c>
      <c r="AJ954" s="54" t="str">
        <f t="shared" si="930"/>
        <v/>
      </c>
      <c r="AK954" s="54" t="str">
        <f t="shared" si="931"/>
        <v/>
      </c>
      <c r="AL954" s="54" t="str">
        <f t="shared" si="932"/>
        <v/>
      </c>
      <c r="AM954" s="54" t="str">
        <f t="shared" si="933"/>
        <v/>
      </c>
      <c r="AN954" s="55" t="str">
        <f t="shared" si="934"/>
        <v/>
      </c>
      <c r="AP954" s="53" t="str">
        <f t="shared" si="908"/>
        <v/>
      </c>
      <c r="AQ954" s="54" t="str">
        <f t="shared" si="935"/>
        <v/>
      </c>
      <c r="AR954" s="54" t="str">
        <f t="shared" si="936"/>
        <v/>
      </c>
      <c r="AS954" s="54" t="str">
        <f t="shared" si="937"/>
        <v/>
      </c>
      <c r="AT954" s="54" t="str">
        <f t="shared" si="938"/>
        <v/>
      </c>
      <c r="AU954" s="54" t="str">
        <f t="shared" si="939"/>
        <v/>
      </c>
      <c r="AV954" s="54" t="str">
        <f t="shared" si="940"/>
        <v/>
      </c>
      <c r="AW954" s="54" t="str">
        <f t="shared" si="941"/>
        <v/>
      </c>
      <c r="AX954" s="54" t="str">
        <f t="shared" si="942"/>
        <v/>
      </c>
      <c r="AY954" s="54" t="str">
        <f t="shared" si="943"/>
        <v/>
      </c>
      <c r="AZ954" s="54" t="str">
        <f t="shared" si="944"/>
        <v/>
      </c>
      <c r="BA954" s="55" t="str">
        <f t="shared" si="945"/>
        <v/>
      </c>
      <c r="BC954" s="36" t="str">
        <f t="shared" si="909"/>
        <v/>
      </c>
      <c r="BE954" s="61" t="str">
        <f>IF($B954="", "", IF(AND($B954&gt;='Intro &amp; Setup'!$B$38, B954&lt;='Intro &amp; Setup'!$H$38), 'Intro &amp; Setup'!$N$38, IF(AND($B954&gt;='Intro &amp; Setup'!$B$39, B954&lt;='Intro &amp; Setup'!$H$39), 'Intro &amp; Setup'!$N$39, IF('Intro &amp; Setup'!$B$39="", 'Intro &amp; Setup'!$N$38, 'Intro &amp; Setup'!$N$39))))</f>
        <v/>
      </c>
      <c r="BG954" s="53" t="str">
        <f t="shared" si="910"/>
        <v/>
      </c>
      <c r="BH954" s="54" t="str">
        <f t="shared" si="946"/>
        <v/>
      </c>
      <c r="BI954" s="54" t="str">
        <f t="shared" si="947"/>
        <v/>
      </c>
      <c r="BJ954" s="54" t="str">
        <f t="shared" si="948"/>
        <v/>
      </c>
      <c r="BK954" s="54" t="str">
        <f t="shared" si="949"/>
        <v/>
      </c>
      <c r="BL954" s="54" t="str">
        <f t="shared" si="950"/>
        <v/>
      </c>
      <c r="BM954" s="54" t="str">
        <f t="shared" si="951"/>
        <v/>
      </c>
      <c r="BN954" s="54" t="str">
        <f t="shared" si="952"/>
        <v/>
      </c>
      <c r="BO954" s="54" t="str">
        <f t="shared" si="953"/>
        <v/>
      </c>
      <c r="BP954" s="54" t="str">
        <f t="shared" si="954"/>
        <v/>
      </c>
      <c r="BQ954" s="54" t="str">
        <f t="shared" si="955"/>
        <v/>
      </c>
      <c r="BR954" s="55" t="str">
        <f t="shared" si="956"/>
        <v/>
      </c>
      <c r="BT954" s="135" t="str">
        <f t="shared" si="911"/>
        <v/>
      </c>
      <c r="BU954" s="136" t="str">
        <f t="shared" si="912"/>
        <v/>
      </c>
      <c r="BV954" s="136" t="str">
        <f t="shared" si="913"/>
        <v/>
      </c>
      <c r="BW954" s="136" t="str">
        <f t="shared" si="914"/>
        <v/>
      </c>
      <c r="BX954" s="136" t="str">
        <f t="shared" si="915"/>
        <v/>
      </c>
      <c r="BY954" s="136" t="str">
        <f t="shared" si="916"/>
        <v/>
      </c>
      <c r="BZ954" s="136" t="str">
        <f t="shared" si="917"/>
        <v/>
      </c>
      <c r="CA954" s="136" t="str">
        <f t="shared" si="918"/>
        <v/>
      </c>
      <c r="CB954" s="136" t="str">
        <f t="shared" si="919"/>
        <v/>
      </c>
      <c r="CC954" s="136" t="str">
        <f t="shared" si="920"/>
        <v/>
      </c>
      <c r="CD954" s="136" t="str">
        <f t="shared" si="921"/>
        <v/>
      </c>
      <c r="CE954" s="137" t="str">
        <f t="shared" si="922"/>
        <v/>
      </c>
      <c r="CG954" s="150" t="str">
        <f t="shared" si="923"/>
        <v/>
      </c>
      <c r="CH954" s="151" t="str">
        <f t="shared" si="957"/>
        <v/>
      </c>
      <c r="CI954" s="151" t="str">
        <f t="shared" si="958"/>
        <v/>
      </c>
      <c r="CJ954" s="151" t="str">
        <f t="shared" si="959"/>
        <v/>
      </c>
      <c r="CK954" s="151" t="str">
        <f t="shared" si="960"/>
        <v/>
      </c>
      <c r="CL954" s="151" t="str">
        <f t="shared" si="961"/>
        <v/>
      </c>
      <c r="CM954" s="151" t="str">
        <f t="shared" si="962"/>
        <v/>
      </c>
      <c r="CN954" s="151" t="str">
        <f t="shared" si="963"/>
        <v/>
      </c>
      <c r="CO954" s="151" t="str">
        <f t="shared" si="964"/>
        <v/>
      </c>
      <c r="CP954" s="151" t="str">
        <f t="shared" si="965"/>
        <v/>
      </c>
      <c r="CQ954" s="151" t="str">
        <f t="shared" si="966"/>
        <v/>
      </c>
      <c r="CR954" s="152" t="str">
        <f t="shared" si="967"/>
        <v/>
      </c>
    </row>
    <row r="955" spans="1:96" x14ac:dyDescent="0.25">
      <c r="A955" s="3"/>
      <c r="B955" s="30"/>
      <c r="C955" s="44"/>
      <c r="D955" s="88"/>
      <c r="E955" s="31"/>
      <c r="F955" s="89"/>
      <c r="G955" s="72"/>
      <c r="H955" s="73"/>
      <c r="I955" s="74"/>
      <c r="J955" s="73"/>
      <c r="K955" s="74"/>
      <c r="L955" s="73"/>
      <c r="M955" s="74"/>
      <c r="N955" s="73"/>
      <c r="O955" s="74"/>
      <c r="P955" s="73"/>
      <c r="Q955" s="74"/>
      <c r="R955" s="75"/>
      <c r="S955" s="3"/>
      <c r="T955" s="61" t="str">
        <f>IF($D955="", "", $D955*'Intro &amp; Setup'!$I$32*24)</f>
        <v/>
      </c>
      <c r="U955" s="3"/>
      <c r="X955" s="36" t="str">
        <f>IF($B955="", "", IF(OR($B955&lt;'Intro &amp; Setup'!$F$26, $B955&gt;'Intro &amp; Setup'!$F$27), "X", ""))</f>
        <v/>
      </c>
      <c r="Z955" s="36" t="str">
        <f t="shared" si="905"/>
        <v/>
      </c>
      <c r="AA955" s="48" t="str">
        <f t="shared" si="906"/>
        <v/>
      </c>
      <c r="AC955" s="53" t="str">
        <f t="shared" si="907"/>
        <v/>
      </c>
      <c r="AD955" s="54" t="str">
        <f t="shared" si="924"/>
        <v/>
      </c>
      <c r="AE955" s="54" t="str">
        <f t="shared" si="925"/>
        <v/>
      </c>
      <c r="AF955" s="54" t="str">
        <f t="shared" si="926"/>
        <v/>
      </c>
      <c r="AG955" s="54" t="str">
        <f t="shared" si="927"/>
        <v/>
      </c>
      <c r="AH955" s="54" t="str">
        <f t="shared" si="928"/>
        <v/>
      </c>
      <c r="AI955" s="54" t="str">
        <f t="shared" si="929"/>
        <v/>
      </c>
      <c r="AJ955" s="54" t="str">
        <f t="shared" si="930"/>
        <v/>
      </c>
      <c r="AK955" s="54" t="str">
        <f t="shared" si="931"/>
        <v/>
      </c>
      <c r="AL955" s="54" t="str">
        <f t="shared" si="932"/>
        <v/>
      </c>
      <c r="AM955" s="54" t="str">
        <f t="shared" si="933"/>
        <v/>
      </c>
      <c r="AN955" s="55" t="str">
        <f t="shared" si="934"/>
        <v/>
      </c>
      <c r="AP955" s="53" t="str">
        <f t="shared" si="908"/>
        <v/>
      </c>
      <c r="AQ955" s="54" t="str">
        <f t="shared" si="935"/>
        <v/>
      </c>
      <c r="AR955" s="54" t="str">
        <f t="shared" si="936"/>
        <v/>
      </c>
      <c r="AS955" s="54" t="str">
        <f t="shared" si="937"/>
        <v/>
      </c>
      <c r="AT955" s="54" t="str">
        <f t="shared" si="938"/>
        <v/>
      </c>
      <c r="AU955" s="54" t="str">
        <f t="shared" si="939"/>
        <v/>
      </c>
      <c r="AV955" s="54" t="str">
        <f t="shared" si="940"/>
        <v/>
      </c>
      <c r="AW955" s="54" t="str">
        <f t="shared" si="941"/>
        <v/>
      </c>
      <c r="AX955" s="54" t="str">
        <f t="shared" si="942"/>
        <v/>
      </c>
      <c r="AY955" s="54" t="str">
        <f t="shared" si="943"/>
        <v/>
      </c>
      <c r="AZ955" s="54" t="str">
        <f t="shared" si="944"/>
        <v/>
      </c>
      <c r="BA955" s="55" t="str">
        <f t="shared" si="945"/>
        <v/>
      </c>
      <c r="BC955" s="36" t="str">
        <f t="shared" si="909"/>
        <v/>
      </c>
      <c r="BE955" s="61" t="str">
        <f>IF($B955="", "", IF(AND($B955&gt;='Intro &amp; Setup'!$B$38, B955&lt;='Intro &amp; Setup'!$H$38), 'Intro &amp; Setup'!$N$38, IF(AND($B955&gt;='Intro &amp; Setup'!$B$39, B955&lt;='Intro &amp; Setup'!$H$39), 'Intro &amp; Setup'!$N$39, IF('Intro &amp; Setup'!$B$39="", 'Intro &amp; Setup'!$N$38, 'Intro &amp; Setup'!$N$39))))</f>
        <v/>
      </c>
      <c r="BG955" s="53" t="str">
        <f t="shared" si="910"/>
        <v/>
      </c>
      <c r="BH955" s="54" t="str">
        <f t="shared" si="946"/>
        <v/>
      </c>
      <c r="BI955" s="54" t="str">
        <f t="shared" si="947"/>
        <v/>
      </c>
      <c r="BJ955" s="54" t="str">
        <f t="shared" si="948"/>
        <v/>
      </c>
      <c r="BK955" s="54" t="str">
        <f t="shared" si="949"/>
        <v/>
      </c>
      <c r="BL955" s="54" t="str">
        <f t="shared" si="950"/>
        <v/>
      </c>
      <c r="BM955" s="54" t="str">
        <f t="shared" si="951"/>
        <v/>
      </c>
      <c r="BN955" s="54" t="str">
        <f t="shared" si="952"/>
        <v/>
      </c>
      <c r="BO955" s="54" t="str">
        <f t="shared" si="953"/>
        <v/>
      </c>
      <c r="BP955" s="54" t="str">
        <f t="shared" si="954"/>
        <v/>
      </c>
      <c r="BQ955" s="54" t="str">
        <f t="shared" si="955"/>
        <v/>
      </c>
      <c r="BR955" s="55" t="str">
        <f t="shared" si="956"/>
        <v/>
      </c>
      <c r="BT955" s="135" t="str">
        <f t="shared" si="911"/>
        <v/>
      </c>
      <c r="BU955" s="136" t="str">
        <f t="shared" si="912"/>
        <v/>
      </c>
      <c r="BV955" s="136" t="str">
        <f t="shared" si="913"/>
        <v/>
      </c>
      <c r="BW955" s="136" t="str">
        <f t="shared" si="914"/>
        <v/>
      </c>
      <c r="BX955" s="136" t="str">
        <f t="shared" si="915"/>
        <v/>
      </c>
      <c r="BY955" s="136" t="str">
        <f t="shared" si="916"/>
        <v/>
      </c>
      <c r="BZ955" s="136" t="str">
        <f t="shared" si="917"/>
        <v/>
      </c>
      <c r="CA955" s="136" t="str">
        <f t="shared" si="918"/>
        <v/>
      </c>
      <c r="CB955" s="136" t="str">
        <f t="shared" si="919"/>
        <v/>
      </c>
      <c r="CC955" s="136" t="str">
        <f t="shared" si="920"/>
        <v/>
      </c>
      <c r="CD955" s="136" t="str">
        <f t="shared" si="921"/>
        <v/>
      </c>
      <c r="CE955" s="137" t="str">
        <f t="shared" si="922"/>
        <v/>
      </c>
      <c r="CG955" s="150" t="str">
        <f t="shared" si="923"/>
        <v/>
      </c>
      <c r="CH955" s="151" t="str">
        <f t="shared" si="957"/>
        <v/>
      </c>
      <c r="CI955" s="151" t="str">
        <f t="shared" si="958"/>
        <v/>
      </c>
      <c r="CJ955" s="151" t="str">
        <f t="shared" si="959"/>
        <v/>
      </c>
      <c r="CK955" s="151" t="str">
        <f t="shared" si="960"/>
        <v/>
      </c>
      <c r="CL955" s="151" t="str">
        <f t="shared" si="961"/>
        <v/>
      </c>
      <c r="CM955" s="151" t="str">
        <f t="shared" si="962"/>
        <v/>
      </c>
      <c r="CN955" s="151" t="str">
        <f t="shared" si="963"/>
        <v/>
      </c>
      <c r="CO955" s="151" t="str">
        <f t="shared" si="964"/>
        <v/>
      </c>
      <c r="CP955" s="151" t="str">
        <f t="shared" si="965"/>
        <v/>
      </c>
      <c r="CQ955" s="151" t="str">
        <f t="shared" si="966"/>
        <v/>
      </c>
      <c r="CR955" s="152" t="str">
        <f t="shared" si="967"/>
        <v/>
      </c>
    </row>
    <row r="956" spans="1:96" x14ac:dyDescent="0.25">
      <c r="A956" s="3"/>
      <c r="B956" s="30"/>
      <c r="C956" s="44"/>
      <c r="D956" s="88"/>
      <c r="E956" s="31"/>
      <c r="F956" s="89"/>
      <c r="G956" s="72"/>
      <c r="H956" s="73"/>
      <c r="I956" s="74"/>
      <c r="J956" s="73"/>
      <c r="K956" s="74"/>
      <c r="L956" s="73"/>
      <c r="M956" s="74"/>
      <c r="N956" s="73"/>
      <c r="O956" s="74"/>
      <c r="P956" s="73"/>
      <c r="Q956" s="74"/>
      <c r="R956" s="75"/>
      <c r="S956" s="3"/>
      <c r="T956" s="61" t="str">
        <f>IF($D956="", "", $D956*'Intro &amp; Setup'!$I$32*24)</f>
        <v/>
      </c>
      <c r="U956" s="3"/>
      <c r="X956" s="36" t="str">
        <f>IF($B956="", "", IF(OR($B956&lt;'Intro &amp; Setup'!$F$26, $B956&gt;'Intro &amp; Setup'!$F$27), "X", ""))</f>
        <v/>
      </c>
      <c r="Z956" s="36" t="str">
        <f t="shared" si="905"/>
        <v/>
      </c>
      <c r="AA956" s="48" t="str">
        <f t="shared" si="906"/>
        <v/>
      </c>
      <c r="AC956" s="53" t="str">
        <f t="shared" si="907"/>
        <v/>
      </c>
      <c r="AD956" s="54" t="str">
        <f t="shared" si="924"/>
        <v/>
      </c>
      <c r="AE956" s="54" t="str">
        <f t="shared" si="925"/>
        <v/>
      </c>
      <c r="AF956" s="54" t="str">
        <f t="shared" si="926"/>
        <v/>
      </c>
      <c r="AG956" s="54" t="str">
        <f t="shared" si="927"/>
        <v/>
      </c>
      <c r="AH956" s="54" t="str">
        <f t="shared" si="928"/>
        <v/>
      </c>
      <c r="AI956" s="54" t="str">
        <f t="shared" si="929"/>
        <v/>
      </c>
      <c r="AJ956" s="54" t="str">
        <f t="shared" si="930"/>
        <v/>
      </c>
      <c r="AK956" s="54" t="str">
        <f t="shared" si="931"/>
        <v/>
      </c>
      <c r="AL956" s="54" t="str">
        <f t="shared" si="932"/>
        <v/>
      </c>
      <c r="AM956" s="54" t="str">
        <f t="shared" si="933"/>
        <v/>
      </c>
      <c r="AN956" s="55" t="str">
        <f t="shared" si="934"/>
        <v/>
      </c>
      <c r="AP956" s="53" t="str">
        <f t="shared" si="908"/>
        <v/>
      </c>
      <c r="AQ956" s="54" t="str">
        <f t="shared" si="935"/>
        <v/>
      </c>
      <c r="AR956" s="54" t="str">
        <f t="shared" si="936"/>
        <v/>
      </c>
      <c r="AS956" s="54" t="str">
        <f t="shared" si="937"/>
        <v/>
      </c>
      <c r="AT956" s="54" t="str">
        <f t="shared" si="938"/>
        <v/>
      </c>
      <c r="AU956" s="54" t="str">
        <f t="shared" si="939"/>
        <v/>
      </c>
      <c r="AV956" s="54" t="str">
        <f t="shared" si="940"/>
        <v/>
      </c>
      <c r="AW956" s="54" t="str">
        <f t="shared" si="941"/>
        <v/>
      </c>
      <c r="AX956" s="54" t="str">
        <f t="shared" si="942"/>
        <v/>
      </c>
      <c r="AY956" s="54" t="str">
        <f t="shared" si="943"/>
        <v/>
      </c>
      <c r="AZ956" s="54" t="str">
        <f t="shared" si="944"/>
        <v/>
      </c>
      <c r="BA956" s="55" t="str">
        <f t="shared" si="945"/>
        <v/>
      </c>
      <c r="BC956" s="36" t="str">
        <f t="shared" si="909"/>
        <v/>
      </c>
      <c r="BE956" s="61" t="str">
        <f>IF($B956="", "", IF(AND($B956&gt;='Intro &amp; Setup'!$B$38, B956&lt;='Intro &amp; Setup'!$H$38), 'Intro &amp; Setup'!$N$38, IF(AND($B956&gt;='Intro &amp; Setup'!$B$39, B956&lt;='Intro &amp; Setup'!$H$39), 'Intro &amp; Setup'!$N$39, IF('Intro &amp; Setup'!$B$39="", 'Intro &amp; Setup'!$N$38, 'Intro &amp; Setup'!$N$39))))</f>
        <v/>
      </c>
      <c r="BG956" s="53" t="str">
        <f t="shared" si="910"/>
        <v/>
      </c>
      <c r="BH956" s="54" t="str">
        <f t="shared" si="946"/>
        <v/>
      </c>
      <c r="BI956" s="54" t="str">
        <f t="shared" si="947"/>
        <v/>
      </c>
      <c r="BJ956" s="54" t="str">
        <f t="shared" si="948"/>
        <v/>
      </c>
      <c r="BK956" s="54" t="str">
        <f t="shared" si="949"/>
        <v/>
      </c>
      <c r="BL956" s="54" t="str">
        <f t="shared" si="950"/>
        <v/>
      </c>
      <c r="BM956" s="54" t="str">
        <f t="shared" si="951"/>
        <v/>
      </c>
      <c r="BN956" s="54" t="str">
        <f t="shared" si="952"/>
        <v/>
      </c>
      <c r="BO956" s="54" t="str">
        <f t="shared" si="953"/>
        <v/>
      </c>
      <c r="BP956" s="54" t="str">
        <f t="shared" si="954"/>
        <v/>
      </c>
      <c r="BQ956" s="54" t="str">
        <f t="shared" si="955"/>
        <v/>
      </c>
      <c r="BR956" s="55" t="str">
        <f t="shared" si="956"/>
        <v/>
      </c>
      <c r="BT956" s="135" t="str">
        <f t="shared" si="911"/>
        <v/>
      </c>
      <c r="BU956" s="136" t="str">
        <f t="shared" si="912"/>
        <v/>
      </c>
      <c r="BV956" s="136" t="str">
        <f t="shared" si="913"/>
        <v/>
      </c>
      <c r="BW956" s="136" t="str">
        <f t="shared" si="914"/>
        <v/>
      </c>
      <c r="BX956" s="136" t="str">
        <f t="shared" si="915"/>
        <v/>
      </c>
      <c r="BY956" s="136" t="str">
        <f t="shared" si="916"/>
        <v/>
      </c>
      <c r="BZ956" s="136" t="str">
        <f t="shared" si="917"/>
        <v/>
      </c>
      <c r="CA956" s="136" t="str">
        <f t="shared" si="918"/>
        <v/>
      </c>
      <c r="CB956" s="136" t="str">
        <f t="shared" si="919"/>
        <v/>
      </c>
      <c r="CC956" s="136" t="str">
        <f t="shared" si="920"/>
        <v/>
      </c>
      <c r="CD956" s="136" t="str">
        <f t="shared" si="921"/>
        <v/>
      </c>
      <c r="CE956" s="137" t="str">
        <f t="shared" si="922"/>
        <v/>
      </c>
      <c r="CG956" s="150" t="str">
        <f t="shared" si="923"/>
        <v/>
      </c>
      <c r="CH956" s="151" t="str">
        <f t="shared" si="957"/>
        <v/>
      </c>
      <c r="CI956" s="151" t="str">
        <f t="shared" si="958"/>
        <v/>
      </c>
      <c r="CJ956" s="151" t="str">
        <f t="shared" si="959"/>
        <v/>
      </c>
      <c r="CK956" s="151" t="str">
        <f t="shared" si="960"/>
        <v/>
      </c>
      <c r="CL956" s="151" t="str">
        <f t="shared" si="961"/>
        <v/>
      </c>
      <c r="CM956" s="151" t="str">
        <f t="shared" si="962"/>
        <v/>
      </c>
      <c r="CN956" s="151" t="str">
        <f t="shared" si="963"/>
        <v/>
      </c>
      <c r="CO956" s="151" t="str">
        <f t="shared" si="964"/>
        <v/>
      </c>
      <c r="CP956" s="151" t="str">
        <f t="shared" si="965"/>
        <v/>
      </c>
      <c r="CQ956" s="151" t="str">
        <f t="shared" si="966"/>
        <v/>
      </c>
      <c r="CR956" s="152" t="str">
        <f t="shared" si="967"/>
        <v/>
      </c>
    </row>
    <row r="957" spans="1:96" x14ac:dyDescent="0.25">
      <c r="A957" s="3"/>
      <c r="B957" s="30"/>
      <c r="C957" s="44"/>
      <c r="D957" s="88"/>
      <c r="E957" s="31"/>
      <c r="F957" s="89"/>
      <c r="G957" s="72"/>
      <c r="H957" s="73"/>
      <c r="I957" s="74"/>
      <c r="J957" s="73"/>
      <c r="K957" s="74"/>
      <c r="L957" s="73"/>
      <c r="M957" s="74"/>
      <c r="N957" s="73"/>
      <c r="O957" s="74"/>
      <c r="P957" s="73"/>
      <c r="Q957" s="74"/>
      <c r="R957" s="75"/>
      <c r="S957" s="3"/>
      <c r="T957" s="61" t="str">
        <f>IF($D957="", "", $D957*'Intro &amp; Setup'!$I$32*24)</f>
        <v/>
      </c>
      <c r="U957" s="3"/>
      <c r="X957" s="36" t="str">
        <f>IF($B957="", "", IF(OR($B957&lt;'Intro &amp; Setup'!$F$26, $B957&gt;'Intro &amp; Setup'!$F$27), "X", ""))</f>
        <v/>
      </c>
      <c r="Z957" s="36" t="str">
        <f t="shared" si="905"/>
        <v/>
      </c>
      <c r="AA957" s="48" t="str">
        <f t="shared" si="906"/>
        <v/>
      </c>
      <c r="AC957" s="53" t="str">
        <f t="shared" si="907"/>
        <v/>
      </c>
      <c r="AD957" s="54" t="str">
        <f t="shared" si="924"/>
        <v/>
      </c>
      <c r="AE957" s="54" t="str">
        <f t="shared" si="925"/>
        <v/>
      </c>
      <c r="AF957" s="54" t="str">
        <f t="shared" si="926"/>
        <v/>
      </c>
      <c r="AG957" s="54" t="str">
        <f t="shared" si="927"/>
        <v/>
      </c>
      <c r="AH957" s="54" t="str">
        <f t="shared" si="928"/>
        <v/>
      </c>
      <c r="AI957" s="54" t="str">
        <f t="shared" si="929"/>
        <v/>
      </c>
      <c r="AJ957" s="54" t="str">
        <f t="shared" si="930"/>
        <v/>
      </c>
      <c r="AK957" s="54" t="str">
        <f t="shared" si="931"/>
        <v/>
      </c>
      <c r="AL957" s="54" t="str">
        <f t="shared" si="932"/>
        <v/>
      </c>
      <c r="AM957" s="54" t="str">
        <f t="shared" si="933"/>
        <v/>
      </c>
      <c r="AN957" s="55" t="str">
        <f t="shared" si="934"/>
        <v/>
      </c>
      <c r="AP957" s="53" t="str">
        <f t="shared" si="908"/>
        <v/>
      </c>
      <c r="AQ957" s="54" t="str">
        <f t="shared" si="935"/>
        <v/>
      </c>
      <c r="AR957" s="54" t="str">
        <f t="shared" si="936"/>
        <v/>
      </c>
      <c r="AS957" s="54" t="str">
        <f t="shared" si="937"/>
        <v/>
      </c>
      <c r="AT957" s="54" t="str">
        <f t="shared" si="938"/>
        <v/>
      </c>
      <c r="AU957" s="54" t="str">
        <f t="shared" si="939"/>
        <v/>
      </c>
      <c r="AV957" s="54" t="str">
        <f t="shared" si="940"/>
        <v/>
      </c>
      <c r="AW957" s="54" t="str">
        <f t="shared" si="941"/>
        <v/>
      </c>
      <c r="AX957" s="54" t="str">
        <f t="shared" si="942"/>
        <v/>
      </c>
      <c r="AY957" s="54" t="str">
        <f t="shared" si="943"/>
        <v/>
      </c>
      <c r="AZ957" s="54" t="str">
        <f t="shared" si="944"/>
        <v/>
      </c>
      <c r="BA957" s="55" t="str">
        <f t="shared" si="945"/>
        <v/>
      </c>
      <c r="BC957" s="36" t="str">
        <f t="shared" si="909"/>
        <v/>
      </c>
      <c r="BE957" s="61" t="str">
        <f>IF($B957="", "", IF(AND($B957&gt;='Intro &amp; Setup'!$B$38, B957&lt;='Intro &amp; Setup'!$H$38), 'Intro &amp; Setup'!$N$38, IF(AND($B957&gt;='Intro &amp; Setup'!$B$39, B957&lt;='Intro &amp; Setup'!$H$39), 'Intro &amp; Setup'!$N$39, IF('Intro &amp; Setup'!$B$39="", 'Intro &amp; Setup'!$N$38, 'Intro &amp; Setup'!$N$39))))</f>
        <v/>
      </c>
      <c r="BG957" s="53" t="str">
        <f t="shared" si="910"/>
        <v/>
      </c>
      <c r="BH957" s="54" t="str">
        <f t="shared" si="946"/>
        <v/>
      </c>
      <c r="BI957" s="54" t="str">
        <f t="shared" si="947"/>
        <v/>
      </c>
      <c r="BJ957" s="54" t="str">
        <f t="shared" si="948"/>
        <v/>
      </c>
      <c r="BK957" s="54" t="str">
        <f t="shared" si="949"/>
        <v/>
      </c>
      <c r="BL957" s="54" t="str">
        <f t="shared" si="950"/>
        <v/>
      </c>
      <c r="BM957" s="54" t="str">
        <f t="shared" si="951"/>
        <v/>
      </c>
      <c r="BN957" s="54" t="str">
        <f t="shared" si="952"/>
        <v/>
      </c>
      <c r="BO957" s="54" t="str">
        <f t="shared" si="953"/>
        <v/>
      </c>
      <c r="BP957" s="54" t="str">
        <f t="shared" si="954"/>
        <v/>
      </c>
      <c r="BQ957" s="54" t="str">
        <f t="shared" si="955"/>
        <v/>
      </c>
      <c r="BR957" s="55" t="str">
        <f t="shared" si="956"/>
        <v/>
      </c>
      <c r="BT957" s="135" t="str">
        <f t="shared" si="911"/>
        <v/>
      </c>
      <c r="BU957" s="136" t="str">
        <f t="shared" si="912"/>
        <v/>
      </c>
      <c r="BV957" s="136" t="str">
        <f t="shared" si="913"/>
        <v/>
      </c>
      <c r="BW957" s="136" t="str">
        <f t="shared" si="914"/>
        <v/>
      </c>
      <c r="BX957" s="136" t="str">
        <f t="shared" si="915"/>
        <v/>
      </c>
      <c r="BY957" s="136" t="str">
        <f t="shared" si="916"/>
        <v/>
      </c>
      <c r="BZ957" s="136" t="str">
        <f t="shared" si="917"/>
        <v/>
      </c>
      <c r="CA957" s="136" t="str">
        <f t="shared" si="918"/>
        <v/>
      </c>
      <c r="CB957" s="136" t="str">
        <f t="shared" si="919"/>
        <v/>
      </c>
      <c r="CC957" s="136" t="str">
        <f t="shared" si="920"/>
        <v/>
      </c>
      <c r="CD957" s="136" t="str">
        <f t="shared" si="921"/>
        <v/>
      </c>
      <c r="CE957" s="137" t="str">
        <f t="shared" si="922"/>
        <v/>
      </c>
      <c r="CG957" s="150" t="str">
        <f t="shared" si="923"/>
        <v/>
      </c>
      <c r="CH957" s="151" t="str">
        <f t="shared" si="957"/>
        <v/>
      </c>
      <c r="CI957" s="151" t="str">
        <f t="shared" si="958"/>
        <v/>
      </c>
      <c r="CJ957" s="151" t="str">
        <f t="shared" si="959"/>
        <v/>
      </c>
      <c r="CK957" s="151" t="str">
        <f t="shared" si="960"/>
        <v/>
      </c>
      <c r="CL957" s="151" t="str">
        <f t="shared" si="961"/>
        <v/>
      </c>
      <c r="CM957" s="151" t="str">
        <f t="shared" si="962"/>
        <v/>
      </c>
      <c r="CN957" s="151" t="str">
        <f t="shared" si="963"/>
        <v/>
      </c>
      <c r="CO957" s="151" t="str">
        <f t="shared" si="964"/>
        <v/>
      </c>
      <c r="CP957" s="151" t="str">
        <f t="shared" si="965"/>
        <v/>
      </c>
      <c r="CQ957" s="151" t="str">
        <f t="shared" si="966"/>
        <v/>
      </c>
      <c r="CR957" s="152" t="str">
        <f t="shared" si="967"/>
        <v/>
      </c>
    </row>
    <row r="958" spans="1:96" x14ac:dyDescent="0.25">
      <c r="A958" s="3"/>
      <c r="B958" s="30"/>
      <c r="C958" s="44"/>
      <c r="D958" s="88"/>
      <c r="E958" s="31"/>
      <c r="F958" s="89"/>
      <c r="G958" s="72"/>
      <c r="H958" s="73"/>
      <c r="I958" s="74"/>
      <c r="J958" s="73"/>
      <c r="K958" s="74"/>
      <c r="L958" s="73"/>
      <c r="M958" s="74"/>
      <c r="N958" s="73"/>
      <c r="O958" s="74"/>
      <c r="P958" s="73"/>
      <c r="Q958" s="74"/>
      <c r="R958" s="75"/>
      <c r="S958" s="3"/>
      <c r="T958" s="61" t="str">
        <f>IF($D958="", "", $D958*'Intro &amp; Setup'!$I$32*24)</f>
        <v/>
      </c>
      <c r="U958" s="3"/>
      <c r="X958" s="36" t="str">
        <f>IF($B958="", "", IF(OR($B958&lt;'Intro &amp; Setup'!$F$26, $B958&gt;'Intro &amp; Setup'!$F$27), "X", ""))</f>
        <v/>
      </c>
      <c r="Z958" s="36" t="str">
        <f t="shared" si="905"/>
        <v/>
      </c>
      <c r="AA958" s="48" t="str">
        <f t="shared" si="906"/>
        <v/>
      </c>
      <c r="AC958" s="53" t="str">
        <f t="shared" si="907"/>
        <v/>
      </c>
      <c r="AD958" s="54" t="str">
        <f t="shared" si="924"/>
        <v/>
      </c>
      <c r="AE958" s="54" t="str">
        <f t="shared" si="925"/>
        <v/>
      </c>
      <c r="AF958" s="54" t="str">
        <f t="shared" si="926"/>
        <v/>
      </c>
      <c r="AG958" s="54" t="str">
        <f t="shared" si="927"/>
        <v/>
      </c>
      <c r="AH958" s="54" t="str">
        <f t="shared" si="928"/>
        <v/>
      </c>
      <c r="AI958" s="54" t="str">
        <f t="shared" si="929"/>
        <v/>
      </c>
      <c r="AJ958" s="54" t="str">
        <f t="shared" si="930"/>
        <v/>
      </c>
      <c r="AK958" s="54" t="str">
        <f t="shared" si="931"/>
        <v/>
      </c>
      <c r="AL958" s="54" t="str">
        <f t="shared" si="932"/>
        <v/>
      </c>
      <c r="AM958" s="54" t="str">
        <f t="shared" si="933"/>
        <v/>
      </c>
      <c r="AN958" s="55" t="str">
        <f t="shared" si="934"/>
        <v/>
      </c>
      <c r="AP958" s="53" t="str">
        <f t="shared" si="908"/>
        <v/>
      </c>
      <c r="AQ958" s="54" t="str">
        <f t="shared" si="935"/>
        <v/>
      </c>
      <c r="AR958" s="54" t="str">
        <f t="shared" si="936"/>
        <v/>
      </c>
      <c r="AS958" s="54" t="str">
        <f t="shared" si="937"/>
        <v/>
      </c>
      <c r="AT958" s="54" t="str">
        <f t="shared" si="938"/>
        <v/>
      </c>
      <c r="AU958" s="54" t="str">
        <f t="shared" si="939"/>
        <v/>
      </c>
      <c r="AV958" s="54" t="str">
        <f t="shared" si="940"/>
        <v/>
      </c>
      <c r="AW958" s="54" t="str">
        <f t="shared" si="941"/>
        <v/>
      </c>
      <c r="AX958" s="54" t="str">
        <f t="shared" si="942"/>
        <v/>
      </c>
      <c r="AY958" s="54" t="str">
        <f t="shared" si="943"/>
        <v/>
      </c>
      <c r="AZ958" s="54" t="str">
        <f t="shared" si="944"/>
        <v/>
      </c>
      <c r="BA958" s="55" t="str">
        <f t="shared" si="945"/>
        <v/>
      </c>
      <c r="BC958" s="36" t="str">
        <f t="shared" si="909"/>
        <v/>
      </c>
      <c r="BE958" s="61" t="str">
        <f>IF($B958="", "", IF(AND($B958&gt;='Intro &amp; Setup'!$B$38, B958&lt;='Intro &amp; Setup'!$H$38), 'Intro &amp; Setup'!$N$38, IF(AND($B958&gt;='Intro &amp; Setup'!$B$39, B958&lt;='Intro &amp; Setup'!$H$39), 'Intro &amp; Setup'!$N$39, IF('Intro &amp; Setup'!$B$39="", 'Intro &amp; Setup'!$N$38, 'Intro &amp; Setup'!$N$39))))</f>
        <v/>
      </c>
      <c r="BG958" s="53" t="str">
        <f t="shared" si="910"/>
        <v/>
      </c>
      <c r="BH958" s="54" t="str">
        <f t="shared" si="946"/>
        <v/>
      </c>
      <c r="BI958" s="54" t="str">
        <f t="shared" si="947"/>
        <v/>
      </c>
      <c r="BJ958" s="54" t="str">
        <f t="shared" si="948"/>
        <v/>
      </c>
      <c r="BK958" s="54" t="str">
        <f t="shared" si="949"/>
        <v/>
      </c>
      <c r="BL958" s="54" t="str">
        <f t="shared" si="950"/>
        <v/>
      </c>
      <c r="BM958" s="54" t="str">
        <f t="shared" si="951"/>
        <v/>
      </c>
      <c r="BN958" s="54" t="str">
        <f t="shared" si="952"/>
        <v/>
      </c>
      <c r="BO958" s="54" t="str">
        <f t="shared" si="953"/>
        <v/>
      </c>
      <c r="BP958" s="54" t="str">
        <f t="shared" si="954"/>
        <v/>
      </c>
      <c r="BQ958" s="54" t="str">
        <f t="shared" si="955"/>
        <v/>
      </c>
      <c r="BR958" s="55" t="str">
        <f t="shared" si="956"/>
        <v/>
      </c>
      <c r="BT958" s="135" t="str">
        <f t="shared" si="911"/>
        <v/>
      </c>
      <c r="BU958" s="136" t="str">
        <f t="shared" si="912"/>
        <v/>
      </c>
      <c r="BV958" s="136" t="str">
        <f t="shared" si="913"/>
        <v/>
      </c>
      <c r="BW958" s="136" t="str">
        <f t="shared" si="914"/>
        <v/>
      </c>
      <c r="BX958" s="136" t="str">
        <f t="shared" si="915"/>
        <v/>
      </c>
      <c r="BY958" s="136" t="str">
        <f t="shared" si="916"/>
        <v/>
      </c>
      <c r="BZ958" s="136" t="str">
        <f t="shared" si="917"/>
        <v/>
      </c>
      <c r="CA958" s="136" t="str">
        <f t="shared" si="918"/>
        <v/>
      </c>
      <c r="CB958" s="136" t="str">
        <f t="shared" si="919"/>
        <v/>
      </c>
      <c r="CC958" s="136" t="str">
        <f t="shared" si="920"/>
        <v/>
      </c>
      <c r="CD958" s="136" t="str">
        <f t="shared" si="921"/>
        <v/>
      </c>
      <c r="CE958" s="137" t="str">
        <f t="shared" si="922"/>
        <v/>
      </c>
      <c r="CG958" s="150" t="str">
        <f t="shared" si="923"/>
        <v/>
      </c>
      <c r="CH958" s="151" t="str">
        <f t="shared" si="957"/>
        <v/>
      </c>
      <c r="CI958" s="151" t="str">
        <f t="shared" si="958"/>
        <v/>
      </c>
      <c r="CJ958" s="151" t="str">
        <f t="shared" si="959"/>
        <v/>
      </c>
      <c r="CK958" s="151" t="str">
        <f t="shared" si="960"/>
        <v/>
      </c>
      <c r="CL958" s="151" t="str">
        <f t="shared" si="961"/>
        <v/>
      </c>
      <c r="CM958" s="151" t="str">
        <f t="shared" si="962"/>
        <v/>
      </c>
      <c r="CN958" s="151" t="str">
        <f t="shared" si="963"/>
        <v/>
      </c>
      <c r="CO958" s="151" t="str">
        <f t="shared" si="964"/>
        <v/>
      </c>
      <c r="CP958" s="151" t="str">
        <f t="shared" si="965"/>
        <v/>
      </c>
      <c r="CQ958" s="151" t="str">
        <f t="shared" si="966"/>
        <v/>
      </c>
      <c r="CR958" s="152" t="str">
        <f t="shared" si="967"/>
        <v/>
      </c>
    </row>
    <row r="959" spans="1:96" x14ac:dyDescent="0.25">
      <c r="A959" s="3"/>
      <c r="B959" s="30"/>
      <c r="C959" s="44"/>
      <c r="D959" s="88"/>
      <c r="E959" s="31"/>
      <c r="F959" s="89"/>
      <c r="G959" s="72"/>
      <c r="H959" s="73"/>
      <c r="I959" s="74"/>
      <c r="J959" s="73"/>
      <c r="K959" s="74"/>
      <c r="L959" s="73"/>
      <c r="M959" s="74"/>
      <c r="N959" s="73"/>
      <c r="O959" s="74"/>
      <c r="P959" s="73"/>
      <c r="Q959" s="74"/>
      <c r="R959" s="75"/>
      <c r="S959" s="3"/>
      <c r="T959" s="61" t="str">
        <f>IF($D959="", "", $D959*'Intro &amp; Setup'!$I$32*24)</f>
        <v/>
      </c>
      <c r="U959" s="3"/>
      <c r="X959" s="36" t="str">
        <f>IF($B959="", "", IF(OR($B959&lt;'Intro &amp; Setup'!$F$26, $B959&gt;'Intro &amp; Setup'!$F$27), "X", ""))</f>
        <v/>
      </c>
      <c r="Z959" s="36" t="str">
        <f t="shared" si="905"/>
        <v/>
      </c>
      <c r="AA959" s="48" t="str">
        <f t="shared" si="906"/>
        <v/>
      </c>
      <c r="AC959" s="53" t="str">
        <f t="shared" si="907"/>
        <v/>
      </c>
      <c r="AD959" s="54" t="str">
        <f t="shared" si="924"/>
        <v/>
      </c>
      <c r="AE959" s="54" t="str">
        <f t="shared" si="925"/>
        <v/>
      </c>
      <c r="AF959" s="54" t="str">
        <f t="shared" si="926"/>
        <v/>
      </c>
      <c r="AG959" s="54" t="str">
        <f t="shared" si="927"/>
        <v/>
      </c>
      <c r="AH959" s="54" t="str">
        <f t="shared" si="928"/>
        <v/>
      </c>
      <c r="AI959" s="54" t="str">
        <f t="shared" si="929"/>
        <v/>
      </c>
      <c r="AJ959" s="54" t="str">
        <f t="shared" si="930"/>
        <v/>
      </c>
      <c r="AK959" s="54" t="str">
        <f t="shared" si="931"/>
        <v/>
      </c>
      <c r="AL959" s="54" t="str">
        <f t="shared" si="932"/>
        <v/>
      </c>
      <c r="AM959" s="54" t="str">
        <f t="shared" si="933"/>
        <v/>
      </c>
      <c r="AN959" s="55" t="str">
        <f t="shared" si="934"/>
        <v/>
      </c>
      <c r="AP959" s="53" t="str">
        <f t="shared" si="908"/>
        <v/>
      </c>
      <c r="AQ959" s="54" t="str">
        <f t="shared" si="935"/>
        <v/>
      </c>
      <c r="AR959" s="54" t="str">
        <f t="shared" si="936"/>
        <v/>
      </c>
      <c r="AS959" s="54" t="str">
        <f t="shared" si="937"/>
        <v/>
      </c>
      <c r="AT959" s="54" t="str">
        <f t="shared" si="938"/>
        <v/>
      </c>
      <c r="AU959" s="54" t="str">
        <f t="shared" si="939"/>
        <v/>
      </c>
      <c r="AV959" s="54" t="str">
        <f t="shared" si="940"/>
        <v/>
      </c>
      <c r="AW959" s="54" t="str">
        <f t="shared" si="941"/>
        <v/>
      </c>
      <c r="AX959" s="54" t="str">
        <f t="shared" si="942"/>
        <v/>
      </c>
      <c r="AY959" s="54" t="str">
        <f t="shared" si="943"/>
        <v/>
      </c>
      <c r="AZ959" s="54" t="str">
        <f t="shared" si="944"/>
        <v/>
      </c>
      <c r="BA959" s="55" t="str">
        <f t="shared" si="945"/>
        <v/>
      </c>
      <c r="BC959" s="36" t="str">
        <f t="shared" si="909"/>
        <v/>
      </c>
      <c r="BE959" s="61" t="str">
        <f>IF($B959="", "", IF(AND($B959&gt;='Intro &amp; Setup'!$B$38, B959&lt;='Intro &amp; Setup'!$H$38), 'Intro &amp; Setup'!$N$38, IF(AND($B959&gt;='Intro &amp; Setup'!$B$39, B959&lt;='Intro &amp; Setup'!$H$39), 'Intro &amp; Setup'!$N$39, IF('Intro &amp; Setup'!$B$39="", 'Intro &amp; Setup'!$N$38, 'Intro &amp; Setup'!$N$39))))</f>
        <v/>
      </c>
      <c r="BG959" s="53" t="str">
        <f t="shared" si="910"/>
        <v/>
      </c>
      <c r="BH959" s="54" t="str">
        <f t="shared" si="946"/>
        <v/>
      </c>
      <c r="BI959" s="54" t="str">
        <f t="shared" si="947"/>
        <v/>
      </c>
      <c r="BJ959" s="54" t="str">
        <f t="shared" si="948"/>
        <v/>
      </c>
      <c r="BK959" s="54" t="str">
        <f t="shared" si="949"/>
        <v/>
      </c>
      <c r="BL959" s="54" t="str">
        <f t="shared" si="950"/>
        <v/>
      </c>
      <c r="BM959" s="54" t="str">
        <f t="shared" si="951"/>
        <v/>
      </c>
      <c r="BN959" s="54" t="str">
        <f t="shared" si="952"/>
        <v/>
      </c>
      <c r="BO959" s="54" t="str">
        <f t="shared" si="953"/>
        <v/>
      </c>
      <c r="BP959" s="54" t="str">
        <f t="shared" si="954"/>
        <v/>
      </c>
      <c r="BQ959" s="54" t="str">
        <f t="shared" si="955"/>
        <v/>
      </c>
      <c r="BR959" s="55" t="str">
        <f t="shared" si="956"/>
        <v/>
      </c>
      <c r="BT959" s="135" t="str">
        <f t="shared" si="911"/>
        <v/>
      </c>
      <c r="BU959" s="136" t="str">
        <f t="shared" si="912"/>
        <v/>
      </c>
      <c r="BV959" s="136" t="str">
        <f t="shared" si="913"/>
        <v/>
      </c>
      <c r="BW959" s="136" t="str">
        <f t="shared" si="914"/>
        <v/>
      </c>
      <c r="BX959" s="136" t="str">
        <f t="shared" si="915"/>
        <v/>
      </c>
      <c r="BY959" s="136" t="str">
        <f t="shared" si="916"/>
        <v/>
      </c>
      <c r="BZ959" s="136" t="str">
        <f t="shared" si="917"/>
        <v/>
      </c>
      <c r="CA959" s="136" t="str">
        <f t="shared" si="918"/>
        <v/>
      </c>
      <c r="CB959" s="136" t="str">
        <f t="shared" si="919"/>
        <v/>
      </c>
      <c r="CC959" s="136" t="str">
        <f t="shared" si="920"/>
        <v/>
      </c>
      <c r="CD959" s="136" t="str">
        <f t="shared" si="921"/>
        <v/>
      </c>
      <c r="CE959" s="137" t="str">
        <f t="shared" si="922"/>
        <v/>
      </c>
      <c r="CG959" s="150" t="str">
        <f t="shared" si="923"/>
        <v/>
      </c>
      <c r="CH959" s="151" t="str">
        <f t="shared" si="957"/>
        <v/>
      </c>
      <c r="CI959" s="151" t="str">
        <f t="shared" si="958"/>
        <v/>
      </c>
      <c r="CJ959" s="151" t="str">
        <f t="shared" si="959"/>
        <v/>
      </c>
      <c r="CK959" s="151" t="str">
        <f t="shared" si="960"/>
        <v/>
      </c>
      <c r="CL959" s="151" t="str">
        <f t="shared" si="961"/>
        <v/>
      </c>
      <c r="CM959" s="151" t="str">
        <f t="shared" si="962"/>
        <v/>
      </c>
      <c r="CN959" s="151" t="str">
        <f t="shared" si="963"/>
        <v/>
      </c>
      <c r="CO959" s="151" t="str">
        <f t="shared" si="964"/>
        <v/>
      </c>
      <c r="CP959" s="151" t="str">
        <f t="shared" si="965"/>
        <v/>
      </c>
      <c r="CQ959" s="151" t="str">
        <f t="shared" si="966"/>
        <v/>
      </c>
      <c r="CR959" s="152" t="str">
        <f t="shared" si="967"/>
        <v/>
      </c>
    </row>
    <row r="960" spans="1:96" x14ac:dyDescent="0.25">
      <c r="A960" s="3"/>
      <c r="B960" s="30"/>
      <c r="C960" s="44"/>
      <c r="D960" s="88"/>
      <c r="E960" s="31"/>
      <c r="F960" s="89"/>
      <c r="G960" s="72"/>
      <c r="H960" s="73"/>
      <c r="I960" s="74"/>
      <c r="J960" s="73"/>
      <c r="K960" s="74"/>
      <c r="L960" s="73"/>
      <c r="M960" s="74"/>
      <c r="N960" s="73"/>
      <c r="O960" s="74"/>
      <c r="P960" s="73"/>
      <c r="Q960" s="74"/>
      <c r="R960" s="75"/>
      <c r="S960" s="3"/>
      <c r="T960" s="61" t="str">
        <f>IF($D960="", "", $D960*'Intro &amp; Setup'!$I$32*24)</f>
        <v/>
      </c>
      <c r="U960" s="3"/>
      <c r="X960" s="36" t="str">
        <f>IF($B960="", "", IF(OR($B960&lt;'Intro &amp; Setup'!$F$26, $B960&gt;'Intro &amp; Setup'!$F$27), "X", ""))</f>
        <v/>
      </c>
      <c r="Z960" s="36" t="str">
        <f t="shared" si="905"/>
        <v/>
      </c>
      <c r="AA960" s="48" t="str">
        <f t="shared" si="906"/>
        <v/>
      </c>
      <c r="AC960" s="53" t="str">
        <f t="shared" si="907"/>
        <v/>
      </c>
      <c r="AD960" s="54" t="str">
        <f t="shared" si="924"/>
        <v/>
      </c>
      <c r="AE960" s="54" t="str">
        <f t="shared" si="925"/>
        <v/>
      </c>
      <c r="AF960" s="54" t="str">
        <f t="shared" si="926"/>
        <v/>
      </c>
      <c r="AG960" s="54" t="str">
        <f t="shared" si="927"/>
        <v/>
      </c>
      <c r="AH960" s="54" t="str">
        <f t="shared" si="928"/>
        <v/>
      </c>
      <c r="AI960" s="54" t="str">
        <f t="shared" si="929"/>
        <v/>
      </c>
      <c r="AJ960" s="54" t="str">
        <f t="shared" si="930"/>
        <v/>
      </c>
      <c r="AK960" s="54" t="str">
        <f t="shared" si="931"/>
        <v/>
      </c>
      <c r="AL960" s="54" t="str">
        <f t="shared" si="932"/>
        <v/>
      </c>
      <c r="AM960" s="54" t="str">
        <f t="shared" si="933"/>
        <v/>
      </c>
      <c r="AN960" s="55" t="str">
        <f t="shared" si="934"/>
        <v/>
      </c>
      <c r="AP960" s="53" t="str">
        <f t="shared" si="908"/>
        <v/>
      </c>
      <c r="AQ960" s="54" t="str">
        <f t="shared" si="935"/>
        <v/>
      </c>
      <c r="AR960" s="54" t="str">
        <f t="shared" si="936"/>
        <v/>
      </c>
      <c r="AS960" s="54" t="str">
        <f t="shared" si="937"/>
        <v/>
      </c>
      <c r="AT960" s="54" t="str">
        <f t="shared" si="938"/>
        <v/>
      </c>
      <c r="AU960" s="54" t="str">
        <f t="shared" si="939"/>
        <v/>
      </c>
      <c r="AV960" s="54" t="str">
        <f t="shared" si="940"/>
        <v/>
      </c>
      <c r="AW960" s="54" t="str">
        <f t="shared" si="941"/>
        <v/>
      </c>
      <c r="AX960" s="54" t="str">
        <f t="shared" si="942"/>
        <v/>
      </c>
      <c r="AY960" s="54" t="str">
        <f t="shared" si="943"/>
        <v/>
      </c>
      <c r="AZ960" s="54" t="str">
        <f t="shared" si="944"/>
        <v/>
      </c>
      <c r="BA960" s="55" t="str">
        <f t="shared" si="945"/>
        <v/>
      </c>
      <c r="BC960" s="36" t="str">
        <f t="shared" si="909"/>
        <v/>
      </c>
      <c r="BE960" s="61" t="str">
        <f>IF($B960="", "", IF(AND($B960&gt;='Intro &amp; Setup'!$B$38, B960&lt;='Intro &amp; Setup'!$H$38), 'Intro &amp; Setup'!$N$38, IF(AND($B960&gt;='Intro &amp; Setup'!$B$39, B960&lt;='Intro &amp; Setup'!$H$39), 'Intro &amp; Setup'!$N$39, IF('Intro &amp; Setup'!$B$39="", 'Intro &amp; Setup'!$N$38, 'Intro &amp; Setup'!$N$39))))</f>
        <v/>
      </c>
      <c r="BG960" s="53" t="str">
        <f t="shared" si="910"/>
        <v/>
      </c>
      <c r="BH960" s="54" t="str">
        <f t="shared" si="946"/>
        <v/>
      </c>
      <c r="BI960" s="54" t="str">
        <f t="shared" si="947"/>
        <v/>
      </c>
      <c r="BJ960" s="54" t="str">
        <f t="shared" si="948"/>
        <v/>
      </c>
      <c r="BK960" s="54" t="str">
        <f t="shared" si="949"/>
        <v/>
      </c>
      <c r="BL960" s="54" t="str">
        <f t="shared" si="950"/>
        <v/>
      </c>
      <c r="BM960" s="54" t="str">
        <f t="shared" si="951"/>
        <v/>
      </c>
      <c r="BN960" s="54" t="str">
        <f t="shared" si="952"/>
        <v/>
      </c>
      <c r="BO960" s="54" t="str">
        <f t="shared" si="953"/>
        <v/>
      </c>
      <c r="BP960" s="54" t="str">
        <f t="shared" si="954"/>
        <v/>
      </c>
      <c r="BQ960" s="54" t="str">
        <f t="shared" si="955"/>
        <v/>
      </c>
      <c r="BR960" s="55" t="str">
        <f t="shared" si="956"/>
        <v/>
      </c>
      <c r="BT960" s="135" t="str">
        <f t="shared" si="911"/>
        <v/>
      </c>
      <c r="BU960" s="136" t="str">
        <f t="shared" si="912"/>
        <v/>
      </c>
      <c r="BV960" s="136" t="str">
        <f t="shared" si="913"/>
        <v/>
      </c>
      <c r="BW960" s="136" t="str">
        <f t="shared" si="914"/>
        <v/>
      </c>
      <c r="BX960" s="136" t="str">
        <f t="shared" si="915"/>
        <v/>
      </c>
      <c r="BY960" s="136" t="str">
        <f t="shared" si="916"/>
        <v/>
      </c>
      <c r="BZ960" s="136" t="str">
        <f t="shared" si="917"/>
        <v/>
      </c>
      <c r="CA960" s="136" t="str">
        <f t="shared" si="918"/>
        <v/>
      </c>
      <c r="CB960" s="136" t="str">
        <f t="shared" si="919"/>
        <v/>
      </c>
      <c r="CC960" s="136" t="str">
        <f t="shared" si="920"/>
        <v/>
      </c>
      <c r="CD960" s="136" t="str">
        <f t="shared" si="921"/>
        <v/>
      </c>
      <c r="CE960" s="137" t="str">
        <f t="shared" si="922"/>
        <v/>
      </c>
      <c r="CG960" s="150" t="str">
        <f t="shared" si="923"/>
        <v/>
      </c>
      <c r="CH960" s="151" t="str">
        <f t="shared" si="957"/>
        <v/>
      </c>
      <c r="CI960" s="151" t="str">
        <f t="shared" si="958"/>
        <v/>
      </c>
      <c r="CJ960" s="151" t="str">
        <f t="shared" si="959"/>
        <v/>
      </c>
      <c r="CK960" s="151" t="str">
        <f t="shared" si="960"/>
        <v/>
      </c>
      <c r="CL960" s="151" t="str">
        <f t="shared" si="961"/>
        <v/>
      </c>
      <c r="CM960" s="151" t="str">
        <f t="shared" si="962"/>
        <v/>
      </c>
      <c r="CN960" s="151" t="str">
        <f t="shared" si="963"/>
        <v/>
      </c>
      <c r="CO960" s="151" t="str">
        <f t="shared" si="964"/>
        <v/>
      </c>
      <c r="CP960" s="151" t="str">
        <f t="shared" si="965"/>
        <v/>
      </c>
      <c r="CQ960" s="151" t="str">
        <f t="shared" si="966"/>
        <v/>
      </c>
      <c r="CR960" s="152" t="str">
        <f t="shared" si="967"/>
        <v/>
      </c>
    </row>
    <row r="961" spans="1:96" x14ac:dyDescent="0.25">
      <c r="A961" s="3"/>
      <c r="B961" s="30"/>
      <c r="C961" s="44"/>
      <c r="D961" s="88"/>
      <c r="E961" s="31"/>
      <c r="F961" s="89"/>
      <c r="G961" s="72"/>
      <c r="H961" s="73"/>
      <c r="I961" s="74"/>
      <c r="J961" s="73"/>
      <c r="K961" s="74"/>
      <c r="L961" s="73"/>
      <c r="M961" s="74"/>
      <c r="N961" s="73"/>
      <c r="O961" s="74"/>
      <c r="P961" s="73"/>
      <c r="Q961" s="74"/>
      <c r="R961" s="75"/>
      <c r="S961" s="3"/>
      <c r="T961" s="61" t="str">
        <f>IF($D961="", "", $D961*'Intro &amp; Setup'!$I$32*24)</f>
        <v/>
      </c>
      <c r="U961" s="3"/>
      <c r="X961" s="36" t="str">
        <f>IF($B961="", "", IF(OR($B961&lt;'Intro &amp; Setup'!$F$26, $B961&gt;'Intro &amp; Setup'!$F$27), "X", ""))</f>
        <v/>
      </c>
      <c r="Z961" s="36" t="str">
        <f t="shared" si="905"/>
        <v/>
      </c>
      <c r="AA961" s="48" t="str">
        <f t="shared" si="906"/>
        <v/>
      </c>
      <c r="AC961" s="53" t="str">
        <f t="shared" si="907"/>
        <v/>
      </c>
      <c r="AD961" s="54" t="str">
        <f t="shared" si="924"/>
        <v/>
      </c>
      <c r="AE961" s="54" t="str">
        <f t="shared" si="925"/>
        <v/>
      </c>
      <c r="AF961" s="54" t="str">
        <f t="shared" si="926"/>
        <v/>
      </c>
      <c r="AG961" s="54" t="str">
        <f t="shared" si="927"/>
        <v/>
      </c>
      <c r="AH961" s="54" t="str">
        <f t="shared" si="928"/>
        <v/>
      </c>
      <c r="AI961" s="54" t="str">
        <f t="shared" si="929"/>
        <v/>
      </c>
      <c r="AJ961" s="54" t="str">
        <f t="shared" si="930"/>
        <v/>
      </c>
      <c r="AK961" s="54" t="str">
        <f t="shared" si="931"/>
        <v/>
      </c>
      <c r="AL961" s="54" t="str">
        <f t="shared" si="932"/>
        <v/>
      </c>
      <c r="AM961" s="54" t="str">
        <f t="shared" si="933"/>
        <v/>
      </c>
      <c r="AN961" s="55" t="str">
        <f t="shared" si="934"/>
        <v/>
      </c>
      <c r="AP961" s="53" t="str">
        <f t="shared" si="908"/>
        <v/>
      </c>
      <c r="AQ961" s="54" t="str">
        <f t="shared" si="935"/>
        <v/>
      </c>
      <c r="AR961" s="54" t="str">
        <f t="shared" si="936"/>
        <v/>
      </c>
      <c r="AS961" s="54" t="str">
        <f t="shared" si="937"/>
        <v/>
      </c>
      <c r="AT961" s="54" t="str">
        <f t="shared" si="938"/>
        <v/>
      </c>
      <c r="AU961" s="54" t="str">
        <f t="shared" si="939"/>
        <v/>
      </c>
      <c r="AV961" s="54" t="str">
        <f t="shared" si="940"/>
        <v/>
      </c>
      <c r="AW961" s="54" t="str">
        <f t="shared" si="941"/>
        <v/>
      </c>
      <c r="AX961" s="54" t="str">
        <f t="shared" si="942"/>
        <v/>
      </c>
      <c r="AY961" s="54" t="str">
        <f t="shared" si="943"/>
        <v/>
      </c>
      <c r="AZ961" s="54" t="str">
        <f t="shared" si="944"/>
        <v/>
      </c>
      <c r="BA961" s="55" t="str">
        <f t="shared" si="945"/>
        <v/>
      </c>
      <c r="BC961" s="36" t="str">
        <f t="shared" si="909"/>
        <v/>
      </c>
      <c r="BE961" s="61" t="str">
        <f>IF($B961="", "", IF(AND($B961&gt;='Intro &amp; Setup'!$B$38, B961&lt;='Intro &amp; Setup'!$H$38), 'Intro &amp; Setup'!$N$38, IF(AND($B961&gt;='Intro &amp; Setup'!$B$39, B961&lt;='Intro &amp; Setup'!$H$39), 'Intro &amp; Setup'!$N$39, IF('Intro &amp; Setup'!$B$39="", 'Intro &amp; Setup'!$N$38, 'Intro &amp; Setup'!$N$39))))</f>
        <v/>
      </c>
      <c r="BG961" s="53" t="str">
        <f t="shared" si="910"/>
        <v/>
      </c>
      <c r="BH961" s="54" t="str">
        <f t="shared" si="946"/>
        <v/>
      </c>
      <c r="BI961" s="54" t="str">
        <f t="shared" si="947"/>
        <v/>
      </c>
      <c r="BJ961" s="54" t="str">
        <f t="shared" si="948"/>
        <v/>
      </c>
      <c r="BK961" s="54" t="str">
        <f t="shared" si="949"/>
        <v/>
      </c>
      <c r="BL961" s="54" t="str">
        <f t="shared" si="950"/>
        <v/>
      </c>
      <c r="BM961" s="54" t="str">
        <f t="shared" si="951"/>
        <v/>
      </c>
      <c r="BN961" s="54" t="str">
        <f t="shared" si="952"/>
        <v/>
      </c>
      <c r="BO961" s="54" t="str">
        <f t="shared" si="953"/>
        <v/>
      </c>
      <c r="BP961" s="54" t="str">
        <f t="shared" si="954"/>
        <v/>
      </c>
      <c r="BQ961" s="54" t="str">
        <f t="shared" si="955"/>
        <v/>
      </c>
      <c r="BR961" s="55" t="str">
        <f t="shared" si="956"/>
        <v/>
      </c>
      <c r="BT961" s="135" t="str">
        <f t="shared" si="911"/>
        <v/>
      </c>
      <c r="BU961" s="136" t="str">
        <f t="shared" si="912"/>
        <v/>
      </c>
      <c r="BV961" s="136" t="str">
        <f t="shared" si="913"/>
        <v/>
      </c>
      <c r="BW961" s="136" t="str">
        <f t="shared" si="914"/>
        <v/>
      </c>
      <c r="BX961" s="136" t="str">
        <f t="shared" si="915"/>
        <v/>
      </c>
      <c r="BY961" s="136" t="str">
        <f t="shared" si="916"/>
        <v/>
      </c>
      <c r="BZ961" s="136" t="str">
        <f t="shared" si="917"/>
        <v/>
      </c>
      <c r="CA961" s="136" t="str">
        <f t="shared" si="918"/>
        <v/>
      </c>
      <c r="CB961" s="136" t="str">
        <f t="shared" si="919"/>
        <v/>
      </c>
      <c r="CC961" s="136" t="str">
        <f t="shared" si="920"/>
        <v/>
      </c>
      <c r="CD961" s="136" t="str">
        <f t="shared" si="921"/>
        <v/>
      </c>
      <c r="CE961" s="137" t="str">
        <f t="shared" si="922"/>
        <v/>
      </c>
      <c r="CG961" s="150" t="str">
        <f t="shared" si="923"/>
        <v/>
      </c>
      <c r="CH961" s="151" t="str">
        <f t="shared" si="957"/>
        <v/>
      </c>
      <c r="CI961" s="151" t="str">
        <f t="shared" si="958"/>
        <v/>
      </c>
      <c r="CJ961" s="151" t="str">
        <f t="shared" si="959"/>
        <v/>
      </c>
      <c r="CK961" s="151" t="str">
        <f t="shared" si="960"/>
        <v/>
      </c>
      <c r="CL961" s="151" t="str">
        <f t="shared" si="961"/>
        <v/>
      </c>
      <c r="CM961" s="151" t="str">
        <f t="shared" si="962"/>
        <v/>
      </c>
      <c r="CN961" s="151" t="str">
        <f t="shared" si="963"/>
        <v/>
      </c>
      <c r="CO961" s="151" t="str">
        <f t="shared" si="964"/>
        <v/>
      </c>
      <c r="CP961" s="151" t="str">
        <f t="shared" si="965"/>
        <v/>
      </c>
      <c r="CQ961" s="151" t="str">
        <f t="shared" si="966"/>
        <v/>
      </c>
      <c r="CR961" s="152" t="str">
        <f t="shared" si="967"/>
        <v/>
      </c>
    </row>
    <row r="962" spans="1:96" x14ac:dyDescent="0.25">
      <c r="A962" s="3"/>
      <c r="B962" s="30"/>
      <c r="C962" s="44"/>
      <c r="D962" s="88"/>
      <c r="E962" s="31"/>
      <c r="F962" s="89"/>
      <c r="G962" s="72"/>
      <c r="H962" s="73"/>
      <c r="I962" s="74"/>
      <c r="J962" s="73"/>
      <c r="K962" s="74"/>
      <c r="L962" s="73"/>
      <c r="M962" s="74"/>
      <c r="N962" s="73"/>
      <c r="O962" s="74"/>
      <c r="P962" s="73"/>
      <c r="Q962" s="74"/>
      <c r="R962" s="75"/>
      <c r="S962" s="3"/>
      <c r="T962" s="61" t="str">
        <f>IF($D962="", "", $D962*'Intro &amp; Setup'!$I$32*24)</f>
        <v/>
      </c>
      <c r="U962" s="3"/>
      <c r="X962" s="36" t="str">
        <f>IF($B962="", "", IF(OR($B962&lt;'Intro &amp; Setup'!$F$26, $B962&gt;'Intro &amp; Setup'!$F$27), "X", ""))</f>
        <v/>
      </c>
      <c r="Z962" s="36" t="str">
        <f t="shared" si="905"/>
        <v/>
      </c>
      <c r="AA962" s="48" t="str">
        <f t="shared" si="906"/>
        <v/>
      </c>
      <c r="AC962" s="53" t="str">
        <f t="shared" si="907"/>
        <v/>
      </c>
      <c r="AD962" s="54" t="str">
        <f t="shared" si="924"/>
        <v/>
      </c>
      <c r="AE962" s="54" t="str">
        <f t="shared" si="925"/>
        <v/>
      </c>
      <c r="AF962" s="54" t="str">
        <f t="shared" si="926"/>
        <v/>
      </c>
      <c r="AG962" s="54" t="str">
        <f t="shared" si="927"/>
        <v/>
      </c>
      <c r="AH962" s="54" t="str">
        <f t="shared" si="928"/>
        <v/>
      </c>
      <c r="AI962" s="54" t="str">
        <f t="shared" si="929"/>
        <v/>
      </c>
      <c r="AJ962" s="54" t="str">
        <f t="shared" si="930"/>
        <v/>
      </c>
      <c r="AK962" s="54" t="str">
        <f t="shared" si="931"/>
        <v/>
      </c>
      <c r="AL962" s="54" t="str">
        <f t="shared" si="932"/>
        <v/>
      </c>
      <c r="AM962" s="54" t="str">
        <f t="shared" si="933"/>
        <v/>
      </c>
      <c r="AN962" s="55" t="str">
        <f t="shared" si="934"/>
        <v/>
      </c>
      <c r="AP962" s="53" t="str">
        <f t="shared" si="908"/>
        <v/>
      </c>
      <c r="AQ962" s="54" t="str">
        <f t="shared" si="935"/>
        <v/>
      </c>
      <c r="AR962" s="54" t="str">
        <f t="shared" si="936"/>
        <v/>
      </c>
      <c r="AS962" s="54" t="str">
        <f t="shared" si="937"/>
        <v/>
      </c>
      <c r="AT962" s="54" t="str">
        <f t="shared" si="938"/>
        <v/>
      </c>
      <c r="AU962" s="54" t="str">
        <f t="shared" si="939"/>
        <v/>
      </c>
      <c r="AV962" s="54" t="str">
        <f t="shared" si="940"/>
        <v/>
      </c>
      <c r="AW962" s="54" t="str">
        <f t="shared" si="941"/>
        <v/>
      </c>
      <c r="AX962" s="54" t="str">
        <f t="shared" si="942"/>
        <v/>
      </c>
      <c r="AY962" s="54" t="str">
        <f t="shared" si="943"/>
        <v/>
      </c>
      <c r="AZ962" s="54" t="str">
        <f t="shared" si="944"/>
        <v/>
      </c>
      <c r="BA962" s="55" t="str">
        <f t="shared" si="945"/>
        <v/>
      </c>
      <c r="BC962" s="36" t="str">
        <f t="shared" si="909"/>
        <v/>
      </c>
      <c r="BE962" s="61" t="str">
        <f>IF($B962="", "", IF(AND($B962&gt;='Intro &amp; Setup'!$B$38, B962&lt;='Intro &amp; Setup'!$H$38), 'Intro &amp; Setup'!$N$38, IF(AND($B962&gt;='Intro &amp; Setup'!$B$39, B962&lt;='Intro &amp; Setup'!$H$39), 'Intro &amp; Setup'!$N$39, IF('Intro &amp; Setup'!$B$39="", 'Intro &amp; Setup'!$N$38, 'Intro &amp; Setup'!$N$39))))</f>
        <v/>
      </c>
      <c r="BG962" s="53" t="str">
        <f t="shared" si="910"/>
        <v/>
      </c>
      <c r="BH962" s="54" t="str">
        <f t="shared" si="946"/>
        <v/>
      </c>
      <c r="BI962" s="54" t="str">
        <f t="shared" si="947"/>
        <v/>
      </c>
      <c r="BJ962" s="54" t="str">
        <f t="shared" si="948"/>
        <v/>
      </c>
      <c r="BK962" s="54" t="str">
        <f t="shared" si="949"/>
        <v/>
      </c>
      <c r="BL962" s="54" t="str">
        <f t="shared" si="950"/>
        <v/>
      </c>
      <c r="BM962" s="54" t="str">
        <f t="shared" si="951"/>
        <v/>
      </c>
      <c r="BN962" s="54" t="str">
        <f t="shared" si="952"/>
        <v/>
      </c>
      <c r="BO962" s="54" t="str">
        <f t="shared" si="953"/>
        <v/>
      </c>
      <c r="BP962" s="54" t="str">
        <f t="shared" si="954"/>
        <v/>
      </c>
      <c r="BQ962" s="54" t="str">
        <f t="shared" si="955"/>
        <v/>
      </c>
      <c r="BR962" s="55" t="str">
        <f t="shared" si="956"/>
        <v/>
      </c>
      <c r="BT962" s="135" t="str">
        <f t="shared" si="911"/>
        <v/>
      </c>
      <c r="BU962" s="136" t="str">
        <f t="shared" si="912"/>
        <v/>
      </c>
      <c r="BV962" s="136" t="str">
        <f t="shared" si="913"/>
        <v/>
      </c>
      <c r="BW962" s="136" t="str">
        <f t="shared" si="914"/>
        <v/>
      </c>
      <c r="BX962" s="136" t="str">
        <f t="shared" si="915"/>
        <v/>
      </c>
      <c r="BY962" s="136" t="str">
        <f t="shared" si="916"/>
        <v/>
      </c>
      <c r="BZ962" s="136" t="str">
        <f t="shared" si="917"/>
        <v/>
      </c>
      <c r="CA962" s="136" t="str">
        <f t="shared" si="918"/>
        <v/>
      </c>
      <c r="CB962" s="136" t="str">
        <f t="shared" si="919"/>
        <v/>
      </c>
      <c r="CC962" s="136" t="str">
        <f t="shared" si="920"/>
        <v/>
      </c>
      <c r="CD962" s="136" t="str">
        <f t="shared" si="921"/>
        <v/>
      </c>
      <c r="CE962" s="137" t="str">
        <f t="shared" si="922"/>
        <v/>
      </c>
      <c r="CG962" s="150" t="str">
        <f t="shared" si="923"/>
        <v/>
      </c>
      <c r="CH962" s="151" t="str">
        <f t="shared" si="957"/>
        <v/>
      </c>
      <c r="CI962" s="151" t="str">
        <f t="shared" si="958"/>
        <v/>
      </c>
      <c r="CJ962" s="151" t="str">
        <f t="shared" si="959"/>
        <v/>
      </c>
      <c r="CK962" s="151" t="str">
        <f t="shared" si="960"/>
        <v/>
      </c>
      <c r="CL962" s="151" t="str">
        <f t="shared" si="961"/>
        <v/>
      </c>
      <c r="CM962" s="151" t="str">
        <f t="shared" si="962"/>
        <v/>
      </c>
      <c r="CN962" s="151" t="str">
        <f t="shared" si="963"/>
        <v/>
      </c>
      <c r="CO962" s="151" t="str">
        <f t="shared" si="964"/>
        <v/>
      </c>
      <c r="CP962" s="151" t="str">
        <f t="shared" si="965"/>
        <v/>
      </c>
      <c r="CQ962" s="151" t="str">
        <f t="shared" si="966"/>
        <v/>
      </c>
      <c r="CR962" s="152" t="str">
        <f t="shared" si="967"/>
        <v/>
      </c>
    </row>
    <row r="963" spans="1:96" x14ac:dyDescent="0.25">
      <c r="A963" s="3"/>
      <c r="B963" s="30"/>
      <c r="C963" s="44"/>
      <c r="D963" s="88"/>
      <c r="E963" s="31"/>
      <c r="F963" s="89"/>
      <c r="G963" s="72"/>
      <c r="H963" s="73"/>
      <c r="I963" s="74"/>
      <c r="J963" s="73"/>
      <c r="K963" s="74"/>
      <c r="L963" s="73"/>
      <c r="M963" s="74"/>
      <c r="N963" s="73"/>
      <c r="O963" s="74"/>
      <c r="P963" s="73"/>
      <c r="Q963" s="74"/>
      <c r="R963" s="75"/>
      <c r="S963" s="3"/>
      <c r="T963" s="61" t="str">
        <f>IF($D963="", "", $D963*'Intro &amp; Setup'!$I$32*24)</f>
        <v/>
      </c>
      <c r="U963" s="3"/>
      <c r="X963" s="36" t="str">
        <f>IF($B963="", "", IF(OR($B963&lt;'Intro &amp; Setup'!$F$26, $B963&gt;'Intro &amp; Setup'!$F$27), "X", ""))</f>
        <v/>
      </c>
      <c r="Z963" s="36" t="str">
        <f t="shared" si="905"/>
        <v/>
      </c>
      <c r="AA963" s="48" t="str">
        <f t="shared" si="906"/>
        <v/>
      </c>
      <c r="AC963" s="53" t="str">
        <f t="shared" si="907"/>
        <v/>
      </c>
      <c r="AD963" s="54" t="str">
        <f t="shared" si="924"/>
        <v/>
      </c>
      <c r="AE963" s="54" t="str">
        <f t="shared" si="925"/>
        <v/>
      </c>
      <c r="AF963" s="54" t="str">
        <f t="shared" si="926"/>
        <v/>
      </c>
      <c r="AG963" s="54" t="str">
        <f t="shared" si="927"/>
        <v/>
      </c>
      <c r="AH963" s="54" t="str">
        <f t="shared" si="928"/>
        <v/>
      </c>
      <c r="AI963" s="54" t="str">
        <f t="shared" si="929"/>
        <v/>
      </c>
      <c r="AJ963" s="54" t="str">
        <f t="shared" si="930"/>
        <v/>
      </c>
      <c r="AK963" s="54" t="str">
        <f t="shared" si="931"/>
        <v/>
      </c>
      <c r="AL963" s="54" t="str">
        <f t="shared" si="932"/>
        <v/>
      </c>
      <c r="AM963" s="54" t="str">
        <f t="shared" si="933"/>
        <v/>
      </c>
      <c r="AN963" s="55" t="str">
        <f t="shared" si="934"/>
        <v/>
      </c>
      <c r="AP963" s="53" t="str">
        <f t="shared" si="908"/>
        <v/>
      </c>
      <c r="AQ963" s="54" t="str">
        <f t="shared" si="935"/>
        <v/>
      </c>
      <c r="AR963" s="54" t="str">
        <f t="shared" si="936"/>
        <v/>
      </c>
      <c r="AS963" s="54" t="str">
        <f t="shared" si="937"/>
        <v/>
      </c>
      <c r="AT963" s="54" t="str">
        <f t="shared" si="938"/>
        <v/>
      </c>
      <c r="AU963" s="54" t="str">
        <f t="shared" si="939"/>
        <v/>
      </c>
      <c r="AV963" s="54" t="str">
        <f t="shared" si="940"/>
        <v/>
      </c>
      <c r="AW963" s="54" t="str">
        <f t="shared" si="941"/>
        <v/>
      </c>
      <c r="AX963" s="54" t="str">
        <f t="shared" si="942"/>
        <v/>
      </c>
      <c r="AY963" s="54" t="str">
        <f t="shared" si="943"/>
        <v/>
      </c>
      <c r="AZ963" s="54" t="str">
        <f t="shared" si="944"/>
        <v/>
      </c>
      <c r="BA963" s="55" t="str">
        <f t="shared" si="945"/>
        <v/>
      </c>
      <c r="BC963" s="36" t="str">
        <f t="shared" si="909"/>
        <v/>
      </c>
      <c r="BE963" s="61" t="str">
        <f>IF($B963="", "", IF(AND($B963&gt;='Intro &amp; Setup'!$B$38, B963&lt;='Intro &amp; Setup'!$H$38), 'Intro &amp; Setup'!$N$38, IF(AND($B963&gt;='Intro &amp; Setup'!$B$39, B963&lt;='Intro &amp; Setup'!$H$39), 'Intro &amp; Setup'!$N$39, IF('Intro &amp; Setup'!$B$39="", 'Intro &amp; Setup'!$N$38, 'Intro &amp; Setup'!$N$39))))</f>
        <v/>
      </c>
      <c r="BG963" s="53" t="str">
        <f t="shared" si="910"/>
        <v/>
      </c>
      <c r="BH963" s="54" t="str">
        <f t="shared" si="946"/>
        <v/>
      </c>
      <c r="BI963" s="54" t="str">
        <f t="shared" si="947"/>
        <v/>
      </c>
      <c r="BJ963" s="54" t="str">
        <f t="shared" si="948"/>
        <v/>
      </c>
      <c r="BK963" s="54" t="str">
        <f t="shared" si="949"/>
        <v/>
      </c>
      <c r="BL963" s="54" t="str">
        <f t="shared" si="950"/>
        <v/>
      </c>
      <c r="BM963" s="54" t="str">
        <f t="shared" si="951"/>
        <v/>
      </c>
      <c r="BN963" s="54" t="str">
        <f t="shared" si="952"/>
        <v/>
      </c>
      <c r="BO963" s="54" t="str">
        <f t="shared" si="953"/>
        <v/>
      </c>
      <c r="BP963" s="54" t="str">
        <f t="shared" si="954"/>
        <v/>
      </c>
      <c r="BQ963" s="54" t="str">
        <f t="shared" si="955"/>
        <v/>
      </c>
      <c r="BR963" s="55" t="str">
        <f t="shared" si="956"/>
        <v/>
      </c>
      <c r="BT963" s="135" t="str">
        <f t="shared" si="911"/>
        <v/>
      </c>
      <c r="BU963" s="136" t="str">
        <f t="shared" si="912"/>
        <v/>
      </c>
      <c r="BV963" s="136" t="str">
        <f t="shared" si="913"/>
        <v/>
      </c>
      <c r="BW963" s="136" t="str">
        <f t="shared" si="914"/>
        <v/>
      </c>
      <c r="BX963" s="136" t="str">
        <f t="shared" si="915"/>
        <v/>
      </c>
      <c r="BY963" s="136" t="str">
        <f t="shared" si="916"/>
        <v/>
      </c>
      <c r="BZ963" s="136" t="str">
        <f t="shared" si="917"/>
        <v/>
      </c>
      <c r="CA963" s="136" t="str">
        <f t="shared" si="918"/>
        <v/>
      </c>
      <c r="CB963" s="136" t="str">
        <f t="shared" si="919"/>
        <v/>
      </c>
      <c r="CC963" s="136" t="str">
        <f t="shared" si="920"/>
        <v/>
      </c>
      <c r="CD963" s="136" t="str">
        <f t="shared" si="921"/>
        <v/>
      </c>
      <c r="CE963" s="137" t="str">
        <f t="shared" si="922"/>
        <v/>
      </c>
      <c r="CG963" s="150" t="str">
        <f t="shared" si="923"/>
        <v/>
      </c>
      <c r="CH963" s="151" t="str">
        <f t="shared" si="957"/>
        <v/>
      </c>
      <c r="CI963" s="151" t="str">
        <f t="shared" si="958"/>
        <v/>
      </c>
      <c r="CJ963" s="151" t="str">
        <f t="shared" si="959"/>
        <v/>
      </c>
      <c r="CK963" s="151" t="str">
        <f t="shared" si="960"/>
        <v/>
      </c>
      <c r="CL963" s="151" t="str">
        <f t="shared" si="961"/>
        <v/>
      </c>
      <c r="CM963" s="151" t="str">
        <f t="shared" si="962"/>
        <v/>
      </c>
      <c r="CN963" s="151" t="str">
        <f t="shared" si="963"/>
        <v/>
      </c>
      <c r="CO963" s="151" t="str">
        <f t="shared" si="964"/>
        <v/>
      </c>
      <c r="CP963" s="151" t="str">
        <f t="shared" si="965"/>
        <v/>
      </c>
      <c r="CQ963" s="151" t="str">
        <f t="shared" si="966"/>
        <v/>
      </c>
      <c r="CR963" s="152" t="str">
        <f t="shared" si="967"/>
        <v/>
      </c>
    </row>
    <row r="964" spans="1:96" x14ac:dyDescent="0.25">
      <c r="A964" s="3"/>
      <c r="B964" s="30"/>
      <c r="C964" s="44"/>
      <c r="D964" s="88"/>
      <c r="E964" s="31"/>
      <c r="F964" s="89"/>
      <c r="G964" s="72"/>
      <c r="H964" s="73"/>
      <c r="I964" s="74"/>
      <c r="J964" s="73"/>
      <c r="K964" s="74"/>
      <c r="L964" s="73"/>
      <c r="M964" s="74"/>
      <c r="N964" s="73"/>
      <c r="O964" s="74"/>
      <c r="P964" s="73"/>
      <c r="Q964" s="74"/>
      <c r="R964" s="75"/>
      <c r="S964" s="3"/>
      <c r="T964" s="61" t="str">
        <f>IF($D964="", "", $D964*'Intro &amp; Setup'!$I$32*24)</f>
        <v/>
      </c>
      <c r="U964" s="3"/>
      <c r="X964" s="36" t="str">
        <f>IF($B964="", "", IF(OR($B964&lt;'Intro &amp; Setup'!$F$26, $B964&gt;'Intro &amp; Setup'!$F$27), "X", ""))</f>
        <v/>
      </c>
      <c r="Z964" s="36" t="str">
        <f t="shared" si="905"/>
        <v/>
      </c>
      <c r="AA964" s="48" t="str">
        <f t="shared" si="906"/>
        <v/>
      </c>
      <c r="AC964" s="53" t="str">
        <f t="shared" si="907"/>
        <v/>
      </c>
      <c r="AD964" s="54" t="str">
        <f t="shared" si="924"/>
        <v/>
      </c>
      <c r="AE964" s="54" t="str">
        <f t="shared" si="925"/>
        <v/>
      </c>
      <c r="AF964" s="54" t="str">
        <f t="shared" si="926"/>
        <v/>
      </c>
      <c r="AG964" s="54" t="str">
        <f t="shared" si="927"/>
        <v/>
      </c>
      <c r="AH964" s="54" t="str">
        <f t="shared" si="928"/>
        <v/>
      </c>
      <c r="AI964" s="54" t="str">
        <f t="shared" si="929"/>
        <v/>
      </c>
      <c r="AJ964" s="54" t="str">
        <f t="shared" si="930"/>
        <v/>
      </c>
      <c r="AK964" s="54" t="str">
        <f t="shared" si="931"/>
        <v/>
      </c>
      <c r="AL964" s="54" t="str">
        <f t="shared" si="932"/>
        <v/>
      </c>
      <c r="AM964" s="54" t="str">
        <f t="shared" si="933"/>
        <v/>
      </c>
      <c r="AN964" s="55" t="str">
        <f t="shared" si="934"/>
        <v/>
      </c>
      <c r="AP964" s="53" t="str">
        <f t="shared" si="908"/>
        <v/>
      </c>
      <c r="AQ964" s="54" t="str">
        <f t="shared" si="935"/>
        <v/>
      </c>
      <c r="AR964" s="54" t="str">
        <f t="shared" si="936"/>
        <v/>
      </c>
      <c r="AS964" s="54" t="str">
        <f t="shared" si="937"/>
        <v/>
      </c>
      <c r="AT964" s="54" t="str">
        <f t="shared" si="938"/>
        <v/>
      </c>
      <c r="AU964" s="54" t="str">
        <f t="shared" si="939"/>
        <v/>
      </c>
      <c r="AV964" s="54" t="str">
        <f t="shared" si="940"/>
        <v/>
      </c>
      <c r="AW964" s="54" t="str">
        <f t="shared" si="941"/>
        <v/>
      </c>
      <c r="AX964" s="54" t="str">
        <f t="shared" si="942"/>
        <v/>
      </c>
      <c r="AY964" s="54" t="str">
        <f t="shared" si="943"/>
        <v/>
      </c>
      <c r="AZ964" s="54" t="str">
        <f t="shared" si="944"/>
        <v/>
      </c>
      <c r="BA964" s="55" t="str">
        <f t="shared" si="945"/>
        <v/>
      </c>
      <c r="BC964" s="36" t="str">
        <f t="shared" si="909"/>
        <v/>
      </c>
      <c r="BE964" s="61" t="str">
        <f>IF($B964="", "", IF(AND($B964&gt;='Intro &amp; Setup'!$B$38, B964&lt;='Intro &amp; Setup'!$H$38), 'Intro &amp; Setup'!$N$38, IF(AND($B964&gt;='Intro &amp; Setup'!$B$39, B964&lt;='Intro &amp; Setup'!$H$39), 'Intro &amp; Setup'!$N$39, IF('Intro &amp; Setup'!$B$39="", 'Intro &amp; Setup'!$N$38, 'Intro &amp; Setup'!$N$39))))</f>
        <v/>
      </c>
      <c r="BG964" s="53" t="str">
        <f t="shared" si="910"/>
        <v/>
      </c>
      <c r="BH964" s="54" t="str">
        <f t="shared" si="946"/>
        <v/>
      </c>
      <c r="BI964" s="54" t="str">
        <f t="shared" si="947"/>
        <v/>
      </c>
      <c r="BJ964" s="54" t="str">
        <f t="shared" si="948"/>
        <v/>
      </c>
      <c r="BK964" s="54" t="str">
        <f t="shared" si="949"/>
        <v/>
      </c>
      <c r="BL964" s="54" t="str">
        <f t="shared" si="950"/>
        <v/>
      </c>
      <c r="BM964" s="54" t="str">
        <f t="shared" si="951"/>
        <v/>
      </c>
      <c r="BN964" s="54" t="str">
        <f t="shared" si="952"/>
        <v/>
      </c>
      <c r="BO964" s="54" t="str">
        <f t="shared" si="953"/>
        <v/>
      </c>
      <c r="BP964" s="54" t="str">
        <f t="shared" si="954"/>
        <v/>
      </c>
      <c r="BQ964" s="54" t="str">
        <f t="shared" si="955"/>
        <v/>
      </c>
      <c r="BR964" s="55" t="str">
        <f t="shared" si="956"/>
        <v/>
      </c>
      <c r="BT964" s="135" t="str">
        <f t="shared" si="911"/>
        <v/>
      </c>
      <c r="BU964" s="136" t="str">
        <f t="shared" si="912"/>
        <v/>
      </c>
      <c r="BV964" s="136" t="str">
        <f t="shared" si="913"/>
        <v/>
      </c>
      <c r="BW964" s="136" t="str">
        <f t="shared" si="914"/>
        <v/>
      </c>
      <c r="BX964" s="136" t="str">
        <f t="shared" si="915"/>
        <v/>
      </c>
      <c r="BY964" s="136" t="str">
        <f t="shared" si="916"/>
        <v/>
      </c>
      <c r="BZ964" s="136" t="str">
        <f t="shared" si="917"/>
        <v/>
      </c>
      <c r="CA964" s="136" t="str">
        <f t="shared" si="918"/>
        <v/>
      </c>
      <c r="CB964" s="136" t="str">
        <f t="shared" si="919"/>
        <v/>
      </c>
      <c r="CC964" s="136" t="str">
        <f t="shared" si="920"/>
        <v/>
      </c>
      <c r="CD964" s="136" t="str">
        <f t="shared" si="921"/>
        <v/>
      </c>
      <c r="CE964" s="137" t="str">
        <f t="shared" si="922"/>
        <v/>
      </c>
      <c r="CG964" s="150" t="str">
        <f t="shared" si="923"/>
        <v/>
      </c>
      <c r="CH964" s="151" t="str">
        <f t="shared" si="957"/>
        <v/>
      </c>
      <c r="CI964" s="151" t="str">
        <f t="shared" si="958"/>
        <v/>
      </c>
      <c r="CJ964" s="151" t="str">
        <f t="shared" si="959"/>
        <v/>
      </c>
      <c r="CK964" s="151" t="str">
        <f t="shared" si="960"/>
        <v/>
      </c>
      <c r="CL964" s="151" t="str">
        <f t="shared" si="961"/>
        <v/>
      </c>
      <c r="CM964" s="151" t="str">
        <f t="shared" si="962"/>
        <v/>
      </c>
      <c r="CN964" s="151" t="str">
        <f t="shared" si="963"/>
        <v/>
      </c>
      <c r="CO964" s="151" t="str">
        <f t="shared" si="964"/>
        <v/>
      </c>
      <c r="CP964" s="151" t="str">
        <f t="shared" si="965"/>
        <v/>
      </c>
      <c r="CQ964" s="151" t="str">
        <f t="shared" si="966"/>
        <v/>
      </c>
      <c r="CR964" s="152" t="str">
        <f t="shared" si="967"/>
        <v/>
      </c>
    </row>
    <row r="965" spans="1:96" x14ac:dyDescent="0.25">
      <c r="A965" s="3"/>
      <c r="B965" s="30"/>
      <c r="C965" s="44"/>
      <c r="D965" s="88"/>
      <c r="E965" s="31"/>
      <c r="F965" s="89"/>
      <c r="G965" s="72"/>
      <c r="H965" s="73"/>
      <c r="I965" s="74"/>
      <c r="J965" s="73"/>
      <c r="K965" s="74"/>
      <c r="L965" s="73"/>
      <c r="M965" s="74"/>
      <c r="N965" s="73"/>
      <c r="O965" s="74"/>
      <c r="P965" s="73"/>
      <c r="Q965" s="74"/>
      <c r="R965" s="75"/>
      <c r="S965" s="3"/>
      <c r="T965" s="61" t="str">
        <f>IF($D965="", "", $D965*'Intro &amp; Setup'!$I$32*24)</f>
        <v/>
      </c>
      <c r="U965" s="3"/>
      <c r="X965" s="36" t="str">
        <f>IF($B965="", "", IF(OR($B965&lt;'Intro &amp; Setup'!$F$26, $B965&gt;'Intro &amp; Setup'!$F$27), "X", ""))</f>
        <v/>
      </c>
      <c r="Z965" s="36" t="str">
        <f t="shared" si="905"/>
        <v/>
      </c>
      <c r="AA965" s="48" t="str">
        <f t="shared" si="906"/>
        <v/>
      </c>
      <c r="AC965" s="53" t="str">
        <f t="shared" si="907"/>
        <v/>
      </c>
      <c r="AD965" s="54" t="str">
        <f t="shared" si="924"/>
        <v/>
      </c>
      <c r="AE965" s="54" t="str">
        <f t="shared" si="925"/>
        <v/>
      </c>
      <c r="AF965" s="54" t="str">
        <f t="shared" si="926"/>
        <v/>
      </c>
      <c r="AG965" s="54" t="str">
        <f t="shared" si="927"/>
        <v/>
      </c>
      <c r="AH965" s="54" t="str">
        <f t="shared" si="928"/>
        <v/>
      </c>
      <c r="AI965" s="54" t="str">
        <f t="shared" si="929"/>
        <v/>
      </c>
      <c r="AJ965" s="54" t="str">
        <f t="shared" si="930"/>
        <v/>
      </c>
      <c r="AK965" s="54" t="str">
        <f t="shared" si="931"/>
        <v/>
      </c>
      <c r="AL965" s="54" t="str">
        <f t="shared" si="932"/>
        <v/>
      </c>
      <c r="AM965" s="54" t="str">
        <f t="shared" si="933"/>
        <v/>
      </c>
      <c r="AN965" s="55" t="str">
        <f t="shared" si="934"/>
        <v/>
      </c>
      <c r="AP965" s="53" t="str">
        <f t="shared" si="908"/>
        <v/>
      </c>
      <c r="AQ965" s="54" t="str">
        <f t="shared" si="935"/>
        <v/>
      </c>
      <c r="AR965" s="54" t="str">
        <f t="shared" si="936"/>
        <v/>
      </c>
      <c r="AS965" s="54" t="str">
        <f t="shared" si="937"/>
        <v/>
      </c>
      <c r="AT965" s="54" t="str">
        <f t="shared" si="938"/>
        <v/>
      </c>
      <c r="AU965" s="54" t="str">
        <f t="shared" si="939"/>
        <v/>
      </c>
      <c r="AV965" s="54" t="str">
        <f t="shared" si="940"/>
        <v/>
      </c>
      <c r="AW965" s="54" t="str">
        <f t="shared" si="941"/>
        <v/>
      </c>
      <c r="AX965" s="54" t="str">
        <f t="shared" si="942"/>
        <v/>
      </c>
      <c r="AY965" s="54" t="str">
        <f t="shared" si="943"/>
        <v/>
      </c>
      <c r="AZ965" s="54" t="str">
        <f t="shared" si="944"/>
        <v/>
      </c>
      <c r="BA965" s="55" t="str">
        <f t="shared" si="945"/>
        <v/>
      </c>
      <c r="BC965" s="36" t="str">
        <f t="shared" si="909"/>
        <v/>
      </c>
      <c r="BE965" s="61" t="str">
        <f>IF($B965="", "", IF(AND($B965&gt;='Intro &amp; Setup'!$B$38, B965&lt;='Intro &amp; Setup'!$H$38), 'Intro &amp; Setup'!$N$38, IF(AND($B965&gt;='Intro &amp; Setup'!$B$39, B965&lt;='Intro &amp; Setup'!$H$39), 'Intro &amp; Setup'!$N$39, IF('Intro &amp; Setup'!$B$39="", 'Intro &amp; Setup'!$N$38, 'Intro &amp; Setup'!$N$39))))</f>
        <v/>
      </c>
      <c r="BG965" s="53" t="str">
        <f t="shared" si="910"/>
        <v/>
      </c>
      <c r="BH965" s="54" t="str">
        <f t="shared" si="946"/>
        <v/>
      </c>
      <c r="BI965" s="54" t="str">
        <f t="shared" si="947"/>
        <v/>
      </c>
      <c r="BJ965" s="54" t="str">
        <f t="shared" si="948"/>
        <v/>
      </c>
      <c r="BK965" s="54" t="str">
        <f t="shared" si="949"/>
        <v/>
      </c>
      <c r="BL965" s="54" t="str">
        <f t="shared" si="950"/>
        <v/>
      </c>
      <c r="BM965" s="54" t="str">
        <f t="shared" si="951"/>
        <v/>
      </c>
      <c r="BN965" s="54" t="str">
        <f t="shared" si="952"/>
        <v/>
      </c>
      <c r="BO965" s="54" t="str">
        <f t="shared" si="953"/>
        <v/>
      </c>
      <c r="BP965" s="54" t="str">
        <f t="shared" si="954"/>
        <v/>
      </c>
      <c r="BQ965" s="54" t="str">
        <f t="shared" si="955"/>
        <v/>
      </c>
      <c r="BR965" s="55" t="str">
        <f t="shared" si="956"/>
        <v/>
      </c>
      <c r="BT965" s="135" t="str">
        <f t="shared" si="911"/>
        <v/>
      </c>
      <c r="BU965" s="136" t="str">
        <f t="shared" si="912"/>
        <v/>
      </c>
      <c r="BV965" s="136" t="str">
        <f t="shared" si="913"/>
        <v/>
      </c>
      <c r="BW965" s="136" t="str">
        <f t="shared" si="914"/>
        <v/>
      </c>
      <c r="BX965" s="136" t="str">
        <f t="shared" si="915"/>
        <v/>
      </c>
      <c r="BY965" s="136" t="str">
        <f t="shared" si="916"/>
        <v/>
      </c>
      <c r="BZ965" s="136" t="str">
        <f t="shared" si="917"/>
        <v/>
      </c>
      <c r="CA965" s="136" t="str">
        <f t="shared" si="918"/>
        <v/>
      </c>
      <c r="CB965" s="136" t="str">
        <f t="shared" si="919"/>
        <v/>
      </c>
      <c r="CC965" s="136" t="str">
        <f t="shared" si="920"/>
        <v/>
      </c>
      <c r="CD965" s="136" t="str">
        <f t="shared" si="921"/>
        <v/>
      </c>
      <c r="CE965" s="137" t="str">
        <f t="shared" si="922"/>
        <v/>
      </c>
      <c r="CG965" s="150" t="str">
        <f t="shared" si="923"/>
        <v/>
      </c>
      <c r="CH965" s="151" t="str">
        <f t="shared" si="957"/>
        <v/>
      </c>
      <c r="CI965" s="151" t="str">
        <f t="shared" si="958"/>
        <v/>
      </c>
      <c r="CJ965" s="151" t="str">
        <f t="shared" si="959"/>
        <v/>
      </c>
      <c r="CK965" s="151" t="str">
        <f t="shared" si="960"/>
        <v/>
      </c>
      <c r="CL965" s="151" t="str">
        <f t="shared" si="961"/>
        <v/>
      </c>
      <c r="CM965" s="151" t="str">
        <f t="shared" si="962"/>
        <v/>
      </c>
      <c r="CN965" s="151" t="str">
        <f t="shared" si="963"/>
        <v/>
      </c>
      <c r="CO965" s="151" t="str">
        <f t="shared" si="964"/>
        <v/>
      </c>
      <c r="CP965" s="151" t="str">
        <f t="shared" si="965"/>
        <v/>
      </c>
      <c r="CQ965" s="151" t="str">
        <f t="shared" si="966"/>
        <v/>
      </c>
      <c r="CR965" s="152" t="str">
        <f t="shared" si="967"/>
        <v/>
      </c>
    </row>
    <row r="966" spans="1:96" x14ac:dyDescent="0.25">
      <c r="A966" s="3"/>
      <c r="B966" s="30"/>
      <c r="C966" s="44"/>
      <c r="D966" s="88"/>
      <c r="E966" s="31"/>
      <c r="F966" s="89"/>
      <c r="G966" s="72"/>
      <c r="H966" s="73"/>
      <c r="I966" s="74"/>
      <c r="J966" s="73"/>
      <c r="K966" s="74"/>
      <c r="L966" s="73"/>
      <c r="M966" s="74"/>
      <c r="N966" s="73"/>
      <c r="O966" s="74"/>
      <c r="P966" s="73"/>
      <c r="Q966" s="74"/>
      <c r="R966" s="75"/>
      <c r="S966" s="3"/>
      <c r="T966" s="61" t="str">
        <f>IF($D966="", "", $D966*'Intro &amp; Setup'!$I$32*24)</f>
        <v/>
      </c>
      <c r="U966" s="3"/>
      <c r="X966" s="36" t="str">
        <f>IF($B966="", "", IF(OR($B966&lt;'Intro &amp; Setup'!$F$26, $B966&gt;'Intro &amp; Setup'!$F$27), "X", ""))</f>
        <v/>
      </c>
      <c r="Z966" s="36" t="str">
        <f t="shared" si="905"/>
        <v/>
      </c>
      <c r="AA966" s="48" t="str">
        <f t="shared" si="906"/>
        <v/>
      </c>
      <c r="AC966" s="53" t="str">
        <f t="shared" si="907"/>
        <v/>
      </c>
      <c r="AD966" s="54" t="str">
        <f t="shared" si="924"/>
        <v/>
      </c>
      <c r="AE966" s="54" t="str">
        <f t="shared" si="925"/>
        <v/>
      </c>
      <c r="AF966" s="54" t="str">
        <f t="shared" si="926"/>
        <v/>
      </c>
      <c r="AG966" s="54" t="str">
        <f t="shared" si="927"/>
        <v/>
      </c>
      <c r="AH966" s="54" t="str">
        <f t="shared" si="928"/>
        <v/>
      </c>
      <c r="AI966" s="54" t="str">
        <f t="shared" si="929"/>
        <v/>
      </c>
      <c r="AJ966" s="54" t="str">
        <f t="shared" si="930"/>
        <v/>
      </c>
      <c r="AK966" s="54" t="str">
        <f t="shared" si="931"/>
        <v/>
      </c>
      <c r="AL966" s="54" t="str">
        <f t="shared" si="932"/>
        <v/>
      </c>
      <c r="AM966" s="54" t="str">
        <f t="shared" si="933"/>
        <v/>
      </c>
      <c r="AN966" s="55" t="str">
        <f t="shared" si="934"/>
        <v/>
      </c>
      <c r="AP966" s="53" t="str">
        <f t="shared" si="908"/>
        <v/>
      </c>
      <c r="AQ966" s="54" t="str">
        <f t="shared" si="935"/>
        <v/>
      </c>
      <c r="AR966" s="54" t="str">
        <f t="shared" si="936"/>
        <v/>
      </c>
      <c r="AS966" s="54" t="str">
        <f t="shared" si="937"/>
        <v/>
      </c>
      <c r="AT966" s="54" t="str">
        <f t="shared" si="938"/>
        <v/>
      </c>
      <c r="AU966" s="54" t="str">
        <f t="shared" si="939"/>
        <v/>
      </c>
      <c r="AV966" s="54" t="str">
        <f t="shared" si="940"/>
        <v/>
      </c>
      <c r="AW966" s="54" t="str">
        <f t="shared" si="941"/>
        <v/>
      </c>
      <c r="AX966" s="54" t="str">
        <f t="shared" si="942"/>
        <v/>
      </c>
      <c r="AY966" s="54" t="str">
        <f t="shared" si="943"/>
        <v/>
      </c>
      <c r="AZ966" s="54" t="str">
        <f t="shared" si="944"/>
        <v/>
      </c>
      <c r="BA966" s="55" t="str">
        <f t="shared" si="945"/>
        <v/>
      </c>
      <c r="BC966" s="36" t="str">
        <f t="shared" si="909"/>
        <v/>
      </c>
      <c r="BE966" s="61" t="str">
        <f>IF($B966="", "", IF(AND($B966&gt;='Intro &amp; Setup'!$B$38, B966&lt;='Intro &amp; Setup'!$H$38), 'Intro &amp; Setup'!$N$38, IF(AND($B966&gt;='Intro &amp; Setup'!$B$39, B966&lt;='Intro &amp; Setup'!$H$39), 'Intro &amp; Setup'!$N$39, IF('Intro &amp; Setup'!$B$39="", 'Intro &amp; Setup'!$N$38, 'Intro &amp; Setup'!$N$39))))</f>
        <v/>
      </c>
      <c r="BG966" s="53" t="str">
        <f t="shared" si="910"/>
        <v/>
      </c>
      <c r="BH966" s="54" t="str">
        <f t="shared" si="946"/>
        <v/>
      </c>
      <c r="BI966" s="54" t="str">
        <f t="shared" si="947"/>
        <v/>
      </c>
      <c r="BJ966" s="54" t="str">
        <f t="shared" si="948"/>
        <v/>
      </c>
      <c r="BK966" s="54" t="str">
        <f t="shared" si="949"/>
        <v/>
      </c>
      <c r="BL966" s="54" t="str">
        <f t="shared" si="950"/>
        <v/>
      </c>
      <c r="BM966" s="54" t="str">
        <f t="shared" si="951"/>
        <v/>
      </c>
      <c r="BN966" s="54" t="str">
        <f t="shared" si="952"/>
        <v/>
      </c>
      <c r="BO966" s="54" t="str">
        <f t="shared" si="953"/>
        <v/>
      </c>
      <c r="BP966" s="54" t="str">
        <f t="shared" si="954"/>
        <v/>
      </c>
      <c r="BQ966" s="54" t="str">
        <f t="shared" si="955"/>
        <v/>
      </c>
      <c r="BR966" s="55" t="str">
        <f t="shared" si="956"/>
        <v/>
      </c>
      <c r="BT966" s="135" t="str">
        <f t="shared" si="911"/>
        <v/>
      </c>
      <c r="BU966" s="136" t="str">
        <f t="shared" si="912"/>
        <v/>
      </c>
      <c r="BV966" s="136" t="str">
        <f t="shared" si="913"/>
        <v/>
      </c>
      <c r="BW966" s="136" t="str">
        <f t="shared" si="914"/>
        <v/>
      </c>
      <c r="BX966" s="136" t="str">
        <f t="shared" si="915"/>
        <v/>
      </c>
      <c r="BY966" s="136" t="str">
        <f t="shared" si="916"/>
        <v/>
      </c>
      <c r="BZ966" s="136" t="str">
        <f t="shared" si="917"/>
        <v/>
      </c>
      <c r="CA966" s="136" t="str">
        <f t="shared" si="918"/>
        <v/>
      </c>
      <c r="CB966" s="136" t="str">
        <f t="shared" si="919"/>
        <v/>
      </c>
      <c r="CC966" s="136" t="str">
        <f t="shared" si="920"/>
        <v/>
      </c>
      <c r="CD966" s="136" t="str">
        <f t="shared" si="921"/>
        <v/>
      </c>
      <c r="CE966" s="137" t="str">
        <f t="shared" si="922"/>
        <v/>
      </c>
      <c r="CG966" s="150" t="str">
        <f t="shared" si="923"/>
        <v/>
      </c>
      <c r="CH966" s="151" t="str">
        <f t="shared" si="957"/>
        <v/>
      </c>
      <c r="CI966" s="151" t="str">
        <f t="shared" si="958"/>
        <v/>
      </c>
      <c r="CJ966" s="151" t="str">
        <f t="shared" si="959"/>
        <v/>
      </c>
      <c r="CK966" s="151" t="str">
        <f t="shared" si="960"/>
        <v/>
      </c>
      <c r="CL966" s="151" t="str">
        <f t="shared" si="961"/>
        <v/>
      </c>
      <c r="CM966" s="151" t="str">
        <f t="shared" si="962"/>
        <v/>
      </c>
      <c r="CN966" s="151" t="str">
        <f t="shared" si="963"/>
        <v/>
      </c>
      <c r="CO966" s="151" t="str">
        <f t="shared" si="964"/>
        <v/>
      </c>
      <c r="CP966" s="151" t="str">
        <f t="shared" si="965"/>
        <v/>
      </c>
      <c r="CQ966" s="151" t="str">
        <f t="shared" si="966"/>
        <v/>
      </c>
      <c r="CR966" s="152" t="str">
        <f t="shared" si="967"/>
        <v/>
      </c>
    </row>
    <row r="967" spans="1:96" x14ac:dyDescent="0.25">
      <c r="A967" s="3"/>
      <c r="B967" s="30"/>
      <c r="C967" s="44"/>
      <c r="D967" s="88"/>
      <c r="E967" s="31"/>
      <c r="F967" s="89"/>
      <c r="G967" s="72"/>
      <c r="H967" s="73"/>
      <c r="I967" s="74"/>
      <c r="J967" s="73"/>
      <c r="K967" s="74"/>
      <c r="L967" s="73"/>
      <c r="M967" s="74"/>
      <c r="N967" s="73"/>
      <c r="O967" s="74"/>
      <c r="P967" s="73"/>
      <c r="Q967" s="74"/>
      <c r="R967" s="75"/>
      <c r="S967" s="3"/>
      <c r="T967" s="61" t="str">
        <f>IF($D967="", "", $D967*'Intro &amp; Setup'!$I$32*24)</f>
        <v/>
      </c>
      <c r="U967" s="3"/>
      <c r="X967" s="36" t="str">
        <f>IF($B967="", "", IF(OR($B967&lt;'Intro &amp; Setup'!$F$26, $B967&gt;'Intro &amp; Setup'!$F$27), "X", ""))</f>
        <v/>
      </c>
      <c r="Z967" s="36" t="str">
        <f t="shared" si="905"/>
        <v/>
      </c>
      <c r="AA967" s="48" t="str">
        <f t="shared" si="906"/>
        <v/>
      </c>
      <c r="AC967" s="53" t="str">
        <f t="shared" si="907"/>
        <v/>
      </c>
      <c r="AD967" s="54" t="str">
        <f t="shared" si="924"/>
        <v/>
      </c>
      <c r="AE967" s="54" t="str">
        <f t="shared" si="925"/>
        <v/>
      </c>
      <c r="AF967" s="54" t="str">
        <f t="shared" si="926"/>
        <v/>
      </c>
      <c r="AG967" s="54" t="str">
        <f t="shared" si="927"/>
        <v/>
      </c>
      <c r="AH967" s="54" t="str">
        <f t="shared" si="928"/>
        <v/>
      </c>
      <c r="AI967" s="54" t="str">
        <f t="shared" si="929"/>
        <v/>
      </c>
      <c r="AJ967" s="54" t="str">
        <f t="shared" si="930"/>
        <v/>
      </c>
      <c r="AK967" s="54" t="str">
        <f t="shared" si="931"/>
        <v/>
      </c>
      <c r="AL967" s="54" t="str">
        <f t="shared" si="932"/>
        <v/>
      </c>
      <c r="AM967" s="54" t="str">
        <f t="shared" si="933"/>
        <v/>
      </c>
      <c r="AN967" s="55" t="str">
        <f t="shared" si="934"/>
        <v/>
      </c>
      <c r="AP967" s="53" t="str">
        <f t="shared" si="908"/>
        <v/>
      </c>
      <c r="AQ967" s="54" t="str">
        <f t="shared" si="935"/>
        <v/>
      </c>
      <c r="AR967" s="54" t="str">
        <f t="shared" si="936"/>
        <v/>
      </c>
      <c r="AS967" s="54" t="str">
        <f t="shared" si="937"/>
        <v/>
      </c>
      <c r="AT967" s="54" t="str">
        <f t="shared" si="938"/>
        <v/>
      </c>
      <c r="AU967" s="54" t="str">
        <f t="shared" si="939"/>
        <v/>
      </c>
      <c r="AV967" s="54" t="str">
        <f t="shared" si="940"/>
        <v/>
      </c>
      <c r="AW967" s="54" t="str">
        <f t="shared" si="941"/>
        <v/>
      </c>
      <c r="AX967" s="54" t="str">
        <f t="shared" si="942"/>
        <v/>
      </c>
      <c r="AY967" s="54" t="str">
        <f t="shared" si="943"/>
        <v/>
      </c>
      <c r="AZ967" s="54" t="str">
        <f t="shared" si="944"/>
        <v/>
      </c>
      <c r="BA967" s="55" t="str">
        <f t="shared" si="945"/>
        <v/>
      </c>
      <c r="BC967" s="36" t="str">
        <f t="shared" si="909"/>
        <v/>
      </c>
      <c r="BE967" s="61" t="str">
        <f>IF($B967="", "", IF(AND($B967&gt;='Intro &amp; Setup'!$B$38, B967&lt;='Intro &amp; Setup'!$H$38), 'Intro &amp; Setup'!$N$38, IF(AND($B967&gt;='Intro &amp; Setup'!$B$39, B967&lt;='Intro &amp; Setup'!$H$39), 'Intro &amp; Setup'!$N$39, IF('Intro &amp; Setup'!$B$39="", 'Intro &amp; Setup'!$N$38, 'Intro &amp; Setup'!$N$39))))</f>
        <v/>
      </c>
      <c r="BG967" s="53" t="str">
        <f t="shared" si="910"/>
        <v/>
      </c>
      <c r="BH967" s="54" t="str">
        <f t="shared" si="946"/>
        <v/>
      </c>
      <c r="BI967" s="54" t="str">
        <f t="shared" si="947"/>
        <v/>
      </c>
      <c r="BJ967" s="54" t="str">
        <f t="shared" si="948"/>
        <v/>
      </c>
      <c r="BK967" s="54" t="str">
        <f t="shared" si="949"/>
        <v/>
      </c>
      <c r="BL967" s="54" t="str">
        <f t="shared" si="950"/>
        <v/>
      </c>
      <c r="BM967" s="54" t="str">
        <f t="shared" si="951"/>
        <v/>
      </c>
      <c r="BN967" s="54" t="str">
        <f t="shared" si="952"/>
        <v/>
      </c>
      <c r="BO967" s="54" t="str">
        <f t="shared" si="953"/>
        <v/>
      </c>
      <c r="BP967" s="54" t="str">
        <f t="shared" si="954"/>
        <v/>
      </c>
      <c r="BQ967" s="54" t="str">
        <f t="shared" si="955"/>
        <v/>
      </c>
      <c r="BR967" s="55" t="str">
        <f t="shared" si="956"/>
        <v/>
      </c>
      <c r="BT967" s="135" t="str">
        <f t="shared" si="911"/>
        <v/>
      </c>
      <c r="BU967" s="136" t="str">
        <f t="shared" si="912"/>
        <v/>
      </c>
      <c r="BV967" s="136" t="str">
        <f t="shared" si="913"/>
        <v/>
      </c>
      <c r="BW967" s="136" t="str">
        <f t="shared" si="914"/>
        <v/>
      </c>
      <c r="BX967" s="136" t="str">
        <f t="shared" si="915"/>
        <v/>
      </c>
      <c r="BY967" s="136" t="str">
        <f t="shared" si="916"/>
        <v/>
      </c>
      <c r="BZ967" s="136" t="str">
        <f t="shared" si="917"/>
        <v/>
      </c>
      <c r="CA967" s="136" t="str">
        <f t="shared" si="918"/>
        <v/>
      </c>
      <c r="CB967" s="136" t="str">
        <f t="shared" si="919"/>
        <v/>
      </c>
      <c r="CC967" s="136" t="str">
        <f t="shared" si="920"/>
        <v/>
      </c>
      <c r="CD967" s="136" t="str">
        <f t="shared" si="921"/>
        <v/>
      </c>
      <c r="CE967" s="137" t="str">
        <f t="shared" si="922"/>
        <v/>
      </c>
      <c r="CG967" s="150" t="str">
        <f t="shared" si="923"/>
        <v/>
      </c>
      <c r="CH967" s="151" t="str">
        <f t="shared" si="957"/>
        <v/>
      </c>
      <c r="CI967" s="151" t="str">
        <f t="shared" si="958"/>
        <v/>
      </c>
      <c r="CJ967" s="151" t="str">
        <f t="shared" si="959"/>
        <v/>
      </c>
      <c r="CK967" s="151" t="str">
        <f t="shared" si="960"/>
        <v/>
      </c>
      <c r="CL967" s="151" t="str">
        <f t="shared" si="961"/>
        <v/>
      </c>
      <c r="CM967" s="151" t="str">
        <f t="shared" si="962"/>
        <v/>
      </c>
      <c r="CN967" s="151" t="str">
        <f t="shared" si="963"/>
        <v/>
      </c>
      <c r="CO967" s="151" t="str">
        <f t="shared" si="964"/>
        <v/>
      </c>
      <c r="CP967" s="151" t="str">
        <f t="shared" si="965"/>
        <v/>
      </c>
      <c r="CQ967" s="151" t="str">
        <f t="shared" si="966"/>
        <v/>
      </c>
      <c r="CR967" s="152" t="str">
        <f t="shared" si="967"/>
        <v/>
      </c>
    </row>
    <row r="968" spans="1:96" x14ac:dyDescent="0.25">
      <c r="A968" s="3"/>
      <c r="B968" s="30"/>
      <c r="C968" s="44"/>
      <c r="D968" s="88"/>
      <c r="E968" s="31"/>
      <c r="F968" s="89"/>
      <c r="G968" s="72"/>
      <c r="H968" s="73"/>
      <c r="I968" s="74"/>
      <c r="J968" s="73"/>
      <c r="K968" s="74"/>
      <c r="L968" s="73"/>
      <c r="M968" s="74"/>
      <c r="N968" s="73"/>
      <c r="O968" s="74"/>
      <c r="P968" s="73"/>
      <c r="Q968" s="74"/>
      <c r="R968" s="75"/>
      <c r="S968" s="3"/>
      <c r="T968" s="61" t="str">
        <f>IF($D968="", "", $D968*'Intro &amp; Setup'!$I$32*24)</f>
        <v/>
      </c>
      <c r="U968" s="3"/>
      <c r="X968" s="36" t="str">
        <f>IF($B968="", "", IF(OR($B968&lt;'Intro &amp; Setup'!$F$26, $B968&gt;'Intro &amp; Setup'!$F$27), "X", ""))</f>
        <v/>
      </c>
      <c r="Z968" s="36" t="str">
        <f t="shared" si="905"/>
        <v/>
      </c>
      <c r="AA968" s="48" t="str">
        <f t="shared" si="906"/>
        <v/>
      </c>
      <c r="AC968" s="53" t="str">
        <f t="shared" si="907"/>
        <v/>
      </c>
      <c r="AD968" s="54" t="str">
        <f t="shared" si="924"/>
        <v/>
      </c>
      <c r="AE968" s="54" t="str">
        <f t="shared" si="925"/>
        <v/>
      </c>
      <c r="AF968" s="54" t="str">
        <f t="shared" si="926"/>
        <v/>
      </c>
      <c r="AG968" s="54" t="str">
        <f t="shared" si="927"/>
        <v/>
      </c>
      <c r="AH968" s="54" t="str">
        <f t="shared" si="928"/>
        <v/>
      </c>
      <c r="AI968" s="54" t="str">
        <f t="shared" si="929"/>
        <v/>
      </c>
      <c r="AJ968" s="54" t="str">
        <f t="shared" si="930"/>
        <v/>
      </c>
      <c r="AK968" s="54" t="str">
        <f t="shared" si="931"/>
        <v/>
      </c>
      <c r="AL968" s="54" t="str">
        <f t="shared" si="932"/>
        <v/>
      </c>
      <c r="AM968" s="54" t="str">
        <f t="shared" si="933"/>
        <v/>
      </c>
      <c r="AN968" s="55" t="str">
        <f t="shared" si="934"/>
        <v/>
      </c>
      <c r="AP968" s="53" t="str">
        <f t="shared" si="908"/>
        <v/>
      </c>
      <c r="AQ968" s="54" t="str">
        <f t="shared" si="935"/>
        <v/>
      </c>
      <c r="AR968" s="54" t="str">
        <f t="shared" si="936"/>
        <v/>
      </c>
      <c r="AS968" s="54" t="str">
        <f t="shared" si="937"/>
        <v/>
      </c>
      <c r="AT968" s="54" t="str">
        <f t="shared" si="938"/>
        <v/>
      </c>
      <c r="AU968" s="54" t="str">
        <f t="shared" si="939"/>
        <v/>
      </c>
      <c r="AV968" s="54" t="str">
        <f t="shared" si="940"/>
        <v/>
      </c>
      <c r="AW968" s="54" t="str">
        <f t="shared" si="941"/>
        <v/>
      </c>
      <c r="AX968" s="54" t="str">
        <f t="shared" si="942"/>
        <v/>
      </c>
      <c r="AY968" s="54" t="str">
        <f t="shared" si="943"/>
        <v/>
      </c>
      <c r="AZ968" s="54" t="str">
        <f t="shared" si="944"/>
        <v/>
      </c>
      <c r="BA968" s="55" t="str">
        <f t="shared" si="945"/>
        <v/>
      </c>
      <c r="BC968" s="36" t="str">
        <f t="shared" si="909"/>
        <v/>
      </c>
      <c r="BE968" s="61" t="str">
        <f>IF($B968="", "", IF(AND($B968&gt;='Intro &amp; Setup'!$B$38, B968&lt;='Intro &amp; Setup'!$H$38), 'Intro &amp; Setup'!$N$38, IF(AND($B968&gt;='Intro &amp; Setup'!$B$39, B968&lt;='Intro &amp; Setup'!$H$39), 'Intro &amp; Setup'!$N$39, IF('Intro &amp; Setup'!$B$39="", 'Intro &amp; Setup'!$N$38, 'Intro &amp; Setup'!$N$39))))</f>
        <v/>
      </c>
      <c r="BG968" s="53" t="str">
        <f t="shared" si="910"/>
        <v/>
      </c>
      <c r="BH968" s="54" t="str">
        <f t="shared" si="946"/>
        <v/>
      </c>
      <c r="BI968" s="54" t="str">
        <f t="shared" si="947"/>
        <v/>
      </c>
      <c r="BJ968" s="54" t="str">
        <f t="shared" si="948"/>
        <v/>
      </c>
      <c r="BK968" s="54" t="str">
        <f t="shared" si="949"/>
        <v/>
      </c>
      <c r="BL968" s="54" t="str">
        <f t="shared" si="950"/>
        <v/>
      </c>
      <c r="BM968" s="54" t="str">
        <f t="shared" si="951"/>
        <v/>
      </c>
      <c r="BN968" s="54" t="str">
        <f t="shared" si="952"/>
        <v/>
      </c>
      <c r="BO968" s="54" t="str">
        <f t="shared" si="953"/>
        <v/>
      </c>
      <c r="BP968" s="54" t="str">
        <f t="shared" si="954"/>
        <v/>
      </c>
      <c r="BQ968" s="54" t="str">
        <f t="shared" si="955"/>
        <v/>
      </c>
      <c r="BR968" s="55" t="str">
        <f t="shared" si="956"/>
        <v/>
      </c>
      <c r="BT968" s="135" t="str">
        <f t="shared" si="911"/>
        <v/>
      </c>
      <c r="BU968" s="136" t="str">
        <f t="shared" si="912"/>
        <v/>
      </c>
      <c r="BV968" s="136" t="str">
        <f t="shared" si="913"/>
        <v/>
      </c>
      <c r="BW968" s="136" t="str">
        <f t="shared" si="914"/>
        <v/>
      </c>
      <c r="BX968" s="136" t="str">
        <f t="shared" si="915"/>
        <v/>
      </c>
      <c r="BY968" s="136" t="str">
        <f t="shared" si="916"/>
        <v/>
      </c>
      <c r="BZ968" s="136" t="str">
        <f t="shared" si="917"/>
        <v/>
      </c>
      <c r="CA968" s="136" t="str">
        <f t="shared" si="918"/>
        <v/>
      </c>
      <c r="CB968" s="136" t="str">
        <f t="shared" si="919"/>
        <v/>
      </c>
      <c r="CC968" s="136" t="str">
        <f t="shared" si="920"/>
        <v/>
      </c>
      <c r="CD968" s="136" t="str">
        <f t="shared" si="921"/>
        <v/>
      </c>
      <c r="CE968" s="137" t="str">
        <f t="shared" si="922"/>
        <v/>
      </c>
      <c r="CG968" s="150" t="str">
        <f t="shared" si="923"/>
        <v/>
      </c>
      <c r="CH968" s="151" t="str">
        <f t="shared" si="957"/>
        <v/>
      </c>
      <c r="CI968" s="151" t="str">
        <f t="shared" si="958"/>
        <v/>
      </c>
      <c r="CJ968" s="151" t="str">
        <f t="shared" si="959"/>
        <v/>
      </c>
      <c r="CK968" s="151" t="str">
        <f t="shared" si="960"/>
        <v/>
      </c>
      <c r="CL968" s="151" t="str">
        <f t="shared" si="961"/>
        <v/>
      </c>
      <c r="CM968" s="151" t="str">
        <f t="shared" si="962"/>
        <v/>
      </c>
      <c r="CN968" s="151" t="str">
        <f t="shared" si="963"/>
        <v/>
      </c>
      <c r="CO968" s="151" t="str">
        <f t="shared" si="964"/>
        <v/>
      </c>
      <c r="CP968" s="151" t="str">
        <f t="shared" si="965"/>
        <v/>
      </c>
      <c r="CQ968" s="151" t="str">
        <f t="shared" si="966"/>
        <v/>
      </c>
      <c r="CR968" s="152" t="str">
        <f t="shared" si="967"/>
        <v/>
      </c>
    </row>
    <row r="969" spans="1:96" x14ac:dyDescent="0.25">
      <c r="A969" s="3"/>
      <c r="B969" s="30"/>
      <c r="C969" s="44"/>
      <c r="D969" s="88"/>
      <c r="E969" s="31"/>
      <c r="F969" s="89"/>
      <c r="G969" s="72"/>
      <c r="H969" s="73"/>
      <c r="I969" s="74"/>
      <c r="J969" s="73"/>
      <c r="K969" s="74"/>
      <c r="L969" s="73"/>
      <c r="M969" s="74"/>
      <c r="N969" s="73"/>
      <c r="O969" s="74"/>
      <c r="P969" s="73"/>
      <c r="Q969" s="74"/>
      <c r="R969" s="75"/>
      <c r="S969" s="3"/>
      <c r="T969" s="61" t="str">
        <f>IF($D969="", "", $D969*'Intro &amp; Setup'!$I$32*24)</f>
        <v/>
      </c>
      <c r="U969" s="3"/>
      <c r="X969" s="36" t="str">
        <f>IF($B969="", "", IF(OR($B969&lt;'Intro &amp; Setup'!$F$26, $B969&gt;'Intro &amp; Setup'!$F$27), "X", ""))</f>
        <v/>
      </c>
      <c r="Z969" s="36" t="str">
        <f t="shared" si="905"/>
        <v/>
      </c>
      <c r="AA969" s="48" t="str">
        <f t="shared" si="906"/>
        <v/>
      </c>
      <c r="AC969" s="53" t="str">
        <f t="shared" si="907"/>
        <v/>
      </c>
      <c r="AD969" s="54" t="str">
        <f t="shared" si="924"/>
        <v/>
      </c>
      <c r="AE969" s="54" t="str">
        <f t="shared" si="925"/>
        <v/>
      </c>
      <c r="AF969" s="54" t="str">
        <f t="shared" si="926"/>
        <v/>
      </c>
      <c r="AG969" s="54" t="str">
        <f t="shared" si="927"/>
        <v/>
      </c>
      <c r="AH969" s="54" t="str">
        <f t="shared" si="928"/>
        <v/>
      </c>
      <c r="AI969" s="54" t="str">
        <f t="shared" si="929"/>
        <v/>
      </c>
      <c r="AJ969" s="54" t="str">
        <f t="shared" si="930"/>
        <v/>
      </c>
      <c r="AK969" s="54" t="str">
        <f t="shared" si="931"/>
        <v/>
      </c>
      <c r="AL969" s="54" t="str">
        <f t="shared" si="932"/>
        <v/>
      </c>
      <c r="AM969" s="54" t="str">
        <f t="shared" si="933"/>
        <v/>
      </c>
      <c r="AN969" s="55" t="str">
        <f t="shared" si="934"/>
        <v/>
      </c>
      <c r="AP969" s="53" t="str">
        <f t="shared" si="908"/>
        <v/>
      </c>
      <c r="AQ969" s="54" t="str">
        <f t="shared" si="935"/>
        <v/>
      </c>
      <c r="AR969" s="54" t="str">
        <f t="shared" si="936"/>
        <v/>
      </c>
      <c r="AS969" s="54" t="str">
        <f t="shared" si="937"/>
        <v/>
      </c>
      <c r="AT969" s="54" t="str">
        <f t="shared" si="938"/>
        <v/>
      </c>
      <c r="AU969" s="54" t="str">
        <f t="shared" si="939"/>
        <v/>
      </c>
      <c r="AV969" s="54" t="str">
        <f t="shared" si="940"/>
        <v/>
      </c>
      <c r="AW969" s="54" t="str">
        <f t="shared" si="941"/>
        <v/>
      </c>
      <c r="AX969" s="54" t="str">
        <f t="shared" si="942"/>
        <v/>
      </c>
      <c r="AY969" s="54" t="str">
        <f t="shared" si="943"/>
        <v/>
      </c>
      <c r="AZ969" s="54" t="str">
        <f t="shared" si="944"/>
        <v/>
      </c>
      <c r="BA969" s="55" t="str">
        <f t="shared" si="945"/>
        <v/>
      </c>
      <c r="BC969" s="36" t="str">
        <f t="shared" si="909"/>
        <v/>
      </c>
      <c r="BE969" s="61" t="str">
        <f>IF($B969="", "", IF(AND($B969&gt;='Intro &amp; Setup'!$B$38, B969&lt;='Intro &amp; Setup'!$H$38), 'Intro &amp; Setup'!$N$38, IF(AND($B969&gt;='Intro &amp; Setup'!$B$39, B969&lt;='Intro &amp; Setup'!$H$39), 'Intro &amp; Setup'!$N$39, IF('Intro &amp; Setup'!$B$39="", 'Intro &amp; Setup'!$N$38, 'Intro &amp; Setup'!$N$39))))</f>
        <v/>
      </c>
      <c r="BG969" s="53" t="str">
        <f t="shared" si="910"/>
        <v/>
      </c>
      <c r="BH969" s="54" t="str">
        <f t="shared" si="946"/>
        <v/>
      </c>
      <c r="BI969" s="54" t="str">
        <f t="shared" si="947"/>
        <v/>
      </c>
      <c r="BJ969" s="54" t="str">
        <f t="shared" si="948"/>
        <v/>
      </c>
      <c r="BK969" s="54" t="str">
        <f t="shared" si="949"/>
        <v/>
      </c>
      <c r="BL969" s="54" t="str">
        <f t="shared" si="950"/>
        <v/>
      </c>
      <c r="BM969" s="54" t="str">
        <f t="shared" si="951"/>
        <v/>
      </c>
      <c r="BN969" s="54" t="str">
        <f t="shared" si="952"/>
        <v/>
      </c>
      <c r="BO969" s="54" t="str">
        <f t="shared" si="953"/>
        <v/>
      </c>
      <c r="BP969" s="54" t="str">
        <f t="shared" si="954"/>
        <v/>
      </c>
      <c r="BQ969" s="54" t="str">
        <f t="shared" si="955"/>
        <v/>
      </c>
      <c r="BR969" s="55" t="str">
        <f t="shared" si="956"/>
        <v/>
      </c>
      <c r="BT969" s="135" t="str">
        <f t="shared" si="911"/>
        <v/>
      </c>
      <c r="BU969" s="136" t="str">
        <f t="shared" si="912"/>
        <v/>
      </c>
      <c r="BV969" s="136" t="str">
        <f t="shared" si="913"/>
        <v/>
      </c>
      <c r="BW969" s="136" t="str">
        <f t="shared" si="914"/>
        <v/>
      </c>
      <c r="BX969" s="136" t="str">
        <f t="shared" si="915"/>
        <v/>
      </c>
      <c r="BY969" s="136" t="str">
        <f t="shared" si="916"/>
        <v/>
      </c>
      <c r="BZ969" s="136" t="str">
        <f t="shared" si="917"/>
        <v/>
      </c>
      <c r="CA969" s="136" t="str">
        <f t="shared" si="918"/>
        <v/>
      </c>
      <c r="CB969" s="136" t="str">
        <f t="shared" si="919"/>
        <v/>
      </c>
      <c r="CC969" s="136" t="str">
        <f t="shared" si="920"/>
        <v/>
      </c>
      <c r="CD969" s="136" t="str">
        <f t="shared" si="921"/>
        <v/>
      </c>
      <c r="CE969" s="137" t="str">
        <f t="shared" si="922"/>
        <v/>
      </c>
      <c r="CG969" s="150" t="str">
        <f t="shared" si="923"/>
        <v/>
      </c>
      <c r="CH969" s="151" t="str">
        <f t="shared" si="957"/>
        <v/>
      </c>
      <c r="CI969" s="151" t="str">
        <f t="shared" si="958"/>
        <v/>
      </c>
      <c r="CJ969" s="151" t="str">
        <f t="shared" si="959"/>
        <v/>
      </c>
      <c r="CK969" s="151" t="str">
        <f t="shared" si="960"/>
        <v/>
      </c>
      <c r="CL969" s="151" t="str">
        <f t="shared" si="961"/>
        <v/>
      </c>
      <c r="CM969" s="151" t="str">
        <f t="shared" si="962"/>
        <v/>
      </c>
      <c r="CN969" s="151" t="str">
        <f t="shared" si="963"/>
        <v/>
      </c>
      <c r="CO969" s="151" t="str">
        <f t="shared" si="964"/>
        <v/>
      </c>
      <c r="CP969" s="151" t="str">
        <f t="shared" si="965"/>
        <v/>
      </c>
      <c r="CQ969" s="151" t="str">
        <f t="shared" si="966"/>
        <v/>
      </c>
      <c r="CR969" s="152" t="str">
        <f t="shared" si="967"/>
        <v/>
      </c>
    </row>
    <row r="970" spans="1:96" x14ac:dyDescent="0.25">
      <c r="A970" s="3"/>
      <c r="B970" s="30"/>
      <c r="C970" s="44"/>
      <c r="D970" s="88"/>
      <c r="E970" s="31"/>
      <c r="F970" s="89"/>
      <c r="G970" s="72"/>
      <c r="H970" s="73"/>
      <c r="I970" s="74"/>
      <c r="J970" s="73"/>
      <c r="K970" s="74"/>
      <c r="L970" s="73"/>
      <c r="M970" s="74"/>
      <c r="N970" s="73"/>
      <c r="O970" s="74"/>
      <c r="P970" s="73"/>
      <c r="Q970" s="74"/>
      <c r="R970" s="75"/>
      <c r="S970" s="3"/>
      <c r="T970" s="61" t="str">
        <f>IF($D970="", "", $D970*'Intro &amp; Setup'!$I$32*24)</f>
        <v/>
      </c>
      <c r="U970" s="3"/>
      <c r="X970" s="36" t="str">
        <f>IF($B970="", "", IF(OR($B970&lt;'Intro &amp; Setup'!$F$26, $B970&gt;'Intro &amp; Setup'!$F$27), "X", ""))</f>
        <v/>
      </c>
      <c r="Z970" s="36" t="str">
        <f t="shared" si="905"/>
        <v/>
      </c>
      <c r="AA970" s="48" t="str">
        <f t="shared" si="906"/>
        <v/>
      </c>
      <c r="AC970" s="53" t="str">
        <f t="shared" si="907"/>
        <v/>
      </c>
      <c r="AD970" s="54" t="str">
        <f t="shared" si="924"/>
        <v/>
      </c>
      <c r="AE970" s="54" t="str">
        <f t="shared" si="925"/>
        <v/>
      </c>
      <c r="AF970" s="54" t="str">
        <f t="shared" si="926"/>
        <v/>
      </c>
      <c r="AG970" s="54" t="str">
        <f t="shared" si="927"/>
        <v/>
      </c>
      <c r="AH970" s="54" t="str">
        <f t="shared" si="928"/>
        <v/>
      </c>
      <c r="AI970" s="54" t="str">
        <f t="shared" si="929"/>
        <v/>
      </c>
      <c r="AJ970" s="54" t="str">
        <f t="shared" si="930"/>
        <v/>
      </c>
      <c r="AK970" s="54" t="str">
        <f t="shared" si="931"/>
        <v/>
      </c>
      <c r="AL970" s="54" t="str">
        <f t="shared" si="932"/>
        <v/>
      </c>
      <c r="AM970" s="54" t="str">
        <f t="shared" si="933"/>
        <v/>
      </c>
      <c r="AN970" s="55" t="str">
        <f t="shared" si="934"/>
        <v/>
      </c>
      <c r="AP970" s="53" t="str">
        <f t="shared" si="908"/>
        <v/>
      </c>
      <c r="AQ970" s="54" t="str">
        <f t="shared" si="935"/>
        <v/>
      </c>
      <c r="AR970" s="54" t="str">
        <f t="shared" si="936"/>
        <v/>
      </c>
      <c r="AS970" s="54" t="str">
        <f t="shared" si="937"/>
        <v/>
      </c>
      <c r="AT970" s="54" t="str">
        <f t="shared" si="938"/>
        <v/>
      </c>
      <c r="AU970" s="54" t="str">
        <f t="shared" si="939"/>
        <v/>
      </c>
      <c r="AV970" s="54" t="str">
        <f t="shared" si="940"/>
        <v/>
      </c>
      <c r="AW970" s="54" t="str">
        <f t="shared" si="941"/>
        <v/>
      </c>
      <c r="AX970" s="54" t="str">
        <f t="shared" si="942"/>
        <v/>
      </c>
      <c r="AY970" s="54" t="str">
        <f t="shared" si="943"/>
        <v/>
      </c>
      <c r="AZ970" s="54" t="str">
        <f t="shared" si="944"/>
        <v/>
      </c>
      <c r="BA970" s="55" t="str">
        <f t="shared" si="945"/>
        <v/>
      </c>
      <c r="BC970" s="36" t="str">
        <f t="shared" si="909"/>
        <v/>
      </c>
      <c r="BE970" s="61" t="str">
        <f>IF($B970="", "", IF(AND($B970&gt;='Intro &amp; Setup'!$B$38, B970&lt;='Intro &amp; Setup'!$H$38), 'Intro &amp; Setup'!$N$38, IF(AND($B970&gt;='Intro &amp; Setup'!$B$39, B970&lt;='Intro &amp; Setup'!$H$39), 'Intro &amp; Setup'!$N$39, IF('Intro &amp; Setup'!$B$39="", 'Intro &amp; Setup'!$N$38, 'Intro &amp; Setup'!$N$39))))</f>
        <v/>
      </c>
      <c r="BG970" s="53" t="str">
        <f t="shared" si="910"/>
        <v/>
      </c>
      <c r="BH970" s="54" t="str">
        <f t="shared" si="946"/>
        <v/>
      </c>
      <c r="BI970" s="54" t="str">
        <f t="shared" si="947"/>
        <v/>
      </c>
      <c r="BJ970" s="54" t="str">
        <f t="shared" si="948"/>
        <v/>
      </c>
      <c r="BK970" s="54" t="str">
        <f t="shared" si="949"/>
        <v/>
      </c>
      <c r="BL970" s="54" t="str">
        <f t="shared" si="950"/>
        <v/>
      </c>
      <c r="BM970" s="54" t="str">
        <f t="shared" si="951"/>
        <v/>
      </c>
      <c r="BN970" s="54" t="str">
        <f t="shared" si="952"/>
        <v/>
      </c>
      <c r="BO970" s="54" t="str">
        <f t="shared" si="953"/>
        <v/>
      </c>
      <c r="BP970" s="54" t="str">
        <f t="shared" si="954"/>
        <v/>
      </c>
      <c r="BQ970" s="54" t="str">
        <f t="shared" si="955"/>
        <v/>
      </c>
      <c r="BR970" s="55" t="str">
        <f t="shared" si="956"/>
        <v/>
      </c>
      <c r="BT970" s="135" t="str">
        <f t="shared" si="911"/>
        <v/>
      </c>
      <c r="BU970" s="136" t="str">
        <f t="shared" si="912"/>
        <v/>
      </c>
      <c r="BV970" s="136" t="str">
        <f t="shared" si="913"/>
        <v/>
      </c>
      <c r="BW970" s="136" t="str">
        <f t="shared" si="914"/>
        <v/>
      </c>
      <c r="BX970" s="136" t="str">
        <f t="shared" si="915"/>
        <v/>
      </c>
      <c r="BY970" s="136" t="str">
        <f t="shared" si="916"/>
        <v/>
      </c>
      <c r="BZ970" s="136" t="str">
        <f t="shared" si="917"/>
        <v/>
      </c>
      <c r="CA970" s="136" t="str">
        <f t="shared" si="918"/>
        <v/>
      </c>
      <c r="CB970" s="136" t="str">
        <f t="shared" si="919"/>
        <v/>
      </c>
      <c r="CC970" s="136" t="str">
        <f t="shared" si="920"/>
        <v/>
      </c>
      <c r="CD970" s="136" t="str">
        <f t="shared" si="921"/>
        <v/>
      </c>
      <c r="CE970" s="137" t="str">
        <f t="shared" si="922"/>
        <v/>
      </c>
      <c r="CG970" s="150" t="str">
        <f t="shared" si="923"/>
        <v/>
      </c>
      <c r="CH970" s="151" t="str">
        <f t="shared" si="957"/>
        <v/>
      </c>
      <c r="CI970" s="151" t="str">
        <f t="shared" si="958"/>
        <v/>
      </c>
      <c r="CJ970" s="151" t="str">
        <f t="shared" si="959"/>
        <v/>
      </c>
      <c r="CK970" s="151" t="str">
        <f t="shared" si="960"/>
        <v/>
      </c>
      <c r="CL970" s="151" t="str">
        <f t="shared" si="961"/>
        <v/>
      </c>
      <c r="CM970" s="151" t="str">
        <f t="shared" si="962"/>
        <v/>
      </c>
      <c r="CN970" s="151" t="str">
        <f t="shared" si="963"/>
        <v/>
      </c>
      <c r="CO970" s="151" t="str">
        <f t="shared" si="964"/>
        <v/>
      </c>
      <c r="CP970" s="151" t="str">
        <f t="shared" si="965"/>
        <v/>
      </c>
      <c r="CQ970" s="151" t="str">
        <f t="shared" si="966"/>
        <v/>
      </c>
      <c r="CR970" s="152" t="str">
        <f t="shared" si="967"/>
        <v/>
      </c>
    </row>
    <row r="971" spans="1:96" x14ac:dyDescent="0.25">
      <c r="A971" s="3"/>
      <c r="B971" s="30"/>
      <c r="C971" s="44"/>
      <c r="D971" s="88"/>
      <c r="E971" s="31"/>
      <c r="F971" s="89"/>
      <c r="G971" s="72"/>
      <c r="H971" s="73"/>
      <c r="I971" s="74"/>
      <c r="J971" s="73"/>
      <c r="K971" s="74"/>
      <c r="L971" s="73"/>
      <c r="M971" s="74"/>
      <c r="N971" s="73"/>
      <c r="O971" s="74"/>
      <c r="P971" s="73"/>
      <c r="Q971" s="74"/>
      <c r="R971" s="75"/>
      <c r="S971" s="3"/>
      <c r="T971" s="61" t="str">
        <f>IF($D971="", "", $D971*'Intro &amp; Setup'!$I$32*24)</f>
        <v/>
      </c>
      <c r="U971" s="3"/>
      <c r="X971" s="36" t="str">
        <f>IF($B971="", "", IF(OR($B971&lt;'Intro &amp; Setup'!$F$26, $B971&gt;'Intro &amp; Setup'!$F$27), "X", ""))</f>
        <v/>
      </c>
      <c r="Z971" s="36" t="str">
        <f t="shared" si="905"/>
        <v/>
      </c>
      <c r="AA971" s="48" t="str">
        <f t="shared" si="906"/>
        <v/>
      </c>
      <c r="AC971" s="53" t="str">
        <f t="shared" si="907"/>
        <v/>
      </c>
      <c r="AD971" s="54" t="str">
        <f t="shared" si="924"/>
        <v/>
      </c>
      <c r="AE971" s="54" t="str">
        <f t="shared" si="925"/>
        <v/>
      </c>
      <c r="AF971" s="54" t="str">
        <f t="shared" si="926"/>
        <v/>
      </c>
      <c r="AG971" s="54" t="str">
        <f t="shared" si="927"/>
        <v/>
      </c>
      <c r="AH971" s="54" t="str">
        <f t="shared" si="928"/>
        <v/>
      </c>
      <c r="AI971" s="54" t="str">
        <f t="shared" si="929"/>
        <v/>
      </c>
      <c r="AJ971" s="54" t="str">
        <f t="shared" si="930"/>
        <v/>
      </c>
      <c r="AK971" s="54" t="str">
        <f t="shared" si="931"/>
        <v/>
      </c>
      <c r="AL971" s="54" t="str">
        <f t="shared" si="932"/>
        <v/>
      </c>
      <c r="AM971" s="54" t="str">
        <f t="shared" si="933"/>
        <v/>
      </c>
      <c r="AN971" s="55" t="str">
        <f t="shared" si="934"/>
        <v/>
      </c>
      <c r="AP971" s="53" t="str">
        <f t="shared" si="908"/>
        <v/>
      </c>
      <c r="AQ971" s="54" t="str">
        <f t="shared" si="935"/>
        <v/>
      </c>
      <c r="AR971" s="54" t="str">
        <f t="shared" si="936"/>
        <v/>
      </c>
      <c r="AS971" s="54" t="str">
        <f t="shared" si="937"/>
        <v/>
      </c>
      <c r="AT971" s="54" t="str">
        <f t="shared" si="938"/>
        <v/>
      </c>
      <c r="AU971" s="54" t="str">
        <f t="shared" si="939"/>
        <v/>
      </c>
      <c r="AV971" s="54" t="str">
        <f t="shared" si="940"/>
        <v/>
      </c>
      <c r="AW971" s="54" t="str">
        <f t="shared" si="941"/>
        <v/>
      </c>
      <c r="AX971" s="54" t="str">
        <f t="shared" si="942"/>
        <v/>
      </c>
      <c r="AY971" s="54" t="str">
        <f t="shared" si="943"/>
        <v/>
      </c>
      <c r="AZ971" s="54" t="str">
        <f t="shared" si="944"/>
        <v/>
      </c>
      <c r="BA971" s="55" t="str">
        <f t="shared" si="945"/>
        <v/>
      </c>
      <c r="BC971" s="36" t="str">
        <f t="shared" si="909"/>
        <v/>
      </c>
      <c r="BE971" s="61" t="str">
        <f>IF($B971="", "", IF(AND($B971&gt;='Intro &amp; Setup'!$B$38, B971&lt;='Intro &amp; Setup'!$H$38), 'Intro &amp; Setup'!$N$38, IF(AND($B971&gt;='Intro &amp; Setup'!$B$39, B971&lt;='Intro &amp; Setup'!$H$39), 'Intro &amp; Setup'!$N$39, IF('Intro &amp; Setup'!$B$39="", 'Intro &amp; Setup'!$N$38, 'Intro &amp; Setup'!$N$39))))</f>
        <v/>
      </c>
      <c r="BG971" s="53" t="str">
        <f t="shared" si="910"/>
        <v/>
      </c>
      <c r="BH971" s="54" t="str">
        <f t="shared" si="946"/>
        <v/>
      </c>
      <c r="BI971" s="54" t="str">
        <f t="shared" si="947"/>
        <v/>
      </c>
      <c r="BJ971" s="54" t="str">
        <f t="shared" si="948"/>
        <v/>
      </c>
      <c r="BK971" s="54" t="str">
        <f t="shared" si="949"/>
        <v/>
      </c>
      <c r="BL971" s="54" t="str">
        <f t="shared" si="950"/>
        <v/>
      </c>
      <c r="BM971" s="54" t="str">
        <f t="shared" si="951"/>
        <v/>
      </c>
      <c r="BN971" s="54" t="str">
        <f t="shared" si="952"/>
        <v/>
      </c>
      <c r="BO971" s="54" t="str">
        <f t="shared" si="953"/>
        <v/>
      </c>
      <c r="BP971" s="54" t="str">
        <f t="shared" si="954"/>
        <v/>
      </c>
      <c r="BQ971" s="54" t="str">
        <f t="shared" si="955"/>
        <v/>
      </c>
      <c r="BR971" s="55" t="str">
        <f t="shared" si="956"/>
        <v/>
      </c>
      <c r="BT971" s="135" t="str">
        <f t="shared" si="911"/>
        <v/>
      </c>
      <c r="BU971" s="136" t="str">
        <f t="shared" si="912"/>
        <v/>
      </c>
      <c r="BV971" s="136" t="str">
        <f t="shared" si="913"/>
        <v/>
      </c>
      <c r="BW971" s="136" t="str">
        <f t="shared" si="914"/>
        <v/>
      </c>
      <c r="BX971" s="136" t="str">
        <f t="shared" si="915"/>
        <v/>
      </c>
      <c r="BY971" s="136" t="str">
        <f t="shared" si="916"/>
        <v/>
      </c>
      <c r="BZ971" s="136" t="str">
        <f t="shared" si="917"/>
        <v/>
      </c>
      <c r="CA971" s="136" t="str">
        <f t="shared" si="918"/>
        <v/>
      </c>
      <c r="CB971" s="136" t="str">
        <f t="shared" si="919"/>
        <v/>
      </c>
      <c r="CC971" s="136" t="str">
        <f t="shared" si="920"/>
        <v/>
      </c>
      <c r="CD971" s="136" t="str">
        <f t="shared" si="921"/>
        <v/>
      </c>
      <c r="CE971" s="137" t="str">
        <f t="shared" si="922"/>
        <v/>
      </c>
      <c r="CG971" s="150" t="str">
        <f t="shared" si="923"/>
        <v/>
      </c>
      <c r="CH971" s="151" t="str">
        <f t="shared" si="957"/>
        <v/>
      </c>
      <c r="CI971" s="151" t="str">
        <f t="shared" si="958"/>
        <v/>
      </c>
      <c r="CJ971" s="151" t="str">
        <f t="shared" si="959"/>
        <v/>
      </c>
      <c r="CK971" s="151" t="str">
        <f t="shared" si="960"/>
        <v/>
      </c>
      <c r="CL971" s="151" t="str">
        <f t="shared" si="961"/>
        <v/>
      </c>
      <c r="CM971" s="151" t="str">
        <f t="shared" si="962"/>
        <v/>
      </c>
      <c r="CN971" s="151" t="str">
        <f t="shared" si="963"/>
        <v/>
      </c>
      <c r="CO971" s="151" t="str">
        <f t="shared" si="964"/>
        <v/>
      </c>
      <c r="CP971" s="151" t="str">
        <f t="shared" si="965"/>
        <v/>
      </c>
      <c r="CQ971" s="151" t="str">
        <f t="shared" si="966"/>
        <v/>
      </c>
      <c r="CR971" s="152" t="str">
        <f t="shared" si="967"/>
        <v/>
      </c>
    </row>
    <row r="972" spans="1:96" x14ac:dyDescent="0.25">
      <c r="A972" s="3"/>
      <c r="B972" s="30"/>
      <c r="C972" s="44"/>
      <c r="D972" s="88"/>
      <c r="E972" s="31"/>
      <c r="F972" s="89"/>
      <c r="G972" s="72"/>
      <c r="H972" s="73"/>
      <c r="I972" s="74"/>
      <c r="J972" s="73"/>
      <c r="K972" s="74"/>
      <c r="L972" s="73"/>
      <c r="M972" s="74"/>
      <c r="N972" s="73"/>
      <c r="O972" s="74"/>
      <c r="P972" s="73"/>
      <c r="Q972" s="74"/>
      <c r="R972" s="75"/>
      <c r="S972" s="3"/>
      <c r="T972" s="61" t="str">
        <f>IF($D972="", "", $D972*'Intro &amp; Setup'!$I$32*24)</f>
        <v/>
      </c>
      <c r="U972" s="3"/>
      <c r="X972" s="36" t="str">
        <f>IF($B972="", "", IF(OR($B972&lt;'Intro &amp; Setup'!$F$26, $B972&gt;'Intro &amp; Setup'!$F$27), "X", ""))</f>
        <v/>
      </c>
      <c r="Z972" s="36" t="str">
        <f t="shared" ref="Z972:Z1022" si="968">IF(COUNTIF($G972:$R972, $X$4)=0, "", COUNTIF($G972:$R972, $X$4))</f>
        <v/>
      </c>
      <c r="AA972" s="48" t="str">
        <f t="shared" ref="AA972:AA1022" si="969">IF($Z972="", "", IFERROR(INDEX($AC$3:$AN$3, $AB$3, MATCH($Z972, $AC$2:$AN$2, 0)), ""))</f>
        <v/>
      </c>
      <c r="AC972" s="53" t="str">
        <f t="shared" ref="AC972:AC1022" si="970">IFERROR(IF(G972="", "", $T972*$AA972), "")</f>
        <v/>
      </c>
      <c r="AD972" s="54" t="str">
        <f t="shared" si="924"/>
        <v/>
      </c>
      <c r="AE972" s="54" t="str">
        <f t="shared" si="925"/>
        <v/>
      </c>
      <c r="AF972" s="54" t="str">
        <f t="shared" si="926"/>
        <v/>
      </c>
      <c r="AG972" s="54" t="str">
        <f t="shared" si="927"/>
        <v/>
      </c>
      <c r="AH972" s="54" t="str">
        <f t="shared" si="928"/>
        <v/>
      </c>
      <c r="AI972" s="54" t="str">
        <f t="shared" si="929"/>
        <v/>
      </c>
      <c r="AJ972" s="54" t="str">
        <f t="shared" si="930"/>
        <v/>
      </c>
      <c r="AK972" s="54" t="str">
        <f t="shared" si="931"/>
        <v/>
      </c>
      <c r="AL972" s="54" t="str">
        <f t="shared" si="932"/>
        <v/>
      </c>
      <c r="AM972" s="54" t="str">
        <f t="shared" si="933"/>
        <v/>
      </c>
      <c r="AN972" s="55" t="str">
        <f t="shared" si="934"/>
        <v/>
      </c>
      <c r="AP972" s="53" t="str">
        <f t="shared" ref="AP972:AP1022" si="971">IFERROR(IF(G972="", "", $E972*$AA972), "")</f>
        <v/>
      </c>
      <c r="AQ972" s="54" t="str">
        <f t="shared" si="935"/>
        <v/>
      </c>
      <c r="AR972" s="54" t="str">
        <f t="shared" si="936"/>
        <v/>
      </c>
      <c r="AS972" s="54" t="str">
        <f t="shared" si="937"/>
        <v/>
      </c>
      <c r="AT972" s="54" t="str">
        <f t="shared" si="938"/>
        <v/>
      </c>
      <c r="AU972" s="54" t="str">
        <f t="shared" si="939"/>
        <v/>
      </c>
      <c r="AV972" s="54" t="str">
        <f t="shared" si="940"/>
        <v/>
      </c>
      <c r="AW972" s="54" t="str">
        <f t="shared" si="941"/>
        <v/>
      </c>
      <c r="AX972" s="54" t="str">
        <f t="shared" si="942"/>
        <v/>
      </c>
      <c r="AY972" s="54" t="str">
        <f t="shared" si="943"/>
        <v/>
      </c>
      <c r="AZ972" s="54" t="str">
        <f t="shared" si="944"/>
        <v/>
      </c>
      <c r="BA972" s="55" t="str">
        <f t="shared" si="945"/>
        <v/>
      </c>
      <c r="BC972" s="36" t="str">
        <f t="shared" ref="BC972:BC1022" si="972">IF($B972="", "", TEXT($B972, "mmm yyyy"))</f>
        <v/>
      </c>
      <c r="BE972" s="61" t="str">
        <f>IF($B972="", "", IF(AND($B972&gt;='Intro &amp; Setup'!$B$38, B972&lt;='Intro &amp; Setup'!$H$38), 'Intro &amp; Setup'!$N$38, IF(AND($B972&gt;='Intro &amp; Setup'!$B$39, B972&lt;='Intro &amp; Setup'!$H$39), 'Intro &amp; Setup'!$N$39, IF('Intro &amp; Setup'!$B$39="", 'Intro &amp; Setup'!$N$38, 'Intro &amp; Setup'!$N$39))))</f>
        <v/>
      </c>
      <c r="BG972" s="53" t="str">
        <f t="shared" ref="BG972:BG1022" si="973">IFERROR(IF(G972="", "", $BE972*$AA972), "")</f>
        <v/>
      </c>
      <c r="BH972" s="54" t="str">
        <f t="shared" si="946"/>
        <v/>
      </c>
      <c r="BI972" s="54" t="str">
        <f t="shared" si="947"/>
        <v/>
      </c>
      <c r="BJ972" s="54" t="str">
        <f t="shared" si="948"/>
        <v/>
      </c>
      <c r="BK972" s="54" t="str">
        <f t="shared" si="949"/>
        <v/>
      </c>
      <c r="BL972" s="54" t="str">
        <f t="shared" si="950"/>
        <v/>
      </c>
      <c r="BM972" s="54" t="str">
        <f t="shared" si="951"/>
        <v/>
      </c>
      <c r="BN972" s="54" t="str">
        <f t="shared" si="952"/>
        <v/>
      </c>
      <c r="BO972" s="54" t="str">
        <f t="shared" si="953"/>
        <v/>
      </c>
      <c r="BP972" s="54" t="str">
        <f t="shared" si="954"/>
        <v/>
      </c>
      <c r="BQ972" s="54" t="str">
        <f t="shared" si="955"/>
        <v/>
      </c>
      <c r="BR972" s="55" t="str">
        <f t="shared" si="956"/>
        <v/>
      </c>
      <c r="BT972" s="135" t="str">
        <f t="shared" ref="BT972:BT1022" si="974">IF(G972="", "", $D972*$AA972)</f>
        <v/>
      </c>
      <c r="BU972" s="136" t="str">
        <f t="shared" ref="BU972:BU1022" si="975">IF(H972="", "", $D972*$AA972)</f>
        <v/>
      </c>
      <c r="BV972" s="136" t="str">
        <f t="shared" ref="BV972:BV1022" si="976">IF(I972="", "", $D972*$AA972)</f>
        <v/>
      </c>
      <c r="BW972" s="136" t="str">
        <f t="shared" ref="BW972:BW1022" si="977">IF(J972="", "", $D972*$AA972)</f>
        <v/>
      </c>
      <c r="BX972" s="136" t="str">
        <f t="shared" ref="BX972:BX1022" si="978">IF(K972="", "", $D972*$AA972)</f>
        <v/>
      </c>
      <c r="BY972" s="136" t="str">
        <f t="shared" ref="BY972:BY1022" si="979">IF(L972="", "", $D972*$AA972)</f>
        <v/>
      </c>
      <c r="BZ972" s="136" t="str">
        <f t="shared" ref="BZ972:BZ1022" si="980">IF(M972="", "", $D972*$AA972)</f>
        <v/>
      </c>
      <c r="CA972" s="136" t="str">
        <f t="shared" ref="CA972:CA1022" si="981">IF(N972="", "", $D972*$AA972)</f>
        <v/>
      </c>
      <c r="CB972" s="136" t="str">
        <f t="shared" ref="CB972:CB1022" si="982">IF(O972="", "", $D972*$AA972)</f>
        <v/>
      </c>
      <c r="CC972" s="136" t="str">
        <f t="shared" ref="CC972:CC1022" si="983">IF(P972="", "", $D972*$AA972)</f>
        <v/>
      </c>
      <c r="CD972" s="136" t="str">
        <f t="shared" ref="CD972:CD1022" si="984">IF(Q972="", "", $D972*$AA972)</f>
        <v/>
      </c>
      <c r="CE972" s="137" t="str">
        <f t="shared" ref="CE972:CE1022" si="985">IF(R972="", "", $D972*$AA972)</f>
        <v/>
      </c>
      <c r="CG972" s="150" t="str">
        <f t="shared" ref="CG972:CG1022" si="986">IF(G972="", "", $F972*$AA972)</f>
        <v/>
      </c>
      <c r="CH972" s="151" t="str">
        <f t="shared" si="957"/>
        <v/>
      </c>
      <c r="CI972" s="151" t="str">
        <f t="shared" si="958"/>
        <v/>
      </c>
      <c r="CJ972" s="151" t="str">
        <f t="shared" si="959"/>
        <v/>
      </c>
      <c r="CK972" s="151" t="str">
        <f t="shared" si="960"/>
        <v/>
      </c>
      <c r="CL972" s="151" t="str">
        <f t="shared" si="961"/>
        <v/>
      </c>
      <c r="CM972" s="151" t="str">
        <f t="shared" si="962"/>
        <v/>
      </c>
      <c r="CN972" s="151" t="str">
        <f t="shared" si="963"/>
        <v/>
      </c>
      <c r="CO972" s="151" t="str">
        <f t="shared" si="964"/>
        <v/>
      </c>
      <c r="CP972" s="151" t="str">
        <f t="shared" si="965"/>
        <v/>
      </c>
      <c r="CQ972" s="151" t="str">
        <f t="shared" si="966"/>
        <v/>
      </c>
      <c r="CR972" s="152" t="str">
        <f t="shared" si="967"/>
        <v/>
      </c>
    </row>
    <row r="973" spans="1:96" x14ac:dyDescent="0.25">
      <c r="A973" s="3"/>
      <c r="B973" s="30"/>
      <c r="C973" s="44"/>
      <c r="D973" s="88"/>
      <c r="E973" s="31"/>
      <c r="F973" s="89"/>
      <c r="G973" s="72"/>
      <c r="H973" s="73"/>
      <c r="I973" s="74"/>
      <c r="J973" s="73"/>
      <c r="K973" s="74"/>
      <c r="L973" s="73"/>
      <c r="M973" s="74"/>
      <c r="N973" s="73"/>
      <c r="O973" s="74"/>
      <c r="P973" s="73"/>
      <c r="Q973" s="74"/>
      <c r="R973" s="75"/>
      <c r="S973" s="3"/>
      <c r="T973" s="61" t="str">
        <f>IF($D973="", "", $D973*'Intro &amp; Setup'!$I$32*24)</f>
        <v/>
      </c>
      <c r="U973" s="3"/>
      <c r="X973" s="36" t="str">
        <f>IF($B973="", "", IF(OR($B973&lt;'Intro &amp; Setup'!$F$26, $B973&gt;'Intro &amp; Setup'!$F$27), "X", ""))</f>
        <v/>
      </c>
      <c r="Z973" s="36" t="str">
        <f t="shared" si="968"/>
        <v/>
      </c>
      <c r="AA973" s="48" t="str">
        <f t="shared" si="969"/>
        <v/>
      </c>
      <c r="AC973" s="53" t="str">
        <f t="shared" si="970"/>
        <v/>
      </c>
      <c r="AD973" s="54" t="str">
        <f t="shared" si="924"/>
        <v/>
      </c>
      <c r="AE973" s="54" t="str">
        <f t="shared" si="925"/>
        <v/>
      </c>
      <c r="AF973" s="54" t="str">
        <f t="shared" si="926"/>
        <v/>
      </c>
      <c r="AG973" s="54" t="str">
        <f t="shared" si="927"/>
        <v/>
      </c>
      <c r="AH973" s="54" t="str">
        <f t="shared" si="928"/>
        <v/>
      </c>
      <c r="AI973" s="54" t="str">
        <f t="shared" si="929"/>
        <v/>
      </c>
      <c r="AJ973" s="54" t="str">
        <f t="shared" si="930"/>
        <v/>
      </c>
      <c r="AK973" s="54" t="str">
        <f t="shared" si="931"/>
        <v/>
      </c>
      <c r="AL973" s="54" t="str">
        <f t="shared" si="932"/>
        <v/>
      </c>
      <c r="AM973" s="54" t="str">
        <f t="shared" si="933"/>
        <v/>
      </c>
      <c r="AN973" s="55" t="str">
        <f t="shared" si="934"/>
        <v/>
      </c>
      <c r="AP973" s="53" t="str">
        <f t="shared" si="971"/>
        <v/>
      </c>
      <c r="AQ973" s="54" t="str">
        <f t="shared" si="935"/>
        <v/>
      </c>
      <c r="AR973" s="54" t="str">
        <f t="shared" si="936"/>
        <v/>
      </c>
      <c r="AS973" s="54" t="str">
        <f t="shared" si="937"/>
        <v/>
      </c>
      <c r="AT973" s="54" t="str">
        <f t="shared" si="938"/>
        <v/>
      </c>
      <c r="AU973" s="54" t="str">
        <f t="shared" si="939"/>
        <v/>
      </c>
      <c r="AV973" s="54" t="str">
        <f t="shared" si="940"/>
        <v/>
      </c>
      <c r="AW973" s="54" t="str">
        <f t="shared" si="941"/>
        <v/>
      </c>
      <c r="AX973" s="54" t="str">
        <f t="shared" si="942"/>
        <v/>
      </c>
      <c r="AY973" s="54" t="str">
        <f t="shared" si="943"/>
        <v/>
      </c>
      <c r="AZ973" s="54" t="str">
        <f t="shared" si="944"/>
        <v/>
      </c>
      <c r="BA973" s="55" t="str">
        <f t="shared" si="945"/>
        <v/>
      </c>
      <c r="BC973" s="36" t="str">
        <f t="shared" si="972"/>
        <v/>
      </c>
      <c r="BE973" s="61" t="str">
        <f>IF($B973="", "", IF(AND($B973&gt;='Intro &amp; Setup'!$B$38, B973&lt;='Intro &amp; Setup'!$H$38), 'Intro &amp; Setup'!$N$38, IF(AND($B973&gt;='Intro &amp; Setup'!$B$39, B973&lt;='Intro &amp; Setup'!$H$39), 'Intro &amp; Setup'!$N$39, IF('Intro &amp; Setup'!$B$39="", 'Intro &amp; Setup'!$N$38, 'Intro &amp; Setup'!$N$39))))</f>
        <v/>
      </c>
      <c r="BG973" s="53" t="str">
        <f t="shared" si="973"/>
        <v/>
      </c>
      <c r="BH973" s="54" t="str">
        <f t="shared" si="946"/>
        <v/>
      </c>
      <c r="BI973" s="54" t="str">
        <f t="shared" si="947"/>
        <v/>
      </c>
      <c r="BJ973" s="54" t="str">
        <f t="shared" si="948"/>
        <v/>
      </c>
      <c r="BK973" s="54" t="str">
        <f t="shared" si="949"/>
        <v/>
      </c>
      <c r="BL973" s="54" t="str">
        <f t="shared" si="950"/>
        <v/>
      </c>
      <c r="BM973" s="54" t="str">
        <f t="shared" si="951"/>
        <v/>
      </c>
      <c r="BN973" s="54" t="str">
        <f t="shared" si="952"/>
        <v/>
      </c>
      <c r="BO973" s="54" t="str">
        <f t="shared" si="953"/>
        <v/>
      </c>
      <c r="BP973" s="54" t="str">
        <f t="shared" si="954"/>
        <v/>
      </c>
      <c r="BQ973" s="54" t="str">
        <f t="shared" si="955"/>
        <v/>
      </c>
      <c r="BR973" s="55" t="str">
        <f t="shared" si="956"/>
        <v/>
      </c>
      <c r="BT973" s="135" t="str">
        <f t="shared" si="974"/>
        <v/>
      </c>
      <c r="BU973" s="136" t="str">
        <f t="shared" si="975"/>
        <v/>
      </c>
      <c r="BV973" s="136" t="str">
        <f t="shared" si="976"/>
        <v/>
      </c>
      <c r="BW973" s="136" t="str">
        <f t="shared" si="977"/>
        <v/>
      </c>
      <c r="BX973" s="136" t="str">
        <f t="shared" si="978"/>
        <v/>
      </c>
      <c r="BY973" s="136" t="str">
        <f t="shared" si="979"/>
        <v/>
      </c>
      <c r="BZ973" s="136" t="str">
        <f t="shared" si="980"/>
        <v/>
      </c>
      <c r="CA973" s="136" t="str">
        <f t="shared" si="981"/>
        <v/>
      </c>
      <c r="CB973" s="136" t="str">
        <f t="shared" si="982"/>
        <v/>
      </c>
      <c r="CC973" s="136" t="str">
        <f t="shared" si="983"/>
        <v/>
      </c>
      <c r="CD973" s="136" t="str">
        <f t="shared" si="984"/>
        <v/>
      </c>
      <c r="CE973" s="137" t="str">
        <f t="shared" si="985"/>
        <v/>
      </c>
      <c r="CG973" s="150" t="str">
        <f t="shared" si="986"/>
        <v/>
      </c>
      <c r="CH973" s="151" t="str">
        <f t="shared" si="957"/>
        <v/>
      </c>
      <c r="CI973" s="151" t="str">
        <f t="shared" si="958"/>
        <v/>
      </c>
      <c r="CJ973" s="151" t="str">
        <f t="shared" si="959"/>
        <v/>
      </c>
      <c r="CK973" s="151" t="str">
        <f t="shared" si="960"/>
        <v/>
      </c>
      <c r="CL973" s="151" t="str">
        <f t="shared" si="961"/>
        <v/>
      </c>
      <c r="CM973" s="151" t="str">
        <f t="shared" si="962"/>
        <v/>
      </c>
      <c r="CN973" s="151" t="str">
        <f t="shared" si="963"/>
        <v/>
      </c>
      <c r="CO973" s="151" t="str">
        <f t="shared" si="964"/>
        <v/>
      </c>
      <c r="CP973" s="151" t="str">
        <f t="shared" si="965"/>
        <v/>
      </c>
      <c r="CQ973" s="151" t="str">
        <f t="shared" si="966"/>
        <v/>
      </c>
      <c r="CR973" s="152" t="str">
        <f t="shared" si="967"/>
        <v/>
      </c>
    </row>
    <row r="974" spans="1:96" x14ac:dyDescent="0.25">
      <c r="A974" s="3"/>
      <c r="B974" s="30"/>
      <c r="C974" s="44"/>
      <c r="D974" s="88"/>
      <c r="E974" s="31"/>
      <c r="F974" s="89"/>
      <c r="G974" s="72"/>
      <c r="H974" s="73"/>
      <c r="I974" s="74"/>
      <c r="J974" s="73"/>
      <c r="K974" s="74"/>
      <c r="L974" s="73"/>
      <c r="M974" s="74"/>
      <c r="N974" s="73"/>
      <c r="O974" s="74"/>
      <c r="P974" s="73"/>
      <c r="Q974" s="74"/>
      <c r="R974" s="75"/>
      <c r="S974" s="3"/>
      <c r="T974" s="61" t="str">
        <f>IF($D974="", "", $D974*'Intro &amp; Setup'!$I$32*24)</f>
        <v/>
      </c>
      <c r="U974" s="3"/>
      <c r="X974" s="36" t="str">
        <f>IF($B974="", "", IF(OR($B974&lt;'Intro &amp; Setup'!$F$26, $B974&gt;'Intro &amp; Setup'!$F$27), "X", ""))</f>
        <v/>
      </c>
      <c r="Z974" s="36" t="str">
        <f t="shared" si="968"/>
        <v/>
      </c>
      <c r="AA974" s="48" t="str">
        <f t="shared" si="969"/>
        <v/>
      </c>
      <c r="AC974" s="53" t="str">
        <f t="shared" si="970"/>
        <v/>
      </c>
      <c r="AD974" s="54" t="str">
        <f t="shared" si="924"/>
        <v/>
      </c>
      <c r="AE974" s="54" t="str">
        <f t="shared" si="925"/>
        <v/>
      </c>
      <c r="AF974" s="54" t="str">
        <f t="shared" si="926"/>
        <v/>
      </c>
      <c r="AG974" s="54" t="str">
        <f t="shared" si="927"/>
        <v/>
      </c>
      <c r="AH974" s="54" t="str">
        <f t="shared" si="928"/>
        <v/>
      </c>
      <c r="AI974" s="54" t="str">
        <f t="shared" si="929"/>
        <v/>
      </c>
      <c r="AJ974" s="54" t="str">
        <f t="shared" si="930"/>
        <v/>
      </c>
      <c r="AK974" s="54" t="str">
        <f t="shared" si="931"/>
        <v/>
      </c>
      <c r="AL974" s="54" t="str">
        <f t="shared" si="932"/>
        <v/>
      </c>
      <c r="AM974" s="54" t="str">
        <f t="shared" si="933"/>
        <v/>
      </c>
      <c r="AN974" s="55" t="str">
        <f t="shared" si="934"/>
        <v/>
      </c>
      <c r="AP974" s="53" t="str">
        <f t="shared" si="971"/>
        <v/>
      </c>
      <c r="AQ974" s="54" t="str">
        <f t="shared" si="935"/>
        <v/>
      </c>
      <c r="AR974" s="54" t="str">
        <f t="shared" si="936"/>
        <v/>
      </c>
      <c r="AS974" s="54" t="str">
        <f t="shared" si="937"/>
        <v/>
      </c>
      <c r="AT974" s="54" t="str">
        <f t="shared" si="938"/>
        <v/>
      </c>
      <c r="AU974" s="54" t="str">
        <f t="shared" si="939"/>
        <v/>
      </c>
      <c r="AV974" s="54" t="str">
        <f t="shared" si="940"/>
        <v/>
      </c>
      <c r="AW974" s="54" t="str">
        <f t="shared" si="941"/>
        <v/>
      </c>
      <c r="AX974" s="54" t="str">
        <f t="shared" si="942"/>
        <v/>
      </c>
      <c r="AY974" s="54" t="str">
        <f t="shared" si="943"/>
        <v/>
      </c>
      <c r="AZ974" s="54" t="str">
        <f t="shared" si="944"/>
        <v/>
      </c>
      <c r="BA974" s="55" t="str">
        <f t="shared" si="945"/>
        <v/>
      </c>
      <c r="BC974" s="36" t="str">
        <f t="shared" si="972"/>
        <v/>
      </c>
      <c r="BE974" s="61" t="str">
        <f>IF($B974="", "", IF(AND($B974&gt;='Intro &amp; Setup'!$B$38, B974&lt;='Intro &amp; Setup'!$H$38), 'Intro &amp; Setup'!$N$38, IF(AND($B974&gt;='Intro &amp; Setup'!$B$39, B974&lt;='Intro &amp; Setup'!$H$39), 'Intro &amp; Setup'!$N$39, IF('Intro &amp; Setup'!$B$39="", 'Intro &amp; Setup'!$N$38, 'Intro &amp; Setup'!$N$39))))</f>
        <v/>
      </c>
      <c r="BG974" s="53" t="str">
        <f t="shared" si="973"/>
        <v/>
      </c>
      <c r="BH974" s="54" t="str">
        <f t="shared" si="946"/>
        <v/>
      </c>
      <c r="BI974" s="54" t="str">
        <f t="shared" si="947"/>
        <v/>
      </c>
      <c r="BJ974" s="54" t="str">
        <f t="shared" si="948"/>
        <v/>
      </c>
      <c r="BK974" s="54" t="str">
        <f t="shared" si="949"/>
        <v/>
      </c>
      <c r="BL974" s="54" t="str">
        <f t="shared" si="950"/>
        <v/>
      </c>
      <c r="BM974" s="54" t="str">
        <f t="shared" si="951"/>
        <v/>
      </c>
      <c r="BN974" s="54" t="str">
        <f t="shared" si="952"/>
        <v/>
      </c>
      <c r="BO974" s="54" t="str">
        <f t="shared" si="953"/>
        <v/>
      </c>
      <c r="BP974" s="54" t="str">
        <f t="shared" si="954"/>
        <v/>
      </c>
      <c r="BQ974" s="54" t="str">
        <f t="shared" si="955"/>
        <v/>
      </c>
      <c r="BR974" s="55" t="str">
        <f t="shared" si="956"/>
        <v/>
      </c>
      <c r="BT974" s="135" t="str">
        <f t="shared" si="974"/>
        <v/>
      </c>
      <c r="BU974" s="136" t="str">
        <f t="shared" si="975"/>
        <v/>
      </c>
      <c r="BV974" s="136" t="str">
        <f t="shared" si="976"/>
        <v/>
      </c>
      <c r="BW974" s="136" t="str">
        <f t="shared" si="977"/>
        <v/>
      </c>
      <c r="BX974" s="136" t="str">
        <f t="shared" si="978"/>
        <v/>
      </c>
      <c r="BY974" s="136" t="str">
        <f t="shared" si="979"/>
        <v/>
      </c>
      <c r="BZ974" s="136" t="str">
        <f t="shared" si="980"/>
        <v/>
      </c>
      <c r="CA974" s="136" t="str">
        <f t="shared" si="981"/>
        <v/>
      </c>
      <c r="CB974" s="136" t="str">
        <f t="shared" si="982"/>
        <v/>
      </c>
      <c r="CC974" s="136" t="str">
        <f t="shared" si="983"/>
        <v/>
      </c>
      <c r="CD974" s="136" t="str">
        <f t="shared" si="984"/>
        <v/>
      </c>
      <c r="CE974" s="137" t="str">
        <f t="shared" si="985"/>
        <v/>
      </c>
      <c r="CG974" s="150" t="str">
        <f t="shared" si="986"/>
        <v/>
      </c>
      <c r="CH974" s="151" t="str">
        <f t="shared" si="957"/>
        <v/>
      </c>
      <c r="CI974" s="151" t="str">
        <f t="shared" si="958"/>
        <v/>
      </c>
      <c r="CJ974" s="151" t="str">
        <f t="shared" si="959"/>
        <v/>
      </c>
      <c r="CK974" s="151" t="str">
        <f t="shared" si="960"/>
        <v/>
      </c>
      <c r="CL974" s="151" t="str">
        <f t="shared" si="961"/>
        <v/>
      </c>
      <c r="CM974" s="151" t="str">
        <f t="shared" si="962"/>
        <v/>
      </c>
      <c r="CN974" s="151" t="str">
        <f t="shared" si="963"/>
        <v/>
      </c>
      <c r="CO974" s="151" t="str">
        <f t="shared" si="964"/>
        <v/>
      </c>
      <c r="CP974" s="151" t="str">
        <f t="shared" si="965"/>
        <v/>
      </c>
      <c r="CQ974" s="151" t="str">
        <f t="shared" si="966"/>
        <v/>
      </c>
      <c r="CR974" s="152" t="str">
        <f t="shared" si="967"/>
        <v/>
      </c>
    </row>
    <row r="975" spans="1:96" x14ac:dyDescent="0.25">
      <c r="A975" s="3"/>
      <c r="B975" s="30"/>
      <c r="C975" s="44"/>
      <c r="D975" s="88"/>
      <c r="E975" s="31"/>
      <c r="F975" s="89"/>
      <c r="G975" s="72"/>
      <c r="H975" s="73"/>
      <c r="I975" s="74"/>
      <c r="J975" s="73"/>
      <c r="K975" s="74"/>
      <c r="L975" s="73"/>
      <c r="M975" s="74"/>
      <c r="N975" s="73"/>
      <c r="O975" s="74"/>
      <c r="P975" s="73"/>
      <c r="Q975" s="74"/>
      <c r="R975" s="75"/>
      <c r="S975" s="3"/>
      <c r="T975" s="61" t="str">
        <f>IF($D975="", "", $D975*'Intro &amp; Setup'!$I$32*24)</f>
        <v/>
      </c>
      <c r="U975" s="3"/>
      <c r="X975" s="36" t="str">
        <f>IF($B975="", "", IF(OR($B975&lt;'Intro &amp; Setup'!$F$26, $B975&gt;'Intro &amp; Setup'!$F$27), "X", ""))</f>
        <v/>
      </c>
      <c r="Z975" s="36" t="str">
        <f t="shared" si="968"/>
        <v/>
      </c>
      <c r="AA975" s="48" t="str">
        <f t="shared" si="969"/>
        <v/>
      </c>
      <c r="AC975" s="53" t="str">
        <f t="shared" si="970"/>
        <v/>
      </c>
      <c r="AD975" s="54" t="str">
        <f t="shared" si="924"/>
        <v/>
      </c>
      <c r="AE975" s="54" t="str">
        <f t="shared" si="925"/>
        <v/>
      </c>
      <c r="AF975" s="54" t="str">
        <f t="shared" si="926"/>
        <v/>
      </c>
      <c r="AG975" s="54" t="str">
        <f t="shared" si="927"/>
        <v/>
      </c>
      <c r="AH975" s="54" t="str">
        <f t="shared" si="928"/>
        <v/>
      </c>
      <c r="AI975" s="54" t="str">
        <f t="shared" si="929"/>
        <v/>
      </c>
      <c r="AJ975" s="54" t="str">
        <f t="shared" si="930"/>
        <v/>
      </c>
      <c r="AK975" s="54" t="str">
        <f t="shared" si="931"/>
        <v/>
      </c>
      <c r="AL975" s="54" t="str">
        <f t="shared" si="932"/>
        <v/>
      </c>
      <c r="AM975" s="54" t="str">
        <f t="shared" si="933"/>
        <v/>
      </c>
      <c r="AN975" s="55" t="str">
        <f t="shared" si="934"/>
        <v/>
      </c>
      <c r="AP975" s="53" t="str">
        <f t="shared" si="971"/>
        <v/>
      </c>
      <c r="AQ975" s="54" t="str">
        <f t="shared" si="935"/>
        <v/>
      </c>
      <c r="AR975" s="54" t="str">
        <f t="shared" si="936"/>
        <v/>
      </c>
      <c r="AS975" s="54" t="str">
        <f t="shared" si="937"/>
        <v/>
      </c>
      <c r="AT975" s="54" t="str">
        <f t="shared" si="938"/>
        <v/>
      </c>
      <c r="AU975" s="54" t="str">
        <f t="shared" si="939"/>
        <v/>
      </c>
      <c r="AV975" s="54" t="str">
        <f t="shared" si="940"/>
        <v/>
      </c>
      <c r="AW975" s="54" t="str">
        <f t="shared" si="941"/>
        <v/>
      </c>
      <c r="AX975" s="54" t="str">
        <f t="shared" si="942"/>
        <v/>
      </c>
      <c r="AY975" s="54" t="str">
        <f t="shared" si="943"/>
        <v/>
      </c>
      <c r="AZ975" s="54" t="str">
        <f t="shared" si="944"/>
        <v/>
      </c>
      <c r="BA975" s="55" t="str">
        <f t="shared" si="945"/>
        <v/>
      </c>
      <c r="BC975" s="36" t="str">
        <f t="shared" si="972"/>
        <v/>
      </c>
      <c r="BE975" s="61" t="str">
        <f>IF($B975="", "", IF(AND($B975&gt;='Intro &amp; Setup'!$B$38, B975&lt;='Intro &amp; Setup'!$H$38), 'Intro &amp; Setup'!$N$38, IF(AND($B975&gt;='Intro &amp; Setup'!$B$39, B975&lt;='Intro &amp; Setup'!$H$39), 'Intro &amp; Setup'!$N$39, IF('Intro &amp; Setup'!$B$39="", 'Intro &amp; Setup'!$N$38, 'Intro &amp; Setup'!$N$39))))</f>
        <v/>
      </c>
      <c r="BG975" s="53" t="str">
        <f t="shared" si="973"/>
        <v/>
      </c>
      <c r="BH975" s="54" t="str">
        <f t="shared" si="946"/>
        <v/>
      </c>
      <c r="BI975" s="54" t="str">
        <f t="shared" si="947"/>
        <v/>
      </c>
      <c r="BJ975" s="54" t="str">
        <f t="shared" si="948"/>
        <v/>
      </c>
      <c r="BK975" s="54" t="str">
        <f t="shared" si="949"/>
        <v/>
      </c>
      <c r="BL975" s="54" t="str">
        <f t="shared" si="950"/>
        <v/>
      </c>
      <c r="BM975" s="54" t="str">
        <f t="shared" si="951"/>
        <v/>
      </c>
      <c r="BN975" s="54" t="str">
        <f t="shared" si="952"/>
        <v/>
      </c>
      <c r="BO975" s="54" t="str">
        <f t="shared" si="953"/>
        <v/>
      </c>
      <c r="BP975" s="54" t="str">
        <f t="shared" si="954"/>
        <v/>
      </c>
      <c r="BQ975" s="54" t="str">
        <f t="shared" si="955"/>
        <v/>
      </c>
      <c r="BR975" s="55" t="str">
        <f t="shared" si="956"/>
        <v/>
      </c>
      <c r="BT975" s="135" t="str">
        <f t="shared" si="974"/>
        <v/>
      </c>
      <c r="BU975" s="136" t="str">
        <f t="shared" si="975"/>
        <v/>
      </c>
      <c r="BV975" s="136" t="str">
        <f t="shared" si="976"/>
        <v/>
      </c>
      <c r="BW975" s="136" t="str">
        <f t="shared" si="977"/>
        <v/>
      </c>
      <c r="BX975" s="136" t="str">
        <f t="shared" si="978"/>
        <v/>
      </c>
      <c r="BY975" s="136" t="str">
        <f t="shared" si="979"/>
        <v/>
      </c>
      <c r="BZ975" s="136" t="str">
        <f t="shared" si="980"/>
        <v/>
      </c>
      <c r="CA975" s="136" t="str">
        <f t="shared" si="981"/>
        <v/>
      </c>
      <c r="CB975" s="136" t="str">
        <f t="shared" si="982"/>
        <v/>
      </c>
      <c r="CC975" s="136" t="str">
        <f t="shared" si="983"/>
        <v/>
      </c>
      <c r="CD975" s="136" t="str">
        <f t="shared" si="984"/>
        <v/>
      </c>
      <c r="CE975" s="137" t="str">
        <f t="shared" si="985"/>
        <v/>
      </c>
      <c r="CG975" s="150" t="str">
        <f t="shared" si="986"/>
        <v/>
      </c>
      <c r="CH975" s="151" t="str">
        <f t="shared" si="957"/>
        <v/>
      </c>
      <c r="CI975" s="151" t="str">
        <f t="shared" si="958"/>
        <v/>
      </c>
      <c r="CJ975" s="151" t="str">
        <f t="shared" si="959"/>
        <v/>
      </c>
      <c r="CK975" s="151" t="str">
        <f t="shared" si="960"/>
        <v/>
      </c>
      <c r="CL975" s="151" t="str">
        <f t="shared" si="961"/>
        <v/>
      </c>
      <c r="CM975" s="151" t="str">
        <f t="shared" si="962"/>
        <v/>
      </c>
      <c r="CN975" s="151" t="str">
        <f t="shared" si="963"/>
        <v/>
      </c>
      <c r="CO975" s="151" t="str">
        <f t="shared" si="964"/>
        <v/>
      </c>
      <c r="CP975" s="151" t="str">
        <f t="shared" si="965"/>
        <v/>
      </c>
      <c r="CQ975" s="151" t="str">
        <f t="shared" si="966"/>
        <v/>
      </c>
      <c r="CR975" s="152" t="str">
        <f t="shared" si="967"/>
        <v/>
      </c>
    </row>
    <row r="976" spans="1:96" x14ac:dyDescent="0.25">
      <c r="A976" s="3"/>
      <c r="B976" s="30"/>
      <c r="C976" s="44"/>
      <c r="D976" s="88"/>
      <c r="E976" s="31"/>
      <c r="F976" s="89"/>
      <c r="G976" s="72"/>
      <c r="H976" s="73"/>
      <c r="I976" s="74"/>
      <c r="J976" s="73"/>
      <c r="K976" s="74"/>
      <c r="L976" s="73"/>
      <c r="M976" s="74"/>
      <c r="N976" s="73"/>
      <c r="O976" s="74"/>
      <c r="P976" s="73"/>
      <c r="Q976" s="74"/>
      <c r="R976" s="75"/>
      <c r="S976" s="3"/>
      <c r="T976" s="61" t="str">
        <f>IF($D976="", "", $D976*'Intro &amp; Setup'!$I$32*24)</f>
        <v/>
      </c>
      <c r="U976" s="3"/>
      <c r="X976" s="36" t="str">
        <f>IF($B976="", "", IF(OR($B976&lt;'Intro &amp; Setup'!$F$26, $B976&gt;'Intro &amp; Setup'!$F$27), "X", ""))</f>
        <v/>
      </c>
      <c r="Z976" s="36" t="str">
        <f t="shared" si="968"/>
        <v/>
      </c>
      <c r="AA976" s="48" t="str">
        <f t="shared" si="969"/>
        <v/>
      </c>
      <c r="AC976" s="53" t="str">
        <f t="shared" si="970"/>
        <v/>
      </c>
      <c r="AD976" s="54" t="str">
        <f t="shared" si="924"/>
        <v/>
      </c>
      <c r="AE976" s="54" t="str">
        <f t="shared" si="925"/>
        <v/>
      </c>
      <c r="AF976" s="54" t="str">
        <f t="shared" si="926"/>
        <v/>
      </c>
      <c r="AG976" s="54" t="str">
        <f t="shared" si="927"/>
        <v/>
      </c>
      <c r="AH976" s="54" t="str">
        <f t="shared" si="928"/>
        <v/>
      </c>
      <c r="AI976" s="54" t="str">
        <f t="shared" si="929"/>
        <v/>
      </c>
      <c r="AJ976" s="54" t="str">
        <f t="shared" si="930"/>
        <v/>
      </c>
      <c r="AK976" s="54" t="str">
        <f t="shared" si="931"/>
        <v/>
      </c>
      <c r="AL976" s="54" t="str">
        <f t="shared" si="932"/>
        <v/>
      </c>
      <c r="AM976" s="54" t="str">
        <f t="shared" si="933"/>
        <v/>
      </c>
      <c r="AN976" s="55" t="str">
        <f t="shared" si="934"/>
        <v/>
      </c>
      <c r="AP976" s="53" t="str">
        <f t="shared" si="971"/>
        <v/>
      </c>
      <c r="AQ976" s="54" t="str">
        <f t="shared" si="935"/>
        <v/>
      </c>
      <c r="AR976" s="54" t="str">
        <f t="shared" si="936"/>
        <v/>
      </c>
      <c r="AS976" s="54" t="str">
        <f t="shared" si="937"/>
        <v/>
      </c>
      <c r="AT976" s="54" t="str">
        <f t="shared" si="938"/>
        <v/>
      </c>
      <c r="AU976" s="54" t="str">
        <f t="shared" si="939"/>
        <v/>
      </c>
      <c r="AV976" s="54" t="str">
        <f t="shared" si="940"/>
        <v/>
      </c>
      <c r="AW976" s="54" t="str">
        <f t="shared" si="941"/>
        <v/>
      </c>
      <c r="AX976" s="54" t="str">
        <f t="shared" si="942"/>
        <v/>
      </c>
      <c r="AY976" s="54" t="str">
        <f t="shared" si="943"/>
        <v/>
      </c>
      <c r="AZ976" s="54" t="str">
        <f t="shared" si="944"/>
        <v/>
      </c>
      <c r="BA976" s="55" t="str">
        <f t="shared" si="945"/>
        <v/>
      </c>
      <c r="BC976" s="36" t="str">
        <f t="shared" si="972"/>
        <v/>
      </c>
      <c r="BE976" s="61" t="str">
        <f>IF($B976="", "", IF(AND($B976&gt;='Intro &amp; Setup'!$B$38, B976&lt;='Intro &amp; Setup'!$H$38), 'Intro &amp; Setup'!$N$38, IF(AND($B976&gt;='Intro &amp; Setup'!$B$39, B976&lt;='Intro &amp; Setup'!$H$39), 'Intro &amp; Setup'!$N$39, IF('Intro &amp; Setup'!$B$39="", 'Intro &amp; Setup'!$N$38, 'Intro &amp; Setup'!$N$39))))</f>
        <v/>
      </c>
      <c r="BG976" s="53" t="str">
        <f t="shared" si="973"/>
        <v/>
      </c>
      <c r="BH976" s="54" t="str">
        <f t="shared" si="946"/>
        <v/>
      </c>
      <c r="BI976" s="54" t="str">
        <f t="shared" si="947"/>
        <v/>
      </c>
      <c r="BJ976" s="54" t="str">
        <f t="shared" si="948"/>
        <v/>
      </c>
      <c r="BK976" s="54" t="str">
        <f t="shared" si="949"/>
        <v/>
      </c>
      <c r="BL976" s="54" t="str">
        <f t="shared" si="950"/>
        <v/>
      </c>
      <c r="BM976" s="54" t="str">
        <f t="shared" si="951"/>
        <v/>
      </c>
      <c r="BN976" s="54" t="str">
        <f t="shared" si="952"/>
        <v/>
      </c>
      <c r="BO976" s="54" t="str">
        <f t="shared" si="953"/>
        <v/>
      </c>
      <c r="BP976" s="54" t="str">
        <f t="shared" si="954"/>
        <v/>
      </c>
      <c r="BQ976" s="54" t="str">
        <f t="shared" si="955"/>
        <v/>
      </c>
      <c r="BR976" s="55" t="str">
        <f t="shared" si="956"/>
        <v/>
      </c>
      <c r="BT976" s="135" t="str">
        <f t="shared" si="974"/>
        <v/>
      </c>
      <c r="BU976" s="136" t="str">
        <f t="shared" si="975"/>
        <v/>
      </c>
      <c r="BV976" s="136" t="str">
        <f t="shared" si="976"/>
        <v/>
      </c>
      <c r="BW976" s="136" t="str">
        <f t="shared" si="977"/>
        <v/>
      </c>
      <c r="BX976" s="136" t="str">
        <f t="shared" si="978"/>
        <v/>
      </c>
      <c r="BY976" s="136" t="str">
        <f t="shared" si="979"/>
        <v/>
      </c>
      <c r="BZ976" s="136" t="str">
        <f t="shared" si="980"/>
        <v/>
      </c>
      <c r="CA976" s="136" t="str">
        <f t="shared" si="981"/>
        <v/>
      </c>
      <c r="CB976" s="136" t="str">
        <f t="shared" si="982"/>
        <v/>
      </c>
      <c r="CC976" s="136" t="str">
        <f t="shared" si="983"/>
        <v/>
      </c>
      <c r="CD976" s="136" t="str">
        <f t="shared" si="984"/>
        <v/>
      </c>
      <c r="CE976" s="137" t="str">
        <f t="shared" si="985"/>
        <v/>
      </c>
      <c r="CG976" s="150" t="str">
        <f t="shared" si="986"/>
        <v/>
      </c>
      <c r="CH976" s="151" t="str">
        <f t="shared" si="957"/>
        <v/>
      </c>
      <c r="CI976" s="151" t="str">
        <f t="shared" si="958"/>
        <v/>
      </c>
      <c r="CJ976" s="151" t="str">
        <f t="shared" si="959"/>
        <v/>
      </c>
      <c r="CK976" s="151" t="str">
        <f t="shared" si="960"/>
        <v/>
      </c>
      <c r="CL976" s="151" t="str">
        <f t="shared" si="961"/>
        <v/>
      </c>
      <c r="CM976" s="151" t="str">
        <f t="shared" si="962"/>
        <v/>
      </c>
      <c r="CN976" s="151" t="str">
        <f t="shared" si="963"/>
        <v/>
      </c>
      <c r="CO976" s="151" t="str">
        <f t="shared" si="964"/>
        <v/>
      </c>
      <c r="CP976" s="151" t="str">
        <f t="shared" si="965"/>
        <v/>
      </c>
      <c r="CQ976" s="151" t="str">
        <f t="shared" si="966"/>
        <v/>
      </c>
      <c r="CR976" s="152" t="str">
        <f t="shared" si="967"/>
        <v/>
      </c>
    </row>
    <row r="977" spans="1:96" x14ac:dyDescent="0.25">
      <c r="A977" s="3"/>
      <c r="B977" s="30"/>
      <c r="C977" s="44"/>
      <c r="D977" s="88"/>
      <c r="E977" s="31"/>
      <c r="F977" s="89"/>
      <c r="G977" s="72"/>
      <c r="H977" s="73"/>
      <c r="I977" s="74"/>
      <c r="J977" s="73"/>
      <c r="K977" s="74"/>
      <c r="L977" s="73"/>
      <c r="M977" s="74"/>
      <c r="N977" s="73"/>
      <c r="O977" s="74"/>
      <c r="P977" s="73"/>
      <c r="Q977" s="74"/>
      <c r="R977" s="75"/>
      <c r="S977" s="3"/>
      <c r="T977" s="61" t="str">
        <f>IF($D977="", "", $D977*'Intro &amp; Setup'!$I$32*24)</f>
        <v/>
      </c>
      <c r="U977" s="3"/>
      <c r="X977" s="36" t="str">
        <f>IF($B977="", "", IF(OR($B977&lt;'Intro &amp; Setup'!$F$26, $B977&gt;'Intro &amp; Setup'!$F$27), "X", ""))</f>
        <v/>
      </c>
      <c r="Z977" s="36" t="str">
        <f t="shared" si="968"/>
        <v/>
      </c>
      <c r="AA977" s="48" t="str">
        <f t="shared" si="969"/>
        <v/>
      </c>
      <c r="AC977" s="53" t="str">
        <f t="shared" si="970"/>
        <v/>
      </c>
      <c r="AD977" s="54" t="str">
        <f t="shared" si="924"/>
        <v/>
      </c>
      <c r="AE977" s="54" t="str">
        <f t="shared" si="925"/>
        <v/>
      </c>
      <c r="AF977" s="54" t="str">
        <f t="shared" si="926"/>
        <v/>
      </c>
      <c r="AG977" s="54" t="str">
        <f t="shared" si="927"/>
        <v/>
      </c>
      <c r="AH977" s="54" t="str">
        <f t="shared" si="928"/>
        <v/>
      </c>
      <c r="AI977" s="54" t="str">
        <f t="shared" si="929"/>
        <v/>
      </c>
      <c r="AJ977" s="54" t="str">
        <f t="shared" si="930"/>
        <v/>
      </c>
      <c r="AK977" s="54" t="str">
        <f t="shared" si="931"/>
        <v/>
      </c>
      <c r="AL977" s="54" t="str">
        <f t="shared" si="932"/>
        <v/>
      </c>
      <c r="AM977" s="54" t="str">
        <f t="shared" si="933"/>
        <v/>
      </c>
      <c r="AN977" s="55" t="str">
        <f t="shared" si="934"/>
        <v/>
      </c>
      <c r="AP977" s="53" t="str">
        <f t="shared" si="971"/>
        <v/>
      </c>
      <c r="AQ977" s="54" t="str">
        <f t="shared" si="935"/>
        <v/>
      </c>
      <c r="AR977" s="54" t="str">
        <f t="shared" si="936"/>
        <v/>
      </c>
      <c r="AS977" s="54" t="str">
        <f t="shared" si="937"/>
        <v/>
      </c>
      <c r="AT977" s="54" t="str">
        <f t="shared" si="938"/>
        <v/>
      </c>
      <c r="AU977" s="54" t="str">
        <f t="shared" si="939"/>
        <v/>
      </c>
      <c r="AV977" s="54" t="str">
        <f t="shared" si="940"/>
        <v/>
      </c>
      <c r="AW977" s="54" t="str">
        <f t="shared" si="941"/>
        <v/>
      </c>
      <c r="AX977" s="54" t="str">
        <f t="shared" si="942"/>
        <v/>
      </c>
      <c r="AY977" s="54" t="str">
        <f t="shared" si="943"/>
        <v/>
      </c>
      <c r="AZ977" s="54" t="str">
        <f t="shared" si="944"/>
        <v/>
      </c>
      <c r="BA977" s="55" t="str">
        <f t="shared" si="945"/>
        <v/>
      </c>
      <c r="BC977" s="36" t="str">
        <f t="shared" si="972"/>
        <v/>
      </c>
      <c r="BE977" s="61" t="str">
        <f>IF($B977="", "", IF(AND($B977&gt;='Intro &amp; Setup'!$B$38, B977&lt;='Intro &amp; Setup'!$H$38), 'Intro &amp; Setup'!$N$38, IF(AND($B977&gt;='Intro &amp; Setup'!$B$39, B977&lt;='Intro &amp; Setup'!$H$39), 'Intro &amp; Setup'!$N$39, IF('Intro &amp; Setup'!$B$39="", 'Intro &amp; Setup'!$N$38, 'Intro &amp; Setup'!$N$39))))</f>
        <v/>
      </c>
      <c r="BG977" s="53" t="str">
        <f t="shared" si="973"/>
        <v/>
      </c>
      <c r="BH977" s="54" t="str">
        <f t="shared" si="946"/>
        <v/>
      </c>
      <c r="BI977" s="54" t="str">
        <f t="shared" si="947"/>
        <v/>
      </c>
      <c r="BJ977" s="54" t="str">
        <f t="shared" si="948"/>
        <v/>
      </c>
      <c r="BK977" s="54" t="str">
        <f t="shared" si="949"/>
        <v/>
      </c>
      <c r="BL977" s="54" t="str">
        <f t="shared" si="950"/>
        <v/>
      </c>
      <c r="BM977" s="54" t="str">
        <f t="shared" si="951"/>
        <v/>
      </c>
      <c r="BN977" s="54" t="str">
        <f t="shared" si="952"/>
        <v/>
      </c>
      <c r="BO977" s="54" t="str">
        <f t="shared" si="953"/>
        <v/>
      </c>
      <c r="BP977" s="54" t="str">
        <f t="shared" si="954"/>
        <v/>
      </c>
      <c r="BQ977" s="54" t="str">
        <f t="shared" si="955"/>
        <v/>
      </c>
      <c r="BR977" s="55" t="str">
        <f t="shared" si="956"/>
        <v/>
      </c>
      <c r="BT977" s="135" t="str">
        <f t="shared" si="974"/>
        <v/>
      </c>
      <c r="BU977" s="136" t="str">
        <f t="shared" si="975"/>
        <v/>
      </c>
      <c r="BV977" s="136" t="str">
        <f t="shared" si="976"/>
        <v/>
      </c>
      <c r="BW977" s="136" t="str">
        <f t="shared" si="977"/>
        <v/>
      </c>
      <c r="BX977" s="136" t="str">
        <f t="shared" si="978"/>
        <v/>
      </c>
      <c r="BY977" s="136" t="str">
        <f t="shared" si="979"/>
        <v/>
      </c>
      <c r="BZ977" s="136" t="str">
        <f t="shared" si="980"/>
        <v/>
      </c>
      <c r="CA977" s="136" t="str">
        <f t="shared" si="981"/>
        <v/>
      </c>
      <c r="CB977" s="136" t="str">
        <f t="shared" si="982"/>
        <v/>
      </c>
      <c r="CC977" s="136" t="str">
        <f t="shared" si="983"/>
        <v/>
      </c>
      <c r="CD977" s="136" t="str">
        <f t="shared" si="984"/>
        <v/>
      </c>
      <c r="CE977" s="137" t="str">
        <f t="shared" si="985"/>
        <v/>
      </c>
      <c r="CG977" s="150" t="str">
        <f t="shared" si="986"/>
        <v/>
      </c>
      <c r="CH977" s="151" t="str">
        <f t="shared" si="957"/>
        <v/>
      </c>
      <c r="CI977" s="151" t="str">
        <f t="shared" si="958"/>
        <v/>
      </c>
      <c r="CJ977" s="151" t="str">
        <f t="shared" si="959"/>
        <v/>
      </c>
      <c r="CK977" s="151" t="str">
        <f t="shared" si="960"/>
        <v/>
      </c>
      <c r="CL977" s="151" t="str">
        <f t="shared" si="961"/>
        <v/>
      </c>
      <c r="CM977" s="151" t="str">
        <f t="shared" si="962"/>
        <v/>
      </c>
      <c r="CN977" s="151" t="str">
        <f t="shared" si="963"/>
        <v/>
      </c>
      <c r="CO977" s="151" t="str">
        <f t="shared" si="964"/>
        <v/>
      </c>
      <c r="CP977" s="151" t="str">
        <f t="shared" si="965"/>
        <v/>
      </c>
      <c r="CQ977" s="151" t="str">
        <f t="shared" si="966"/>
        <v/>
      </c>
      <c r="CR977" s="152" t="str">
        <f t="shared" si="967"/>
        <v/>
      </c>
    </row>
    <row r="978" spans="1:96" x14ac:dyDescent="0.25">
      <c r="A978" s="3"/>
      <c r="B978" s="30"/>
      <c r="C978" s="44"/>
      <c r="D978" s="88"/>
      <c r="E978" s="31"/>
      <c r="F978" s="89"/>
      <c r="G978" s="72"/>
      <c r="H978" s="73"/>
      <c r="I978" s="74"/>
      <c r="J978" s="73"/>
      <c r="K978" s="74"/>
      <c r="L978" s="73"/>
      <c r="M978" s="74"/>
      <c r="N978" s="73"/>
      <c r="O978" s="74"/>
      <c r="P978" s="73"/>
      <c r="Q978" s="74"/>
      <c r="R978" s="75"/>
      <c r="S978" s="3"/>
      <c r="T978" s="61" t="str">
        <f>IF($D978="", "", $D978*'Intro &amp; Setup'!$I$32*24)</f>
        <v/>
      </c>
      <c r="U978" s="3"/>
      <c r="X978" s="36" t="str">
        <f>IF($B978="", "", IF(OR($B978&lt;'Intro &amp; Setup'!$F$26, $B978&gt;'Intro &amp; Setup'!$F$27), "X", ""))</f>
        <v/>
      </c>
      <c r="Z978" s="36" t="str">
        <f t="shared" si="968"/>
        <v/>
      </c>
      <c r="AA978" s="48" t="str">
        <f t="shared" si="969"/>
        <v/>
      </c>
      <c r="AC978" s="53" t="str">
        <f t="shared" si="970"/>
        <v/>
      </c>
      <c r="AD978" s="54" t="str">
        <f t="shared" si="924"/>
        <v/>
      </c>
      <c r="AE978" s="54" t="str">
        <f t="shared" si="925"/>
        <v/>
      </c>
      <c r="AF978" s="54" t="str">
        <f t="shared" si="926"/>
        <v/>
      </c>
      <c r="AG978" s="54" t="str">
        <f t="shared" si="927"/>
        <v/>
      </c>
      <c r="AH978" s="54" t="str">
        <f t="shared" si="928"/>
        <v/>
      </c>
      <c r="AI978" s="54" t="str">
        <f t="shared" si="929"/>
        <v/>
      </c>
      <c r="AJ978" s="54" t="str">
        <f t="shared" si="930"/>
        <v/>
      </c>
      <c r="AK978" s="54" t="str">
        <f t="shared" si="931"/>
        <v/>
      </c>
      <c r="AL978" s="54" t="str">
        <f t="shared" si="932"/>
        <v/>
      </c>
      <c r="AM978" s="54" t="str">
        <f t="shared" si="933"/>
        <v/>
      </c>
      <c r="AN978" s="55" t="str">
        <f t="shared" si="934"/>
        <v/>
      </c>
      <c r="AP978" s="53" t="str">
        <f t="shared" si="971"/>
        <v/>
      </c>
      <c r="AQ978" s="54" t="str">
        <f t="shared" si="935"/>
        <v/>
      </c>
      <c r="AR978" s="54" t="str">
        <f t="shared" si="936"/>
        <v/>
      </c>
      <c r="AS978" s="54" t="str">
        <f t="shared" si="937"/>
        <v/>
      </c>
      <c r="AT978" s="54" t="str">
        <f t="shared" si="938"/>
        <v/>
      </c>
      <c r="AU978" s="54" t="str">
        <f t="shared" si="939"/>
        <v/>
      </c>
      <c r="AV978" s="54" t="str">
        <f t="shared" si="940"/>
        <v/>
      </c>
      <c r="AW978" s="54" t="str">
        <f t="shared" si="941"/>
        <v/>
      </c>
      <c r="AX978" s="54" t="str">
        <f t="shared" si="942"/>
        <v/>
      </c>
      <c r="AY978" s="54" t="str">
        <f t="shared" si="943"/>
        <v/>
      </c>
      <c r="AZ978" s="54" t="str">
        <f t="shared" si="944"/>
        <v/>
      </c>
      <c r="BA978" s="55" t="str">
        <f t="shared" si="945"/>
        <v/>
      </c>
      <c r="BC978" s="36" t="str">
        <f t="shared" si="972"/>
        <v/>
      </c>
      <c r="BE978" s="61" t="str">
        <f>IF($B978="", "", IF(AND($B978&gt;='Intro &amp; Setup'!$B$38, B978&lt;='Intro &amp; Setup'!$H$38), 'Intro &amp; Setup'!$N$38, IF(AND($B978&gt;='Intro &amp; Setup'!$B$39, B978&lt;='Intro &amp; Setup'!$H$39), 'Intro &amp; Setup'!$N$39, IF('Intro &amp; Setup'!$B$39="", 'Intro &amp; Setup'!$N$38, 'Intro &amp; Setup'!$N$39))))</f>
        <v/>
      </c>
      <c r="BG978" s="53" t="str">
        <f t="shared" si="973"/>
        <v/>
      </c>
      <c r="BH978" s="54" t="str">
        <f t="shared" si="946"/>
        <v/>
      </c>
      <c r="BI978" s="54" t="str">
        <f t="shared" si="947"/>
        <v/>
      </c>
      <c r="BJ978" s="54" t="str">
        <f t="shared" si="948"/>
        <v/>
      </c>
      <c r="BK978" s="54" t="str">
        <f t="shared" si="949"/>
        <v/>
      </c>
      <c r="BL978" s="54" t="str">
        <f t="shared" si="950"/>
        <v/>
      </c>
      <c r="BM978" s="54" t="str">
        <f t="shared" si="951"/>
        <v/>
      </c>
      <c r="BN978" s="54" t="str">
        <f t="shared" si="952"/>
        <v/>
      </c>
      <c r="BO978" s="54" t="str">
        <f t="shared" si="953"/>
        <v/>
      </c>
      <c r="BP978" s="54" t="str">
        <f t="shared" si="954"/>
        <v/>
      </c>
      <c r="BQ978" s="54" t="str">
        <f t="shared" si="955"/>
        <v/>
      </c>
      <c r="BR978" s="55" t="str">
        <f t="shared" si="956"/>
        <v/>
      </c>
      <c r="BT978" s="135" t="str">
        <f t="shared" si="974"/>
        <v/>
      </c>
      <c r="BU978" s="136" t="str">
        <f t="shared" si="975"/>
        <v/>
      </c>
      <c r="BV978" s="136" t="str">
        <f t="shared" si="976"/>
        <v/>
      </c>
      <c r="BW978" s="136" t="str">
        <f t="shared" si="977"/>
        <v/>
      </c>
      <c r="BX978" s="136" t="str">
        <f t="shared" si="978"/>
        <v/>
      </c>
      <c r="BY978" s="136" t="str">
        <f t="shared" si="979"/>
        <v/>
      </c>
      <c r="BZ978" s="136" t="str">
        <f t="shared" si="980"/>
        <v/>
      </c>
      <c r="CA978" s="136" t="str">
        <f t="shared" si="981"/>
        <v/>
      </c>
      <c r="CB978" s="136" t="str">
        <f t="shared" si="982"/>
        <v/>
      </c>
      <c r="CC978" s="136" t="str">
        <f t="shared" si="983"/>
        <v/>
      </c>
      <c r="CD978" s="136" t="str">
        <f t="shared" si="984"/>
        <v/>
      </c>
      <c r="CE978" s="137" t="str">
        <f t="shared" si="985"/>
        <v/>
      </c>
      <c r="CG978" s="150" t="str">
        <f t="shared" si="986"/>
        <v/>
      </c>
      <c r="CH978" s="151" t="str">
        <f t="shared" si="957"/>
        <v/>
      </c>
      <c r="CI978" s="151" t="str">
        <f t="shared" si="958"/>
        <v/>
      </c>
      <c r="CJ978" s="151" t="str">
        <f t="shared" si="959"/>
        <v/>
      </c>
      <c r="CK978" s="151" t="str">
        <f t="shared" si="960"/>
        <v/>
      </c>
      <c r="CL978" s="151" t="str">
        <f t="shared" si="961"/>
        <v/>
      </c>
      <c r="CM978" s="151" t="str">
        <f t="shared" si="962"/>
        <v/>
      </c>
      <c r="CN978" s="151" t="str">
        <f t="shared" si="963"/>
        <v/>
      </c>
      <c r="CO978" s="151" t="str">
        <f t="shared" si="964"/>
        <v/>
      </c>
      <c r="CP978" s="151" t="str">
        <f t="shared" si="965"/>
        <v/>
      </c>
      <c r="CQ978" s="151" t="str">
        <f t="shared" si="966"/>
        <v/>
      </c>
      <c r="CR978" s="152" t="str">
        <f t="shared" si="967"/>
        <v/>
      </c>
    </row>
    <row r="979" spans="1:96" x14ac:dyDescent="0.25">
      <c r="A979" s="3"/>
      <c r="B979" s="30"/>
      <c r="C979" s="44"/>
      <c r="D979" s="88"/>
      <c r="E979" s="31"/>
      <c r="F979" s="89"/>
      <c r="G979" s="72"/>
      <c r="H979" s="73"/>
      <c r="I979" s="74"/>
      <c r="J979" s="73"/>
      <c r="K979" s="74"/>
      <c r="L979" s="73"/>
      <c r="M979" s="74"/>
      <c r="N979" s="73"/>
      <c r="O979" s="74"/>
      <c r="P979" s="73"/>
      <c r="Q979" s="74"/>
      <c r="R979" s="75"/>
      <c r="S979" s="3"/>
      <c r="T979" s="61" t="str">
        <f>IF($D979="", "", $D979*'Intro &amp; Setup'!$I$32*24)</f>
        <v/>
      </c>
      <c r="U979" s="3"/>
      <c r="X979" s="36" t="str">
        <f>IF($B979="", "", IF(OR($B979&lt;'Intro &amp; Setup'!$F$26, $B979&gt;'Intro &amp; Setup'!$F$27), "X", ""))</f>
        <v/>
      </c>
      <c r="Z979" s="36" t="str">
        <f t="shared" si="968"/>
        <v/>
      </c>
      <c r="AA979" s="48" t="str">
        <f t="shared" si="969"/>
        <v/>
      </c>
      <c r="AC979" s="53" t="str">
        <f t="shared" si="970"/>
        <v/>
      </c>
      <c r="AD979" s="54" t="str">
        <f t="shared" si="924"/>
        <v/>
      </c>
      <c r="AE979" s="54" t="str">
        <f t="shared" si="925"/>
        <v/>
      </c>
      <c r="AF979" s="54" t="str">
        <f t="shared" si="926"/>
        <v/>
      </c>
      <c r="AG979" s="54" t="str">
        <f t="shared" si="927"/>
        <v/>
      </c>
      <c r="AH979" s="54" t="str">
        <f t="shared" si="928"/>
        <v/>
      </c>
      <c r="AI979" s="54" t="str">
        <f t="shared" si="929"/>
        <v/>
      </c>
      <c r="AJ979" s="54" t="str">
        <f t="shared" si="930"/>
        <v/>
      </c>
      <c r="AK979" s="54" t="str">
        <f t="shared" si="931"/>
        <v/>
      </c>
      <c r="AL979" s="54" t="str">
        <f t="shared" si="932"/>
        <v/>
      </c>
      <c r="AM979" s="54" t="str">
        <f t="shared" si="933"/>
        <v/>
      </c>
      <c r="AN979" s="55" t="str">
        <f t="shared" si="934"/>
        <v/>
      </c>
      <c r="AP979" s="53" t="str">
        <f t="shared" si="971"/>
        <v/>
      </c>
      <c r="AQ979" s="54" t="str">
        <f t="shared" si="935"/>
        <v/>
      </c>
      <c r="AR979" s="54" t="str">
        <f t="shared" si="936"/>
        <v/>
      </c>
      <c r="AS979" s="54" t="str">
        <f t="shared" si="937"/>
        <v/>
      </c>
      <c r="AT979" s="54" t="str">
        <f t="shared" si="938"/>
        <v/>
      </c>
      <c r="AU979" s="54" t="str">
        <f t="shared" si="939"/>
        <v/>
      </c>
      <c r="AV979" s="54" t="str">
        <f t="shared" si="940"/>
        <v/>
      </c>
      <c r="AW979" s="54" t="str">
        <f t="shared" si="941"/>
        <v/>
      </c>
      <c r="AX979" s="54" t="str">
        <f t="shared" si="942"/>
        <v/>
      </c>
      <c r="AY979" s="54" t="str">
        <f t="shared" si="943"/>
        <v/>
      </c>
      <c r="AZ979" s="54" t="str">
        <f t="shared" si="944"/>
        <v/>
      </c>
      <c r="BA979" s="55" t="str">
        <f t="shared" si="945"/>
        <v/>
      </c>
      <c r="BC979" s="36" t="str">
        <f t="shared" si="972"/>
        <v/>
      </c>
      <c r="BE979" s="61" t="str">
        <f>IF($B979="", "", IF(AND($B979&gt;='Intro &amp; Setup'!$B$38, B979&lt;='Intro &amp; Setup'!$H$38), 'Intro &amp; Setup'!$N$38, IF(AND($B979&gt;='Intro &amp; Setup'!$B$39, B979&lt;='Intro &amp; Setup'!$H$39), 'Intro &amp; Setup'!$N$39, IF('Intro &amp; Setup'!$B$39="", 'Intro &amp; Setup'!$N$38, 'Intro &amp; Setup'!$N$39))))</f>
        <v/>
      </c>
      <c r="BG979" s="53" t="str">
        <f t="shared" si="973"/>
        <v/>
      </c>
      <c r="BH979" s="54" t="str">
        <f t="shared" si="946"/>
        <v/>
      </c>
      <c r="BI979" s="54" t="str">
        <f t="shared" si="947"/>
        <v/>
      </c>
      <c r="BJ979" s="54" t="str">
        <f t="shared" si="948"/>
        <v/>
      </c>
      <c r="BK979" s="54" t="str">
        <f t="shared" si="949"/>
        <v/>
      </c>
      <c r="BL979" s="54" t="str">
        <f t="shared" si="950"/>
        <v/>
      </c>
      <c r="BM979" s="54" t="str">
        <f t="shared" si="951"/>
        <v/>
      </c>
      <c r="BN979" s="54" t="str">
        <f t="shared" si="952"/>
        <v/>
      </c>
      <c r="BO979" s="54" t="str">
        <f t="shared" si="953"/>
        <v/>
      </c>
      <c r="BP979" s="54" t="str">
        <f t="shared" si="954"/>
        <v/>
      </c>
      <c r="BQ979" s="54" t="str">
        <f t="shared" si="955"/>
        <v/>
      </c>
      <c r="BR979" s="55" t="str">
        <f t="shared" si="956"/>
        <v/>
      </c>
      <c r="BT979" s="135" t="str">
        <f t="shared" si="974"/>
        <v/>
      </c>
      <c r="BU979" s="136" t="str">
        <f t="shared" si="975"/>
        <v/>
      </c>
      <c r="BV979" s="136" t="str">
        <f t="shared" si="976"/>
        <v/>
      </c>
      <c r="BW979" s="136" t="str">
        <f t="shared" si="977"/>
        <v/>
      </c>
      <c r="BX979" s="136" t="str">
        <f t="shared" si="978"/>
        <v/>
      </c>
      <c r="BY979" s="136" t="str">
        <f t="shared" si="979"/>
        <v/>
      </c>
      <c r="BZ979" s="136" t="str">
        <f t="shared" si="980"/>
        <v/>
      </c>
      <c r="CA979" s="136" t="str">
        <f t="shared" si="981"/>
        <v/>
      </c>
      <c r="CB979" s="136" t="str">
        <f t="shared" si="982"/>
        <v/>
      </c>
      <c r="CC979" s="136" t="str">
        <f t="shared" si="983"/>
        <v/>
      </c>
      <c r="CD979" s="136" t="str">
        <f t="shared" si="984"/>
        <v/>
      </c>
      <c r="CE979" s="137" t="str">
        <f t="shared" si="985"/>
        <v/>
      </c>
      <c r="CG979" s="150" t="str">
        <f t="shared" si="986"/>
        <v/>
      </c>
      <c r="CH979" s="151" t="str">
        <f t="shared" si="957"/>
        <v/>
      </c>
      <c r="CI979" s="151" t="str">
        <f t="shared" si="958"/>
        <v/>
      </c>
      <c r="CJ979" s="151" t="str">
        <f t="shared" si="959"/>
        <v/>
      </c>
      <c r="CK979" s="151" t="str">
        <f t="shared" si="960"/>
        <v/>
      </c>
      <c r="CL979" s="151" t="str">
        <f t="shared" si="961"/>
        <v/>
      </c>
      <c r="CM979" s="151" t="str">
        <f t="shared" si="962"/>
        <v/>
      </c>
      <c r="CN979" s="151" t="str">
        <f t="shared" si="963"/>
        <v/>
      </c>
      <c r="CO979" s="151" t="str">
        <f t="shared" si="964"/>
        <v/>
      </c>
      <c r="CP979" s="151" t="str">
        <f t="shared" si="965"/>
        <v/>
      </c>
      <c r="CQ979" s="151" t="str">
        <f t="shared" si="966"/>
        <v/>
      </c>
      <c r="CR979" s="152" t="str">
        <f t="shared" si="967"/>
        <v/>
      </c>
    </row>
    <row r="980" spans="1:96" x14ac:dyDescent="0.25">
      <c r="A980" s="3"/>
      <c r="B980" s="30"/>
      <c r="C980" s="44"/>
      <c r="D980" s="88"/>
      <c r="E980" s="31"/>
      <c r="F980" s="89"/>
      <c r="G980" s="72"/>
      <c r="H980" s="73"/>
      <c r="I980" s="74"/>
      <c r="J980" s="73"/>
      <c r="K980" s="74"/>
      <c r="L980" s="73"/>
      <c r="M980" s="74"/>
      <c r="N980" s="73"/>
      <c r="O980" s="74"/>
      <c r="P980" s="73"/>
      <c r="Q980" s="74"/>
      <c r="R980" s="75"/>
      <c r="S980" s="3"/>
      <c r="T980" s="61" t="str">
        <f>IF($D980="", "", $D980*'Intro &amp; Setup'!$I$32*24)</f>
        <v/>
      </c>
      <c r="U980" s="3"/>
      <c r="X980" s="36" t="str">
        <f>IF($B980="", "", IF(OR($B980&lt;'Intro &amp; Setup'!$F$26, $B980&gt;'Intro &amp; Setup'!$F$27), "X", ""))</f>
        <v/>
      </c>
      <c r="Z980" s="36" t="str">
        <f t="shared" si="968"/>
        <v/>
      </c>
      <c r="AA980" s="48" t="str">
        <f t="shared" si="969"/>
        <v/>
      </c>
      <c r="AC980" s="53" t="str">
        <f t="shared" si="970"/>
        <v/>
      </c>
      <c r="AD980" s="54" t="str">
        <f t="shared" si="924"/>
        <v/>
      </c>
      <c r="AE980" s="54" t="str">
        <f t="shared" si="925"/>
        <v/>
      </c>
      <c r="AF980" s="54" t="str">
        <f t="shared" si="926"/>
        <v/>
      </c>
      <c r="AG980" s="54" t="str">
        <f t="shared" si="927"/>
        <v/>
      </c>
      <c r="AH980" s="54" t="str">
        <f t="shared" si="928"/>
        <v/>
      </c>
      <c r="AI980" s="54" t="str">
        <f t="shared" si="929"/>
        <v/>
      </c>
      <c r="AJ980" s="54" t="str">
        <f t="shared" si="930"/>
        <v/>
      </c>
      <c r="AK980" s="54" t="str">
        <f t="shared" si="931"/>
        <v/>
      </c>
      <c r="AL980" s="54" t="str">
        <f t="shared" si="932"/>
        <v/>
      </c>
      <c r="AM980" s="54" t="str">
        <f t="shared" si="933"/>
        <v/>
      </c>
      <c r="AN980" s="55" t="str">
        <f t="shared" si="934"/>
        <v/>
      </c>
      <c r="AP980" s="53" t="str">
        <f t="shared" si="971"/>
        <v/>
      </c>
      <c r="AQ980" s="54" t="str">
        <f t="shared" si="935"/>
        <v/>
      </c>
      <c r="AR980" s="54" t="str">
        <f t="shared" si="936"/>
        <v/>
      </c>
      <c r="AS980" s="54" t="str">
        <f t="shared" si="937"/>
        <v/>
      </c>
      <c r="AT980" s="54" t="str">
        <f t="shared" si="938"/>
        <v/>
      </c>
      <c r="AU980" s="54" t="str">
        <f t="shared" si="939"/>
        <v/>
      </c>
      <c r="AV980" s="54" t="str">
        <f t="shared" si="940"/>
        <v/>
      </c>
      <c r="AW980" s="54" t="str">
        <f t="shared" si="941"/>
        <v/>
      </c>
      <c r="AX980" s="54" t="str">
        <f t="shared" si="942"/>
        <v/>
      </c>
      <c r="AY980" s="54" t="str">
        <f t="shared" si="943"/>
        <v/>
      </c>
      <c r="AZ980" s="54" t="str">
        <f t="shared" si="944"/>
        <v/>
      </c>
      <c r="BA980" s="55" t="str">
        <f t="shared" si="945"/>
        <v/>
      </c>
      <c r="BC980" s="36" t="str">
        <f t="shared" si="972"/>
        <v/>
      </c>
      <c r="BE980" s="61" t="str">
        <f>IF($B980="", "", IF(AND($B980&gt;='Intro &amp; Setup'!$B$38, B980&lt;='Intro &amp; Setup'!$H$38), 'Intro &amp; Setup'!$N$38, IF(AND($B980&gt;='Intro &amp; Setup'!$B$39, B980&lt;='Intro &amp; Setup'!$H$39), 'Intro &amp; Setup'!$N$39, IF('Intro &amp; Setup'!$B$39="", 'Intro &amp; Setup'!$N$38, 'Intro &amp; Setup'!$N$39))))</f>
        <v/>
      </c>
      <c r="BG980" s="53" t="str">
        <f t="shared" si="973"/>
        <v/>
      </c>
      <c r="BH980" s="54" t="str">
        <f t="shared" si="946"/>
        <v/>
      </c>
      <c r="BI980" s="54" t="str">
        <f t="shared" si="947"/>
        <v/>
      </c>
      <c r="BJ980" s="54" t="str">
        <f t="shared" si="948"/>
        <v/>
      </c>
      <c r="BK980" s="54" t="str">
        <f t="shared" si="949"/>
        <v/>
      </c>
      <c r="BL980" s="54" t="str">
        <f t="shared" si="950"/>
        <v/>
      </c>
      <c r="BM980" s="54" t="str">
        <f t="shared" si="951"/>
        <v/>
      </c>
      <c r="BN980" s="54" t="str">
        <f t="shared" si="952"/>
        <v/>
      </c>
      <c r="BO980" s="54" t="str">
        <f t="shared" si="953"/>
        <v/>
      </c>
      <c r="BP980" s="54" t="str">
        <f t="shared" si="954"/>
        <v/>
      </c>
      <c r="BQ980" s="54" t="str">
        <f t="shared" si="955"/>
        <v/>
      </c>
      <c r="BR980" s="55" t="str">
        <f t="shared" si="956"/>
        <v/>
      </c>
      <c r="BT980" s="135" t="str">
        <f t="shared" si="974"/>
        <v/>
      </c>
      <c r="BU980" s="136" t="str">
        <f t="shared" si="975"/>
        <v/>
      </c>
      <c r="BV980" s="136" t="str">
        <f t="shared" si="976"/>
        <v/>
      </c>
      <c r="BW980" s="136" t="str">
        <f t="shared" si="977"/>
        <v/>
      </c>
      <c r="BX980" s="136" t="str">
        <f t="shared" si="978"/>
        <v/>
      </c>
      <c r="BY980" s="136" t="str">
        <f t="shared" si="979"/>
        <v/>
      </c>
      <c r="BZ980" s="136" t="str">
        <f t="shared" si="980"/>
        <v/>
      </c>
      <c r="CA980" s="136" t="str">
        <f t="shared" si="981"/>
        <v/>
      </c>
      <c r="CB980" s="136" t="str">
        <f t="shared" si="982"/>
        <v/>
      </c>
      <c r="CC980" s="136" t="str">
        <f t="shared" si="983"/>
        <v/>
      </c>
      <c r="CD980" s="136" t="str">
        <f t="shared" si="984"/>
        <v/>
      </c>
      <c r="CE980" s="137" t="str">
        <f t="shared" si="985"/>
        <v/>
      </c>
      <c r="CG980" s="150" t="str">
        <f t="shared" si="986"/>
        <v/>
      </c>
      <c r="CH980" s="151" t="str">
        <f t="shared" si="957"/>
        <v/>
      </c>
      <c r="CI980" s="151" t="str">
        <f t="shared" si="958"/>
        <v/>
      </c>
      <c r="CJ980" s="151" t="str">
        <f t="shared" si="959"/>
        <v/>
      </c>
      <c r="CK980" s="151" t="str">
        <f t="shared" si="960"/>
        <v/>
      </c>
      <c r="CL980" s="151" t="str">
        <f t="shared" si="961"/>
        <v/>
      </c>
      <c r="CM980" s="151" t="str">
        <f t="shared" si="962"/>
        <v/>
      </c>
      <c r="CN980" s="151" t="str">
        <f t="shared" si="963"/>
        <v/>
      </c>
      <c r="CO980" s="151" t="str">
        <f t="shared" si="964"/>
        <v/>
      </c>
      <c r="CP980" s="151" t="str">
        <f t="shared" si="965"/>
        <v/>
      </c>
      <c r="CQ980" s="151" t="str">
        <f t="shared" si="966"/>
        <v/>
      </c>
      <c r="CR980" s="152" t="str">
        <f t="shared" si="967"/>
        <v/>
      </c>
    </row>
    <row r="981" spans="1:96" x14ac:dyDescent="0.25">
      <c r="A981" s="3"/>
      <c r="B981" s="30"/>
      <c r="C981" s="44"/>
      <c r="D981" s="88"/>
      <c r="E981" s="31"/>
      <c r="F981" s="89"/>
      <c r="G981" s="72"/>
      <c r="H981" s="73"/>
      <c r="I981" s="74"/>
      <c r="J981" s="73"/>
      <c r="K981" s="74"/>
      <c r="L981" s="73"/>
      <c r="M981" s="74"/>
      <c r="N981" s="73"/>
      <c r="O981" s="74"/>
      <c r="P981" s="73"/>
      <c r="Q981" s="74"/>
      <c r="R981" s="75"/>
      <c r="S981" s="3"/>
      <c r="T981" s="61" t="str">
        <f>IF($D981="", "", $D981*'Intro &amp; Setup'!$I$32*24)</f>
        <v/>
      </c>
      <c r="U981" s="3"/>
      <c r="X981" s="36" t="str">
        <f>IF($B981="", "", IF(OR($B981&lt;'Intro &amp; Setup'!$F$26, $B981&gt;'Intro &amp; Setup'!$F$27), "X", ""))</f>
        <v/>
      </c>
      <c r="Z981" s="36" t="str">
        <f t="shared" si="968"/>
        <v/>
      </c>
      <c r="AA981" s="48" t="str">
        <f t="shared" si="969"/>
        <v/>
      </c>
      <c r="AC981" s="53" t="str">
        <f t="shared" si="970"/>
        <v/>
      </c>
      <c r="AD981" s="54" t="str">
        <f t="shared" si="924"/>
        <v/>
      </c>
      <c r="AE981" s="54" t="str">
        <f t="shared" si="925"/>
        <v/>
      </c>
      <c r="AF981" s="54" t="str">
        <f t="shared" si="926"/>
        <v/>
      </c>
      <c r="AG981" s="54" t="str">
        <f t="shared" si="927"/>
        <v/>
      </c>
      <c r="AH981" s="54" t="str">
        <f t="shared" si="928"/>
        <v/>
      </c>
      <c r="AI981" s="54" t="str">
        <f t="shared" si="929"/>
        <v/>
      </c>
      <c r="AJ981" s="54" t="str">
        <f t="shared" si="930"/>
        <v/>
      </c>
      <c r="AK981" s="54" t="str">
        <f t="shared" si="931"/>
        <v/>
      </c>
      <c r="AL981" s="54" t="str">
        <f t="shared" si="932"/>
        <v/>
      </c>
      <c r="AM981" s="54" t="str">
        <f t="shared" si="933"/>
        <v/>
      </c>
      <c r="AN981" s="55" t="str">
        <f t="shared" si="934"/>
        <v/>
      </c>
      <c r="AP981" s="53" t="str">
        <f t="shared" si="971"/>
        <v/>
      </c>
      <c r="AQ981" s="54" t="str">
        <f t="shared" si="935"/>
        <v/>
      </c>
      <c r="AR981" s="54" t="str">
        <f t="shared" si="936"/>
        <v/>
      </c>
      <c r="AS981" s="54" t="str">
        <f t="shared" si="937"/>
        <v/>
      </c>
      <c r="AT981" s="54" t="str">
        <f t="shared" si="938"/>
        <v/>
      </c>
      <c r="AU981" s="54" t="str">
        <f t="shared" si="939"/>
        <v/>
      </c>
      <c r="AV981" s="54" t="str">
        <f t="shared" si="940"/>
        <v/>
      </c>
      <c r="AW981" s="54" t="str">
        <f t="shared" si="941"/>
        <v/>
      </c>
      <c r="AX981" s="54" t="str">
        <f t="shared" si="942"/>
        <v/>
      </c>
      <c r="AY981" s="54" t="str">
        <f t="shared" si="943"/>
        <v/>
      </c>
      <c r="AZ981" s="54" t="str">
        <f t="shared" si="944"/>
        <v/>
      </c>
      <c r="BA981" s="55" t="str">
        <f t="shared" si="945"/>
        <v/>
      </c>
      <c r="BC981" s="36" t="str">
        <f t="shared" si="972"/>
        <v/>
      </c>
      <c r="BE981" s="61" t="str">
        <f>IF($B981="", "", IF(AND($B981&gt;='Intro &amp; Setup'!$B$38, B981&lt;='Intro &amp; Setup'!$H$38), 'Intro &amp; Setup'!$N$38, IF(AND($B981&gt;='Intro &amp; Setup'!$B$39, B981&lt;='Intro &amp; Setup'!$H$39), 'Intro &amp; Setup'!$N$39, IF('Intro &amp; Setup'!$B$39="", 'Intro &amp; Setup'!$N$38, 'Intro &amp; Setup'!$N$39))))</f>
        <v/>
      </c>
      <c r="BG981" s="53" t="str">
        <f t="shared" si="973"/>
        <v/>
      </c>
      <c r="BH981" s="54" t="str">
        <f t="shared" si="946"/>
        <v/>
      </c>
      <c r="BI981" s="54" t="str">
        <f t="shared" si="947"/>
        <v/>
      </c>
      <c r="BJ981" s="54" t="str">
        <f t="shared" si="948"/>
        <v/>
      </c>
      <c r="BK981" s="54" t="str">
        <f t="shared" si="949"/>
        <v/>
      </c>
      <c r="BL981" s="54" t="str">
        <f t="shared" si="950"/>
        <v/>
      </c>
      <c r="BM981" s="54" t="str">
        <f t="shared" si="951"/>
        <v/>
      </c>
      <c r="BN981" s="54" t="str">
        <f t="shared" si="952"/>
        <v/>
      </c>
      <c r="BO981" s="54" t="str">
        <f t="shared" si="953"/>
        <v/>
      </c>
      <c r="BP981" s="54" t="str">
        <f t="shared" si="954"/>
        <v/>
      </c>
      <c r="BQ981" s="54" t="str">
        <f t="shared" si="955"/>
        <v/>
      </c>
      <c r="BR981" s="55" t="str">
        <f t="shared" si="956"/>
        <v/>
      </c>
      <c r="BT981" s="135" t="str">
        <f t="shared" si="974"/>
        <v/>
      </c>
      <c r="BU981" s="136" t="str">
        <f t="shared" si="975"/>
        <v/>
      </c>
      <c r="BV981" s="136" t="str">
        <f t="shared" si="976"/>
        <v/>
      </c>
      <c r="BW981" s="136" t="str">
        <f t="shared" si="977"/>
        <v/>
      </c>
      <c r="BX981" s="136" t="str">
        <f t="shared" si="978"/>
        <v/>
      </c>
      <c r="BY981" s="136" t="str">
        <f t="shared" si="979"/>
        <v/>
      </c>
      <c r="BZ981" s="136" t="str">
        <f t="shared" si="980"/>
        <v/>
      </c>
      <c r="CA981" s="136" t="str">
        <f t="shared" si="981"/>
        <v/>
      </c>
      <c r="CB981" s="136" t="str">
        <f t="shared" si="982"/>
        <v/>
      </c>
      <c r="CC981" s="136" t="str">
        <f t="shared" si="983"/>
        <v/>
      </c>
      <c r="CD981" s="136" t="str">
        <f t="shared" si="984"/>
        <v/>
      </c>
      <c r="CE981" s="137" t="str">
        <f t="shared" si="985"/>
        <v/>
      </c>
      <c r="CG981" s="150" t="str">
        <f t="shared" si="986"/>
        <v/>
      </c>
      <c r="CH981" s="151" t="str">
        <f t="shared" si="957"/>
        <v/>
      </c>
      <c r="CI981" s="151" t="str">
        <f t="shared" si="958"/>
        <v/>
      </c>
      <c r="CJ981" s="151" t="str">
        <f t="shared" si="959"/>
        <v/>
      </c>
      <c r="CK981" s="151" t="str">
        <f t="shared" si="960"/>
        <v/>
      </c>
      <c r="CL981" s="151" t="str">
        <f t="shared" si="961"/>
        <v/>
      </c>
      <c r="CM981" s="151" t="str">
        <f t="shared" si="962"/>
        <v/>
      </c>
      <c r="CN981" s="151" t="str">
        <f t="shared" si="963"/>
        <v/>
      </c>
      <c r="CO981" s="151" t="str">
        <f t="shared" si="964"/>
        <v/>
      </c>
      <c r="CP981" s="151" t="str">
        <f t="shared" si="965"/>
        <v/>
      </c>
      <c r="CQ981" s="151" t="str">
        <f t="shared" si="966"/>
        <v/>
      </c>
      <c r="CR981" s="152" t="str">
        <f t="shared" si="967"/>
        <v/>
      </c>
    </row>
    <row r="982" spans="1:96" x14ac:dyDescent="0.25">
      <c r="A982" s="3"/>
      <c r="B982" s="30"/>
      <c r="C982" s="44"/>
      <c r="D982" s="88"/>
      <c r="E982" s="31"/>
      <c r="F982" s="89"/>
      <c r="G982" s="72"/>
      <c r="H982" s="73"/>
      <c r="I982" s="74"/>
      <c r="J982" s="73"/>
      <c r="K982" s="74"/>
      <c r="L982" s="73"/>
      <c r="M982" s="74"/>
      <c r="N982" s="73"/>
      <c r="O982" s="74"/>
      <c r="P982" s="73"/>
      <c r="Q982" s="74"/>
      <c r="R982" s="75"/>
      <c r="S982" s="3"/>
      <c r="T982" s="61" t="str">
        <f>IF($D982="", "", $D982*'Intro &amp; Setup'!$I$32*24)</f>
        <v/>
      </c>
      <c r="U982" s="3"/>
      <c r="X982" s="36" t="str">
        <f>IF($B982="", "", IF(OR($B982&lt;'Intro &amp; Setup'!$F$26, $B982&gt;'Intro &amp; Setup'!$F$27), "X", ""))</f>
        <v/>
      </c>
      <c r="Z982" s="36" t="str">
        <f t="shared" si="968"/>
        <v/>
      </c>
      <c r="AA982" s="48" t="str">
        <f t="shared" si="969"/>
        <v/>
      </c>
      <c r="AC982" s="53" t="str">
        <f t="shared" si="970"/>
        <v/>
      </c>
      <c r="AD982" s="54" t="str">
        <f t="shared" si="924"/>
        <v/>
      </c>
      <c r="AE982" s="54" t="str">
        <f t="shared" si="925"/>
        <v/>
      </c>
      <c r="AF982" s="54" t="str">
        <f t="shared" si="926"/>
        <v/>
      </c>
      <c r="AG982" s="54" t="str">
        <f t="shared" si="927"/>
        <v/>
      </c>
      <c r="AH982" s="54" t="str">
        <f t="shared" si="928"/>
        <v/>
      </c>
      <c r="AI982" s="54" t="str">
        <f t="shared" si="929"/>
        <v/>
      </c>
      <c r="AJ982" s="54" t="str">
        <f t="shared" si="930"/>
        <v/>
      </c>
      <c r="AK982" s="54" t="str">
        <f t="shared" si="931"/>
        <v/>
      </c>
      <c r="AL982" s="54" t="str">
        <f t="shared" si="932"/>
        <v/>
      </c>
      <c r="AM982" s="54" t="str">
        <f t="shared" si="933"/>
        <v/>
      </c>
      <c r="AN982" s="55" t="str">
        <f t="shared" si="934"/>
        <v/>
      </c>
      <c r="AP982" s="53" t="str">
        <f t="shared" si="971"/>
        <v/>
      </c>
      <c r="AQ982" s="54" t="str">
        <f t="shared" si="935"/>
        <v/>
      </c>
      <c r="AR982" s="54" t="str">
        <f t="shared" si="936"/>
        <v/>
      </c>
      <c r="AS982" s="54" t="str">
        <f t="shared" si="937"/>
        <v/>
      </c>
      <c r="AT982" s="54" t="str">
        <f t="shared" si="938"/>
        <v/>
      </c>
      <c r="AU982" s="54" t="str">
        <f t="shared" si="939"/>
        <v/>
      </c>
      <c r="AV982" s="54" t="str">
        <f t="shared" si="940"/>
        <v/>
      </c>
      <c r="AW982" s="54" t="str">
        <f t="shared" si="941"/>
        <v/>
      </c>
      <c r="AX982" s="54" t="str">
        <f t="shared" si="942"/>
        <v/>
      </c>
      <c r="AY982" s="54" t="str">
        <f t="shared" si="943"/>
        <v/>
      </c>
      <c r="AZ982" s="54" t="str">
        <f t="shared" si="944"/>
        <v/>
      </c>
      <c r="BA982" s="55" t="str">
        <f t="shared" si="945"/>
        <v/>
      </c>
      <c r="BC982" s="36" t="str">
        <f t="shared" si="972"/>
        <v/>
      </c>
      <c r="BE982" s="61" t="str">
        <f>IF($B982="", "", IF(AND($B982&gt;='Intro &amp; Setup'!$B$38, B982&lt;='Intro &amp; Setup'!$H$38), 'Intro &amp; Setup'!$N$38, IF(AND($B982&gt;='Intro &amp; Setup'!$B$39, B982&lt;='Intro &amp; Setup'!$H$39), 'Intro &amp; Setup'!$N$39, IF('Intro &amp; Setup'!$B$39="", 'Intro &amp; Setup'!$N$38, 'Intro &amp; Setup'!$N$39))))</f>
        <v/>
      </c>
      <c r="BG982" s="53" t="str">
        <f t="shared" si="973"/>
        <v/>
      </c>
      <c r="BH982" s="54" t="str">
        <f t="shared" si="946"/>
        <v/>
      </c>
      <c r="BI982" s="54" t="str">
        <f t="shared" si="947"/>
        <v/>
      </c>
      <c r="BJ982" s="54" t="str">
        <f t="shared" si="948"/>
        <v/>
      </c>
      <c r="BK982" s="54" t="str">
        <f t="shared" si="949"/>
        <v/>
      </c>
      <c r="BL982" s="54" t="str">
        <f t="shared" si="950"/>
        <v/>
      </c>
      <c r="BM982" s="54" t="str">
        <f t="shared" si="951"/>
        <v/>
      </c>
      <c r="BN982" s="54" t="str">
        <f t="shared" si="952"/>
        <v/>
      </c>
      <c r="BO982" s="54" t="str">
        <f t="shared" si="953"/>
        <v/>
      </c>
      <c r="BP982" s="54" t="str">
        <f t="shared" si="954"/>
        <v/>
      </c>
      <c r="BQ982" s="54" t="str">
        <f t="shared" si="955"/>
        <v/>
      </c>
      <c r="BR982" s="55" t="str">
        <f t="shared" si="956"/>
        <v/>
      </c>
      <c r="BT982" s="135" t="str">
        <f t="shared" si="974"/>
        <v/>
      </c>
      <c r="BU982" s="136" t="str">
        <f t="shared" si="975"/>
        <v/>
      </c>
      <c r="BV982" s="136" t="str">
        <f t="shared" si="976"/>
        <v/>
      </c>
      <c r="BW982" s="136" t="str">
        <f t="shared" si="977"/>
        <v/>
      </c>
      <c r="BX982" s="136" t="str">
        <f t="shared" si="978"/>
        <v/>
      </c>
      <c r="BY982" s="136" t="str">
        <f t="shared" si="979"/>
        <v/>
      </c>
      <c r="BZ982" s="136" t="str">
        <f t="shared" si="980"/>
        <v/>
      </c>
      <c r="CA982" s="136" t="str">
        <f t="shared" si="981"/>
        <v/>
      </c>
      <c r="CB982" s="136" t="str">
        <f t="shared" si="982"/>
        <v/>
      </c>
      <c r="CC982" s="136" t="str">
        <f t="shared" si="983"/>
        <v/>
      </c>
      <c r="CD982" s="136" t="str">
        <f t="shared" si="984"/>
        <v/>
      </c>
      <c r="CE982" s="137" t="str">
        <f t="shared" si="985"/>
        <v/>
      </c>
      <c r="CG982" s="150" t="str">
        <f t="shared" si="986"/>
        <v/>
      </c>
      <c r="CH982" s="151" t="str">
        <f t="shared" si="957"/>
        <v/>
      </c>
      <c r="CI982" s="151" t="str">
        <f t="shared" si="958"/>
        <v/>
      </c>
      <c r="CJ982" s="151" t="str">
        <f t="shared" si="959"/>
        <v/>
      </c>
      <c r="CK982" s="151" t="str">
        <f t="shared" si="960"/>
        <v/>
      </c>
      <c r="CL982" s="151" t="str">
        <f t="shared" si="961"/>
        <v/>
      </c>
      <c r="CM982" s="151" t="str">
        <f t="shared" si="962"/>
        <v/>
      </c>
      <c r="CN982" s="151" t="str">
        <f t="shared" si="963"/>
        <v/>
      </c>
      <c r="CO982" s="151" t="str">
        <f t="shared" si="964"/>
        <v/>
      </c>
      <c r="CP982" s="151" t="str">
        <f t="shared" si="965"/>
        <v/>
      </c>
      <c r="CQ982" s="151" t="str">
        <f t="shared" si="966"/>
        <v/>
      </c>
      <c r="CR982" s="152" t="str">
        <f t="shared" si="967"/>
        <v/>
      </c>
    </row>
    <row r="983" spans="1:96" x14ac:dyDescent="0.25">
      <c r="A983" s="3"/>
      <c r="B983" s="30"/>
      <c r="C983" s="44"/>
      <c r="D983" s="88"/>
      <c r="E983" s="31"/>
      <c r="F983" s="89"/>
      <c r="G983" s="72"/>
      <c r="H983" s="73"/>
      <c r="I983" s="74"/>
      <c r="J983" s="73"/>
      <c r="K983" s="74"/>
      <c r="L983" s="73"/>
      <c r="M983" s="74"/>
      <c r="N983" s="73"/>
      <c r="O983" s="74"/>
      <c r="P983" s="73"/>
      <c r="Q983" s="74"/>
      <c r="R983" s="75"/>
      <c r="S983" s="3"/>
      <c r="T983" s="61" t="str">
        <f>IF($D983="", "", $D983*'Intro &amp; Setup'!$I$32*24)</f>
        <v/>
      </c>
      <c r="U983" s="3"/>
      <c r="X983" s="36" t="str">
        <f>IF($B983="", "", IF(OR($B983&lt;'Intro &amp; Setup'!$F$26, $B983&gt;'Intro &amp; Setup'!$F$27), "X", ""))</f>
        <v/>
      </c>
      <c r="Z983" s="36" t="str">
        <f t="shared" si="968"/>
        <v/>
      </c>
      <c r="AA983" s="48" t="str">
        <f t="shared" si="969"/>
        <v/>
      </c>
      <c r="AC983" s="53" t="str">
        <f t="shared" si="970"/>
        <v/>
      </c>
      <c r="AD983" s="54" t="str">
        <f t="shared" si="924"/>
        <v/>
      </c>
      <c r="AE983" s="54" t="str">
        <f t="shared" si="925"/>
        <v/>
      </c>
      <c r="AF983" s="54" t="str">
        <f t="shared" si="926"/>
        <v/>
      </c>
      <c r="AG983" s="54" t="str">
        <f t="shared" si="927"/>
        <v/>
      </c>
      <c r="AH983" s="54" t="str">
        <f t="shared" si="928"/>
        <v/>
      </c>
      <c r="AI983" s="54" t="str">
        <f t="shared" si="929"/>
        <v/>
      </c>
      <c r="AJ983" s="54" t="str">
        <f t="shared" si="930"/>
        <v/>
      </c>
      <c r="AK983" s="54" t="str">
        <f t="shared" si="931"/>
        <v/>
      </c>
      <c r="AL983" s="54" t="str">
        <f t="shared" si="932"/>
        <v/>
      </c>
      <c r="AM983" s="54" t="str">
        <f t="shared" si="933"/>
        <v/>
      </c>
      <c r="AN983" s="55" t="str">
        <f t="shared" si="934"/>
        <v/>
      </c>
      <c r="AP983" s="53" t="str">
        <f t="shared" si="971"/>
        <v/>
      </c>
      <c r="AQ983" s="54" t="str">
        <f t="shared" si="935"/>
        <v/>
      </c>
      <c r="AR983" s="54" t="str">
        <f t="shared" si="936"/>
        <v/>
      </c>
      <c r="AS983" s="54" t="str">
        <f t="shared" si="937"/>
        <v/>
      </c>
      <c r="AT983" s="54" t="str">
        <f t="shared" si="938"/>
        <v/>
      </c>
      <c r="AU983" s="54" t="str">
        <f t="shared" si="939"/>
        <v/>
      </c>
      <c r="AV983" s="54" t="str">
        <f t="shared" si="940"/>
        <v/>
      </c>
      <c r="AW983" s="54" t="str">
        <f t="shared" si="941"/>
        <v/>
      </c>
      <c r="AX983" s="54" t="str">
        <f t="shared" si="942"/>
        <v/>
      </c>
      <c r="AY983" s="54" t="str">
        <f t="shared" si="943"/>
        <v/>
      </c>
      <c r="AZ983" s="54" t="str">
        <f t="shared" si="944"/>
        <v/>
      </c>
      <c r="BA983" s="55" t="str">
        <f t="shared" si="945"/>
        <v/>
      </c>
      <c r="BC983" s="36" t="str">
        <f t="shared" si="972"/>
        <v/>
      </c>
      <c r="BE983" s="61" t="str">
        <f>IF($B983="", "", IF(AND($B983&gt;='Intro &amp; Setup'!$B$38, B983&lt;='Intro &amp; Setup'!$H$38), 'Intro &amp; Setup'!$N$38, IF(AND($B983&gt;='Intro &amp; Setup'!$B$39, B983&lt;='Intro &amp; Setup'!$H$39), 'Intro &amp; Setup'!$N$39, IF('Intro &amp; Setup'!$B$39="", 'Intro &amp; Setup'!$N$38, 'Intro &amp; Setup'!$N$39))))</f>
        <v/>
      </c>
      <c r="BG983" s="53" t="str">
        <f t="shared" si="973"/>
        <v/>
      </c>
      <c r="BH983" s="54" t="str">
        <f t="shared" si="946"/>
        <v/>
      </c>
      <c r="BI983" s="54" t="str">
        <f t="shared" si="947"/>
        <v/>
      </c>
      <c r="BJ983" s="54" t="str">
        <f t="shared" si="948"/>
        <v/>
      </c>
      <c r="BK983" s="54" t="str">
        <f t="shared" si="949"/>
        <v/>
      </c>
      <c r="BL983" s="54" t="str">
        <f t="shared" si="950"/>
        <v/>
      </c>
      <c r="BM983" s="54" t="str">
        <f t="shared" si="951"/>
        <v/>
      </c>
      <c r="BN983" s="54" t="str">
        <f t="shared" si="952"/>
        <v/>
      </c>
      <c r="BO983" s="54" t="str">
        <f t="shared" si="953"/>
        <v/>
      </c>
      <c r="BP983" s="54" t="str">
        <f t="shared" si="954"/>
        <v/>
      </c>
      <c r="BQ983" s="54" t="str">
        <f t="shared" si="955"/>
        <v/>
      </c>
      <c r="BR983" s="55" t="str">
        <f t="shared" si="956"/>
        <v/>
      </c>
      <c r="BT983" s="135" t="str">
        <f t="shared" si="974"/>
        <v/>
      </c>
      <c r="BU983" s="136" t="str">
        <f t="shared" si="975"/>
        <v/>
      </c>
      <c r="BV983" s="136" t="str">
        <f t="shared" si="976"/>
        <v/>
      </c>
      <c r="BW983" s="136" t="str">
        <f t="shared" si="977"/>
        <v/>
      </c>
      <c r="BX983" s="136" t="str">
        <f t="shared" si="978"/>
        <v/>
      </c>
      <c r="BY983" s="136" t="str">
        <f t="shared" si="979"/>
        <v/>
      </c>
      <c r="BZ983" s="136" t="str">
        <f t="shared" si="980"/>
        <v/>
      </c>
      <c r="CA983" s="136" t="str">
        <f t="shared" si="981"/>
        <v/>
      </c>
      <c r="CB983" s="136" t="str">
        <f t="shared" si="982"/>
        <v/>
      </c>
      <c r="CC983" s="136" t="str">
        <f t="shared" si="983"/>
        <v/>
      </c>
      <c r="CD983" s="136" t="str">
        <f t="shared" si="984"/>
        <v/>
      </c>
      <c r="CE983" s="137" t="str">
        <f t="shared" si="985"/>
        <v/>
      </c>
      <c r="CG983" s="150" t="str">
        <f t="shared" si="986"/>
        <v/>
      </c>
      <c r="CH983" s="151" t="str">
        <f t="shared" si="957"/>
        <v/>
      </c>
      <c r="CI983" s="151" t="str">
        <f t="shared" si="958"/>
        <v/>
      </c>
      <c r="CJ983" s="151" t="str">
        <f t="shared" si="959"/>
        <v/>
      </c>
      <c r="CK983" s="151" t="str">
        <f t="shared" si="960"/>
        <v/>
      </c>
      <c r="CL983" s="151" t="str">
        <f t="shared" si="961"/>
        <v/>
      </c>
      <c r="CM983" s="151" t="str">
        <f t="shared" si="962"/>
        <v/>
      </c>
      <c r="CN983" s="151" t="str">
        <f t="shared" si="963"/>
        <v/>
      </c>
      <c r="CO983" s="151" t="str">
        <f t="shared" si="964"/>
        <v/>
      </c>
      <c r="CP983" s="151" t="str">
        <f t="shared" si="965"/>
        <v/>
      </c>
      <c r="CQ983" s="151" t="str">
        <f t="shared" si="966"/>
        <v/>
      </c>
      <c r="CR983" s="152" t="str">
        <f t="shared" si="967"/>
        <v/>
      </c>
    </row>
    <row r="984" spans="1:96" x14ac:dyDescent="0.25">
      <c r="A984" s="3"/>
      <c r="B984" s="30"/>
      <c r="C984" s="44"/>
      <c r="D984" s="88"/>
      <c r="E984" s="31"/>
      <c r="F984" s="89"/>
      <c r="G984" s="72"/>
      <c r="H984" s="73"/>
      <c r="I984" s="74"/>
      <c r="J984" s="73"/>
      <c r="K984" s="74"/>
      <c r="L984" s="73"/>
      <c r="M984" s="74"/>
      <c r="N984" s="73"/>
      <c r="O984" s="74"/>
      <c r="P984" s="73"/>
      <c r="Q984" s="74"/>
      <c r="R984" s="75"/>
      <c r="S984" s="3"/>
      <c r="T984" s="61" t="str">
        <f>IF($D984="", "", $D984*'Intro &amp; Setup'!$I$32*24)</f>
        <v/>
      </c>
      <c r="U984" s="3"/>
      <c r="X984" s="36" t="str">
        <f>IF($B984="", "", IF(OR($B984&lt;'Intro &amp; Setup'!$F$26, $B984&gt;'Intro &amp; Setup'!$F$27), "X", ""))</f>
        <v/>
      </c>
      <c r="Z984" s="36" t="str">
        <f t="shared" si="968"/>
        <v/>
      </c>
      <c r="AA984" s="48" t="str">
        <f t="shared" si="969"/>
        <v/>
      </c>
      <c r="AC984" s="53" t="str">
        <f t="shared" si="970"/>
        <v/>
      </c>
      <c r="AD984" s="54" t="str">
        <f t="shared" si="924"/>
        <v/>
      </c>
      <c r="AE984" s="54" t="str">
        <f t="shared" si="925"/>
        <v/>
      </c>
      <c r="AF984" s="54" t="str">
        <f t="shared" si="926"/>
        <v/>
      </c>
      <c r="AG984" s="54" t="str">
        <f t="shared" si="927"/>
        <v/>
      </c>
      <c r="AH984" s="54" t="str">
        <f t="shared" si="928"/>
        <v/>
      </c>
      <c r="AI984" s="54" t="str">
        <f t="shared" si="929"/>
        <v/>
      </c>
      <c r="AJ984" s="54" t="str">
        <f t="shared" si="930"/>
        <v/>
      </c>
      <c r="AK984" s="54" t="str">
        <f t="shared" si="931"/>
        <v/>
      </c>
      <c r="AL984" s="54" t="str">
        <f t="shared" si="932"/>
        <v/>
      </c>
      <c r="AM984" s="54" t="str">
        <f t="shared" si="933"/>
        <v/>
      </c>
      <c r="AN984" s="55" t="str">
        <f t="shared" si="934"/>
        <v/>
      </c>
      <c r="AP984" s="53" t="str">
        <f t="shared" si="971"/>
        <v/>
      </c>
      <c r="AQ984" s="54" t="str">
        <f t="shared" si="935"/>
        <v/>
      </c>
      <c r="AR984" s="54" t="str">
        <f t="shared" si="936"/>
        <v/>
      </c>
      <c r="AS984" s="54" t="str">
        <f t="shared" si="937"/>
        <v/>
      </c>
      <c r="AT984" s="54" t="str">
        <f t="shared" si="938"/>
        <v/>
      </c>
      <c r="AU984" s="54" t="str">
        <f t="shared" si="939"/>
        <v/>
      </c>
      <c r="AV984" s="54" t="str">
        <f t="shared" si="940"/>
        <v/>
      </c>
      <c r="AW984" s="54" t="str">
        <f t="shared" si="941"/>
        <v/>
      </c>
      <c r="AX984" s="54" t="str">
        <f t="shared" si="942"/>
        <v/>
      </c>
      <c r="AY984" s="54" t="str">
        <f t="shared" si="943"/>
        <v/>
      </c>
      <c r="AZ984" s="54" t="str">
        <f t="shared" si="944"/>
        <v/>
      </c>
      <c r="BA984" s="55" t="str">
        <f t="shared" si="945"/>
        <v/>
      </c>
      <c r="BC984" s="36" t="str">
        <f t="shared" si="972"/>
        <v/>
      </c>
      <c r="BE984" s="61" t="str">
        <f>IF($B984="", "", IF(AND($B984&gt;='Intro &amp; Setup'!$B$38, B984&lt;='Intro &amp; Setup'!$H$38), 'Intro &amp; Setup'!$N$38, IF(AND($B984&gt;='Intro &amp; Setup'!$B$39, B984&lt;='Intro &amp; Setup'!$H$39), 'Intro &amp; Setup'!$N$39, IF('Intro &amp; Setup'!$B$39="", 'Intro &amp; Setup'!$N$38, 'Intro &amp; Setup'!$N$39))))</f>
        <v/>
      </c>
      <c r="BG984" s="53" t="str">
        <f t="shared" si="973"/>
        <v/>
      </c>
      <c r="BH984" s="54" t="str">
        <f t="shared" si="946"/>
        <v/>
      </c>
      <c r="BI984" s="54" t="str">
        <f t="shared" si="947"/>
        <v/>
      </c>
      <c r="BJ984" s="54" t="str">
        <f t="shared" si="948"/>
        <v/>
      </c>
      <c r="BK984" s="54" t="str">
        <f t="shared" si="949"/>
        <v/>
      </c>
      <c r="BL984" s="54" t="str">
        <f t="shared" si="950"/>
        <v/>
      </c>
      <c r="BM984" s="54" t="str">
        <f t="shared" si="951"/>
        <v/>
      </c>
      <c r="BN984" s="54" t="str">
        <f t="shared" si="952"/>
        <v/>
      </c>
      <c r="BO984" s="54" t="str">
        <f t="shared" si="953"/>
        <v/>
      </c>
      <c r="BP984" s="54" t="str">
        <f t="shared" si="954"/>
        <v/>
      </c>
      <c r="BQ984" s="54" t="str">
        <f t="shared" si="955"/>
        <v/>
      </c>
      <c r="BR984" s="55" t="str">
        <f t="shared" si="956"/>
        <v/>
      </c>
      <c r="BT984" s="135" t="str">
        <f t="shared" si="974"/>
        <v/>
      </c>
      <c r="BU984" s="136" t="str">
        <f t="shared" si="975"/>
        <v/>
      </c>
      <c r="BV984" s="136" t="str">
        <f t="shared" si="976"/>
        <v/>
      </c>
      <c r="BW984" s="136" t="str">
        <f t="shared" si="977"/>
        <v/>
      </c>
      <c r="BX984" s="136" t="str">
        <f t="shared" si="978"/>
        <v/>
      </c>
      <c r="BY984" s="136" t="str">
        <f t="shared" si="979"/>
        <v/>
      </c>
      <c r="BZ984" s="136" t="str">
        <f t="shared" si="980"/>
        <v/>
      </c>
      <c r="CA984" s="136" t="str">
        <f t="shared" si="981"/>
        <v/>
      </c>
      <c r="CB984" s="136" t="str">
        <f t="shared" si="982"/>
        <v/>
      </c>
      <c r="CC984" s="136" t="str">
        <f t="shared" si="983"/>
        <v/>
      </c>
      <c r="CD984" s="136" t="str">
        <f t="shared" si="984"/>
        <v/>
      </c>
      <c r="CE984" s="137" t="str">
        <f t="shared" si="985"/>
        <v/>
      </c>
      <c r="CG984" s="150" t="str">
        <f t="shared" si="986"/>
        <v/>
      </c>
      <c r="CH984" s="151" t="str">
        <f t="shared" si="957"/>
        <v/>
      </c>
      <c r="CI984" s="151" t="str">
        <f t="shared" si="958"/>
        <v/>
      </c>
      <c r="CJ984" s="151" t="str">
        <f t="shared" si="959"/>
        <v/>
      </c>
      <c r="CK984" s="151" t="str">
        <f t="shared" si="960"/>
        <v/>
      </c>
      <c r="CL984" s="151" t="str">
        <f t="shared" si="961"/>
        <v/>
      </c>
      <c r="CM984" s="151" t="str">
        <f t="shared" si="962"/>
        <v/>
      </c>
      <c r="CN984" s="151" t="str">
        <f t="shared" si="963"/>
        <v/>
      </c>
      <c r="CO984" s="151" t="str">
        <f t="shared" si="964"/>
        <v/>
      </c>
      <c r="CP984" s="151" t="str">
        <f t="shared" si="965"/>
        <v/>
      </c>
      <c r="CQ984" s="151" t="str">
        <f t="shared" si="966"/>
        <v/>
      </c>
      <c r="CR984" s="152" t="str">
        <f t="shared" si="967"/>
        <v/>
      </c>
    </row>
    <row r="985" spans="1:96" x14ac:dyDescent="0.25">
      <c r="A985" s="3"/>
      <c r="B985" s="30"/>
      <c r="C985" s="44"/>
      <c r="D985" s="88"/>
      <c r="E985" s="31"/>
      <c r="F985" s="89"/>
      <c r="G985" s="72"/>
      <c r="H985" s="73"/>
      <c r="I985" s="74"/>
      <c r="J985" s="73"/>
      <c r="K985" s="74"/>
      <c r="L985" s="73"/>
      <c r="M985" s="74"/>
      <c r="N985" s="73"/>
      <c r="O985" s="74"/>
      <c r="P985" s="73"/>
      <c r="Q985" s="74"/>
      <c r="R985" s="75"/>
      <c r="S985" s="3"/>
      <c r="T985" s="61" t="str">
        <f>IF($D985="", "", $D985*'Intro &amp; Setup'!$I$32*24)</f>
        <v/>
      </c>
      <c r="U985" s="3"/>
      <c r="X985" s="36" t="str">
        <f>IF($B985="", "", IF(OR($B985&lt;'Intro &amp; Setup'!$F$26, $B985&gt;'Intro &amp; Setup'!$F$27), "X", ""))</f>
        <v/>
      </c>
      <c r="Z985" s="36" t="str">
        <f t="shared" si="968"/>
        <v/>
      </c>
      <c r="AA985" s="48" t="str">
        <f t="shared" si="969"/>
        <v/>
      </c>
      <c r="AC985" s="53" t="str">
        <f t="shared" si="970"/>
        <v/>
      </c>
      <c r="AD985" s="54" t="str">
        <f t="shared" si="924"/>
        <v/>
      </c>
      <c r="AE985" s="54" t="str">
        <f t="shared" si="925"/>
        <v/>
      </c>
      <c r="AF985" s="54" t="str">
        <f t="shared" si="926"/>
        <v/>
      </c>
      <c r="AG985" s="54" t="str">
        <f t="shared" si="927"/>
        <v/>
      </c>
      <c r="AH985" s="54" t="str">
        <f t="shared" si="928"/>
        <v/>
      </c>
      <c r="AI985" s="54" t="str">
        <f t="shared" si="929"/>
        <v/>
      </c>
      <c r="AJ985" s="54" t="str">
        <f t="shared" si="930"/>
        <v/>
      </c>
      <c r="AK985" s="54" t="str">
        <f t="shared" si="931"/>
        <v/>
      </c>
      <c r="AL985" s="54" t="str">
        <f t="shared" si="932"/>
        <v/>
      </c>
      <c r="AM985" s="54" t="str">
        <f t="shared" si="933"/>
        <v/>
      </c>
      <c r="AN985" s="55" t="str">
        <f t="shared" si="934"/>
        <v/>
      </c>
      <c r="AP985" s="53" t="str">
        <f t="shared" si="971"/>
        <v/>
      </c>
      <c r="AQ985" s="54" t="str">
        <f t="shared" si="935"/>
        <v/>
      </c>
      <c r="AR985" s="54" t="str">
        <f t="shared" si="936"/>
        <v/>
      </c>
      <c r="AS985" s="54" t="str">
        <f t="shared" si="937"/>
        <v/>
      </c>
      <c r="AT985" s="54" t="str">
        <f t="shared" si="938"/>
        <v/>
      </c>
      <c r="AU985" s="54" t="str">
        <f t="shared" si="939"/>
        <v/>
      </c>
      <c r="AV985" s="54" t="str">
        <f t="shared" si="940"/>
        <v/>
      </c>
      <c r="AW985" s="54" t="str">
        <f t="shared" si="941"/>
        <v/>
      </c>
      <c r="AX985" s="54" t="str">
        <f t="shared" si="942"/>
        <v/>
      </c>
      <c r="AY985" s="54" t="str">
        <f t="shared" si="943"/>
        <v/>
      </c>
      <c r="AZ985" s="54" t="str">
        <f t="shared" si="944"/>
        <v/>
      </c>
      <c r="BA985" s="55" t="str">
        <f t="shared" si="945"/>
        <v/>
      </c>
      <c r="BC985" s="36" t="str">
        <f t="shared" si="972"/>
        <v/>
      </c>
      <c r="BE985" s="61" t="str">
        <f>IF($B985="", "", IF(AND($B985&gt;='Intro &amp; Setup'!$B$38, B985&lt;='Intro &amp; Setup'!$H$38), 'Intro &amp; Setup'!$N$38, IF(AND($B985&gt;='Intro &amp; Setup'!$B$39, B985&lt;='Intro &amp; Setup'!$H$39), 'Intro &amp; Setup'!$N$39, IF('Intro &amp; Setup'!$B$39="", 'Intro &amp; Setup'!$N$38, 'Intro &amp; Setup'!$N$39))))</f>
        <v/>
      </c>
      <c r="BG985" s="53" t="str">
        <f t="shared" si="973"/>
        <v/>
      </c>
      <c r="BH985" s="54" t="str">
        <f t="shared" si="946"/>
        <v/>
      </c>
      <c r="BI985" s="54" t="str">
        <f t="shared" si="947"/>
        <v/>
      </c>
      <c r="BJ985" s="54" t="str">
        <f t="shared" si="948"/>
        <v/>
      </c>
      <c r="BK985" s="54" t="str">
        <f t="shared" si="949"/>
        <v/>
      </c>
      <c r="BL985" s="54" t="str">
        <f t="shared" si="950"/>
        <v/>
      </c>
      <c r="BM985" s="54" t="str">
        <f t="shared" si="951"/>
        <v/>
      </c>
      <c r="BN985" s="54" t="str">
        <f t="shared" si="952"/>
        <v/>
      </c>
      <c r="BO985" s="54" t="str">
        <f t="shared" si="953"/>
        <v/>
      </c>
      <c r="BP985" s="54" t="str">
        <f t="shared" si="954"/>
        <v/>
      </c>
      <c r="BQ985" s="54" t="str">
        <f t="shared" si="955"/>
        <v/>
      </c>
      <c r="BR985" s="55" t="str">
        <f t="shared" si="956"/>
        <v/>
      </c>
      <c r="BT985" s="135" t="str">
        <f t="shared" si="974"/>
        <v/>
      </c>
      <c r="BU985" s="136" t="str">
        <f t="shared" si="975"/>
        <v/>
      </c>
      <c r="BV985" s="136" t="str">
        <f t="shared" si="976"/>
        <v/>
      </c>
      <c r="BW985" s="136" t="str">
        <f t="shared" si="977"/>
        <v/>
      </c>
      <c r="BX985" s="136" t="str">
        <f t="shared" si="978"/>
        <v/>
      </c>
      <c r="BY985" s="136" t="str">
        <f t="shared" si="979"/>
        <v/>
      </c>
      <c r="BZ985" s="136" t="str">
        <f t="shared" si="980"/>
        <v/>
      </c>
      <c r="CA985" s="136" t="str">
        <f t="shared" si="981"/>
        <v/>
      </c>
      <c r="CB985" s="136" t="str">
        <f t="shared" si="982"/>
        <v/>
      </c>
      <c r="CC985" s="136" t="str">
        <f t="shared" si="983"/>
        <v/>
      </c>
      <c r="CD985" s="136" t="str">
        <f t="shared" si="984"/>
        <v/>
      </c>
      <c r="CE985" s="137" t="str">
        <f t="shared" si="985"/>
        <v/>
      </c>
      <c r="CG985" s="150" t="str">
        <f t="shared" si="986"/>
        <v/>
      </c>
      <c r="CH985" s="151" t="str">
        <f t="shared" si="957"/>
        <v/>
      </c>
      <c r="CI985" s="151" t="str">
        <f t="shared" si="958"/>
        <v/>
      </c>
      <c r="CJ985" s="151" t="str">
        <f t="shared" si="959"/>
        <v/>
      </c>
      <c r="CK985" s="151" t="str">
        <f t="shared" si="960"/>
        <v/>
      </c>
      <c r="CL985" s="151" t="str">
        <f t="shared" si="961"/>
        <v/>
      </c>
      <c r="CM985" s="151" t="str">
        <f t="shared" si="962"/>
        <v/>
      </c>
      <c r="CN985" s="151" t="str">
        <f t="shared" si="963"/>
        <v/>
      </c>
      <c r="CO985" s="151" t="str">
        <f t="shared" si="964"/>
        <v/>
      </c>
      <c r="CP985" s="151" t="str">
        <f t="shared" si="965"/>
        <v/>
      </c>
      <c r="CQ985" s="151" t="str">
        <f t="shared" si="966"/>
        <v/>
      </c>
      <c r="CR985" s="152" t="str">
        <f t="shared" si="967"/>
        <v/>
      </c>
    </row>
    <row r="986" spans="1:96" x14ac:dyDescent="0.25">
      <c r="A986" s="3"/>
      <c r="B986" s="30"/>
      <c r="C986" s="44"/>
      <c r="D986" s="88"/>
      <c r="E986" s="31"/>
      <c r="F986" s="89"/>
      <c r="G986" s="72"/>
      <c r="H986" s="73"/>
      <c r="I986" s="74"/>
      <c r="J986" s="73"/>
      <c r="K986" s="74"/>
      <c r="L986" s="73"/>
      <c r="M986" s="74"/>
      <c r="N986" s="73"/>
      <c r="O986" s="74"/>
      <c r="P986" s="73"/>
      <c r="Q986" s="74"/>
      <c r="R986" s="75"/>
      <c r="S986" s="3"/>
      <c r="T986" s="61" t="str">
        <f>IF($D986="", "", $D986*'Intro &amp; Setup'!$I$32*24)</f>
        <v/>
      </c>
      <c r="U986" s="3"/>
      <c r="X986" s="36" t="str">
        <f>IF($B986="", "", IF(OR($B986&lt;'Intro &amp; Setup'!$F$26, $B986&gt;'Intro &amp; Setup'!$F$27), "X", ""))</f>
        <v/>
      </c>
      <c r="Z986" s="36" t="str">
        <f t="shared" si="968"/>
        <v/>
      </c>
      <c r="AA986" s="48" t="str">
        <f t="shared" si="969"/>
        <v/>
      </c>
      <c r="AC986" s="53" t="str">
        <f t="shared" si="970"/>
        <v/>
      </c>
      <c r="AD986" s="54" t="str">
        <f t="shared" si="924"/>
        <v/>
      </c>
      <c r="AE986" s="54" t="str">
        <f t="shared" si="925"/>
        <v/>
      </c>
      <c r="AF986" s="54" t="str">
        <f t="shared" si="926"/>
        <v/>
      </c>
      <c r="AG986" s="54" t="str">
        <f t="shared" si="927"/>
        <v/>
      </c>
      <c r="AH986" s="54" t="str">
        <f t="shared" si="928"/>
        <v/>
      </c>
      <c r="AI986" s="54" t="str">
        <f t="shared" si="929"/>
        <v/>
      </c>
      <c r="AJ986" s="54" t="str">
        <f t="shared" si="930"/>
        <v/>
      </c>
      <c r="AK986" s="54" t="str">
        <f t="shared" si="931"/>
        <v/>
      </c>
      <c r="AL986" s="54" t="str">
        <f t="shared" si="932"/>
        <v/>
      </c>
      <c r="AM986" s="54" t="str">
        <f t="shared" si="933"/>
        <v/>
      </c>
      <c r="AN986" s="55" t="str">
        <f t="shared" si="934"/>
        <v/>
      </c>
      <c r="AP986" s="53" t="str">
        <f t="shared" si="971"/>
        <v/>
      </c>
      <c r="AQ986" s="54" t="str">
        <f t="shared" si="935"/>
        <v/>
      </c>
      <c r="AR986" s="54" t="str">
        <f t="shared" si="936"/>
        <v/>
      </c>
      <c r="AS986" s="54" t="str">
        <f t="shared" si="937"/>
        <v/>
      </c>
      <c r="AT986" s="54" t="str">
        <f t="shared" si="938"/>
        <v/>
      </c>
      <c r="AU986" s="54" t="str">
        <f t="shared" si="939"/>
        <v/>
      </c>
      <c r="AV986" s="54" t="str">
        <f t="shared" si="940"/>
        <v/>
      </c>
      <c r="AW986" s="54" t="str">
        <f t="shared" si="941"/>
        <v/>
      </c>
      <c r="AX986" s="54" t="str">
        <f t="shared" si="942"/>
        <v/>
      </c>
      <c r="AY986" s="54" t="str">
        <f t="shared" si="943"/>
        <v/>
      </c>
      <c r="AZ986" s="54" t="str">
        <f t="shared" si="944"/>
        <v/>
      </c>
      <c r="BA986" s="55" t="str">
        <f t="shared" si="945"/>
        <v/>
      </c>
      <c r="BC986" s="36" t="str">
        <f t="shared" si="972"/>
        <v/>
      </c>
      <c r="BE986" s="61" t="str">
        <f>IF($B986="", "", IF(AND($B986&gt;='Intro &amp; Setup'!$B$38, B986&lt;='Intro &amp; Setup'!$H$38), 'Intro &amp; Setup'!$N$38, IF(AND($B986&gt;='Intro &amp; Setup'!$B$39, B986&lt;='Intro &amp; Setup'!$H$39), 'Intro &amp; Setup'!$N$39, IF('Intro &amp; Setup'!$B$39="", 'Intro &amp; Setup'!$N$38, 'Intro &amp; Setup'!$N$39))))</f>
        <v/>
      </c>
      <c r="BG986" s="53" t="str">
        <f t="shared" si="973"/>
        <v/>
      </c>
      <c r="BH986" s="54" t="str">
        <f t="shared" si="946"/>
        <v/>
      </c>
      <c r="BI986" s="54" t="str">
        <f t="shared" si="947"/>
        <v/>
      </c>
      <c r="BJ986" s="54" t="str">
        <f t="shared" si="948"/>
        <v/>
      </c>
      <c r="BK986" s="54" t="str">
        <f t="shared" si="949"/>
        <v/>
      </c>
      <c r="BL986" s="54" t="str">
        <f t="shared" si="950"/>
        <v/>
      </c>
      <c r="BM986" s="54" t="str">
        <f t="shared" si="951"/>
        <v/>
      </c>
      <c r="BN986" s="54" t="str">
        <f t="shared" si="952"/>
        <v/>
      </c>
      <c r="BO986" s="54" t="str">
        <f t="shared" si="953"/>
        <v/>
      </c>
      <c r="BP986" s="54" t="str">
        <f t="shared" si="954"/>
        <v/>
      </c>
      <c r="BQ986" s="54" t="str">
        <f t="shared" si="955"/>
        <v/>
      </c>
      <c r="BR986" s="55" t="str">
        <f t="shared" si="956"/>
        <v/>
      </c>
      <c r="BT986" s="135" t="str">
        <f t="shared" si="974"/>
        <v/>
      </c>
      <c r="BU986" s="136" t="str">
        <f t="shared" si="975"/>
        <v/>
      </c>
      <c r="BV986" s="136" t="str">
        <f t="shared" si="976"/>
        <v/>
      </c>
      <c r="BW986" s="136" t="str">
        <f t="shared" si="977"/>
        <v/>
      </c>
      <c r="BX986" s="136" t="str">
        <f t="shared" si="978"/>
        <v/>
      </c>
      <c r="BY986" s="136" t="str">
        <f t="shared" si="979"/>
        <v/>
      </c>
      <c r="BZ986" s="136" t="str">
        <f t="shared" si="980"/>
        <v/>
      </c>
      <c r="CA986" s="136" t="str">
        <f t="shared" si="981"/>
        <v/>
      </c>
      <c r="CB986" s="136" t="str">
        <f t="shared" si="982"/>
        <v/>
      </c>
      <c r="CC986" s="136" t="str">
        <f t="shared" si="983"/>
        <v/>
      </c>
      <c r="CD986" s="136" t="str">
        <f t="shared" si="984"/>
        <v/>
      </c>
      <c r="CE986" s="137" t="str">
        <f t="shared" si="985"/>
        <v/>
      </c>
      <c r="CG986" s="150" t="str">
        <f t="shared" si="986"/>
        <v/>
      </c>
      <c r="CH986" s="151" t="str">
        <f t="shared" si="957"/>
        <v/>
      </c>
      <c r="CI986" s="151" t="str">
        <f t="shared" si="958"/>
        <v/>
      </c>
      <c r="CJ986" s="151" t="str">
        <f t="shared" si="959"/>
        <v/>
      </c>
      <c r="CK986" s="151" t="str">
        <f t="shared" si="960"/>
        <v/>
      </c>
      <c r="CL986" s="151" t="str">
        <f t="shared" si="961"/>
        <v/>
      </c>
      <c r="CM986" s="151" t="str">
        <f t="shared" si="962"/>
        <v/>
      </c>
      <c r="CN986" s="151" t="str">
        <f t="shared" si="963"/>
        <v/>
      </c>
      <c r="CO986" s="151" t="str">
        <f t="shared" si="964"/>
        <v/>
      </c>
      <c r="CP986" s="151" t="str">
        <f t="shared" si="965"/>
        <v/>
      </c>
      <c r="CQ986" s="151" t="str">
        <f t="shared" si="966"/>
        <v/>
      </c>
      <c r="CR986" s="152" t="str">
        <f t="shared" si="967"/>
        <v/>
      </c>
    </row>
    <row r="987" spans="1:96" x14ac:dyDescent="0.25">
      <c r="A987" s="3"/>
      <c r="B987" s="30"/>
      <c r="C987" s="44"/>
      <c r="D987" s="88"/>
      <c r="E987" s="31"/>
      <c r="F987" s="89"/>
      <c r="G987" s="72"/>
      <c r="H987" s="73"/>
      <c r="I987" s="74"/>
      <c r="J987" s="73"/>
      <c r="K987" s="74"/>
      <c r="L987" s="73"/>
      <c r="M987" s="74"/>
      <c r="N987" s="73"/>
      <c r="O987" s="74"/>
      <c r="P987" s="73"/>
      <c r="Q987" s="74"/>
      <c r="R987" s="75"/>
      <c r="S987" s="3"/>
      <c r="T987" s="61" t="str">
        <f>IF($D987="", "", $D987*'Intro &amp; Setup'!$I$32*24)</f>
        <v/>
      </c>
      <c r="U987" s="3"/>
      <c r="X987" s="36" t="str">
        <f>IF($B987="", "", IF(OR($B987&lt;'Intro &amp; Setup'!$F$26, $B987&gt;'Intro &amp; Setup'!$F$27), "X", ""))</f>
        <v/>
      </c>
      <c r="Z987" s="36" t="str">
        <f t="shared" si="968"/>
        <v/>
      </c>
      <c r="AA987" s="48" t="str">
        <f t="shared" si="969"/>
        <v/>
      </c>
      <c r="AC987" s="53" t="str">
        <f t="shared" si="970"/>
        <v/>
      </c>
      <c r="AD987" s="54" t="str">
        <f t="shared" ref="AD987:AD1022" si="987">IFERROR(IF(H987="", "", $T987*$AA987), "")</f>
        <v/>
      </c>
      <c r="AE987" s="54" t="str">
        <f t="shared" ref="AE987:AE1022" si="988">IFERROR(IF(I987="", "", $T987*$AA987), "")</f>
        <v/>
      </c>
      <c r="AF987" s="54" t="str">
        <f t="shared" ref="AF987:AF1022" si="989">IFERROR(IF(J987="", "", $T987*$AA987), "")</f>
        <v/>
      </c>
      <c r="AG987" s="54" t="str">
        <f t="shared" ref="AG987:AG1022" si="990">IFERROR(IF(K987="", "", $T987*$AA987), "")</f>
        <v/>
      </c>
      <c r="AH987" s="54" t="str">
        <f t="shared" ref="AH987:AH1022" si="991">IFERROR(IF(L987="", "", $T987*$AA987), "")</f>
        <v/>
      </c>
      <c r="AI987" s="54" t="str">
        <f t="shared" ref="AI987:AI1022" si="992">IFERROR(IF(M987="", "", $T987*$AA987), "")</f>
        <v/>
      </c>
      <c r="AJ987" s="54" t="str">
        <f t="shared" ref="AJ987:AJ1022" si="993">IFERROR(IF(N987="", "", $T987*$AA987), "")</f>
        <v/>
      </c>
      <c r="AK987" s="54" t="str">
        <f t="shared" ref="AK987:AK1022" si="994">IFERROR(IF(O987="", "", $T987*$AA987), "")</f>
        <v/>
      </c>
      <c r="AL987" s="54" t="str">
        <f t="shared" ref="AL987:AL1022" si="995">IFERROR(IF(P987="", "", $T987*$AA987), "")</f>
        <v/>
      </c>
      <c r="AM987" s="54" t="str">
        <f t="shared" ref="AM987:AM1022" si="996">IFERROR(IF(Q987="", "", $T987*$AA987), "")</f>
        <v/>
      </c>
      <c r="AN987" s="55" t="str">
        <f t="shared" ref="AN987:AN1022" si="997">IFERROR(IF(R987="", "", $T987*$AA987), "")</f>
        <v/>
      </c>
      <c r="AP987" s="53" t="str">
        <f t="shared" si="971"/>
        <v/>
      </c>
      <c r="AQ987" s="54" t="str">
        <f t="shared" ref="AQ987:AQ1022" si="998">IFERROR(IF(H987="", "", $E987*$AA987), "")</f>
        <v/>
      </c>
      <c r="AR987" s="54" t="str">
        <f t="shared" ref="AR987:AR1022" si="999">IFERROR(IF(I987="", "", $E987*$AA987), "")</f>
        <v/>
      </c>
      <c r="AS987" s="54" t="str">
        <f t="shared" ref="AS987:AS1022" si="1000">IFERROR(IF(J987="", "", $E987*$AA987), "")</f>
        <v/>
      </c>
      <c r="AT987" s="54" t="str">
        <f t="shared" ref="AT987:AT1022" si="1001">IFERROR(IF(K987="", "", $E987*$AA987), "")</f>
        <v/>
      </c>
      <c r="AU987" s="54" t="str">
        <f t="shared" ref="AU987:AU1022" si="1002">IFERROR(IF(L987="", "", $E987*$AA987), "")</f>
        <v/>
      </c>
      <c r="AV987" s="54" t="str">
        <f t="shared" ref="AV987:AV1022" si="1003">IFERROR(IF(M987="", "", $E987*$AA987), "")</f>
        <v/>
      </c>
      <c r="AW987" s="54" t="str">
        <f t="shared" ref="AW987:AW1022" si="1004">IFERROR(IF(N987="", "", $E987*$AA987), "")</f>
        <v/>
      </c>
      <c r="AX987" s="54" t="str">
        <f t="shared" ref="AX987:AX1022" si="1005">IFERROR(IF(O987="", "", $E987*$AA987), "")</f>
        <v/>
      </c>
      <c r="AY987" s="54" t="str">
        <f t="shared" ref="AY987:AY1022" si="1006">IFERROR(IF(P987="", "", $E987*$AA987), "")</f>
        <v/>
      </c>
      <c r="AZ987" s="54" t="str">
        <f t="shared" ref="AZ987:AZ1022" si="1007">IFERROR(IF(Q987="", "", $E987*$AA987), "")</f>
        <v/>
      </c>
      <c r="BA987" s="55" t="str">
        <f t="shared" ref="BA987:BA1022" si="1008">IFERROR(IF(R987="", "", $E987*$AA987), "")</f>
        <v/>
      </c>
      <c r="BC987" s="36" t="str">
        <f t="shared" si="972"/>
        <v/>
      </c>
      <c r="BE987" s="61" t="str">
        <f>IF($B987="", "", IF(AND($B987&gt;='Intro &amp; Setup'!$B$38, B987&lt;='Intro &amp; Setup'!$H$38), 'Intro &amp; Setup'!$N$38, IF(AND($B987&gt;='Intro &amp; Setup'!$B$39, B987&lt;='Intro &amp; Setup'!$H$39), 'Intro &amp; Setup'!$N$39, IF('Intro &amp; Setup'!$B$39="", 'Intro &amp; Setup'!$N$38, 'Intro &amp; Setup'!$N$39))))</f>
        <v/>
      </c>
      <c r="BG987" s="53" t="str">
        <f t="shared" si="973"/>
        <v/>
      </c>
      <c r="BH987" s="54" t="str">
        <f t="shared" ref="BH987:BH1022" si="1009">IFERROR(IF(H987="", "", $BE987*$AA987), "")</f>
        <v/>
      </c>
      <c r="BI987" s="54" t="str">
        <f t="shared" ref="BI987:BI1022" si="1010">IFERROR(IF(I987="", "", $BE987*$AA987), "")</f>
        <v/>
      </c>
      <c r="BJ987" s="54" t="str">
        <f t="shared" ref="BJ987:BJ1022" si="1011">IFERROR(IF(J987="", "", $BE987*$AA987), "")</f>
        <v/>
      </c>
      <c r="BK987" s="54" t="str">
        <f t="shared" ref="BK987:BK1022" si="1012">IFERROR(IF(K987="", "", $BE987*$AA987), "")</f>
        <v/>
      </c>
      <c r="BL987" s="54" t="str">
        <f t="shared" ref="BL987:BL1022" si="1013">IFERROR(IF(L987="", "", $BE987*$AA987), "")</f>
        <v/>
      </c>
      <c r="BM987" s="54" t="str">
        <f t="shared" ref="BM987:BM1022" si="1014">IFERROR(IF(M987="", "", $BE987*$AA987), "")</f>
        <v/>
      </c>
      <c r="BN987" s="54" t="str">
        <f t="shared" ref="BN987:BN1022" si="1015">IFERROR(IF(N987="", "", $BE987*$AA987), "")</f>
        <v/>
      </c>
      <c r="BO987" s="54" t="str">
        <f t="shared" ref="BO987:BO1022" si="1016">IFERROR(IF(O987="", "", $BE987*$AA987), "")</f>
        <v/>
      </c>
      <c r="BP987" s="54" t="str">
        <f t="shared" ref="BP987:BP1022" si="1017">IFERROR(IF(P987="", "", $BE987*$AA987), "")</f>
        <v/>
      </c>
      <c r="BQ987" s="54" t="str">
        <f t="shared" ref="BQ987:BQ1022" si="1018">IFERROR(IF(Q987="", "", $BE987*$AA987), "")</f>
        <v/>
      </c>
      <c r="BR987" s="55" t="str">
        <f t="shared" ref="BR987:BR1022" si="1019">IFERROR(IF(R987="", "", $BE987*$AA987), "")</f>
        <v/>
      </c>
      <c r="BT987" s="135" t="str">
        <f t="shared" si="974"/>
        <v/>
      </c>
      <c r="BU987" s="136" t="str">
        <f t="shared" si="975"/>
        <v/>
      </c>
      <c r="BV987" s="136" t="str">
        <f t="shared" si="976"/>
        <v/>
      </c>
      <c r="BW987" s="136" t="str">
        <f t="shared" si="977"/>
        <v/>
      </c>
      <c r="BX987" s="136" t="str">
        <f t="shared" si="978"/>
        <v/>
      </c>
      <c r="BY987" s="136" t="str">
        <f t="shared" si="979"/>
        <v/>
      </c>
      <c r="BZ987" s="136" t="str">
        <f t="shared" si="980"/>
        <v/>
      </c>
      <c r="CA987" s="136" t="str">
        <f t="shared" si="981"/>
        <v/>
      </c>
      <c r="CB987" s="136" t="str">
        <f t="shared" si="982"/>
        <v/>
      </c>
      <c r="CC987" s="136" t="str">
        <f t="shared" si="983"/>
        <v/>
      </c>
      <c r="CD987" s="136" t="str">
        <f t="shared" si="984"/>
        <v/>
      </c>
      <c r="CE987" s="137" t="str">
        <f t="shared" si="985"/>
        <v/>
      </c>
      <c r="CG987" s="150" t="str">
        <f t="shared" si="986"/>
        <v/>
      </c>
      <c r="CH987" s="151" t="str">
        <f t="shared" ref="CH987:CH1022" si="1020">IF(H987="", "", $F987*$AA987)</f>
        <v/>
      </c>
      <c r="CI987" s="151" t="str">
        <f t="shared" ref="CI987:CI1022" si="1021">IF(I987="", "", $F987*$AA987)</f>
        <v/>
      </c>
      <c r="CJ987" s="151" t="str">
        <f t="shared" ref="CJ987:CJ1022" si="1022">IF(J987="", "", $F987*$AA987)</f>
        <v/>
      </c>
      <c r="CK987" s="151" t="str">
        <f t="shared" ref="CK987:CK1022" si="1023">IF(K987="", "", $F987*$AA987)</f>
        <v/>
      </c>
      <c r="CL987" s="151" t="str">
        <f t="shared" ref="CL987:CL1022" si="1024">IF(L987="", "", $F987*$AA987)</f>
        <v/>
      </c>
      <c r="CM987" s="151" t="str">
        <f t="shared" ref="CM987:CM1022" si="1025">IF(M987="", "", $F987*$AA987)</f>
        <v/>
      </c>
      <c r="CN987" s="151" t="str">
        <f t="shared" ref="CN987:CN1022" si="1026">IF(N987="", "", $F987*$AA987)</f>
        <v/>
      </c>
      <c r="CO987" s="151" t="str">
        <f t="shared" ref="CO987:CO1022" si="1027">IF(O987="", "", $F987*$AA987)</f>
        <v/>
      </c>
      <c r="CP987" s="151" t="str">
        <f t="shared" ref="CP987:CP1022" si="1028">IF(P987="", "", $F987*$AA987)</f>
        <v/>
      </c>
      <c r="CQ987" s="151" t="str">
        <f t="shared" ref="CQ987:CQ1022" si="1029">IF(Q987="", "", $F987*$AA987)</f>
        <v/>
      </c>
      <c r="CR987" s="152" t="str">
        <f t="shared" ref="CR987:CR1022" si="1030">IF(R987="", "", $F987*$AA987)</f>
        <v/>
      </c>
    </row>
    <row r="988" spans="1:96" x14ac:dyDescent="0.25">
      <c r="A988" s="3"/>
      <c r="B988" s="30"/>
      <c r="C988" s="44"/>
      <c r="D988" s="88"/>
      <c r="E988" s="31"/>
      <c r="F988" s="89"/>
      <c r="G988" s="72"/>
      <c r="H988" s="73"/>
      <c r="I988" s="74"/>
      <c r="J988" s="73"/>
      <c r="K988" s="74"/>
      <c r="L988" s="73"/>
      <c r="M988" s="74"/>
      <c r="N988" s="73"/>
      <c r="O988" s="74"/>
      <c r="P988" s="73"/>
      <c r="Q988" s="74"/>
      <c r="R988" s="75"/>
      <c r="S988" s="3"/>
      <c r="T988" s="61" t="str">
        <f>IF($D988="", "", $D988*'Intro &amp; Setup'!$I$32*24)</f>
        <v/>
      </c>
      <c r="U988" s="3"/>
      <c r="X988" s="36" t="str">
        <f>IF($B988="", "", IF(OR($B988&lt;'Intro &amp; Setup'!$F$26, $B988&gt;'Intro &amp; Setup'!$F$27), "X", ""))</f>
        <v/>
      </c>
      <c r="Z988" s="36" t="str">
        <f t="shared" si="968"/>
        <v/>
      </c>
      <c r="AA988" s="48" t="str">
        <f t="shared" si="969"/>
        <v/>
      </c>
      <c r="AC988" s="53" t="str">
        <f t="shared" si="970"/>
        <v/>
      </c>
      <c r="AD988" s="54" t="str">
        <f t="shared" si="987"/>
        <v/>
      </c>
      <c r="AE988" s="54" t="str">
        <f t="shared" si="988"/>
        <v/>
      </c>
      <c r="AF988" s="54" t="str">
        <f t="shared" si="989"/>
        <v/>
      </c>
      <c r="AG988" s="54" t="str">
        <f t="shared" si="990"/>
        <v/>
      </c>
      <c r="AH988" s="54" t="str">
        <f t="shared" si="991"/>
        <v/>
      </c>
      <c r="AI988" s="54" t="str">
        <f t="shared" si="992"/>
        <v/>
      </c>
      <c r="AJ988" s="54" t="str">
        <f t="shared" si="993"/>
        <v/>
      </c>
      <c r="AK988" s="54" t="str">
        <f t="shared" si="994"/>
        <v/>
      </c>
      <c r="AL988" s="54" t="str">
        <f t="shared" si="995"/>
        <v/>
      </c>
      <c r="AM988" s="54" t="str">
        <f t="shared" si="996"/>
        <v/>
      </c>
      <c r="AN988" s="55" t="str">
        <f t="shared" si="997"/>
        <v/>
      </c>
      <c r="AP988" s="53" t="str">
        <f t="shared" si="971"/>
        <v/>
      </c>
      <c r="AQ988" s="54" t="str">
        <f t="shared" si="998"/>
        <v/>
      </c>
      <c r="AR988" s="54" t="str">
        <f t="shared" si="999"/>
        <v/>
      </c>
      <c r="AS988" s="54" t="str">
        <f t="shared" si="1000"/>
        <v/>
      </c>
      <c r="AT988" s="54" t="str">
        <f t="shared" si="1001"/>
        <v/>
      </c>
      <c r="AU988" s="54" t="str">
        <f t="shared" si="1002"/>
        <v/>
      </c>
      <c r="AV988" s="54" t="str">
        <f t="shared" si="1003"/>
        <v/>
      </c>
      <c r="AW988" s="54" t="str">
        <f t="shared" si="1004"/>
        <v/>
      </c>
      <c r="AX988" s="54" t="str">
        <f t="shared" si="1005"/>
        <v/>
      </c>
      <c r="AY988" s="54" t="str">
        <f t="shared" si="1006"/>
        <v/>
      </c>
      <c r="AZ988" s="54" t="str">
        <f t="shared" si="1007"/>
        <v/>
      </c>
      <c r="BA988" s="55" t="str">
        <f t="shared" si="1008"/>
        <v/>
      </c>
      <c r="BC988" s="36" t="str">
        <f t="shared" si="972"/>
        <v/>
      </c>
      <c r="BE988" s="61" t="str">
        <f>IF($B988="", "", IF(AND($B988&gt;='Intro &amp; Setup'!$B$38, B988&lt;='Intro &amp; Setup'!$H$38), 'Intro &amp; Setup'!$N$38, IF(AND($B988&gt;='Intro &amp; Setup'!$B$39, B988&lt;='Intro &amp; Setup'!$H$39), 'Intro &amp; Setup'!$N$39, IF('Intro &amp; Setup'!$B$39="", 'Intro &amp; Setup'!$N$38, 'Intro &amp; Setup'!$N$39))))</f>
        <v/>
      </c>
      <c r="BG988" s="53" t="str">
        <f t="shared" si="973"/>
        <v/>
      </c>
      <c r="BH988" s="54" t="str">
        <f t="shared" si="1009"/>
        <v/>
      </c>
      <c r="BI988" s="54" t="str">
        <f t="shared" si="1010"/>
        <v/>
      </c>
      <c r="BJ988" s="54" t="str">
        <f t="shared" si="1011"/>
        <v/>
      </c>
      <c r="BK988" s="54" t="str">
        <f t="shared" si="1012"/>
        <v/>
      </c>
      <c r="BL988" s="54" t="str">
        <f t="shared" si="1013"/>
        <v/>
      </c>
      <c r="BM988" s="54" t="str">
        <f t="shared" si="1014"/>
        <v/>
      </c>
      <c r="BN988" s="54" t="str">
        <f t="shared" si="1015"/>
        <v/>
      </c>
      <c r="BO988" s="54" t="str">
        <f t="shared" si="1016"/>
        <v/>
      </c>
      <c r="BP988" s="54" t="str">
        <f t="shared" si="1017"/>
        <v/>
      </c>
      <c r="BQ988" s="54" t="str">
        <f t="shared" si="1018"/>
        <v/>
      </c>
      <c r="BR988" s="55" t="str">
        <f t="shared" si="1019"/>
        <v/>
      </c>
      <c r="BT988" s="135" t="str">
        <f t="shared" si="974"/>
        <v/>
      </c>
      <c r="BU988" s="136" t="str">
        <f t="shared" si="975"/>
        <v/>
      </c>
      <c r="BV988" s="136" t="str">
        <f t="shared" si="976"/>
        <v/>
      </c>
      <c r="BW988" s="136" t="str">
        <f t="shared" si="977"/>
        <v/>
      </c>
      <c r="BX988" s="136" t="str">
        <f t="shared" si="978"/>
        <v/>
      </c>
      <c r="BY988" s="136" t="str">
        <f t="shared" si="979"/>
        <v/>
      </c>
      <c r="BZ988" s="136" t="str">
        <f t="shared" si="980"/>
        <v/>
      </c>
      <c r="CA988" s="136" t="str">
        <f t="shared" si="981"/>
        <v/>
      </c>
      <c r="CB988" s="136" t="str">
        <f t="shared" si="982"/>
        <v/>
      </c>
      <c r="CC988" s="136" t="str">
        <f t="shared" si="983"/>
        <v/>
      </c>
      <c r="CD988" s="136" t="str">
        <f t="shared" si="984"/>
        <v/>
      </c>
      <c r="CE988" s="137" t="str">
        <f t="shared" si="985"/>
        <v/>
      </c>
      <c r="CG988" s="150" t="str">
        <f t="shared" si="986"/>
        <v/>
      </c>
      <c r="CH988" s="151" t="str">
        <f t="shared" si="1020"/>
        <v/>
      </c>
      <c r="CI988" s="151" t="str">
        <f t="shared" si="1021"/>
        <v/>
      </c>
      <c r="CJ988" s="151" t="str">
        <f t="shared" si="1022"/>
        <v/>
      </c>
      <c r="CK988" s="151" t="str">
        <f t="shared" si="1023"/>
        <v/>
      </c>
      <c r="CL988" s="151" t="str">
        <f t="shared" si="1024"/>
        <v/>
      </c>
      <c r="CM988" s="151" t="str">
        <f t="shared" si="1025"/>
        <v/>
      </c>
      <c r="CN988" s="151" t="str">
        <f t="shared" si="1026"/>
        <v/>
      </c>
      <c r="CO988" s="151" t="str">
        <f t="shared" si="1027"/>
        <v/>
      </c>
      <c r="CP988" s="151" t="str">
        <f t="shared" si="1028"/>
        <v/>
      </c>
      <c r="CQ988" s="151" t="str">
        <f t="shared" si="1029"/>
        <v/>
      </c>
      <c r="CR988" s="152" t="str">
        <f t="shared" si="1030"/>
        <v/>
      </c>
    </row>
    <row r="989" spans="1:96" x14ac:dyDescent="0.25">
      <c r="A989" s="3"/>
      <c r="B989" s="30"/>
      <c r="C989" s="44"/>
      <c r="D989" s="88"/>
      <c r="E989" s="31"/>
      <c r="F989" s="89"/>
      <c r="G989" s="72"/>
      <c r="H989" s="73"/>
      <c r="I989" s="74"/>
      <c r="J989" s="73"/>
      <c r="K989" s="74"/>
      <c r="L989" s="73"/>
      <c r="M989" s="74"/>
      <c r="N989" s="73"/>
      <c r="O989" s="74"/>
      <c r="P989" s="73"/>
      <c r="Q989" s="74"/>
      <c r="R989" s="75"/>
      <c r="S989" s="3"/>
      <c r="T989" s="61" t="str">
        <f>IF($D989="", "", $D989*'Intro &amp; Setup'!$I$32*24)</f>
        <v/>
      </c>
      <c r="U989" s="3"/>
      <c r="X989" s="36" t="str">
        <f>IF($B989="", "", IF(OR($B989&lt;'Intro &amp; Setup'!$F$26, $B989&gt;'Intro &amp; Setup'!$F$27), "X", ""))</f>
        <v/>
      </c>
      <c r="Z989" s="36" t="str">
        <f t="shared" si="968"/>
        <v/>
      </c>
      <c r="AA989" s="48" t="str">
        <f t="shared" si="969"/>
        <v/>
      </c>
      <c r="AC989" s="53" t="str">
        <f t="shared" si="970"/>
        <v/>
      </c>
      <c r="AD989" s="54" t="str">
        <f t="shared" si="987"/>
        <v/>
      </c>
      <c r="AE989" s="54" t="str">
        <f t="shared" si="988"/>
        <v/>
      </c>
      <c r="AF989" s="54" t="str">
        <f t="shared" si="989"/>
        <v/>
      </c>
      <c r="AG989" s="54" t="str">
        <f t="shared" si="990"/>
        <v/>
      </c>
      <c r="AH989" s="54" t="str">
        <f t="shared" si="991"/>
        <v/>
      </c>
      <c r="AI989" s="54" t="str">
        <f t="shared" si="992"/>
        <v/>
      </c>
      <c r="AJ989" s="54" t="str">
        <f t="shared" si="993"/>
        <v/>
      </c>
      <c r="AK989" s="54" t="str">
        <f t="shared" si="994"/>
        <v/>
      </c>
      <c r="AL989" s="54" t="str">
        <f t="shared" si="995"/>
        <v/>
      </c>
      <c r="AM989" s="54" t="str">
        <f t="shared" si="996"/>
        <v/>
      </c>
      <c r="AN989" s="55" t="str">
        <f t="shared" si="997"/>
        <v/>
      </c>
      <c r="AP989" s="53" t="str">
        <f t="shared" si="971"/>
        <v/>
      </c>
      <c r="AQ989" s="54" t="str">
        <f t="shared" si="998"/>
        <v/>
      </c>
      <c r="AR989" s="54" t="str">
        <f t="shared" si="999"/>
        <v/>
      </c>
      <c r="AS989" s="54" t="str">
        <f t="shared" si="1000"/>
        <v/>
      </c>
      <c r="AT989" s="54" t="str">
        <f t="shared" si="1001"/>
        <v/>
      </c>
      <c r="AU989" s="54" t="str">
        <f t="shared" si="1002"/>
        <v/>
      </c>
      <c r="AV989" s="54" t="str">
        <f t="shared" si="1003"/>
        <v/>
      </c>
      <c r="AW989" s="54" t="str">
        <f t="shared" si="1004"/>
        <v/>
      </c>
      <c r="AX989" s="54" t="str">
        <f t="shared" si="1005"/>
        <v/>
      </c>
      <c r="AY989" s="54" t="str">
        <f t="shared" si="1006"/>
        <v/>
      </c>
      <c r="AZ989" s="54" t="str">
        <f t="shared" si="1007"/>
        <v/>
      </c>
      <c r="BA989" s="55" t="str">
        <f t="shared" si="1008"/>
        <v/>
      </c>
      <c r="BC989" s="36" t="str">
        <f t="shared" si="972"/>
        <v/>
      </c>
      <c r="BE989" s="61" t="str">
        <f>IF($B989="", "", IF(AND($B989&gt;='Intro &amp; Setup'!$B$38, B989&lt;='Intro &amp; Setup'!$H$38), 'Intro &amp; Setup'!$N$38, IF(AND($B989&gt;='Intro &amp; Setup'!$B$39, B989&lt;='Intro &amp; Setup'!$H$39), 'Intro &amp; Setup'!$N$39, IF('Intro &amp; Setup'!$B$39="", 'Intro &amp; Setup'!$N$38, 'Intro &amp; Setup'!$N$39))))</f>
        <v/>
      </c>
      <c r="BG989" s="53" t="str">
        <f t="shared" si="973"/>
        <v/>
      </c>
      <c r="BH989" s="54" t="str">
        <f t="shared" si="1009"/>
        <v/>
      </c>
      <c r="BI989" s="54" t="str">
        <f t="shared" si="1010"/>
        <v/>
      </c>
      <c r="BJ989" s="54" t="str">
        <f t="shared" si="1011"/>
        <v/>
      </c>
      <c r="BK989" s="54" t="str">
        <f t="shared" si="1012"/>
        <v/>
      </c>
      <c r="BL989" s="54" t="str">
        <f t="shared" si="1013"/>
        <v/>
      </c>
      <c r="BM989" s="54" t="str">
        <f t="shared" si="1014"/>
        <v/>
      </c>
      <c r="BN989" s="54" t="str">
        <f t="shared" si="1015"/>
        <v/>
      </c>
      <c r="BO989" s="54" t="str">
        <f t="shared" si="1016"/>
        <v/>
      </c>
      <c r="BP989" s="54" t="str">
        <f t="shared" si="1017"/>
        <v/>
      </c>
      <c r="BQ989" s="54" t="str">
        <f t="shared" si="1018"/>
        <v/>
      </c>
      <c r="BR989" s="55" t="str">
        <f t="shared" si="1019"/>
        <v/>
      </c>
      <c r="BT989" s="135" t="str">
        <f t="shared" si="974"/>
        <v/>
      </c>
      <c r="BU989" s="136" t="str">
        <f t="shared" si="975"/>
        <v/>
      </c>
      <c r="BV989" s="136" t="str">
        <f t="shared" si="976"/>
        <v/>
      </c>
      <c r="BW989" s="136" t="str">
        <f t="shared" si="977"/>
        <v/>
      </c>
      <c r="BX989" s="136" t="str">
        <f t="shared" si="978"/>
        <v/>
      </c>
      <c r="BY989" s="136" t="str">
        <f t="shared" si="979"/>
        <v/>
      </c>
      <c r="BZ989" s="136" t="str">
        <f t="shared" si="980"/>
        <v/>
      </c>
      <c r="CA989" s="136" t="str">
        <f t="shared" si="981"/>
        <v/>
      </c>
      <c r="CB989" s="136" t="str">
        <f t="shared" si="982"/>
        <v/>
      </c>
      <c r="CC989" s="136" t="str">
        <f t="shared" si="983"/>
        <v/>
      </c>
      <c r="CD989" s="136" t="str">
        <f t="shared" si="984"/>
        <v/>
      </c>
      <c r="CE989" s="137" t="str">
        <f t="shared" si="985"/>
        <v/>
      </c>
      <c r="CG989" s="150" t="str">
        <f t="shared" si="986"/>
        <v/>
      </c>
      <c r="CH989" s="151" t="str">
        <f t="shared" si="1020"/>
        <v/>
      </c>
      <c r="CI989" s="151" t="str">
        <f t="shared" si="1021"/>
        <v/>
      </c>
      <c r="CJ989" s="151" t="str">
        <f t="shared" si="1022"/>
        <v/>
      </c>
      <c r="CK989" s="151" t="str">
        <f t="shared" si="1023"/>
        <v/>
      </c>
      <c r="CL989" s="151" t="str">
        <f t="shared" si="1024"/>
        <v/>
      </c>
      <c r="CM989" s="151" t="str">
        <f t="shared" si="1025"/>
        <v/>
      </c>
      <c r="CN989" s="151" t="str">
        <f t="shared" si="1026"/>
        <v/>
      </c>
      <c r="CO989" s="151" t="str">
        <f t="shared" si="1027"/>
        <v/>
      </c>
      <c r="CP989" s="151" t="str">
        <f t="shared" si="1028"/>
        <v/>
      </c>
      <c r="CQ989" s="151" t="str">
        <f t="shared" si="1029"/>
        <v/>
      </c>
      <c r="CR989" s="152" t="str">
        <f t="shared" si="1030"/>
        <v/>
      </c>
    </row>
    <row r="990" spans="1:96" x14ac:dyDescent="0.25">
      <c r="A990" s="3"/>
      <c r="B990" s="30"/>
      <c r="C990" s="44"/>
      <c r="D990" s="88"/>
      <c r="E990" s="31"/>
      <c r="F990" s="89"/>
      <c r="G990" s="72"/>
      <c r="H990" s="73"/>
      <c r="I990" s="74"/>
      <c r="J990" s="73"/>
      <c r="K990" s="74"/>
      <c r="L990" s="73"/>
      <c r="M990" s="74"/>
      <c r="N990" s="73"/>
      <c r="O990" s="74"/>
      <c r="P990" s="73"/>
      <c r="Q990" s="74"/>
      <c r="R990" s="75"/>
      <c r="S990" s="3"/>
      <c r="T990" s="61" t="str">
        <f>IF($D990="", "", $D990*'Intro &amp; Setup'!$I$32*24)</f>
        <v/>
      </c>
      <c r="U990" s="3"/>
      <c r="X990" s="36" t="str">
        <f>IF($B990="", "", IF(OR($B990&lt;'Intro &amp; Setup'!$F$26, $B990&gt;'Intro &amp; Setup'!$F$27), "X", ""))</f>
        <v/>
      </c>
      <c r="Z990" s="36" t="str">
        <f t="shared" si="968"/>
        <v/>
      </c>
      <c r="AA990" s="48" t="str">
        <f t="shared" si="969"/>
        <v/>
      </c>
      <c r="AC990" s="53" t="str">
        <f t="shared" si="970"/>
        <v/>
      </c>
      <c r="AD990" s="54" t="str">
        <f t="shared" si="987"/>
        <v/>
      </c>
      <c r="AE990" s="54" t="str">
        <f t="shared" si="988"/>
        <v/>
      </c>
      <c r="AF990" s="54" t="str">
        <f t="shared" si="989"/>
        <v/>
      </c>
      <c r="AG990" s="54" t="str">
        <f t="shared" si="990"/>
        <v/>
      </c>
      <c r="AH990" s="54" t="str">
        <f t="shared" si="991"/>
        <v/>
      </c>
      <c r="AI990" s="54" t="str">
        <f t="shared" si="992"/>
        <v/>
      </c>
      <c r="AJ990" s="54" t="str">
        <f t="shared" si="993"/>
        <v/>
      </c>
      <c r="AK990" s="54" t="str">
        <f t="shared" si="994"/>
        <v/>
      </c>
      <c r="AL990" s="54" t="str">
        <f t="shared" si="995"/>
        <v/>
      </c>
      <c r="AM990" s="54" t="str">
        <f t="shared" si="996"/>
        <v/>
      </c>
      <c r="AN990" s="55" t="str">
        <f t="shared" si="997"/>
        <v/>
      </c>
      <c r="AP990" s="53" t="str">
        <f t="shared" si="971"/>
        <v/>
      </c>
      <c r="AQ990" s="54" t="str">
        <f t="shared" si="998"/>
        <v/>
      </c>
      <c r="AR990" s="54" t="str">
        <f t="shared" si="999"/>
        <v/>
      </c>
      <c r="AS990" s="54" t="str">
        <f t="shared" si="1000"/>
        <v/>
      </c>
      <c r="AT990" s="54" t="str">
        <f t="shared" si="1001"/>
        <v/>
      </c>
      <c r="AU990" s="54" t="str">
        <f t="shared" si="1002"/>
        <v/>
      </c>
      <c r="AV990" s="54" t="str">
        <f t="shared" si="1003"/>
        <v/>
      </c>
      <c r="AW990" s="54" t="str">
        <f t="shared" si="1004"/>
        <v/>
      </c>
      <c r="AX990" s="54" t="str">
        <f t="shared" si="1005"/>
        <v/>
      </c>
      <c r="AY990" s="54" t="str">
        <f t="shared" si="1006"/>
        <v/>
      </c>
      <c r="AZ990" s="54" t="str">
        <f t="shared" si="1007"/>
        <v/>
      </c>
      <c r="BA990" s="55" t="str">
        <f t="shared" si="1008"/>
        <v/>
      </c>
      <c r="BC990" s="36" t="str">
        <f t="shared" si="972"/>
        <v/>
      </c>
      <c r="BE990" s="61" t="str">
        <f>IF($B990="", "", IF(AND($B990&gt;='Intro &amp; Setup'!$B$38, B990&lt;='Intro &amp; Setup'!$H$38), 'Intro &amp; Setup'!$N$38, IF(AND($B990&gt;='Intro &amp; Setup'!$B$39, B990&lt;='Intro &amp; Setup'!$H$39), 'Intro &amp; Setup'!$N$39, IF('Intro &amp; Setup'!$B$39="", 'Intro &amp; Setup'!$N$38, 'Intro &amp; Setup'!$N$39))))</f>
        <v/>
      </c>
      <c r="BG990" s="53" t="str">
        <f t="shared" si="973"/>
        <v/>
      </c>
      <c r="BH990" s="54" t="str">
        <f t="shared" si="1009"/>
        <v/>
      </c>
      <c r="BI990" s="54" t="str">
        <f t="shared" si="1010"/>
        <v/>
      </c>
      <c r="BJ990" s="54" t="str">
        <f t="shared" si="1011"/>
        <v/>
      </c>
      <c r="BK990" s="54" t="str">
        <f t="shared" si="1012"/>
        <v/>
      </c>
      <c r="BL990" s="54" t="str">
        <f t="shared" si="1013"/>
        <v/>
      </c>
      <c r="BM990" s="54" t="str">
        <f t="shared" si="1014"/>
        <v/>
      </c>
      <c r="BN990" s="54" t="str">
        <f t="shared" si="1015"/>
        <v/>
      </c>
      <c r="BO990" s="54" t="str">
        <f t="shared" si="1016"/>
        <v/>
      </c>
      <c r="BP990" s="54" t="str">
        <f t="shared" si="1017"/>
        <v/>
      </c>
      <c r="BQ990" s="54" t="str">
        <f t="shared" si="1018"/>
        <v/>
      </c>
      <c r="BR990" s="55" t="str">
        <f t="shared" si="1019"/>
        <v/>
      </c>
      <c r="BT990" s="135" t="str">
        <f t="shared" si="974"/>
        <v/>
      </c>
      <c r="BU990" s="136" t="str">
        <f t="shared" si="975"/>
        <v/>
      </c>
      <c r="BV990" s="136" t="str">
        <f t="shared" si="976"/>
        <v/>
      </c>
      <c r="BW990" s="136" t="str">
        <f t="shared" si="977"/>
        <v/>
      </c>
      <c r="BX990" s="136" t="str">
        <f t="shared" si="978"/>
        <v/>
      </c>
      <c r="BY990" s="136" t="str">
        <f t="shared" si="979"/>
        <v/>
      </c>
      <c r="BZ990" s="136" t="str">
        <f t="shared" si="980"/>
        <v/>
      </c>
      <c r="CA990" s="136" t="str">
        <f t="shared" si="981"/>
        <v/>
      </c>
      <c r="CB990" s="136" t="str">
        <f t="shared" si="982"/>
        <v/>
      </c>
      <c r="CC990" s="136" t="str">
        <f t="shared" si="983"/>
        <v/>
      </c>
      <c r="CD990" s="136" t="str">
        <f t="shared" si="984"/>
        <v/>
      </c>
      <c r="CE990" s="137" t="str">
        <f t="shared" si="985"/>
        <v/>
      </c>
      <c r="CG990" s="150" t="str">
        <f t="shared" si="986"/>
        <v/>
      </c>
      <c r="CH990" s="151" t="str">
        <f t="shared" si="1020"/>
        <v/>
      </c>
      <c r="CI990" s="151" t="str">
        <f t="shared" si="1021"/>
        <v/>
      </c>
      <c r="CJ990" s="151" t="str">
        <f t="shared" si="1022"/>
        <v/>
      </c>
      <c r="CK990" s="151" t="str">
        <f t="shared" si="1023"/>
        <v/>
      </c>
      <c r="CL990" s="151" t="str">
        <f t="shared" si="1024"/>
        <v/>
      </c>
      <c r="CM990" s="151" t="str">
        <f t="shared" si="1025"/>
        <v/>
      </c>
      <c r="CN990" s="151" t="str">
        <f t="shared" si="1026"/>
        <v/>
      </c>
      <c r="CO990" s="151" t="str">
        <f t="shared" si="1027"/>
        <v/>
      </c>
      <c r="CP990" s="151" t="str">
        <f t="shared" si="1028"/>
        <v/>
      </c>
      <c r="CQ990" s="151" t="str">
        <f t="shared" si="1029"/>
        <v/>
      </c>
      <c r="CR990" s="152" t="str">
        <f t="shared" si="1030"/>
        <v/>
      </c>
    </row>
    <row r="991" spans="1:96" x14ac:dyDescent="0.25">
      <c r="A991" s="3"/>
      <c r="B991" s="30"/>
      <c r="C991" s="44"/>
      <c r="D991" s="88"/>
      <c r="E991" s="31"/>
      <c r="F991" s="89"/>
      <c r="G991" s="72"/>
      <c r="H991" s="73"/>
      <c r="I991" s="74"/>
      <c r="J991" s="73"/>
      <c r="K991" s="74"/>
      <c r="L991" s="73"/>
      <c r="M991" s="74"/>
      <c r="N991" s="73"/>
      <c r="O991" s="74"/>
      <c r="P991" s="73"/>
      <c r="Q991" s="74"/>
      <c r="R991" s="75"/>
      <c r="S991" s="3"/>
      <c r="T991" s="61" t="str">
        <f>IF($D991="", "", $D991*'Intro &amp; Setup'!$I$32*24)</f>
        <v/>
      </c>
      <c r="U991" s="3"/>
      <c r="X991" s="36" t="str">
        <f>IF($B991="", "", IF(OR($B991&lt;'Intro &amp; Setup'!$F$26, $B991&gt;'Intro &amp; Setup'!$F$27), "X", ""))</f>
        <v/>
      </c>
      <c r="Z991" s="36" t="str">
        <f t="shared" si="968"/>
        <v/>
      </c>
      <c r="AA991" s="48" t="str">
        <f t="shared" si="969"/>
        <v/>
      </c>
      <c r="AC991" s="53" t="str">
        <f t="shared" si="970"/>
        <v/>
      </c>
      <c r="AD991" s="54" t="str">
        <f t="shared" si="987"/>
        <v/>
      </c>
      <c r="AE991" s="54" t="str">
        <f t="shared" si="988"/>
        <v/>
      </c>
      <c r="AF991" s="54" t="str">
        <f t="shared" si="989"/>
        <v/>
      </c>
      <c r="AG991" s="54" t="str">
        <f t="shared" si="990"/>
        <v/>
      </c>
      <c r="AH991" s="54" t="str">
        <f t="shared" si="991"/>
        <v/>
      </c>
      <c r="AI991" s="54" t="str">
        <f t="shared" si="992"/>
        <v/>
      </c>
      <c r="AJ991" s="54" t="str">
        <f t="shared" si="993"/>
        <v/>
      </c>
      <c r="AK991" s="54" t="str">
        <f t="shared" si="994"/>
        <v/>
      </c>
      <c r="AL991" s="54" t="str">
        <f t="shared" si="995"/>
        <v/>
      </c>
      <c r="AM991" s="54" t="str">
        <f t="shared" si="996"/>
        <v/>
      </c>
      <c r="AN991" s="55" t="str">
        <f t="shared" si="997"/>
        <v/>
      </c>
      <c r="AP991" s="53" t="str">
        <f t="shared" si="971"/>
        <v/>
      </c>
      <c r="AQ991" s="54" t="str">
        <f t="shared" si="998"/>
        <v/>
      </c>
      <c r="AR991" s="54" t="str">
        <f t="shared" si="999"/>
        <v/>
      </c>
      <c r="AS991" s="54" t="str">
        <f t="shared" si="1000"/>
        <v/>
      </c>
      <c r="AT991" s="54" t="str">
        <f t="shared" si="1001"/>
        <v/>
      </c>
      <c r="AU991" s="54" t="str">
        <f t="shared" si="1002"/>
        <v/>
      </c>
      <c r="AV991" s="54" t="str">
        <f t="shared" si="1003"/>
        <v/>
      </c>
      <c r="AW991" s="54" t="str">
        <f t="shared" si="1004"/>
        <v/>
      </c>
      <c r="AX991" s="54" t="str">
        <f t="shared" si="1005"/>
        <v/>
      </c>
      <c r="AY991" s="54" t="str">
        <f t="shared" si="1006"/>
        <v/>
      </c>
      <c r="AZ991" s="54" t="str">
        <f t="shared" si="1007"/>
        <v/>
      </c>
      <c r="BA991" s="55" t="str">
        <f t="shared" si="1008"/>
        <v/>
      </c>
      <c r="BC991" s="36" t="str">
        <f t="shared" si="972"/>
        <v/>
      </c>
      <c r="BE991" s="61" t="str">
        <f>IF($B991="", "", IF(AND($B991&gt;='Intro &amp; Setup'!$B$38, B991&lt;='Intro &amp; Setup'!$H$38), 'Intro &amp; Setup'!$N$38, IF(AND($B991&gt;='Intro &amp; Setup'!$B$39, B991&lt;='Intro &amp; Setup'!$H$39), 'Intro &amp; Setup'!$N$39, IF('Intro &amp; Setup'!$B$39="", 'Intro &amp; Setup'!$N$38, 'Intro &amp; Setup'!$N$39))))</f>
        <v/>
      </c>
      <c r="BG991" s="53" t="str">
        <f t="shared" si="973"/>
        <v/>
      </c>
      <c r="BH991" s="54" t="str">
        <f t="shared" si="1009"/>
        <v/>
      </c>
      <c r="BI991" s="54" t="str">
        <f t="shared" si="1010"/>
        <v/>
      </c>
      <c r="BJ991" s="54" t="str">
        <f t="shared" si="1011"/>
        <v/>
      </c>
      <c r="BK991" s="54" t="str">
        <f t="shared" si="1012"/>
        <v/>
      </c>
      <c r="BL991" s="54" t="str">
        <f t="shared" si="1013"/>
        <v/>
      </c>
      <c r="BM991" s="54" t="str">
        <f t="shared" si="1014"/>
        <v/>
      </c>
      <c r="BN991" s="54" t="str">
        <f t="shared" si="1015"/>
        <v/>
      </c>
      <c r="BO991" s="54" t="str">
        <f t="shared" si="1016"/>
        <v/>
      </c>
      <c r="BP991" s="54" t="str">
        <f t="shared" si="1017"/>
        <v/>
      </c>
      <c r="BQ991" s="54" t="str">
        <f t="shared" si="1018"/>
        <v/>
      </c>
      <c r="BR991" s="55" t="str">
        <f t="shared" si="1019"/>
        <v/>
      </c>
      <c r="BT991" s="135" t="str">
        <f t="shared" si="974"/>
        <v/>
      </c>
      <c r="BU991" s="136" t="str">
        <f t="shared" si="975"/>
        <v/>
      </c>
      <c r="BV991" s="136" t="str">
        <f t="shared" si="976"/>
        <v/>
      </c>
      <c r="BW991" s="136" t="str">
        <f t="shared" si="977"/>
        <v/>
      </c>
      <c r="BX991" s="136" t="str">
        <f t="shared" si="978"/>
        <v/>
      </c>
      <c r="BY991" s="136" t="str">
        <f t="shared" si="979"/>
        <v/>
      </c>
      <c r="BZ991" s="136" t="str">
        <f t="shared" si="980"/>
        <v/>
      </c>
      <c r="CA991" s="136" t="str">
        <f t="shared" si="981"/>
        <v/>
      </c>
      <c r="CB991" s="136" t="str">
        <f t="shared" si="982"/>
        <v/>
      </c>
      <c r="CC991" s="136" t="str">
        <f t="shared" si="983"/>
        <v/>
      </c>
      <c r="CD991" s="136" t="str">
        <f t="shared" si="984"/>
        <v/>
      </c>
      <c r="CE991" s="137" t="str">
        <f t="shared" si="985"/>
        <v/>
      </c>
      <c r="CG991" s="150" t="str">
        <f t="shared" si="986"/>
        <v/>
      </c>
      <c r="CH991" s="151" t="str">
        <f t="shared" si="1020"/>
        <v/>
      </c>
      <c r="CI991" s="151" t="str">
        <f t="shared" si="1021"/>
        <v/>
      </c>
      <c r="CJ991" s="151" t="str">
        <f t="shared" si="1022"/>
        <v/>
      </c>
      <c r="CK991" s="151" t="str">
        <f t="shared" si="1023"/>
        <v/>
      </c>
      <c r="CL991" s="151" t="str">
        <f t="shared" si="1024"/>
        <v/>
      </c>
      <c r="CM991" s="151" t="str">
        <f t="shared" si="1025"/>
        <v/>
      </c>
      <c r="CN991" s="151" t="str">
        <f t="shared" si="1026"/>
        <v/>
      </c>
      <c r="CO991" s="151" t="str">
        <f t="shared" si="1027"/>
        <v/>
      </c>
      <c r="CP991" s="151" t="str">
        <f t="shared" si="1028"/>
        <v/>
      </c>
      <c r="CQ991" s="151" t="str">
        <f t="shared" si="1029"/>
        <v/>
      </c>
      <c r="CR991" s="152" t="str">
        <f t="shared" si="1030"/>
        <v/>
      </c>
    </row>
    <row r="992" spans="1:96" x14ac:dyDescent="0.25">
      <c r="A992" s="3"/>
      <c r="B992" s="30"/>
      <c r="C992" s="44"/>
      <c r="D992" s="88"/>
      <c r="E992" s="31"/>
      <c r="F992" s="89"/>
      <c r="G992" s="72"/>
      <c r="H992" s="73"/>
      <c r="I992" s="74"/>
      <c r="J992" s="73"/>
      <c r="K992" s="74"/>
      <c r="L992" s="73"/>
      <c r="M992" s="74"/>
      <c r="N992" s="73"/>
      <c r="O992" s="74"/>
      <c r="P992" s="73"/>
      <c r="Q992" s="74"/>
      <c r="R992" s="75"/>
      <c r="S992" s="3"/>
      <c r="T992" s="61" t="str">
        <f>IF($D992="", "", $D992*'Intro &amp; Setup'!$I$32*24)</f>
        <v/>
      </c>
      <c r="U992" s="3"/>
      <c r="X992" s="36" t="str">
        <f>IF($B992="", "", IF(OR($B992&lt;'Intro &amp; Setup'!$F$26, $B992&gt;'Intro &amp; Setup'!$F$27), "X", ""))</f>
        <v/>
      </c>
      <c r="Z992" s="36" t="str">
        <f t="shared" si="968"/>
        <v/>
      </c>
      <c r="AA992" s="48" t="str">
        <f t="shared" si="969"/>
        <v/>
      </c>
      <c r="AC992" s="53" t="str">
        <f t="shared" si="970"/>
        <v/>
      </c>
      <c r="AD992" s="54" t="str">
        <f t="shared" si="987"/>
        <v/>
      </c>
      <c r="AE992" s="54" t="str">
        <f t="shared" si="988"/>
        <v/>
      </c>
      <c r="AF992" s="54" t="str">
        <f t="shared" si="989"/>
        <v/>
      </c>
      <c r="AG992" s="54" t="str">
        <f t="shared" si="990"/>
        <v/>
      </c>
      <c r="AH992" s="54" t="str">
        <f t="shared" si="991"/>
        <v/>
      </c>
      <c r="AI992" s="54" t="str">
        <f t="shared" si="992"/>
        <v/>
      </c>
      <c r="AJ992" s="54" t="str">
        <f t="shared" si="993"/>
        <v/>
      </c>
      <c r="AK992" s="54" t="str">
        <f t="shared" si="994"/>
        <v/>
      </c>
      <c r="AL992" s="54" t="str">
        <f t="shared" si="995"/>
        <v/>
      </c>
      <c r="AM992" s="54" t="str">
        <f t="shared" si="996"/>
        <v/>
      </c>
      <c r="AN992" s="55" t="str">
        <f t="shared" si="997"/>
        <v/>
      </c>
      <c r="AP992" s="53" t="str">
        <f t="shared" si="971"/>
        <v/>
      </c>
      <c r="AQ992" s="54" t="str">
        <f t="shared" si="998"/>
        <v/>
      </c>
      <c r="AR992" s="54" t="str">
        <f t="shared" si="999"/>
        <v/>
      </c>
      <c r="AS992" s="54" t="str">
        <f t="shared" si="1000"/>
        <v/>
      </c>
      <c r="AT992" s="54" t="str">
        <f t="shared" si="1001"/>
        <v/>
      </c>
      <c r="AU992" s="54" t="str">
        <f t="shared" si="1002"/>
        <v/>
      </c>
      <c r="AV992" s="54" t="str">
        <f t="shared" si="1003"/>
        <v/>
      </c>
      <c r="AW992" s="54" t="str">
        <f t="shared" si="1004"/>
        <v/>
      </c>
      <c r="AX992" s="54" t="str">
        <f t="shared" si="1005"/>
        <v/>
      </c>
      <c r="AY992" s="54" t="str">
        <f t="shared" si="1006"/>
        <v/>
      </c>
      <c r="AZ992" s="54" t="str">
        <f t="shared" si="1007"/>
        <v/>
      </c>
      <c r="BA992" s="55" t="str">
        <f t="shared" si="1008"/>
        <v/>
      </c>
      <c r="BC992" s="36" t="str">
        <f t="shared" si="972"/>
        <v/>
      </c>
      <c r="BE992" s="61" t="str">
        <f>IF($B992="", "", IF(AND($B992&gt;='Intro &amp; Setup'!$B$38, B992&lt;='Intro &amp; Setup'!$H$38), 'Intro &amp; Setup'!$N$38, IF(AND($B992&gt;='Intro &amp; Setup'!$B$39, B992&lt;='Intro &amp; Setup'!$H$39), 'Intro &amp; Setup'!$N$39, IF('Intro &amp; Setup'!$B$39="", 'Intro &amp; Setup'!$N$38, 'Intro &amp; Setup'!$N$39))))</f>
        <v/>
      </c>
      <c r="BG992" s="53" t="str">
        <f t="shared" si="973"/>
        <v/>
      </c>
      <c r="BH992" s="54" t="str">
        <f t="shared" si="1009"/>
        <v/>
      </c>
      <c r="BI992" s="54" t="str">
        <f t="shared" si="1010"/>
        <v/>
      </c>
      <c r="BJ992" s="54" t="str">
        <f t="shared" si="1011"/>
        <v/>
      </c>
      <c r="BK992" s="54" t="str">
        <f t="shared" si="1012"/>
        <v/>
      </c>
      <c r="BL992" s="54" t="str">
        <f t="shared" si="1013"/>
        <v/>
      </c>
      <c r="BM992" s="54" t="str">
        <f t="shared" si="1014"/>
        <v/>
      </c>
      <c r="BN992" s="54" t="str">
        <f t="shared" si="1015"/>
        <v/>
      </c>
      <c r="BO992" s="54" t="str">
        <f t="shared" si="1016"/>
        <v/>
      </c>
      <c r="BP992" s="54" t="str">
        <f t="shared" si="1017"/>
        <v/>
      </c>
      <c r="BQ992" s="54" t="str">
        <f t="shared" si="1018"/>
        <v/>
      </c>
      <c r="BR992" s="55" t="str">
        <f t="shared" si="1019"/>
        <v/>
      </c>
      <c r="BT992" s="135" t="str">
        <f t="shared" si="974"/>
        <v/>
      </c>
      <c r="BU992" s="136" t="str">
        <f t="shared" si="975"/>
        <v/>
      </c>
      <c r="BV992" s="136" t="str">
        <f t="shared" si="976"/>
        <v/>
      </c>
      <c r="BW992" s="136" t="str">
        <f t="shared" si="977"/>
        <v/>
      </c>
      <c r="BX992" s="136" t="str">
        <f t="shared" si="978"/>
        <v/>
      </c>
      <c r="BY992" s="136" t="str">
        <f t="shared" si="979"/>
        <v/>
      </c>
      <c r="BZ992" s="136" t="str">
        <f t="shared" si="980"/>
        <v/>
      </c>
      <c r="CA992" s="136" t="str">
        <f t="shared" si="981"/>
        <v/>
      </c>
      <c r="CB992" s="136" t="str">
        <f t="shared" si="982"/>
        <v/>
      </c>
      <c r="CC992" s="136" t="str">
        <f t="shared" si="983"/>
        <v/>
      </c>
      <c r="CD992" s="136" t="str">
        <f t="shared" si="984"/>
        <v/>
      </c>
      <c r="CE992" s="137" t="str">
        <f t="shared" si="985"/>
        <v/>
      </c>
      <c r="CG992" s="150" t="str">
        <f t="shared" si="986"/>
        <v/>
      </c>
      <c r="CH992" s="151" t="str">
        <f t="shared" si="1020"/>
        <v/>
      </c>
      <c r="CI992" s="151" t="str">
        <f t="shared" si="1021"/>
        <v/>
      </c>
      <c r="CJ992" s="151" t="str">
        <f t="shared" si="1022"/>
        <v/>
      </c>
      <c r="CK992" s="151" t="str">
        <f t="shared" si="1023"/>
        <v/>
      </c>
      <c r="CL992" s="151" t="str">
        <f t="shared" si="1024"/>
        <v/>
      </c>
      <c r="CM992" s="151" t="str">
        <f t="shared" si="1025"/>
        <v/>
      </c>
      <c r="CN992" s="151" t="str">
        <f t="shared" si="1026"/>
        <v/>
      </c>
      <c r="CO992" s="151" t="str">
        <f t="shared" si="1027"/>
        <v/>
      </c>
      <c r="CP992" s="151" t="str">
        <f t="shared" si="1028"/>
        <v/>
      </c>
      <c r="CQ992" s="151" t="str">
        <f t="shared" si="1029"/>
        <v/>
      </c>
      <c r="CR992" s="152" t="str">
        <f t="shared" si="1030"/>
        <v/>
      </c>
    </row>
    <row r="993" spans="1:96" x14ac:dyDescent="0.25">
      <c r="A993" s="3"/>
      <c r="B993" s="30"/>
      <c r="C993" s="44"/>
      <c r="D993" s="88"/>
      <c r="E993" s="31"/>
      <c r="F993" s="89"/>
      <c r="G993" s="72"/>
      <c r="H993" s="73"/>
      <c r="I993" s="74"/>
      <c r="J993" s="73"/>
      <c r="K993" s="74"/>
      <c r="L993" s="73"/>
      <c r="M993" s="74"/>
      <c r="N993" s="73"/>
      <c r="O993" s="74"/>
      <c r="P993" s="73"/>
      <c r="Q993" s="74"/>
      <c r="R993" s="75"/>
      <c r="S993" s="3"/>
      <c r="T993" s="61" t="str">
        <f>IF($D993="", "", $D993*'Intro &amp; Setup'!$I$32*24)</f>
        <v/>
      </c>
      <c r="U993" s="3"/>
      <c r="X993" s="36" t="str">
        <f>IF($B993="", "", IF(OR($B993&lt;'Intro &amp; Setup'!$F$26, $B993&gt;'Intro &amp; Setup'!$F$27), "X", ""))</f>
        <v/>
      </c>
      <c r="Z993" s="36" t="str">
        <f t="shared" si="968"/>
        <v/>
      </c>
      <c r="AA993" s="48" t="str">
        <f t="shared" si="969"/>
        <v/>
      </c>
      <c r="AC993" s="53" t="str">
        <f t="shared" si="970"/>
        <v/>
      </c>
      <c r="AD993" s="54" t="str">
        <f t="shared" si="987"/>
        <v/>
      </c>
      <c r="AE993" s="54" t="str">
        <f t="shared" si="988"/>
        <v/>
      </c>
      <c r="AF993" s="54" t="str">
        <f t="shared" si="989"/>
        <v/>
      </c>
      <c r="AG993" s="54" t="str">
        <f t="shared" si="990"/>
        <v/>
      </c>
      <c r="AH993" s="54" t="str">
        <f t="shared" si="991"/>
        <v/>
      </c>
      <c r="AI993" s="54" t="str">
        <f t="shared" si="992"/>
        <v/>
      </c>
      <c r="AJ993" s="54" t="str">
        <f t="shared" si="993"/>
        <v/>
      </c>
      <c r="AK993" s="54" t="str">
        <f t="shared" si="994"/>
        <v/>
      </c>
      <c r="AL993" s="54" t="str">
        <f t="shared" si="995"/>
        <v/>
      </c>
      <c r="AM993" s="54" t="str">
        <f t="shared" si="996"/>
        <v/>
      </c>
      <c r="AN993" s="55" t="str">
        <f t="shared" si="997"/>
        <v/>
      </c>
      <c r="AP993" s="53" t="str">
        <f t="shared" si="971"/>
        <v/>
      </c>
      <c r="AQ993" s="54" t="str">
        <f t="shared" si="998"/>
        <v/>
      </c>
      <c r="AR993" s="54" t="str">
        <f t="shared" si="999"/>
        <v/>
      </c>
      <c r="AS993" s="54" t="str">
        <f t="shared" si="1000"/>
        <v/>
      </c>
      <c r="AT993" s="54" t="str">
        <f t="shared" si="1001"/>
        <v/>
      </c>
      <c r="AU993" s="54" t="str">
        <f t="shared" si="1002"/>
        <v/>
      </c>
      <c r="AV993" s="54" t="str">
        <f t="shared" si="1003"/>
        <v/>
      </c>
      <c r="AW993" s="54" t="str">
        <f t="shared" si="1004"/>
        <v/>
      </c>
      <c r="AX993" s="54" t="str">
        <f t="shared" si="1005"/>
        <v/>
      </c>
      <c r="AY993" s="54" t="str">
        <f t="shared" si="1006"/>
        <v/>
      </c>
      <c r="AZ993" s="54" t="str">
        <f t="shared" si="1007"/>
        <v/>
      </c>
      <c r="BA993" s="55" t="str">
        <f t="shared" si="1008"/>
        <v/>
      </c>
      <c r="BC993" s="36" t="str">
        <f t="shared" si="972"/>
        <v/>
      </c>
      <c r="BE993" s="61" t="str">
        <f>IF($B993="", "", IF(AND($B993&gt;='Intro &amp; Setup'!$B$38, B993&lt;='Intro &amp; Setup'!$H$38), 'Intro &amp; Setup'!$N$38, IF(AND($B993&gt;='Intro &amp; Setup'!$B$39, B993&lt;='Intro &amp; Setup'!$H$39), 'Intro &amp; Setup'!$N$39, IF('Intro &amp; Setup'!$B$39="", 'Intro &amp; Setup'!$N$38, 'Intro &amp; Setup'!$N$39))))</f>
        <v/>
      </c>
      <c r="BG993" s="53" t="str">
        <f t="shared" si="973"/>
        <v/>
      </c>
      <c r="BH993" s="54" t="str">
        <f t="shared" si="1009"/>
        <v/>
      </c>
      <c r="BI993" s="54" t="str">
        <f t="shared" si="1010"/>
        <v/>
      </c>
      <c r="BJ993" s="54" t="str">
        <f t="shared" si="1011"/>
        <v/>
      </c>
      <c r="BK993" s="54" t="str">
        <f t="shared" si="1012"/>
        <v/>
      </c>
      <c r="BL993" s="54" t="str">
        <f t="shared" si="1013"/>
        <v/>
      </c>
      <c r="BM993" s="54" t="str">
        <f t="shared" si="1014"/>
        <v/>
      </c>
      <c r="BN993" s="54" t="str">
        <f t="shared" si="1015"/>
        <v/>
      </c>
      <c r="BO993" s="54" t="str">
        <f t="shared" si="1016"/>
        <v/>
      </c>
      <c r="BP993" s="54" t="str">
        <f t="shared" si="1017"/>
        <v/>
      </c>
      <c r="BQ993" s="54" t="str">
        <f t="shared" si="1018"/>
        <v/>
      </c>
      <c r="BR993" s="55" t="str">
        <f t="shared" si="1019"/>
        <v/>
      </c>
      <c r="BT993" s="135" t="str">
        <f t="shared" si="974"/>
        <v/>
      </c>
      <c r="BU993" s="136" t="str">
        <f t="shared" si="975"/>
        <v/>
      </c>
      <c r="BV993" s="136" t="str">
        <f t="shared" si="976"/>
        <v/>
      </c>
      <c r="BW993" s="136" t="str">
        <f t="shared" si="977"/>
        <v/>
      </c>
      <c r="BX993" s="136" t="str">
        <f t="shared" si="978"/>
        <v/>
      </c>
      <c r="BY993" s="136" t="str">
        <f t="shared" si="979"/>
        <v/>
      </c>
      <c r="BZ993" s="136" t="str">
        <f t="shared" si="980"/>
        <v/>
      </c>
      <c r="CA993" s="136" t="str">
        <f t="shared" si="981"/>
        <v/>
      </c>
      <c r="CB993" s="136" t="str">
        <f t="shared" si="982"/>
        <v/>
      </c>
      <c r="CC993" s="136" t="str">
        <f t="shared" si="983"/>
        <v/>
      </c>
      <c r="CD993" s="136" t="str">
        <f t="shared" si="984"/>
        <v/>
      </c>
      <c r="CE993" s="137" t="str">
        <f t="shared" si="985"/>
        <v/>
      </c>
      <c r="CG993" s="150" t="str">
        <f t="shared" si="986"/>
        <v/>
      </c>
      <c r="CH993" s="151" t="str">
        <f t="shared" si="1020"/>
        <v/>
      </c>
      <c r="CI993" s="151" t="str">
        <f t="shared" si="1021"/>
        <v/>
      </c>
      <c r="CJ993" s="151" t="str">
        <f t="shared" si="1022"/>
        <v/>
      </c>
      <c r="CK993" s="151" t="str">
        <f t="shared" si="1023"/>
        <v/>
      </c>
      <c r="CL993" s="151" t="str">
        <f t="shared" si="1024"/>
        <v/>
      </c>
      <c r="CM993" s="151" t="str">
        <f t="shared" si="1025"/>
        <v/>
      </c>
      <c r="CN993" s="151" t="str">
        <f t="shared" si="1026"/>
        <v/>
      </c>
      <c r="CO993" s="151" t="str">
        <f t="shared" si="1027"/>
        <v/>
      </c>
      <c r="CP993" s="151" t="str">
        <f t="shared" si="1028"/>
        <v/>
      </c>
      <c r="CQ993" s="151" t="str">
        <f t="shared" si="1029"/>
        <v/>
      </c>
      <c r="CR993" s="152" t="str">
        <f t="shared" si="1030"/>
        <v/>
      </c>
    </row>
    <row r="994" spans="1:96" x14ac:dyDescent="0.25">
      <c r="A994" s="3"/>
      <c r="B994" s="30"/>
      <c r="C994" s="44"/>
      <c r="D994" s="88"/>
      <c r="E994" s="31"/>
      <c r="F994" s="89"/>
      <c r="G994" s="72"/>
      <c r="H994" s="73"/>
      <c r="I994" s="74"/>
      <c r="J994" s="73"/>
      <c r="K994" s="74"/>
      <c r="L994" s="73"/>
      <c r="M994" s="74"/>
      <c r="N994" s="73"/>
      <c r="O994" s="74"/>
      <c r="P994" s="73"/>
      <c r="Q994" s="74"/>
      <c r="R994" s="75"/>
      <c r="S994" s="3"/>
      <c r="T994" s="61" t="str">
        <f>IF($D994="", "", $D994*'Intro &amp; Setup'!$I$32*24)</f>
        <v/>
      </c>
      <c r="U994" s="3"/>
      <c r="X994" s="36" t="str">
        <f>IF($B994="", "", IF(OR($B994&lt;'Intro &amp; Setup'!$F$26, $B994&gt;'Intro &amp; Setup'!$F$27), "X", ""))</f>
        <v/>
      </c>
      <c r="Z994" s="36" t="str">
        <f t="shared" si="968"/>
        <v/>
      </c>
      <c r="AA994" s="48" t="str">
        <f t="shared" si="969"/>
        <v/>
      </c>
      <c r="AC994" s="53" t="str">
        <f t="shared" si="970"/>
        <v/>
      </c>
      <c r="AD994" s="54" t="str">
        <f t="shared" si="987"/>
        <v/>
      </c>
      <c r="AE994" s="54" t="str">
        <f t="shared" si="988"/>
        <v/>
      </c>
      <c r="AF994" s="54" t="str">
        <f t="shared" si="989"/>
        <v/>
      </c>
      <c r="AG994" s="54" t="str">
        <f t="shared" si="990"/>
        <v/>
      </c>
      <c r="AH994" s="54" t="str">
        <f t="shared" si="991"/>
        <v/>
      </c>
      <c r="AI994" s="54" t="str">
        <f t="shared" si="992"/>
        <v/>
      </c>
      <c r="AJ994" s="54" t="str">
        <f t="shared" si="993"/>
        <v/>
      </c>
      <c r="AK994" s="54" t="str">
        <f t="shared" si="994"/>
        <v/>
      </c>
      <c r="AL994" s="54" t="str">
        <f t="shared" si="995"/>
        <v/>
      </c>
      <c r="AM994" s="54" t="str">
        <f t="shared" si="996"/>
        <v/>
      </c>
      <c r="AN994" s="55" t="str">
        <f t="shared" si="997"/>
        <v/>
      </c>
      <c r="AP994" s="53" t="str">
        <f t="shared" si="971"/>
        <v/>
      </c>
      <c r="AQ994" s="54" t="str">
        <f t="shared" si="998"/>
        <v/>
      </c>
      <c r="AR994" s="54" t="str">
        <f t="shared" si="999"/>
        <v/>
      </c>
      <c r="AS994" s="54" t="str">
        <f t="shared" si="1000"/>
        <v/>
      </c>
      <c r="AT994" s="54" t="str">
        <f t="shared" si="1001"/>
        <v/>
      </c>
      <c r="AU994" s="54" t="str">
        <f t="shared" si="1002"/>
        <v/>
      </c>
      <c r="AV994" s="54" t="str">
        <f t="shared" si="1003"/>
        <v/>
      </c>
      <c r="AW994" s="54" t="str">
        <f t="shared" si="1004"/>
        <v/>
      </c>
      <c r="AX994" s="54" t="str">
        <f t="shared" si="1005"/>
        <v/>
      </c>
      <c r="AY994" s="54" t="str">
        <f t="shared" si="1006"/>
        <v/>
      </c>
      <c r="AZ994" s="54" t="str">
        <f t="shared" si="1007"/>
        <v/>
      </c>
      <c r="BA994" s="55" t="str">
        <f t="shared" si="1008"/>
        <v/>
      </c>
      <c r="BC994" s="36" t="str">
        <f t="shared" si="972"/>
        <v/>
      </c>
      <c r="BE994" s="61" t="str">
        <f>IF($B994="", "", IF(AND($B994&gt;='Intro &amp; Setup'!$B$38, B994&lt;='Intro &amp; Setup'!$H$38), 'Intro &amp; Setup'!$N$38, IF(AND($B994&gt;='Intro &amp; Setup'!$B$39, B994&lt;='Intro &amp; Setup'!$H$39), 'Intro &amp; Setup'!$N$39, IF('Intro &amp; Setup'!$B$39="", 'Intro &amp; Setup'!$N$38, 'Intro &amp; Setup'!$N$39))))</f>
        <v/>
      </c>
      <c r="BG994" s="53" t="str">
        <f t="shared" si="973"/>
        <v/>
      </c>
      <c r="BH994" s="54" t="str">
        <f t="shared" si="1009"/>
        <v/>
      </c>
      <c r="BI994" s="54" t="str">
        <f t="shared" si="1010"/>
        <v/>
      </c>
      <c r="BJ994" s="54" t="str">
        <f t="shared" si="1011"/>
        <v/>
      </c>
      <c r="BK994" s="54" t="str">
        <f t="shared" si="1012"/>
        <v/>
      </c>
      <c r="BL994" s="54" t="str">
        <f t="shared" si="1013"/>
        <v/>
      </c>
      <c r="BM994" s="54" t="str">
        <f t="shared" si="1014"/>
        <v/>
      </c>
      <c r="BN994" s="54" t="str">
        <f t="shared" si="1015"/>
        <v/>
      </c>
      <c r="BO994" s="54" t="str">
        <f t="shared" si="1016"/>
        <v/>
      </c>
      <c r="BP994" s="54" t="str">
        <f t="shared" si="1017"/>
        <v/>
      </c>
      <c r="BQ994" s="54" t="str">
        <f t="shared" si="1018"/>
        <v/>
      </c>
      <c r="BR994" s="55" t="str">
        <f t="shared" si="1019"/>
        <v/>
      </c>
      <c r="BT994" s="135" t="str">
        <f t="shared" si="974"/>
        <v/>
      </c>
      <c r="BU994" s="136" t="str">
        <f t="shared" si="975"/>
        <v/>
      </c>
      <c r="BV994" s="136" t="str">
        <f t="shared" si="976"/>
        <v/>
      </c>
      <c r="BW994" s="136" t="str">
        <f t="shared" si="977"/>
        <v/>
      </c>
      <c r="BX994" s="136" t="str">
        <f t="shared" si="978"/>
        <v/>
      </c>
      <c r="BY994" s="136" t="str">
        <f t="shared" si="979"/>
        <v/>
      </c>
      <c r="BZ994" s="136" t="str">
        <f t="shared" si="980"/>
        <v/>
      </c>
      <c r="CA994" s="136" t="str">
        <f t="shared" si="981"/>
        <v/>
      </c>
      <c r="CB994" s="136" t="str">
        <f t="shared" si="982"/>
        <v/>
      </c>
      <c r="CC994" s="136" t="str">
        <f t="shared" si="983"/>
        <v/>
      </c>
      <c r="CD994" s="136" t="str">
        <f t="shared" si="984"/>
        <v/>
      </c>
      <c r="CE994" s="137" t="str">
        <f t="shared" si="985"/>
        <v/>
      </c>
      <c r="CG994" s="150" t="str">
        <f t="shared" si="986"/>
        <v/>
      </c>
      <c r="CH994" s="151" t="str">
        <f t="shared" si="1020"/>
        <v/>
      </c>
      <c r="CI994" s="151" t="str">
        <f t="shared" si="1021"/>
        <v/>
      </c>
      <c r="CJ994" s="151" t="str">
        <f t="shared" si="1022"/>
        <v/>
      </c>
      <c r="CK994" s="151" t="str">
        <f t="shared" si="1023"/>
        <v/>
      </c>
      <c r="CL994" s="151" t="str">
        <f t="shared" si="1024"/>
        <v/>
      </c>
      <c r="CM994" s="151" t="str">
        <f t="shared" si="1025"/>
        <v/>
      </c>
      <c r="CN994" s="151" t="str">
        <f t="shared" si="1026"/>
        <v/>
      </c>
      <c r="CO994" s="151" t="str">
        <f t="shared" si="1027"/>
        <v/>
      </c>
      <c r="CP994" s="151" t="str">
        <f t="shared" si="1028"/>
        <v/>
      </c>
      <c r="CQ994" s="151" t="str">
        <f t="shared" si="1029"/>
        <v/>
      </c>
      <c r="CR994" s="152" t="str">
        <f t="shared" si="1030"/>
        <v/>
      </c>
    </row>
    <row r="995" spans="1:96" x14ac:dyDescent="0.25">
      <c r="A995" s="3"/>
      <c r="B995" s="30"/>
      <c r="C995" s="44"/>
      <c r="D995" s="88"/>
      <c r="E995" s="31"/>
      <c r="F995" s="89"/>
      <c r="G995" s="72"/>
      <c r="H995" s="73"/>
      <c r="I995" s="74"/>
      <c r="J995" s="73"/>
      <c r="K995" s="74"/>
      <c r="L995" s="73"/>
      <c r="M995" s="74"/>
      <c r="N995" s="73"/>
      <c r="O995" s="74"/>
      <c r="P995" s="73"/>
      <c r="Q995" s="74"/>
      <c r="R995" s="75"/>
      <c r="S995" s="3"/>
      <c r="T995" s="61" t="str">
        <f>IF($D995="", "", $D995*'Intro &amp; Setup'!$I$32*24)</f>
        <v/>
      </c>
      <c r="U995" s="3"/>
      <c r="X995" s="36" t="str">
        <f>IF($B995="", "", IF(OR($B995&lt;'Intro &amp; Setup'!$F$26, $B995&gt;'Intro &amp; Setup'!$F$27), "X", ""))</f>
        <v/>
      </c>
      <c r="Z995" s="36" t="str">
        <f t="shared" si="968"/>
        <v/>
      </c>
      <c r="AA995" s="48" t="str">
        <f t="shared" si="969"/>
        <v/>
      </c>
      <c r="AC995" s="53" t="str">
        <f t="shared" si="970"/>
        <v/>
      </c>
      <c r="AD995" s="54" t="str">
        <f t="shared" si="987"/>
        <v/>
      </c>
      <c r="AE995" s="54" t="str">
        <f t="shared" si="988"/>
        <v/>
      </c>
      <c r="AF995" s="54" t="str">
        <f t="shared" si="989"/>
        <v/>
      </c>
      <c r="AG995" s="54" t="str">
        <f t="shared" si="990"/>
        <v/>
      </c>
      <c r="AH995" s="54" t="str">
        <f t="shared" si="991"/>
        <v/>
      </c>
      <c r="AI995" s="54" t="str">
        <f t="shared" si="992"/>
        <v/>
      </c>
      <c r="AJ995" s="54" t="str">
        <f t="shared" si="993"/>
        <v/>
      </c>
      <c r="AK995" s="54" t="str">
        <f t="shared" si="994"/>
        <v/>
      </c>
      <c r="AL995" s="54" t="str">
        <f t="shared" si="995"/>
        <v/>
      </c>
      <c r="AM995" s="54" t="str">
        <f t="shared" si="996"/>
        <v/>
      </c>
      <c r="AN995" s="55" t="str">
        <f t="shared" si="997"/>
        <v/>
      </c>
      <c r="AP995" s="53" t="str">
        <f t="shared" si="971"/>
        <v/>
      </c>
      <c r="AQ995" s="54" t="str">
        <f t="shared" si="998"/>
        <v/>
      </c>
      <c r="AR995" s="54" t="str">
        <f t="shared" si="999"/>
        <v/>
      </c>
      <c r="AS995" s="54" t="str">
        <f t="shared" si="1000"/>
        <v/>
      </c>
      <c r="AT995" s="54" t="str">
        <f t="shared" si="1001"/>
        <v/>
      </c>
      <c r="AU995" s="54" t="str">
        <f t="shared" si="1002"/>
        <v/>
      </c>
      <c r="AV995" s="54" t="str">
        <f t="shared" si="1003"/>
        <v/>
      </c>
      <c r="AW995" s="54" t="str">
        <f t="shared" si="1004"/>
        <v/>
      </c>
      <c r="AX995" s="54" t="str">
        <f t="shared" si="1005"/>
        <v/>
      </c>
      <c r="AY995" s="54" t="str">
        <f t="shared" si="1006"/>
        <v/>
      </c>
      <c r="AZ995" s="54" t="str">
        <f t="shared" si="1007"/>
        <v/>
      </c>
      <c r="BA995" s="55" t="str">
        <f t="shared" si="1008"/>
        <v/>
      </c>
      <c r="BC995" s="36" t="str">
        <f t="shared" si="972"/>
        <v/>
      </c>
      <c r="BE995" s="61" t="str">
        <f>IF($B995="", "", IF(AND($B995&gt;='Intro &amp; Setup'!$B$38, B995&lt;='Intro &amp; Setup'!$H$38), 'Intro &amp; Setup'!$N$38, IF(AND($B995&gt;='Intro &amp; Setup'!$B$39, B995&lt;='Intro &amp; Setup'!$H$39), 'Intro &amp; Setup'!$N$39, IF('Intro &amp; Setup'!$B$39="", 'Intro &amp; Setup'!$N$38, 'Intro &amp; Setup'!$N$39))))</f>
        <v/>
      </c>
      <c r="BG995" s="53" t="str">
        <f t="shared" si="973"/>
        <v/>
      </c>
      <c r="BH995" s="54" t="str">
        <f t="shared" si="1009"/>
        <v/>
      </c>
      <c r="BI995" s="54" t="str">
        <f t="shared" si="1010"/>
        <v/>
      </c>
      <c r="BJ995" s="54" t="str">
        <f t="shared" si="1011"/>
        <v/>
      </c>
      <c r="BK995" s="54" t="str">
        <f t="shared" si="1012"/>
        <v/>
      </c>
      <c r="BL995" s="54" t="str">
        <f t="shared" si="1013"/>
        <v/>
      </c>
      <c r="BM995" s="54" t="str">
        <f t="shared" si="1014"/>
        <v/>
      </c>
      <c r="BN995" s="54" t="str">
        <f t="shared" si="1015"/>
        <v/>
      </c>
      <c r="BO995" s="54" t="str">
        <f t="shared" si="1016"/>
        <v/>
      </c>
      <c r="BP995" s="54" t="str">
        <f t="shared" si="1017"/>
        <v/>
      </c>
      <c r="BQ995" s="54" t="str">
        <f t="shared" si="1018"/>
        <v/>
      </c>
      <c r="BR995" s="55" t="str">
        <f t="shared" si="1019"/>
        <v/>
      </c>
      <c r="BT995" s="135" t="str">
        <f t="shared" si="974"/>
        <v/>
      </c>
      <c r="BU995" s="136" t="str">
        <f t="shared" si="975"/>
        <v/>
      </c>
      <c r="BV995" s="136" t="str">
        <f t="shared" si="976"/>
        <v/>
      </c>
      <c r="BW995" s="136" t="str">
        <f t="shared" si="977"/>
        <v/>
      </c>
      <c r="BX995" s="136" t="str">
        <f t="shared" si="978"/>
        <v/>
      </c>
      <c r="BY995" s="136" t="str">
        <f t="shared" si="979"/>
        <v/>
      </c>
      <c r="BZ995" s="136" t="str">
        <f t="shared" si="980"/>
        <v/>
      </c>
      <c r="CA995" s="136" t="str">
        <f t="shared" si="981"/>
        <v/>
      </c>
      <c r="CB995" s="136" t="str">
        <f t="shared" si="982"/>
        <v/>
      </c>
      <c r="CC995" s="136" t="str">
        <f t="shared" si="983"/>
        <v/>
      </c>
      <c r="CD995" s="136" t="str">
        <f t="shared" si="984"/>
        <v/>
      </c>
      <c r="CE995" s="137" t="str">
        <f t="shared" si="985"/>
        <v/>
      </c>
      <c r="CG995" s="150" t="str">
        <f t="shared" si="986"/>
        <v/>
      </c>
      <c r="CH995" s="151" t="str">
        <f t="shared" si="1020"/>
        <v/>
      </c>
      <c r="CI995" s="151" t="str">
        <f t="shared" si="1021"/>
        <v/>
      </c>
      <c r="CJ995" s="151" t="str">
        <f t="shared" si="1022"/>
        <v/>
      </c>
      <c r="CK995" s="151" t="str">
        <f t="shared" si="1023"/>
        <v/>
      </c>
      <c r="CL995" s="151" t="str">
        <f t="shared" si="1024"/>
        <v/>
      </c>
      <c r="CM995" s="151" t="str">
        <f t="shared" si="1025"/>
        <v/>
      </c>
      <c r="CN995" s="151" t="str">
        <f t="shared" si="1026"/>
        <v/>
      </c>
      <c r="CO995" s="151" t="str">
        <f t="shared" si="1027"/>
        <v/>
      </c>
      <c r="CP995" s="151" t="str">
        <f t="shared" si="1028"/>
        <v/>
      </c>
      <c r="CQ995" s="151" t="str">
        <f t="shared" si="1029"/>
        <v/>
      </c>
      <c r="CR995" s="152" t="str">
        <f t="shared" si="1030"/>
        <v/>
      </c>
    </row>
    <row r="996" spans="1:96" x14ac:dyDescent="0.25">
      <c r="A996" s="3"/>
      <c r="B996" s="30"/>
      <c r="C996" s="44"/>
      <c r="D996" s="88"/>
      <c r="E996" s="31"/>
      <c r="F996" s="89"/>
      <c r="G996" s="72"/>
      <c r="H996" s="73"/>
      <c r="I996" s="74"/>
      <c r="J996" s="73"/>
      <c r="K996" s="74"/>
      <c r="L996" s="73"/>
      <c r="M996" s="74"/>
      <c r="N996" s="73"/>
      <c r="O996" s="74"/>
      <c r="P996" s="73"/>
      <c r="Q996" s="74"/>
      <c r="R996" s="75"/>
      <c r="S996" s="3"/>
      <c r="T996" s="61" t="str">
        <f>IF($D996="", "", $D996*'Intro &amp; Setup'!$I$32*24)</f>
        <v/>
      </c>
      <c r="U996" s="3"/>
      <c r="X996" s="36" t="str">
        <f>IF($B996="", "", IF(OR($B996&lt;'Intro &amp; Setup'!$F$26, $B996&gt;'Intro &amp; Setup'!$F$27), "X", ""))</f>
        <v/>
      </c>
      <c r="Z996" s="36" t="str">
        <f t="shared" si="968"/>
        <v/>
      </c>
      <c r="AA996" s="48" t="str">
        <f t="shared" si="969"/>
        <v/>
      </c>
      <c r="AC996" s="53" t="str">
        <f t="shared" si="970"/>
        <v/>
      </c>
      <c r="AD996" s="54" t="str">
        <f t="shared" si="987"/>
        <v/>
      </c>
      <c r="AE996" s="54" t="str">
        <f t="shared" si="988"/>
        <v/>
      </c>
      <c r="AF996" s="54" t="str">
        <f t="shared" si="989"/>
        <v/>
      </c>
      <c r="AG996" s="54" t="str">
        <f t="shared" si="990"/>
        <v/>
      </c>
      <c r="AH996" s="54" t="str">
        <f t="shared" si="991"/>
        <v/>
      </c>
      <c r="AI996" s="54" t="str">
        <f t="shared" si="992"/>
        <v/>
      </c>
      <c r="AJ996" s="54" t="str">
        <f t="shared" si="993"/>
        <v/>
      </c>
      <c r="AK996" s="54" t="str">
        <f t="shared" si="994"/>
        <v/>
      </c>
      <c r="AL996" s="54" t="str">
        <f t="shared" si="995"/>
        <v/>
      </c>
      <c r="AM996" s="54" t="str">
        <f t="shared" si="996"/>
        <v/>
      </c>
      <c r="AN996" s="55" t="str">
        <f t="shared" si="997"/>
        <v/>
      </c>
      <c r="AP996" s="53" t="str">
        <f t="shared" si="971"/>
        <v/>
      </c>
      <c r="AQ996" s="54" t="str">
        <f t="shared" si="998"/>
        <v/>
      </c>
      <c r="AR996" s="54" t="str">
        <f t="shared" si="999"/>
        <v/>
      </c>
      <c r="AS996" s="54" t="str">
        <f t="shared" si="1000"/>
        <v/>
      </c>
      <c r="AT996" s="54" t="str">
        <f t="shared" si="1001"/>
        <v/>
      </c>
      <c r="AU996" s="54" t="str">
        <f t="shared" si="1002"/>
        <v/>
      </c>
      <c r="AV996" s="54" t="str">
        <f t="shared" si="1003"/>
        <v/>
      </c>
      <c r="AW996" s="54" t="str">
        <f t="shared" si="1004"/>
        <v/>
      </c>
      <c r="AX996" s="54" t="str">
        <f t="shared" si="1005"/>
        <v/>
      </c>
      <c r="AY996" s="54" t="str">
        <f t="shared" si="1006"/>
        <v/>
      </c>
      <c r="AZ996" s="54" t="str">
        <f t="shared" si="1007"/>
        <v/>
      </c>
      <c r="BA996" s="55" t="str">
        <f t="shared" si="1008"/>
        <v/>
      </c>
      <c r="BC996" s="36" t="str">
        <f t="shared" si="972"/>
        <v/>
      </c>
      <c r="BE996" s="61" t="str">
        <f>IF($B996="", "", IF(AND($B996&gt;='Intro &amp; Setup'!$B$38, B996&lt;='Intro &amp; Setup'!$H$38), 'Intro &amp; Setup'!$N$38, IF(AND($B996&gt;='Intro &amp; Setup'!$B$39, B996&lt;='Intro &amp; Setup'!$H$39), 'Intro &amp; Setup'!$N$39, IF('Intro &amp; Setup'!$B$39="", 'Intro &amp; Setup'!$N$38, 'Intro &amp; Setup'!$N$39))))</f>
        <v/>
      </c>
      <c r="BG996" s="53" t="str">
        <f t="shared" si="973"/>
        <v/>
      </c>
      <c r="BH996" s="54" t="str">
        <f t="shared" si="1009"/>
        <v/>
      </c>
      <c r="BI996" s="54" t="str">
        <f t="shared" si="1010"/>
        <v/>
      </c>
      <c r="BJ996" s="54" t="str">
        <f t="shared" si="1011"/>
        <v/>
      </c>
      <c r="BK996" s="54" t="str">
        <f t="shared" si="1012"/>
        <v/>
      </c>
      <c r="BL996" s="54" t="str">
        <f t="shared" si="1013"/>
        <v/>
      </c>
      <c r="BM996" s="54" t="str">
        <f t="shared" si="1014"/>
        <v/>
      </c>
      <c r="BN996" s="54" t="str">
        <f t="shared" si="1015"/>
        <v/>
      </c>
      <c r="BO996" s="54" t="str">
        <f t="shared" si="1016"/>
        <v/>
      </c>
      <c r="BP996" s="54" t="str">
        <f t="shared" si="1017"/>
        <v/>
      </c>
      <c r="BQ996" s="54" t="str">
        <f t="shared" si="1018"/>
        <v/>
      </c>
      <c r="BR996" s="55" t="str">
        <f t="shared" si="1019"/>
        <v/>
      </c>
      <c r="BT996" s="135" t="str">
        <f t="shared" si="974"/>
        <v/>
      </c>
      <c r="BU996" s="136" t="str">
        <f t="shared" si="975"/>
        <v/>
      </c>
      <c r="BV996" s="136" t="str">
        <f t="shared" si="976"/>
        <v/>
      </c>
      <c r="BW996" s="136" t="str">
        <f t="shared" si="977"/>
        <v/>
      </c>
      <c r="BX996" s="136" t="str">
        <f t="shared" si="978"/>
        <v/>
      </c>
      <c r="BY996" s="136" t="str">
        <f t="shared" si="979"/>
        <v/>
      </c>
      <c r="BZ996" s="136" t="str">
        <f t="shared" si="980"/>
        <v/>
      </c>
      <c r="CA996" s="136" t="str">
        <f t="shared" si="981"/>
        <v/>
      </c>
      <c r="CB996" s="136" t="str">
        <f t="shared" si="982"/>
        <v/>
      </c>
      <c r="CC996" s="136" t="str">
        <f t="shared" si="983"/>
        <v/>
      </c>
      <c r="CD996" s="136" t="str">
        <f t="shared" si="984"/>
        <v/>
      </c>
      <c r="CE996" s="137" t="str">
        <f t="shared" si="985"/>
        <v/>
      </c>
      <c r="CG996" s="150" t="str">
        <f t="shared" si="986"/>
        <v/>
      </c>
      <c r="CH996" s="151" t="str">
        <f t="shared" si="1020"/>
        <v/>
      </c>
      <c r="CI996" s="151" t="str">
        <f t="shared" si="1021"/>
        <v/>
      </c>
      <c r="CJ996" s="151" t="str">
        <f t="shared" si="1022"/>
        <v/>
      </c>
      <c r="CK996" s="151" t="str">
        <f t="shared" si="1023"/>
        <v/>
      </c>
      <c r="CL996" s="151" t="str">
        <f t="shared" si="1024"/>
        <v/>
      </c>
      <c r="CM996" s="151" t="str">
        <f t="shared" si="1025"/>
        <v/>
      </c>
      <c r="CN996" s="151" t="str">
        <f t="shared" si="1026"/>
        <v/>
      </c>
      <c r="CO996" s="151" t="str">
        <f t="shared" si="1027"/>
        <v/>
      </c>
      <c r="CP996" s="151" t="str">
        <f t="shared" si="1028"/>
        <v/>
      </c>
      <c r="CQ996" s="151" t="str">
        <f t="shared" si="1029"/>
        <v/>
      </c>
      <c r="CR996" s="152" t="str">
        <f t="shared" si="1030"/>
        <v/>
      </c>
    </row>
    <row r="997" spans="1:96" x14ac:dyDescent="0.25">
      <c r="A997" s="3"/>
      <c r="B997" s="30"/>
      <c r="C997" s="44"/>
      <c r="D997" s="88"/>
      <c r="E997" s="31"/>
      <c r="F997" s="89"/>
      <c r="G997" s="72"/>
      <c r="H997" s="73"/>
      <c r="I997" s="74"/>
      <c r="J997" s="73"/>
      <c r="K997" s="74"/>
      <c r="L997" s="73"/>
      <c r="M997" s="74"/>
      <c r="N997" s="73"/>
      <c r="O997" s="74"/>
      <c r="P997" s="73"/>
      <c r="Q997" s="74"/>
      <c r="R997" s="75"/>
      <c r="S997" s="3"/>
      <c r="T997" s="61" t="str">
        <f>IF($D997="", "", $D997*'Intro &amp; Setup'!$I$32*24)</f>
        <v/>
      </c>
      <c r="U997" s="3"/>
      <c r="X997" s="36" t="str">
        <f>IF($B997="", "", IF(OR($B997&lt;'Intro &amp; Setup'!$F$26, $B997&gt;'Intro &amp; Setup'!$F$27), "X", ""))</f>
        <v/>
      </c>
      <c r="Z997" s="36" t="str">
        <f t="shared" si="968"/>
        <v/>
      </c>
      <c r="AA997" s="48" t="str">
        <f t="shared" si="969"/>
        <v/>
      </c>
      <c r="AC997" s="53" t="str">
        <f t="shared" si="970"/>
        <v/>
      </c>
      <c r="AD997" s="54" t="str">
        <f t="shared" si="987"/>
        <v/>
      </c>
      <c r="AE997" s="54" t="str">
        <f t="shared" si="988"/>
        <v/>
      </c>
      <c r="AF997" s="54" t="str">
        <f t="shared" si="989"/>
        <v/>
      </c>
      <c r="AG997" s="54" t="str">
        <f t="shared" si="990"/>
        <v/>
      </c>
      <c r="AH997" s="54" t="str">
        <f t="shared" si="991"/>
        <v/>
      </c>
      <c r="AI997" s="54" t="str">
        <f t="shared" si="992"/>
        <v/>
      </c>
      <c r="AJ997" s="54" t="str">
        <f t="shared" si="993"/>
        <v/>
      </c>
      <c r="AK997" s="54" t="str">
        <f t="shared" si="994"/>
        <v/>
      </c>
      <c r="AL997" s="54" t="str">
        <f t="shared" si="995"/>
        <v/>
      </c>
      <c r="AM997" s="54" t="str">
        <f t="shared" si="996"/>
        <v/>
      </c>
      <c r="AN997" s="55" t="str">
        <f t="shared" si="997"/>
        <v/>
      </c>
      <c r="AP997" s="53" t="str">
        <f t="shared" si="971"/>
        <v/>
      </c>
      <c r="AQ997" s="54" t="str">
        <f t="shared" si="998"/>
        <v/>
      </c>
      <c r="AR997" s="54" t="str">
        <f t="shared" si="999"/>
        <v/>
      </c>
      <c r="AS997" s="54" t="str">
        <f t="shared" si="1000"/>
        <v/>
      </c>
      <c r="AT997" s="54" t="str">
        <f t="shared" si="1001"/>
        <v/>
      </c>
      <c r="AU997" s="54" t="str">
        <f t="shared" si="1002"/>
        <v/>
      </c>
      <c r="AV997" s="54" t="str">
        <f t="shared" si="1003"/>
        <v/>
      </c>
      <c r="AW997" s="54" t="str">
        <f t="shared" si="1004"/>
        <v/>
      </c>
      <c r="AX997" s="54" t="str">
        <f t="shared" si="1005"/>
        <v/>
      </c>
      <c r="AY997" s="54" t="str">
        <f t="shared" si="1006"/>
        <v/>
      </c>
      <c r="AZ997" s="54" t="str">
        <f t="shared" si="1007"/>
        <v/>
      </c>
      <c r="BA997" s="55" t="str">
        <f t="shared" si="1008"/>
        <v/>
      </c>
      <c r="BC997" s="36" t="str">
        <f t="shared" si="972"/>
        <v/>
      </c>
      <c r="BE997" s="61" t="str">
        <f>IF($B997="", "", IF(AND($B997&gt;='Intro &amp; Setup'!$B$38, B997&lt;='Intro &amp; Setup'!$H$38), 'Intro &amp; Setup'!$N$38, IF(AND($B997&gt;='Intro &amp; Setup'!$B$39, B997&lt;='Intro &amp; Setup'!$H$39), 'Intro &amp; Setup'!$N$39, IF('Intro &amp; Setup'!$B$39="", 'Intro &amp; Setup'!$N$38, 'Intro &amp; Setup'!$N$39))))</f>
        <v/>
      </c>
      <c r="BG997" s="53" t="str">
        <f t="shared" si="973"/>
        <v/>
      </c>
      <c r="BH997" s="54" t="str">
        <f t="shared" si="1009"/>
        <v/>
      </c>
      <c r="BI997" s="54" t="str">
        <f t="shared" si="1010"/>
        <v/>
      </c>
      <c r="BJ997" s="54" t="str">
        <f t="shared" si="1011"/>
        <v/>
      </c>
      <c r="BK997" s="54" t="str">
        <f t="shared" si="1012"/>
        <v/>
      </c>
      <c r="BL997" s="54" t="str">
        <f t="shared" si="1013"/>
        <v/>
      </c>
      <c r="BM997" s="54" t="str">
        <f t="shared" si="1014"/>
        <v/>
      </c>
      <c r="BN997" s="54" t="str">
        <f t="shared" si="1015"/>
        <v/>
      </c>
      <c r="BO997" s="54" t="str">
        <f t="shared" si="1016"/>
        <v/>
      </c>
      <c r="BP997" s="54" t="str">
        <f t="shared" si="1017"/>
        <v/>
      </c>
      <c r="BQ997" s="54" t="str">
        <f t="shared" si="1018"/>
        <v/>
      </c>
      <c r="BR997" s="55" t="str">
        <f t="shared" si="1019"/>
        <v/>
      </c>
      <c r="BT997" s="135" t="str">
        <f t="shared" si="974"/>
        <v/>
      </c>
      <c r="BU997" s="136" t="str">
        <f t="shared" si="975"/>
        <v/>
      </c>
      <c r="BV997" s="136" t="str">
        <f t="shared" si="976"/>
        <v/>
      </c>
      <c r="BW997" s="136" t="str">
        <f t="shared" si="977"/>
        <v/>
      </c>
      <c r="BX997" s="136" t="str">
        <f t="shared" si="978"/>
        <v/>
      </c>
      <c r="BY997" s="136" t="str">
        <f t="shared" si="979"/>
        <v/>
      </c>
      <c r="BZ997" s="136" t="str">
        <f t="shared" si="980"/>
        <v/>
      </c>
      <c r="CA997" s="136" t="str">
        <f t="shared" si="981"/>
        <v/>
      </c>
      <c r="CB997" s="136" t="str">
        <f t="shared" si="982"/>
        <v/>
      </c>
      <c r="CC997" s="136" t="str">
        <f t="shared" si="983"/>
        <v/>
      </c>
      <c r="CD997" s="136" t="str">
        <f t="shared" si="984"/>
        <v/>
      </c>
      <c r="CE997" s="137" t="str">
        <f t="shared" si="985"/>
        <v/>
      </c>
      <c r="CG997" s="150" t="str">
        <f t="shared" si="986"/>
        <v/>
      </c>
      <c r="CH997" s="151" t="str">
        <f t="shared" si="1020"/>
        <v/>
      </c>
      <c r="CI997" s="151" t="str">
        <f t="shared" si="1021"/>
        <v/>
      </c>
      <c r="CJ997" s="151" t="str">
        <f t="shared" si="1022"/>
        <v/>
      </c>
      <c r="CK997" s="151" t="str">
        <f t="shared" si="1023"/>
        <v/>
      </c>
      <c r="CL997" s="151" t="str">
        <f t="shared" si="1024"/>
        <v/>
      </c>
      <c r="CM997" s="151" t="str">
        <f t="shared" si="1025"/>
        <v/>
      </c>
      <c r="CN997" s="151" t="str">
        <f t="shared" si="1026"/>
        <v/>
      </c>
      <c r="CO997" s="151" t="str">
        <f t="shared" si="1027"/>
        <v/>
      </c>
      <c r="CP997" s="151" t="str">
        <f t="shared" si="1028"/>
        <v/>
      </c>
      <c r="CQ997" s="151" t="str">
        <f t="shared" si="1029"/>
        <v/>
      </c>
      <c r="CR997" s="152" t="str">
        <f t="shared" si="1030"/>
        <v/>
      </c>
    </row>
    <row r="998" spans="1:96" x14ac:dyDescent="0.25">
      <c r="A998" s="3"/>
      <c r="B998" s="30"/>
      <c r="C998" s="44"/>
      <c r="D998" s="88"/>
      <c r="E998" s="31"/>
      <c r="F998" s="89"/>
      <c r="G998" s="72"/>
      <c r="H998" s="73"/>
      <c r="I998" s="74"/>
      <c r="J998" s="73"/>
      <c r="K998" s="74"/>
      <c r="L998" s="73"/>
      <c r="M998" s="74"/>
      <c r="N998" s="73"/>
      <c r="O998" s="74"/>
      <c r="P998" s="73"/>
      <c r="Q998" s="74"/>
      <c r="R998" s="75"/>
      <c r="S998" s="3"/>
      <c r="T998" s="61" t="str">
        <f>IF($D998="", "", $D998*'Intro &amp; Setup'!$I$32*24)</f>
        <v/>
      </c>
      <c r="U998" s="3"/>
      <c r="X998" s="36" t="str">
        <f>IF($B998="", "", IF(OR($B998&lt;'Intro &amp; Setup'!$F$26, $B998&gt;'Intro &amp; Setup'!$F$27), "X", ""))</f>
        <v/>
      </c>
      <c r="Z998" s="36" t="str">
        <f t="shared" si="968"/>
        <v/>
      </c>
      <c r="AA998" s="48" t="str">
        <f t="shared" si="969"/>
        <v/>
      </c>
      <c r="AC998" s="53" t="str">
        <f t="shared" si="970"/>
        <v/>
      </c>
      <c r="AD998" s="54" t="str">
        <f t="shared" si="987"/>
        <v/>
      </c>
      <c r="AE998" s="54" t="str">
        <f t="shared" si="988"/>
        <v/>
      </c>
      <c r="AF998" s="54" t="str">
        <f t="shared" si="989"/>
        <v/>
      </c>
      <c r="AG998" s="54" t="str">
        <f t="shared" si="990"/>
        <v/>
      </c>
      <c r="AH998" s="54" t="str">
        <f t="shared" si="991"/>
        <v/>
      </c>
      <c r="AI998" s="54" t="str">
        <f t="shared" si="992"/>
        <v/>
      </c>
      <c r="AJ998" s="54" t="str">
        <f t="shared" si="993"/>
        <v/>
      </c>
      <c r="AK998" s="54" t="str">
        <f t="shared" si="994"/>
        <v/>
      </c>
      <c r="AL998" s="54" t="str">
        <f t="shared" si="995"/>
        <v/>
      </c>
      <c r="AM998" s="54" t="str">
        <f t="shared" si="996"/>
        <v/>
      </c>
      <c r="AN998" s="55" t="str">
        <f t="shared" si="997"/>
        <v/>
      </c>
      <c r="AP998" s="53" t="str">
        <f t="shared" si="971"/>
        <v/>
      </c>
      <c r="AQ998" s="54" t="str">
        <f t="shared" si="998"/>
        <v/>
      </c>
      <c r="AR998" s="54" t="str">
        <f t="shared" si="999"/>
        <v/>
      </c>
      <c r="AS998" s="54" t="str">
        <f t="shared" si="1000"/>
        <v/>
      </c>
      <c r="AT998" s="54" t="str">
        <f t="shared" si="1001"/>
        <v/>
      </c>
      <c r="AU998" s="54" t="str">
        <f t="shared" si="1002"/>
        <v/>
      </c>
      <c r="AV998" s="54" t="str">
        <f t="shared" si="1003"/>
        <v/>
      </c>
      <c r="AW998" s="54" t="str">
        <f t="shared" si="1004"/>
        <v/>
      </c>
      <c r="AX998" s="54" t="str">
        <f t="shared" si="1005"/>
        <v/>
      </c>
      <c r="AY998" s="54" t="str">
        <f t="shared" si="1006"/>
        <v/>
      </c>
      <c r="AZ998" s="54" t="str">
        <f t="shared" si="1007"/>
        <v/>
      </c>
      <c r="BA998" s="55" t="str">
        <f t="shared" si="1008"/>
        <v/>
      </c>
      <c r="BC998" s="36" t="str">
        <f t="shared" si="972"/>
        <v/>
      </c>
      <c r="BE998" s="61" t="str">
        <f>IF($B998="", "", IF(AND($B998&gt;='Intro &amp; Setup'!$B$38, B998&lt;='Intro &amp; Setup'!$H$38), 'Intro &amp; Setup'!$N$38, IF(AND($B998&gt;='Intro &amp; Setup'!$B$39, B998&lt;='Intro &amp; Setup'!$H$39), 'Intro &amp; Setup'!$N$39, IF('Intro &amp; Setup'!$B$39="", 'Intro &amp; Setup'!$N$38, 'Intro &amp; Setup'!$N$39))))</f>
        <v/>
      </c>
      <c r="BG998" s="53" t="str">
        <f t="shared" si="973"/>
        <v/>
      </c>
      <c r="BH998" s="54" t="str">
        <f t="shared" si="1009"/>
        <v/>
      </c>
      <c r="BI998" s="54" t="str">
        <f t="shared" si="1010"/>
        <v/>
      </c>
      <c r="BJ998" s="54" t="str">
        <f t="shared" si="1011"/>
        <v/>
      </c>
      <c r="BK998" s="54" t="str">
        <f t="shared" si="1012"/>
        <v/>
      </c>
      <c r="BL998" s="54" t="str">
        <f t="shared" si="1013"/>
        <v/>
      </c>
      <c r="BM998" s="54" t="str">
        <f t="shared" si="1014"/>
        <v/>
      </c>
      <c r="BN998" s="54" t="str">
        <f t="shared" si="1015"/>
        <v/>
      </c>
      <c r="BO998" s="54" t="str">
        <f t="shared" si="1016"/>
        <v/>
      </c>
      <c r="BP998" s="54" t="str">
        <f t="shared" si="1017"/>
        <v/>
      </c>
      <c r="BQ998" s="54" t="str">
        <f t="shared" si="1018"/>
        <v/>
      </c>
      <c r="BR998" s="55" t="str">
        <f t="shared" si="1019"/>
        <v/>
      </c>
      <c r="BT998" s="135" t="str">
        <f t="shared" si="974"/>
        <v/>
      </c>
      <c r="BU998" s="136" t="str">
        <f t="shared" si="975"/>
        <v/>
      </c>
      <c r="BV998" s="136" t="str">
        <f t="shared" si="976"/>
        <v/>
      </c>
      <c r="BW998" s="136" t="str">
        <f t="shared" si="977"/>
        <v/>
      </c>
      <c r="BX998" s="136" t="str">
        <f t="shared" si="978"/>
        <v/>
      </c>
      <c r="BY998" s="136" t="str">
        <f t="shared" si="979"/>
        <v/>
      </c>
      <c r="BZ998" s="136" t="str">
        <f t="shared" si="980"/>
        <v/>
      </c>
      <c r="CA998" s="136" t="str">
        <f t="shared" si="981"/>
        <v/>
      </c>
      <c r="CB998" s="136" t="str">
        <f t="shared" si="982"/>
        <v/>
      </c>
      <c r="CC998" s="136" t="str">
        <f t="shared" si="983"/>
        <v/>
      </c>
      <c r="CD998" s="136" t="str">
        <f t="shared" si="984"/>
        <v/>
      </c>
      <c r="CE998" s="137" t="str">
        <f t="shared" si="985"/>
        <v/>
      </c>
      <c r="CG998" s="150" t="str">
        <f t="shared" si="986"/>
        <v/>
      </c>
      <c r="CH998" s="151" t="str">
        <f t="shared" si="1020"/>
        <v/>
      </c>
      <c r="CI998" s="151" t="str">
        <f t="shared" si="1021"/>
        <v/>
      </c>
      <c r="CJ998" s="151" t="str">
        <f t="shared" si="1022"/>
        <v/>
      </c>
      <c r="CK998" s="151" t="str">
        <f t="shared" si="1023"/>
        <v/>
      </c>
      <c r="CL998" s="151" t="str">
        <f t="shared" si="1024"/>
        <v/>
      </c>
      <c r="CM998" s="151" t="str">
        <f t="shared" si="1025"/>
        <v/>
      </c>
      <c r="CN998" s="151" t="str">
        <f t="shared" si="1026"/>
        <v/>
      </c>
      <c r="CO998" s="151" t="str">
        <f t="shared" si="1027"/>
        <v/>
      </c>
      <c r="CP998" s="151" t="str">
        <f t="shared" si="1028"/>
        <v/>
      </c>
      <c r="CQ998" s="151" t="str">
        <f t="shared" si="1029"/>
        <v/>
      </c>
      <c r="CR998" s="152" t="str">
        <f t="shared" si="1030"/>
        <v/>
      </c>
    </row>
    <row r="999" spans="1:96" x14ac:dyDescent="0.25">
      <c r="A999" s="3"/>
      <c r="B999" s="30"/>
      <c r="C999" s="44"/>
      <c r="D999" s="88"/>
      <c r="E999" s="31"/>
      <c r="F999" s="89"/>
      <c r="G999" s="72"/>
      <c r="H999" s="73"/>
      <c r="I999" s="74"/>
      <c r="J999" s="73"/>
      <c r="K999" s="74"/>
      <c r="L999" s="73"/>
      <c r="M999" s="74"/>
      <c r="N999" s="73"/>
      <c r="O999" s="74"/>
      <c r="P999" s="73"/>
      <c r="Q999" s="74"/>
      <c r="R999" s="75"/>
      <c r="S999" s="3"/>
      <c r="T999" s="61" t="str">
        <f>IF($D999="", "", $D999*'Intro &amp; Setup'!$I$32*24)</f>
        <v/>
      </c>
      <c r="U999" s="3"/>
      <c r="X999" s="36" t="str">
        <f>IF($B999="", "", IF(OR($B999&lt;'Intro &amp; Setup'!$F$26, $B999&gt;'Intro &amp; Setup'!$F$27), "X", ""))</f>
        <v/>
      </c>
      <c r="Z999" s="36" t="str">
        <f t="shared" si="968"/>
        <v/>
      </c>
      <c r="AA999" s="48" t="str">
        <f t="shared" si="969"/>
        <v/>
      </c>
      <c r="AC999" s="53" t="str">
        <f t="shared" si="970"/>
        <v/>
      </c>
      <c r="AD999" s="54" t="str">
        <f t="shared" si="987"/>
        <v/>
      </c>
      <c r="AE999" s="54" t="str">
        <f t="shared" si="988"/>
        <v/>
      </c>
      <c r="AF999" s="54" t="str">
        <f t="shared" si="989"/>
        <v/>
      </c>
      <c r="AG999" s="54" t="str">
        <f t="shared" si="990"/>
        <v/>
      </c>
      <c r="AH999" s="54" t="str">
        <f t="shared" si="991"/>
        <v/>
      </c>
      <c r="AI999" s="54" t="str">
        <f t="shared" si="992"/>
        <v/>
      </c>
      <c r="AJ999" s="54" t="str">
        <f t="shared" si="993"/>
        <v/>
      </c>
      <c r="AK999" s="54" t="str">
        <f t="shared" si="994"/>
        <v/>
      </c>
      <c r="AL999" s="54" t="str">
        <f t="shared" si="995"/>
        <v/>
      </c>
      <c r="AM999" s="54" t="str">
        <f t="shared" si="996"/>
        <v/>
      </c>
      <c r="AN999" s="55" t="str">
        <f t="shared" si="997"/>
        <v/>
      </c>
      <c r="AP999" s="53" t="str">
        <f t="shared" si="971"/>
        <v/>
      </c>
      <c r="AQ999" s="54" t="str">
        <f t="shared" si="998"/>
        <v/>
      </c>
      <c r="AR999" s="54" t="str">
        <f t="shared" si="999"/>
        <v/>
      </c>
      <c r="AS999" s="54" t="str">
        <f t="shared" si="1000"/>
        <v/>
      </c>
      <c r="AT999" s="54" t="str">
        <f t="shared" si="1001"/>
        <v/>
      </c>
      <c r="AU999" s="54" t="str">
        <f t="shared" si="1002"/>
        <v/>
      </c>
      <c r="AV999" s="54" t="str">
        <f t="shared" si="1003"/>
        <v/>
      </c>
      <c r="AW999" s="54" t="str">
        <f t="shared" si="1004"/>
        <v/>
      </c>
      <c r="AX999" s="54" t="str">
        <f t="shared" si="1005"/>
        <v/>
      </c>
      <c r="AY999" s="54" t="str">
        <f t="shared" si="1006"/>
        <v/>
      </c>
      <c r="AZ999" s="54" t="str">
        <f t="shared" si="1007"/>
        <v/>
      </c>
      <c r="BA999" s="55" t="str">
        <f t="shared" si="1008"/>
        <v/>
      </c>
      <c r="BC999" s="36" t="str">
        <f t="shared" si="972"/>
        <v/>
      </c>
      <c r="BE999" s="61" t="str">
        <f>IF($B999="", "", IF(AND($B999&gt;='Intro &amp; Setup'!$B$38, B999&lt;='Intro &amp; Setup'!$H$38), 'Intro &amp; Setup'!$N$38, IF(AND($B999&gt;='Intro &amp; Setup'!$B$39, B999&lt;='Intro &amp; Setup'!$H$39), 'Intro &amp; Setup'!$N$39, IF('Intro &amp; Setup'!$B$39="", 'Intro &amp; Setup'!$N$38, 'Intro &amp; Setup'!$N$39))))</f>
        <v/>
      </c>
      <c r="BG999" s="53" t="str">
        <f t="shared" si="973"/>
        <v/>
      </c>
      <c r="BH999" s="54" t="str">
        <f t="shared" si="1009"/>
        <v/>
      </c>
      <c r="BI999" s="54" t="str">
        <f t="shared" si="1010"/>
        <v/>
      </c>
      <c r="BJ999" s="54" t="str">
        <f t="shared" si="1011"/>
        <v/>
      </c>
      <c r="BK999" s="54" t="str">
        <f t="shared" si="1012"/>
        <v/>
      </c>
      <c r="BL999" s="54" t="str">
        <f t="shared" si="1013"/>
        <v/>
      </c>
      <c r="BM999" s="54" t="str">
        <f t="shared" si="1014"/>
        <v/>
      </c>
      <c r="BN999" s="54" t="str">
        <f t="shared" si="1015"/>
        <v/>
      </c>
      <c r="BO999" s="54" t="str">
        <f t="shared" si="1016"/>
        <v/>
      </c>
      <c r="BP999" s="54" t="str">
        <f t="shared" si="1017"/>
        <v/>
      </c>
      <c r="BQ999" s="54" t="str">
        <f t="shared" si="1018"/>
        <v/>
      </c>
      <c r="BR999" s="55" t="str">
        <f t="shared" si="1019"/>
        <v/>
      </c>
      <c r="BT999" s="135" t="str">
        <f t="shared" si="974"/>
        <v/>
      </c>
      <c r="BU999" s="136" t="str">
        <f t="shared" si="975"/>
        <v/>
      </c>
      <c r="BV999" s="136" t="str">
        <f t="shared" si="976"/>
        <v/>
      </c>
      <c r="BW999" s="136" t="str">
        <f t="shared" si="977"/>
        <v/>
      </c>
      <c r="BX999" s="136" t="str">
        <f t="shared" si="978"/>
        <v/>
      </c>
      <c r="BY999" s="136" t="str">
        <f t="shared" si="979"/>
        <v/>
      </c>
      <c r="BZ999" s="136" t="str">
        <f t="shared" si="980"/>
        <v/>
      </c>
      <c r="CA999" s="136" t="str">
        <f t="shared" si="981"/>
        <v/>
      </c>
      <c r="CB999" s="136" t="str">
        <f t="shared" si="982"/>
        <v/>
      </c>
      <c r="CC999" s="136" t="str">
        <f t="shared" si="983"/>
        <v/>
      </c>
      <c r="CD999" s="136" t="str">
        <f t="shared" si="984"/>
        <v/>
      </c>
      <c r="CE999" s="137" t="str">
        <f t="shared" si="985"/>
        <v/>
      </c>
      <c r="CG999" s="150" t="str">
        <f t="shared" si="986"/>
        <v/>
      </c>
      <c r="CH999" s="151" t="str">
        <f t="shared" si="1020"/>
        <v/>
      </c>
      <c r="CI999" s="151" t="str">
        <f t="shared" si="1021"/>
        <v/>
      </c>
      <c r="CJ999" s="151" t="str">
        <f t="shared" si="1022"/>
        <v/>
      </c>
      <c r="CK999" s="151" t="str">
        <f t="shared" si="1023"/>
        <v/>
      </c>
      <c r="CL999" s="151" t="str">
        <f t="shared" si="1024"/>
        <v/>
      </c>
      <c r="CM999" s="151" t="str">
        <f t="shared" si="1025"/>
        <v/>
      </c>
      <c r="CN999" s="151" t="str">
        <f t="shared" si="1026"/>
        <v/>
      </c>
      <c r="CO999" s="151" t="str">
        <f t="shared" si="1027"/>
        <v/>
      </c>
      <c r="CP999" s="151" t="str">
        <f t="shared" si="1028"/>
        <v/>
      </c>
      <c r="CQ999" s="151" t="str">
        <f t="shared" si="1029"/>
        <v/>
      </c>
      <c r="CR999" s="152" t="str">
        <f t="shared" si="1030"/>
        <v/>
      </c>
    </row>
    <row r="1000" spans="1:96" x14ac:dyDescent="0.25">
      <c r="A1000" s="3"/>
      <c r="B1000" s="30"/>
      <c r="C1000" s="44"/>
      <c r="D1000" s="88"/>
      <c r="E1000" s="31"/>
      <c r="F1000" s="89"/>
      <c r="G1000" s="72"/>
      <c r="H1000" s="73"/>
      <c r="I1000" s="74"/>
      <c r="J1000" s="73"/>
      <c r="K1000" s="74"/>
      <c r="L1000" s="73"/>
      <c r="M1000" s="74"/>
      <c r="N1000" s="73"/>
      <c r="O1000" s="74"/>
      <c r="P1000" s="73"/>
      <c r="Q1000" s="74"/>
      <c r="R1000" s="75"/>
      <c r="S1000" s="3"/>
      <c r="T1000" s="61" t="str">
        <f>IF($D1000="", "", $D1000*'Intro &amp; Setup'!$I$32*24)</f>
        <v/>
      </c>
      <c r="U1000" s="3"/>
      <c r="X1000" s="36" t="str">
        <f>IF($B1000="", "", IF(OR($B1000&lt;'Intro &amp; Setup'!$F$26, $B1000&gt;'Intro &amp; Setup'!$F$27), "X", ""))</f>
        <v/>
      </c>
      <c r="Z1000" s="36" t="str">
        <f t="shared" si="968"/>
        <v/>
      </c>
      <c r="AA1000" s="48" t="str">
        <f t="shared" si="969"/>
        <v/>
      </c>
      <c r="AC1000" s="53" t="str">
        <f t="shared" si="970"/>
        <v/>
      </c>
      <c r="AD1000" s="54" t="str">
        <f t="shared" si="987"/>
        <v/>
      </c>
      <c r="AE1000" s="54" t="str">
        <f t="shared" si="988"/>
        <v/>
      </c>
      <c r="AF1000" s="54" t="str">
        <f t="shared" si="989"/>
        <v/>
      </c>
      <c r="AG1000" s="54" t="str">
        <f t="shared" si="990"/>
        <v/>
      </c>
      <c r="AH1000" s="54" t="str">
        <f t="shared" si="991"/>
        <v/>
      </c>
      <c r="AI1000" s="54" t="str">
        <f t="shared" si="992"/>
        <v/>
      </c>
      <c r="AJ1000" s="54" t="str">
        <f t="shared" si="993"/>
        <v/>
      </c>
      <c r="AK1000" s="54" t="str">
        <f t="shared" si="994"/>
        <v/>
      </c>
      <c r="AL1000" s="54" t="str">
        <f t="shared" si="995"/>
        <v/>
      </c>
      <c r="AM1000" s="54" t="str">
        <f t="shared" si="996"/>
        <v/>
      </c>
      <c r="AN1000" s="55" t="str">
        <f t="shared" si="997"/>
        <v/>
      </c>
      <c r="AP1000" s="53" t="str">
        <f t="shared" si="971"/>
        <v/>
      </c>
      <c r="AQ1000" s="54" t="str">
        <f t="shared" si="998"/>
        <v/>
      </c>
      <c r="AR1000" s="54" t="str">
        <f t="shared" si="999"/>
        <v/>
      </c>
      <c r="AS1000" s="54" t="str">
        <f t="shared" si="1000"/>
        <v/>
      </c>
      <c r="AT1000" s="54" t="str">
        <f t="shared" si="1001"/>
        <v/>
      </c>
      <c r="AU1000" s="54" t="str">
        <f t="shared" si="1002"/>
        <v/>
      </c>
      <c r="AV1000" s="54" t="str">
        <f t="shared" si="1003"/>
        <v/>
      </c>
      <c r="AW1000" s="54" t="str">
        <f t="shared" si="1004"/>
        <v/>
      </c>
      <c r="AX1000" s="54" t="str">
        <f t="shared" si="1005"/>
        <v/>
      </c>
      <c r="AY1000" s="54" t="str">
        <f t="shared" si="1006"/>
        <v/>
      </c>
      <c r="AZ1000" s="54" t="str">
        <f t="shared" si="1007"/>
        <v/>
      </c>
      <c r="BA1000" s="55" t="str">
        <f t="shared" si="1008"/>
        <v/>
      </c>
      <c r="BC1000" s="36" t="str">
        <f t="shared" si="972"/>
        <v/>
      </c>
      <c r="BE1000" s="61" t="str">
        <f>IF($B1000="", "", IF(AND($B1000&gt;='Intro &amp; Setup'!$B$38, B1000&lt;='Intro &amp; Setup'!$H$38), 'Intro &amp; Setup'!$N$38, IF(AND($B1000&gt;='Intro &amp; Setup'!$B$39, B1000&lt;='Intro &amp; Setup'!$H$39), 'Intro &amp; Setup'!$N$39, IF('Intro &amp; Setup'!$B$39="", 'Intro &amp; Setup'!$N$38, 'Intro &amp; Setup'!$N$39))))</f>
        <v/>
      </c>
      <c r="BG1000" s="53" t="str">
        <f t="shared" si="973"/>
        <v/>
      </c>
      <c r="BH1000" s="54" t="str">
        <f t="shared" si="1009"/>
        <v/>
      </c>
      <c r="BI1000" s="54" t="str">
        <f t="shared" si="1010"/>
        <v/>
      </c>
      <c r="BJ1000" s="54" t="str">
        <f t="shared" si="1011"/>
        <v/>
      </c>
      <c r="BK1000" s="54" t="str">
        <f t="shared" si="1012"/>
        <v/>
      </c>
      <c r="BL1000" s="54" t="str">
        <f t="shared" si="1013"/>
        <v/>
      </c>
      <c r="BM1000" s="54" t="str">
        <f t="shared" si="1014"/>
        <v/>
      </c>
      <c r="BN1000" s="54" t="str">
        <f t="shared" si="1015"/>
        <v/>
      </c>
      <c r="BO1000" s="54" t="str">
        <f t="shared" si="1016"/>
        <v/>
      </c>
      <c r="BP1000" s="54" t="str">
        <f t="shared" si="1017"/>
        <v/>
      </c>
      <c r="BQ1000" s="54" t="str">
        <f t="shared" si="1018"/>
        <v/>
      </c>
      <c r="BR1000" s="55" t="str">
        <f t="shared" si="1019"/>
        <v/>
      </c>
      <c r="BT1000" s="135" t="str">
        <f t="shared" si="974"/>
        <v/>
      </c>
      <c r="BU1000" s="136" t="str">
        <f t="shared" si="975"/>
        <v/>
      </c>
      <c r="BV1000" s="136" t="str">
        <f t="shared" si="976"/>
        <v/>
      </c>
      <c r="BW1000" s="136" t="str">
        <f t="shared" si="977"/>
        <v/>
      </c>
      <c r="BX1000" s="136" t="str">
        <f t="shared" si="978"/>
        <v/>
      </c>
      <c r="BY1000" s="136" t="str">
        <f t="shared" si="979"/>
        <v/>
      </c>
      <c r="BZ1000" s="136" t="str">
        <f t="shared" si="980"/>
        <v/>
      </c>
      <c r="CA1000" s="136" t="str">
        <f t="shared" si="981"/>
        <v/>
      </c>
      <c r="CB1000" s="136" t="str">
        <f t="shared" si="982"/>
        <v/>
      </c>
      <c r="CC1000" s="136" t="str">
        <f t="shared" si="983"/>
        <v/>
      </c>
      <c r="CD1000" s="136" t="str">
        <f t="shared" si="984"/>
        <v/>
      </c>
      <c r="CE1000" s="137" t="str">
        <f t="shared" si="985"/>
        <v/>
      </c>
      <c r="CG1000" s="150" t="str">
        <f t="shared" si="986"/>
        <v/>
      </c>
      <c r="CH1000" s="151" t="str">
        <f t="shared" si="1020"/>
        <v/>
      </c>
      <c r="CI1000" s="151" t="str">
        <f t="shared" si="1021"/>
        <v/>
      </c>
      <c r="CJ1000" s="151" t="str">
        <f t="shared" si="1022"/>
        <v/>
      </c>
      <c r="CK1000" s="151" t="str">
        <f t="shared" si="1023"/>
        <v/>
      </c>
      <c r="CL1000" s="151" t="str">
        <f t="shared" si="1024"/>
        <v/>
      </c>
      <c r="CM1000" s="151" t="str">
        <f t="shared" si="1025"/>
        <v/>
      </c>
      <c r="CN1000" s="151" t="str">
        <f t="shared" si="1026"/>
        <v/>
      </c>
      <c r="CO1000" s="151" t="str">
        <f t="shared" si="1027"/>
        <v/>
      </c>
      <c r="CP1000" s="151" t="str">
        <f t="shared" si="1028"/>
        <v/>
      </c>
      <c r="CQ1000" s="151" t="str">
        <f t="shared" si="1029"/>
        <v/>
      </c>
      <c r="CR1000" s="152" t="str">
        <f t="shared" si="1030"/>
        <v/>
      </c>
    </row>
    <row r="1001" spans="1:96" x14ac:dyDescent="0.25">
      <c r="A1001" s="3"/>
      <c r="B1001" s="30"/>
      <c r="C1001" s="44"/>
      <c r="D1001" s="88"/>
      <c r="E1001" s="31"/>
      <c r="F1001" s="89"/>
      <c r="G1001" s="72"/>
      <c r="H1001" s="73"/>
      <c r="I1001" s="74"/>
      <c r="J1001" s="73"/>
      <c r="K1001" s="74"/>
      <c r="L1001" s="73"/>
      <c r="M1001" s="74"/>
      <c r="N1001" s="73"/>
      <c r="O1001" s="74"/>
      <c r="P1001" s="73"/>
      <c r="Q1001" s="74"/>
      <c r="R1001" s="75"/>
      <c r="S1001" s="3"/>
      <c r="T1001" s="61" t="str">
        <f>IF($D1001="", "", $D1001*'Intro &amp; Setup'!$I$32*24)</f>
        <v/>
      </c>
      <c r="U1001" s="3"/>
      <c r="X1001" s="36" t="str">
        <f>IF($B1001="", "", IF(OR($B1001&lt;'Intro &amp; Setup'!$F$26, $B1001&gt;'Intro &amp; Setup'!$F$27), "X", ""))</f>
        <v/>
      </c>
      <c r="Z1001" s="36" t="str">
        <f t="shared" si="968"/>
        <v/>
      </c>
      <c r="AA1001" s="48" t="str">
        <f t="shared" si="969"/>
        <v/>
      </c>
      <c r="AC1001" s="53" t="str">
        <f t="shared" si="970"/>
        <v/>
      </c>
      <c r="AD1001" s="54" t="str">
        <f t="shared" si="987"/>
        <v/>
      </c>
      <c r="AE1001" s="54" t="str">
        <f t="shared" si="988"/>
        <v/>
      </c>
      <c r="AF1001" s="54" t="str">
        <f t="shared" si="989"/>
        <v/>
      </c>
      <c r="AG1001" s="54" t="str">
        <f t="shared" si="990"/>
        <v/>
      </c>
      <c r="AH1001" s="54" t="str">
        <f t="shared" si="991"/>
        <v/>
      </c>
      <c r="AI1001" s="54" t="str">
        <f t="shared" si="992"/>
        <v/>
      </c>
      <c r="AJ1001" s="54" t="str">
        <f t="shared" si="993"/>
        <v/>
      </c>
      <c r="AK1001" s="54" t="str">
        <f t="shared" si="994"/>
        <v/>
      </c>
      <c r="AL1001" s="54" t="str">
        <f t="shared" si="995"/>
        <v/>
      </c>
      <c r="AM1001" s="54" t="str">
        <f t="shared" si="996"/>
        <v/>
      </c>
      <c r="AN1001" s="55" t="str">
        <f t="shared" si="997"/>
        <v/>
      </c>
      <c r="AP1001" s="53" t="str">
        <f t="shared" si="971"/>
        <v/>
      </c>
      <c r="AQ1001" s="54" t="str">
        <f t="shared" si="998"/>
        <v/>
      </c>
      <c r="AR1001" s="54" t="str">
        <f t="shared" si="999"/>
        <v/>
      </c>
      <c r="AS1001" s="54" t="str">
        <f t="shared" si="1000"/>
        <v/>
      </c>
      <c r="AT1001" s="54" t="str">
        <f t="shared" si="1001"/>
        <v/>
      </c>
      <c r="AU1001" s="54" t="str">
        <f t="shared" si="1002"/>
        <v/>
      </c>
      <c r="AV1001" s="54" t="str">
        <f t="shared" si="1003"/>
        <v/>
      </c>
      <c r="AW1001" s="54" t="str">
        <f t="shared" si="1004"/>
        <v/>
      </c>
      <c r="AX1001" s="54" t="str">
        <f t="shared" si="1005"/>
        <v/>
      </c>
      <c r="AY1001" s="54" t="str">
        <f t="shared" si="1006"/>
        <v/>
      </c>
      <c r="AZ1001" s="54" t="str">
        <f t="shared" si="1007"/>
        <v/>
      </c>
      <c r="BA1001" s="55" t="str">
        <f t="shared" si="1008"/>
        <v/>
      </c>
      <c r="BC1001" s="36" t="str">
        <f t="shared" si="972"/>
        <v/>
      </c>
      <c r="BE1001" s="61" t="str">
        <f>IF($B1001="", "", IF(AND($B1001&gt;='Intro &amp; Setup'!$B$38, B1001&lt;='Intro &amp; Setup'!$H$38), 'Intro &amp; Setup'!$N$38, IF(AND($B1001&gt;='Intro &amp; Setup'!$B$39, B1001&lt;='Intro &amp; Setup'!$H$39), 'Intro &amp; Setup'!$N$39, IF('Intro &amp; Setup'!$B$39="", 'Intro &amp; Setup'!$N$38, 'Intro &amp; Setup'!$N$39))))</f>
        <v/>
      </c>
      <c r="BG1001" s="53" t="str">
        <f t="shared" si="973"/>
        <v/>
      </c>
      <c r="BH1001" s="54" t="str">
        <f t="shared" si="1009"/>
        <v/>
      </c>
      <c r="BI1001" s="54" t="str">
        <f t="shared" si="1010"/>
        <v/>
      </c>
      <c r="BJ1001" s="54" t="str">
        <f t="shared" si="1011"/>
        <v/>
      </c>
      <c r="BK1001" s="54" t="str">
        <f t="shared" si="1012"/>
        <v/>
      </c>
      <c r="BL1001" s="54" t="str">
        <f t="shared" si="1013"/>
        <v/>
      </c>
      <c r="BM1001" s="54" t="str">
        <f t="shared" si="1014"/>
        <v/>
      </c>
      <c r="BN1001" s="54" t="str">
        <f t="shared" si="1015"/>
        <v/>
      </c>
      <c r="BO1001" s="54" t="str">
        <f t="shared" si="1016"/>
        <v/>
      </c>
      <c r="BP1001" s="54" t="str">
        <f t="shared" si="1017"/>
        <v/>
      </c>
      <c r="BQ1001" s="54" t="str">
        <f t="shared" si="1018"/>
        <v/>
      </c>
      <c r="BR1001" s="55" t="str">
        <f t="shared" si="1019"/>
        <v/>
      </c>
      <c r="BT1001" s="135" t="str">
        <f t="shared" si="974"/>
        <v/>
      </c>
      <c r="BU1001" s="136" t="str">
        <f t="shared" si="975"/>
        <v/>
      </c>
      <c r="BV1001" s="136" t="str">
        <f t="shared" si="976"/>
        <v/>
      </c>
      <c r="BW1001" s="136" t="str">
        <f t="shared" si="977"/>
        <v/>
      </c>
      <c r="BX1001" s="136" t="str">
        <f t="shared" si="978"/>
        <v/>
      </c>
      <c r="BY1001" s="136" t="str">
        <f t="shared" si="979"/>
        <v/>
      </c>
      <c r="BZ1001" s="136" t="str">
        <f t="shared" si="980"/>
        <v/>
      </c>
      <c r="CA1001" s="136" t="str">
        <f t="shared" si="981"/>
        <v/>
      </c>
      <c r="CB1001" s="136" t="str">
        <f t="shared" si="982"/>
        <v/>
      </c>
      <c r="CC1001" s="136" t="str">
        <f t="shared" si="983"/>
        <v/>
      </c>
      <c r="CD1001" s="136" t="str">
        <f t="shared" si="984"/>
        <v/>
      </c>
      <c r="CE1001" s="137" t="str">
        <f t="shared" si="985"/>
        <v/>
      </c>
      <c r="CG1001" s="150" t="str">
        <f t="shared" si="986"/>
        <v/>
      </c>
      <c r="CH1001" s="151" t="str">
        <f t="shared" si="1020"/>
        <v/>
      </c>
      <c r="CI1001" s="151" t="str">
        <f t="shared" si="1021"/>
        <v/>
      </c>
      <c r="CJ1001" s="151" t="str">
        <f t="shared" si="1022"/>
        <v/>
      </c>
      <c r="CK1001" s="151" t="str">
        <f t="shared" si="1023"/>
        <v/>
      </c>
      <c r="CL1001" s="151" t="str">
        <f t="shared" si="1024"/>
        <v/>
      </c>
      <c r="CM1001" s="151" t="str">
        <f t="shared" si="1025"/>
        <v/>
      </c>
      <c r="CN1001" s="151" t="str">
        <f t="shared" si="1026"/>
        <v/>
      </c>
      <c r="CO1001" s="151" t="str">
        <f t="shared" si="1027"/>
        <v/>
      </c>
      <c r="CP1001" s="151" t="str">
        <f t="shared" si="1028"/>
        <v/>
      </c>
      <c r="CQ1001" s="151" t="str">
        <f t="shared" si="1029"/>
        <v/>
      </c>
      <c r="CR1001" s="152" t="str">
        <f t="shared" si="1030"/>
        <v/>
      </c>
    </row>
    <row r="1002" spans="1:96" x14ac:dyDescent="0.25">
      <c r="A1002" s="3"/>
      <c r="B1002" s="30"/>
      <c r="C1002" s="44"/>
      <c r="D1002" s="88"/>
      <c r="E1002" s="31"/>
      <c r="F1002" s="89"/>
      <c r="G1002" s="72"/>
      <c r="H1002" s="73"/>
      <c r="I1002" s="74"/>
      <c r="J1002" s="73"/>
      <c r="K1002" s="74"/>
      <c r="L1002" s="73"/>
      <c r="M1002" s="74"/>
      <c r="N1002" s="73"/>
      <c r="O1002" s="74"/>
      <c r="P1002" s="73"/>
      <c r="Q1002" s="74"/>
      <c r="R1002" s="75"/>
      <c r="S1002" s="3"/>
      <c r="T1002" s="61" t="str">
        <f>IF($D1002="", "", $D1002*'Intro &amp; Setup'!$I$32*24)</f>
        <v/>
      </c>
      <c r="U1002" s="3"/>
      <c r="X1002" s="36" t="str">
        <f>IF($B1002="", "", IF(OR($B1002&lt;'Intro &amp; Setup'!$F$26, $B1002&gt;'Intro &amp; Setup'!$F$27), "X", ""))</f>
        <v/>
      </c>
      <c r="Z1002" s="36" t="str">
        <f t="shared" si="968"/>
        <v/>
      </c>
      <c r="AA1002" s="48" t="str">
        <f t="shared" si="969"/>
        <v/>
      </c>
      <c r="AC1002" s="53" t="str">
        <f t="shared" si="970"/>
        <v/>
      </c>
      <c r="AD1002" s="54" t="str">
        <f t="shared" si="987"/>
        <v/>
      </c>
      <c r="AE1002" s="54" t="str">
        <f t="shared" si="988"/>
        <v/>
      </c>
      <c r="AF1002" s="54" t="str">
        <f t="shared" si="989"/>
        <v/>
      </c>
      <c r="AG1002" s="54" t="str">
        <f t="shared" si="990"/>
        <v/>
      </c>
      <c r="AH1002" s="54" t="str">
        <f t="shared" si="991"/>
        <v/>
      </c>
      <c r="AI1002" s="54" t="str">
        <f t="shared" si="992"/>
        <v/>
      </c>
      <c r="AJ1002" s="54" t="str">
        <f t="shared" si="993"/>
        <v/>
      </c>
      <c r="AK1002" s="54" t="str">
        <f t="shared" si="994"/>
        <v/>
      </c>
      <c r="AL1002" s="54" t="str">
        <f t="shared" si="995"/>
        <v/>
      </c>
      <c r="AM1002" s="54" t="str">
        <f t="shared" si="996"/>
        <v/>
      </c>
      <c r="AN1002" s="55" t="str">
        <f t="shared" si="997"/>
        <v/>
      </c>
      <c r="AP1002" s="53" t="str">
        <f t="shared" si="971"/>
        <v/>
      </c>
      <c r="AQ1002" s="54" t="str">
        <f t="shared" si="998"/>
        <v/>
      </c>
      <c r="AR1002" s="54" t="str">
        <f t="shared" si="999"/>
        <v/>
      </c>
      <c r="AS1002" s="54" t="str">
        <f t="shared" si="1000"/>
        <v/>
      </c>
      <c r="AT1002" s="54" t="str">
        <f t="shared" si="1001"/>
        <v/>
      </c>
      <c r="AU1002" s="54" t="str">
        <f t="shared" si="1002"/>
        <v/>
      </c>
      <c r="AV1002" s="54" t="str">
        <f t="shared" si="1003"/>
        <v/>
      </c>
      <c r="AW1002" s="54" t="str">
        <f t="shared" si="1004"/>
        <v/>
      </c>
      <c r="AX1002" s="54" t="str">
        <f t="shared" si="1005"/>
        <v/>
      </c>
      <c r="AY1002" s="54" t="str">
        <f t="shared" si="1006"/>
        <v/>
      </c>
      <c r="AZ1002" s="54" t="str">
        <f t="shared" si="1007"/>
        <v/>
      </c>
      <c r="BA1002" s="55" t="str">
        <f t="shared" si="1008"/>
        <v/>
      </c>
      <c r="BC1002" s="36" t="str">
        <f t="shared" si="972"/>
        <v/>
      </c>
      <c r="BE1002" s="61" t="str">
        <f>IF($B1002="", "", IF(AND($B1002&gt;='Intro &amp; Setup'!$B$38, B1002&lt;='Intro &amp; Setup'!$H$38), 'Intro &amp; Setup'!$N$38, IF(AND($B1002&gt;='Intro &amp; Setup'!$B$39, B1002&lt;='Intro &amp; Setup'!$H$39), 'Intro &amp; Setup'!$N$39, IF('Intro &amp; Setup'!$B$39="", 'Intro &amp; Setup'!$N$38, 'Intro &amp; Setup'!$N$39))))</f>
        <v/>
      </c>
      <c r="BG1002" s="53" t="str">
        <f t="shared" si="973"/>
        <v/>
      </c>
      <c r="BH1002" s="54" t="str">
        <f t="shared" si="1009"/>
        <v/>
      </c>
      <c r="BI1002" s="54" t="str">
        <f t="shared" si="1010"/>
        <v/>
      </c>
      <c r="BJ1002" s="54" t="str">
        <f t="shared" si="1011"/>
        <v/>
      </c>
      <c r="BK1002" s="54" t="str">
        <f t="shared" si="1012"/>
        <v/>
      </c>
      <c r="BL1002" s="54" t="str">
        <f t="shared" si="1013"/>
        <v/>
      </c>
      <c r="BM1002" s="54" t="str">
        <f t="shared" si="1014"/>
        <v/>
      </c>
      <c r="BN1002" s="54" t="str">
        <f t="shared" si="1015"/>
        <v/>
      </c>
      <c r="BO1002" s="54" t="str">
        <f t="shared" si="1016"/>
        <v/>
      </c>
      <c r="BP1002" s="54" t="str">
        <f t="shared" si="1017"/>
        <v/>
      </c>
      <c r="BQ1002" s="54" t="str">
        <f t="shared" si="1018"/>
        <v/>
      </c>
      <c r="BR1002" s="55" t="str">
        <f t="shared" si="1019"/>
        <v/>
      </c>
      <c r="BT1002" s="135" t="str">
        <f t="shared" si="974"/>
        <v/>
      </c>
      <c r="BU1002" s="136" t="str">
        <f t="shared" si="975"/>
        <v/>
      </c>
      <c r="BV1002" s="136" t="str">
        <f t="shared" si="976"/>
        <v/>
      </c>
      <c r="BW1002" s="136" t="str">
        <f t="shared" si="977"/>
        <v/>
      </c>
      <c r="BX1002" s="136" t="str">
        <f t="shared" si="978"/>
        <v/>
      </c>
      <c r="BY1002" s="136" t="str">
        <f t="shared" si="979"/>
        <v/>
      </c>
      <c r="BZ1002" s="136" t="str">
        <f t="shared" si="980"/>
        <v/>
      </c>
      <c r="CA1002" s="136" t="str">
        <f t="shared" si="981"/>
        <v/>
      </c>
      <c r="CB1002" s="136" t="str">
        <f t="shared" si="982"/>
        <v/>
      </c>
      <c r="CC1002" s="136" t="str">
        <f t="shared" si="983"/>
        <v/>
      </c>
      <c r="CD1002" s="136" t="str">
        <f t="shared" si="984"/>
        <v/>
      </c>
      <c r="CE1002" s="137" t="str">
        <f t="shared" si="985"/>
        <v/>
      </c>
      <c r="CG1002" s="150" t="str">
        <f t="shared" si="986"/>
        <v/>
      </c>
      <c r="CH1002" s="151" t="str">
        <f t="shared" si="1020"/>
        <v/>
      </c>
      <c r="CI1002" s="151" t="str">
        <f t="shared" si="1021"/>
        <v/>
      </c>
      <c r="CJ1002" s="151" t="str">
        <f t="shared" si="1022"/>
        <v/>
      </c>
      <c r="CK1002" s="151" t="str">
        <f t="shared" si="1023"/>
        <v/>
      </c>
      <c r="CL1002" s="151" t="str">
        <f t="shared" si="1024"/>
        <v/>
      </c>
      <c r="CM1002" s="151" t="str">
        <f t="shared" si="1025"/>
        <v/>
      </c>
      <c r="CN1002" s="151" t="str">
        <f t="shared" si="1026"/>
        <v/>
      </c>
      <c r="CO1002" s="151" t="str">
        <f t="shared" si="1027"/>
        <v/>
      </c>
      <c r="CP1002" s="151" t="str">
        <f t="shared" si="1028"/>
        <v/>
      </c>
      <c r="CQ1002" s="151" t="str">
        <f t="shared" si="1029"/>
        <v/>
      </c>
      <c r="CR1002" s="152" t="str">
        <f t="shared" si="1030"/>
        <v/>
      </c>
    </row>
    <row r="1003" spans="1:96" x14ac:dyDescent="0.25">
      <c r="A1003" s="3"/>
      <c r="B1003" s="30"/>
      <c r="C1003" s="44"/>
      <c r="D1003" s="88"/>
      <c r="E1003" s="31"/>
      <c r="F1003" s="89"/>
      <c r="G1003" s="72"/>
      <c r="H1003" s="73"/>
      <c r="I1003" s="74"/>
      <c r="J1003" s="73"/>
      <c r="K1003" s="74"/>
      <c r="L1003" s="73"/>
      <c r="M1003" s="74"/>
      <c r="N1003" s="73"/>
      <c r="O1003" s="74"/>
      <c r="P1003" s="73"/>
      <c r="Q1003" s="74"/>
      <c r="R1003" s="75"/>
      <c r="S1003" s="3"/>
      <c r="T1003" s="61" t="str">
        <f>IF($D1003="", "", $D1003*'Intro &amp; Setup'!$I$32*24)</f>
        <v/>
      </c>
      <c r="U1003" s="3"/>
      <c r="X1003" s="36" t="str">
        <f>IF($B1003="", "", IF(OR($B1003&lt;'Intro &amp; Setup'!$F$26, $B1003&gt;'Intro &amp; Setup'!$F$27), "X", ""))</f>
        <v/>
      </c>
      <c r="Z1003" s="36" t="str">
        <f t="shared" si="968"/>
        <v/>
      </c>
      <c r="AA1003" s="48" t="str">
        <f t="shared" si="969"/>
        <v/>
      </c>
      <c r="AC1003" s="53" t="str">
        <f t="shared" si="970"/>
        <v/>
      </c>
      <c r="AD1003" s="54" t="str">
        <f t="shared" si="987"/>
        <v/>
      </c>
      <c r="AE1003" s="54" t="str">
        <f t="shared" si="988"/>
        <v/>
      </c>
      <c r="AF1003" s="54" t="str">
        <f t="shared" si="989"/>
        <v/>
      </c>
      <c r="AG1003" s="54" t="str">
        <f t="shared" si="990"/>
        <v/>
      </c>
      <c r="AH1003" s="54" t="str">
        <f t="shared" si="991"/>
        <v/>
      </c>
      <c r="AI1003" s="54" t="str">
        <f t="shared" si="992"/>
        <v/>
      </c>
      <c r="AJ1003" s="54" t="str">
        <f t="shared" si="993"/>
        <v/>
      </c>
      <c r="AK1003" s="54" t="str">
        <f t="shared" si="994"/>
        <v/>
      </c>
      <c r="AL1003" s="54" t="str">
        <f t="shared" si="995"/>
        <v/>
      </c>
      <c r="AM1003" s="54" t="str">
        <f t="shared" si="996"/>
        <v/>
      </c>
      <c r="AN1003" s="55" t="str">
        <f t="shared" si="997"/>
        <v/>
      </c>
      <c r="AP1003" s="53" t="str">
        <f t="shared" si="971"/>
        <v/>
      </c>
      <c r="AQ1003" s="54" t="str">
        <f t="shared" si="998"/>
        <v/>
      </c>
      <c r="AR1003" s="54" t="str">
        <f t="shared" si="999"/>
        <v/>
      </c>
      <c r="AS1003" s="54" t="str">
        <f t="shared" si="1000"/>
        <v/>
      </c>
      <c r="AT1003" s="54" t="str">
        <f t="shared" si="1001"/>
        <v/>
      </c>
      <c r="AU1003" s="54" t="str">
        <f t="shared" si="1002"/>
        <v/>
      </c>
      <c r="AV1003" s="54" t="str">
        <f t="shared" si="1003"/>
        <v/>
      </c>
      <c r="AW1003" s="54" t="str">
        <f t="shared" si="1004"/>
        <v/>
      </c>
      <c r="AX1003" s="54" t="str">
        <f t="shared" si="1005"/>
        <v/>
      </c>
      <c r="AY1003" s="54" t="str">
        <f t="shared" si="1006"/>
        <v/>
      </c>
      <c r="AZ1003" s="54" t="str">
        <f t="shared" si="1007"/>
        <v/>
      </c>
      <c r="BA1003" s="55" t="str">
        <f t="shared" si="1008"/>
        <v/>
      </c>
      <c r="BC1003" s="36" t="str">
        <f t="shared" si="972"/>
        <v/>
      </c>
      <c r="BE1003" s="61" t="str">
        <f>IF($B1003="", "", IF(AND($B1003&gt;='Intro &amp; Setup'!$B$38, B1003&lt;='Intro &amp; Setup'!$H$38), 'Intro &amp; Setup'!$N$38, IF(AND($B1003&gt;='Intro &amp; Setup'!$B$39, B1003&lt;='Intro &amp; Setup'!$H$39), 'Intro &amp; Setup'!$N$39, IF('Intro &amp; Setup'!$B$39="", 'Intro &amp; Setup'!$N$38, 'Intro &amp; Setup'!$N$39))))</f>
        <v/>
      </c>
      <c r="BG1003" s="53" t="str">
        <f t="shared" si="973"/>
        <v/>
      </c>
      <c r="BH1003" s="54" t="str">
        <f t="shared" si="1009"/>
        <v/>
      </c>
      <c r="BI1003" s="54" t="str">
        <f t="shared" si="1010"/>
        <v/>
      </c>
      <c r="BJ1003" s="54" t="str">
        <f t="shared" si="1011"/>
        <v/>
      </c>
      <c r="BK1003" s="54" t="str">
        <f t="shared" si="1012"/>
        <v/>
      </c>
      <c r="BL1003" s="54" t="str">
        <f t="shared" si="1013"/>
        <v/>
      </c>
      <c r="BM1003" s="54" t="str">
        <f t="shared" si="1014"/>
        <v/>
      </c>
      <c r="BN1003" s="54" t="str">
        <f t="shared" si="1015"/>
        <v/>
      </c>
      <c r="BO1003" s="54" t="str">
        <f t="shared" si="1016"/>
        <v/>
      </c>
      <c r="BP1003" s="54" t="str">
        <f t="shared" si="1017"/>
        <v/>
      </c>
      <c r="BQ1003" s="54" t="str">
        <f t="shared" si="1018"/>
        <v/>
      </c>
      <c r="BR1003" s="55" t="str">
        <f t="shared" si="1019"/>
        <v/>
      </c>
      <c r="BT1003" s="135" t="str">
        <f t="shared" si="974"/>
        <v/>
      </c>
      <c r="BU1003" s="136" t="str">
        <f t="shared" si="975"/>
        <v/>
      </c>
      <c r="BV1003" s="136" t="str">
        <f t="shared" si="976"/>
        <v/>
      </c>
      <c r="BW1003" s="136" t="str">
        <f t="shared" si="977"/>
        <v/>
      </c>
      <c r="BX1003" s="136" t="str">
        <f t="shared" si="978"/>
        <v/>
      </c>
      <c r="BY1003" s="136" t="str">
        <f t="shared" si="979"/>
        <v/>
      </c>
      <c r="BZ1003" s="136" t="str">
        <f t="shared" si="980"/>
        <v/>
      </c>
      <c r="CA1003" s="136" t="str">
        <f t="shared" si="981"/>
        <v/>
      </c>
      <c r="CB1003" s="136" t="str">
        <f t="shared" si="982"/>
        <v/>
      </c>
      <c r="CC1003" s="136" t="str">
        <f t="shared" si="983"/>
        <v/>
      </c>
      <c r="CD1003" s="136" t="str">
        <f t="shared" si="984"/>
        <v/>
      </c>
      <c r="CE1003" s="137" t="str">
        <f t="shared" si="985"/>
        <v/>
      </c>
      <c r="CG1003" s="150" t="str">
        <f t="shared" si="986"/>
        <v/>
      </c>
      <c r="CH1003" s="151" t="str">
        <f t="shared" si="1020"/>
        <v/>
      </c>
      <c r="CI1003" s="151" t="str">
        <f t="shared" si="1021"/>
        <v/>
      </c>
      <c r="CJ1003" s="151" t="str">
        <f t="shared" si="1022"/>
        <v/>
      </c>
      <c r="CK1003" s="151" t="str">
        <f t="shared" si="1023"/>
        <v/>
      </c>
      <c r="CL1003" s="151" t="str">
        <f t="shared" si="1024"/>
        <v/>
      </c>
      <c r="CM1003" s="151" t="str">
        <f t="shared" si="1025"/>
        <v/>
      </c>
      <c r="CN1003" s="151" t="str">
        <f t="shared" si="1026"/>
        <v/>
      </c>
      <c r="CO1003" s="151" t="str">
        <f t="shared" si="1027"/>
        <v/>
      </c>
      <c r="CP1003" s="151" t="str">
        <f t="shared" si="1028"/>
        <v/>
      </c>
      <c r="CQ1003" s="151" t="str">
        <f t="shared" si="1029"/>
        <v/>
      </c>
      <c r="CR1003" s="152" t="str">
        <f t="shared" si="1030"/>
        <v/>
      </c>
    </row>
    <row r="1004" spans="1:96" x14ac:dyDescent="0.25">
      <c r="A1004" s="3"/>
      <c r="B1004" s="30"/>
      <c r="C1004" s="44"/>
      <c r="D1004" s="88"/>
      <c r="E1004" s="31"/>
      <c r="F1004" s="89"/>
      <c r="G1004" s="72"/>
      <c r="H1004" s="73"/>
      <c r="I1004" s="74"/>
      <c r="J1004" s="73"/>
      <c r="K1004" s="74"/>
      <c r="L1004" s="73"/>
      <c r="M1004" s="74"/>
      <c r="N1004" s="73"/>
      <c r="O1004" s="74"/>
      <c r="P1004" s="73"/>
      <c r="Q1004" s="74"/>
      <c r="R1004" s="75"/>
      <c r="S1004" s="3"/>
      <c r="T1004" s="61" t="str">
        <f>IF($D1004="", "", $D1004*'Intro &amp; Setup'!$I$32*24)</f>
        <v/>
      </c>
      <c r="U1004" s="3"/>
      <c r="X1004" s="36" t="str">
        <f>IF($B1004="", "", IF(OR($B1004&lt;'Intro &amp; Setup'!$F$26, $B1004&gt;'Intro &amp; Setup'!$F$27), "X", ""))</f>
        <v/>
      </c>
      <c r="Z1004" s="36" t="str">
        <f t="shared" si="968"/>
        <v/>
      </c>
      <c r="AA1004" s="48" t="str">
        <f t="shared" si="969"/>
        <v/>
      </c>
      <c r="AC1004" s="53" t="str">
        <f t="shared" si="970"/>
        <v/>
      </c>
      <c r="AD1004" s="54" t="str">
        <f t="shared" si="987"/>
        <v/>
      </c>
      <c r="AE1004" s="54" t="str">
        <f t="shared" si="988"/>
        <v/>
      </c>
      <c r="AF1004" s="54" t="str">
        <f t="shared" si="989"/>
        <v/>
      </c>
      <c r="AG1004" s="54" t="str">
        <f t="shared" si="990"/>
        <v/>
      </c>
      <c r="AH1004" s="54" t="str">
        <f t="shared" si="991"/>
        <v/>
      </c>
      <c r="AI1004" s="54" t="str">
        <f t="shared" si="992"/>
        <v/>
      </c>
      <c r="AJ1004" s="54" t="str">
        <f t="shared" si="993"/>
        <v/>
      </c>
      <c r="AK1004" s="54" t="str">
        <f t="shared" si="994"/>
        <v/>
      </c>
      <c r="AL1004" s="54" t="str">
        <f t="shared" si="995"/>
        <v/>
      </c>
      <c r="AM1004" s="54" t="str">
        <f t="shared" si="996"/>
        <v/>
      </c>
      <c r="AN1004" s="55" t="str">
        <f t="shared" si="997"/>
        <v/>
      </c>
      <c r="AP1004" s="53" t="str">
        <f t="shared" si="971"/>
        <v/>
      </c>
      <c r="AQ1004" s="54" t="str">
        <f t="shared" si="998"/>
        <v/>
      </c>
      <c r="AR1004" s="54" t="str">
        <f t="shared" si="999"/>
        <v/>
      </c>
      <c r="AS1004" s="54" t="str">
        <f t="shared" si="1000"/>
        <v/>
      </c>
      <c r="AT1004" s="54" t="str">
        <f t="shared" si="1001"/>
        <v/>
      </c>
      <c r="AU1004" s="54" t="str">
        <f t="shared" si="1002"/>
        <v/>
      </c>
      <c r="AV1004" s="54" t="str">
        <f t="shared" si="1003"/>
        <v/>
      </c>
      <c r="AW1004" s="54" t="str">
        <f t="shared" si="1004"/>
        <v/>
      </c>
      <c r="AX1004" s="54" t="str">
        <f t="shared" si="1005"/>
        <v/>
      </c>
      <c r="AY1004" s="54" t="str">
        <f t="shared" si="1006"/>
        <v/>
      </c>
      <c r="AZ1004" s="54" t="str">
        <f t="shared" si="1007"/>
        <v/>
      </c>
      <c r="BA1004" s="55" t="str">
        <f t="shared" si="1008"/>
        <v/>
      </c>
      <c r="BC1004" s="36" t="str">
        <f t="shared" si="972"/>
        <v/>
      </c>
      <c r="BE1004" s="61" t="str">
        <f>IF($B1004="", "", IF(AND($B1004&gt;='Intro &amp; Setup'!$B$38, B1004&lt;='Intro &amp; Setup'!$H$38), 'Intro &amp; Setup'!$N$38, IF(AND($B1004&gt;='Intro &amp; Setup'!$B$39, B1004&lt;='Intro &amp; Setup'!$H$39), 'Intro &amp; Setup'!$N$39, IF('Intro &amp; Setup'!$B$39="", 'Intro &amp; Setup'!$N$38, 'Intro &amp; Setup'!$N$39))))</f>
        <v/>
      </c>
      <c r="BG1004" s="53" t="str">
        <f t="shared" si="973"/>
        <v/>
      </c>
      <c r="BH1004" s="54" t="str">
        <f t="shared" si="1009"/>
        <v/>
      </c>
      <c r="BI1004" s="54" t="str">
        <f t="shared" si="1010"/>
        <v/>
      </c>
      <c r="BJ1004" s="54" t="str">
        <f t="shared" si="1011"/>
        <v/>
      </c>
      <c r="BK1004" s="54" t="str">
        <f t="shared" si="1012"/>
        <v/>
      </c>
      <c r="BL1004" s="54" t="str">
        <f t="shared" si="1013"/>
        <v/>
      </c>
      <c r="BM1004" s="54" t="str">
        <f t="shared" si="1014"/>
        <v/>
      </c>
      <c r="BN1004" s="54" t="str">
        <f t="shared" si="1015"/>
        <v/>
      </c>
      <c r="BO1004" s="54" t="str">
        <f t="shared" si="1016"/>
        <v/>
      </c>
      <c r="BP1004" s="54" t="str">
        <f t="shared" si="1017"/>
        <v/>
      </c>
      <c r="BQ1004" s="54" t="str">
        <f t="shared" si="1018"/>
        <v/>
      </c>
      <c r="BR1004" s="55" t="str">
        <f t="shared" si="1019"/>
        <v/>
      </c>
      <c r="BT1004" s="135" t="str">
        <f t="shared" si="974"/>
        <v/>
      </c>
      <c r="BU1004" s="136" t="str">
        <f t="shared" si="975"/>
        <v/>
      </c>
      <c r="BV1004" s="136" t="str">
        <f t="shared" si="976"/>
        <v/>
      </c>
      <c r="BW1004" s="136" t="str">
        <f t="shared" si="977"/>
        <v/>
      </c>
      <c r="BX1004" s="136" t="str">
        <f t="shared" si="978"/>
        <v/>
      </c>
      <c r="BY1004" s="136" t="str">
        <f t="shared" si="979"/>
        <v/>
      </c>
      <c r="BZ1004" s="136" t="str">
        <f t="shared" si="980"/>
        <v/>
      </c>
      <c r="CA1004" s="136" t="str">
        <f t="shared" si="981"/>
        <v/>
      </c>
      <c r="CB1004" s="136" t="str">
        <f t="shared" si="982"/>
        <v/>
      </c>
      <c r="CC1004" s="136" t="str">
        <f t="shared" si="983"/>
        <v/>
      </c>
      <c r="CD1004" s="136" t="str">
        <f t="shared" si="984"/>
        <v/>
      </c>
      <c r="CE1004" s="137" t="str">
        <f t="shared" si="985"/>
        <v/>
      </c>
      <c r="CG1004" s="150" t="str">
        <f t="shared" si="986"/>
        <v/>
      </c>
      <c r="CH1004" s="151" t="str">
        <f t="shared" si="1020"/>
        <v/>
      </c>
      <c r="CI1004" s="151" t="str">
        <f t="shared" si="1021"/>
        <v/>
      </c>
      <c r="CJ1004" s="151" t="str">
        <f t="shared" si="1022"/>
        <v/>
      </c>
      <c r="CK1004" s="151" t="str">
        <f t="shared" si="1023"/>
        <v/>
      </c>
      <c r="CL1004" s="151" t="str">
        <f t="shared" si="1024"/>
        <v/>
      </c>
      <c r="CM1004" s="151" t="str">
        <f t="shared" si="1025"/>
        <v/>
      </c>
      <c r="CN1004" s="151" t="str">
        <f t="shared" si="1026"/>
        <v/>
      </c>
      <c r="CO1004" s="151" t="str">
        <f t="shared" si="1027"/>
        <v/>
      </c>
      <c r="CP1004" s="151" t="str">
        <f t="shared" si="1028"/>
        <v/>
      </c>
      <c r="CQ1004" s="151" t="str">
        <f t="shared" si="1029"/>
        <v/>
      </c>
      <c r="CR1004" s="152" t="str">
        <f t="shared" si="1030"/>
        <v/>
      </c>
    </row>
    <row r="1005" spans="1:96" x14ac:dyDescent="0.25">
      <c r="A1005" s="3"/>
      <c r="B1005" s="30"/>
      <c r="C1005" s="44"/>
      <c r="D1005" s="88"/>
      <c r="E1005" s="31"/>
      <c r="F1005" s="89"/>
      <c r="G1005" s="72"/>
      <c r="H1005" s="73"/>
      <c r="I1005" s="74"/>
      <c r="J1005" s="73"/>
      <c r="K1005" s="74"/>
      <c r="L1005" s="73"/>
      <c r="M1005" s="74"/>
      <c r="N1005" s="73"/>
      <c r="O1005" s="74"/>
      <c r="P1005" s="73"/>
      <c r="Q1005" s="74"/>
      <c r="R1005" s="75"/>
      <c r="S1005" s="3"/>
      <c r="T1005" s="61" t="str">
        <f>IF($D1005="", "", $D1005*'Intro &amp; Setup'!$I$32*24)</f>
        <v/>
      </c>
      <c r="U1005" s="3"/>
      <c r="X1005" s="36" t="str">
        <f>IF($B1005="", "", IF(OR($B1005&lt;'Intro &amp; Setup'!$F$26, $B1005&gt;'Intro &amp; Setup'!$F$27), "X", ""))</f>
        <v/>
      </c>
      <c r="Z1005" s="36" t="str">
        <f t="shared" si="968"/>
        <v/>
      </c>
      <c r="AA1005" s="48" t="str">
        <f t="shared" si="969"/>
        <v/>
      </c>
      <c r="AC1005" s="53" t="str">
        <f t="shared" si="970"/>
        <v/>
      </c>
      <c r="AD1005" s="54" t="str">
        <f t="shared" si="987"/>
        <v/>
      </c>
      <c r="AE1005" s="54" t="str">
        <f t="shared" si="988"/>
        <v/>
      </c>
      <c r="AF1005" s="54" t="str">
        <f t="shared" si="989"/>
        <v/>
      </c>
      <c r="AG1005" s="54" t="str">
        <f t="shared" si="990"/>
        <v/>
      </c>
      <c r="AH1005" s="54" t="str">
        <f t="shared" si="991"/>
        <v/>
      </c>
      <c r="AI1005" s="54" t="str">
        <f t="shared" si="992"/>
        <v/>
      </c>
      <c r="AJ1005" s="54" t="str">
        <f t="shared" si="993"/>
        <v/>
      </c>
      <c r="AK1005" s="54" t="str">
        <f t="shared" si="994"/>
        <v/>
      </c>
      <c r="AL1005" s="54" t="str">
        <f t="shared" si="995"/>
        <v/>
      </c>
      <c r="AM1005" s="54" t="str">
        <f t="shared" si="996"/>
        <v/>
      </c>
      <c r="AN1005" s="55" t="str">
        <f t="shared" si="997"/>
        <v/>
      </c>
      <c r="AP1005" s="53" t="str">
        <f t="shared" si="971"/>
        <v/>
      </c>
      <c r="AQ1005" s="54" t="str">
        <f t="shared" si="998"/>
        <v/>
      </c>
      <c r="AR1005" s="54" t="str">
        <f t="shared" si="999"/>
        <v/>
      </c>
      <c r="AS1005" s="54" t="str">
        <f t="shared" si="1000"/>
        <v/>
      </c>
      <c r="AT1005" s="54" t="str">
        <f t="shared" si="1001"/>
        <v/>
      </c>
      <c r="AU1005" s="54" t="str">
        <f t="shared" si="1002"/>
        <v/>
      </c>
      <c r="AV1005" s="54" t="str">
        <f t="shared" si="1003"/>
        <v/>
      </c>
      <c r="AW1005" s="54" t="str">
        <f t="shared" si="1004"/>
        <v/>
      </c>
      <c r="AX1005" s="54" t="str">
        <f t="shared" si="1005"/>
        <v/>
      </c>
      <c r="AY1005" s="54" t="str">
        <f t="shared" si="1006"/>
        <v/>
      </c>
      <c r="AZ1005" s="54" t="str">
        <f t="shared" si="1007"/>
        <v/>
      </c>
      <c r="BA1005" s="55" t="str">
        <f t="shared" si="1008"/>
        <v/>
      </c>
      <c r="BC1005" s="36" t="str">
        <f t="shared" si="972"/>
        <v/>
      </c>
      <c r="BE1005" s="61" t="str">
        <f>IF($B1005="", "", IF(AND($B1005&gt;='Intro &amp; Setup'!$B$38, B1005&lt;='Intro &amp; Setup'!$H$38), 'Intro &amp; Setup'!$N$38, IF(AND($B1005&gt;='Intro &amp; Setup'!$B$39, B1005&lt;='Intro &amp; Setup'!$H$39), 'Intro &amp; Setup'!$N$39, IF('Intro &amp; Setup'!$B$39="", 'Intro &amp; Setup'!$N$38, 'Intro &amp; Setup'!$N$39))))</f>
        <v/>
      </c>
      <c r="BG1005" s="53" t="str">
        <f t="shared" si="973"/>
        <v/>
      </c>
      <c r="BH1005" s="54" t="str">
        <f t="shared" si="1009"/>
        <v/>
      </c>
      <c r="BI1005" s="54" t="str">
        <f t="shared" si="1010"/>
        <v/>
      </c>
      <c r="BJ1005" s="54" t="str">
        <f t="shared" si="1011"/>
        <v/>
      </c>
      <c r="BK1005" s="54" t="str">
        <f t="shared" si="1012"/>
        <v/>
      </c>
      <c r="BL1005" s="54" t="str">
        <f t="shared" si="1013"/>
        <v/>
      </c>
      <c r="BM1005" s="54" t="str">
        <f t="shared" si="1014"/>
        <v/>
      </c>
      <c r="BN1005" s="54" t="str">
        <f t="shared" si="1015"/>
        <v/>
      </c>
      <c r="BO1005" s="54" t="str">
        <f t="shared" si="1016"/>
        <v/>
      </c>
      <c r="BP1005" s="54" t="str">
        <f t="shared" si="1017"/>
        <v/>
      </c>
      <c r="BQ1005" s="54" t="str">
        <f t="shared" si="1018"/>
        <v/>
      </c>
      <c r="BR1005" s="55" t="str">
        <f t="shared" si="1019"/>
        <v/>
      </c>
      <c r="BT1005" s="135" t="str">
        <f t="shared" si="974"/>
        <v/>
      </c>
      <c r="BU1005" s="136" t="str">
        <f t="shared" si="975"/>
        <v/>
      </c>
      <c r="BV1005" s="136" t="str">
        <f t="shared" si="976"/>
        <v/>
      </c>
      <c r="BW1005" s="136" t="str">
        <f t="shared" si="977"/>
        <v/>
      </c>
      <c r="BX1005" s="136" t="str">
        <f t="shared" si="978"/>
        <v/>
      </c>
      <c r="BY1005" s="136" t="str">
        <f t="shared" si="979"/>
        <v/>
      </c>
      <c r="BZ1005" s="136" t="str">
        <f t="shared" si="980"/>
        <v/>
      </c>
      <c r="CA1005" s="136" t="str">
        <f t="shared" si="981"/>
        <v/>
      </c>
      <c r="CB1005" s="136" t="str">
        <f t="shared" si="982"/>
        <v/>
      </c>
      <c r="CC1005" s="136" t="str">
        <f t="shared" si="983"/>
        <v/>
      </c>
      <c r="CD1005" s="136" t="str">
        <f t="shared" si="984"/>
        <v/>
      </c>
      <c r="CE1005" s="137" t="str">
        <f t="shared" si="985"/>
        <v/>
      </c>
      <c r="CG1005" s="150" t="str">
        <f t="shared" si="986"/>
        <v/>
      </c>
      <c r="CH1005" s="151" t="str">
        <f t="shared" si="1020"/>
        <v/>
      </c>
      <c r="CI1005" s="151" t="str">
        <f t="shared" si="1021"/>
        <v/>
      </c>
      <c r="CJ1005" s="151" t="str">
        <f t="shared" si="1022"/>
        <v/>
      </c>
      <c r="CK1005" s="151" t="str">
        <f t="shared" si="1023"/>
        <v/>
      </c>
      <c r="CL1005" s="151" t="str">
        <f t="shared" si="1024"/>
        <v/>
      </c>
      <c r="CM1005" s="151" t="str">
        <f t="shared" si="1025"/>
        <v/>
      </c>
      <c r="CN1005" s="151" t="str">
        <f t="shared" si="1026"/>
        <v/>
      </c>
      <c r="CO1005" s="151" t="str">
        <f t="shared" si="1027"/>
        <v/>
      </c>
      <c r="CP1005" s="151" t="str">
        <f t="shared" si="1028"/>
        <v/>
      </c>
      <c r="CQ1005" s="151" t="str">
        <f t="shared" si="1029"/>
        <v/>
      </c>
      <c r="CR1005" s="152" t="str">
        <f t="shared" si="1030"/>
        <v/>
      </c>
    </row>
    <row r="1006" spans="1:96" x14ac:dyDescent="0.25">
      <c r="A1006" s="3"/>
      <c r="B1006" s="30"/>
      <c r="C1006" s="44"/>
      <c r="D1006" s="88"/>
      <c r="E1006" s="31"/>
      <c r="F1006" s="89"/>
      <c r="G1006" s="72"/>
      <c r="H1006" s="73"/>
      <c r="I1006" s="74"/>
      <c r="J1006" s="73"/>
      <c r="K1006" s="74"/>
      <c r="L1006" s="73"/>
      <c r="M1006" s="74"/>
      <c r="N1006" s="73"/>
      <c r="O1006" s="74"/>
      <c r="P1006" s="73"/>
      <c r="Q1006" s="74"/>
      <c r="R1006" s="75"/>
      <c r="S1006" s="3"/>
      <c r="T1006" s="61" t="str">
        <f>IF($D1006="", "", $D1006*'Intro &amp; Setup'!$I$32*24)</f>
        <v/>
      </c>
      <c r="U1006" s="3"/>
      <c r="X1006" s="36" t="str">
        <f>IF($B1006="", "", IF(OR($B1006&lt;'Intro &amp; Setup'!$F$26, $B1006&gt;'Intro &amp; Setup'!$F$27), "X", ""))</f>
        <v/>
      </c>
      <c r="Z1006" s="36" t="str">
        <f t="shared" si="968"/>
        <v/>
      </c>
      <c r="AA1006" s="48" t="str">
        <f t="shared" si="969"/>
        <v/>
      </c>
      <c r="AC1006" s="53" t="str">
        <f t="shared" si="970"/>
        <v/>
      </c>
      <c r="AD1006" s="54" t="str">
        <f t="shared" si="987"/>
        <v/>
      </c>
      <c r="AE1006" s="54" t="str">
        <f t="shared" si="988"/>
        <v/>
      </c>
      <c r="AF1006" s="54" t="str">
        <f t="shared" si="989"/>
        <v/>
      </c>
      <c r="AG1006" s="54" t="str">
        <f t="shared" si="990"/>
        <v/>
      </c>
      <c r="AH1006" s="54" t="str">
        <f t="shared" si="991"/>
        <v/>
      </c>
      <c r="AI1006" s="54" t="str">
        <f t="shared" si="992"/>
        <v/>
      </c>
      <c r="AJ1006" s="54" t="str">
        <f t="shared" si="993"/>
        <v/>
      </c>
      <c r="AK1006" s="54" t="str">
        <f t="shared" si="994"/>
        <v/>
      </c>
      <c r="AL1006" s="54" t="str">
        <f t="shared" si="995"/>
        <v/>
      </c>
      <c r="AM1006" s="54" t="str">
        <f t="shared" si="996"/>
        <v/>
      </c>
      <c r="AN1006" s="55" t="str">
        <f t="shared" si="997"/>
        <v/>
      </c>
      <c r="AP1006" s="53" t="str">
        <f t="shared" si="971"/>
        <v/>
      </c>
      <c r="AQ1006" s="54" t="str">
        <f t="shared" si="998"/>
        <v/>
      </c>
      <c r="AR1006" s="54" t="str">
        <f t="shared" si="999"/>
        <v/>
      </c>
      <c r="AS1006" s="54" t="str">
        <f t="shared" si="1000"/>
        <v/>
      </c>
      <c r="AT1006" s="54" t="str">
        <f t="shared" si="1001"/>
        <v/>
      </c>
      <c r="AU1006" s="54" t="str">
        <f t="shared" si="1002"/>
        <v/>
      </c>
      <c r="AV1006" s="54" t="str">
        <f t="shared" si="1003"/>
        <v/>
      </c>
      <c r="AW1006" s="54" t="str">
        <f t="shared" si="1004"/>
        <v/>
      </c>
      <c r="AX1006" s="54" t="str">
        <f t="shared" si="1005"/>
        <v/>
      </c>
      <c r="AY1006" s="54" t="str">
        <f t="shared" si="1006"/>
        <v/>
      </c>
      <c r="AZ1006" s="54" t="str">
        <f t="shared" si="1007"/>
        <v/>
      </c>
      <c r="BA1006" s="55" t="str">
        <f t="shared" si="1008"/>
        <v/>
      </c>
      <c r="BC1006" s="36" t="str">
        <f t="shared" si="972"/>
        <v/>
      </c>
      <c r="BE1006" s="61" t="str">
        <f>IF($B1006="", "", IF(AND($B1006&gt;='Intro &amp; Setup'!$B$38, B1006&lt;='Intro &amp; Setup'!$H$38), 'Intro &amp; Setup'!$N$38, IF(AND($B1006&gt;='Intro &amp; Setup'!$B$39, B1006&lt;='Intro &amp; Setup'!$H$39), 'Intro &amp; Setup'!$N$39, IF('Intro &amp; Setup'!$B$39="", 'Intro &amp; Setup'!$N$38, 'Intro &amp; Setup'!$N$39))))</f>
        <v/>
      </c>
      <c r="BG1006" s="53" t="str">
        <f t="shared" si="973"/>
        <v/>
      </c>
      <c r="BH1006" s="54" t="str">
        <f t="shared" si="1009"/>
        <v/>
      </c>
      <c r="BI1006" s="54" t="str">
        <f t="shared" si="1010"/>
        <v/>
      </c>
      <c r="BJ1006" s="54" t="str">
        <f t="shared" si="1011"/>
        <v/>
      </c>
      <c r="BK1006" s="54" t="str">
        <f t="shared" si="1012"/>
        <v/>
      </c>
      <c r="BL1006" s="54" t="str">
        <f t="shared" si="1013"/>
        <v/>
      </c>
      <c r="BM1006" s="54" t="str">
        <f t="shared" si="1014"/>
        <v/>
      </c>
      <c r="BN1006" s="54" t="str">
        <f t="shared" si="1015"/>
        <v/>
      </c>
      <c r="BO1006" s="54" t="str">
        <f t="shared" si="1016"/>
        <v/>
      </c>
      <c r="BP1006" s="54" t="str">
        <f t="shared" si="1017"/>
        <v/>
      </c>
      <c r="BQ1006" s="54" t="str">
        <f t="shared" si="1018"/>
        <v/>
      </c>
      <c r="BR1006" s="55" t="str">
        <f t="shared" si="1019"/>
        <v/>
      </c>
      <c r="BT1006" s="135" t="str">
        <f t="shared" si="974"/>
        <v/>
      </c>
      <c r="BU1006" s="136" t="str">
        <f t="shared" si="975"/>
        <v/>
      </c>
      <c r="BV1006" s="136" t="str">
        <f t="shared" si="976"/>
        <v/>
      </c>
      <c r="BW1006" s="136" t="str">
        <f t="shared" si="977"/>
        <v/>
      </c>
      <c r="BX1006" s="136" t="str">
        <f t="shared" si="978"/>
        <v/>
      </c>
      <c r="BY1006" s="136" t="str">
        <f t="shared" si="979"/>
        <v/>
      </c>
      <c r="BZ1006" s="136" t="str">
        <f t="shared" si="980"/>
        <v/>
      </c>
      <c r="CA1006" s="136" t="str">
        <f t="shared" si="981"/>
        <v/>
      </c>
      <c r="CB1006" s="136" t="str">
        <f t="shared" si="982"/>
        <v/>
      </c>
      <c r="CC1006" s="136" t="str">
        <f t="shared" si="983"/>
        <v/>
      </c>
      <c r="CD1006" s="136" t="str">
        <f t="shared" si="984"/>
        <v/>
      </c>
      <c r="CE1006" s="137" t="str">
        <f t="shared" si="985"/>
        <v/>
      </c>
      <c r="CG1006" s="150" t="str">
        <f t="shared" si="986"/>
        <v/>
      </c>
      <c r="CH1006" s="151" t="str">
        <f t="shared" si="1020"/>
        <v/>
      </c>
      <c r="CI1006" s="151" t="str">
        <f t="shared" si="1021"/>
        <v/>
      </c>
      <c r="CJ1006" s="151" t="str">
        <f t="shared" si="1022"/>
        <v/>
      </c>
      <c r="CK1006" s="151" t="str">
        <f t="shared" si="1023"/>
        <v/>
      </c>
      <c r="CL1006" s="151" t="str">
        <f t="shared" si="1024"/>
        <v/>
      </c>
      <c r="CM1006" s="151" t="str">
        <f t="shared" si="1025"/>
        <v/>
      </c>
      <c r="CN1006" s="151" t="str">
        <f t="shared" si="1026"/>
        <v/>
      </c>
      <c r="CO1006" s="151" t="str">
        <f t="shared" si="1027"/>
        <v/>
      </c>
      <c r="CP1006" s="151" t="str">
        <f t="shared" si="1028"/>
        <v/>
      </c>
      <c r="CQ1006" s="151" t="str">
        <f t="shared" si="1029"/>
        <v/>
      </c>
      <c r="CR1006" s="152" t="str">
        <f t="shared" si="1030"/>
        <v/>
      </c>
    </row>
    <row r="1007" spans="1:96" x14ac:dyDescent="0.25">
      <c r="A1007" s="3"/>
      <c r="B1007" s="30"/>
      <c r="C1007" s="44"/>
      <c r="D1007" s="88"/>
      <c r="E1007" s="31"/>
      <c r="F1007" s="89"/>
      <c r="G1007" s="72"/>
      <c r="H1007" s="73"/>
      <c r="I1007" s="74"/>
      <c r="J1007" s="73"/>
      <c r="K1007" s="74"/>
      <c r="L1007" s="73"/>
      <c r="M1007" s="74"/>
      <c r="N1007" s="73"/>
      <c r="O1007" s="74"/>
      <c r="P1007" s="73"/>
      <c r="Q1007" s="74"/>
      <c r="R1007" s="75"/>
      <c r="S1007" s="3"/>
      <c r="T1007" s="61" t="str">
        <f>IF($D1007="", "", $D1007*'Intro &amp; Setup'!$I$32*24)</f>
        <v/>
      </c>
      <c r="U1007" s="3"/>
      <c r="X1007" s="36" t="str">
        <f>IF($B1007="", "", IF(OR($B1007&lt;'Intro &amp; Setup'!$F$26, $B1007&gt;'Intro &amp; Setup'!$F$27), "X", ""))</f>
        <v/>
      </c>
      <c r="Z1007" s="36" t="str">
        <f t="shared" si="968"/>
        <v/>
      </c>
      <c r="AA1007" s="48" t="str">
        <f t="shared" si="969"/>
        <v/>
      </c>
      <c r="AC1007" s="53" t="str">
        <f t="shared" si="970"/>
        <v/>
      </c>
      <c r="AD1007" s="54" t="str">
        <f t="shared" si="987"/>
        <v/>
      </c>
      <c r="AE1007" s="54" t="str">
        <f t="shared" si="988"/>
        <v/>
      </c>
      <c r="AF1007" s="54" t="str">
        <f t="shared" si="989"/>
        <v/>
      </c>
      <c r="AG1007" s="54" t="str">
        <f t="shared" si="990"/>
        <v/>
      </c>
      <c r="AH1007" s="54" t="str">
        <f t="shared" si="991"/>
        <v/>
      </c>
      <c r="AI1007" s="54" t="str">
        <f t="shared" si="992"/>
        <v/>
      </c>
      <c r="AJ1007" s="54" t="str">
        <f t="shared" si="993"/>
        <v/>
      </c>
      <c r="AK1007" s="54" t="str">
        <f t="shared" si="994"/>
        <v/>
      </c>
      <c r="AL1007" s="54" t="str">
        <f t="shared" si="995"/>
        <v/>
      </c>
      <c r="AM1007" s="54" t="str">
        <f t="shared" si="996"/>
        <v/>
      </c>
      <c r="AN1007" s="55" t="str">
        <f t="shared" si="997"/>
        <v/>
      </c>
      <c r="AP1007" s="53" t="str">
        <f t="shared" si="971"/>
        <v/>
      </c>
      <c r="AQ1007" s="54" t="str">
        <f t="shared" si="998"/>
        <v/>
      </c>
      <c r="AR1007" s="54" t="str">
        <f t="shared" si="999"/>
        <v/>
      </c>
      <c r="AS1007" s="54" t="str">
        <f t="shared" si="1000"/>
        <v/>
      </c>
      <c r="AT1007" s="54" t="str">
        <f t="shared" si="1001"/>
        <v/>
      </c>
      <c r="AU1007" s="54" t="str">
        <f t="shared" si="1002"/>
        <v/>
      </c>
      <c r="AV1007" s="54" t="str">
        <f t="shared" si="1003"/>
        <v/>
      </c>
      <c r="AW1007" s="54" t="str">
        <f t="shared" si="1004"/>
        <v/>
      </c>
      <c r="AX1007" s="54" t="str">
        <f t="shared" si="1005"/>
        <v/>
      </c>
      <c r="AY1007" s="54" t="str">
        <f t="shared" si="1006"/>
        <v/>
      </c>
      <c r="AZ1007" s="54" t="str">
        <f t="shared" si="1007"/>
        <v/>
      </c>
      <c r="BA1007" s="55" t="str">
        <f t="shared" si="1008"/>
        <v/>
      </c>
      <c r="BC1007" s="36" t="str">
        <f t="shared" si="972"/>
        <v/>
      </c>
      <c r="BE1007" s="61" t="str">
        <f>IF($B1007="", "", IF(AND($B1007&gt;='Intro &amp; Setup'!$B$38, B1007&lt;='Intro &amp; Setup'!$H$38), 'Intro &amp; Setup'!$N$38, IF(AND($B1007&gt;='Intro &amp; Setup'!$B$39, B1007&lt;='Intro &amp; Setup'!$H$39), 'Intro &amp; Setup'!$N$39, IF('Intro &amp; Setup'!$B$39="", 'Intro &amp; Setup'!$N$38, 'Intro &amp; Setup'!$N$39))))</f>
        <v/>
      </c>
      <c r="BG1007" s="53" t="str">
        <f t="shared" si="973"/>
        <v/>
      </c>
      <c r="BH1007" s="54" t="str">
        <f t="shared" si="1009"/>
        <v/>
      </c>
      <c r="BI1007" s="54" t="str">
        <f t="shared" si="1010"/>
        <v/>
      </c>
      <c r="BJ1007" s="54" t="str">
        <f t="shared" si="1011"/>
        <v/>
      </c>
      <c r="BK1007" s="54" t="str">
        <f t="shared" si="1012"/>
        <v/>
      </c>
      <c r="BL1007" s="54" t="str">
        <f t="shared" si="1013"/>
        <v/>
      </c>
      <c r="BM1007" s="54" t="str">
        <f t="shared" si="1014"/>
        <v/>
      </c>
      <c r="BN1007" s="54" t="str">
        <f t="shared" si="1015"/>
        <v/>
      </c>
      <c r="BO1007" s="54" t="str">
        <f t="shared" si="1016"/>
        <v/>
      </c>
      <c r="BP1007" s="54" t="str">
        <f t="shared" si="1017"/>
        <v/>
      </c>
      <c r="BQ1007" s="54" t="str">
        <f t="shared" si="1018"/>
        <v/>
      </c>
      <c r="BR1007" s="55" t="str">
        <f t="shared" si="1019"/>
        <v/>
      </c>
      <c r="BT1007" s="135" t="str">
        <f t="shared" si="974"/>
        <v/>
      </c>
      <c r="BU1007" s="136" t="str">
        <f t="shared" si="975"/>
        <v/>
      </c>
      <c r="BV1007" s="136" t="str">
        <f t="shared" si="976"/>
        <v/>
      </c>
      <c r="BW1007" s="136" t="str">
        <f t="shared" si="977"/>
        <v/>
      </c>
      <c r="BX1007" s="136" t="str">
        <f t="shared" si="978"/>
        <v/>
      </c>
      <c r="BY1007" s="136" t="str">
        <f t="shared" si="979"/>
        <v/>
      </c>
      <c r="BZ1007" s="136" t="str">
        <f t="shared" si="980"/>
        <v/>
      </c>
      <c r="CA1007" s="136" t="str">
        <f t="shared" si="981"/>
        <v/>
      </c>
      <c r="CB1007" s="136" t="str">
        <f t="shared" si="982"/>
        <v/>
      </c>
      <c r="CC1007" s="136" t="str">
        <f t="shared" si="983"/>
        <v/>
      </c>
      <c r="CD1007" s="136" t="str">
        <f t="shared" si="984"/>
        <v/>
      </c>
      <c r="CE1007" s="137" t="str">
        <f t="shared" si="985"/>
        <v/>
      </c>
      <c r="CG1007" s="150" t="str">
        <f t="shared" si="986"/>
        <v/>
      </c>
      <c r="CH1007" s="151" t="str">
        <f t="shared" si="1020"/>
        <v/>
      </c>
      <c r="CI1007" s="151" t="str">
        <f t="shared" si="1021"/>
        <v/>
      </c>
      <c r="CJ1007" s="151" t="str">
        <f t="shared" si="1022"/>
        <v/>
      </c>
      <c r="CK1007" s="151" t="str">
        <f t="shared" si="1023"/>
        <v/>
      </c>
      <c r="CL1007" s="151" t="str">
        <f t="shared" si="1024"/>
        <v/>
      </c>
      <c r="CM1007" s="151" t="str">
        <f t="shared" si="1025"/>
        <v/>
      </c>
      <c r="CN1007" s="151" t="str">
        <f t="shared" si="1026"/>
        <v/>
      </c>
      <c r="CO1007" s="151" t="str">
        <f t="shared" si="1027"/>
        <v/>
      </c>
      <c r="CP1007" s="151" t="str">
        <f t="shared" si="1028"/>
        <v/>
      </c>
      <c r="CQ1007" s="151" t="str">
        <f t="shared" si="1029"/>
        <v/>
      </c>
      <c r="CR1007" s="152" t="str">
        <f t="shared" si="1030"/>
        <v/>
      </c>
    </row>
    <row r="1008" spans="1:96" x14ac:dyDescent="0.25">
      <c r="A1008" s="3"/>
      <c r="B1008" s="30"/>
      <c r="C1008" s="44"/>
      <c r="D1008" s="88"/>
      <c r="E1008" s="31"/>
      <c r="F1008" s="89"/>
      <c r="G1008" s="72"/>
      <c r="H1008" s="73"/>
      <c r="I1008" s="74"/>
      <c r="J1008" s="73"/>
      <c r="K1008" s="74"/>
      <c r="L1008" s="73"/>
      <c r="M1008" s="74"/>
      <c r="N1008" s="73"/>
      <c r="O1008" s="74"/>
      <c r="P1008" s="73"/>
      <c r="Q1008" s="74"/>
      <c r="R1008" s="75"/>
      <c r="S1008" s="3"/>
      <c r="T1008" s="61" t="str">
        <f>IF($D1008="", "", $D1008*'Intro &amp; Setup'!$I$32*24)</f>
        <v/>
      </c>
      <c r="U1008" s="3"/>
      <c r="X1008" s="36" t="str">
        <f>IF($B1008="", "", IF(OR($B1008&lt;'Intro &amp; Setup'!$F$26, $B1008&gt;'Intro &amp; Setup'!$F$27), "X", ""))</f>
        <v/>
      </c>
      <c r="Z1008" s="36" t="str">
        <f t="shared" si="968"/>
        <v/>
      </c>
      <c r="AA1008" s="48" t="str">
        <f t="shared" si="969"/>
        <v/>
      </c>
      <c r="AC1008" s="53" t="str">
        <f t="shared" si="970"/>
        <v/>
      </c>
      <c r="AD1008" s="54" t="str">
        <f t="shared" si="987"/>
        <v/>
      </c>
      <c r="AE1008" s="54" t="str">
        <f t="shared" si="988"/>
        <v/>
      </c>
      <c r="AF1008" s="54" t="str">
        <f t="shared" si="989"/>
        <v/>
      </c>
      <c r="AG1008" s="54" t="str">
        <f t="shared" si="990"/>
        <v/>
      </c>
      <c r="AH1008" s="54" t="str">
        <f t="shared" si="991"/>
        <v/>
      </c>
      <c r="AI1008" s="54" t="str">
        <f t="shared" si="992"/>
        <v/>
      </c>
      <c r="AJ1008" s="54" t="str">
        <f t="shared" si="993"/>
        <v/>
      </c>
      <c r="AK1008" s="54" t="str">
        <f t="shared" si="994"/>
        <v/>
      </c>
      <c r="AL1008" s="54" t="str">
        <f t="shared" si="995"/>
        <v/>
      </c>
      <c r="AM1008" s="54" t="str">
        <f t="shared" si="996"/>
        <v/>
      </c>
      <c r="AN1008" s="55" t="str">
        <f t="shared" si="997"/>
        <v/>
      </c>
      <c r="AP1008" s="53" t="str">
        <f t="shared" si="971"/>
        <v/>
      </c>
      <c r="AQ1008" s="54" t="str">
        <f t="shared" si="998"/>
        <v/>
      </c>
      <c r="AR1008" s="54" t="str">
        <f t="shared" si="999"/>
        <v/>
      </c>
      <c r="AS1008" s="54" t="str">
        <f t="shared" si="1000"/>
        <v/>
      </c>
      <c r="AT1008" s="54" t="str">
        <f t="shared" si="1001"/>
        <v/>
      </c>
      <c r="AU1008" s="54" t="str">
        <f t="shared" si="1002"/>
        <v/>
      </c>
      <c r="AV1008" s="54" t="str">
        <f t="shared" si="1003"/>
        <v/>
      </c>
      <c r="AW1008" s="54" t="str">
        <f t="shared" si="1004"/>
        <v/>
      </c>
      <c r="AX1008" s="54" t="str">
        <f t="shared" si="1005"/>
        <v/>
      </c>
      <c r="AY1008" s="54" t="str">
        <f t="shared" si="1006"/>
        <v/>
      </c>
      <c r="AZ1008" s="54" t="str">
        <f t="shared" si="1007"/>
        <v/>
      </c>
      <c r="BA1008" s="55" t="str">
        <f t="shared" si="1008"/>
        <v/>
      </c>
      <c r="BC1008" s="36" t="str">
        <f t="shared" si="972"/>
        <v/>
      </c>
      <c r="BE1008" s="61" t="str">
        <f>IF($B1008="", "", IF(AND($B1008&gt;='Intro &amp; Setup'!$B$38, B1008&lt;='Intro &amp; Setup'!$H$38), 'Intro &amp; Setup'!$N$38, IF(AND($B1008&gt;='Intro &amp; Setup'!$B$39, B1008&lt;='Intro &amp; Setup'!$H$39), 'Intro &amp; Setup'!$N$39, IF('Intro &amp; Setup'!$B$39="", 'Intro &amp; Setup'!$N$38, 'Intro &amp; Setup'!$N$39))))</f>
        <v/>
      </c>
      <c r="BG1008" s="53" t="str">
        <f t="shared" si="973"/>
        <v/>
      </c>
      <c r="BH1008" s="54" t="str">
        <f t="shared" si="1009"/>
        <v/>
      </c>
      <c r="BI1008" s="54" t="str">
        <f t="shared" si="1010"/>
        <v/>
      </c>
      <c r="BJ1008" s="54" t="str">
        <f t="shared" si="1011"/>
        <v/>
      </c>
      <c r="BK1008" s="54" t="str">
        <f t="shared" si="1012"/>
        <v/>
      </c>
      <c r="BL1008" s="54" t="str">
        <f t="shared" si="1013"/>
        <v/>
      </c>
      <c r="BM1008" s="54" t="str">
        <f t="shared" si="1014"/>
        <v/>
      </c>
      <c r="BN1008" s="54" t="str">
        <f t="shared" si="1015"/>
        <v/>
      </c>
      <c r="BO1008" s="54" t="str">
        <f t="shared" si="1016"/>
        <v/>
      </c>
      <c r="BP1008" s="54" t="str">
        <f t="shared" si="1017"/>
        <v/>
      </c>
      <c r="BQ1008" s="54" t="str">
        <f t="shared" si="1018"/>
        <v/>
      </c>
      <c r="BR1008" s="55" t="str">
        <f t="shared" si="1019"/>
        <v/>
      </c>
      <c r="BT1008" s="135" t="str">
        <f t="shared" si="974"/>
        <v/>
      </c>
      <c r="BU1008" s="136" t="str">
        <f t="shared" si="975"/>
        <v/>
      </c>
      <c r="BV1008" s="136" t="str">
        <f t="shared" si="976"/>
        <v/>
      </c>
      <c r="BW1008" s="136" t="str">
        <f t="shared" si="977"/>
        <v/>
      </c>
      <c r="BX1008" s="136" t="str">
        <f t="shared" si="978"/>
        <v/>
      </c>
      <c r="BY1008" s="136" t="str">
        <f t="shared" si="979"/>
        <v/>
      </c>
      <c r="BZ1008" s="136" t="str">
        <f t="shared" si="980"/>
        <v/>
      </c>
      <c r="CA1008" s="136" t="str">
        <f t="shared" si="981"/>
        <v/>
      </c>
      <c r="CB1008" s="136" t="str">
        <f t="shared" si="982"/>
        <v/>
      </c>
      <c r="CC1008" s="136" t="str">
        <f t="shared" si="983"/>
        <v/>
      </c>
      <c r="CD1008" s="136" t="str">
        <f t="shared" si="984"/>
        <v/>
      </c>
      <c r="CE1008" s="137" t="str">
        <f t="shared" si="985"/>
        <v/>
      </c>
      <c r="CG1008" s="150" t="str">
        <f t="shared" si="986"/>
        <v/>
      </c>
      <c r="CH1008" s="151" t="str">
        <f t="shared" si="1020"/>
        <v/>
      </c>
      <c r="CI1008" s="151" t="str">
        <f t="shared" si="1021"/>
        <v/>
      </c>
      <c r="CJ1008" s="151" t="str">
        <f t="shared" si="1022"/>
        <v/>
      </c>
      <c r="CK1008" s="151" t="str">
        <f t="shared" si="1023"/>
        <v/>
      </c>
      <c r="CL1008" s="151" t="str">
        <f t="shared" si="1024"/>
        <v/>
      </c>
      <c r="CM1008" s="151" t="str">
        <f t="shared" si="1025"/>
        <v/>
      </c>
      <c r="CN1008" s="151" t="str">
        <f t="shared" si="1026"/>
        <v/>
      </c>
      <c r="CO1008" s="151" t="str">
        <f t="shared" si="1027"/>
        <v/>
      </c>
      <c r="CP1008" s="151" t="str">
        <f t="shared" si="1028"/>
        <v/>
      </c>
      <c r="CQ1008" s="151" t="str">
        <f t="shared" si="1029"/>
        <v/>
      </c>
      <c r="CR1008" s="152" t="str">
        <f t="shared" si="1030"/>
        <v/>
      </c>
    </row>
    <row r="1009" spans="1:96" x14ac:dyDescent="0.25">
      <c r="A1009" s="3"/>
      <c r="B1009" s="30"/>
      <c r="C1009" s="44"/>
      <c r="D1009" s="88"/>
      <c r="E1009" s="31"/>
      <c r="F1009" s="89"/>
      <c r="G1009" s="72"/>
      <c r="H1009" s="73"/>
      <c r="I1009" s="74"/>
      <c r="J1009" s="73"/>
      <c r="K1009" s="74"/>
      <c r="L1009" s="73"/>
      <c r="M1009" s="74"/>
      <c r="N1009" s="73"/>
      <c r="O1009" s="74"/>
      <c r="P1009" s="73"/>
      <c r="Q1009" s="74"/>
      <c r="R1009" s="75"/>
      <c r="S1009" s="3"/>
      <c r="T1009" s="61" t="str">
        <f>IF($D1009="", "", $D1009*'Intro &amp; Setup'!$I$32*24)</f>
        <v/>
      </c>
      <c r="U1009" s="3"/>
      <c r="X1009" s="36" t="str">
        <f>IF($B1009="", "", IF(OR($B1009&lt;'Intro &amp; Setup'!$F$26, $B1009&gt;'Intro &amp; Setup'!$F$27), "X", ""))</f>
        <v/>
      </c>
      <c r="Z1009" s="36" t="str">
        <f t="shared" si="968"/>
        <v/>
      </c>
      <c r="AA1009" s="48" t="str">
        <f t="shared" si="969"/>
        <v/>
      </c>
      <c r="AC1009" s="53" t="str">
        <f t="shared" si="970"/>
        <v/>
      </c>
      <c r="AD1009" s="54" t="str">
        <f t="shared" si="987"/>
        <v/>
      </c>
      <c r="AE1009" s="54" t="str">
        <f t="shared" si="988"/>
        <v/>
      </c>
      <c r="AF1009" s="54" t="str">
        <f t="shared" si="989"/>
        <v/>
      </c>
      <c r="AG1009" s="54" t="str">
        <f t="shared" si="990"/>
        <v/>
      </c>
      <c r="AH1009" s="54" t="str">
        <f t="shared" si="991"/>
        <v/>
      </c>
      <c r="AI1009" s="54" t="str">
        <f t="shared" si="992"/>
        <v/>
      </c>
      <c r="AJ1009" s="54" t="str">
        <f t="shared" si="993"/>
        <v/>
      </c>
      <c r="AK1009" s="54" t="str">
        <f t="shared" si="994"/>
        <v/>
      </c>
      <c r="AL1009" s="54" t="str">
        <f t="shared" si="995"/>
        <v/>
      </c>
      <c r="AM1009" s="54" t="str">
        <f t="shared" si="996"/>
        <v/>
      </c>
      <c r="AN1009" s="55" t="str">
        <f t="shared" si="997"/>
        <v/>
      </c>
      <c r="AP1009" s="53" t="str">
        <f t="shared" si="971"/>
        <v/>
      </c>
      <c r="AQ1009" s="54" t="str">
        <f t="shared" si="998"/>
        <v/>
      </c>
      <c r="AR1009" s="54" t="str">
        <f t="shared" si="999"/>
        <v/>
      </c>
      <c r="AS1009" s="54" t="str">
        <f t="shared" si="1000"/>
        <v/>
      </c>
      <c r="AT1009" s="54" t="str">
        <f t="shared" si="1001"/>
        <v/>
      </c>
      <c r="AU1009" s="54" t="str">
        <f t="shared" si="1002"/>
        <v/>
      </c>
      <c r="AV1009" s="54" t="str">
        <f t="shared" si="1003"/>
        <v/>
      </c>
      <c r="AW1009" s="54" t="str">
        <f t="shared" si="1004"/>
        <v/>
      </c>
      <c r="AX1009" s="54" t="str">
        <f t="shared" si="1005"/>
        <v/>
      </c>
      <c r="AY1009" s="54" t="str">
        <f t="shared" si="1006"/>
        <v/>
      </c>
      <c r="AZ1009" s="54" t="str">
        <f t="shared" si="1007"/>
        <v/>
      </c>
      <c r="BA1009" s="55" t="str">
        <f t="shared" si="1008"/>
        <v/>
      </c>
      <c r="BC1009" s="36" t="str">
        <f t="shared" si="972"/>
        <v/>
      </c>
      <c r="BE1009" s="61" t="str">
        <f>IF($B1009="", "", IF(AND($B1009&gt;='Intro &amp; Setup'!$B$38, B1009&lt;='Intro &amp; Setup'!$H$38), 'Intro &amp; Setup'!$N$38, IF(AND($B1009&gt;='Intro &amp; Setup'!$B$39, B1009&lt;='Intro &amp; Setup'!$H$39), 'Intro &amp; Setup'!$N$39, IF('Intro &amp; Setup'!$B$39="", 'Intro &amp; Setup'!$N$38, 'Intro &amp; Setup'!$N$39))))</f>
        <v/>
      </c>
      <c r="BG1009" s="53" t="str">
        <f t="shared" si="973"/>
        <v/>
      </c>
      <c r="BH1009" s="54" t="str">
        <f t="shared" si="1009"/>
        <v/>
      </c>
      <c r="BI1009" s="54" t="str">
        <f t="shared" si="1010"/>
        <v/>
      </c>
      <c r="BJ1009" s="54" t="str">
        <f t="shared" si="1011"/>
        <v/>
      </c>
      <c r="BK1009" s="54" t="str">
        <f t="shared" si="1012"/>
        <v/>
      </c>
      <c r="BL1009" s="54" t="str">
        <f t="shared" si="1013"/>
        <v/>
      </c>
      <c r="BM1009" s="54" t="str">
        <f t="shared" si="1014"/>
        <v/>
      </c>
      <c r="BN1009" s="54" t="str">
        <f t="shared" si="1015"/>
        <v/>
      </c>
      <c r="BO1009" s="54" t="str">
        <f t="shared" si="1016"/>
        <v/>
      </c>
      <c r="BP1009" s="54" t="str">
        <f t="shared" si="1017"/>
        <v/>
      </c>
      <c r="BQ1009" s="54" t="str">
        <f t="shared" si="1018"/>
        <v/>
      </c>
      <c r="BR1009" s="55" t="str">
        <f t="shared" si="1019"/>
        <v/>
      </c>
      <c r="BT1009" s="135" t="str">
        <f t="shared" si="974"/>
        <v/>
      </c>
      <c r="BU1009" s="136" t="str">
        <f t="shared" si="975"/>
        <v/>
      </c>
      <c r="BV1009" s="136" t="str">
        <f t="shared" si="976"/>
        <v/>
      </c>
      <c r="BW1009" s="136" t="str">
        <f t="shared" si="977"/>
        <v/>
      </c>
      <c r="BX1009" s="136" t="str">
        <f t="shared" si="978"/>
        <v/>
      </c>
      <c r="BY1009" s="136" t="str">
        <f t="shared" si="979"/>
        <v/>
      </c>
      <c r="BZ1009" s="136" t="str">
        <f t="shared" si="980"/>
        <v/>
      </c>
      <c r="CA1009" s="136" t="str">
        <f t="shared" si="981"/>
        <v/>
      </c>
      <c r="CB1009" s="136" t="str">
        <f t="shared" si="982"/>
        <v/>
      </c>
      <c r="CC1009" s="136" t="str">
        <f t="shared" si="983"/>
        <v/>
      </c>
      <c r="CD1009" s="136" t="str">
        <f t="shared" si="984"/>
        <v/>
      </c>
      <c r="CE1009" s="137" t="str">
        <f t="shared" si="985"/>
        <v/>
      </c>
      <c r="CG1009" s="150" t="str">
        <f t="shared" si="986"/>
        <v/>
      </c>
      <c r="CH1009" s="151" t="str">
        <f t="shared" si="1020"/>
        <v/>
      </c>
      <c r="CI1009" s="151" t="str">
        <f t="shared" si="1021"/>
        <v/>
      </c>
      <c r="CJ1009" s="151" t="str">
        <f t="shared" si="1022"/>
        <v/>
      </c>
      <c r="CK1009" s="151" t="str">
        <f t="shared" si="1023"/>
        <v/>
      </c>
      <c r="CL1009" s="151" t="str">
        <f t="shared" si="1024"/>
        <v/>
      </c>
      <c r="CM1009" s="151" t="str">
        <f t="shared" si="1025"/>
        <v/>
      </c>
      <c r="CN1009" s="151" t="str">
        <f t="shared" si="1026"/>
        <v/>
      </c>
      <c r="CO1009" s="151" t="str">
        <f t="shared" si="1027"/>
        <v/>
      </c>
      <c r="CP1009" s="151" t="str">
        <f t="shared" si="1028"/>
        <v/>
      </c>
      <c r="CQ1009" s="151" t="str">
        <f t="shared" si="1029"/>
        <v/>
      </c>
      <c r="CR1009" s="152" t="str">
        <f t="shared" si="1030"/>
        <v/>
      </c>
    </row>
    <row r="1010" spans="1:96" x14ac:dyDescent="0.25">
      <c r="A1010" s="3"/>
      <c r="B1010" s="30"/>
      <c r="C1010" s="44"/>
      <c r="D1010" s="88"/>
      <c r="E1010" s="31"/>
      <c r="F1010" s="89"/>
      <c r="G1010" s="72"/>
      <c r="H1010" s="73"/>
      <c r="I1010" s="74"/>
      <c r="J1010" s="73"/>
      <c r="K1010" s="74"/>
      <c r="L1010" s="73"/>
      <c r="M1010" s="74"/>
      <c r="N1010" s="73"/>
      <c r="O1010" s="74"/>
      <c r="P1010" s="73"/>
      <c r="Q1010" s="74"/>
      <c r="R1010" s="75"/>
      <c r="S1010" s="3"/>
      <c r="T1010" s="61" t="str">
        <f>IF($D1010="", "", $D1010*'Intro &amp; Setup'!$I$32*24)</f>
        <v/>
      </c>
      <c r="U1010" s="3"/>
      <c r="X1010" s="36" t="str">
        <f>IF($B1010="", "", IF(OR($B1010&lt;'Intro &amp; Setup'!$F$26, $B1010&gt;'Intro &amp; Setup'!$F$27), "X", ""))</f>
        <v/>
      </c>
      <c r="Z1010" s="36" t="str">
        <f t="shared" si="968"/>
        <v/>
      </c>
      <c r="AA1010" s="48" t="str">
        <f t="shared" si="969"/>
        <v/>
      </c>
      <c r="AC1010" s="53" t="str">
        <f t="shared" si="970"/>
        <v/>
      </c>
      <c r="AD1010" s="54" t="str">
        <f t="shared" si="987"/>
        <v/>
      </c>
      <c r="AE1010" s="54" t="str">
        <f t="shared" si="988"/>
        <v/>
      </c>
      <c r="AF1010" s="54" t="str">
        <f t="shared" si="989"/>
        <v/>
      </c>
      <c r="AG1010" s="54" t="str">
        <f t="shared" si="990"/>
        <v/>
      </c>
      <c r="AH1010" s="54" t="str">
        <f t="shared" si="991"/>
        <v/>
      </c>
      <c r="AI1010" s="54" t="str">
        <f t="shared" si="992"/>
        <v/>
      </c>
      <c r="AJ1010" s="54" t="str">
        <f t="shared" si="993"/>
        <v/>
      </c>
      <c r="AK1010" s="54" t="str">
        <f t="shared" si="994"/>
        <v/>
      </c>
      <c r="AL1010" s="54" t="str">
        <f t="shared" si="995"/>
        <v/>
      </c>
      <c r="AM1010" s="54" t="str">
        <f t="shared" si="996"/>
        <v/>
      </c>
      <c r="AN1010" s="55" t="str">
        <f t="shared" si="997"/>
        <v/>
      </c>
      <c r="AP1010" s="53" t="str">
        <f t="shared" si="971"/>
        <v/>
      </c>
      <c r="AQ1010" s="54" t="str">
        <f t="shared" si="998"/>
        <v/>
      </c>
      <c r="AR1010" s="54" t="str">
        <f t="shared" si="999"/>
        <v/>
      </c>
      <c r="AS1010" s="54" t="str">
        <f t="shared" si="1000"/>
        <v/>
      </c>
      <c r="AT1010" s="54" t="str">
        <f t="shared" si="1001"/>
        <v/>
      </c>
      <c r="AU1010" s="54" t="str">
        <f t="shared" si="1002"/>
        <v/>
      </c>
      <c r="AV1010" s="54" t="str">
        <f t="shared" si="1003"/>
        <v/>
      </c>
      <c r="AW1010" s="54" t="str">
        <f t="shared" si="1004"/>
        <v/>
      </c>
      <c r="AX1010" s="54" t="str">
        <f t="shared" si="1005"/>
        <v/>
      </c>
      <c r="AY1010" s="54" t="str">
        <f t="shared" si="1006"/>
        <v/>
      </c>
      <c r="AZ1010" s="54" t="str">
        <f t="shared" si="1007"/>
        <v/>
      </c>
      <c r="BA1010" s="55" t="str">
        <f t="shared" si="1008"/>
        <v/>
      </c>
      <c r="BC1010" s="36" t="str">
        <f t="shared" si="972"/>
        <v/>
      </c>
      <c r="BE1010" s="61" t="str">
        <f>IF($B1010="", "", IF(AND($B1010&gt;='Intro &amp; Setup'!$B$38, B1010&lt;='Intro &amp; Setup'!$H$38), 'Intro &amp; Setup'!$N$38, IF(AND($B1010&gt;='Intro &amp; Setup'!$B$39, B1010&lt;='Intro &amp; Setup'!$H$39), 'Intro &amp; Setup'!$N$39, IF('Intro &amp; Setup'!$B$39="", 'Intro &amp; Setup'!$N$38, 'Intro &amp; Setup'!$N$39))))</f>
        <v/>
      </c>
      <c r="BG1010" s="53" t="str">
        <f t="shared" si="973"/>
        <v/>
      </c>
      <c r="BH1010" s="54" t="str">
        <f t="shared" si="1009"/>
        <v/>
      </c>
      <c r="BI1010" s="54" t="str">
        <f t="shared" si="1010"/>
        <v/>
      </c>
      <c r="BJ1010" s="54" t="str">
        <f t="shared" si="1011"/>
        <v/>
      </c>
      <c r="BK1010" s="54" t="str">
        <f t="shared" si="1012"/>
        <v/>
      </c>
      <c r="BL1010" s="54" t="str">
        <f t="shared" si="1013"/>
        <v/>
      </c>
      <c r="BM1010" s="54" t="str">
        <f t="shared" si="1014"/>
        <v/>
      </c>
      <c r="BN1010" s="54" t="str">
        <f t="shared" si="1015"/>
        <v/>
      </c>
      <c r="BO1010" s="54" t="str">
        <f t="shared" si="1016"/>
        <v/>
      </c>
      <c r="BP1010" s="54" t="str">
        <f t="shared" si="1017"/>
        <v/>
      </c>
      <c r="BQ1010" s="54" t="str">
        <f t="shared" si="1018"/>
        <v/>
      </c>
      <c r="BR1010" s="55" t="str">
        <f t="shared" si="1019"/>
        <v/>
      </c>
      <c r="BT1010" s="135" t="str">
        <f t="shared" si="974"/>
        <v/>
      </c>
      <c r="BU1010" s="136" t="str">
        <f t="shared" si="975"/>
        <v/>
      </c>
      <c r="BV1010" s="136" t="str">
        <f t="shared" si="976"/>
        <v/>
      </c>
      <c r="BW1010" s="136" t="str">
        <f t="shared" si="977"/>
        <v/>
      </c>
      <c r="BX1010" s="136" t="str">
        <f t="shared" si="978"/>
        <v/>
      </c>
      <c r="BY1010" s="136" t="str">
        <f t="shared" si="979"/>
        <v/>
      </c>
      <c r="BZ1010" s="136" t="str">
        <f t="shared" si="980"/>
        <v/>
      </c>
      <c r="CA1010" s="136" t="str">
        <f t="shared" si="981"/>
        <v/>
      </c>
      <c r="CB1010" s="136" t="str">
        <f t="shared" si="982"/>
        <v/>
      </c>
      <c r="CC1010" s="136" t="str">
        <f t="shared" si="983"/>
        <v/>
      </c>
      <c r="CD1010" s="136" t="str">
        <f t="shared" si="984"/>
        <v/>
      </c>
      <c r="CE1010" s="137" t="str">
        <f t="shared" si="985"/>
        <v/>
      </c>
      <c r="CG1010" s="150" t="str">
        <f t="shared" si="986"/>
        <v/>
      </c>
      <c r="CH1010" s="151" t="str">
        <f t="shared" si="1020"/>
        <v/>
      </c>
      <c r="CI1010" s="151" t="str">
        <f t="shared" si="1021"/>
        <v/>
      </c>
      <c r="CJ1010" s="151" t="str">
        <f t="shared" si="1022"/>
        <v/>
      </c>
      <c r="CK1010" s="151" t="str">
        <f t="shared" si="1023"/>
        <v/>
      </c>
      <c r="CL1010" s="151" t="str">
        <f t="shared" si="1024"/>
        <v/>
      </c>
      <c r="CM1010" s="151" t="str">
        <f t="shared" si="1025"/>
        <v/>
      </c>
      <c r="CN1010" s="151" t="str">
        <f t="shared" si="1026"/>
        <v/>
      </c>
      <c r="CO1010" s="151" t="str">
        <f t="shared" si="1027"/>
        <v/>
      </c>
      <c r="CP1010" s="151" t="str">
        <f t="shared" si="1028"/>
        <v/>
      </c>
      <c r="CQ1010" s="151" t="str">
        <f t="shared" si="1029"/>
        <v/>
      </c>
      <c r="CR1010" s="152" t="str">
        <f t="shared" si="1030"/>
        <v/>
      </c>
    </row>
    <row r="1011" spans="1:96" x14ac:dyDescent="0.25">
      <c r="A1011" s="3"/>
      <c r="B1011" s="30"/>
      <c r="C1011" s="44"/>
      <c r="D1011" s="88"/>
      <c r="E1011" s="31"/>
      <c r="F1011" s="89"/>
      <c r="G1011" s="72"/>
      <c r="H1011" s="73"/>
      <c r="I1011" s="74"/>
      <c r="J1011" s="73"/>
      <c r="K1011" s="74"/>
      <c r="L1011" s="73"/>
      <c r="M1011" s="74"/>
      <c r="N1011" s="73"/>
      <c r="O1011" s="74"/>
      <c r="P1011" s="73"/>
      <c r="Q1011" s="74"/>
      <c r="R1011" s="75"/>
      <c r="S1011" s="3"/>
      <c r="T1011" s="61" t="str">
        <f>IF($D1011="", "", $D1011*'Intro &amp; Setup'!$I$32*24)</f>
        <v/>
      </c>
      <c r="U1011" s="3"/>
      <c r="X1011" s="36" t="str">
        <f>IF($B1011="", "", IF(OR($B1011&lt;'Intro &amp; Setup'!$F$26, $B1011&gt;'Intro &amp; Setup'!$F$27), "X", ""))</f>
        <v/>
      </c>
      <c r="Z1011" s="36" t="str">
        <f t="shared" si="968"/>
        <v/>
      </c>
      <c r="AA1011" s="48" t="str">
        <f t="shared" si="969"/>
        <v/>
      </c>
      <c r="AC1011" s="53" t="str">
        <f t="shared" si="970"/>
        <v/>
      </c>
      <c r="AD1011" s="54" t="str">
        <f t="shared" si="987"/>
        <v/>
      </c>
      <c r="AE1011" s="54" t="str">
        <f t="shared" si="988"/>
        <v/>
      </c>
      <c r="AF1011" s="54" t="str">
        <f t="shared" si="989"/>
        <v/>
      </c>
      <c r="AG1011" s="54" t="str">
        <f t="shared" si="990"/>
        <v/>
      </c>
      <c r="AH1011" s="54" t="str">
        <f t="shared" si="991"/>
        <v/>
      </c>
      <c r="AI1011" s="54" t="str">
        <f t="shared" si="992"/>
        <v/>
      </c>
      <c r="AJ1011" s="54" t="str">
        <f t="shared" si="993"/>
        <v/>
      </c>
      <c r="AK1011" s="54" t="str">
        <f t="shared" si="994"/>
        <v/>
      </c>
      <c r="AL1011" s="54" t="str">
        <f t="shared" si="995"/>
        <v/>
      </c>
      <c r="AM1011" s="54" t="str">
        <f t="shared" si="996"/>
        <v/>
      </c>
      <c r="AN1011" s="55" t="str">
        <f t="shared" si="997"/>
        <v/>
      </c>
      <c r="AP1011" s="53" t="str">
        <f t="shared" si="971"/>
        <v/>
      </c>
      <c r="AQ1011" s="54" t="str">
        <f t="shared" si="998"/>
        <v/>
      </c>
      <c r="AR1011" s="54" t="str">
        <f t="shared" si="999"/>
        <v/>
      </c>
      <c r="AS1011" s="54" t="str">
        <f t="shared" si="1000"/>
        <v/>
      </c>
      <c r="AT1011" s="54" t="str">
        <f t="shared" si="1001"/>
        <v/>
      </c>
      <c r="AU1011" s="54" t="str">
        <f t="shared" si="1002"/>
        <v/>
      </c>
      <c r="AV1011" s="54" t="str">
        <f t="shared" si="1003"/>
        <v/>
      </c>
      <c r="AW1011" s="54" t="str">
        <f t="shared" si="1004"/>
        <v/>
      </c>
      <c r="AX1011" s="54" t="str">
        <f t="shared" si="1005"/>
        <v/>
      </c>
      <c r="AY1011" s="54" t="str">
        <f t="shared" si="1006"/>
        <v/>
      </c>
      <c r="AZ1011" s="54" t="str">
        <f t="shared" si="1007"/>
        <v/>
      </c>
      <c r="BA1011" s="55" t="str">
        <f t="shared" si="1008"/>
        <v/>
      </c>
      <c r="BC1011" s="36" t="str">
        <f t="shared" si="972"/>
        <v/>
      </c>
      <c r="BE1011" s="61" t="str">
        <f>IF($B1011="", "", IF(AND($B1011&gt;='Intro &amp; Setup'!$B$38, B1011&lt;='Intro &amp; Setup'!$H$38), 'Intro &amp; Setup'!$N$38, IF(AND($B1011&gt;='Intro &amp; Setup'!$B$39, B1011&lt;='Intro &amp; Setup'!$H$39), 'Intro &amp; Setup'!$N$39, IF('Intro &amp; Setup'!$B$39="", 'Intro &amp; Setup'!$N$38, 'Intro &amp; Setup'!$N$39))))</f>
        <v/>
      </c>
      <c r="BG1011" s="53" t="str">
        <f t="shared" si="973"/>
        <v/>
      </c>
      <c r="BH1011" s="54" t="str">
        <f t="shared" si="1009"/>
        <v/>
      </c>
      <c r="BI1011" s="54" t="str">
        <f t="shared" si="1010"/>
        <v/>
      </c>
      <c r="BJ1011" s="54" t="str">
        <f t="shared" si="1011"/>
        <v/>
      </c>
      <c r="BK1011" s="54" t="str">
        <f t="shared" si="1012"/>
        <v/>
      </c>
      <c r="BL1011" s="54" t="str">
        <f t="shared" si="1013"/>
        <v/>
      </c>
      <c r="BM1011" s="54" t="str">
        <f t="shared" si="1014"/>
        <v/>
      </c>
      <c r="BN1011" s="54" t="str">
        <f t="shared" si="1015"/>
        <v/>
      </c>
      <c r="BO1011" s="54" t="str">
        <f t="shared" si="1016"/>
        <v/>
      </c>
      <c r="BP1011" s="54" t="str">
        <f t="shared" si="1017"/>
        <v/>
      </c>
      <c r="BQ1011" s="54" t="str">
        <f t="shared" si="1018"/>
        <v/>
      </c>
      <c r="BR1011" s="55" t="str">
        <f t="shared" si="1019"/>
        <v/>
      </c>
      <c r="BT1011" s="135" t="str">
        <f t="shared" si="974"/>
        <v/>
      </c>
      <c r="BU1011" s="136" t="str">
        <f t="shared" si="975"/>
        <v/>
      </c>
      <c r="BV1011" s="136" t="str">
        <f t="shared" si="976"/>
        <v/>
      </c>
      <c r="BW1011" s="136" t="str">
        <f t="shared" si="977"/>
        <v/>
      </c>
      <c r="BX1011" s="136" t="str">
        <f t="shared" si="978"/>
        <v/>
      </c>
      <c r="BY1011" s="136" t="str">
        <f t="shared" si="979"/>
        <v/>
      </c>
      <c r="BZ1011" s="136" t="str">
        <f t="shared" si="980"/>
        <v/>
      </c>
      <c r="CA1011" s="136" t="str">
        <f t="shared" si="981"/>
        <v/>
      </c>
      <c r="CB1011" s="136" t="str">
        <f t="shared" si="982"/>
        <v/>
      </c>
      <c r="CC1011" s="136" t="str">
        <f t="shared" si="983"/>
        <v/>
      </c>
      <c r="CD1011" s="136" t="str">
        <f t="shared" si="984"/>
        <v/>
      </c>
      <c r="CE1011" s="137" t="str">
        <f t="shared" si="985"/>
        <v/>
      </c>
      <c r="CG1011" s="150" t="str">
        <f t="shared" si="986"/>
        <v/>
      </c>
      <c r="CH1011" s="151" t="str">
        <f t="shared" si="1020"/>
        <v/>
      </c>
      <c r="CI1011" s="151" t="str">
        <f t="shared" si="1021"/>
        <v/>
      </c>
      <c r="CJ1011" s="151" t="str">
        <f t="shared" si="1022"/>
        <v/>
      </c>
      <c r="CK1011" s="151" t="str">
        <f t="shared" si="1023"/>
        <v/>
      </c>
      <c r="CL1011" s="151" t="str">
        <f t="shared" si="1024"/>
        <v/>
      </c>
      <c r="CM1011" s="151" t="str">
        <f t="shared" si="1025"/>
        <v/>
      </c>
      <c r="CN1011" s="151" t="str">
        <f t="shared" si="1026"/>
        <v/>
      </c>
      <c r="CO1011" s="151" t="str">
        <f t="shared" si="1027"/>
        <v/>
      </c>
      <c r="CP1011" s="151" t="str">
        <f t="shared" si="1028"/>
        <v/>
      </c>
      <c r="CQ1011" s="151" t="str">
        <f t="shared" si="1029"/>
        <v/>
      </c>
      <c r="CR1011" s="152" t="str">
        <f t="shared" si="1030"/>
        <v/>
      </c>
    </row>
    <row r="1012" spans="1:96" x14ac:dyDescent="0.25">
      <c r="A1012" s="3"/>
      <c r="B1012" s="30"/>
      <c r="C1012" s="44"/>
      <c r="D1012" s="88"/>
      <c r="E1012" s="31"/>
      <c r="F1012" s="89"/>
      <c r="G1012" s="72"/>
      <c r="H1012" s="73"/>
      <c r="I1012" s="74"/>
      <c r="J1012" s="73"/>
      <c r="K1012" s="74"/>
      <c r="L1012" s="73"/>
      <c r="M1012" s="74"/>
      <c r="N1012" s="73"/>
      <c r="O1012" s="74"/>
      <c r="P1012" s="73"/>
      <c r="Q1012" s="74"/>
      <c r="R1012" s="75"/>
      <c r="S1012" s="3"/>
      <c r="T1012" s="61" t="str">
        <f>IF($D1012="", "", $D1012*'Intro &amp; Setup'!$I$32*24)</f>
        <v/>
      </c>
      <c r="U1012" s="3"/>
      <c r="X1012" s="36" t="str">
        <f>IF($B1012="", "", IF(OR($B1012&lt;'Intro &amp; Setup'!$F$26, $B1012&gt;'Intro &amp; Setup'!$F$27), "X", ""))</f>
        <v/>
      </c>
      <c r="Z1012" s="36" t="str">
        <f t="shared" si="968"/>
        <v/>
      </c>
      <c r="AA1012" s="48" t="str">
        <f t="shared" si="969"/>
        <v/>
      </c>
      <c r="AC1012" s="53" t="str">
        <f t="shared" si="970"/>
        <v/>
      </c>
      <c r="AD1012" s="54" t="str">
        <f t="shared" si="987"/>
        <v/>
      </c>
      <c r="AE1012" s="54" t="str">
        <f t="shared" si="988"/>
        <v/>
      </c>
      <c r="AF1012" s="54" t="str">
        <f t="shared" si="989"/>
        <v/>
      </c>
      <c r="AG1012" s="54" t="str">
        <f t="shared" si="990"/>
        <v/>
      </c>
      <c r="AH1012" s="54" t="str">
        <f t="shared" si="991"/>
        <v/>
      </c>
      <c r="AI1012" s="54" t="str">
        <f t="shared" si="992"/>
        <v/>
      </c>
      <c r="AJ1012" s="54" t="str">
        <f t="shared" si="993"/>
        <v/>
      </c>
      <c r="AK1012" s="54" t="str">
        <f t="shared" si="994"/>
        <v/>
      </c>
      <c r="AL1012" s="54" t="str">
        <f t="shared" si="995"/>
        <v/>
      </c>
      <c r="AM1012" s="54" t="str">
        <f t="shared" si="996"/>
        <v/>
      </c>
      <c r="AN1012" s="55" t="str">
        <f t="shared" si="997"/>
        <v/>
      </c>
      <c r="AP1012" s="53" t="str">
        <f t="shared" si="971"/>
        <v/>
      </c>
      <c r="AQ1012" s="54" t="str">
        <f t="shared" si="998"/>
        <v/>
      </c>
      <c r="AR1012" s="54" t="str">
        <f t="shared" si="999"/>
        <v/>
      </c>
      <c r="AS1012" s="54" t="str">
        <f t="shared" si="1000"/>
        <v/>
      </c>
      <c r="AT1012" s="54" t="str">
        <f t="shared" si="1001"/>
        <v/>
      </c>
      <c r="AU1012" s="54" t="str">
        <f t="shared" si="1002"/>
        <v/>
      </c>
      <c r="AV1012" s="54" t="str">
        <f t="shared" si="1003"/>
        <v/>
      </c>
      <c r="AW1012" s="54" t="str">
        <f t="shared" si="1004"/>
        <v/>
      </c>
      <c r="AX1012" s="54" t="str">
        <f t="shared" si="1005"/>
        <v/>
      </c>
      <c r="AY1012" s="54" t="str">
        <f t="shared" si="1006"/>
        <v/>
      </c>
      <c r="AZ1012" s="54" t="str">
        <f t="shared" si="1007"/>
        <v/>
      </c>
      <c r="BA1012" s="55" t="str">
        <f t="shared" si="1008"/>
        <v/>
      </c>
      <c r="BC1012" s="36" t="str">
        <f t="shared" si="972"/>
        <v/>
      </c>
      <c r="BE1012" s="61" t="str">
        <f>IF($B1012="", "", IF(AND($B1012&gt;='Intro &amp; Setup'!$B$38, B1012&lt;='Intro &amp; Setup'!$H$38), 'Intro &amp; Setup'!$N$38, IF(AND($B1012&gt;='Intro &amp; Setup'!$B$39, B1012&lt;='Intro &amp; Setup'!$H$39), 'Intro &amp; Setup'!$N$39, IF('Intro &amp; Setup'!$B$39="", 'Intro &amp; Setup'!$N$38, 'Intro &amp; Setup'!$N$39))))</f>
        <v/>
      </c>
      <c r="BG1012" s="53" t="str">
        <f t="shared" si="973"/>
        <v/>
      </c>
      <c r="BH1012" s="54" t="str">
        <f t="shared" si="1009"/>
        <v/>
      </c>
      <c r="BI1012" s="54" t="str">
        <f t="shared" si="1010"/>
        <v/>
      </c>
      <c r="BJ1012" s="54" t="str">
        <f t="shared" si="1011"/>
        <v/>
      </c>
      <c r="BK1012" s="54" t="str">
        <f t="shared" si="1012"/>
        <v/>
      </c>
      <c r="BL1012" s="54" t="str">
        <f t="shared" si="1013"/>
        <v/>
      </c>
      <c r="BM1012" s="54" t="str">
        <f t="shared" si="1014"/>
        <v/>
      </c>
      <c r="BN1012" s="54" t="str">
        <f t="shared" si="1015"/>
        <v/>
      </c>
      <c r="BO1012" s="54" t="str">
        <f t="shared" si="1016"/>
        <v/>
      </c>
      <c r="BP1012" s="54" t="str">
        <f t="shared" si="1017"/>
        <v/>
      </c>
      <c r="BQ1012" s="54" t="str">
        <f t="shared" si="1018"/>
        <v/>
      </c>
      <c r="BR1012" s="55" t="str">
        <f t="shared" si="1019"/>
        <v/>
      </c>
      <c r="BT1012" s="135" t="str">
        <f t="shared" si="974"/>
        <v/>
      </c>
      <c r="BU1012" s="136" t="str">
        <f t="shared" si="975"/>
        <v/>
      </c>
      <c r="BV1012" s="136" t="str">
        <f t="shared" si="976"/>
        <v/>
      </c>
      <c r="BW1012" s="136" t="str">
        <f t="shared" si="977"/>
        <v/>
      </c>
      <c r="BX1012" s="136" t="str">
        <f t="shared" si="978"/>
        <v/>
      </c>
      <c r="BY1012" s="136" t="str">
        <f t="shared" si="979"/>
        <v/>
      </c>
      <c r="BZ1012" s="136" t="str">
        <f t="shared" si="980"/>
        <v/>
      </c>
      <c r="CA1012" s="136" t="str">
        <f t="shared" si="981"/>
        <v/>
      </c>
      <c r="CB1012" s="136" t="str">
        <f t="shared" si="982"/>
        <v/>
      </c>
      <c r="CC1012" s="136" t="str">
        <f t="shared" si="983"/>
        <v/>
      </c>
      <c r="CD1012" s="136" t="str">
        <f t="shared" si="984"/>
        <v/>
      </c>
      <c r="CE1012" s="137" t="str">
        <f t="shared" si="985"/>
        <v/>
      </c>
      <c r="CG1012" s="150" t="str">
        <f t="shared" si="986"/>
        <v/>
      </c>
      <c r="CH1012" s="151" t="str">
        <f t="shared" si="1020"/>
        <v/>
      </c>
      <c r="CI1012" s="151" t="str">
        <f t="shared" si="1021"/>
        <v/>
      </c>
      <c r="CJ1012" s="151" t="str">
        <f t="shared" si="1022"/>
        <v/>
      </c>
      <c r="CK1012" s="151" t="str">
        <f t="shared" si="1023"/>
        <v/>
      </c>
      <c r="CL1012" s="151" t="str">
        <f t="shared" si="1024"/>
        <v/>
      </c>
      <c r="CM1012" s="151" t="str">
        <f t="shared" si="1025"/>
        <v/>
      </c>
      <c r="CN1012" s="151" t="str">
        <f t="shared" si="1026"/>
        <v/>
      </c>
      <c r="CO1012" s="151" t="str">
        <f t="shared" si="1027"/>
        <v/>
      </c>
      <c r="CP1012" s="151" t="str">
        <f t="shared" si="1028"/>
        <v/>
      </c>
      <c r="CQ1012" s="151" t="str">
        <f t="shared" si="1029"/>
        <v/>
      </c>
      <c r="CR1012" s="152" t="str">
        <f t="shared" si="1030"/>
        <v/>
      </c>
    </row>
    <row r="1013" spans="1:96" x14ac:dyDescent="0.25">
      <c r="A1013" s="3"/>
      <c r="B1013" s="30"/>
      <c r="C1013" s="44"/>
      <c r="D1013" s="88"/>
      <c r="E1013" s="31"/>
      <c r="F1013" s="89"/>
      <c r="G1013" s="72"/>
      <c r="H1013" s="73"/>
      <c r="I1013" s="74"/>
      <c r="J1013" s="73"/>
      <c r="K1013" s="74"/>
      <c r="L1013" s="73"/>
      <c r="M1013" s="74"/>
      <c r="N1013" s="73"/>
      <c r="O1013" s="74"/>
      <c r="P1013" s="73"/>
      <c r="Q1013" s="74"/>
      <c r="R1013" s="75"/>
      <c r="S1013" s="3"/>
      <c r="T1013" s="61" t="str">
        <f>IF($D1013="", "", $D1013*'Intro &amp; Setup'!$I$32*24)</f>
        <v/>
      </c>
      <c r="U1013" s="3"/>
      <c r="X1013" s="36" t="str">
        <f>IF($B1013="", "", IF(OR($B1013&lt;'Intro &amp; Setup'!$F$26, $B1013&gt;'Intro &amp; Setup'!$F$27), "X", ""))</f>
        <v/>
      </c>
      <c r="Z1013" s="36" t="str">
        <f t="shared" si="968"/>
        <v/>
      </c>
      <c r="AA1013" s="48" t="str">
        <f t="shared" si="969"/>
        <v/>
      </c>
      <c r="AC1013" s="53" t="str">
        <f t="shared" si="970"/>
        <v/>
      </c>
      <c r="AD1013" s="54" t="str">
        <f t="shared" si="987"/>
        <v/>
      </c>
      <c r="AE1013" s="54" t="str">
        <f t="shared" si="988"/>
        <v/>
      </c>
      <c r="AF1013" s="54" t="str">
        <f t="shared" si="989"/>
        <v/>
      </c>
      <c r="AG1013" s="54" t="str">
        <f t="shared" si="990"/>
        <v/>
      </c>
      <c r="AH1013" s="54" t="str">
        <f t="shared" si="991"/>
        <v/>
      </c>
      <c r="AI1013" s="54" t="str">
        <f t="shared" si="992"/>
        <v/>
      </c>
      <c r="AJ1013" s="54" t="str">
        <f t="shared" si="993"/>
        <v/>
      </c>
      <c r="AK1013" s="54" t="str">
        <f t="shared" si="994"/>
        <v/>
      </c>
      <c r="AL1013" s="54" t="str">
        <f t="shared" si="995"/>
        <v/>
      </c>
      <c r="AM1013" s="54" t="str">
        <f t="shared" si="996"/>
        <v/>
      </c>
      <c r="AN1013" s="55" t="str">
        <f t="shared" si="997"/>
        <v/>
      </c>
      <c r="AP1013" s="53" t="str">
        <f t="shared" si="971"/>
        <v/>
      </c>
      <c r="AQ1013" s="54" t="str">
        <f t="shared" si="998"/>
        <v/>
      </c>
      <c r="AR1013" s="54" t="str">
        <f t="shared" si="999"/>
        <v/>
      </c>
      <c r="AS1013" s="54" t="str">
        <f t="shared" si="1000"/>
        <v/>
      </c>
      <c r="AT1013" s="54" t="str">
        <f t="shared" si="1001"/>
        <v/>
      </c>
      <c r="AU1013" s="54" t="str">
        <f t="shared" si="1002"/>
        <v/>
      </c>
      <c r="AV1013" s="54" t="str">
        <f t="shared" si="1003"/>
        <v/>
      </c>
      <c r="AW1013" s="54" t="str">
        <f t="shared" si="1004"/>
        <v/>
      </c>
      <c r="AX1013" s="54" t="str">
        <f t="shared" si="1005"/>
        <v/>
      </c>
      <c r="AY1013" s="54" t="str">
        <f t="shared" si="1006"/>
        <v/>
      </c>
      <c r="AZ1013" s="54" t="str">
        <f t="shared" si="1007"/>
        <v/>
      </c>
      <c r="BA1013" s="55" t="str">
        <f t="shared" si="1008"/>
        <v/>
      </c>
      <c r="BC1013" s="36" t="str">
        <f t="shared" si="972"/>
        <v/>
      </c>
      <c r="BE1013" s="61" t="str">
        <f>IF($B1013="", "", IF(AND($B1013&gt;='Intro &amp; Setup'!$B$38, B1013&lt;='Intro &amp; Setup'!$H$38), 'Intro &amp; Setup'!$N$38, IF(AND($B1013&gt;='Intro &amp; Setup'!$B$39, B1013&lt;='Intro &amp; Setup'!$H$39), 'Intro &amp; Setup'!$N$39, IF('Intro &amp; Setup'!$B$39="", 'Intro &amp; Setup'!$N$38, 'Intro &amp; Setup'!$N$39))))</f>
        <v/>
      </c>
      <c r="BG1013" s="53" t="str">
        <f t="shared" si="973"/>
        <v/>
      </c>
      <c r="BH1013" s="54" t="str">
        <f t="shared" si="1009"/>
        <v/>
      </c>
      <c r="BI1013" s="54" t="str">
        <f t="shared" si="1010"/>
        <v/>
      </c>
      <c r="BJ1013" s="54" t="str">
        <f t="shared" si="1011"/>
        <v/>
      </c>
      <c r="BK1013" s="54" t="str">
        <f t="shared" si="1012"/>
        <v/>
      </c>
      <c r="BL1013" s="54" t="str">
        <f t="shared" si="1013"/>
        <v/>
      </c>
      <c r="BM1013" s="54" t="str">
        <f t="shared" si="1014"/>
        <v/>
      </c>
      <c r="BN1013" s="54" t="str">
        <f t="shared" si="1015"/>
        <v/>
      </c>
      <c r="BO1013" s="54" t="str">
        <f t="shared" si="1016"/>
        <v/>
      </c>
      <c r="BP1013" s="54" t="str">
        <f t="shared" si="1017"/>
        <v/>
      </c>
      <c r="BQ1013" s="54" t="str">
        <f t="shared" si="1018"/>
        <v/>
      </c>
      <c r="BR1013" s="55" t="str">
        <f t="shared" si="1019"/>
        <v/>
      </c>
      <c r="BT1013" s="135" t="str">
        <f t="shared" si="974"/>
        <v/>
      </c>
      <c r="BU1013" s="136" t="str">
        <f t="shared" si="975"/>
        <v/>
      </c>
      <c r="BV1013" s="136" t="str">
        <f t="shared" si="976"/>
        <v/>
      </c>
      <c r="BW1013" s="136" t="str">
        <f t="shared" si="977"/>
        <v/>
      </c>
      <c r="BX1013" s="136" t="str">
        <f t="shared" si="978"/>
        <v/>
      </c>
      <c r="BY1013" s="136" t="str">
        <f t="shared" si="979"/>
        <v/>
      </c>
      <c r="BZ1013" s="136" t="str">
        <f t="shared" si="980"/>
        <v/>
      </c>
      <c r="CA1013" s="136" t="str">
        <f t="shared" si="981"/>
        <v/>
      </c>
      <c r="CB1013" s="136" t="str">
        <f t="shared" si="982"/>
        <v/>
      </c>
      <c r="CC1013" s="136" t="str">
        <f t="shared" si="983"/>
        <v/>
      </c>
      <c r="CD1013" s="136" t="str">
        <f t="shared" si="984"/>
        <v/>
      </c>
      <c r="CE1013" s="137" t="str">
        <f t="shared" si="985"/>
        <v/>
      </c>
      <c r="CG1013" s="150" t="str">
        <f t="shared" si="986"/>
        <v/>
      </c>
      <c r="CH1013" s="151" t="str">
        <f t="shared" si="1020"/>
        <v/>
      </c>
      <c r="CI1013" s="151" t="str">
        <f t="shared" si="1021"/>
        <v/>
      </c>
      <c r="CJ1013" s="151" t="str">
        <f t="shared" si="1022"/>
        <v/>
      </c>
      <c r="CK1013" s="151" t="str">
        <f t="shared" si="1023"/>
        <v/>
      </c>
      <c r="CL1013" s="151" t="str">
        <f t="shared" si="1024"/>
        <v/>
      </c>
      <c r="CM1013" s="151" t="str">
        <f t="shared" si="1025"/>
        <v/>
      </c>
      <c r="CN1013" s="151" t="str">
        <f t="shared" si="1026"/>
        <v/>
      </c>
      <c r="CO1013" s="151" t="str">
        <f t="shared" si="1027"/>
        <v/>
      </c>
      <c r="CP1013" s="151" t="str">
        <f t="shared" si="1028"/>
        <v/>
      </c>
      <c r="CQ1013" s="151" t="str">
        <f t="shared" si="1029"/>
        <v/>
      </c>
      <c r="CR1013" s="152" t="str">
        <f t="shared" si="1030"/>
        <v/>
      </c>
    </row>
    <row r="1014" spans="1:96" x14ac:dyDescent="0.25">
      <c r="A1014" s="3"/>
      <c r="B1014" s="30"/>
      <c r="C1014" s="44"/>
      <c r="D1014" s="88"/>
      <c r="E1014" s="31"/>
      <c r="F1014" s="89"/>
      <c r="G1014" s="72"/>
      <c r="H1014" s="73"/>
      <c r="I1014" s="74"/>
      <c r="J1014" s="73"/>
      <c r="K1014" s="74"/>
      <c r="L1014" s="73"/>
      <c r="M1014" s="74"/>
      <c r="N1014" s="73"/>
      <c r="O1014" s="74"/>
      <c r="P1014" s="73"/>
      <c r="Q1014" s="74"/>
      <c r="R1014" s="75"/>
      <c r="S1014" s="3"/>
      <c r="T1014" s="61" t="str">
        <f>IF($D1014="", "", $D1014*'Intro &amp; Setup'!$I$32*24)</f>
        <v/>
      </c>
      <c r="U1014" s="3"/>
      <c r="X1014" s="36" t="str">
        <f>IF($B1014="", "", IF(OR($B1014&lt;'Intro &amp; Setup'!$F$26, $B1014&gt;'Intro &amp; Setup'!$F$27), "X", ""))</f>
        <v/>
      </c>
      <c r="Z1014" s="36" t="str">
        <f t="shared" si="968"/>
        <v/>
      </c>
      <c r="AA1014" s="48" t="str">
        <f t="shared" si="969"/>
        <v/>
      </c>
      <c r="AC1014" s="53" t="str">
        <f t="shared" si="970"/>
        <v/>
      </c>
      <c r="AD1014" s="54" t="str">
        <f t="shared" si="987"/>
        <v/>
      </c>
      <c r="AE1014" s="54" t="str">
        <f t="shared" si="988"/>
        <v/>
      </c>
      <c r="AF1014" s="54" t="str">
        <f t="shared" si="989"/>
        <v/>
      </c>
      <c r="AG1014" s="54" t="str">
        <f t="shared" si="990"/>
        <v/>
      </c>
      <c r="AH1014" s="54" t="str">
        <f t="shared" si="991"/>
        <v/>
      </c>
      <c r="AI1014" s="54" t="str">
        <f t="shared" si="992"/>
        <v/>
      </c>
      <c r="AJ1014" s="54" t="str">
        <f t="shared" si="993"/>
        <v/>
      </c>
      <c r="AK1014" s="54" t="str">
        <f t="shared" si="994"/>
        <v/>
      </c>
      <c r="AL1014" s="54" t="str">
        <f t="shared" si="995"/>
        <v/>
      </c>
      <c r="AM1014" s="54" t="str">
        <f t="shared" si="996"/>
        <v/>
      </c>
      <c r="AN1014" s="55" t="str">
        <f t="shared" si="997"/>
        <v/>
      </c>
      <c r="AP1014" s="53" t="str">
        <f t="shared" si="971"/>
        <v/>
      </c>
      <c r="AQ1014" s="54" t="str">
        <f t="shared" si="998"/>
        <v/>
      </c>
      <c r="AR1014" s="54" t="str">
        <f t="shared" si="999"/>
        <v/>
      </c>
      <c r="AS1014" s="54" t="str">
        <f t="shared" si="1000"/>
        <v/>
      </c>
      <c r="AT1014" s="54" t="str">
        <f t="shared" si="1001"/>
        <v/>
      </c>
      <c r="AU1014" s="54" t="str">
        <f t="shared" si="1002"/>
        <v/>
      </c>
      <c r="AV1014" s="54" t="str">
        <f t="shared" si="1003"/>
        <v/>
      </c>
      <c r="AW1014" s="54" t="str">
        <f t="shared" si="1004"/>
        <v/>
      </c>
      <c r="AX1014" s="54" t="str">
        <f t="shared" si="1005"/>
        <v/>
      </c>
      <c r="AY1014" s="54" t="str">
        <f t="shared" si="1006"/>
        <v/>
      </c>
      <c r="AZ1014" s="54" t="str">
        <f t="shared" si="1007"/>
        <v/>
      </c>
      <c r="BA1014" s="55" t="str">
        <f t="shared" si="1008"/>
        <v/>
      </c>
      <c r="BC1014" s="36" t="str">
        <f t="shared" si="972"/>
        <v/>
      </c>
      <c r="BE1014" s="61" t="str">
        <f>IF($B1014="", "", IF(AND($B1014&gt;='Intro &amp; Setup'!$B$38, B1014&lt;='Intro &amp; Setup'!$H$38), 'Intro &amp; Setup'!$N$38, IF(AND($B1014&gt;='Intro &amp; Setup'!$B$39, B1014&lt;='Intro &amp; Setup'!$H$39), 'Intro &amp; Setup'!$N$39, IF('Intro &amp; Setup'!$B$39="", 'Intro &amp; Setup'!$N$38, 'Intro &amp; Setup'!$N$39))))</f>
        <v/>
      </c>
      <c r="BG1014" s="53" t="str">
        <f t="shared" si="973"/>
        <v/>
      </c>
      <c r="BH1014" s="54" t="str">
        <f t="shared" si="1009"/>
        <v/>
      </c>
      <c r="BI1014" s="54" t="str">
        <f t="shared" si="1010"/>
        <v/>
      </c>
      <c r="BJ1014" s="54" t="str">
        <f t="shared" si="1011"/>
        <v/>
      </c>
      <c r="BK1014" s="54" t="str">
        <f t="shared" si="1012"/>
        <v/>
      </c>
      <c r="BL1014" s="54" t="str">
        <f t="shared" si="1013"/>
        <v/>
      </c>
      <c r="BM1014" s="54" t="str">
        <f t="shared" si="1014"/>
        <v/>
      </c>
      <c r="BN1014" s="54" t="str">
        <f t="shared" si="1015"/>
        <v/>
      </c>
      <c r="BO1014" s="54" t="str">
        <f t="shared" si="1016"/>
        <v/>
      </c>
      <c r="BP1014" s="54" t="str">
        <f t="shared" si="1017"/>
        <v/>
      </c>
      <c r="BQ1014" s="54" t="str">
        <f t="shared" si="1018"/>
        <v/>
      </c>
      <c r="BR1014" s="55" t="str">
        <f t="shared" si="1019"/>
        <v/>
      </c>
      <c r="BT1014" s="135" t="str">
        <f t="shared" si="974"/>
        <v/>
      </c>
      <c r="BU1014" s="136" t="str">
        <f t="shared" si="975"/>
        <v/>
      </c>
      <c r="BV1014" s="136" t="str">
        <f t="shared" si="976"/>
        <v/>
      </c>
      <c r="BW1014" s="136" t="str">
        <f t="shared" si="977"/>
        <v/>
      </c>
      <c r="BX1014" s="136" t="str">
        <f t="shared" si="978"/>
        <v/>
      </c>
      <c r="BY1014" s="136" t="str">
        <f t="shared" si="979"/>
        <v/>
      </c>
      <c r="BZ1014" s="136" t="str">
        <f t="shared" si="980"/>
        <v/>
      </c>
      <c r="CA1014" s="136" t="str">
        <f t="shared" si="981"/>
        <v/>
      </c>
      <c r="CB1014" s="136" t="str">
        <f t="shared" si="982"/>
        <v/>
      </c>
      <c r="CC1014" s="136" t="str">
        <f t="shared" si="983"/>
        <v/>
      </c>
      <c r="CD1014" s="136" t="str">
        <f t="shared" si="984"/>
        <v/>
      </c>
      <c r="CE1014" s="137" t="str">
        <f t="shared" si="985"/>
        <v/>
      </c>
      <c r="CG1014" s="150" t="str">
        <f t="shared" si="986"/>
        <v/>
      </c>
      <c r="CH1014" s="151" t="str">
        <f t="shared" si="1020"/>
        <v/>
      </c>
      <c r="CI1014" s="151" t="str">
        <f t="shared" si="1021"/>
        <v/>
      </c>
      <c r="CJ1014" s="151" t="str">
        <f t="shared" si="1022"/>
        <v/>
      </c>
      <c r="CK1014" s="151" t="str">
        <f t="shared" si="1023"/>
        <v/>
      </c>
      <c r="CL1014" s="151" t="str">
        <f t="shared" si="1024"/>
        <v/>
      </c>
      <c r="CM1014" s="151" t="str">
        <f t="shared" si="1025"/>
        <v/>
      </c>
      <c r="CN1014" s="151" t="str">
        <f t="shared" si="1026"/>
        <v/>
      </c>
      <c r="CO1014" s="151" t="str">
        <f t="shared" si="1027"/>
        <v/>
      </c>
      <c r="CP1014" s="151" t="str">
        <f t="shared" si="1028"/>
        <v/>
      </c>
      <c r="CQ1014" s="151" t="str">
        <f t="shared" si="1029"/>
        <v/>
      </c>
      <c r="CR1014" s="152" t="str">
        <f t="shared" si="1030"/>
        <v/>
      </c>
    </row>
    <row r="1015" spans="1:96" x14ac:dyDescent="0.25">
      <c r="A1015" s="3"/>
      <c r="B1015" s="30"/>
      <c r="C1015" s="44"/>
      <c r="D1015" s="88"/>
      <c r="E1015" s="31"/>
      <c r="F1015" s="89"/>
      <c r="G1015" s="72"/>
      <c r="H1015" s="73"/>
      <c r="I1015" s="74"/>
      <c r="J1015" s="73"/>
      <c r="K1015" s="74"/>
      <c r="L1015" s="73"/>
      <c r="M1015" s="74"/>
      <c r="N1015" s="73"/>
      <c r="O1015" s="74"/>
      <c r="P1015" s="73"/>
      <c r="Q1015" s="74"/>
      <c r="R1015" s="75"/>
      <c r="S1015" s="3"/>
      <c r="T1015" s="61" t="str">
        <f>IF($D1015="", "", $D1015*'Intro &amp; Setup'!$I$32*24)</f>
        <v/>
      </c>
      <c r="U1015" s="3"/>
      <c r="X1015" s="36" t="str">
        <f>IF($B1015="", "", IF(OR($B1015&lt;'Intro &amp; Setup'!$F$26, $B1015&gt;'Intro &amp; Setup'!$F$27), "X", ""))</f>
        <v/>
      </c>
      <c r="Z1015" s="36" t="str">
        <f t="shared" si="968"/>
        <v/>
      </c>
      <c r="AA1015" s="48" t="str">
        <f t="shared" si="969"/>
        <v/>
      </c>
      <c r="AC1015" s="53" t="str">
        <f t="shared" si="970"/>
        <v/>
      </c>
      <c r="AD1015" s="54" t="str">
        <f t="shared" si="987"/>
        <v/>
      </c>
      <c r="AE1015" s="54" t="str">
        <f t="shared" si="988"/>
        <v/>
      </c>
      <c r="AF1015" s="54" t="str">
        <f t="shared" si="989"/>
        <v/>
      </c>
      <c r="AG1015" s="54" t="str">
        <f t="shared" si="990"/>
        <v/>
      </c>
      <c r="AH1015" s="54" t="str">
        <f t="shared" si="991"/>
        <v/>
      </c>
      <c r="AI1015" s="54" t="str">
        <f t="shared" si="992"/>
        <v/>
      </c>
      <c r="AJ1015" s="54" t="str">
        <f t="shared" si="993"/>
        <v/>
      </c>
      <c r="AK1015" s="54" t="str">
        <f t="shared" si="994"/>
        <v/>
      </c>
      <c r="AL1015" s="54" t="str">
        <f t="shared" si="995"/>
        <v/>
      </c>
      <c r="AM1015" s="54" t="str">
        <f t="shared" si="996"/>
        <v/>
      </c>
      <c r="AN1015" s="55" t="str">
        <f t="shared" si="997"/>
        <v/>
      </c>
      <c r="AP1015" s="53" t="str">
        <f t="shared" si="971"/>
        <v/>
      </c>
      <c r="AQ1015" s="54" t="str">
        <f t="shared" si="998"/>
        <v/>
      </c>
      <c r="AR1015" s="54" t="str">
        <f t="shared" si="999"/>
        <v/>
      </c>
      <c r="AS1015" s="54" t="str">
        <f t="shared" si="1000"/>
        <v/>
      </c>
      <c r="AT1015" s="54" t="str">
        <f t="shared" si="1001"/>
        <v/>
      </c>
      <c r="AU1015" s="54" t="str">
        <f t="shared" si="1002"/>
        <v/>
      </c>
      <c r="AV1015" s="54" t="str">
        <f t="shared" si="1003"/>
        <v/>
      </c>
      <c r="AW1015" s="54" t="str">
        <f t="shared" si="1004"/>
        <v/>
      </c>
      <c r="AX1015" s="54" t="str">
        <f t="shared" si="1005"/>
        <v/>
      </c>
      <c r="AY1015" s="54" t="str">
        <f t="shared" si="1006"/>
        <v/>
      </c>
      <c r="AZ1015" s="54" t="str">
        <f t="shared" si="1007"/>
        <v/>
      </c>
      <c r="BA1015" s="55" t="str">
        <f t="shared" si="1008"/>
        <v/>
      </c>
      <c r="BC1015" s="36" t="str">
        <f t="shared" si="972"/>
        <v/>
      </c>
      <c r="BE1015" s="61" t="str">
        <f>IF($B1015="", "", IF(AND($B1015&gt;='Intro &amp; Setup'!$B$38, B1015&lt;='Intro &amp; Setup'!$H$38), 'Intro &amp; Setup'!$N$38, IF(AND($B1015&gt;='Intro &amp; Setup'!$B$39, B1015&lt;='Intro &amp; Setup'!$H$39), 'Intro &amp; Setup'!$N$39, IF('Intro &amp; Setup'!$B$39="", 'Intro &amp; Setup'!$N$38, 'Intro &amp; Setup'!$N$39))))</f>
        <v/>
      </c>
      <c r="BG1015" s="53" t="str">
        <f t="shared" si="973"/>
        <v/>
      </c>
      <c r="BH1015" s="54" t="str">
        <f t="shared" si="1009"/>
        <v/>
      </c>
      <c r="BI1015" s="54" t="str">
        <f t="shared" si="1010"/>
        <v/>
      </c>
      <c r="BJ1015" s="54" t="str">
        <f t="shared" si="1011"/>
        <v/>
      </c>
      <c r="BK1015" s="54" t="str">
        <f t="shared" si="1012"/>
        <v/>
      </c>
      <c r="BL1015" s="54" t="str">
        <f t="shared" si="1013"/>
        <v/>
      </c>
      <c r="BM1015" s="54" t="str">
        <f t="shared" si="1014"/>
        <v/>
      </c>
      <c r="BN1015" s="54" t="str">
        <f t="shared" si="1015"/>
        <v/>
      </c>
      <c r="BO1015" s="54" t="str">
        <f t="shared" si="1016"/>
        <v/>
      </c>
      <c r="BP1015" s="54" t="str">
        <f t="shared" si="1017"/>
        <v/>
      </c>
      <c r="BQ1015" s="54" t="str">
        <f t="shared" si="1018"/>
        <v/>
      </c>
      <c r="BR1015" s="55" t="str">
        <f t="shared" si="1019"/>
        <v/>
      </c>
      <c r="BT1015" s="135" t="str">
        <f t="shared" si="974"/>
        <v/>
      </c>
      <c r="BU1015" s="136" t="str">
        <f t="shared" si="975"/>
        <v/>
      </c>
      <c r="BV1015" s="136" t="str">
        <f t="shared" si="976"/>
        <v/>
      </c>
      <c r="BW1015" s="136" t="str">
        <f t="shared" si="977"/>
        <v/>
      </c>
      <c r="BX1015" s="136" t="str">
        <f t="shared" si="978"/>
        <v/>
      </c>
      <c r="BY1015" s="136" t="str">
        <f t="shared" si="979"/>
        <v/>
      </c>
      <c r="BZ1015" s="136" t="str">
        <f t="shared" si="980"/>
        <v/>
      </c>
      <c r="CA1015" s="136" t="str">
        <f t="shared" si="981"/>
        <v/>
      </c>
      <c r="CB1015" s="136" t="str">
        <f t="shared" si="982"/>
        <v/>
      </c>
      <c r="CC1015" s="136" t="str">
        <f t="shared" si="983"/>
        <v/>
      </c>
      <c r="CD1015" s="136" t="str">
        <f t="shared" si="984"/>
        <v/>
      </c>
      <c r="CE1015" s="137" t="str">
        <f t="shared" si="985"/>
        <v/>
      </c>
      <c r="CG1015" s="150" t="str">
        <f t="shared" si="986"/>
        <v/>
      </c>
      <c r="CH1015" s="151" t="str">
        <f t="shared" si="1020"/>
        <v/>
      </c>
      <c r="CI1015" s="151" t="str">
        <f t="shared" si="1021"/>
        <v/>
      </c>
      <c r="CJ1015" s="151" t="str">
        <f t="shared" si="1022"/>
        <v/>
      </c>
      <c r="CK1015" s="151" t="str">
        <f t="shared" si="1023"/>
        <v/>
      </c>
      <c r="CL1015" s="151" t="str">
        <f t="shared" si="1024"/>
        <v/>
      </c>
      <c r="CM1015" s="151" t="str">
        <f t="shared" si="1025"/>
        <v/>
      </c>
      <c r="CN1015" s="151" t="str">
        <f t="shared" si="1026"/>
        <v/>
      </c>
      <c r="CO1015" s="151" t="str">
        <f t="shared" si="1027"/>
        <v/>
      </c>
      <c r="CP1015" s="151" t="str">
        <f t="shared" si="1028"/>
        <v/>
      </c>
      <c r="CQ1015" s="151" t="str">
        <f t="shared" si="1029"/>
        <v/>
      </c>
      <c r="CR1015" s="152" t="str">
        <f t="shared" si="1030"/>
        <v/>
      </c>
    </row>
    <row r="1016" spans="1:96" x14ac:dyDescent="0.25">
      <c r="A1016" s="3"/>
      <c r="B1016" s="30"/>
      <c r="C1016" s="44"/>
      <c r="D1016" s="88"/>
      <c r="E1016" s="31"/>
      <c r="F1016" s="89"/>
      <c r="G1016" s="72"/>
      <c r="H1016" s="73"/>
      <c r="I1016" s="74"/>
      <c r="J1016" s="73"/>
      <c r="K1016" s="74"/>
      <c r="L1016" s="73"/>
      <c r="M1016" s="74"/>
      <c r="N1016" s="73"/>
      <c r="O1016" s="74"/>
      <c r="P1016" s="73"/>
      <c r="Q1016" s="74"/>
      <c r="R1016" s="75"/>
      <c r="S1016" s="3"/>
      <c r="T1016" s="61" t="str">
        <f>IF($D1016="", "", $D1016*'Intro &amp; Setup'!$I$32*24)</f>
        <v/>
      </c>
      <c r="U1016" s="3"/>
      <c r="X1016" s="36" t="str">
        <f>IF($B1016="", "", IF(OR($B1016&lt;'Intro &amp; Setup'!$F$26, $B1016&gt;'Intro &amp; Setup'!$F$27), "X", ""))</f>
        <v/>
      </c>
      <c r="Z1016" s="36" t="str">
        <f t="shared" si="968"/>
        <v/>
      </c>
      <c r="AA1016" s="48" t="str">
        <f t="shared" si="969"/>
        <v/>
      </c>
      <c r="AC1016" s="53" t="str">
        <f t="shared" si="970"/>
        <v/>
      </c>
      <c r="AD1016" s="54" t="str">
        <f t="shared" si="987"/>
        <v/>
      </c>
      <c r="AE1016" s="54" t="str">
        <f t="shared" si="988"/>
        <v/>
      </c>
      <c r="AF1016" s="54" t="str">
        <f t="shared" si="989"/>
        <v/>
      </c>
      <c r="AG1016" s="54" t="str">
        <f t="shared" si="990"/>
        <v/>
      </c>
      <c r="AH1016" s="54" t="str">
        <f t="shared" si="991"/>
        <v/>
      </c>
      <c r="AI1016" s="54" t="str">
        <f t="shared" si="992"/>
        <v/>
      </c>
      <c r="AJ1016" s="54" t="str">
        <f t="shared" si="993"/>
        <v/>
      </c>
      <c r="AK1016" s="54" t="str">
        <f t="shared" si="994"/>
        <v/>
      </c>
      <c r="AL1016" s="54" t="str">
        <f t="shared" si="995"/>
        <v/>
      </c>
      <c r="AM1016" s="54" t="str">
        <f t="shared" si="996"/>
        <v/>
      </c>
      <c r="AN1016" s="55" t="str">
        <f t="shared" si="997"/>
        <v/>
      </c>
      <c r="AP1016" s="53" t="str">
        <f t="shared" si="971"/>
        <v/>
      </c>
      <c r="AQ1016" s="54" t="str">
        <f t="shared" si="998"/>
        <v/>
      </c>
      <c r="AR1016" s="54" t="str">
        <f t="shared" si="999"/>
        <v/>
      </c>
      <c r="AS1016" s="54" t="str">
        <f t="shared" si="1000"/>
        <v/>
      </c>
      <c r="AT1016" s="54" t="str">
        <f t="shared" si="1001"/>
        <v/>
      </c>
      <c r="AU1016" s="54" t="str">
        <f t="shared" si="1002"/>
        <v/>
      </c>
      <c r="AV1016" s="54" t="str">
        <f t="shared" si="1003"/>
        <v/>
      </c>
      <c r="AW1016" s="54" t="str">
        <f t="shared" si="1004"/>
        <v/>
      </c>
      <c r="AX1016" s="54" t="str">
        <f t="shared" si="1005"/>
        <v/>
      </c>
      <c r="AY1016" s="54" t="str">
        <f t="shared" si="1006"/>
        <v/>
      </c>
      <c r="AZ1016" s="54" t="str">
        <f t="shared" si="1007"/>
        <v/>
      </c>
      <c r="BA1016" s="55" t="str">
        <f t="shared" si="1008"/>
        <v/>
      </c>
      <c r="BC1016" s="36" t="str">
        <f t="shared" si="972"/>
        <v/>
      </c>
      <c r="BE1016" s="61" t="str">
        <f>IF($B1016="", "", IF(AND($B1016&gt;='Intro &amp; Setup'!$B$38, B1016&lt;='Intro &amp; Setup'!$H$38), 'Intro &amp; Setup'!$N$38, IF(AND($B1016&gt;='Intro &amp; Setup'!$B$39, B1016&lt;='Intro &amp; Setup'!$H$39), 'Intro &amp; Setup'!$N$39, IF('Intro &amp; Setup'!$B$39="", 'Intro &amp; Setup'!$N$38, 'Intro &amp; Setup'!$N$39))))</f>
        <v/>
      </c>
      <c r="BG1016" s="53" t="str">
        <f t="shared" si="973"/>
        <v/>
      </c>
      <c r="BH1016" s="54" t="str">
        <f t="shared" si="1009"/>
        <v/>
      </c>
      <c r="BI1016" s="54" t="str">
        <f t="shared" si="1010"/>
        <v/>
      </c>
      <c r="BJ1016" s="54" t="str">
        <f t="shared" si="1011"/>
        <v/>
      </c>
      <c r="BK1016" s="54" t="str">
        <f t="shared" si="1012"/>
        <v/>
      </c>
      <c r="BL1016" s="54" t="str">
        <f t="shared" si="1013"/>
        <v/>
      </c>
      <c r="BM1016" s="54" t="str">
        <f t="shared" si="1014"/>
        <v/>
      </c>
      <c r="BN1016" s="54" t="str">
        <f t="shared" si="1015"/>
        <v/>
      </c>
      <c r="BO1016" s="54" t="str">
        <f t="shared" si="1016"/>
        <v/>
      </c>
      <c r="BP1016" s="54" t="str">
        <f t="shared" si="1017"/>
        <v/>
      </c>
      <c r="BQ1016" s="54" t="str">
        <f t="shared" si="1018"/>
        <v/>
      </c>
      <c r="BR1016" s="55" t="str">
        <f t="shared" si="1019"/>
        <v/>
      </c>
      <c r="BT1016" s="135" t="str">
        <f t="shared" si="974"/>
        <v/>
      </c>
      <c r="BU1016" s="136" t="str">
        <f t="shared" si="975"/>
        <v/>
      </c>
      <c r="BV1016" s="136" t="str">
        <f t="shared" si="976"/>
        <v/>
      </c>
      <c r="BW1016" s="136" t="str">
        <f t="shared" si="977"/>
        <v/>
      </c>
      <c r="BX1016" s="136" t="str">
        <f t="shared" si="978"/>
        <v/>
      </c>
      <c r="BY1016" s="136" t="str">
        <f t="shared" si="979"/>
        <v/>
      </c>
      <c r="BZ1016" s="136" t="str">
        <f t="shared" si="980"/>
        <v/>
      </c>
      <c r="CA1016" s="136" t="str">
        <f t="shared" si="981"/>
        <v/>
      </c>
      <c r="CB1016" s="136" t="str">
        <f t="shared" si="982"/>
        <v/>
      </c>
      <c r="CC1016" s="136" t="str">
        <f t="shared" si="983"/>
        <v/>
      </c>
      <c r="CD1016" s="136" t="str">
        <f t="shared" si="984"/>
        <v/>
      </c>
      <c r="CE1016" s="137" t="str">
        <f t="shared" si="985"/>
        <v/>
      </c>
      <c r="CG1016" s="150" t="str">
        <f t="shared" si="986"/>
        <v/>
      </c>
      <c r="CH1016" s="151" t="str">
        <f t="shared" si="1020"/>
        <v/>
      </c>
      <c r="CI1016" s="151" t="str">
        <f t="shared" si="1021"/>
        <v/>
      </c>
      <c r="CJ1016" s="151" t="str">
        <f t="shared" si="1022"/>
        <v/>
      </c>
      <c r="CK1016" s="151" t="str">
        <f t="shared" si="1023"/>
        <v/>
      </c>
      <c r="CL1016" s="151" t="str">
        <f t="shared" si="1024"/>
        <v/>
      </c>
      <c r="CM1016" s="151" t="str">
        <f t="shared" si="1025"/>
        <v/>
      </c>
      <c r="CN1016" s="151" t="str">
        <f t="shared" si="1026"/>
        <v/>
      </c>
      <c r="CO1016" s="151" t="str">
        <f t="shared" si="1027"/>
        <v/>
      </c>
      <c r="CP1016" s="151" t="str">
        <f t="shared" si="1028"/>
        <v/>
      </c>
      <c r="CQ1016" s="151" t="str">
        <f t="shared" si="1029"/>
        <v/>
      </c>
      <c r="CR1016" s="152" t="str">
        <f t="shared" si="1030"/>
        <v/>
      </c>
    </row>
    <row r="1017" spans="1:96" x14ac:dyDescent="0.25">
      <c r="A1017" s="3"/>
      <c r="B1017" s="30"/>
      <c r="C1017" s="44"/>
      <c r="D1017" s="88"/>
      <c r="E1017" s="31"/>
      <c r="F1017" s="89"/>
      <c r="G1017" s="72"/>
      <c r="H1017" s="73"/>
      <c r="I1017" s="74"/>
      <c r="J1017" s="73"/>
      <c r="K1017" s="74"/>
      <c r="L1017" s="73"/>
      <c r="M1017" s="74"/>
      <c r="N1017" s="73"/>
      <c r="O1017" s="74"/>
      <c r="P1017" s="73"/>
      <c r="Q1017" s="74"/>
      <c r="R1017" s="75"/>
      <c r="S1017" s="3"/>
      <c r="T1017" s="61" t="str">
        <f>IF($D1017="", "", $D1017*'Intro &amp; Setup'!$I$32*24)</f>
        <v/>
      </c>
      <c r="U1017" s="3"/>
      <c r="X1017" s="36" t="str">
        <f>IF($B1017="", "", IF(OR($B1017&lt;'Intro &amp; Setup'!$F$26, $B1017&gt;'Intro &amp; Setup'!$F$27), "X", ""))</f>
        <v/>
      </c>
      <c r="Z1017" s="36" t="str">
        <f t="shared" si="968"/>
        <v/>
      </c>
      <c r="AA1017" s="48" t="str">
        <f t="shared" si="969"/>
        <v/>
      </c>
      <c r="AC1017" s="53" t="str">
        <f t="shared" si="970"/>
        <v/>
      </c>
      <c r="AD1017" s="54" t="str">
        <f t="shared" si="987"/>
        <v/>
      </c>
      <c r="AE1017" s="54" t="str">
        <f t="shared" si="988"/>
        <v/>
      </c>
      <c r="AF1017" s="54" t="str">
        <f t="shared" si="989"/>
        <v/>
      </c>
      <c r="AG1017" s="54" t="str">
        <f t="shared" si="990"/>
        <v/>
      </c>
      <c r="AH1017" s="54" t="str">
        <f t="shared" si="991"/>
        <v/>
      </c>
      <c r="AI1017" s="54" t="str">
        <f t="shared" si="992"/>
        <v/>
      </c>
      <c r="AJ1017" s="54" t="str">
        <f t="shared" si="993"/>
        <v/>
      </c>
      <c r="AK1017" s="54" t="str">
        <f t="shared" si="994"/>
        <v/>
      </c>
      <c r="AL1017" s="54" t="str">
        <f t="shared" si="995"/>
        <v/>
      </c>
      <c r="AM1017" s="54" t="str">
        <f t="shared" si="996"/>
        <v/>
      </c>
      <c r="AN1017" s="55" t="str">
        <f t="shared" si="997"/>
        <v/>
      </c>
      <c r="AP1017" s="53" t="str">
        <f t="shared" si="971"/>
        <v/>
      </c>
      <c r="AQ1017" s="54" t="str">
        <f t="shared" si="998"/>
        <v/>
      </c>
      <c r="AR1017" s="54" t="str">
        <f t="shared" si="999"/>
        <v/>
      </c>
      <c r="AS1017" s="54" t="str">
        <f t="shared" si="1000"/>
        <v/>
      </c>
      <c r="AT1017" s="54" t="str">
        <f t="shared" si="1001"/>
        <v/>
      </c>
      <c r="AU1017" s="54" t="str">
        <f t="shared" si="1002"/>
        <v/>
      </c>
      <c r="AV1017" s="54" t="str">
        <f t="shared" si="1003"/>
        <v/>
      </c>
      <c r="AW1017" s="54" t="str">
        <f t="shared" si="1004"/>
        <v/>
      </c>
      <c r="AX1017" s="54" t="str">
        <f t="shared" si="1005"/>
        <v/>
      </c>
      <c r="AY1017" s="54" t="str">
        <f t="shared" si="1006"/>
        <v/>
      </c>
      <c r="AZ1017" s="54" t="str">
        <f t="shared" si="1007"/>
        <v/>
      </c>
      <c r="BA1017" s="55" t="str">
        <f t="shared" si="1008"/>
        <v/>
      </c>
      <c r="BC1017" s="36" t="str">
        <f t="shared" si="972"/>
        <v/>
      </c>
      <c r="BE1017" s="61" t="str">
        <f>IF($B1017="", "", IF(AND($B1017&gt;='Intro &amp; Setup'!$B$38, B1017&lt;='Intro &amp; Setup'!$H$38), 'Intro &amp; Setup'!$N$38, IF(AND($B1017&gt;='Intro &amp; Setup'!$B$39, B1017&lt;='Intro &amp; Setup'!$H$39), 'Intro &amp; Setup'!$N$39, IF('Intro &amp; Setup'!$B$39="", 'Intro &amp; Setup'!$N$38, 'Intro &amp; Setup'!$N$39))))</f>
        <v/>
      </c>
      <c r="BG1017" s="53" t="str">
        <f t="shared" si="973"/>
        <v/>
      </c>
      <c r="BH1017" s="54" t="str">
        <f t="shared" si="1009"/>
        <v/>
      </c>
      <c r="BI1017" s="54" t="str">
        <f t="shared" si="1010"/>
        <v/>
      </c>
      <c r="BJ1017" s="54" t="str">
        <f t="shared" si="1011"/>
        <v/>
      </c>
      <c r="BK1017" s="54" t="str">
        <f t="shared" si="1012"/>
        <v/>
      </c>
      <c r="BL1017" s="54" t="str">
        <f t="shared" si="1013"/>
        <v/>
      </c>
      <c r="BM1017" s="54" t="str">
        <f t="shared" si="1014"/>
        <v/>
      </c>
      <c r="BN1017" s="54" t="str">
        <f t="shared" si="1015"/>
        <v/>
      </c>
      <c r="BO1017" s="54" t="str">
        <f t="shared" si="1016"/>
        <v/>
      </c>
      <c r="BP1017" s="54" t="str">
        <f t="shared" si="1017"/>
        <v/>
      </c>
      <c r="BQ1017" s="54" t="str">
        <f t="shared" si="1018"/>
        <v/>
      </c>
      <c r="BR1017" s="55" t="str">
        <f t="shared" si="1019"/>
        <v/>
      </c>
      <c r="BT1017" s="135" t="str">
        <f t="shared" si="974"/>
        <v/>
      </c>
      <c r="BU1017" s="136" t="str">
        <f t="shared" si="975"/>
        <v/>
      </c>
      <c r="BV1017" s="136" t="str">
        <f t="shared" si="976"/>
        <v/>
      </c>
      <c r="BW1017" s="136" t="str">
        <f t="shared" si="977"/>
        <v/>
      </c>
      <c r="BX1017" s="136" t="str">
        <f t="shared" si="978"/>
        <v/>
      </c>
      <c r="BY1017" s="136" t="str">
        <f t="shared" si="979"/>
        <v/>
      </c>
      <c r="BZ1017" s="136" t="str">
        <f t="shared" si="980"/>
        <v/>
      </c>
      <c r="CA1017" s="136" t="str">
        <f t="shared" si="981"/>
        <v/>
      </c>
      <c r="CB1017" s="136" t="str">
        <f t="shared" si="982"/>
        <v/>
      </c>
      <c r="CC1017" s="136" t="str">
        <f t="shared" si="983"/>
        <v/>
      </c>
      <c r="CD1017" s="136" t="str">
        <f t="shared" si="984"/>
        <v/>
      </c>
      <c r="CE1017" s="137" t="str">
        <f t="shared" si="985"/>
        <v/>
      </c>
      <c r="CG1017" s="150" t="str">
        <f t="shared" si="986"/>
        <v/>
      </c>
      <c r="CH1017" s="151" t="str">
        <f t="shared" si="1020"/>
        <v/>
      </c>
      <c r="CI1017" s="151" t="str">
        <f t="shared" si="1021"/>
        <v/>
      </c>
      <c r="CJ1017" s="151" t="str">
        <f t="shared" si="1022"/>
        <v/>
      </c>
      <c r="CK1017" s="151" t="str">
        <f t="shared" si="1023"/>
        <v/>
      </c>
      <c r="CL1017" s="151" t="str">
        <f t="shared" si="1024"/>
        <v/>
      </c>
      <c r="CM1017" s="151" t="str">
        <f t="shared" si="1025"/>
        <v/>
      </c>
      <c r="CN1017" s="151" t="str">
        <f t="shared" si="1026"/>
        <v/>
      </c>
      <c r="CO1017" s="151" t="str">
        <f t="shared" si="1027"/>
        <v/>
      </c>
      <c r="CP1017" s="151" t="str">
        <f t="shared" si="1028"/>
        <v/>
      </c>
      <c r="CQ1017" s="151" t="str">
        <f t="shared" si="1029"/>
        <v/>
      </c>
      <c r="CR1017" s="152" t="str">
        <f t="shared" si="1030"/>
        <v/>
      </c>
    </row>
    <row r="1018" spans="1:96" x14ac:dyDescent="0.25">
      <c r="A1018" s="3"/>
      <c r="B1018" s="30"/>
      <c r="C1018" s="44"/>
      <c r="D1018" s="88"/>
      <c r="E1018" s="31"/>
      <c r="F1018" s="89"/>
      <c r="G1018" s="72"/>
      <c r="H1018" s="73"/>
      <c r="I1018" s="74"/>
      <c r="J1018" s="73"/>
      <c r="K1018" s="74"/>
      <c r="L1018" s="73"/>
      <c r="M1018" s="74"/>
      <c r="N1018" s="73"/>
      <c r="O1018" s="74"/>
      <c r="P1018" s="73"/>
      <c r="Q1018" s="74"/>
      <c r="R1018" s="75"/>
      <c r="S1018" s="3"/>
      <c r="T1018" s="61" t="str">
        <f>IF($D1018="", "", $D1018*'Intro &amp; Setup'!$I$32*24)</f>
        <v/>
      </c>
      <c r="U1018" s="3"/>
      <c r="X1018" s="36" t="str">
        <f>IF($B1018="", "", IF(OR($B1018&lt;'Intro &amp; Setup'!$F$26, $B1018&gt;'Intro &amp; Setup'!$F$27), "X", ""))</f>
        <v/>
      </c>
      <c r="Z1018" s="36" t="str">
        <f t="shared" si="968"/>
        <v/>
      </c>
      <c r="AA1018" s="48" t="str">
        <f t="shared" si="969"/>
        <v/>
      </c>
      <c r="AC1018" s="53" t="str">
        <f t="shared" si="970"/>
        <v/>
      </c>
      <c r="AD1018" s="54" t="str">
        <f t="shared" si="987"/>
        <v/>
      </c>
      <c r="AE1018" s="54" t="str">
        <f t="shared" si="988"/>
        <v/>
      </c>
      <c r="AF1018" s="54" t="str">
        <f t="shared" si="989"/>
        <v/>
      </c>
      <c r="AG1018" s="54" t="str">
        <f t="shared" si="990"/>
        <v/>
      </c>
      <c r="AH1018" s="54" t="str">
        <f t="shared" si="991"/>
        <v/>
      </c>
      <c r="AI1018" s="54" t="str">
        <f t="shared" si="992"/>
        <v/>
      </c>
      <c r="AJ1018" s="54" t="str">
        <f t="shared" si="993"/>
        <v/>
      </c>
      <c r="AK1018" s="54" t="str">
        <f t="shared" si="994"/>
        <v/>
      </c>
      <c r="AL1018" s="54" t="str">
        <f t="shared" si="995"/>
        <v/>
      </c>
      <c r="AM1018" s="54" t="str">
        <f t="shared" si="996"/>
        <v/>
      </c>
      <c r="AN1018" s="55" t="str">
        <f t="shared" si="997"/>
        <v/>
      </c>
      <c r="AP1018" s="53" t="str">
        <f t="shared" si="971"/>
        <v/>
      </c>
      <c r="AQ1018" s="54" t="str">
        <f t="shared" si="998"/>
        <v/>
      </c>
      <c r="AR1018" s="54" t="str">
        <f t="shared" si="999"/>
        <v/>
      </c>
      <c r="AS1018" s="54" t="str">
        <f t="shared" si="1000"/>
        <v/>
      </c>
      <c r="AT1018" s="54" t="str">
        <f t="shared" si="1001"/>
        <v/>
      </c>
      <c r="AU1018" s="54" t="str">
        <f t="shared" si="1002"/>
        <v/>
      </c>
      <c r="AV1018" s="54" t="str">
        <f t="shared" si="1003"/>
        <v/>
      </c>
      <c r="AW1018" s="54" t="str">
        <f t="shared" si="1004"/>
        <v/>
      </c>
      <c r="AX1018" s="54" t="str">
        <f t="shared" si="1005"/>
        <v/>
      </c>
      <c r="AY1018" s="54" t="str">
        <f t="shared" si="1006"/>
        <v/>
      </c>
      <c r="AZ1018" s="54" t="str">
        <f t="shared" si="1007"/>
        <v/>
      </c>
      <c r="BA1018" s="55" t="str">
        <f t="shared" si="1008"/>
        <v/>
      </c>
      <c r="BC1018" s="36" t="str">
        <f t="shared" si="972"/>
        <v/>
      </c>
      <c r="BE1018" s="61" t="str">
        <f>IF($B1018="", "", IF(AND($B1018&gt;='Intro &amp; Setup'!$B$38, B1018&lt;='Intro &amp; Setup'!$H$38), 'Intro &amp; Setup'!$N$38, IF(AND($B1018&gt;='Intro &amp; Setup'!$B$39, B1018&lt;='Intro &amp; Setup'!$H$39), 'Intro &amp; Setup'!$N$39, IF('Intro &amp; Setup'!$B$39="", 'Intro &amp; Setup'!$N$38, 'Intro &amp; Setup'!$N$39))))</f>
        <v/>
      </c>
      <c r="BG1018" s="53" t="str">
        <f t="shared" si="973"/>
        <v/>
      </c>
      <c r="BH1018" s="54" t="str">
        <f t="shared" si="1009"/>
        <v/>
      </c>
      <c r="BI1018" s="54" t="str">
        <f t="shared" si="1010"/>
        <v/>
      </c>
      <c r="BJ1018" s="54" t="str">
        <f t="shared" si="1011"/>
        <v/>
      </c>
      <c r="BK1018" s="54" t="str">
        <f t="shared" si="1012"/>
        <v/>
      </c>
      <c r="BL1018" s="54" t="str">
        <f t="shared" si="1013"/>
        <v/>
      </c>
      <c r="BM1018" s="54" t="str">
        <f t="shared" si="1014"/>
        <v/>
      </c>
      <c r="BN1018" s="54" t="str">
        <f t="shared" si="1015"/>
        <v/>
      </c>
      <c r="BO1018" s="54" t="str">
        <f t="shared" si="1016"/>
        <v/>
      </c>
      <c r="BP1018" s="54" t="str">
        <f t="shared" si="1017"/>
        <v/>
      </c>
      <c r="BQ1018" s="54" t="str">
        <f t="shared" si="1018"/>
        <v/>
      </c>
      <c r="BR1018" s="55" t="str">
        <f t="shared" si="1019"/>
        <v/>
      </c>
      <c r="BT1018" s="135" t="str">
        <f t="shared" si="974"/>
        <v/>
      </c>
      <c r="BU1018" s="136" t="str">
        <f t="shared" si="975"/>
        <v/>
      </c>
      <c r="BV1018" s="136" t="str">
        <f t="shared" si="976"/>
        <v/>
      </c>
      <c r="BW1018" s="136" t="str">
        <f t="shared" si="977"/>
        <v/>
      </c>
      <c r="BX1018" s="136" t="str">
        <f t="shared" si="978"/>
        <v/>
      </c>
      <c r="BY1018" s="136" t="str">
        <f t="shared" si="979"/>
        <v/>
      </c>
      <c r="BZ1018" s="136" t="str">
        <f t="shared" si="980"/>
        <v/>
      </c>
      <c r="CA1018" s="136" t="str">
        <f t="shared" si="981"/>
        <v/>
      </c>
      <c r="CB1018" s="136" t="str">
        <f t="shared" si="982"/>
        <v/>
      </c>
      <c r="CC1018" s="136" t="str">
        <f t="shared" si="983"/>
        <v/>
      </c>
      <c r="CD1018" s="136" t="str">
        <f t="shared" si="984"/>
        <v/>
      </c>
      <c r="CE1018" s="137" t="str">
        <f t="shared" si="985"/>
        <v/>
      </c>
      <c r="CG1018" s="150" t="str">
        <f t="shared" si="986"/>
        <v/>
      </c>
      <c r="CH1018" s="151" t="str">
        <f t="shared" si="1020"/>
        <v/>
      </c>
      <c r="CI1018" s="151" t="str">
        <f t="shared" si="1021"/>
        <v/>
      </c>
      <c r="CJ1018" s="151" t="str">
        <f t="shared" si="1022"/>
        <v/>
      </c>
      <c r="CK1018" s="151" t="str">
        <f t="shared" si="1023"/>
        <v/>
      </c>
      <c r="CL1018" s="151" t="str">
        <f t="shared" si="1024"/>
        <v/>
      </c>
      <c r="CM1018" s="151" t="str">
        <f t="shared" si="1025"/>
        <v/>
      </c>
      <c r="CN1018" s="151" t="str">
        <f t="shared" si="1026"/>
        <v/>
      </c>
      <c r="CO1018" s="151" t="str">
        <f t="shared" si="1027"/>
        <v/>
      </c>
      <c r="CP1018" s="151" t="str">
        <f t="shared" si="1028"/>
        <v/>
      </c>
      <c r="CQ1018" s="151" t="str">
        <f t="shared" si="1029"/>
        <v/>
      </c>
      <c r="CR1018" s="152" t="str">
        <f t="shared" si="1030"/>
        <v/>
      </c>
    </row>
    <row r="1019" spans="1:96" x14ac:dyDescent="0.25">
      <c r="A1019" s="3"/>
      <c r="B1019" s="30"/>
      <c r="C1019" s="44"/>
      <c r="D1019" s="88"/>
      <c r="E1019" s="31"/>
      <c r="F1019" s="89"/>
      <c r="G1019" s="72"/>
      <c r="H1019" s="73"/>
      <c r="I1019" s="74"/>
      <c r="J1019" s="73"/>
      <c r="K1019" s="74"/>
      <c r="L1019" s="73"/>
      <c r="M1019" s="74"/>
      <c r="N1019" s="73"/>
      <c r="O1019" s="74"/>
      <c r="P1019" s="73"/>
      <c r="Q1019" s="74"/>
      <c r="R1019" s="75"/>
      <c r="S1019" s="3"/>
      <c r="T1019" s="61" t="str">
        <f>IF($D1019="", "", $D1019*'Intro &amp; Setup'!$I$32*24)</f>
        <v/>
      </c>
      <c r="U1019" s="3"/>
      <c r="X1019" s="36" t="str">
        <f>IF($B1019="", "", IF(OR($B1019&lt;'Intro &amp; Setup'!$F$26, $B1019&gt;'Intro &amp; Setup'!$F$27), "X", ""))</f>
        <v/>
      </c>
      <c r="Z1019" s="36" t="str">
        <f t="shared" si="968"/>
        <v/>
      </c>
      <c r="AA1019" s="48" t="str">
        <f t="shared" si="969"/>
        <v/>
      </c>
      <c r="AC1019" s="53" t="str">
        <f t="shared" si="970"/>
        <v/>
      </c>
      <c r="AD1019" s="54" t="str">
        <f t="shared" si="987"/>
        <v/>
      </c>
      <c r="AE1019" s="54" t="str">
        <f t="shared" si="988"/>
        <v/>
      </c>
      <c r="AF1019" s="54" t="str">
        <f t="shared" si="989"/>
        <v/>
      </c>
      <c r="AG1019" s="54" t="str">
        <f t="shared" si="990"/>
        <v/>
      </c>
      <c r="AH1019" s="54" t="str">
        <f t="shared" si="991"/>
        <v/>
      </c>
      <c r="AI1019" s="54" t="str">
        <f t="shared" si="992"/>
        <v/>
      </c>
      <c r="AJ1019" s="54" t="str">
        <f t="shared" si="993"/>
        <v/>
      </c>
      <c r="AK1019" s="54" t="str">
        <f t="shared" si="994"/>
        <v/>
      </c>
      <c r="AL1019" s="54" t="str">
        <f t="shared" si="995"/>
        <v/>
      </c>
      <c r="AM1019" s="54" t="str">
        <f t="shared" si="996"/>
        <v/>
      </c>
      <c r="AN1019" s="55" t="str">
        <f t="shared" si="997"/>
        <v/>
      </c>
      <c r="AP1019" s="53" t="str">
        <f t="shared" si="971"/>
        <v/>
      </c>
      <c r="AQ1019" s="54" t="str">
        <f t="shared" si="998"/>
        <v/>
      </c>
      <c r="AR1019" s="54" t="str">
        <f t="shared" si="999"/>
        <v/>
      </c>
      <c r="AS1019" s="54" t="str">
        <f t="shared" si="1000"/>
        <v/>
      </c>
      <c r="AT1019" s="54" t="str">
        <f t="shared" si="1001"/>
        <v/>
      </c>
      <c r="AU1019" s="54" t="str">
        <f t="shared" si="1002"/>
        <v/>
      </c>
      <c r="AV1019" s="54" t="str">
        <f t="shared" si="1003"/>
        <v/>
      </c>
      <c r="AW1019" s="54" t="str">
        <f t="shared" si="1004"/>
        <v/>
      </c>
      <c r="AX1019" s="54" t="str">
        <f t="shared" si="1005"/>
        <v/>
      </c>
      <c r="AY1019" s="54" t="str">
        <f t="shared" si="1006"/>
        <v/>
      </c>
      <c r="AZ1019" s="54" t="str">
        <f t="shared" si="1007"/>
        <v/>
      </c>
      <c r="BA1019" s="55" t="str">
        <f t="shared" si="1008"/>
        <v/>
      </c>
      <c r="BC1019" s="36" t="str">
        <f t="shared" si="972"/>
        <v/>
      </c>
      <c r="BE1019" s="61" t="str">
        <f>IF($B1019="", "", IF(AND($B1019&gt;='Intro &amp; Setup'!$B$38, B1019&lt;='Intro &amp; Setup'!$H$38), 'Intro &amp; Setup'!$N$38, IF(AND($B1019&gt;='Intro &amp; Setup'!$B$39, B1019&lt;='Intro &amp; Setup'!$H$39), 'Intro &amp; Setup'!$N$39, IF('Intro &amp; Setup'!$B$39="", 'Intro &amp; Setup'!$N$38, 'Intro &amp; Setup'!$N$39))))</f>
        <v/>
      </c>
      <c r="BG1019" s="53" t="str">
        <f t="shared" si="973"/>
        <v/>
      </c>
      <c r="BH1019" s="54" t="str">
        <f t="shared" si="1009"/>
        <v/>
      </c>
      <c r="BI1019" s="54" t="str">
        <f t="shared" si="1010"/>
        <v/>
      </c>
      <c r="BJ1019" s="54" t="str">
        <f t="shared" si="1011"/>
        <v/>
      </c>
      <c r="BK1019" s="54" t="str">
        <f t="shared" si="1012"/>
        <v/>
      </c>
      <c r="BL1019" s="54" t="str">
        <f t="shared" si="1013"/>
        <v/>
      </c>
      <c r="BM1019" s="54" t="str">
        <f t="shared" si="1014"/>
        <v/>
      </c>
      <c r="BN1019" s="54" t="str">
        <f t="shared" si="1015"/>
        <v/>
      </c>
      <c r="BO1019" s="54" t="str">
        <f t="shared" si="1016"/>
        <v/>
      </c>
      <c r="BP1019" s="54" t="str">
        <f t="shared" si="1017"/>
        <v/>
      </c>
      <c r="BQ1019" s="54" t="str">
        <f t="shared" si="1018"/>
        <v/>
      </c>
      <c r="BR1019" s="55" t="str">
        <f t="shared" si="1019"/>
        <v/>
      </c>
      <c r="BT1019" s="135" t="str">
        <f t="shared" si="974"/>
        <v/>
      </c>
      <c r="BU1019" s="136" t="str">
        <f t="shared" si="975"/>
        <v/>
      </c>
      <c r="BV1019" s="136" t="str">
        <f t="shared" si="976"/>
        <v/>
      </c>
      <c r="BW1019" s="136" t="str">
        <f t="shared" si="977"/>
        <v/>
      </c>
      <c r="BX1019" s="136" t="str">
        <f t="shared" si="978"/>
        <v/>
      </c>
      <c r="BY1019" s="136" t="str">
        <f t="shared" si="979"/>
        <v/>
      </c>
      <c r="BZ1019" s="136" t="str">
        <f t="shared" si="980"/>
        <v/>
      </c>
      <c r="CA1019" s="136" t="str">
        <f t="shared" si="981"/>
        <v/>
      </c>
      <c r="CB1019" s="136" t="str">
        <f t="shared" si="982"/>
        <v/>
      </c>
      <c r="CC1019" s="136" t="str">
        <f t="shared" si="983"/>
        <v/>
      </c>
      <c r="CD1019" s="136" t="str">
        <f t="shared" si="984"/>
        <v/>
      </c>
      <c r="CE1019" s="137" t="str">
        <f t="shared" si="985"/>
        <v/>
      </c>
      <c r="CG1019" s="150" t="str">
        <f t="shared" si="986"/>
        <v/>
      </c>
      <c r="CH1019" s="151" t="str">
        <f t="shared" si="1020"/>
        <v/>
      </c>
      <c r="CI1019" s="151" t="str">
        <f t="shared" si="1021"/>
        <v/>
      </c>
      <c r="CJ1019" s="151" t="str">
        <f t="shared" si="1022"/>
        <v/>
      </c>
      <c r="CK1019" s="151" t="str">
        <f t="shared" si="1023"/>
        <v/>
      </c>
      <c r="CL1019" s="151" t="str">
        <f t="shared" si="1024"/>
        <v/>
      </c>
      <c r="CM1019" s="151" t="str">
        <f t="shared" si="1025"/>
        <v/>
      </c>
      <c r="CN1019" s="151" t="str">
        <f t="shared" si="1026"/>
        <v/>
      </c>
      <c r="CO1019" s="151" t="str">
        <f t="shared" si="1027"/>
        <v/>
      </c>
      <c r="CP1019" s="151" t="str">
        <f t="shared" si="1028"/>
        <v/>
      </c>
      <c r="CQ1019" s="151" t="str">
        <f t="shared" si="1029"/>
        <v/>
      </c>
      <c r="CR1019" s="152" t="str">
        <f t="shared" si="1030"/>
        <v/>
      </c>
    </row>
    <row r="1020" spans="1:96" x14ac:dyDescent="0.25">
      <c r="A1020" s="3"/>
      <c r="B1020" s="30"/>
      <c r="C1020" s="44"/>
      <c r="D1020" s="88"/>
      <c r="E1020" s="31"/>
      <c r="F1020" s="89"/>
      <c r="G1020" s="72"/>
      <c r="H1020" s="73"/>
      <c r="I1020" s="74"/>
      <c r="J1020" s="73"/>
      <c r="K1020" s="74"/>
      <c r="L1020" s="73"/>
      <c r="M1020" s="74"/>
      <c r="N1020" s="73"/>
      <c r="O1020" s="74"/>
      <c r="P1020" s="73"/>
      <c r="Q1020" s="74"/>
      <c r="R1020" s="75"/>
      <c r="S1020" s="3"/>
      <c r="T1020" s="61" t="str">
        <f>IF($D1020="", "", $D1020*'Intro &amp; Setup'!$I$32*24)</f>
        <v/>
      </c>
      <c r="U1020" s="3"/>
      <c r="X1020" s="36" t="str">
        <f>IF($B1020="", "", IF(OR($B1020&lt;'Intro &amp; Setup'!$F$26, $B1020&gt;'Intro &amp; Setup'!$F$27), "X", ""))</f>
        <v/>
      </c>
      <c r="Z1020" s="36" t="str">
        <f t="shared" si="968"/>
        <v/>
      </c>
      <c r="AA1020" s="48" t="str">
        <f t="shared" si="969"/>
        <v/>
      </c>
      <c r="AC1020" s="53" t="str">
        <f t="shared" si="970"/>
        <v/>
      </c>
      <c r="AD1020" s="54" t="str">
        <f t="shared" si="987"/>
        <v/>
      </c>
      <c r="AE1020" s="54" t="str">
        <f t="shared" si="988"/>
        <v/>
      </c>
      <c r="AF1020" s="54" t="str">
        <f t="shared" si="989"/>
        <v/>
      </c>
      <c r="AG1020" s="54" t="str">
        <f t="shared" si="990"/>
        <v/>
      </c>
      <c r="AH1020" s="54" t="str">
        <f t="shared" si="991"/>
        <v/>
      </c>
      <c r="AI1020" s="54" t="str">
        <f t="shared" si="992"/>
        <v/>
      </c>
      <c r="AJ1020" s="54" t="str">
        <f t="shared" si="993"/>
        <v/>
      </c>
      <c r="AK1020" s="54" t="str">
        <f t="shared" si="994"/>
        <v/>
      </c>
      <c r="AL1020" s="54" t="str">
        <f t="shared" si="995"/>
        <v/>
      </c>
      <c r="AM1020" s="54" t="str">
        <f t="shared" si="996"/>
        <v/>
      </c>
      <c r="AN1020" s="55" t="str">
        <f t="shared" si="997"/>
        <v/>
      </c>
      <c r="AP1020" s="53" t="str">
        <f t="shared" si="971"/>
        <v/>
      </c>
      <c r="AQ1020" s="54" t="str">
        <f t="shared" si="998"/>
        <v/>
      </c>
      <c r="AR1020" s="54" t="str">
        <f t="shared" si="999"/>
        <v/>
      </c>
      <c r="AS1020" s="54" t="str">
        <f t="shared" si="1000"/>
        <v/>
      </c>
      <c r="AT1020" s="54" t="str">
        <f t="shared" si="1001"/>
        <v/>
      </c>
      <c r="AU1020" s="54" t="str">
        <f t="shared" si="1002"/>
        <v/>
      </c>
      <c r="AV1020" s="54" t="str">
        <f t="shared" si="1003"/>
        <v/>
      </c>
      <c r="AW1020" s="54" t="str">
        <f t="shared" si="1004"/>
        <v/>
      </c>
      <c r="AX1020" s="54" t="str">
        <f t="shared" si="1005"/>
        <v/>
      </c>
      <c r="AY1020" s="54" t="str">
        <f t="shared" si="1006"/>
        <v/>
      </c>
      <c r="AZ1020" s="54" t="str">
        <f t="shared" si="1007"/>
        <v/>
      </c>
      <c r="BA1020" s="55" t="str">
        <f t="shared" si="1008"/>
        <v/>
      </c>
      <c r="BC1020" s="36" t="str">
        <f t="shared" si="972"/>
        <v/>
      </c>
      <c r="BE1020" s="61" t="str">
        <f>IF($B1020="", "", IF(AND($B1020&gt;='Intro &amp; Setup'!$B$38, B1020&lt;='Intro &amp; Setup'!$H$38), 'Intro &amp; Setup'!$N$38, IF(AND($B1020&gt;='Intro &amp; Setup'!$B$39, B1020&lt;='Intro &amp; Setup'!$H$39), 'Intro &amp; Setup'!$N$39, IF('Intro &amp; Setup'!$B$39="", 'Intro &amp; Setup'!$N$38, 'Intro &amp; Setup'!$N$39))))</f>
        <v/>
      </c>
      <c r="BG1020" s="53" t="str">
        <f t="shared" si="973"/>
        <v/>
      </c>
      <c r="BH1020" s="54" t="str">
        <f t="shared" si="1009"/>
        <v/>
      </c>
      <c r="BI1020" s="54" t="str">
        <f t="shared" si="1010"/>
        <v/>
      </c>
      <c r="BJ1020" s="54" t="str">
        <f t="shared" si="1011"/>
        <v/>
      </c>
      <c r="BK1020" s="54" t="str">
        <f t="shared" si="1012"/>
        <v/>
      </c>
      <c r="BL1020" s="54" t="str">
        <f t="shared" si="1013"/>
        <v/>
      </c>
      <c r="BM1020" s="54" t="str">
        <f t="shared" si="1014"/>
        <v/>
      </c>
      <c r="BN1020" s="54" t="str">
        <f t="shared" si="1015"/>
        <v/>
      </c>
      <c r="BO1020" s="54" t="str">
        <f t="shared" si="1016"/>
        <v/>
      </c>
      <c r="BP1020" s="54" t="str">
        <f t="shared" si="1017"/>
        <v/>
      </c>
      <c r="BQ1020" s="54" t="str">
        <f t="shared" si="1018"/>
        <v/>
      </c>
      <c r="BR1020" s="55" t="str">
        <f t="shared" si="1019"/>
        <v/>
      </c>
      <c r="BT1020" s="135" t="str">
        <f t="shared" si="974"/>
        <v/>
      </c>
      <c r="BU1020" s="136" t="str">
        <f t="shared" si="975"/>
        <v/>
      </c>
      <c r="BV1020" s="136" t="str">
        <f t="shared" si="976"/>
        <v/>
      </c>
      <c r="BW1020" s="136" t="str">
        <f t="shared" si="977"/>
        <v/>
      </c>
      <c r="BX1020" s="136" t="str">
        <f t="shared" si="978"/>
        <v/>
      </c>
      <c r="BY1020" s="136" t="str">
        <f t="shared" si="979"/>
        <v/>
      </c>
      <c r="BZ1020" s="136" t="str">
        <f t="shared" si="980"/>
        <v/>
      </c>
      <c r="CA1020" s="136" t="str">
        <f t="shared" si="981"/>
        <v/>
      </c>
      <c r="CB1020" s="136" t="str">
        <f t="shared" si="982"/>
        <v/>
      </c>
      <c r="CC1020" s="136" t="str">
        <f t="shared" si="983"/>
        <v/>
      </c>
      <c r="CD1020" s="136" t="str">
        <f t="shared" si="984"/>
        <v/>
      </c>
      <c r="CE1020" s="137" t="str">
        <f t="shared" si="985"/>
        <v/>
      </c>
      <c r="CG1020" s="150" t="str">
        <f t="shared" si="986"/>
        <v/>
      </c>
      <c r="CH1020" s="151" t="str">
        <f t="shared" si="1020"/>
        <v/>
      </c>
      <c r="CI1020" s="151" t="str">
        <f t="shared" si="1021"/>
        <v/>
      </c>
      <c r="CJ1020" s="151" t="str">
        <f t="shared" si="1022"/>
        <v/>
      </c>
      <c r="CK1020" s="151" t="str">
        <f t="shared" si="1023"/>
        <v/>
      </c>
      <c r="CL1020" s="151" t="str">
        <f t="shared" si="1024"/>
        <v/>
      </c>
      <c r="CM1020" s="151" t="str">
        <f t="shared" si="1025"/>
        <v/>
      </c>
      <c r="CN1020" s="151" t="str">
        <f t="shared" si="1026"/>
        <v/>
      </c>
      <c r="CO1020" s="151" t="str">
        <f t="shared" si="1027"/>
        <v/>
      </c>
      <c r="CP1020" s="151" t="str">
        <f t="shared" si="1028"/>
        <v/>
      </c>
      <c r="CQ1020" s="151" t="str">
        <f t="shared" si="1029"/>
        <v/>
      </c>
      <c r="CR1020" s="152" t="str">
        <f t="shared" si="1030"/>
        <v/>
      </c>
    </row>
    <row r="1021" spans="1:96" x14ac:dyDescent="0.25">
      <c r="A1021" s="3"/>
      <c r="B1021" s="30"/>
      <c r="C1021" s="44"/>
      <c r="D1021" s="88"/>
      <c r="E1021" s="31"/>
      <c r="F1021" s="89"/>
      <c r="G1021" s="72"/>
      <c r="H1021" s="73"/>
      <c r="I1021" s="74"/>
      <c r="J1021" s="73"/>
      <c r="K1021" s="74"/>
      <c r="L1021" s="73"/>
      <c r="M1021" s="74"/>
      <c r="N1021" s="73"/>
      <c r="O1021" s="74"/>
      <c r="P1021" s="73"/>
      <c r="Q1021" s="74"/>
      <c r="R1021" s="75"/>
      <c r="S1021" s="3"/>
      <c r="T1021" s="61" t="str">
        <f>IF($D1021="", "", $D1021*'Intro &amp; Setup'!$I$32*24)</f>
        <v/>
      </c>
      <c r="U1021" s="3"/>
      <c r="X1021" s="36" t="str">
        <f>IF($B1021="", "", IF(OR($B1021&lt;'Intro &amp; Setup'!$F$26, $B1021&gt;'Intro &amp; Setup'!$F$27), "X", ""))</f>
        <v/>
      </c>
      <c r="Z1021" s="36" t="str">
        <f t="shared" si="968"/>
        <v/>
      </c>
      <c r="AA1021" s="48" t="str">
        <f t="shared" si="969"/>
        <v/>
      </c>
      <c r="AC1021" s="53" t="str">
        <f t="shared" si="970"/>
        <v/>
      </c>
      <c r="AD1021" s="54" t="str">
        <f t="shared" si="987"/>
        <v/>
      </c>
      <c r="AE1021" s="54" t="str">
        <f t="shared" si="988"/>
        <v/>
      </c>
      <c r="AF1021" s="54" t="str">
        <f t="shared" si="989"/>
        <v/>
      </c>
      <c r="AG1021" s="54" t="str">
        <f t="shared" si="990"/>
        <v/>
      </c>
      <c r="AH1021" s="54" t="str">
        <f t="shared" si="991"/>
        <v/>
      </c>
      <c r="AI1021" s="54" t="str">
        <f t="shared" si="992"/>
        <v/>
      </c>
      <c r="AJ1021" s="54" t="str">
        <f t="shared" si="993"/>
        <v/>
      </c>
      <c r="AK1021" s="54" t="str">
        <f t="shared" si="994"/>
        <v/>
      </c>
      <c r="AL1021" s="54" t="str">
        <f t="shared" si="995"/>
        <v/>
      </c>
      <c r="AM1021" s="54" t="str">
        <f t="shared" si="996"/>
        <v/>
      </c>
      <c r="AN1021" s="55" t="str">
        <f t="shared" si="997"/>
        <v/>
      </c>
      <c r="AP1021" s="53" t="str">
        <f t="shared" si="971"/>
        <v/>
      </c>
      <c r="AQ1021" s="54" t="str">
        <f t="shared" si="998"/>
        <v/>
      </c>
      <c r="AR1021" s="54" t="str">
        <f t="shared" si="999"/>
        <v/>
      </c>
      <c r="AS1021" s="54" t="str">
        <f t="shared" si="1000"/>
        <v/>
      </c>
      <c r="AT1021" s="54" t="str">
        <f t="shared" si="1001"/>
        <v/>
      </c>
      <c r="AU1021" s="54" t="str">
        <f t="shared" si="1002"/>
        <v/>
      </c>
      <c r="AV1021" s="54" t="str">
        <f t="shared" si="1003"/>
        <v/>
      </c>
      <c r="AW1021" s="54" t="str">
        <f t="shared" si="1004"/>
        <v/>
      </c>
      <c r="AX1021" s="54" t="str">
        <f t="shared" si="1005"/>
        <v/>
      </c>
      <c r="AY1021" s="54" t="str">
        <f t="shared" si="1006"/>
        <v/>
      </c>
      <c r="AZ1021" s="54" t="str">
        <f t="shared" si="1007"/>
        <v/>
      </c>
      <c r="BA1021" s="55" t="str">
        <f t="shared" si="1008"/>
        <v/>
      </c>
      <c r="BC1021" s="36" t="str">
        <f t="shared" si="972"/>
        <v/>
      </c>
      <c r="BE1021" s="61" t="str">
        <f>IF($B1021="", "", IF(AND($B1021&gt;='Intro &amp; Setup'!$B$38, B1021&lt;='Intro &amp; Setup'!$H$38), 'Intro &amp; Setup'!$N$38, IF(AND($B1021&gt;='Intro &amp; Setup'!$B$39, B1021&lt;='Intro &amp; Setup'!$H$39), 'Intro &amp; Setup'!$N$39, IF('Intro &amp; Setup'!$B$39="", 'Intro &amp; Setup'!$N$38, 'Intro &amp; Setup'!$N$39))))</f>
        <v/>
      </c>
      <c r="BG1021" s="53" t="str">
        <f t="shared" si="973"/>
        <v/>
      </c>
      <c r="BH1021" s="54" t="str">
        <f t="shared" si="1009"/>
        <v/>
      </c>
      <c r="BI1021" s="54" t="str">
        <f t="shared" si="1010"/>
        <v/>
      </c>
      <c r="BJ1021" s="54" t="str">
        <f t="shared" si="1011"/>
        <v/>
      </c>
      <c r="BK1021" s="54" t="str">
        <f t="shared" si="1012"/>
        <v/>
      </c>
      <c r="BL1021" s="54" t="str">
        <f t="shared" si="1013"/>
        <v/>
      </c>
      <c r="BM1021" s="54" t="str">
        <f t="shared" si="1014"/>
        <v/>
      </c>
      <c r="BN1021" s="54" t="str">
        <f t="shared" si="1015"/>
        <v/>
      </c>
      <c r="BO1021" s="54" t="str">
        <f t="shared" si="1016"/>
        <v/>
      </c>
      <c r="BP1021" s="54" t="str">
        <f t="shared" si="1017"/>
        <v/>
      </c>
      <c r="BQ1021" s="54" t="str">
        <f t="shared" si="1018"/>
        <v/>
      </c>
      <c r="BR1021" s="55" t="str">
        <f t="shared" si="1019"/>
        <v/>
      </c>
      <c r="BT1021" s="135" t="str">
        <f t="shared" si="974"/>
        <v/>
      </c>
      <c r="BU1021" s="136" t="str">
        <f t="shared" si="975"/>
        <v/>
      </c>
      <c r="BV1021" s="136" t="str">
        <f t="shared" si="976"/>
        <v/>
      </c>
      <c r="BW1021" s="136" t="str">
        <f t="shared" si="977"/>
        <v/>
      </c>
      <c r="BX1021" s="136" t="str">
        <f t="shared" si="978"/>
        <v/>
      </c>
      <c r="BY1021" s="136" t="str">
        <f t="shared" si="979"/>
        <v/>
      </c>
      <c r="BZ1021" s="136" t="str">
        <f t="shared" si="980"/>
        <v/>
      </c>
      <c r="CA1021" s="136" t="str">
        <f t="shared" si="981"/>
        <v/>
      </c>
      <c r="CB1021" s="136" t="str">
        <f t="shared" si="982"/>
        <v/>
      </c>
      <c r="CC1021" s="136" t="str">
        <f t="shared" si="983"/>
        <v/>
      </c>
      <c r="CD1021" s="136" t="str">
        <f t="shared" si="984"/>
        <v/>
      </c>
      <c r="CE1021" s="137" t="str">
        <f t="shared" si="985"/>
        <v/>
      </c>
      <c r="CG1021" s="150" t="str">
        <f t="shared" si="986"/>
        <v/>
      </c>
      <c r="CH1021" s="151" t="str">
        <f t="shared" si="1020"/>
        <v/>
      </c>
      <c r="CI1021" s="151" t="str">
        <f t="shared" si="1021"/>
        <v/>
      </c>
      <c r="CJ1021" s="151" t="str">
        <f t="shared" si="1022"/>
        <v/>
      </c>
      <c r="CK1021" s="151" t="str">
        <f t="shared" si="1023"/>
        <v/>
      </c>
      <c r="CL1021" s="151" t="str">
        <f t="shared" si="1024"/>
        <v/>
      </c>
      <c r="CM1021" s="151" t="str">
        <f t="shared" si="1025"/>
        <v/>
      </c>
      <c r="CN1021" s="151" t="str">
        <f t="shared" si="1026"/>
        <v/>
      </c>
      <c r="CO1021" s="151" t="str">
        <f t="shared" si="1027"/>
        <v/>
      </c>
      <c r="CP1021" s="151" t="str">
        <f t="shared" si="1028"/>
        <v/>
      </c>
      <c r="CQ1021" s="151" t="str">
        <f t="shared" si="1029"/>
        <v/>
      </c>
      <c r="CR1021" s="152" t="str">
        <f t="shared" si="1030"/>
        <v/>
      </c>
    </row>
    <row r="1022" spans="1:96" x14ac:dyDescent="0.25">
      <c r="A1022" s="3"/>
      <c r="B1022" s="33"/>
      <c r="C1022" s="45"/>
      <c r="D1022" s="181"/>
      <c r="E1022" s="34"/>
      <c r="F1022" s="90"/>
      <c r="G1022" s="76"/>
      <c r="H1022" s="77"/>
      <c r="I1022" s="78"/>
      <c r="J1022" s="77"/>
      <c r="K1022" s="78"/>
      <c r="L1022" s="77"/>
      <c r="M1022" s="78"/>
      <c r="N1022" s="77"/>
      <c r="O1022" s="78"/>
      <c r="P1022" s="77"/>
      <c r="Q1022" s="78"/>
      <c r="R1022" s="79"/>
      <c r="S1022" s="3"/>
      <c r="T1022" s="62" t="str">
        <f>IF($D1022="", "", $D1022*'Intro &amp; Setup'!$I$32*24)</f>
        <v/>
      </c>
      <c r="U1022" s="3"/>
      <c r="X1022" s="19" t="str">
        <f>IF($B1022="", "", IF(OR($B1022&lt;'Intro &amp; Setup'!$F$26, $B1022&gt;'Intro &amp; Setup'!$F$27), "X", ""))</f>
        <v/>
      </c>
      <c r="Z1022" s="19" t="str">
        <f t="shared" si="968"/>
        <v/>
      </c>
      <c r="AA1022" s="49" t="str">
        <f t="shared" si="969"/>
        <v/>
      </c>
      <c r="AC1022" s="56" t="str">
        <f t="shared" si="970"/>
        <v/>
      </c>
      <c r="AD1022" s="57" t="str">
        <f t="shared" si="987"/>
        <v/>
      </c>
      <c r="AE1022" s="57" t="str">
        <f t="shared" si="988"/>
        <v/>
      </c>
      <c r="AF1022" s="57" t="str">
        <f t="shared" si="989"/>
        <v/>
      </c>
      <c r="AG1022" s="57" t="str">
        <f t="shared" si="990"/>
        <v/>
      </c>
      <c r="AH1022" s="57" t="str">
        <f t="shared" si="991"/>
        <v/>
      </c>
      <c r="AI1022" s="57" t="str">
        <f t="shared" si="992"/>
        <v/>
      </c>
      <c r="AJ1022" s="57" t="str">
        <f t="shared" si="993"/>
        <v/>
      </c>
      <c r="AK1022" s="57" t="str">
        <f t="shared" si="994"/>
        <v/>
      </c>
      <c r="AL1022" s="57" t="str">
        <f t="shared" si="995"/>
        <v/>
      </c>
      <c r="AM1022" s="57" t="str">
        <f t="shared" si="996"/>
        <v/>
      </c>
      <c r="AN1022" s="58" t="str">
        <f t="shared" si="997"/>
        <v/>
      </c>
      <c r="AP1022" s="56" t="str">
        <f t="shared" si="971"/>
        <v/>
      </c>
      <c r="AQ1022" s="57" t="str">
        <f t="shared" si="998"/>
        <v/>
      </c>
      <c r="AR1022" s="57" t="str">
        <f t="shared" si="999"/>
        <v/>
      </c>
      <c r="AS1022" s="57" t="str">
        <f t="shared" si="1000"/>
        <v/>
      </c>
      <c r="AT1022" s="57" t="str">
        <f t="shared" si="1001"/>
        <v/>
      </c>
      <c r="AU1022" s="57" t="str">
        <f t="shared" si="1002"/>
        <v/>
      </c>
      <c r="AV1022" s="57" t="str">
        <f t="shared" si="1003"/>
        <v/>
      </c>
      <c r="AW1022" s="57" t="str">
        <f t="shared" si="1004"/>
        <v/>
      </c>
      <c r="AX1022" s="57" t="str">
        <f t="shared" si="1005"/>
        <v/>
      </c>
      <c r="AY1022" s="57" t="str">
        <f t="shared" si="1006"/>
        <v/>
      </c>
      <c r="AZ1022" s="57" t="str">
        <f t="shared" si="1007"/>
        <v/>
      </c>
      <c r="BA1022" s="58" t="str">
        <f t="shared" si="1008"/>
        <v/>
      </c>
      <c r="BC1022" s="19" t="str">
        <f t="shared" si="972"/>
        <v/>
      </c>
      <c r="BE1022" s="62" t="str">
        <f>IF($B1022="", "", IF(AND($B1022&gt;='Intro &amp; Setup'!$B$38, B1022&lt;='Intro &amp; Setup'!$H$38), 'Intro &amp; Setup'!$N$38, IF(AND($B1022&gt;='Intro &amp; Setup'!$B$39, B1022&lt;='Intro &amp; Setup'!$H$39), 'Intro &amp; Setup'!$N$39, IF('Intro &amp; Setup'!$B$39="", 'Intro &amp; Setup'!$N$38, 'Intro &amp; Setup'!$N$39))))</f>
        <v/>
      </c>
      <c r="BG1022" s="56" t="str">
        <f t="shared" si="973"/>
        <v/>
      </c>
      <c r="BH1022" s="57" t="str">
        <f t="shared" si="1009"/>
        <v/>
      </c>
      <c r="BI1022" s="57" t="str">
        <f t="shared" si="1010"/>
        <v/>
      </c>
      <c r="BJ1022" s="57" t="str">
        <f t="shared" si="1011"/>
        <v/>
      </c>
      <c r="BK1022" s="57" t="str">
        <f t="shared" si="1012"/>
        <v/>
      </c>
      <c r="BL1022" s="57" t="str">
        <f t="shared" si="1013"/>
        <v/>
      </c>
      <c r="BM1022" s="57" t="str">
        <f t="shared" si="1014"/>
        <v/>
      </c>
      <c r="BN1022" s="57" t="str">
        <f t="shared" si="1015"/>
        <v/>
      </c>
      <c r="BO1022" s="57" t="str">
        <f t="shared" si="1016"/>
        <v/>
      </c>
      <c r="BP1022" s="57" t="str">
        <f t="shared" si="1017"/>
        <v/>
      </c>
      <c r="BQ1022" s="57" t="str">
        <f t="shared" si="1018"/>
        <v/>
      </c>
      <c r="BR1022" s="58" t="str">
        <f t="shared" si="1019"/>
        <v/>
      </c>
      <c r="BT1022" s="138" t="str">
        <f t="shared" si="974"/>
        <v/>
      </c>
      <c r="BU1022" s="139" t="str">
        <f t="shared" si="975"/>
        <v/>
      </c>
      <c r="BV1022" s="139" t="str">
        <f t="shared" si="976"/>
        <v/>
      </c>
      <c r="BW1022" s="139" t="str">
        <f t="shared" si="977"/>
        <v/>
      </c>
      <c r="BX1022" s="139" t="str">
        <f t="shared" si="978"/>
        <v/>
      </c>
      <c r="BY1022" s="139" t="str">
        <f t="shared" si="979"/>
        <v/>
      </c>
      <c r="BZ1022" s="139" t="str">
        <f t="shared" si="980"/>
        <v/>
      </c>
      <c r="CA1022" s="139" t="str">
        <f t="shared" si="981"/>
        <v/>
      </c>
      <c r="CB1022" s="139" t="str">
        <f t="shared" si="982"/>
        <v/>
      </c>
      <c r="CC1022" s="139" t="str">
        <f t="shared" si="983"/>
        <v/>
      </c>
      <c r="CD1022" s="139" t="str">
        <f t="shared" si="984"/>
        <v/>
      </c>
      <c r="CE1022" s="140" t="str">
        <f t="shared" si="985"/>
        <v/>
      </c>
      <c r="CG1022" s="153" t="str">
        <f t="shared" si="986"/>
        <v/>
      </c>
      <c r="CH1022" s="154" t="str">
        <f t="shared" si="1020"/>
        <v/>
      </c>
      <c r="CI1022" s="154" t="str">
        <f t="shared" si="1021"/>
        <v/>
      </c>
      <c r="CJ1022" s="154" t="str">
        <f t="shared" si="1022"/>
        <v/>
      </c>
      <c r="CK1022" s="154" t="str">
        <f t="shared" si="1023"/>
        <v/>
      </c>
      <c r="CL1022" s="154" t="str">
        <f t="shared" si="1024"/>
        <v/>
      </c>
      <c r="CM1022" s="154" t="str">
        <f t="shared" si="1025"/>
        <v/>
      </c>
      <c r="CN1022" s="154" t="str">
        <f t="shared" si="1026"/>
        <v/>
      </c>
      <c r="CO1022" s="154" t="str">
        <f t="shared" si="1027"/>
        <v/>
      </c>
      <c r="CP1022" s="154" t="str">
        <f t="shared" si="1028"/>
        <v/>
      </c>
      <c r="CQ1022" s="154" t="str">
        <f t="shared" si="1029"/>
        <v/>
      </c>
      <c r="CR1022" s="155" t="str">
        <f t="shared" si="1030"/>
        <v/>
      </c>
    </row>
    <row r="1023" spans="1:96" x14ac:dyDescent="0.25">
      <c r="A1023" s="3"/>
      <c r="B1023" s="3"/>
      <c r="C1023" s="3"/>
      <c r="D1023" s="3"/>
      <c r="E1023" s="3"/>
      <c r="F1023" s="3"/>
      <c r="G1023" s="3"/>
      <c r="H1023" s="3"/>
      <c r="I1023" s="3"/>
      <c r="J1023" s="3"/>
      <c r="K1023" s="3"/>
      <c r="L1023" s="3"/>
      <c r="M1023" s="3"/>
      <c r="N1023" s="3"/>
      <c r="O1023" s="3"/>
      <c r="P1023" s="3"/>
      <c r="Q1023" s="3"/>
      <c r="R1023" s="3"/>
      <c r="S1023" s="3"/>
      <c r="T1023" s="3"/>
      <c r="U1023" s="3"/>
    </row>
    <row r="1024" spans="1:96" hidden="1" x14ac:dyDescent="0.25"/>
  </sheetData>
  <sheetProtection algorithmName="SHA-512" hashValue="biI1gdc6aMXLfPYt+QWnuBPWo3VTw7hKjGGaivlN2neD/mjxxDSAGL9fawxjY/5qcx6ik4ldUUlPJVtQs1FqVQ==" saltValue="Z+eHlKx10ICLnJSJeMrmsg==" spinCount="100000" sheet="1" objects="1" scenarios="1" sort="0" autoFilter="0"/>
  <autoFilter ref="B10:R1022" xr:uid="{2227FA3D-A4FC-4F22-8C62-106DE711429D}"/>
  <mergeCells count="21">
    <mergeCell ref="BT8:CE8"/>
    <mergeCell ref="CG8:CR8"/>
    <mergeCell ref="BG8:BR8"/>
    <mergeCell ref="B5:E7"/>
    <mergeCell ref="G3:R3"/>
    <mergeCell ref="B2:C3"/>
    <mergeCell ref="M5:M9"/>
    <mergeCell ref="N5:N9"/>
    <mergeCell ref="O5:O9"/>
    <mergeCell ref="P5:P9"/>
    <mergeCell ref="Q5:Q9"/>
    <mergeCell ref="R5:R9"/>
    <mergeCell ref="G5:G9"/>
    <mergeCell ref="H5:H9"/>
    <mergeCell ref="I5:I9"/>
    <mergeCell ref="J5:J9"/>
    <mergeCell ref="K5:K9"/>
    <mergeCell ref="L5:L9"/>
    <mergeCell ref="B4:C4"/>
    <mergeCell ref="AC8:AN8"/>
    <mergeCell ref="AP8:BA8"/>
  </mergeCells>
  <conditionalFormatting sqref="B11:B1022">
    <cfRule type="expression" dxfId="9" priority="2">
      <formula>$X11="X"</formula>
    </cfRule>
  </conditionalFormatting>
  <conditionalFormatting sqref="B8">
    <cfRule type="expression" dxfId="8" priority="1">
      <formula>NOT($B$8="")</formula>
    </cfRule>
  </conditionalFormatting>
  <dataValidations count="1">
    <dataValidation type="list" allowBlank="1" showInputMessage="1" showErrorMessage="1" sqref="G11:R1022" xr:uid="{BF2D64FC-2FA8-4656-8FCA-3EC9BDB7D996}">
      <formula1>$X$3:$X$4</formula1>
    </dataValidation>
  </dataValidations>
  <pageMargins left="0.7" right="0.7" top="0.75" bottom="0.75" header="0.3" footer="0.3"/>
  <pageSetup paperSize="9" orientation="landscape"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8182E-F387-4FBA-A927-992C39DECFDD}">
  <sheetPr>
    <tabColor rgb="FFAF240D"/>
  </sheetPr>
  <dimension ref="A1:Q33"/>
  <sheetViews>
    <sheetView zoomScaleNormal="100" workbookViewId="0"/>
  </sheetViews>
  <sheetFormatPr defaultColWidth="0" defaultRowHeight="15" zeroHeight="1" x14ac:dyDescent="0.25"/>
  <cols>
    <col min="1" max="1" width="2.85546875" style="1" customWidth="1"/>
    <col min="2" max="14" width="11.42578125" style="1" customWidth="1"/>
    <col min="15" max="15" width="2.85546875" style="1" customWidth="1"/>
    <col min="16" max="16" width="11.5703125" style="1" customWidth="1"/>
    <col min="17" max="17" width="3" style="1" customWidth="1"/>
    <col min="18" max="16384" width="9.140625" style="1" hidden="1"/>
  </cols>
  <sheetData>
    <row r="1" spans="1:17" x14ac:dyDescent="0.25">
      <c r="A1" s="3"/>
      <c r="B1" s="3"/>
      <c r="C1" s="3"/>
      <c r="D1" s="3"/>
      <c r="E1" s="3"/>
      <c r="F1" s="3"/>
      <c r="G1" s="3"/>
      <c r="H1" s="3"/>
      <c r="I1" s="3"/>
      <c r="J1" s="3"/>
      <c r="K1" s="3"/>
      <c r="L1" s="3"/>
      <c r="M1" s="3"/>
      <c r="N1" s="3"/>
      <c r="O1" s="3"/>
      <c r="P1" s="3"/>
      <c r="Q1" s="3"/>
    </row>
    <row r="2" spans="1:17" x14ac:dyDescent="0.25">
      <c r="A2" s="3"/>
      <c r="B2" s="304" t="s">
        <v>92</v>
      </c>
      <c r="C2" s="305"/>
      <c r="D2" s="305"/>
      <c r="E2" s="305"/>
      <c r="F2" s="306"/>
      <c r="G2" s="3"/>
      <c r="H2" s="346" t="s">
        <v>141</v>
      </c>
      <c r="I2" s="347"/>
      <c r="J2" s="347"/>
      <c r="K2" s="347"/>
      <c r="L2" s="347"/>
      <c r="M2" s="347"/>
      <c r="N2" s="348"/>
      <c r="O2" s="3"/>
      <c r="P2" s="3"/>
      <c r="Q2" s="3"/>
    </row>
    <row r="3" spans="1:17" x14ac:dyDescent="0.25">
      <c r="A3" s="3"/>
      <c r="B3" s="307"/>
      <c r="C3" s="308"/>
      <c r="D3" s="308"/>
      <c r="E3" s="308"/>
      <c r="F3" s="309"/>
      <c r="G3" s="3"/>
      <c r="H3" s="349"/>
      <c r="I3" s="350"/>
      <c r="J3" s="350"/>
      <c r="K3" s="350"/>
      <c r="L3" s="350"/>
      <c r="M3" s="350"/>
      <c r="N3" s="351"/>
      <c r="O3" s="3"/>
      <c r="P3" s="3"/>
      <c r="Q3" s="3"/>
    </row>
    <row r="4" spans="1:17" x14ac:dyDescent="0.25">
      <c r="A4" s="3"/>
      <c r="B4" s="345" t="str">
        <f>IF('Intro &amp; Setup'!$H$16="", "", 'Intro &amp; Setup'!$H$16)</f>
        <v>Your Business</v>
      </c>
      <c r="C4" s="345"/>
      <c r="D4" s="345"/>
      <c r="E4" s="345"/>
      <c r="F4" s="345"/>
      <c r="G4" s="3"/>
      <c r="H4" s="349"/>
      <c r="I4" s="350"/>
      <c r="J4" s="350"/>
      <c r="K4" s="350"/>
      <c r="L4" s="350"/>
      <c r="M4" s="350"/>
      <c r="N4" s="351"/>
      <c r="O4" s="3"/>
      <c r="P4" s="3"/>
      <c r="Q4" s="3"/>
    </row>
    <row r="5" spans="1:17" x14ac:dyDescent="0.25">
      <c r="A5" s="3"/>
      <c r="B5" s="3"/>
      <c r="C5" s="3"/>
      <c r="D5" s="3"/>
      <c r="E5" s="3"/>
      <c r="F5" s="3"/>
      <c r="G5" s="3"/>
      <c r="H5" s="349"/>
      <c r="I5" s="350"/>
      <c r="J5" s="350"/>
      <c r="K5" s="350"/>
      <c r="L5" s="350"/>
      <c r="M5" s="350"/>
      <c r="N5" s="351"/>
      <c r="O5" s="3"/>
      <c r="P5" s="3"/>
      <c r="Q5" s="3"/>
    </row>
    <row r="6" spans="1:17" x14ac:dyDescent="0.25">
      <c r="A6" s="3"/>
      <c r="B6" s="3"/>
      <c r="C6" s="3"/>
      <c r="D6" s="3"/>
      <c r="E6" s="3"/>
      <c r="F6" s="3"/>
      <c r="G6" s="3"/>
      <c r="H6" s="352"/>
      <c r="I6" s="353"/>
      <c r="J6" s="353"/>
      <c r="K6" s="353"/>
      <c r="L6" s="353"/>
      <c r="M6" s="353"/>
      <c r="N6" s="354"/>
      <c r="O6" s="3"/>
      <c r="P6" s="3"/>
      <c r="Q6" s="3"/>
    </row>
    <row r="7" spans="1:17" x14ac:dyDescent="0.25">
      <c r="A7" s="3"/>
      <c r="B7" s="3"/>
      <c r="C7" s="3"/>
      <c r="D7" s="3"/>
      <c r="E7" s="3"/>
      <c r="F7" s="3"/>
      <c r="G7" s="3"/>
      <c r="H7" s="3"/>
      <c r="I7" s="3"/>
      <c r="J7" s="3"/>
      <c r="K7" s="3"/>
      <c r="L7" s="3"/>
      <c r="M7" s="3"/>
      <c r="N7" s="3"/>
      <c r="O7" s="3"/>
      <c r="P7" s="3"/>
      <c r="Q7" s="3"/>
    </row>
    <row r="8" spans="1:17" x14ac:dyDescent="0.25">
      <c r="A8" s="3"/>
      <c r="B8" s="3"/>
      <c r="C8" s="3"/>
      <c r="D8" s="3"/>
      <c r="E8" s="3"/>
      <c r="F8" s="3"/>
      <c r="G8" s="3"/>
      <c r="H8" s="3"/>
      <c r="I8" s="3"/>
      <c r="J8" s="3"/>
      <c r="K8" s="3"/>
      <c r="L8" s="3"/>
      <c r="M8" s="3"/>
      <c r="N8" s="3"/>
      <c r="O8" s="3"/>
      <c r="P8" s="3"/>
      <c r="Q8" s="3"/>
    </row>
    <row r="9" spans="1:17" x14ac:dyDescent="0.25">
      <c r="A9" s="3"/>
      <c r="B9" s="87" t="s">
        <v>90</v>
      </c>
      <c r="C9" s="84" t="str">
        <f>'Intro &amp; Setup'!$BI$14</f>
        <v/>
      </c>
      <c r="D9" s="85" t="str">
        <f>'Intro &amp; Setup'!$BI$15</f>
        <v/>
      </c>
      <c r="E9" s="85" t="str">
        <f>'Intro &amp; Setup'!$BI$16</f>
        <v/>
      </c>
      <c r="F9" s="85" t="str">
        <f>'Intro &amp; Setup'!$BI$17</f>
        <v/>
      </c>
      <c r="G9" s="85" t="str">
        <f>'Intro &amp; Setup'!$BI$18</f>
        <v/>
      </c>
      <c r="H9" s="85" t="str">
        <f>'Intro &amp; Setup'!$BI$19</f>
        <v/>
      </c>
      <c r="I9" s="85" t="str">
        <f>'Intro &amp; Setup'!$BI$20</f>
        <v/>
      </c>
      <c r="J9" s="85" t="str">
        <f>'Intro &amp; Setup'!$BI$21</f>
        <v/>
      </c>
      <c r="K9" s="85" t="str">
        <f>'Intro &amp; Setup'!$BI$22</f>
        <v/>
      </c>
      <c r="L9" s="85" t="str">
        <f>'Intro &amp; Setup'!$BI$23</f>
        <v/>
      </c>
      <c r="M9" s="85" t="str">
        <f>'Intro &amp; Setup'!$BI$24</f>
        <v/>
      </c>
      <c r="N9" s="86" t="str">
        <f>'Intro &amp; Setup'!$BI$25</f>
        <v/>
      </c>
      <c r="O9" s="3"/>
      <c r="P9" s="22" t="s">
        <v>91</v>
      </c>
      <c r="Q9" s="3"/>
    </row>
    <row r="10" spans="1:17" x14ac:dyDescent="0.25">
      <c r="A10" s="3"/>
      <c r="B10" s="100"/>
      <c r="C10" s="102"/>
      <c r="D10" s="103"/>
      <c r="E10" s="103"/>
      <c r="F10" s="103"/>
      <c r="G10" s="103"/>
      <c r="H10" s="103"/>
      <c r="I10" s="103"/>
      <c r="J10" s="103"/>
      <c r="K10" s="103"/>
      <c r="L10" s="103"/>
      <c r="M10" s="103"/>
      <c r="N10" s="104"/>
      <c r="O10" s="3"/>
      <c r="P10" s="23"/>
      <c r="Q10" s="3"/>
    </row>
    <row r="11" spans="1:17" x14ac:dyDescent="0.25">
      <c r="A11" s="3"/>
      <c r="B11" s="101" t="str">
        <f>IF('Intro &amp; Setup'!$W17="", "", 'Intro &amp; Setup'!$W17)</f>
        <v/>
      </c>
      <c r="C11" s="94"/>
      <c r="D11" s="28"/>
      <c r="E11" s="28"/>
      <c r="F11" s="28"/>
      <c r="G11" s="28"/>
      <c r="H11" s="28"/>
      <c r="I11" s="28"/>
      <c r="J11" s="28"/>
      <c r="K11" s="28"/>
      <c r="L11" s="28"/>
      <c r="M11" s="28"/>
      <c r="N11" s="95"/>
      <c r="O11" s="3"/>
      <c r="P11" s="60" t="str">
        <f>IF($B11="", "", SUM($C11:$N11))</f>
        <v/>
      </c>
      <c r="Q11" s="3"/>
    </row>
    <row r="12" spans="1:17" x14ac:dyDescent="0.25">
      <c r="A12" s="3"/>
      <c r="B12" s="101" t="str">
        <f>IF('Intro &amp; Setup'!$W18="", "", 'Intro &amp; Setup'!$W18)</f>
        <v/>
      </c>
      <c r="C12" s="96"/>
      <c r="D12" s="31"/>
      <c r="E12" s="31"/>
      <c r="F12" s="31"/>
      <c r="G12" s="31"/>
      <c r="H12" s="31"/>
      <c r="I12" s="31"/>
      <c r="J12" s="31"/>
      <c r="K12" s="31"/>
      <c r="L12" s="31"/>
      <c r="M12" s="31"/>
      <c r="N12" s="97"/>
      <c r="O12" s="3"/>
      <c r="P12" s="61" t="str">
        <f t="shared" ref="P12:P22" si="0">IF($B12="", "", SUM($C12:$N12))</f>
        <v/>
      </c>
      <c r="Q12" s="3"/>
    </row>
    <row r="13" spans="1:17" x14ac:dyDescent="0.25">
      <c r="A13" s="3"/>
      <c r="B13" s="101" t="str">
        <f>IF('Intro &amp; Setup'!$W19="", "", 'Intro &amp; Setup'!$W19)</f>
        <v/>
      </c>
      <c r="C13" s="96"/>
      <c r="D13" s="31"/>
      <c r="E13" s="31"/>
      <c r="F13" s="31"/>
      <c r="G13" s="31"/>
      <c r="H13" s="31"/>
      <c r="I13" s="31"/>
      <c r="J13" s="31"/>
      <c r="K13" s="31"/>
      <c r="L13" s="31"/>
      <c r="M13" s="31"/>
      <c r="N13" s="97"/>
      <c r="O13" s="3"/>
      <c r="P13" s="61" t="str">
        <f t="shared" si="0"/>
        <v/>
      </c>
      <c r="Q13" s="3"/>
    </row>
    <row r="14" spans="1:17" x14ac:dyDescent="0.25">
      <c r="A14" s="3"/>
      <c r="B14" s="101" t="str">
        <f>IF('Intro &amp; Setup'!$W20="", "", 'Intro &amp; Setup'!$W20)</f>
        <v/>
      </c>
      <c r="C14" s="96"/>
      <c r="D14" s="31"/>
      <c r="E14" s="31"/>
      <c r="F14" s="31"/>
      <c r="G14" s="31"/>
      <c r="H14" s="31"/>
      <c r="I14" s="31"/>
      <c r="J14" s="31"/>
      <c r="K14" s="31"/>
      <c r="L14" s="31"/>
      <c r="M14" s="31"/>
      <c r="N14" s="97"/>
      <c r="O14" s="3"/>
      <c r="P14" s="61" t="str">
        <f t="shared" si="0"/>
        <v/>
      </c>
      <c r="Q14" s="3"/>
    </row>
    <row r="15" spans="1:17" x14ac:dyDescent="0.25">
      <c r="A15" s="3"/>
      <c r="B15" s="101" t="str">
        <f>IF('Intro &amp; Setup'!$W21="", "", 'Intro &amp; Setup'!$W21)</f>
        <v/>
      </c>
      <c r="C15" s="96"/>
      <c r="D15" s="31"/>
      <c r="E15" s="31"/>
      <c r="F15" s="31"/>
      <c r="G15" s="31"/>
      <c r="H15" s="31"/>
      <c r="I15" s="31"/>
      <c r="J15" s="31"/>
      <c r="K15" s="31"/>
      <c r="L15" s="31"/>
      <c r="M15" s="31"/>
      <c r="N15" s="97"/>
      <c r="O15" s="3"/>
      <c r="P15" s="61" t="str">
        <f t="shared" si="0"/>
        <v/>
      </c>
      <c r="Q15" s="3"/>
    </row>
    <row r="16" spans="1:17" x14ac:dyDescent="0.25">
      <c r="A16" s="3"/>
      <c r="B16" s="101" t="str">
        <f>IF('Intro &amp; Setup'!$W22="", "", 'Intro &amp; Setup'!$W22)</f>
        <v/>
      </c>
      <c r="C16" s="96"/>
      <c r="D16" s="31"/>
      <c r="E16" s="31"/>
      <c r="F16" s="31"/>
      <c r="G16" s="31"/>
      <c r="H16" s="31"/>
      <c r="I16" s="31"/>
      <c r="J16" s="31"/>
      <c r="K16" s="31"/>
      <c r="L16" s="31"/>
      <c r="M16" s="31"/>
      <c r="N16" s="97"/>
      <c r="O16" s="3"/>
      <c r="P16" s="61" t="str">
        <f t="shared" si="0"/>
        <v/>
      </c>
      <c r="Q16" s="3"/>
    </row>
    <row r="17" spans="1:17" x14ac:dyDescent="0.25">
      <c r="A17" s="3"/>
      <c r="B17" s="101" t="str">
        <f>IF('Intro &amp; Setup'!$W23="", "", 'Intro &amp; Setup'!$W23)</f>
        <v/>
      </c>
      <c r="C17" s="96"/>
      <c r="D17" s="31"/>
      <c r="E17" s="31"/>
      <c r="F17" s="31"/>
      <c r="G17" s="31"/>
      <c r="H17" s="31"/>
      <c r="I17" s="31"/>
      <c r="J17" s="31"/>
      <c r="K17" s="31"/>
      <c r="L17" s="31"/>
      <c r="M17" s="31"/>
      <c r="N17" s="97"/>
      <c r="O17" s="3"/>
      <c r="P17" s="61" t="str">
        <f t="shared" si="0"/>
        <v/>
      </c>
      <c r="Q17" s="3"/>
    </row>
    <row r="18" spans="1:17" x14ac:dyDescent="0.25">
      <c r="A18" s="3"/>
      <c r="B18" s="101" t="str">
        <f>IF('Intro &amp; Setup'!$W24="", "", 'Intro &amp; Setup'!$W24)</f>
        <v/>
      </c>
      <c r="C18" s="96"/>
      <c r="D18" s="31"/>
      <c r="E18" s="31"/>
      <c r="F18" s="31"/>
      <c r="G18" s="31"/>
      <c r="H18" s="31"/>
      <c r="I18" s="31"/>
      <c r="J18" s="31"/>
      <c r="K18" s="31"/>
      <c r="L18" s="31"/>
      <c r="M18" s="31"/>
      <c r="N18" s="97"/>
      <c r="O18" s="3"/>
      <c r="P18" s="61" t="str">
        <f t="shared" si="0"/>
        <v/>
      </c>
      <c r="Q18" s="3"/>
    </row>
    <row r="19" spans="1:17" x14ac:dyDescent="0.25">
      <c r="A19" s="3"/>
      <c r="B19" s="101" t="str">
        <f>IF('Intro &amp; Setup'!$W25="", "", 'Intro &amp; Setup'!$W25)</f>
        <v/>
      </c>
      <c r="C19" s="96"/>
      <c r="D19" s="31"/>
      <c r="E19" s="31"/>
      <c r="F19" s="31"/>
      <c r="G19" s="31"/>
      <c r="H19" s="31"/>
      <c r="I19" s="31"/>
      <c r="J19" s="31"/>
      <c r="K19" s="31"/>
      <c r="L19" s="31"/>
      <c r="M19" s="31"/>
      <c r="N19" s="97"/>
      <c r="O19" s="3"/>
      <c r="P19" s="61" t="str">
        <f t="shared" si="0"/>
        <v/>
      </c>
      <c r="Q19" s="3"/>
    </row>
    <row r="20" spans="1:17" x14ac:dyDescent="0.25">
      <c r="A20" s="3"/>
      <c r="B20" s="101" t="str">
        <f>IF('Intro &amp; Setup'!$W26="", "", 'Intro &amp; Setup'!$W26)</f>
        <v/>
      </c>
      <c r="C20" s="96"/>
      <c r="D20" s="31"/>
      <c r="E20" s="31"/>
      <c r="F20" s="31"/>
      <c r="G20" s="31"/>
      <c r="H20" s="31"/>
      <c r="I20" s="31"/>
      <c r="J20" s="31"/>
      <c r="K20" s="31"/>
      <c r="L20" s="31"/>
      <c r="M20" s="31"/>
      <c r="N20" s="97"/>
      <c r="O20" s="3"/>
      <c r="P20" s="61" t="str">
        <f t="shared" si="0"/>
        <v/>
      </c>
      <c r="Q20" s="3"/>
    </row>
    <row r="21" spans="1:17" x14ac:dyDescent="0.25">
      <c r="A21" s="3"/>
      <c r="B21" s="101" t="str">
        <f>IF('Intro &amp; Setup'!$W27="", "", 'Intro &amp; Setup'!$W27)</f>
        <v/>
      </c>
      <c r="C21" s="96"/>
      <c r="D21" s="31"/>
      <c r="E21" s="31"/>
      <c r="F21" s="31"/>
      <c r="G21" s="31"/>
      <c r="H21" s="31"/>
      <c r="I21" s="31"/>
      <c r="J21" s="31"/>
      <c r="K21" s="31"/>
      <c r="L21" s="31"/>
      <c r="M21" s="31"/>
      <c r="N21" s="97"/>
      <c r="O21" s="3"/>
      <c r="P21" s="61" t="str">
        <f t="shared" si="0"/>
        <v/>
      </c>
      <c r="Q21" s="3"/>
    </row>
    <row r="22" spans="1:17" x14ac:dyDescent="0.25">
      <c r="A22" s="3"/>
      <c r="B22" s="23" t="str">
        <f>IF('Intro &amp; Setup'!$W28="", "", 'Intro &amp; Setup'!$W28)</f>
        <v/>
      </c>
      <c r="C22" s="98"/>
      <c r="D22" s="34"/>
      <c r="E22" s="34"/>
      <c r="F22" s="34"/>
      <c r="G22" s="34"/>
      <c r="H22" s="34"/>
      <c r="I22" s="34"/>
      <c r="J22" s="34"/>
      <c r="K22" s="34"/>
      <c r="L22" s="34"/>
      <c r="M22" s="34"/>
      <c r="N22" s="99"/>
      <c r="O22" s="3"/>
      <c r="P22" s="62" t="str">
        <f t="shared" si="0"/>
        <v/>
      </c>
      <c r="Q22" s="3"/>
    </row>
    <row r="23" spans="1:17" x14ac:dyDescent="0.25">
      <c r="A23" s="3"/>
      <c r="B23" s="3"/>
      <c r="C23" s="3"/>
      <c r="D23" s="3"/>
      <c r="E23" s="3"/>
      <c r="F23" s="3"/>
      <c r="G23" s="3"/>
      <c r="H23" s="3"/>
      <c r="I23" s="3"/>
      <c r="J23" s="3"/>
      <c r="K23" s="3"/>
      <c r="L23" s="3"/>
      <c r="M23" s="3"/>
      <c r="N23" s="3"/>
      <c r="O23" s="3"/>
      <c r="P23" s="3"/>
      <c r="Q23" s="3"/>
    </row>
    <row r="24" spans="1:17" x14ac:dyDescent="0.25">
      <c r="A24" s="3"/>
      <c r="B24" s="108" t="s">
        <v>91</v>
      </c>
      <c r="C24" s="105">
        <f>SUM(C$11:C$22)</f>
        <v>0</v>
      </c>
      <c r="D24" s="106">
        <f t="shared" ref="D24:N24" si="1">SUM(D$11:D$22)</f>
        <v>0</v>
      </c>
      <c r="E24" s="106">
        <f t="shared" si="1"/>
        <v>0</v>
      </c>
      <c r="F24" s="106">
        <f t="shared" si="1"/>
        <v>0</v>
      </c>
      <c r="G24" s="106">
        <f t="shared" si="1"/>
        <v>0</v>
      </c>
      <c r="H24" s="106">
        <f t="shared" si="1"/>
        <v>0</v>
      </c>
      <c r="I24" s="106">
        <f t="shared" si="1"/>
        <v>0</v>
      </c>
      <c r="J24" s="106">
        <f t="shared" si="1"/>
        <v>0</v>
      </c>
      <c r="K24" s="106">
        <f t="shared" si="1"/>
        <v>0</v>
      </c>
      <c r="L24" s="106">
        <f t="shared" si="1"/>
        <v>0</v>
      </c>
      <c r="M24" s="106">
        <f t="shared" si="1"/>
        <v>0</v>
      </c>
      <c r="N24" s="107">
        <f t="shared" si="1"/>
        <v>0</v>
      </c>
      <c r="O24" s="3"/>
      <c r="P24" s="3"/>
      <c r="Q24" s="3"/>
    </row>
    <row r="25" spans="1:17" x14ac:dyDescent="0.25">
      <c r="A25" s="3"/>
      <c r="B25" s="3"/>
      <c r="C25" s="3"/>
      <c r="D25" s="3"/>
      <c r="E25" s="3"/>
      <c r="F25" s="3"/>
      <c r="G25" s="3"/>
      <c r="H25" s="3"/>
      <c r="I25" s="3"/>
      <c r="J25" s="3"/>
      <c r="K25" s="3"/>
      <c r="L25" s="3"/>
      <c r="M25" s="3"/>
      <c r="N25" s="3"/>
      <c r="O25" s="3"/>
      <c r="P25" s="3"/>
      <c r="Q25" s="3"/>
    </row>
    <row r="26" spans="1:17" x14ac:dyDescent="0.25">
      <c r="A26" s="3"/>
      <c r="B26" s="3"/>
      <c r="C26" s="3"/>
      <c r="D26" s="3"/>
      <c r="E26" s="3"/>
      <c r="F26" s="3"/>
      <c r="G26" s="3"/>
      <c r="H26" s="3"/>
      <c r="I26" s="3"/>
      <c r="J26" s="3"/>
      <c r="K26" s="3"/>
      <c r="L26" s="3"/>
      <c r="M26" s="3"/>
      <c r="N26" s="3"/>
      <c r="O26" s="3"/>
      <c r="P26" s="3"/>
      <c r="Q26" s="3"/>
    </row>
    <row r="27" spans="1:17" x14ac:dyDescent="0.25">
      <c r="A27" s="3"/>
      <c r="B27" s="3"/>
      <c r="C27" s="3"/>
      <c r="D27" s="3"/>
      <c r="E27" s="3"/>
      <c r="F27" s="3"/>
      <c r="G27" s="3"/>
      <c r="H27" s="3"/>
      <c r="I27" s="3"/>
      <c r="J27" s="3"/>
      <c r="K27" s="3"/>
      <c r="L27" s="3"/>
      <c r="M27" s="3"/>
      <c r="N27" s="3"/>
      <c r="O27" s="3"/>
      <c r="P27" s="3"/>
      <c r="Q27" s="3"/>
    </row>
    <row r="28" spans="1:17" x14ac:dyDescent="0.25">
      <c r="A28" s="3"/>
      <c r="B28" s="3"/>
      <c r="C28" s="3"/>
      <c r="D28" s="3"/>
      <c r="E28" s="3"/>
      <c r="F28" s="3"/>
      <c r="G28" s="3"/>
      <c r="H28" s="3"/>
      <c r="I28" s="3"/>
      <c r="J28" s="3"/>
      <c r="K28" s="3"/>
      <c r="L28" s="3"/>
      <c r="M28" s="3"/>
      <c r="N28" s="3"/>
      <c r="O28" s="3"/>
      <c r="P28" s="3"/>
      <c r="Q28" s="3"/>
    </row>
    <row r="29" spans="1:17" x14ac:dyDescent="0.25">
      <c r="A29" s="3"/>
      <c r="B29" s="3"/>
      <c r="C29" s="3"/>
      <c r="D29" s="3"/>
      <c r="E29" s="3"/>
      <c r="F29" s="3"/>
      <c r="G29" s="3"/>
      <c r="H29" s="3"/>
      <c r="I29" s="3"/>
      <c r="J29" s="3"/>
      <c r="K29" s="3"/>
      <c r="L29" s="3"/>
      <c r="M29" s="3"/>
      <c r="N29" s="3"/>
      <c r="O29" s="3"/>
      <c r="P29" s="3"/>
      <c r="Q29" s="3"/>
    </row>
    <row r="30" spans="1:17" x14ac:dyDescent="0.25">
      <c r="A30" s="3"/>
      <c r="B30" s="3"/>
      <c r="C30" s="3"/>
      <c r="D30" s="3"/>
      <c r="E30" s="3"/>
      <c r="F30" s="3"/>
      <c r="G30" s="3"/>
      <c r="H30" s="3"/>
      <c r="I30" s="3"/>
      <c r="J30" s="3"/>
      <c r="K30" s="3"/>
      <c r="L30" s="3"/>
      <c r="M30" s="3"/>
      <c r="N30" s="3"/>
      <c r="O30" s="3"/>
      <c r="P30" s="3"/>
      <c r="Q30" s="3"/>
    </row>
    <row r="31" spans="1:17" x14ac:dyDescent="0.25">
      <c r="A31" s="3"/>
      <c r="B31" s="3"/>
      <c r="C31" s="3"/>
      <c r="D31" s="3"/>
      <c r="E31" s="3"/>
      <c r="F31" s="3"/>
      <c r="G31" s="3"/>
      <c r="H31" s="3"/>
      <c r="I31" s="3"/>
      <c r="J31" s="3"/>
      <c r="K31" s="3"/>
      <c r="L31" s="3"/>
      <c r="M31" s="3"/>
      <c r="N31" s="3"/>
      <c r="O31" s="3"/>
      <c r="P31" s="3"/>
      <c r="Q31" s="3"/>
    </row>
    <row r="32" spans="1:17" x14ac:dyDescent="0.25">
      <c r="A32" s="3"/>
      <c r="B32" s="3"/>
      <c r="C32" s="3"/>
      <c r="D32" s="3"/>
      <c r="E32" s="3"/>
      <c r="F32" s="3"/>
      <c r="G32" s="3"/>
      <c r="H32" s="3"/>
      <c r="I32" s="3"/>
      <c r="J32" s="3"/>
      <c r="K32" s="3"/>
      <c r="L32" s="3"/>
      <c r="M32" s="3"/>
      <c r="N32" s="3"/>
      <c r="O32" s="3"/>
      <c r="P32" s="3"/>
      <c r="Q32" s="3"/>
    </row>
    <row r="33" spans="1:17" x14ac:dyDescent="0.25">
      <c r="A33" s="3"/>
      <c r="B33" s="3"/>
      <c r="C33" s="3"/>
      <c r="D33" s="3"/>
      <c r="E33" s="3"/>
      <c r="F33" s="3"/>
      <c r="G33" s="3"/>
      <c r="H33" s="3"/>
      <c r="I33" s="3"/>
      <c r="J33" s="3"/>
      <c r="K33" s="3"/>
      <c r="L33" s="3"/>
      <c r="M33" s="3"/>
      <c r="N33" s="3"/>
      <c r="O33" s="3"/>
      <c r="P33" s="3"/>
      <c r="Q33" s="3"/>
    </row>
  </sheetData>
  <sheetProtection algorithmName="SHA-512" hashValue="MRf30IVS8vP3/LzKyVPU9i2rEz9MlFbEbkGybCZeSzXEIok3HelB0Q3Loyz+C5YBvgYg+ebQi+cZYMutNinBuw==" saltValue="/wvtsrJU4cKZ0wYnyUag3Q==" spinCount="100000" sheet="1" objects="1" scenarios="1"/>
  <mergeCells count="3">
    <mergeCell ref="B2:F3"/>
    <mergeCell ref="B4:F4"/>
    <mergeCell ref="H2:N6"/>
  </mergeCell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B680E-11BD-44CD-8F49-23C7A1219438}">
  <sheetPr>
    <tabColor rgb="FF2A713D"/>
  </sheetPr>
  <dimension ref="A1:BT231"/>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14.28515625" style="1" hidden="1" customWidth="1"/>
    <col min="54" max="54" width="8.5703125" style="1" hidden="1" customWidth="1"/>
    <col min="55" max="56" width="11.42578125" style="1" hidden="1" customWidth="1"/>
    <col min="57" max="57" width="2.85546875" style="1" hidden="1" customWidth="1"/>
    <col min="58" max="70" width="11.42578125" style="1" hidden="1" customWidth="1"/>
    <col min="71" max="16384" width="2.85546875" style="1" hidden="1"/>
  </cols>
  <sheetData>
    <row r="1" spans="1:72"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row>
    <row r="2" spans="1:72" x14ac:dyDescent="0.25">
      <c r="A2" s="3"/>
      <c r="B2" s="304" t="s">
        <v>93</v>
      </c>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6"/>
      <c r="AT2" s="3"/>
    </row>
    <row r="3" spans="1:72" x14ac:dyDescent="0.25">
      <c r="A3" s="3"/>
      <c r="B3" s="307"/>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9"/>
      <c r="AT3" s="3"/>
    </row>
    <row r="4" spans="1:72" x14ac:dyDescent="0.25">
      <c r="A4" s="3"/>
      <c r="B4" s="345" t="str">
        <f>IF('Intro &amp; Setup'!$H$16="", "", 'Intro &amp; Setup'!$H$16)</f>
        <v>Your Business</v>
      </c>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
    </row>
    <row r="5" spans="1:72"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BA5" s="35" t="s">
        <v>94</v>
      </c>
      <c r="BB5" s="35" t="s">
        <v>143</v>
      </c>
      <c r="BC5" s="35" t="s">
        <v>95</v>
      </c>
      <c r="BD5" s="35" t="s">
        <v>34</v>
      </c>
      <c r="BF5" s="35" t="str">
        <f>IF('Intro &amp; Setup'!$T$38="", "", 'Intro &amp; Setup'!$T$38)</f>
        <v/>
      </c>
      <c r="BG5" s="35" t="str">
        <f>IF('Intro &amp; Setup'!$T$39="", "", 'Intro &amp; Setup'!$T$39)</f>
        <v/>
      </c>
      <c r="BH5" s="35" t="str">
        <f>IF('Intro &amp; Setup'!$T$40="", "", 'Intro &amp; Setup'!$T$40)</f>
        <v/>
      </c>
      <c r="BI5" s="35" t="str">
        <f>IF('Intro &amp; Setup'!$T$41="", "", 'Intro &amp; Setup'!$T$41)</f>
        <v/>
      </c>
      <c r="BJ5" s="35" t="str">
        <f>IF('Intro &amp; Setup'!$T$42="", "", 'Intro &amp; Setup'!$T$42)</f>
        <v/>
      </c>
      <c r="BK5" s="35" t="str">
        <f>IF('Intro &amp; Setup'!$T$43="", "", 'Intro &amp; Setup'!$T$43)</f>
        <v/>
      </c>
      <c r="BL5" s="35" t="str">
        <f>IF('Intro &amp; Setup'!$T$44="", "", 'Intro &amp; Setup'!$T$44)</f>
        <v/>
      </c>
      <c r="BM5" s="35" t="str">
        <f>IF('Intro &amp; Setup'!$T$45="", "", 'Intro &amp; Setup'!$T$45)</f>
        <v/>
      </c>
      <c r="BN5" s="35" t="str">
        <f>IF('Intro &amp; Setup'!$T$46="", "", 'Intro &amp; Setup'!$T$46)</f>
        <v/>
      </c>
      <c r="BO5" s="35" t="str">
        <f>IF('Intro &amp; Setup'!$T$47="", "", 'Intro &amp; Setup'!$T$47)</f>
        <v/>
      </c>
      <c r="BP5" s="35" t="str">
        <f>IF('Intro &amp; Setup'!$T$48="", "", 'Intro &amp; Setup'!$T$48)</f>
        <v/>
      </c>
      <c r="BQ5" s="35" t="str">
        <f>IF('Intro &amp; Setup'!$T$49="", "", 'Intro &amp; Setup'!$T$49)</f>
        <v/>
      </c>
    </row>
    <row r="6" spans="1:72"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BA6" s="18" t="str">
        <f>'Intro &amp; Setup'!$BI14</f>
        <v/>
      </c>
      <c r="BB6" s="50">
        <f>'Intro &amp; Setup'!$F53</f>
        <v>0</v>
      </c>
      <c r="BC6" s="51" t="str">
        <f>IF($BA6="", "", SUMIF(Sales!$AW$11:$AW$1022, $BA6, Sales!$F$11:$F$1022))</f>
        <v/>
      </c>
      <c r="BD6" s="52" t="str">
        <f>IF($BA6="", "", SUMIF(Sales!$AX$11:$AX$1022, $BA6, Sales!$F$11:$F$1022))</f>
        <v/>
      </c>
      <c r="BF6" s="50" t="str">
        <f>IF(OR(BF$5="", $BA6=""), "", SUMIF(Sales!$AZ$11:$AZ$1022, CONCATENATE($BA6, " - ", BF$5), Sales!$F$11:$F$1022))</f>
        <v/>
      </c>
      <c r="BG6" s="51" t="str">
        <f>IF(OR(BG$5="", $BA6=""), "", SUMIF(Sales!$AZ$11:$AZ$1022, CONCATENATE($BA6, " - ", BG$5), Sales!$F$11:$F$1022))</f>
        <v/>
      </c>
      <c r="BH6" s="51" t="str">
        <f>IF(OR(BH$5="", $BA6=""), "", SUMIF(Sales!$AZ$11:$AZ$1022, CONCATENATE($BA6, " - ", BH$5), Sales!$F$11:$F$1022))</f>
        <v/>
      </c>
      <c r="BI6" s="51" t="str">
        <f>IF(OR(BI$5="", $BA6=""), "", SUMIF(Sales!$AZ$11:$AZ$1022, CONCATENATE($BA6, " - ", BI$5), Sales!$F$11:$F$1022))</f>
        <v/>
      </c>
      <c r="BJ6" s="51" t="str">
        <f>IF(OR(BJ$5="", $BA6=""), "", SUMIF(Sales!$AZ$11:$AZ$1022, CONCATENATE($BA6, " - ", BJ$5), Sales!$F$11:$F$1022))</f>
        <v/>
      </c>
      <c r="BK6" s="51" t="str">
        <f>IF(OR(BK$5="", $BA6=""), "", SUMIF(Sales!$AZ$11:$AZ$1022, CONCATENATE($BA6, " - ", BK$5), Sales!$F$11:$F$1022))</f>
        <v/>
      </c>
      <c r="BL6" s="51" t="str">
        <f>IF(OR(BL$5="", $BA6=""), "", SUMIF(Sales!$AZ$11:$AZ$1022, CONCATENATE($BA6, " - ", BL$5), Sales!$F$11:$F$1022))</f>
        <v/>
      </c>
      <c r="BM6" s="51" t="str">
        <f>IF(OR(BM$5="", $BA6=""), "", SUMIF(Sales!$AZ$11:$AZ$1022, CONCATENATE($BA6, " - ", BM$5), Sales!$F$11:$F$1022))</f>
        <v/>
      </c>
      <c r="BN6" s="51" t="str">
        <f>IF(OR(BN$5="", $BA6=""), "", SUMIF(Sales!$AZ$11:$AZ$1022, CONCATENATE($BA6, " - ", BN$5), Sales!$F$11:$F$1022))</f>
        <v/>
      </c>
      <c r="BO6" s="51" t="str">
        <f>IF(OR(BO$5="", $BA6=""), "", SUMIF(Sales!$AZ$11:$AZ$1022, CONCATENATE($BA6, " - ", BO$5), Sales!$F$11:$F$1022))</f>
        <v/>
      </c>
      <c r="BP6" s="51" t="str">
        <f>IF(OR(BP$5="", $BA6=""), "", SUMIF(Sales!$AZ$11:$AZ$1022, CONCATENATE($BA6, " - ", BP$5), Sales!$F$11:$F$1022))</f>
        <v/>
      </c>
      <c r="BQ6" s="52" t="str">
        <f>IF(OR(BQ$5="", $BA6=""), "", SUMIF(Sales!$AZ$11:$AZ$1022, CONCATENATE($BA6, " - ", BQ$5), Sales!$F$11:$F$1022))</f>
        <v/>
      </c>
      <c r="BT6" s="1" t="str">
        <f>IF('Intro &amp; Setup'!$T$38="", "", 'Intro &amp; Setup'!$T$38)</f>
        <v/>
      </c>
    </row>
    <row r="7" spans="1:72" x14ac:dyDescent="0.25">
      <c r="A7" s="3"/>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BA7" s="36" t="str">
        <f>'Intro &amp; Setup'!$BI15</f>
        <v/>
      </c>
      <c r="BB7" s="53">
        <f>'Intro &amp; Setup'!$F54</f>
        <v>0</v>
      </c>
      <c r="BC7" s="54" t="str">
        <f>IF($BA7="", "", SUMIF(Sales!$AW$11:$AW$1022, $BA7, Sales!$F$11:$F$1022))</f>
        <v/>
      </c>
      <c r="BD7" s="55" t="str">
        <f>IF($BA7="", "", SUMIF(Sales!$AX$11:$AX$1022, $BA7, Sales!$F$11:$F$1022))</f>
        <v/>
      </c>
      <c r="BF7" s="53" t="str">
        <f>IF(OR(BF$5="", $BA7=""), "", SUMIF(Sales!$AZ$11:$AZ$1022, CONCATENATE($BA7, " - ", BF$5), Sales!$F$11:$F$1022))</f>
        <v/>
      </c>
      <c r="BG7" s="54" t="str">
        <f>IF(OR(BG$5="", $BA7=""), "", SUMIF(Sales!$AZ$11:$AZ$1022, CONCATENATE($BA7, " - ", BG$5), Sales!$F$11:$F$1022))</f>
        <v/>
      </c>
      <c r="BH7" s="54" t="str">
        <f>IF(OR(BH$5="", $BA7=""), "", SUMIF(Sales!$AZ$11:$AZ$1022, CONCATENATE($BA7, " - ", BH$5), Sales!$F$11:$F$1022))</f>
        <v/>
      </c>
      <c r="BI7" s="54" t="str">
        <f>IF(OR(BI$5="", $BA7=""), "", SUMIF(Sales!$AZ$11:$AZ$1022, CONCATENATE($BA7, " - ", BI$5), Sales!$F$11:$F$1022))</f>
        <v/>
      </c>
      <c r="BJ7" s="54" t="str">
        <f>IF(OR(BJ$5="", $BA7=""), "", SUMIF(Sales!$AZ$11:$AZ$1022, CONCATENATE($BA7, " - ", BJ$5), Sales!$F$11:$F$1022))</f>
        <v/>
      </c>
      <c r="BK7" s="54" t="str">
        <f>IF(OR(BK$5="", $BA7=""), "", SUMIF(Sales!$AZ$11:$AZ$1022, CONCATENATE($BA7, " - ", BK$5), Sales!$F$11:$F$1022))</f>
        <v/>
      </c>
      <c r="BL7" s="54" t="str">
        <f>IF(OR(BL$5="", $BA7=""), "", SUMIF(Sales!$AZ$11:$AZ$1022, CONCATENATE($BA7, " - ", BL$5), Sales!$F$11:$F$1022))</f>
        <v/>
      </c>
      <c r="BM7" s="54" t="str">
        <f>IF(OR(BM$5="", $BA7=""), "", SUMIF(Sales!$AZ$11:$AZ$1022, CONCATENATE($BA7, " - ", BM$5), Sales!$F$11:$F$1022))</f>
        <v/>
      </c>
      <c r="BN7" s="54" t="str">
        <f>IF(OR(BN$5="", $BA7=""), "", SUMIF(Sales!$AZ$11:$AZ$1022, CONCATENATE($BA7, " - ", BN$5), Sales!$F$11:$F$1022))</f>
        <v/>
      </c>
      <c r="BO7" s="54" t="str">
        <f>IF(OR(BO$5="", $BA7=""), "", SUMIF(Sales!$AZ$11:$AZ$1022, CONCATENATE($BA7, " - ", BO$5), Sales!$F$11:$F$1022))</f>
        <v/>
      </c>
      <c r="BP7" s="54" t="str">
        <f>IF(OR(BP$5="", $BA7=""), "", SUMIF(Sales!$AZ$11:$AZ$1022, CONCATENATE($BA7, " - ", BP$5), Sales!$F$11:$F$1022))</f>
        <v/>
      </c>
      <c r="BQ7" s="55" t="str">
        <f>IF(OR(BQ$5="", $BA7=""), "", SUMIF(Sales!$AZ$11:$AZ$1022, CONCATENATE($BA7, " - ", BQ$5), Sales!$F$11:$F$1022))</f>
        <v/>
      </c>
      <c r="BT7" s="1" t="str">
        <f>IF('Intro &amp; Setup'!$T$39="", "", 'Intro &amp; Setup'!$T$39)</f>
        <v/>
      </c>
    </row>
    <row r="8" spans="1:72"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BA8" s="36" t="str">
        <f>'Intro &amp; Setup'!$BI16</f>
        <v/>
      </c>
      <c r="BB8" s="53">
        <f>'Intro &amp; Setup'!$F55</f>
        <v>0</v>
      </c>
      <c r="BC8" s="54" t="str">
        <f>IF($BA8="", "", SUMIF(Sales!$AW$11:$AW$1022, $BA8, Sales!$F$11:$F$1022))</f>
        <v/>
      </c>
      <c r="BD8" s="55" t="str">
        <f>IF($BA8="", "", SUMIF(Sales!$AX$11:$AX$1022, $BA8, Sales!$F$11:$F$1022))</f>
        <v/>
      </c>
      <c r="BF8" s="53" t="str">
        <f>IF(OR(BF$5="", $BA8=""), "", SUMIF(Sales!$AZ$11:$AZ$1022, CONCATENATE($BA8, " - ", BF$5), Sales!$F$11:$F$1022))</f>
        <v/>
      </c>
      <c r="BG8" s="54" t="str">
        <f>IF(OR(BG$5="", $BA8=""), "", SUMIF(Sales!$AZ$11:$AZ$1022, CONCATENATE($BA8, " - ", BG$5), Sales!$F$11:$F$1022))</f>
        <v/>
      </c>
      <c r="BH8" s="54" t="str">
        <f>IF(OR(BH$5="", $BA8=""), "", SUMIF(Sales!$AZ$11:$AZ$1022, CONCATENATE($BA8, " - ", BH$5), Sales!$F$11:$F$1022))</f>
        <v/>
      </c>
      <c r="BI8" s="54" t="str">
        <f>IF(OR(BI$5="", $BA8=""), "", SUMIF(Sales!$AZ$11:$AZ$1022, CONCATENATE($BA8, " - ", BI$5), Sales!$F$11:$F$1022))</f>
        <v/>
      </c>
      <c r="BJ8" s="54" t="str">
        <f>IF(OR(BJ$5="", $BA8=""), "", SUMIF(Sales!$AZ$11:$AZ$1022, CONCATENATE($BA8, " - ", BJ$5), Sales!$F$11:$F$1022))</f>
        <v/>
      </c>
      <c r="BK8" s="54" t="str">
        <f>IF(OR(BK$5="", $BA8=""), "", SUMIF(Sales!$AZ$11:$AZ$1022, CONCATENATE($BA8, " - ", BK$5), Sales!$F$11:$F$1022))</f>
        <v/>
      </c>
      <c r="BL8" s="54" t="str">
        <f>IF(OR(BL$5="", $BA8=""), "", SUMIF(Sales!$AZ$11:$AZ$1022, CONCATENATE($BA8, " - ", BL$5), Sales!$F$11:$F$1022))</f>
        <v/>
      </c>
      <c r="BM8" s="54" t="str">
        <f>IF(OR(BM$5="", $BA8=""), "", SUMIF(Sales!$AZ$11:$AZ$1022, CONCATENATE($BA8, " - ", BM$5), Sales!$F$11:$F$1022))</f>
        <v/>
      </c>
      <c r="BN8" s="54" t="str">
        <f>IF(OR(BN$5="", $BA8=""), "", SUMIF(Sales!$AZ$11:$AZ$1022, CONCATENATE($BA8, " - ", BN$5), Sales!$F$11:$F$1022))</f>
        <v/>
      </c>
      <c r="BO8" s="54" t="str">
        <f>IF(OR(BO$5="", $BA8=""), "", SUMIF(Sales!$AZ$11:$AZ$1022, CONCATENATE($BA8, " - ", BO$5), Sales!$F$11:$F$1022))</f>
        <v/>
      </c>
      <c r="BP8" s="54" t="str">
        <f>IF(OR(BP$5="", $BA8=""), "", SUMIF(Sales!$AZ$11:$AZ$1022, CONCATENATE($BA8, " - ", BP$5), Sales!$F$11:$F$1022))</f>
        <v/>
      </c>
      <c r="BQ8" s="55" t="str">
        <f>IF(OR(BQ$5="", $BA8=""), "", SUMIF(Sales!$AZ$11:$AZ$1022, CONCATENATE($BA8, " - ", BQ$5), Sales!$F$11:$F$1022))</f>
        <v/>
      </c>
      <c r="BT8" s="1" t="str">
        <f>IF('Intro &amp; Setup'!$T$40="", "", 'Intro &amp; Setup'!$T$40)</f>
        <v/>
      </c>
    </row>
    <row r="9" spans="1:72" x14ac:dyDescent="0.25">
      <c r="A9" s="3"/>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BA9" s="36" t="str">
        <f>'Intro &amp; Setup'!$BI17</f>
        <v/>
      </c>
      <c r="BB9" s="53">
        <f>'Intro &amp; Setup'!$F56</f>
        <v>0</v>
      </c>
      <c r="BC9" s="54" t="str">
        <f>IF($BA9="", "", SUMIF(Sales!$AW$11:$AW$1022, $BA9, Sales!$F$11:$F$1022))</f>
        <v/>
      </c>
      <c r="BD9" s="55" t="str">
        <f>IF($BA9="", "", SUMIF(Sales!$AX$11:$AX$1022, $BA9, Sales!$F$11:$F$1022))</f>
        <v/>
      </c>
      <c r="BF9" s="53" t="str">
        <f>IF(OR(BF$5="", $BA9=""), "", SUMIF(Sales!$AZ$11:$AZ$1022, CONCATENATE($BA9, " - ", BF$5), Sales!$F$11:$F$1022))</f>
        <v/>
      </c>
      <c r="BG9" s="54" t="str">
        <f>IF(OR(BG$5="", $BA9=""), "", SUMIF(Sales!$AZ$11:$AZ$1022, CONCATENATE($BA9, " - ", BG$5), Sales!$F$11:$F$1022))</f>
        <v/>
      </c>
      <c r="BH9" s="54" t="str">
        <f>IF(OR(BH$5="", $BA9=""), "", SUMIF(Sales!$AZ$11:$AZ$1022, CONCATENATE($BA9, " - ", BH$5), Sales!$F$11:$F$1022))</f>
        <v/>
      </c>
      <c r="BI9" s="54" t="str">
        <f>IF(OR(BI$5="", $BA9=""), "", SUMIF(Sales!$AZ$11:$AZ$1022, CONCATENATE($BA9, " - ", BI$5), Sales!$F$11:$F$1022))</f>
        <v/>
      </c>
      <c r="BJ9" s="54" t="str">
        <f>IF(OR(BJ$5="", $BA9=""), "", SUMIF(Sales!$AZ$11:$AZ$1022, CONCATENATE($BA9, " - ", BJ$5), Sales!$F$11:$F$1022))</f>
        <v/>
      </c>
      <c r="BK9" s="54" t="str">
        <f>IF(OR(BK$5="", $BA9=""), "", SUMIF(Sales!$AZ$11:$AZ$1022, CONCATENATE($BA9, " - ", BK$5), Sales!$F$11:$F$1022))</f>
        <v/>
      </c>
      <c r="BL9" s="54" t="str">
        <f>IF(OR(BL$5="", $BA9=""), "", SUMIF(Sales!$AZ$11:$AZ$1022, CONCATENATE($BA9, " - ", BL$5), Sales!$F$11:$F$1022))</f>
        <v/>
      </c>
      <c r="BM9" s="54" t="str">
        <f>IF(OR(BM$5="", $BA9=""), "", SUMIF(Sales!$AZ$11:$AZ$1022, CONCATENATE($BA9, " - ", BM$5), Sales!$F$11:$F$1022))</f>
        <v/>
      </c>
      <c r="BN9" s="54" t="str">
        <f>IF(OR(BN$5="", $BA9=""), "", SUMIF(Sales!$AZ$11:$AZ$1022, CONCATENATE($BA9, " - ", BN$5), Sales!$F$11:$F$1022))</f>
        <v/>
      </c>
      <c r="BO9" s="54" t="str">
        <f>IF(OR(BO$5="", $BA9=""), "", SUMIF(Sales!$AZ$11:$AZ$1022, CONCATENATE($BA9, " - ", BO$5), Sales!$F$11:$F$1022))</f>
        <v/>
      </c>
      <c r="BP9" s="54" t="str">
        <f>IF(OR(BP$5="", $BA9=""), "", SUMIF(Sales!$AZ$11:$AZ$1022, CONCATENATE($BA9, " - ", BP$5), Sales!$F$11:$F$1022))</f>
        <v/>
      </c>
      <c r="BQ9" s="55" t="str">
        <f>IF(OR(BQ$5="", $BA9=""), "", SUMIF(Sales!$AZ$11:$AZ$1022, CONCATENATE($BA9, " - ", BQ$5), Sales!$F$11:$F$1022))</f>
        <v/>
      </c>
      <c r="BT9" s="1" t="str">
        <f>IF('Intro &amp; Setup'!$T$41="", "", 'Intro &amp; Setup'!$T$41)</f>
        <v/>
      </c>
    </row>
    <row r="10" spans="1:72" x14ac:dyDescent="0.25">
      <c r="A10" s="3"/>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BA10" s="36" t="str">
        <f>'Intro &amp; Setup'!$BI18</f>
        <v/>
      </c>
      <c r="BB10" s="53">
        <f>'Intro &amp; Setup'!$F57</f>
        <v>0</v>
      </c>
      <c r="BC10" s="54" t="str">
        <f>IF($BA10="", "", SUMIF(Sales!$AW$11:$AW$1022, $BA10, Sales!$F$11:$F$1022))</f>
        <v/>
      </c>
      <c r="BD10" s="55" t="str">
        <f>IF($BA10="", "", SUMIF(Sales!$AX$11:$AX$1022, $BA10, Sales!$F$11:$F$1022))</f>
        <v/>
      </c>
      <c r="BF10" s="53" t="str">
        <f>IF(OR(BF$5="", $BA10=""), "", SUMIF(Sales!$AZ$11:$AZ$1022, CONCATENATE($BA10, " - ", BF$5), Sales!$F$11:$F$1022))</f>
        <v/>
      </c>
      <c r="BG10" s="54" t="str">
        <f>IF(OR(BG$5="", $BA10=""), "", SUMIF(Sales!$AZ$11:$AZ$1022, CONCATENATE($BA10, " - ", BG$5), Sales!$F$11:$F$1022))</f>
        <v/>
      </c>
      <c r="BH10" s="54" t="str">
        <f>IF(OR(BH$5="", $BA10=""), "", SUMIF(Sales!$AZ$11:$AZ$1022, CONCATENATE($BA10, " - ", BH$5), Sales!$F$11:$F$1022))</f>
        <v/>
      </c>
      <c r="BI10" s="54" t="str">
        <f>IF(OR(BI$5="", $BA10=""), "", SUMIF(Sales!$AZ$11:$AZ$1022, CONCATENATE($BA10, " - ", BI$5), Sales!$F$11:$F$1022))</f>
        <v/>
      </c>
      <c r="BJ10" s="54" t="str">
        <f>IF(OR(BJ$5="", $BA10=""), "", SUMIF(Sales!$AZ$11:$AZ$1022, CONCATENATE($BA10, " - ", BJ$5), Sales!$F$11:$F$1022))</f>
        <v/>
      </c>
      <c r="BK10" s="54" t="str">
        <f>IF(OR(BK$5="", $BA10=""), "", SUMIF(Sales!$AZ$11:$AZ$1022, CONCATENATE($BA10, " - ", BK$5), Sales!$F$11:$F$1022))</f>
        <v/>
      </c>
      <c r="BL10" s="54" t="str">
        <f>IF(OR(BL$5="", $BA10=""), "", SUMIF(Sales!$AZ$11:$AZ$1022, CONCATENATE($BA10, " - ", BL$5), Sales!$F$11:$F$1022))</f>
        <v/>
      </c>
      <c r="BM10" s="54" t="str">
        <f>IF(OR(BM$5="", $BA10=""), "", SUMIF(Sales!$AZ$11:$AZ$1022, CONCATENATE($BA10, " - ", BM$5), Sales!$F$11:$F$1022))</f>
        <v/>
      </c>
      <c r="BN10" s="54" t="str">
        <f>IF(OR(BN$5="", $BA10=""), "", SUMIF(Sales!$AZ$11:$AZ$1022, CONCATENATE($BA10, " - ", BN$5), Sales!$F$11:$F$1022))</f>
        <v/>
      </c>
      <c r="BO10" s="54" t="str">
        <f>IF(OR(BO$5="", $BA10=""), "", SUMIF(Sales!$AZ$11:$AZ$1022, CONCATENATE($BA10, " - ", BO$5), Sales!$F$11:$F$1022))</f>
        <v/>
      </c>
      <c r="BP10" s="54" t="str">
        <f>IF(OR(BP$5="", $BA10=""), "", SUMIF(Sales!$AZ$11:$AZ$1022, CONCATENATE($BA10, " - ", BP$5), Sales!$F$11:$F$1022))</f>
        <v/>
      </c>
      <c r="BQ10" s="55" t="str">
        <f>IF(OR(BQ$5="", $BA10=""), "", SUMIF(Sales!$AZ$11:$AZ$1022, CONCATENATE($BA10, " - ", BQ$5), Sales!$F$11:$F$1022))</f>
        <v/>
      </c>
      <c r="BT10" s="1" t="str">
        <f>IF('Intro &amp; Setup'!$T$42="", "", 'Intro &amp; Setup'!$T$42)</f>
        <v/>
      </c>
    </row>
    <row r="11" spans="1:72" x14ac:dyDescent="0.25">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BA11" s="36" t="str">
        <f>'Intro &amp; Setup'!$BI19</f>
        <v/>
      </c>
      <c r="BB11" s="53">
        <f>'Intro &amp; Setup'!$F58</f>
        <v>0</v>
      </c>
      <c r="BC11" s="54" t="str">
        <f>IF($BA11="", "", SUMIF(Sales!$AW$11:$AW$1022, $BA11, Sales!$F$11:$F$1022))</f>
        <v/>
      </c>
      <c r="BD11" s="55" t="str">
        <f>IF($BA11="", "", SUMIF(Sales!$AX$11:$AX$1022, $BA11, Sales!$F$11:$F$1022))</f>
        <v/>
      </c>
      <c r="BF11" s="53" t="str">
        <f>IF(OR(BF$5="", $BA11=""), "", SUMIF(Sales!$AZ$11:$AZ$1022, CONCATENATE($BA11, " - ", BF$5), Sales!$F$11:$F$1022))</f>
        <v/>
      </c>
      <c r="BG11" s="54" t="str">
        <f>IF(OR(BG$5="", $BA11=""), "", SUMIF(Sales!$AZ$11:$AZ$1022, CONCATENATE($BA11, " - ", BG$5), Sales!$F$11:$F$1022))</f>
        <v/>
      </c>
      <c r="BH11" s="54" t="str">
        <f>IF(OR(BH$5="", $BA11=""), "", SUMIF(Sales!$AZ$11:$AZ$1022, CONCATENATE($BA11, " - ", BH$5), Sales!$F$11:$F$1022))</f>
        <v/>
      </c>
      <c r="BI11" s="54" t="str">
        <f>IF(OR(BI$5="", $BA11=""), "", SUMIF(Sales!$AZ$11:$AZ$1022, CONCATENATE($BA11, " - ", BI$5), Sales!$F$11:$F$1022))</f>
        <v/>
      </c>
      <c r="BJ11" s="54" t="str">
        <f>IF(OR(BJ$5="", $BA11=""), "", SUMIF(Sales!$AZ$11:$AZ$1022, CONCATENATE($BA11, " - ", BJ$5), Sales!$F$11:$F$1022))</f>
        <v/>
      </c>
      <c r="BK11" s="54" t="str">
        <f>IF(OR(BK$5="", $BA11=""), "", SUMIF(Sales!$AZ$11:$AZ$1022, CONCATENATE($BA11, " - ", BK$5), Sales!$F$11:$F$1022))</f>
        <v/>
      </c>
      <c r="BL11" s="54" t="str">
        <f>IF(OR(BL$5="", $BA11=""), "", SUMIF(Sales!$AZ$11:$AZ$1022, CONCATENATE($BA11, " - ", BL$5), Sales!$F$11:$F$1022))</f>
        <v/>
      </c>
      <c r="BM11" s="54" t="str">
        <f>IF(OR(BM$5="", $BA11=""), "", SUMIF(Sales!$AZ$11:$AZ$1022, CONCATENATE($BA11, " - ", BM$5), Sales!$F$11:$F$1022))</f>
        <v/>
      </c>
      <c r="BN11" s="54" t="str">
        <f>IF(OR(BN$5="", $BA11=""), "", SUMIF(Sales!$AZ$11:$AZ$1022, CONCATENATE($BA11, " - ", BN$5), Sales!$F$11:$F$1022))</f>
        <v/>
      </c>
      <c r="BO11" s="54" t="str">
        <f>IF(OR(BO$5="", $BA11=""), "", SUMIF(Sales!$AZ$11:$AZ$1022, CONCATENATE($BA11, " - ", BO$5), Sales!$F$11:$F$1022))</f>
        <v/>
      </c>
      <c r="BP11" s="54" t="str">
        <f>IF(OR(BP$5="", $BA11=""), "", SUMIF(Sales!$AZ$11:$AZ$1022, CONCATENATE($BA11, " - ", BP$5), Sales!$F$11:$F$1022))</f>
        <v/>
      </c>
      <c r="BQ11" s="55" t="str">
        <f>IF(OR(BQ$5="", $BA11=""), "", SUMIF(Sales!$AZ$11:$AZ$1022, CONCATENATE($BA11, " - ", BQ$5), Sales!$F$11:$F$1022))</f>
        <v/>
      </c>
      <c r="BT11" s="1" t="str">
        <f>IF('Intro &amp; Setup'!$T$43="", "", 'Intro &amp; Setup'!$T$43)</f>
        <v/>
      </c>
    </row>
    <row r="12" spans="1:72" x14ac:dyDescent="0.25">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BA12" s="36" t="str">
        <f>'Intro &amp; Setup'!$BI20</f>
        <v/>
      </c>
      <c r="BB12" s="53">
        <f>'Intro &amp; Setup'!$F59</f>
        <v>0</v>
      </c>
      <c r="BC12" s="54" t="str">
        <f>IF($BA12="", "", SUMIF(Sales!$AW$11:$AW$1022, $BA12, Sales!$F$11:$F$1022))</f>
        <v/>
      </c>
      <c r="BD12" s="55" t="str">
        <f>IF($BA12="", "", SUMIF(Sales!$AX$11:$AX$1022, $BA12, Sales!$F$11:$F$1022))</f>
        <v/>
      </c>
      <c r="BF12" s="53" t="str">
        <f>IF(OR(BF$5="", $BA12=""), "", SUMIF(Sales!$AZ$11:$AZ$1022, CONCATENATE($BA12, " - ", BF$5), Sales!$F$11:$F$1022))</f>
        <v/>
      </c>
      <c r="BG12" s="54" t="str">
        <f>IF(OR(BG$5="", $BA12=""), "", SUMIF(Sales!$AZ$11:$AZ$1022, CONCATENATE($BA12, " - ", BG$5), Sales!$F$11:$F$1022))</f>
        <v/>
      </c>
      <c r="BH12" s="54" t="str">
        <f>IF(OR(BH$5="", $BA12=""), "", SUMIF(Sales!$AZ$11:$AZ$1022, CONCATENATE($BA12, " - ", BH$5), Sales!$F$11:$F$1022))</f>
        <v/>
      </c>
      <c r="BI12" s="54" t="str">
        <f>IF(OR(BI$5="", $BA12=""), "", SUMIF(Sales!$AZ$11:$AZ$1022, CONCATENATE($BA12, " - ", BI$5), Sales!$F$11:$F$1022))</f>
        <v/>
      </c>
      <c r="BJ12" s="54" t="str">
        <f>IF(OR(BJ$5="", $BA12=""), "", SUMIF(Sales!$AZ$11:$AZ$1022, CONCATENATE($BA12, " - ", BJ$5), Sales!$F$11:$F$1022))</f>
        <v/>
      </c>
      <c r="BK12" s="54" t="str">
        <f>IF(OR(BK$5="", $BA12=""), "", SUMIF(Sales!$AZ$11:$AZ$1022, CONCATENATE($BA12, " - ", BK$5), Sales!$F$11:$F$1022))</f>
        <v/>
      </c>
      <c r="BL12" s="54" t="str">
        <f>IF(OR(BL$5="", $BA12=""), "", SUMIF(Sales!$AZ$11:$AZ$1022, CONCATENATE($BA12, " - ", BL$5), Sales!$F$11:$F$1022))</f>
        <v/>
      </c>
      <c r="BM12" s="54" t="str">
        <f>IF(OR(BM$5="", $BA12=""), "", SUMIF(Sales!$AZ$11:$AZ$1022, CONCATENATE($BA12, " - ", BM$5), Sales!$F$11:$F$1022))</f>
        <v/>
      </c>
      <c r="BN12" s="54" t="str">
        <f>IF(OR(BN$5="", $BA12=""), "", SUMIF(Sales!$AZ$11:$AZ$1022, CONCATENATE($BA12, " - ", BN$5), Sales!$F$11:$F$1022))</f>
        <v/>
      </c>
      <c r="BO12" s="54" t="str">
        <f>IF(OR(BO$5="", $BA12=""), "", SUMIF(Sales!$AZ$11:$AZ$1022, CONCATENATE($BA12, " - ", BO$5), Sales!$F$11:$F$1022))</f>
        <v/>
      </c>
      <c r="BP12" s="54" t="str">
        <f>IF(OR(BP$5="", $BA12=""), "", SUMIF(Sales!$AZ$11:$AZ$1022, CONCATENATE($BA12, " - ", BP$5), Sales!$F$11:$F$1022))</f>
        <v/>
      </c>
      <c r="BQ12" s="55" t="str">
        <f>IF(OR(BQ$5="", $BA12=""), "", SUMIF(Sales!$AZ$11:$AZ$1022, CONCATENATE($BA12, " - ", BQ$5), Sales!$F$11:$F$1022))</f>
        <v/>
      </c>
      <c r="BT12" s="1" t="str">
        <f>IF('Intro &amp; Setup'!$T$44="", "", 'Intro &amp; Setup'!$T$44)</f>
        <v/>
      </c>
    </row>
    <row r="13" spans="1:72" x14ac:dyDescent="0.25">
      <c r="A13" s="3"/>
      <c r="B13" s="3"/>
      <c r="C13" s="3"/>
      <c r="D13" s="3"/>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BA13" s="36" t="str">
        <f>'Intro &amp; Setup'!$BI21</f>
        <v/>
      </c>
      <c r="BB13" s="53">
        <f>'Intro &amp; Setup'!$F60</f>
        <v>0</v>
      </c>
      <c r="BC13" s="54" t="str">
        <f>IF($BA13="", "", SUMIF(Sales!$AW$11:$AW$1022, $BA13, Sales!$F$11:$F$1022))</f>
        <v/>
      </c>
      <c r="BD13" s="55" t="str">
        <f>IF($BA13="", "", SUMIF(Sales!$AX$11:$AX$1022, $BA13, Sales!$F$11:$F$1022))</f>
        <v/>
      </c>
      <c r="BF13" s="53" t="str">
        <f>IF(OR(BF$5="", $BA13=""), "", SUMIF(Sales!$AZ$11:$AZ$1022, CONCATENATE($BA13, " - ", BF$5), Sales!$F$11:$F$1022))</f>
        <v/>
      </c>
      <c r="BG13" s="54" t="str">
        <f>IF(OR(BG$5="", $BA13=""), "", SUMIF(Sales!$AZ$11:$AZ$1022, CONCATENATE($BA13, " - ", BG$5), Sales!$F$11:$F$1022))</f>
        <v/>
      </c>
      <c r="BH13" s="54" t="str">
        <f>IF(OR(BH$5="", $BA13=""), "", SUMIF(Sales!$AZ$11:$AZ$1022, CONCATENATE($BA13, " - ", BH$5), Sales!$F$11:$F$1022))</f>
        <v/>
      </c>
      <c r="BI13" s="54" t="str">
        <f>IF(OR(BI$5="", $BA13=""), "", SUMIF(Sales!$AZ$11:$AZ$1022, CONCATENATE($BA13, " - ", BI$5), Sales!$F$11:$F$1022))</f>
        <v/>
      </c>
      <c r="BJ13" s="54" t="str">
        <f>IF(OR(BJ$5="", $BA13=""), "", SUMIF(Sales!$AZ$11:$AZ$1022, CONCATENATE($BA13, " - ", BJ$5), Sales!$F$11:$F$1022))</f>
        <v/>
      </c>
      <c r="BK13" s="54" t="str">
        <f>IF(OR(BK$5="", $BA13=""), "", SUMIF(Sales!$AZ$11:$AZ$1022, CONCATENATE($BA13, " - ", BK$5), Sales!$F$11:$F$1022))</f>
        <v/>
      </c>
      <c r="BL13" s="54" t="str">
        <f>IF(OR(BL$5="", $BA13=""), "", SUMIF(Sales!$AZ$11:$AZ$1022, CONCATENATE($BA13, " - ", BL$5), Sales!$F$11:$F$1022))</f>
        <v/>
      </c>
      <c r="BM13" s="54" t="str">
        <f>IF(OR(BM$5="", $BA13=""), "", SUMIF(Sales!$AZ$11:$AZ$1022, CONCATENATE($BA13, " - ", BM$5), Sales!$F$11:$F$1022))</f>
        <v/>
      </c>
      <c r="BN13" s="54" t="str">
        <f>IF(OR(BN$5="", $BA13=""), "", SUMIF(Sales!$AZ$11:$AZ$1022, CONCATENATE($BA13, " - ", BN$5), Sales!$F$11:$F$1022))</f>
        <v/>
      </c>
      <c r="BO13" s="54" t="str">
        <f>IF(OR(BO$5="", $BA13=""), "", SUMIF(Sales!$AZ$11:$AZ$1022, CONCATENATE($BA13, " - ", BO$5), Sales!$F$11:$F$1022))</f>
        <v/>
      </c>
      <c r="BP13" s="54" t="str">
        <f>IF(OR(BP$5="", $BA13=""), "", SUMIF(Sales!$AZ$11:$AZ$1022, CONCATENATE($BA13, " - ", BP$5), Sales!$F$11:$F$1022))</f>
        <v/>
      </c>
      <c r="BQ13" s="55" t="str">
        <f>IF(OR(BQ$5="", $BA13=""), "", SUMIF(Sales!$AZ$11:$AZ$1022, CONCATENATE($BA13, " - ", BQ$5), Sales!$F$11:$F$1022))</f>
        <v/>
      </c>
      <c r="BT13" s="1" t="str">
        <f>IF('Intro &amp; Setup'!$T$45="", "", 'Intro &amp; Setup'!$T$45)</f>
        <v/>
      </c>
    </row>
    <row r="14" spans="1:72" x14ac:dyDescent="0.25">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BA14" s="36" t="str">
        <f>'Intro &amp; Setup'!$BI22</f>
        <v/>
      </c>
      <c r="BB14" s="53">
        <f>'Intro &amp; Setup'!$F61</f>
        <v>0</v>
      </c>
      <c r="BC14" s="54" t="str">
        <f>IF($BA14="", "", SUMIF(Sales!$AW$11:$AW$1022, $BA14, Sales!$F$11:$F$1022))</f>
        <v/>
      </c>
      <c r="BD14" s="55" t="str">
        <f>IF($BA14="", "", SUMIF(Sales!$AX$11:$AX$1022, $BA14, Sales!$F$11:$F$1022))</f>
        <v/>
      </c>
      <c r="BF14" s="53" t="str">
        <f>IF(OR(BF$5="", $BA14=""), "", SUMIF(Sales!$AZ$11:$AZ$1022, CONCATENATE($BA14, " - ", BF$5), Sales!$F$11:$F$1022))</f>
        <v/>
      </c>
      <c r="BG14" s="54" t="str">
        <f>IF(OR(BG$5="", $BA14=""), "", SUMIF(Sales!$AZ$11:$AZ$1022, CONCATENATE($BA14, " - ", BG$5), Sales!$F$11:$F$1022))</f>
        <v/>
      </c>
      <c r="BH14" s="54" t="str">
        <f>IF(OR(BH$5="", $BA14=""), "", SUMIF(Sales!$AZ$11:$AZ$1022, CONCATENATE($BA14, " - ", BH$5), Sales!$F$11:$F$1022))</f>
        <v/>
      </c>
      <c r="BI14" s="54" t="str">
        <f>IF(OR(BI$5="", $BA14=""), "", SUMIF(Sales!$AZ$11:$AZ$1022, CONCATENATE($BA14, " - ", BI$5), Sales!$F$11:$F$1022))</f>
        <v/>
      </c>
      <c r="BJ14" s="54" t="str">
        <f>IF(OR(BJ$5="", $BA14=""), "", SUMIF(Sales!$AZ$11:$AZ$1022, CONCATENATE($BA14, " - ", BJ$5), Sales!$F$11:$F$1022))</f>
        <v/>
      </c>
      <c r="BK14" s="54" t="str">
        <f>IF(OR(BK$5="", $BA14=""), "", SUMIF(Sales!$AZ$11:$AZ$1022, CONCATENATE($BA14, " - ", BK$5), Sales!$F$11:$F$1022))</f>
        <v/>
      </c>
      <c r="BL14" s="54" t="str">
        <f>IF(OR(BL$5="", $BA14=""), "", SUMIF(Sales!$AZ$11:$AZ$1022, CONCATENATE($BA14, " - ", BL$5), Sales!$F$11:$F$1022))</f>
        <v/>
      </c>
      <c r="BM14" s="54" t="str">
        <f>IF(OR(BM$5="", $BA14=""), "", SUMIF(Sales!$AZ$11:$AZ$1022, CONCATENATE($BA14, " - ", BM$5), Sales!$F$11:$F$1022))</f>
        <v/>
      </c>
      <c r="BN14" s="54" t="str">
        <f>IF(OR(BN$5="", $BA14=""), "", SUMIF(Sales!$AZ$11:$AZ$1022, CONCATENATE($BA14, " - ", BN$5), Sales!$F$11:$F$1022))</f>
        <v/>
      </c>
      <c r="BO14" s="54" t="str">
        <f>IF(OR(BO$5="", $BA14=""), "", SUMIF(Sales!$AZ$11:$AZ$1022, CONCATENATE($BA14, " - ", BO$5), Sales!$F$11:$F$1022))</f>
        <v/>
      </c>
      <c r="BP14" s="54" t="str">
        <f>IF(OR(BP$5="", $BA14=""), "", SUMIF(Sales!$AZ$11:$AZ$1022, CONCATENATE($BA14, " - ", BP$5), Sales!$F$11:$F$1022))</f>
        <v/>
      </c>
      <c r="BQ14" s="55" t="str">
        <f>IF(OR(BQ$5="", $BA14=""), "", SUMIF(Sales!$AZ$11:$AZ$1022, CONCATENATE($BA14, " - ", BQ$5), Sales!$F$11:$F$1022))</f>
        <v/>
      </c>
      <c r="BT14" s="1" t="str">
        <f>IF('Intro &amp; Setup'!$T$46="", "", 'Intro &amp; Setup'!$T$46)</f>
        <v/>
      </c>
    </row>
    <row r="15" spans="1:72" x14ac:dyDescent="0.25">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BA15" s="36" t="str">
        <f>'Intro &amp; Setup'!$BI23</f>
        <v/>
      </c>
      <c r="BB15" s="53">
        <f>'Intro &amp; Setup'!$F62</f>
        <v>0</v>
      </c>
      <c r="BC15" s="54" t="str">
        <f>IF($BA15="", "", SUMIF(Sales!$AW$11:$AW$1022, $BA15, Sales!$F$11:$F$1022))</f>
        <v/>
      </c>
      <c r="BD15" s="55" t="str">
        <f>IF($BA15="", "", SUMIF(Sales!$AX$11:$AX$1022, $BA15, Sales!$F$11:$F$1022))</f>
        <v/>
      </c>
      <c r="BF15" s="53" t="str">
        <f>IF(OR(BF$5="", $BA15=""), "", SUMIF(Sales!$AZ$11:$AZ$1022, CONCATENATE($BA15, " - ", BF$5), Sales!$F$11:$F$1022))</f>
        <v/>
      </c>
      <c r="BG15" s="54" t="str">
        <f>IF(OR(BG$5="", $BA15=""), "", SUMIF(Sales!$AZ$11:$AZ$1022, CONCATENATE($BA15, " - ", BG$5), Sales!$F$11:$F$1022))</f>
        <v/>
      </c>
      <c r="BH15" s="54" t="str">
        <f>IF(OR(BH$5="", $BA15=""), "", SUMIF(Sales!$AZ$11:$AZ$1022, CONCATENATE($BA15, " - ", BH$5), Sales!$F$11:$F$1022))</f>
        <v/>
      </c>
      <c r="BI15" s="54" t="str">
        <f>IF(OR(BI$5="", $BA15=""), "", SUMIF(Sales!$AZ$11:$AZ$1022, CONCATENATE($BA15, " - ", BI$5), Sales!$F$11:$F$1022))</f>
        <v/>
      </c>
      <c r="BJ15" s="54" t="str">
        <f>IF(OR(BJ$5="", $BA15=""), "", SUMIF(Sales!$AZ$11:$AZ$1022, CONCATENATE($BA15, " - ", BJ$5), Sales!$F$11:$F$1022))</f>
        <v/>
      </c>
      <c r="BK15" s="54" t="str">
        <f>IF(OR(BK$5="", $BA15=""), "", SUMIF(Sales!$AZ$11:$AZ$1022, CONCATENATE($BA15, " - ", BK$5), Sales!$F$11:$F$1022))</f>
        <v/>
      </c>
      <c r="BL15" s="54" t="str">
        <f>IF(OR(BL$5="", $BA15=""), "", SUMIF(Sales!$AZ$11:$AZ$1022, CONCATENATE($BA15, " - ", BL$5), Sales!$F$11:$F$1022))</f>
        <v/>
      </c>
      <c r="BM15" s="54" t="str">
        <f>IF(OR(BM$5="", $BA15=""), "", SUMIF(Sales!$AZ$11:$AZ$1022, CONCATENATE($BA15, " - ", BM$5), Sales!$F$11:$F$1022))</f>
        <v/>
      </c>
      <c r="BN15" s="54" t="str">
        <f>IF(OR(BN$5="", $BA15=""), "", SUMIF(Sales!$AZ$11:$AZ$1022, CONCATENATE($BA15, " - ", BN$5), Sales!$F$11:$F$1022))</f>
        <v/>
      </c>
      <c r="BO15" s="54" t="str">
        <f>IF(OR(BO$5="", $BA15=""), "", SUMIF(Sales!$AZ$11:$AZ$1022, CONCATENATE($BA15, " - ", BO$5), Sales!$F$11:$F$1022))</f>
        <v/>
      </c>
      <c r="BP15" s="54" t="str">
        <f>IF(OR(BP$5="", $BA15=""), "", SUMIF(Sales!$AZ$11:$AZ$1022, CONCATENATE($BA15, " - ", BP$5), Sales!$F$11:$F$1022))</f>
        <v/>
      </c>
      <c r="BQ15" s="55" t="str">
        <f>IF(OR(BQ$5="", $BA15=""), "", SUMIF(Sales!$AZ$11:$AZ$1022, CONCATENATE($BA15, " - ", BQ$5), Sales!$F$11:$F$1022))</f>
        <v/>
      </c>
      <c r="BT15" s="1" t="str">
        <f>IF('Intro &amp; Setup'!$T$47="", "", 'Intro &amp; Setup'!$T$47)</f>
        <v/>
      </c>
    </row>
    <row r="16" spans="1:72" x14ac:dyDescent="0.25">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BA16" s="36" t="str">
        <f>'Intro &amp; Setup'!$BI24</f>
        <v/>
      </c>
      <c r="BB16" s="53">
        <f>'Intro &amp; Setup'!$F63</f>
        <v>0</v>
      </c>
      <c r="BC16" s="54" t="str">
        <f>IF($BA16="", "", SUMIF(Sales!$AW$11:$AW$1022, $BA16, Sales!$F$11:$F$1022))</f>
        <v/>
      </c>
      <c r="BD16" s="55" t="str">
        <f>IF($BA16="", "", SUMIF(Sales!$AX$11:$AX$1022, $BA16, Sales!$F$11:$F$1022))</f>
        <v/>
      </c>
      <c r="BF16" s="53" t="str">
        <f>IF(OR(BF$5="", $BA16=""), "", SUMIF(Sales!$AZ$11:$AZ$1022, CONCATENATE($BA16, " - ", BF$5), Sales!$F$11:$F$1022))</f>
        <v/>
      </c>
      <c r="BG16" s="54" t="str">
        <f>IF(OR(BG$5="", $BA16=""), "", SUMIF(Sales!$AZ$11:$AZ$1022, CONCATENATE($BA16, " - ", BG$5), Sales!$F$11:$F$1022))</f>
        <v/>
      </c>
      <c r="BH16" s="54" t="str">
        <f>IF(OR(BH$5="", $BA16=""), "", SUMIF(Sales!$AZ$11:$AZ$1022, CONCATENATE($BA16, " - ", BH$5), Sales!$F$11:$F$1022))</f>
        <v/>
      </c>
      <c r="BI16" s="54" t="str">
        <f>IF(OR(BI$5="", $BA16=""), "", SUMIF(Sales!$AZ$11:$AZ$1022, CONCATENATE($BA16, " - ", BI$5), Sales!$F$11:$F$1022))</f>
        <v/>
      </c>
      <c r="BJ16" s="54" t="str">
        <f>IF(OR(BJ$5="", $BA16=""), "", SUMIF(Sales!$AZ$11:$AZ$1022, CONCATENATE($BA16, " - ", BJ$5), Sales!$F$11:$F$1022))</f>
        <v/>
      </c>
      <c r="BK16" s="54" t="str">
        <f>IF(OR(BK$5="", $BA16=""), "", SUMIF(Sales!$AZ$11:$AZ$1022, CONCATENATE($BA16, " - ", BK$5), Sales!$F$11:$F$1022))</f>
        <v/>
      </c>
      <c r="BL16" s="54" t="str">
        <f>IF(OR(BL$5="", $BA16=""), "", SUMIF(Sales!$AZ$11:$AZ$1022, CONCATENATE($BA16, " - ", BL$5), Sales!$F$11:$F$1022))</f>
        <v/>
      </c>
      <c r="BM16" s="54" t="str">
        <f>IF(OR(BM$5="", $BA16=""), "", SUMIF(Sales!$AZ$11:$AZ$1022, CONCATENATE($BA16, " - ", BM$5), Sales!$F$11:$F$1022))</f>
        <v/>
      </c>
      <c r="BN16" s="54" t="str">
        <f>IF(OR(BN$5="", $BA16=""), "", SUMIF(Sales!$AZ$11:$AZ$1022, CONCATENATE($BA16, " - ", BN$5), Sales!$F$11:$F$1022))</f>
        <v/>
      </c>
      <c r="BO16" s="54" t="str">
        <f>IF(OR(BO$5="", $BA16=""), "", SUMIF(Sales!$AZ$11:$AZ$1022, CONCATENATE($BA16, " - ", BO$5), Sales!$F$11:$F$1022))</f>
        <v/>
      </c>
      <c r="BP16" s="54" t="str">
        <f>IF(OR(BP$5="", $BA16=""), "", SUMIF(Sales!$AZ$11:$AZ$1022, CONCATENATE($BA16, " - ", BP$5), Sales!$F$11:$F$1022))</f>
        <v/>
      </c>
      <c r="BQ16" s="55" t="str">
        <f>IF(OR(BQ$5="", $BA16=""), "", SUMIF(Sales!$AZ$11:$AZ$1022, CONCATENATE($BA16, " - ", BQ$5), Sales!$F$11:$F$1022))</f>
        <v/>
      </c>
      <c r="BT16" s="1" t="str">
        <f>IF('Intro &amp; Setup'!$T$48="", "", 'Intro &amp; Setup'!$T$48)</f>
        <v/>
      </c>
    </row>
    <row r="17" spans="1:72" x14ac:dyDescent="0.25">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BA17" s="19" t="str">
        <f>'Intro &amp; Setup'!$BI25</f>
        <v/>
      </c>
      <c r="BB17" s="56">
        <f>'Intro &amp; Setup'!$F64</f>
        <v>0</v>
      </c>
      <c r="BC17" s="57" t="str">
        <f>IF($BA17="", "", SUMIF(Sales!$AW$11:$AW$1022, $BA17, Sales!$F$11:$F$1022))</f>
        <v/>
      </c>
      <c r="BD17" s="58" t="str">
        <f>IF($BA17="", "", SUMIF(Sales!$AX$11:$AX$1022, $BA17, Sales!$F$11:$F$1022))</f>
        <v/>
      </c>
      <c r="BF17" s="56" t="str">
        <f>IF(OR(BF$5="", $BA17=""), "", SUMIF(Sales!$AZ$11:$AZ$1022, CONCATENATE($BA17, " - ", BF$5), Sales!$F$11:$F$1022))</f>
        <v/>
      </c>
      <c r="BG17" s="57" t="str">
        <f>IF(OR(BG$5="", $BA17=""), "", SUMIF(Sales!$AZ$11:$AZ$1022, CONCATENATE($BA17, " - ", BG$5), Sales!$F$11:$F$1022))</f>
        <v/>
      </c>
      <c r="BH17" s="57" t="str">
        <f>IF(OR(BH$5="", $BA17=""), "", SUMIF(Sales!$AZ$11:$AZ$1022, CONCATENATE($BA17, " - ", BH$5), Sales!$F$11:$F$1022))</f>
        <v/>
      </c>
      <c r="BI17" s="57" t="str">
        <f>IF(OR(BI$5="", $BA17=""), "", SUMIF(Sales!$AZ$11:$AZ$1022, CONCATENATE($BA17, " - ", BI$5), Sales!$F$11:$F$1022))</f>
        <v/>
      </c>
      <c r="BJ17" s="57" t="str">
        <f>IF(OR(BJ$5="", $BA17=""), "", SUMIF(Sales!$AZ$11:$AZ$1022, CONCATENATE($BA17, " - ", BJ$5), Sales!$F$11:$F$1022))</f>
        <v/>
      </c>
      <c r="BK17" s="57" t="str">
        <f>IF(OR(BK$5="", $BA17=""), "", SUMIF(Sales!$AZ$11:$AZ$1022, CONCATENATE($BA17, " - ", BK$5), Sales!$F$11:$F$1022))</f>
        <v/>
      </c>
      <c r="BL17" s="57" t="str">
        <f>IF(OR(BL$5="", $BA17=""), "", SUMIF(Sales!$AZ$11:$AZ$1022, CONCATENATE($BA17, " - ", BL$5), Sales!$F$11:$F$1022))</f>
        <v/>
      </c>
      <c r="BM17" s="57" t="str">
        <f>IF(OR(BM$5="", $BA17=""), "", SUMIF(Sales!$AZ$11:$AZ$1022, CONCATENATE($BA17, " - ", BM$5), Sales!$F$11:$F$1022))</f>
        <v/>
      </c>
      <c r="BN17" s="57" t="str">
        <f>IF(OR(BN$5="", $BA17=""), "", SUMIF(Sales!$AZ$11:$AZ$1022, CONCATENATE($BA17, " - ", BN$5), Sales!$F$11:$F$1022))</f>
        <v/>
      </c>
      <c r="BO17" s="57" t="str">
        <f>IF(OR(BO$5="", $BA17=""), "", SUMIF(Sales!$AZ$11:$AZ$1022, CONCATENATE($BA17, " - ", BO$5), Sales!$F$11:$F$1022))</f>
        <v/>
      </c>
      <c r="BP17" s="57" t="str">
        <f>IF(OR(BP$5="", $BA17=""), "", SUMIF(Sales!$AZ$11:$AZ$1022, CONCATENATE($BA17, " - ", BP$5), Sales!$F$11:$F$1022))</f>
        <v/>
      </c>
      <c r="BQ17" s="58" t="str">
        <f>IF(OR(BQ$5="", $BA17=""), "", SUMIF(Sales!$AZ$11:$AZ$1022, CONCATENATE($BA17, " - ", BQ$5), Sales!$F$11:$F$1022))</f>
        <v/>
      </c>
      <c r="BT17" s="1" t="str">
        <f>IF('Intro &amp; Setup'!$T$49="", "", 'Intro &amp; Setup'!$T$49)</f>
        <v/>
      </c>
    </row>
    <row r="18" spans="1:72" x14ac:dyDescent="0.25">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BB18" s="118">
        <f>SUM(BB$6:BB$17)</f>
        <v>0</v>
      </c>
      <c r="BC18" s="118">
        <f>SUM(BC$6:BC$17)</f>
        <v>0</v>
      </c>
      <c r="BD18" s="118">
        <f>SUM(BD$6:BD$17)</f>
        <v>0</v>
      </c>
      <c r="BF18" s="118" t="str">
        <f>IF(BF$5="", "", SUM(BF$6:BF$17))</f>
        <v/>
      </c>
      <c r="BG18" s="118" t="str">
        <f t="shared" ref="BG18:BQ18" si="0">IF(BG$5="", "", SUM(BG$6:BG$17))</f>
        <v/>
      </c>
      <c r="BH18" s="118" t="str">
        <f t="shared" si="0"/>
        <v/>
      </c>
      <c r="BI18" s="118" t="str">
        <f t="shared" si="0"/>
        <v/>
      </c>
      <c r="BJ18" s="118" t="str">
        <f t="shared" si="0"/>
        <v/>
      </c>
      <c r="BK18" s="118" t="str">
        <f t="shared" si="0"/>
        <v/>
      </c>
      <c r="BL18" s="118" t="str">
        <f t="shared" si="0"/>
        <v/>
      </c>
      <c r="BM18" s="118" t="str">
        <f t="shared" si="0"/>
        <v/>
      </c>
      <c r="BN18" s="118" t="str">
        <f t="shared" si="0"/>
        <v/>
      </c>
      <c r="BO18" s="118" t="str">
        <f t="shared" si="0"/>
        <v/>
      </c>
      <c r="BP18" s="118" t="str">
        <f t="shared" si="0"/>
        <v/>
      </c>
      <c r="BQ18" s="118" t="str">
        <f t="shared" si="0"/>
        <v/>
      </c>
    </row>
    <row r="19" spans="1:72" x14ac:dyDescent="0.25">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row>
    <row r="20" spans="1:72" x14ac:dyDescent="0.25">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row>
    <row r="21" spans="1:72" x14ac:dyDescent="0.25">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row>
    <row r="22" spans="1:72" x14ac:dyDescent="0.25">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row>
    <row r="23" spans="1:72" x14ac:dyDescent="0.25">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row>
    <row r="24" spans="1:72" x14ac:dyDescent="0.25">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row>
    <row r="25" spans="1:72" x14ac:dyDescent="0.25">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row>
    <row r="26" spans="1:72" x14ac:dyDescent="0.2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row>
    <row r="27" spans="1:72" x14ac:dyDescent="0.25">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row>
    <row r="28" spans="1:72" x14ac:dyDescent="0.25">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row>
    <row r="29" spans="1:72" x14ac:dyDescent="0.25">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row>
    <row r="30" spans="1:72" x14ac:dyDescent="0.25">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row>
    <row r="31" spans="1:72" x14ac:dyDescent="0.25">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row>
    <row r="32" spans="1:72"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row>
    <row r="33" spans="1:69"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row>
    <row r="34" spans="1:69"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row>
    <row r="35" spans="1:69"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BD35" s="35" t="s">
        <v>96</v>
      </c>
      <c r="BF35" s="35" t="str">
        <f>'Marketing Time &amp; Costs'!G$5</f>
        <v/>
      </c>
      <c r="BG35" s="35" t="str">
        <f>'Marketing Time &amp; Costs'!H$5</f>
        <v/>
      </c>
      <c r="BH35" s="35" t="str">
        <f>'Marketing Time &amp; Costs'!I$5</f>
        <v/>
      </c>
      <c r="BI35" s="35" t="str">
        <f>'Marketing Time &amp; Costs'!J$5</f>
        <v/>
      </c>
      <c r="BJ35" s="35" t="str">
        <f>'Marketing Time &amp; Costs'!K$5</f>
        <v/>
      </c>
      <c r="BK35" s="35" t="str">
        <f>'Marketing Time &amp; Costs'!L$5</f>
        <v/>
      </c>
      <c r="BL35" s="35" t="str">
        <f>'Marketing Time &amp; Costs'!M$5</f>
        <v/>
      </c>
      <c r="BM35" s="35" t="str">
        <f>'Marketing Time &amp; Costs'!N$5</f>
        <v/>
      </c>
      <c r="BN35" s="35" t="str">
        <f>'Marketing Time &amp; Costs'!O$5</f>
        <v/>
      </c>
      <c r="BO35" s="35" t="str">
        <f>'Marketing Time &amp; Costs'!P$5</f>
        <v/>
      </c>
      <c r="BP35" s="35" t="str">
        <f>'Marketing Time &amp; Costs'!Q$5</f>
        <v/>
      </c>
      <c r="BQ35" s="35" t="str">
        <f>'Marketing Time &amp; Costs'!R$5</f>
        <v/>
      </c>
    </row>
    <row r="36" spans="1:69"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BD36" s="18" t="str">
        <f>$BA6</f>
        <v/>
      </c>
      <c r="BF36" s="50" t="str">
        <f>IF(OR($BD36="", BF$35=""), "", SUMIF(Sales!$AU$11:$AU$1022, $BD36, Sales!AD$11:AD$1022))</f>
        <v/>
      </c>
      <c r="BG36" s="51" t="str">
        <f>IF(OR($BD36="", BG$35=""), "", SUMIF(Sales!$AU$11:$AU$1022, $BD36, Sales!AE$11:AE$1022))</f>
        <v/>
      </c>
      <c r="BH36" s="51" t="str">
        <f>IF(OR($BD36="", BH$35=""), "", SUMIF(Sales!$AU$11:$AU$1022, $BD36, Sales!AF$11:AF$1022))</f>
        <v/>
      </c>
      <c r="BI36" s="51" t="str">
        <f>IF(OR($BD36="", BI$35=""), "", SUMIF(Sales!$AU$11:$AU$1022, $BD36, Sales!AG$11:AG$1022))</f>
        <v/>
      </c>
      <c r="BJ36" s="51" t="str">
        <f>IF(OR($BD36="", BJ$35=""), "", SUMIF(Sales!$AU$11:$AU$1022, $BD36, Sales!AH$11:AH$1022))</f>
        <v/>
      </c>
      <c r="BK36" s="51" t="str">
        <f>IF(OR($BD36="", BK$35=""), "", SUMIF(Sales!$AU$11:$AU$1022, $BD36, Sales!AI$11:AI$1022))</f>
        <v/>
      </c>
      <c r="BL36" s="51" t="str">
        <f>IF(OR($BD36="", BL$35=""), "", SUMIF(Sales!$AU$11:$AU$1022, $BD36, Sales!AJ$11:AJ$1022))</f>
        <v/>
      </c>
      <c r="BM36" s="51" t="str">
        <f>IF(OR($BD36="", BM$35=""), "", SUMIF(Sales!$AU$11:$AU$1022, $BD36, Sales!AK$11:AK$1022))</f>
        <v/>
      </c>
      <c r="BN36" s="51" t="str">
        <f>IF(OR($BD36="", BN$35=""), "", SUMIF(Sales!$AU$11:$AU$1022, $BD36, Sales!AL$11:AL$1022))</f>
        <v/>
      </c>
      <c r="BO36" s="51" t="str">
        <f>IF(OR($BD36="", BO$35=""), "", SUMIF(Sales!$AU$11:$AU$1022, $BD36, Sales!AM$11:AM$1022))</f>
        <v/>
      </c>
      <c r="BP36" s="51" t="str">
        <f>IF(OR($BD36="", BP$35=""), "", SUMIF(Sales!$AU$11:$AU$1022, $BD36, Sales!AN$11:AN$1022))</f>
        <v/>
      </c>
      <c r="BQ36" s="52" t="str">
        <f>IF(OR($BD36="", BQ$35=""), "", SUMIF(Sales!$AU$11:$AU$1022, $BD36, Sales!AO$11:AO$1022))</f>
        <v/>
      </c>
    </row>
    <row r="37" spans="1:69"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BD37" s="36" t="str">
        <f t="shared" ref="BD37:BD47" si="1">$BA7</f>
        <v/>
      </c>
      <c r="BF37" s="53" t="str">
        <f>IF(OR($BD37="", BF$35=""), "", SUMIF(Sales!$AU$11:$AU$1022, $BD37, Sales!AD$11:AD$1022))</f>
        <v/>
      </c>
      <c r="BG37" s="54" t="str">
        <f>IF(OR($BD37="", BG$35=""), "", SUMIF(Sales!$AU$11:$AU$1022, $BD37, Sales!AE$11:AE$1022))</f>
        <v/>
      </c>
      <c r="BH37" s="54" t="str">
        <f>IF(OR($BD37="", BH$35=""), "", SUMIF(Sales!$AU$11:$AU$1022, $BD37, Sales!AF$11:AF$1022))</f>
        <v/>
      </c>
      <c r="BI37" s="54" t="str">
        <f>IF(OR($BD37="", BI$35=""), "", SUMIF(Sales!$AU$11:$AU$1022, $BD37, Sales!AG$11:AG$1022))</f>
        <v/>
      </c>
      <c r="BJ37" s="54" t="str">
        <f>IF(OR($BD37="", BJ$35=""), "", SUMIF(Sales!$AU$11:$AU$1022, $BD37, Sales!AH$11:AH$1022))</f>
        <v/>
      </c>
      <c r="BK37" s="54" t="str">
        <f>IF(OR($BD37="", BK$35=""), "", SUMIF(Sales!$AU$11:$AU$1022, $BD37, Sales!AI$11:AI$1022))</f>
        <v/>
      </c>
      <c r="BL37" s="54" t="str">
        <f>IF(OR($BD37="", BL$35=""), "", SUMIF(Sales!$AU$11:$AU$1022, $BD37, Sales!AJ$11:AJ$1022))</f>
        <v/>
      </c>
      <c r="BM37" s="54" t="str">
        <f>IF(OR($BD37="", BM$35=""), "", SUMIF(Sales!$AU$11:$AU$1022, $BD37, Sales!AK$11:AK$1022))</f>
        <v/>
      </c>
      <c r="BN37" s="54" t="str">
        <f>IF(OR($BD37="", BN$35=""), "", SUMIF(Sales!$AU$11:$AU$1022, $BD37, Sales!AL$11:AL$1022))</f>
        <v/>
      </c>
      <c r="BO37" s="54" t="str">
        <f>IF(OR($BD37="", BO$35=""), "", SUMIF(Sales!$AU$11:$AU$1022, $BD37, Sales!AM$11:AM$1022))</f>
        <v/>
      </c>
      <c r="BP37" s="54" t="str">
        <f>IF(OR($BD37="", BP$35=""), "", SUMIF(Sales!$AU$11:$AU$1022, $BD37, Sales!AN$11:AN$1022))</f>
        <v/>
      </c>
      <c r="BQ37" s="55" t="str">
        <f>IF(OR($BD37="", BQ$35=""), "", SUMIF(Sales!$AU$11:$AU$1022, $BD37, Sales!AO$11:AO$1022))</f>
        <v/>
      </c>
    </row>
    <row r="38" spans="1:69"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BD38" s="36" t="str">
        <f t="shared" si="1"/>
        <v/>
      </c>
      <c r="BF38" s="53" t="str">
        <f>IF(OR($BD38="", BF$35=""), "", SUMIF(Sales!$AU$11:$AU$1022, $BD38, Sales!AD$11:AD$1022))</f>
        <v/>
      </c>
      <c r="BG38" s="54" t="str">
        <f>IF(OR($BD38="", BG$35=""), "", SUMIF(Sales!$AU$11:$AU$1022, $BD38, Sales!AE$11:AE$1022))</f>
        <v/>
      </c>
      <c r="BH38" s="54" t="str">
        <f>IF(OR($BD38="", BH$35=""), "", SUMIF(Sales!$AU$11:$AU$1022, $BD38, Sales!AF$11:AF$1022))</f>
        <v/>
      </c>
      <c r="BI38" s="54" t="str">
        <f>IF(OR($BD38="", BI$35=""), "", SUMIF(Sales!$AU$11:$AU$1022, $BD38, Sales!AG$11:AG$1022))</f>
        <v/>
      </c>
      <c r="BJ38" s="54" t="str">
        <f>IF(OR($BD38="", BJ$35=""), "", SUMIF(Sales!$AU$11:$AU$1022, $BD38, Sales!AH$11:AH$1022))</f>
        <v/>
      </c>
      <c r="BK38" s="54" t="str">
        <f>IF(OR($BD38="", BK$35=""), "", SUMIF(Sales!$AU$11:$AU$1022, $BD38, Sales!AI$11:AI$1022))</f>
        <v/>
      </c>
      <c r="BL38" s="54" t="str">
        <f>IF(OR($BD38="", BL$35=""), "", SUMIF(Sales!$AU$11:$AU$1022, $BD38, Sales!AJ$11:AJ$1022))</f>
        <v/>
      </c>
      <c r="BM38" s="54" t="str">
        <f>IF(OR($BD38="", BM$35=""), "", SUMIF(Sales!$AU$11:$AU$1022, $BD38, Sales!AK$11:AK$1022))</f>
        <v/>
      </c>
      <c r="BN38" s="54" t="str">
        <f>IF(OR($BD38="", BN$35=""), "", SUMIF(Sales!$AU$11:$AU$1022, $BD38, Sales!AL$11:AL$1022))</f>
        <v/>
      </c>
      <c r="BO38" s="54" t="str">
        <f>IF(OR($BD38="", BO$35=""), "", SUMIF(Sales!$AU$11:$AU$1022, $BD38, Sales!AM$11:AM$1022))</f>
        <v/>
      </c>
      <c r="BP38" s="54" t="str">
        <f>IF(OR($BD38="", BP$35=""), "", SUMIF(Sales!$AU$11:$AU$1022, $BD38, Sales!AN$11:AN$1022))</f>
        <v/>
      </c>
      <c r="BQ38" s="55" t="str">
        <f>IF(OR($BD38="", BQ$35=""), "", SUMIF(Sales!$AU$11:$AU$1022, $BD38, Sales!AO$11:AO$1022))</f>
        <v/>
      </c>
    </row>
    <row r="39" spans="1:69"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BD39" s="36" t="str">
        <f t="shared" si="1"/>
        <v/>
      </c>
      <c r="BF39" s="53" t="str">
        <f>IF(OR($BD39="", BF$35=""), "", SUMIF(Sales!$AU$11:$AU$1022, $BD39, Sales!AD$11:AD$1022))</f>
        <v/>
      </c>
      <c r="BG39" s="54" t="str">
        <f>IF(OR($BD39="", BG$35=""), "", SUMIF(Sales!$AU$11:$AU$1022, $BD39, Sales!AE$11:AE$1022))</f>
        <v/>
      </c>
      <c r="BH39" s="54" t="str">
        <f>IF(OR($BD39="", BH$35=""), "", SUMIF(Sales!$AU$11:$AU$1022, $BD39, Sales!AF$11:AF$1022))</f>
        <v/>
      </c>
      <c r="BI39" s="54" t="str">
        <f>IF(OR($BD39="", BI$35=""), "", SUMIF(Sales!$AU$11:$AU$1022, $BD39, Sales!AG$11:AG$1022))</f>
        <v/>
      </c>
      <c r="BJ39" s="54" t="str">
        <f>IF(OR($BD39="", BJ$35=""), "", SUMIF(Sales!$AU$11:$AU$1022, $BD39, Sales!AH$11:AH$1022))</f>
        <v/>
      </c>
      <c r="BK39" s="54" t="str">
        <f>IF(OR($BD39="", BK$35=""), "", SUMIF(Sales!$AU$11:$AU$1022, $BD39, Sales!AI$11:AI$1022))</f>
        <v/>
      </c>
      <c r="BL39" s="54" t="str">
        <f>IF(OR($BD39="", BL$35=""), "", SUMIF(Sales!$AU$11:$AU$1022, $BD39, Sales!AJ$11:AJ$1022))</f>
        <v/>
      </c>
      <c r="BM39" s="54" t="str">
        <f>IF(OR($BD39="", BM$35=""), "", SUMIF(Sales!$AU$11:$AU$1022, $BD39, Sales!AK$11:AK$1022))</f>
        <v/>
      </c>
      <c r="BN39" s="54" t="str">
        <f>IF(OR($BD39="", BN$35=""), "", SUMIF(Sales!$AU$11:$AU$1022, $BD39, Sales!AL$11:AL$1022))</f>
        <v/>
      </c>
      <c r="BO39" s="54" t="str">
        <f>IF(OR($BD39="", BO$35=""), "", SUMIF(Sales!$AU$11:$AU$1022, $BD39, Sales!AM$11:AM$1022))</f>
        <v/>
      </c>
      <c r="BP39" s="54" t="str">
        <f>IF(OR($BD39="", BP$35=""), "", SUMIF(Sales!$AU$11:$AU$1022, $BD39, Sales!AN$11:AN$1022))</f>
        <v/>
      </c>
      <c r="BQ39" s="55" t="str">
        <f>IF(OR($BD39="", BQ$35=""), "", SUMIF(Sales!$AU$11:$AU$1022, $BD39, Sales!AO$11:AO$1022))</f>
        <v/>
      </c>
    </row>
    <row r="40" spans="1:69"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BD40" s="36" t="str">
        <f t="shared" si="1"/>
        <v/>
      </c>
      <c r="BF40" s="53" t="str">
        <f>IF(OR($BD40="", BF$35=""), "", SUMIF(Sales!$AU$11:$AU$1022, $BD40, Sales!AD$11:AD$1022))</f>
        <v/>
      </c>
      <c r="BG40" s="54" t="str">
        <f>IF(OR($BD40="", BG$35=""), "", SUMIF(Sales!$AU$11:$AU$1022, $BD40, Sales!AE$11:AE$1022))</f>
        <v/>
      </c>
      <c r="BH40" s="54" t="str">
        <f>IF(OR($BD40="", BH$35=""), "", SUMIF(Sales!$AU$11:$AU$1022, $BD40, Sales!AF$11:AF$1022))</f>
        <v/>
      </c>
      <c r="BI40" s="54" t="str">
        <f>IF(OR($BD40="", BI$35=""), "", SUMIF(Sales!$AU$11:$AU$1022, $BD40, Sales!AG$11:AG$1022))</f>
        <v/>
      </c>
      <c r="BJ40" s="54" t="str">
        <f>IF(OR($BD40="", BJ$35=""), "", SUMIF(Sales!$AU$11:$AU$1022, $BD40, Sales!AH$11:AH$1022))</f>
        <v/>
      </c>
      <c r="BK40" s="54" t="str">
        <f>IF(OR($BD40="", BK$35=""), "", SUMIF(Sales!$AU$11:$AU$1022, $BD40, Sales!AI$11:AI$1022))</f>
        <v/>
      </c>
      <c r="BL40" s="54" t="str">
        <f>IF(OR($BD40="", BL$35=""), "", SUMIF(Sales!$AU$11:$AU$1022, $BD40, Sales!AJ$11:AJ$1022))</f>
        <v/>
      </c>
      <c r="BM40" s="54" t="str">
        <f>IF(OR($BD40="", BM$35=""), "", SUMIF(Sales!$AU$11:$AU$1022, $BD40, Sales!AK$11:AK$1022))</f>
        <v/>
      </c>
      <c r="BN40" s="54" t="str">
        <f>IF(OR($BD40="", BN$35=""), "", SUMIF(Sales!$AU$11:$AU$1022, $BD40, Sales!AL$11:AL$1022))</f>
        <v/>
      </c>
      <c r="BO40" s="54" t="str">
        <f>IF(OR($BD40="", BO$35=""), "", SUMIF(Sales!$AU$11:$AU$1022, $BD40, Sales!AM$11:AM$1022))</f>
        <v/>
      </c>
      <c r="BP40" s="54" t="str">
        <f>IF(OR($BD40="", BP$35=""), "", SUMIF(Sales!$AU$11:$AU$1022, $BD40, Sales!AN$11:AN$1022))</f>
        <v/>
      </c>
      <c r="BQ40" s="55" t="str">
        <f>IF(OR($BD40="", BQ$35=""), "", SUMIF(Sales!$AU$11:$AU$1022, $BD40, Sales!AO$11:AO$1022))</f>
        <v/>
      </c>
    </row>
    <row r="41" spans="1:69"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BD41" s="36" t="str">
        <f t="shared" si="1"/>
        <v/>
      </c>
      <c r="BF41" s="53" t="str">
        <f>IF(OR($BD41="", BF$35=""), "", SUMIF(Sales!$AU$11:$AU$1022, $BD41, Sales!AD$11:AD$1022))</f>
        <v/>
      </c>
      <c r="BG41" s="54" t="str">
        <f>IF(OR($BD41="", BG$35=""), "", SUMIF(Sales!$AU$11:$AU$1022, $BD41, Sales!AE$11:AE$1022))</f>
        <v/>
      </c>
      <c r="BH41" s="54" t="str">
        <f>IF(OR($BD41="", BH$35=""), "", SUMIF(Sales!$AU$11:$AU$1022, $BD41, Sales!AF$11:AF$1022))</f>
        <v/>
      </c>
      <c r="BI41" s="54" t="str">
        <f>IF(OR($BD41="", BI$35=""), "", SUMIF(Sales!$AU$11:$AU$1022, $BD41, Sales!AG$11:AG$1022))</f>
        <v/>
      </c>
      <c r="BJ41" s="54" t="str">
        <f>IF(OR($BD41="", BJ$35=""), "", SUMIF(Sales!$AU$11:$AU$1022, $BD41, Sales!AH$11:AH$1022))</f>
        <v/>
      </c>
      <c r="BK41" s="54" t="str">
        <f>IF(OR($BD41="", BK$35=""), "", SUMIF(Sales!$AU$11:$AU$1022, $BD41, Sales!AI$11:AI$1022))</f>
        <v/>
      </c>
      <c r="BL41" s="54" t="str">
        <f>IF(OR($BD41="", BL$35=""), "", SUMIF(Sales!$AU$11:$AU$1022, $BD41, Sales!AJ$11:AJ$1022))</f>
        <v/>
      </c>
      <c r="BM41" s="54" t="str">
        <f>IF(OR($BD41="", BM$35=""), "", SUMIF(Sales!$AU$11:$AU$1022, $BD41, Sales!AK$11:AK$1022))</f>
        <v/>
      </c>
      <c r="BN41" s="54" t="str">
        <f>IF(OR($BD41="", BN$35=""), "", SUMIF(Sales!$AU$11:$AU$1022, $BD41, Sales!AL$11:AL$1022))</f>
        <v/>
      </c>
      <c r="BO41" s="54" t="str">
        <f>IF(OR($BD41="", BO$35=""), "", SUMIF(Sales!$AU$11:$AU$1022, $BD41, Sales!AM$11:AM$1022))</f>
        <v/>
      </c>
      <c r="BP41" s="54" t="str">
        <f>IF(OR($BD41="", BP$35=""), "", SUMIF(Sales!$AU$11:$AU$1022, $BD41, Sales!AN$11:AN$1022))</f>
        <v/>
      </c>
      <c r="BQ41" s="55" t="str">
        <f>IF(OR($BD41="", BQ$35=""), "", SUMIF(Sales!$AU$11:$AU$1022, $BD41, Sales!AO$11:AO$1022))</f>
        <v/>
      </c>
    </row>
    <row r="42" spans="1:69"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BD42" s="36" t="str">
        <f t="shared" si="1"/>
        <v/>
      </c>
      <c r="BF42" s="53" t="str">
        <f>IF(OR($BD42="", BF$35=""), "", SUMIF(Sales!$AU$11:$AU$1022, $BD42, Sales!AD$11:AD$1022))</f>
        <v/>
      </c>
      <c r="BG42" s="54" t="str">
        <f>IF(OR($BD42="", BG$35=""), "", SUMIF(Sales!$AU$11:$AU$1022, $BD42, Sales!AE$11:AE$1022))</f>
        <v/>
      </c>
      <c r="BH42" s="54" t="str">
        <f>IF(OR($BD42="", BH$35=""), "", SUMIF(Sales!$AU$11:$AU$1022, $BD42, Sales!AF$11:AF$1022))</f>
        <v/>
      </c>
      <c r="BI42" s="54" t="str">
        <f>IF(OR($BD42="", BI$35=""), "", SUMIF(Sales!$AU$11:$AU$1022, $BD42, Sales!AG$11:AG$1022))</f>
        <v/>
      </c>
      <c r="BJ42" s="54" t="str">
        <f>IF(OR($BD42="", BJ$35=""), "", SUMIF(Sales!$AU$11:$AU$1022, $BD42, Sales!AH$11:AH$1022))</f>
        <v/>
      </c>
      <c r="BK42" s="54" t="str">
        <f>IF(OR($BD42="", BK$35=""), "", SUMIF(Sales!$AU$11:$AU$1022, $BD42, Sales!AI$11:AI$1022))</f>
        <v/>
      </c>
      <c r="BL42" s="54" t="str">
        <f>IF(OR($BD42="", BL$35=""), "", SUMIF(Sales!$AU$11:$AU$1022, $BD42, Sales!AJ$11:AJ$1022))</f>
        <v/>
      </c>
      <c r="BM42" s="54" t="str">
        <f>IF(OR($BD42="", BM$35=""), "", SUMIF(Sales!$AU$11:$AU$1022, $BD42, Sales!AK$11:AK$1022))</f>
        <v/>
      </c>
      <c r="BN42" s="54" t="str">
        <f>IF(OR($BD42="", BN$35=""), "", SUMIF(Sales!$AU$11:$AU$1022, $BD42, Sales!AL$11:AL$1022))</f>
        <v/>
      </c>
      <c r="BO42" s="54" t="str">
        <f>IF(OR($BD42="", BO$35=""), "", SUMIF(Sales!$AU$11:$AU$1022, $BD42, Sales!AM$11:AM$1022))</f>
        <v/>
      </c>
      <c r="BP42" s="54" t="str">
        <f>IF(OR($BD42="", BP$35=""), "", SUMIF(Sales!$AU$11:$AU$1022, $BD42, Sales!AN$11:AN$1022))</f>
        <v/>
      </c>
      <c r="BQ42" s="55" t="str">
        <f>IF(OR($BD42="", BQ$35=""), "", SUMIF(Sales!$AU$11:$AU$1022, $BD42, Sales!AO$11:AO$1022))</f>
        <v/>
      </c>
    </row>
    <row r="43" spans="1:69"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BD43" s="36" t="str">
        <f t="shared" si="1"/>
        <v/>
      </c>
      <c r="BF43" s="53" t="str">
        <f>IF(OR($BD43="", BF$35=""), "", SUMIF(Sales!$AU$11:$AU$1022, $BD43, Sales!AD$11:AD$1022))</f>
        <v/>
      </c>
      <c r="BG43" s="54" t="str">
        <f>IF(OR($BD43="", BG$35=""), "", SUMIF(Sales!$AU$11:$AU$1022, $BD43, Sales!AE$11:AE$1022))</f>
        <v/>
      </c>
      <c r="BH43" s="54" t="str">
        <f>IF(OR($BD43="", BH$35=""), "", SUMIF(Sales!$AU$11:$AU$1022, $BD43, Sales!AF$11:AF$1022))</f>
        <v/>
      </c>
      <c r="BI43" s="54" t="str">
        <f>IF(OR($BD43="", BI$35=""), "", SUMIF(Sales!$AU$11:$AU$1022, $BD43, Sales!AG$11:AG$1022))</f>
        <v/>
      </c>
      <c r="BJ43" s="54" t="str">
        <f>IF(OR($BD43="", BJ$35=""), "", SUMIF(Sales!$AU$11:$AU$1022, $BD43, Sales!AH$11:AH$1022))</f>
        <v/>
      </c>
      <c r="BK43" s="54" t="str">
        <f>IF(OR($BD43="", BK$35=""), "", SUMIF(Sales!$AU$11:$AU$1022, $BD43, Sales!AI$11:AI$1022))</f>
        <v/>
      </c>
      <c r="BL43" s="54" t="str">
        <f>IF(OR($BD43="", BL$35=""), "", SUMIF(Sales!$AU$11:$AU$1022, $BD43, Sales!AJ$11:AJ$1022))</f>
        <v/>
      </c>
      <c r="BM43" s="54" t="str">
        <f>IF(OR($BD43="", BM$35=""), "", SUMIF(Sales!$AU$11:$AU$1022, $BD43, Sales!AK$11:AK$1022))</f>
        <v/>
      </c>
      <c r="BN43" s="54" t="str">
        <f>IF(OR($BD43="", BN$35=""), "", SUMIF(Sales!$AU$11:$AU$1022, $BD43, Sales!AL$11:AL$1022))</f>
        <v/>
      </c>
      <c r="BO43" s="54" t="str">
        <f>IF(OR($BD43="", BO$35=""), "", SUMIF(Sales!$AU$11:$AU$1022, $BD43, Sales!AM$11:AM$1022))</f>
        <v/>
      </c>
      <c r="BP43" s="54" t="str">
        <f>IF(OR($BD43="", BP$35=""), "", SUMIF(Sales!$AU$11:$AU$1022, $BD43, Sales!AN$11:AN$1022))</f>
        <v/>
      </c>
      <c r="BQ43" s="55" t="str">
        <f>IF(OR($BD43="", BQ$35=""), "", SUMIF(Sales!$AU$11:$AU$1022, $BD43, Sales!AO$11:AO$1022))</f>
        <v/>
      </c>
    </row>
    <row r="44" spans="1:69"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BD44" s="36" t="str">
        <f t="shared" si="1"/>
        <v/>
      </c>
      <c r="BF44" s="53" t="str">
        <f>IF(OR($BD44="", BF$35=""), "", SUMIF(Sales!$AU$11:$AU$1022, $BD44, Sales!AD$11:AD$1022))</f>
        <v/>
      </c>
      <c r="BG44" s="54" t="str">
        <f>IF(OR($BD44="", BG$35=""), "", SUMIF(Sales!$AU$11:$AU$1022, $BD44, Sales!AE$11:AE$1022))</f>
        <v/>
      </c>
      <c r="BH44" s="54" t="str">
        <f>IF(OR($BD44="", BH$35=""), "", SUMIF(Sales!$AU$11:$AU$1022, $BD44, Sales!AF$11:AF$1022))</f>
        <v/>
      </c>
      <c r="BI44" s="54" t="str">
        <f>IF(OR($BD44="", BI$35=""), "", SUMIF(Sales!$AU$11:$AU$1022, $BD44, Sales!AG$11:AG$1022))</f>
        <v/>
      </c>
      <c r="BJ44" s="54" t="str">
        <f>IF(OR($BD44="", BJ$35=""), "", SUMIF(Sales!$AU$11:$AU$1022, $BD44, Sales!AH$11:AH$1022))</f>
        <v/>
      </c>
      <c r="BK44" s="54" t="str">
        <f>IF(OR($BD44="", BK$35=""), "", SUMIF(Sales!$AU$11:$AU$1022, $BD44, Sales!AI$11:AI$1022))</f>
        <v/>
      </c>
      <c r="BL44" s="54" t="str">
        <f>IF(OR($BD44="", BL$35=""), "", SUMIF(Sales!$AU$11:$AU$1022, $BD44, Sales!AJ$11:AJ$1022))</f>
        <v/>
      </c>
      <c r="BM44" s="54" t="str">
        <f>IF(OR($BD44="", BM$35=""), "", SUMIF(Sales!$AU$11:$AU$1022, $BD44, Sales!AK$11:AK$1022))</f>
        <v/>
      </c>
      <c r="BN44" s="54" t="str">
        <f>IF(OR($BD44="", BN$35=""), "", SUMIF(Sales!$AU$11:$AU$1022, $BD44, Sales!AL$11:AL$1022))</f>
        <v/>
      </c>
      <c r="BO44" s="54" t="str">
        <f>IF(OR($BD44="", BO$35=""), "", SUMIF(Sales!$AU$11:$AU$1022, $BD44, Sales!AM$11:AM$1022))</f>
        <v/>
      </c>
      <c r="BP44" s="54" t="str">
        <f>IF(OR($BD44="", BP$35=""), "", SUMIF(Sales!$AU$11:$AU$1022, $BD44, Sales!AN$11:AN$1022))</f>
        <v/>
      </c>
      <c r="BQ44" s="55" t="str">
        <f>IF(OR($BD44="", BQ$35=""), "", SUMIF(Sales!$AU$11:$AU$1022, $BD44, Sales!AO$11:AO$1022))</f>
        <v/>
      </c>
    </row>
    <row r="45" spans="1:69"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BD45" s="36" t="str">
        <f t="shared" si="1"/>
        <v/>
      </c>
      <c r="BF45" s="53" t="str">
        <f>IF(OR($BD45="", BF$35=""), "", SUMIF(Sales!$AU$11:$AU$1022, $BD45, Sales!AD$11:AD$1022))</f>
        <v/>
      </c>
      <c r="BG45" s="54" t="str">
        <f>IF(OR($BD45="", BG$35=""), "", SUMIF(Sales!$AU$11:$AU$1022, $BD45, Sales!AE$11:AE$1022))</f>
        <v/>
      </c>
      <c r="BH45" s="54" t="str">
        <f>IF(OR($BD45="", BH$35=""), "", SUMIF(Sales!$AU$11:$AU$1022, $BD45, Sales!AF$11:AF$1022))</f>
        <v/>
      </c>
      <c r="BI45" s="54" t="str">
        <f>IF(OR($BD45="", BI$35=""), "", SUMIF(Sales!$AU$11:$AU$1022, $BD45, Sales!AG$11:AG$1022))</f>
        <v/>
      </c>
      <c r="BJ45" s="54" t="str">
        <f>IF(OR($BD45="", BJ$35=""), "", SUMIF(Sales!$AU$11:$AU$1022, $BD45, Sales!AH$11:AH$1022))</f>
        <v/>
      </c>
      <c r="BK45" s="54" t="str">
        <f>IF(OR($BD45="", BK$35=""), "", SUMIF(Sales!$AU$11:$AU$1022, $BD45, Sales!AI$11:AI$1022))</f>
        <v/>
      </c>
      <c r="BL45" s="54" t="str">
        <f>IF(OR($BD45="", BL$35=""), "", SUMIF(Sales!$AU$11:$AU$1022, $BD45, Sales!AJ$11:AJ$1022))</f>
        <v/>
      </c>
      <c r="BM45" s="54" t="str">
        <f>IF(OR($BD45="", BM$35=""), "", SUMIF(Sales!$AU$11:$AU$1022, $BD45, Sales!AK$11:AK$1022))</f>
        <v/>
      </c>
      <c r="BN45" s="54" t="str">
        <f>IF(OR($BD45="", BN$35=""), "", SUMIF(Sales!$AU$11:$AU$1022, $BD45, Sales!AL$11:AL$1022))</f>
        <v/>
      </c>
      <c r="BO45" s="54" t="str">
        <f>IF(OR($BD45="", BO$35=""), "", SUMIF(Sales!$AU$11:$AU$1022, $BD45, Sales!AM$11:AM$1022))</f>
        <v/>
      </c>
      <c r="BP45" s="54" t="str">
        <f>IF(OR($BD45="", BP$35=""), "", SUMIF(Sales!$AU$11:$AU$1022, $BD45, Sales!AN$11:AN$1022))</f>
        <v/>
      </c>
      <c r="BQ45" s="55" t="str">
        <f>IF(OR($BD45="", BQ$35=""), "", SUMIF(Sales!$AU$11:$AU$1022, $BD45, Sales!AO$11:AO$1022))</f>
        <v/>
      </c>
    </row>
    <row r="46" spans="1:69"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BD46" s="36" t="str">
        <f>$BA16</f>
        <v/>
      </c>
      <c r="BF46" s="53" t="str">
        <f>IF(OR($BD46="", BF$35=""), "", SUMIF(Sales!$AU$11:$AU$1022, $BD46, Sales!AD$11:AD$1022))</f>
        <v/>
      </c>
      <c r="BG46" s="54" t="str">
        <f>IF(OR($BD46="", BG$35=""), "", SUMIF(Sales!$AU$11:$AU$1022, $BD46, Sales!AE$11:AE$1022))</f>
        <v/>
      </c>
      <c r="BH46" s="54" t="str">
        <f>IF(OR($BD46="", BH$35=""), "", SUMIF(Sales!$AU$11:$AU$1022, $BD46, Sales!AF$11:AF$1022))</f>
        <v/>
      </c>
      <c r="BI46" s="54" t="str">
        <f>IF(OR($BD46="", BI$35=""), "", SUMIF(Sales!$AU$11:$AU$1022, $BD46, Sales!AG$11:AG$1022))</f>
        <v/>
      </c>
      <c r="BJ46" s="54" t="str">
        <f>IF(OR($BD46="", BJ$35=""), "", SUMIF(Sales!$AU$11:$AU$1022, $BD46, Sales!AH$11:AH$1022))</f>
        <v/>
      </c>
      <c r="BK46" s="54" t="str">
        <f>IF(OR($BD46="", BK$35=""), "", SUMIF(Sales!$AU$11:$AU$1022, $BD46, Sales!AI$11:AI$1022))</f>
        <v/>
      </c>
      <c r="BL46" s="54" t="str">
        <f>IF(OR($BD46="", BL$35=""), "", SUMIF(Sales!$AU$11:$AU$1022, $BD46, Sales!AJ$11:AJ$1022))</f>
        <v/>
      </c>
      <c r="BM46" s="54" t="str">
        <f>IF(OR($BD46="", BM$35=""), "", SUMIF(Sales!$AU$11:$AU$1022, $BD46, Sales!AK$11:AK$1022))</f>
        <v/>
      </c>
      <c r="BN46" s="54" t="str">
        <f>IF(OR($BD46="", BN$35=""), "", SUMIF(Sales!$AU$11:$AU$1022, $BD46, Sales!AL$11:AL$1022))</f>
        <v/>
      </c>
      <c r="BO46" s="54" t="str">
        <f>IF(OR($BD46="", BO$35=""), "", SUMIF(Sales!$AU$11:$AU$1022, $BD46, Sales!AM$11:AM$1022))</f>
        <v/>
      </c>
      <c r="BP46" s="54" t="str">
        <f>IF(OR($BD46="", BP$35=""), "", SUMIF(Sales!$AU$11:$AU$1022, $BD46, Sales!AN$11:AN$1022))</f>
        <v/>
      </c>
      <c r="BQ46" s="55" t="str">
        <f>IF(OR($BD46="", BQ$35=""), "", SUMIF(Sales!$AU$11:$AU$1022, $BD46, Sales!AO$11:AO$1022))</f>
        <v/>
      </c>
    </row>
    <row r="47" spans="1:69"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BD47" s="19" t="str">
        <f t="shared" si="1"/>
        <v/>
      </c>
      <c r="BF47" s="53" t="str">
        <f>IF(OR($BD47="", BF$35=""), "", SUMIF(Sales!$AU$11:$AU$1022, $BD47, Sales!AD$11:AD$1022))</f>
        <v/>
      </c>
      <c r="BG47" s="54" t="str">
        <f>IF(OR($BD47="", BG$35=""), "", SUMIF(Sales!$AU$11:$AU$1022, $BD47, Sales!AE$11:AE$1022))</f>
        <v/>
      </c>
      <c r="BH47" s="54" t="str">
        <f>IF(OR($BD47="", BH$35=""), "", SUMIF(Sales!$AU$11:$AU$1022, $BD47, Sales!AF$11:AF$1022))</f>
        <v/>
      </c>
      <c r="BI47" s="54" t="str">
        <f>IF(OR($BD47="", BI$35=""), "", SUMIF(Sales!$AU$11:$AU$1022, $BD47, Sales!AG$11:AG$1022))</f>
        <v/>
      </c>
      <c r="BJ47" s="54" t="str">
        <f>IF(OR($BD47="", BJ$35=""), "", SUMIF(Sales!$AU$11:$AU$1022, $BD47, Sales!AH$11:AH$1022))</f>
        <v/>
      </c>
      <c r="BK47" s="54" t="str">
        <f>IF(OR($BD47="", BK$35=""), "", SUMIF(Sales!$AU$11:$AU$1022, $BD47, Sales!AI$11:AI$1022))</f>
        <v/>
      </c>
      <c r="BL47" s="54" t="str">
        <f>IF(OR($BD47="", BL$35=""), "", SUMIF(Sales!$AU$11:$AU$1022, $BD47, Sales!AJ$11:AJ$1022))</f>
        <v/>
      </c>
      <c r="BM47" s="54" t="str">
        <f>IF(OR($BD47="", BM$35=""), "", SUMIF(Sales!$AU$11:$AU$1022, $BD47, Sales!AK$11:AK$1022))</f>
        <v/>
      </c>
      <c r="BN47" s="54" t="str">
        <f>IF(OR($BD47="", BN$35=""), "", SUMIF(Sales!$AU$11:$AU$1022, $BD47, Sales!AL$11:AL$1022))</f>
        <v/>
      </c>
      <c r="BO47" s="54" t="str">
        <f>IF(OR($BD47="", BO$35=""), "", SUMIF(Sales!$AU$11:$AU$1022, $BD47, Sales!AM$11:AM$1022))</f>
        <v/>
      </c>
      <c r="BP47" s="54" t="str">
        <f>IF(OR($BD47="", BP$35=""), "", SUMIF(Sales!$AU$11:$AU$1022, $BD47, Sales!AN$11:AN$1022))</f>
        <v/>
      </c>
      <c r="BQ47" s="55" t="str">
        <f>IF(OR($BD47="", BQ$35=""), "", SUMIF(Sales!$AU$11:$AU$1022, $BD47, Sales!AO$11:AO$1022))</f>
        <v/>
      </c>
    </row>
    <row r="48" spans="1:69"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BF48" s="119" t="str">
        <f>IF(BF$35="", "", SUM(BF$36:BF$47))</f>
        <v/>
      </c>
      <c r="BG48" s="120" t="str">
        <f t="shared" ref="BG48:BQ48" si="2">IF(BG$35="", "", SUM(BG$36:BG$47))</f>
        <v/>
      </c>
      <c r="BH48" s="120" t="str">
        <f t="shared" si="2"/>
        <v/>
      </c>
      <c r="BI48" s="120" t="str">
        <f t="shared" si="2"/>
        <v/>
      </c>
      <c r="BJ48" s="120" t="str">
        <f t="shared" si="2"/>
        <v/>
      </c>
      <c r="BK48" s="120" t="str">
        <f t="shared" si="2"/>
        <v/>
      </c>
      <c r="BL48" s="120" t="str">
        <f t="shared" si="2"/>
        <v/>
      </c>
      <c r="BM48" s="120" t="str">
        <f t="shared" si="2"/>
        <v/>
      </c>
      <c r="BN48" s="120" t="str">
        <f t="shared" si="2"/>
        <v/>
      </c>
      <c r="BO48" s="120" t="str">
        <f t="shared" si="2"/>
        <v/>
      </c>
      <c r="BP48" s="120" t="str">
        <f t="shared" si="2"/>
        <v/>
      </c>
      <c r="BQ48" s="121" t="str">
        <f t="shared" si="2"/>
        <v/>
      </c>
    </row>
    <row r="49" spans="1:61"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row>
    <row r="50" spans="1:61"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61"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BA51" s="35" t="s">
        <v>24</v>
      </c>
      <c r="BB51" s="35" t="s">
        <v>46</v>
      </c>
      <c r="BC51" s="35" t="s">
        <v>26</v>
      </c>
      <c r="BF51" s="35" t="s">
        <v>99</v>
      </c>
      <c r="BG51" s="35" t="s">
        <v>100</v>
      </c>
      <c r="BH51" s="35" t="s">
        <v>48</v>
      </c>
      <c r="BI51" s="35" t="s">
        <v>101</v>
      </c>
    </row>
    <row r="52" spans="1:61"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BA52" s="18" t="str">
        <f>IF('Intro &amp; Setup'!$W17="", "", 'Intro &amp; Setup'!$W17)</f>
        <v/>
      </c>
      <c r="BB52" s="109" t="str">
        <f>IF($BA52="", "", SUM($BF52:$BI52))</f>
        <v/>
      </c>
      <c r="BC52" s="111" t="str">
        <f>IF($BA52="", "", SUM(Sales!$AD$11:$AD$1022))</f>
        <v/>
      </c>
      <c r="BF52" s="109" t="str">
        <f>'Monthly Marketing Payments'!$P11</f>
        <v/>
      </c>
      <c r="BG52" s="110" t="str">
        <f>IF($BA52="", "", SUM('Marketing Time &amp; Costs'!$AP$11:$AP$1022))</f>
        <v/>
      </c>
      <c r="BH52" s="110" t="str">
        <f>IF($BA52="", "", SUM('Marketing Time &amp; Costs'!$AC$11:$AC$1022))</f>
        <v/>
      </c>
      <c r="BI52" s="111" t="str">
        <f>IF($BA52="", "", SUM('Marketing Time &amp; Costs'!$BG$11:$BG$1022))</f>
        <v/>
      </c>
    </row>
    <row r="53" spans="1:61"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BA53" s="36" t="str">
        <f>IF('Intro &amp; Setup'!$W18="", "", 'Intro &amp; Setup'!$W18)</f>
        <v/>
      </c>
      <c r="BB53" s="112" t="str">
        <f t="shared" ref="BB53:BB63" si="3">IF($BA53="", "", SUM($BF53:$BI53))</f>
        <v/>
      </c>
      <c r="BC53" s="114" t="str">
        <f>IF($BA53="", "", SUM(Sales!$AE$11:$AE$1022))</f>
        <v/>
      </c>
      <c r="BF53" s="112" t="str">
        <f>'Monthly Marketing Payments'!$P12</f>
        <v/>
      </c>
      <c r="BG53" s="113" t="str">
        <f>IF($BA53="", "", SUM('Marketing Time &amp; Costs'!$AQ$11:$AQ$1022))</f>
        <v/>
      </c>
      <c r="BH53" s="113" t="str">
        <f>IF($BA53="", "", SUM('Marketing Time &amp; Costs'!$AD$11:$AD$1022))</f>
        <v/>
      </c>
      <c r="BI53" s="114" t="str">
        <f>IF($BA53="", "", SUM('Marketing Time &amp; Costs'!$BH$11:$BH$1022))</f>
        <v/>
      </c>
    </row>
    <row r="54" spans="1:61"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BA54" s="36" t="str">
        <f>IF('Intro &amp; Setup'!$W19="", "", 'Intro &amp; Setup'!$W19)</f>
        <v/>
      </c>
      <c r="BB54" s="112" t="str">
        <f t="shared" si="3"/>
        <v/>
      </c>
      <c r="BC54" s="114" t="str">
        <f>IF($BA54="", "", SUM(Sales!$AF$11:$AF$1022))</f>
        <v/>
      </c>
      <c r="BF54" s="112" t="str">
        <f>'Monthly Marketing Payments'!$P13</f>
        <v/>
      </c>
      <c r="BG54" s="113" t="str">
        <f>IF($BA54="", "", SUM('Marketing Time &amp; Costs'!$AR$11:$AR$1022))</f>
        <v/>
      </c>
      <c r="BH54" s="113" t="str">
        <f>IF($BA54="", "", SUM('Marketing Time &amp; Costs'!$AE$11:$AE$1022))</f>
        <v/>
      </c>
      <c r="BI54" s="114" t="str">
        <f>IF($BA54="", "", SUM('Marketing Time &amp; Costs'!$BI$11:$BI$1022))</f>
        <v/>
      </c>
    </row>
    <row r="55" spans="1:61"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BA55" s="36" t="str">
        <f>IF('Intro &amp; Setup'!$W20="", "", 'Intro &amp; Setup'!$W20)</f>
        <v/>
      </c>
      <c r="BB55" s="112" t="str">
        <f t="shared" si="3"/>
        <v/>
      </c>
      <c r="BC55" s="114" t="str">
        <f>IF($BA55="", "", SUM(Sales!$AG$11:$AG$1022))</f>
        <v/>
      </c>
      <c r="BF55" s="112" t="str">
        <f>'Monthly Marketing Payments'!$P14</f>
        <v/>
      </c>
      <c r="BG55" s="113" t="str">
        <f>IF($BA55="", "", SUM('Marketing Time &amp; Costs'!$AS$11:$AS$1022))</f>
        <v/>
      </c>
      <c r="BH55" s="113" t="str">
        <f>IF($BA55="", "", SUM('Marketing Time &amp; Costs'!$AF$11:$AF$1022))</f>
        <v/>
      </c>
      <c r="BI55" s="114" t="str">
        <f>IF($BA55="", "", SUM('Marketing Time &amp; Costs'!$BJ$11:$BJ$1022))</f>
        <v/>
      </c>
    </row>
    <row r="56" spans="1:6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BA56" s="36" t="str">
        <f>IF('Intro &amp; Setup'!$W21="", "", 'Intro &amp; Setup'!$W21)</f>
        <v/>
      </c>
      <c r="BB56" s="112" t="str">
        <f t="shared" si="3"/>
        <v/>
      </c>
      <c r="BC56" s="114" t="str">
        <f>IF($BA56="", "", SUM(Sales!$AH$11:$AH$1022))</f>
        <v/>
      </c>
      <c r="BF56" s="112" t="str">
        <f>'Monthly Marketing Payments'!$P15</f>
        <v/>
      </c>
      <c r="BG56" s="113" t="str">
        <f>IF($BA56="", "", SUM('Marketing Time &amp; Costs'!$AT$11:$AT$1022))</f>
        <v/>
      </c>
      <c r="BH56" s="113" t="str">
        <f>IF($BA56="", "", SUM('Marketing Time &amp; Costs'!$AG$11:$AG$1022))</f>
        <v/>
      </c>
      <c r="BI56" s="114" t="str">
        <f>IF($BA56="", "", SUM('Marketing Time &amp; Costs'!$BK$11:$BK$1022))</f>
        <v/>
      </c>
    </row>
    <row r="57" spans="1:61"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BA57" s="36" t="str">
        <f>IF('Intro &amp; Setup'!$W22="", "", 'Intro &amp; Setup'!$W22)</f>
        <v/>
      </c>
      <c r="BB57" s="112" t="str">
        <f>IF($BA57="", "", SUM($BF57:$BI57))</f>
        <v/>
      </c>
      <c r="BC57" s="114" t="str">
        <f>IF($BA57="", "", SUM(Sales!$AI$11:$AI$1022))</f>
        <v/>
      </c>
      <c r="BF57" s="112" t="str">
        <f>'Monthly Marketing Payments'!$P16</f>
        <v/>
      </c>
      <c r="BG57" s="113" t="str">
        <f>IF($BA57="", "", SUM('Marketing Time &amp; Costs'!$AU$11:$AU$1022))</f>
        <v/>
      </c>
      <c r="BH57" s="113" t="str">
        <f>IF($BA57="", "", SUM('Marketing Time &amp; Costs'!$AH$11:$AH$1022))</f>
        <v/>
      </c>
      <c r="BI57" s="114" t="str">
        <f>IF($BA57="", "", SUM('Marketing Time &amp; Costs'!$BL$11:$BL$1022))</f>
        <v/>
      </c>
    </row>
    <row r="58" spans="1:61"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BA58" s="36" t="str">
        <f>IF('Intro &amp; Setup'!$W23="", "", 'Intro &amp; Setup'!$W23)</f>
        <v/>
      </c>
      <c r="BB58" s="112" t="str">
        <f t="shared" si="3"/>
        <v/>
      </c>
      <c r="BC58" s="114" t="str">
        <f>IF($BA58="", "", SUM(Sales!$AJ$11:$AJ$1022))</f>
        <v/>
      </c>
      <c r="BF58" s="112" t="str">
        <f>'Monthly Marketing Payments'!$P17</f>
        <v/>
      </c>
      <c r="BG58" s="113" t="str">
        <f>IF($BA58="", "", SUM('Marketing Time &amp; Costs'!$AV$11:$AV$1022))</f>
        <v/>
      </c>
      <c r="BH58" s="113" t="str">
        <f>IF($BA58="", "", SUM('Marketing Time &amp; Costs'!$AI$11:$AI$1022))</f>
        <v/>
      </c>
      <c r="BI58" s="114" t="str">
        <f>IF($BA58="", "", SUM('Marketing Time &amp; Costs'!$BM$11:$BM$1022))</f>
        <v/>
      </c>
    </row>
    <row r="59" spans="1:61"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BA59" s="36" t="str">
        <f>IF('Intro &amp; Setup'!$W24="", "", 'Intro &amp; Setup'!$W24)</f>
        <v/>
      </c>
      <c r="BB59" s="112" t="str">
        <f t="shared" si="3"/>
        <v/>
      </c>
      <c r="BC59" s="114" t="str">
        <f>IF($BA59="", "", SUM(Sales!$AK$11:$AK$1022))</f>
        <v/>
      </c>
      <c r="BF59" s="112" t="str">
        <f>'Monthly Marketing Payments'!$P18</f>
        <v/>
      </c>
      <c r="BG59" s="113" t="str">
        <f>IF($BA59="", "", SUM('Marketing Time &amp; Costs'!$AW$11:$AW$1022))</f>
        <v/>
      </c>
      <c r="BH59" s="113" t="str">
        <f>IF($BA59="", "", SUM('Marketing Time &amp; Costs'!$AJ$11:$AJ$1022))</f>
        <v/>
      </c>
      <c r="BI59" s="114" t="str">
        <f>IF($BA59="", "", SUM('Marketing Time &amp; Costs'!$BN$11:$BN$1022))</f>
        <v/>
      </c>
    </row>
    <row r="60" spans="1:61"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BA60" s="36" t="str">
        <f>IF('Intro &amp; Setup'!$W25="", "", 'Intro &amp; Setup'!$W25)</f>
        <v/>
      </c>
      <c r="BB60" s="112" t="str">
        <f t="shared" si="3"/>
        <v/>
      </c>
      <c r="BC60" s="114" t="str">
        <f>IF($BA60="", "", SUM(Sales!$AL$11:$AL$1022))</f>
        <v/>
      </c>
      <c r="BF60" s="112" t="str">
        <f>'Monthly Marketing Payments'!$P19</f>
        <v/>
      </c>
      <c r="BG60" s="113" t="str">
        <f>IF($BA60="", "", SUM('Marketing Time &amp; Costs'!$AX$11:$AX$1022))</f>
        <v/>
      </c>
      <c r="BH60" s="113" t="str">
        <f>IF($BA60="", "", SUM('Marketing Time &amp; Costs'!$AK$11:$AK$1022))</f>
        <v/>
      </c>
      <c r="BI60" s="114" t="str">
        <f>IF($BA60="", "", SUM('Marketing Time &amp; Costs'!$BO$11:$BO$1022))</f>
        <v/>
      </c>
    </row>
    <row r="61" spans="1:61"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BA61" s="36" t="str">
        <f>IF('Intro &amp; Setup'!$W26="", "", 'Intro &amp; Setup'!$W26)</f>
        <v/>
      </c>
      <c r="BB61" s="112" t="str">
        <f t="shared" si="3"/>
        <v/>
      </c>
      <c r="BC61" s="114" t="str">
        <f>IF($BA61="", "", SUM(Sales!$AM$11:$AM$1022))</f>
        <v/>
      </c>
      <c r="BF61" s="112" t="str">
        <f>'Monthly Marketing Payments'!$P20</f>
        <v/>
      </c>
      <c r="BG61" s="113" t="str">
        <f>IF($BA61="", "", SUM('Marketing Time &amp; Costs'!$AY$11:$AY$1022))</f>
        <v/>
      </c>
      <c r="BH61" s="113" t="str">
        <f>IF($BA61="", "", SUM('Marketing Time &amp; Costs'!$AL$11:$AL$1022))</f>
        <v/>
      </c>
      <c r="BI61" s="114" t="str">
        <f>IF($BA61="", "", SUM('Marketing Time &amp; Costs'!$BP$11:$BP$1022))</f>
        <v/>
      </c>
    </row>
    <row r="62" spans="1:61"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BA62" s="36" t="str">
        <f>IF('Intro &amp; Setup'!$W27="", "", 'Intro &amp; Setup'!$W27)</f>
        <v/>
      </c>
      <c r="BB62" s="112" t="str">
        <f t="shared" si="3"/>
        <v/>
      </c>
      <c r="BC62" s="114" t="str">
        <f>IF($BA62="", "", SUM(Sales!$AN$11:$AN$1022))</f>
        <v/>
      </c>
      <c r="BF62" s="112" t="str">
        <f>'Monthly Marketing Payments'!$P21</f>
        <v/>
      </c>
      <c r="BG62" s="113" t="str">
        <f>IF($BA62="", "", SUM('Marketing Time &amp; Costs'!$AZ$11:$AZ$1022))</f>
        <v/>
      </c>
      <c r="BH62" s="113" t="str">
        <f>IF($BA62="", "", SUM('Marketing Time &amp; Costs'!$AM$11:$AM$1022))</f>
        <v/>
      </c>
      <c r="BI62" s="114" t="str">
        <f>IF($BA62="", "", SUM('Marketing Time &amp; Costs'!$BQ$11:$BQ$1022))</f>
        <v/>
      </c>
    </row>
    <row r="63" spans="1:6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BA63" s="19" t="str">
        <f>IF('Intro &amp; Setup'!$W28="", "", 'Intro &amp; Setup'!$W28)</f>
        <v/>
      </c>
      <c r="BB63" s="115" t="str">
        <f t="shared" si="3"/>
        <v/>
      </c>
      <c r="BC63" s="117" t="str">
        <f>IF($BA63="", "", SUM(Sales!$AO$11:$AO$1022))</f>
        <v/>
      </c>
      <c r="BF63" s="115" t="str">
        <f>'Monthly Marketing Payments'!$P22</f>
        <v/>
      </c>
      <c r="BG63" s="116" t="str">
        <f>IF($BA63="", "", SUM('Marketing Time &amp; Costs'!$BA$11:$BA$1022))</f>
        <v/>
      </c>
      <c r="BH63" s="116" t="str">
        <f>IF($BA63="", "", SUM('Marketing Time &amp; Costs'!$AN$11:$AN$1022))</f>
        <v/>
      </c>
      <c r="BI63" s="117" t="str">
        <f>IF($BA63="", "", SUM('Marketing Time &amp; Costs'!$BR$11:$BR$1022))</f>
        <v/>
      </c>
    </row>
    <row r="64" spans="1:61"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BF64" s="119">
        <f>SUM(BF$52:BF$63)</f>
        <v>0</v>
      </c>
      <c r="BG64" s="120">
        <f t="shared" ref="BG64:BI64" si="4">SUM(BG$52:BG$63)</f>
        <v>0</v>
      </c>
      <c r="BH64" s="120">
        <f t="shared" si="4"/>
        <v>0</v>
      </c>
      <c r="BI64" s="121">
        <f t="shared" si="4"/>
        <v>0</v>
      </c>
    </row>
    <row r="65" spans="1:55" x14ac:dyDescent="0.2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row>
    <row r="66" spans="1:55" x14ac:dyDescent="0.2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row>
    <row r="67" spans="1:55" x14ac:dyDescent="0.2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row>
    <row r="68" spans="1:55" x14ac:dyDescent="0.2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87" t="s">
        <v>102</v>
      </c>
      <c r="AH68" s="388"/>
      <c r="AI68" s="388"/>
      <c r="AJ68" s="388"/>
      <c r="AK68" s="388"/>
      <c r="AL68" s="388"/>
      <c r="AM68" s="388"/>
      <c r="AN68" s="388"/>
      <c r="AO68" s="388"/>
      <c r="AP68" s="388"/>
      <c r="AQ68" s="388"/>
      <c r="AR68" s="388"/>
      <c r="AS68" s="389"/>
      <c r="AT68" s="3"/>
    </row>
    <row r="69" spans="1:55"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90"/>
      <c r="AH69" s="391"/>
      <c r="AI69" s="391"/>
      <c r="AJ69" s="391"/>
      <c r="AK69" s="391"/>
      <c r="AL69" s="391"/>
      <c r="AM69" s="391"/>
      <c r="AN69" s="391"/>
      <c r="AO69" s="391"/>
      <c r="AP69" s="391"/>
      <c r="AQ69" s="391"/>
      <c r="AR69" s="391"/>
      <c r="AS69" s="392"/>
      <c r="AT69" s="3"/>
    </row>
    <row r="70" spans="1:55" x14ac:dyDescent="0.2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241" t="s">
        <v>90</v>
      </c>
      <c r="AH70" s="241"/>
      <c r="AI70" s="241"/>
      <c r="AJ70" s="241"/>
      <c r="AK70" s="241"/>
      <c r="AL70" s="241"/>
      <c r="AM70" s="241" t="s">
        <v>103</v>
      </c>
      <c r="AN70" s="241"/>
      <c r="AO70" s="241"/>
      <c r="AP70" s="241"/>
      <c r="AQ70" s="374" t="s">
        <v>104</v>
      </c>
      <c r="AR70" s="374"/>
      <c r="AS70" s="374"/>
      <c r="AT70" s="3"/>
    </row>
    <row r="71" spans="1:55" x14ac:dyDescent="0.2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43" t="str">
        <f>IF('Intro &amp; Setup'!$W17="", "", 'Intro &amp; Setup'!$W17)</f>
        <v/>
      </c>
      <c r="AH71" s="393"/>
      <c r="AI71" s="393"/>
      <c r="AJ71" s="393"/>
      <c r="AK71" s="393"/>
      <c r="AL71" s="344"/>
      <c r="AM71" s="404" t="str">
        <f>IF($BA52="", "", $BC52-$BB52)</f>
        <v/>
      </c>
      <c r="AN71" s="405"/>
      <c r="AO71" s="405"/>
      <c r="AP71" s="406"/>
      <c r="AQ71" s="375" t="str">
        <f>IFERROR(ROUND(($BC52-$BB52)/$BB52, 3), "")</f>
        <v/>
      </c>
      <c r="AR71" s="376"/>
      <c r="AS71" s="377"/>
      <c r="AT71" s="3"/>
      <c r="BB71" s="127" t="s">
        <v>109</v>
      </c>
      <c r="BC71" s="123">
        <f>'Intro &amp; Setup'!$O53</f>
        <v>0.5</v>
      </c>
    </row>
    <row r="72" spans="1:55"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98" t="str">
        <f>IF('Intro &amp; Setup'!$W18="", "", 'Intro &amp; Setup'!$W18)</f>
        <v/>
      </c>
      <c r="AH72" s="398"/>
      <c r="AI72" s="398"/>
      <c r="AJ72" s="398"/>
      <c r="AK72" s="398"/>
      <c r="AL72" s="398"/>
      <c r="AM72" s="384" t="str">
        <f t="shared" ref="AM72:AM82" si="5">IF($BA53="", "", $BC53-$BB53)</f>
        <v/>
      </c>
      <c r="AN72" s="385"/>
      <c r="AO72" s="385"/>
      <c r="AP72" s="386"/>
      <c r="AQ72" s="378" t="str">
        <f t="shared" ref="AQ72:AQ82" si="6">IFERROR(ROUND(($BC53-$BB53)/$BB53, 3), "")</f>
        <v/>
      </c>
      <c r="AR72" s="379"/>
      <c r="AS72" s="380"/>
      <c r="AT72" s="3"/>
      <c r="BB72" s="128" t="s">
        <v>110</v>
      </c>
      <c r="BC72" s="124">
        <f>'Intro &amp; Setup'!$O54</f>
        <v>0.25</v>
      </c>
    </row>
    <row r="73" spans="1:55"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99" t="str">
        <f>IF('Intro &amp; Setup'!$W19="", "", 'Intro &amp; Setup'!$W19)</f>
        <v/>
      </c>
      <c r="AH73" s="399"/>
      <c r="AI73" s="399"/>
      <c r="AJ73" s="399"/>
      <c r="AK73" s="399"/>
      <c r="AL73" s="399"/>
      <c r="AM73" s="384" t="str">
        <f t="shared" si="5"/>
        <v/>
      </c>
      <c r="AN73" s="385"/>
      <c r="AO73" s="385"/>
      <c r="AP73" s="386"/>
      <c r="AQ73" s="378" t="str">
        <f t="shared" si="6"/>
        <v/>
      </c>
      <c r="AR73" s="379"/>
      <c r="AS73" s="380"/>
      <c r="AT73" s="3"/>
      <c r="BB73" s="126" t="s">
        <v>111</v>
      </c>
      <c r="BC73" s="125">
        <f>'Intro &amp; Setup'!$O55</f>
        <v>0</v>
      </c>
    </row>
    <row r="74" spans="1:55"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400" t="str">
        <f>IF('Intro &amp; Setup'!$W20="", "", 'Intro &amp; Setup'!$W20)</f>
        <v/>
      </c>
      <c r="AH74" s="400"/>
      <c r="AI74" s="400"/>
      <c r="AJ74" s="400"/>
      <c r="AK74" s="400"/>
      <c r="AL74" s="400"/>
      <c r="AM74" s="384" t="str">
        <f t="shared" si="5"/>
        <v/>
      </c>
      <c r="AN74" s="385"/>
      <c r="AO74" s="385"/>
      <c r="AP74" s="386"/>
      <c r="AQ74" s="378" t="str">
        <f t="shared" si="6"/>
        <v/>
      </c>
      <c r="AR74" s="379"/>
      <c r="AS74" s="380"/>
      <c r="AT74" s="3"/>
    </row>
    <row r="75" spans="1:55"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401" t="str">
        <f>IF('Intro &amp; Setup'!$W21="", "", 'Intro &amp; Setup'!$W21)</f>
        <v/>
      </c>
      <c r="AH75" s="401"/>
      <c r="AI75" s="401"/>
      <c r="AJ75" s="401"/>
      <c r="AK75" s="401"/>
      <c r="AL75" s="401"/>
      <c r="AM75" s="384" t="str">
        <f t="shared" si="5"/>
        <v/>
      </c>
      <c r="AN75" s="385"/>
      <c r="AO75" s="385"/>
      <c r="AP75" s="386"/>
      <c r="AQ75" s="378" t="str">
        <f t="shared" si="6"/>
        <v/>
      </c>
      <c r="AR75" s="379"/>
      <c r="AS75" s="380"/>
      <c r="AT75" s="3"/>
    </row>
    <row r="76" spans="1:55"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402" t="str">
        <f>IF('Intro &amp; Setup'!$W22="", "", 'Intro &amp; Setup'!$W22)</f>
        <v/>
      </c>
      <c r="AH76" s="402"/>
      <c r="AI76" s="402"/>
      <c r="AJ76" s="402"/>
      <c r="AK76" s="402"/>
      <c r="AL76" s="402"/>
      <c r="AM76" s="384" t="str">
        <f t="shared" si="5"/>
        <v/>
      </c>
      <c r="AN76" s="385"/>
      <c r="AO76" s="385"/>
      <c r="AP76" s="386"/>
      <c r="AQ76" s="378" t="str">
        <f t="shared" si="6"/>
        <v/>
      </c>
      <c r="AR76" s="379"/>
      <c r="AS76" s="380"/>
      <c r="AT76" s="3"/>
    </row>
    <row r="77" spans="1:55"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73" t="str">
        <f>IF('Intro &amp; Setup'!$W23="", "", 'Intro &amp; Setup'!$W23)</f>
        <v/>
      </c>
      <c r="AH77" s="373"/>
      <c r="AI77" s="373"/>
      <c r="AJ77" s="373"/>
      <c r="AK77" s="373"/>
      <c r="AL77" s="373"/>
      <c r="AM77" s="384" t="str">
        <f t="shared" si="5"/>
        <v/>
      </c>
      <c r="AN77" s="385"/>
      <c r="AO77" s="385"/>
      <c r="AP77" s="386"/>
      <c r="AQ77" s="378" t="str">
        <f t="shared" si="6"/>
        <v/>
      </c>
      <c r="AR77" s="379"/>
      <c r="AS77" s="380"/>
      <c r="AT77" s="3"/>
    </row>
    <row r="78" spans="1:55"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94" t="str">
        <f>IF('Intro &amp; Setup'!$W24="", "", 'Intro &amp; Setup'!$W24)</f>
        <v/>
      </c>
      <c r="AH78" s="394"/>
      <c r="AI78" s="394"/>
      <c r="AJ78" s="394"/>
      <c r="AK78" s="394"/>
      <c r="AL78" s="394"/>
      <c r="AM78" s="384" t="str">
        <f t="shared" si="5"/>
        <v/>
      </c>
      <c r="AN78" s="385"/>
      <c r="AO78" s="385"/>
      <c r="AP78" s="386"/>
      <c r="AQ78" s="378" t="str">
        <f t="shared" si="6"/>
        <v/>
      </c>
      <c r="AR78" s="379"/>
      <c r="AS78" s="380"/>
      <c r="AT78" s="3"/>
    </row>
    <row r="79" spans="1:55"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95" t="str">
        <f>IF('Intro &amp; Setup'!$W25="", "", 'Intro &amp; Setup'!$W25)</f>
        <v/>
      </c>
      <c r="AH79" s="395"/>
      <c r="AI79" s="395"/>
      <c r="AJ79" s="395"/>
      <c r="AK79" s="395"/>
      <c r="AL79" s="395"/>
      <c r="AM79" s="384" t="str">
        <f t="shared" si="5"/>
        <v/>
      </c>
      <c r="AN79" s="385"/>
      <c r="AO79" s="385"/>
      <c r="AP79" s="386"/>
      <c r="AQ79" s="378" t="str">
        <f t="shared" si="6"/>
        <v/>
      </c>
      <c r="AR79" s="379"/>
      <c r="AS79" s="380"/>
      <c r="AT79" s="3"/>
    </row>
    <row r="80" spans="1:55"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96" t="str">
        <f>IF('Intro &amp; Setup'!$W26="", "", 'Intro &amp; Setup'!$W26)</f>
        <v/>
      </c>
      <c r="AH80" s="396"/>
      <c r="AI80" s="396"/>
      <c r="AJ80" s="396"/>
      <c r="AK80" s="396"/>
      <c r="AL80" s="396"/>
      <c r="AM80" s="384" t="str">
        <f t="shared" si="5"/>
        <v/>
      </c>
      <c r="AN80" s="385"/>
      <c r="AO80" s="385"/>
      <c r="AP80" s="386"/>
      <c r="AQ80" s="378" t="str">
        <f t="shared" si="6"/>
        <v/>
      </c>
      <c r="AR80" s="379"/>
      <c r="AS80" s="380"/>
      <c r="AT80" s="3"/>
    </row>
    <row r="81" spans="1:46"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97" t="str">
        <f>IF('Intro &amp; Setup'!$W27="", "", 'Intro &amp; Setup'!$W27)</f>
        <v/>
      </c>
      <c r="AH81" s="397"/>
      <c r="AI81" s="397"/>
      <c r="AJ81" s="397"/>
      <c r="AK81" s="397"/>
      <c r="AL81" s="397"/>
      <c r="AM81" s="384" t="str">
        <f t="shared" si="5"/>
        <v/>
      </c>
      <c r="AN81" s="385"/>
      <c r="AO81" s="385"/>
      <c r="AP81" s="386"/>
      <c r="AQ81" s="378" t="str">
        <f t="shared" si="6"/>
        <v/>
      </c>
      <c r="AR81" s="379"/>
      <c r="AS81" s="380"/>
      <c r="AT81" s="3"/>
    </row>
    <row r="82" spans="1:46"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403" t="str">
        <f>IF('Intro &amp; Setup'!$W28="", "", 'Intro &amp; Setup'!$W28)</f>
        <v/>
      </c>
      <c r="AH82" s="403"/>
      <c r="AI82" s="403"/>
      <c r="AJ82" s="403"/>
      <c r="AK82" s="403"/>
      <c r="AL82" s="403"/>
      <c r="AM82" s="370" t="str">
        <f t="shared" si="5"/>
        <v/>
      </c>
      <c r="AN82" s="371"/>
      <c r="AO82" s="371"/>
      <c r="AP82" s="372"/>
      <c r="AQ82" s="381" t="str">
        <f t="shared" si="6"/>
        <v/>
      </c>
      <c r="AR82" s="382"/>
      <c r="AS82" s="383"/>
      <c r="AT82" s="3"/>
    </row>
    <row r="83" spans="1:46"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row>
    <row r="84" spans="1:46"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row>
    <row r="85" spans="1:46"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row>
    <row r="86" spans="1:46"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row>
    <row r="87" spans="1:46"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row>
    <row r="88" spans="1:46"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row>
    <row r="89" spans="1:46"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row>
    <row r="90" spans="1:46"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row>
    <row r="91" spans="1:46"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row>
    <row r="92" spans="1:46"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row>
    <row r="93" spans="1:46"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row>
    <row r="94" spans="1:46"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row>
    <row r="95" spans="1:46"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row>
    <row r="96" spans="1:46"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row>
    <row r="97" spans="1:56"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row>
    <row r="98" spans="1:56"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row>
    <row r="99" spans="1:56"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row>
    <row r="100" spans="1:56"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row>
    <row r="101" spans="1:56"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BA101" s="35" t="s">
        <v>24</v>
      </c>
      <c r="BB101" s="35" t="s">
        <v>45</v>
      </c>
      <c r="BC101" s="35" t="s">
        <v>113</v>
      </c>
      <c r="BD101" s="35" t="s">
        <v>115</v>
      </c>
    </row>
    <row r="102" spans="1:56"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BA102" s="18" t="str">
        <f>IF('Intro &amp; Setup'!$W17="", "", 'Intro &amp; Setup'!$W17)</f>
        <v/>
      </c>
      <c r="BB102" s="141" t="str">
        <f>IF($BA102="", "", SUM('Marketing Time &amp; Costs'!$BT$11:$BT$1022))</f>
        <v/>
      </c>
      <c r="BC102" s="144" t="str">
        <f>IF($BA102="", "", SUM('Marketing Time &amp; Costs'!$CG$11:$CG$1022))</f>
        <v/>
      </c>
      <c r="BD102" s="156" t="str">
        <f>IF($BA102="", "", $BF52+$BG52)</f>
        <v/>
      </c>
    </row>
    <row r="103" spans="1:56" x14ac:dyDescent="0.25">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BA103" s="36" t="str">
        <f>IF('Intro &amp; Setup'!$W18="", "", 'Intro &amp; Setup'!$W18)</f>
        <v/>
      </c>
      <c r="BB103" s="142" t="str">
        <f>IF($BA103="", "", SUM('Marketing Time &amp; Costs'!$BU$11:$BU$1022))</f>
        <v/>
      </c>
      <c r="BC103" s="145" t="str">
        <f>IF($BA103="", "", SUM('Marketing Time &amp; Costs'!$CH$11:$CH$1022))</f>
        <v/>
      </c>
      <c r="BD103" s="157" t="str">
        <f t="shared" ref="BD103:BD113" si="7">IF($BA103="", "", $BF53+$BG53)</f>
        <v/>
      </c>
    </row>
    <row r="104" spans="1:56" x14ac:dyDescent="0.25">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BA104" s="36" t="str">
        <f>IF('Intro &amp; Setup'!$W19="", "", 'Intro &amp; Setup'!$W19)</f>
        <v/>
      </c>
      <c r="BB104" s="142" t="str">
        <f>IF($BA104="", "", SUM('Marketing Time &amp; Costs'!$BV$11:$BV$1022))</f>
        <v/>
      </c>
      <c r="BC104" s="145" t="str">
        <f>IF($BA104="", "", SUM('Marketing Time &amp; Costs'!$CI$11:$CI$1022))</f>
        <v/>
      </c>
      <c r="BD104" s="157" t="str">
        <f t="shared" si="7"/>
        <v/>
      </c>
    </row>
    <row r="105" spans="1:56" x14ac:dyDescent="0.25">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BA105" s="36" t="str">
        <f>IF('Intro &amp; Setup'!$W20="", "", 'Intro &amp; Setup'!$W20)</f>
        <v/>
      </c>
      <c r="BB105" s="142" t="str">
        <f>IF($BA105="", "", SUM('Marketing Time &amp; Costs'!$BW$11:$BW$1022))</f>
        <v/>
      </c>
      <c r="BC105" s="145" t="str">
        <f>IF($BA105="", "", SUM('Marketing Time &amp; Costs'!$CJ$11:$CJ$1022))</f>
        <v/>
      </c>
      <c r="BD105" s="157" t="str">
        <f t="shared" si="7"/>
        <v/>
      </c>
    </row>
    <row r="106" spans="1:56" x14ac:dyDescent="0.25">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BA106" s="36" t="str">
        <f>IF('Intro &amp; Setup'!$W21="", "", 'Intro &amp; Setup'!$W21)</f>
        <v/>
      </c>
      <c r="BB106" s="142" t="str">
        <f>IF($BA106="", "", SUM('Marketing Time &amp; Costs'!$BX$11:$BX$1022))</f>
        <v/>
      </c>
      <c r="BC106" s="145" t="str">
        <f>IF($BA106="", "", SUM('Marketing Time &amp; Costs'!$CK$11:$CK$1022))</f>
        <v/>
      </c>
      <c r="BD106" s="157" t="str">
        <f t="shared" si="7"/>
        <v/>
      </c>
    </row>
    <row r="107" spans="1:56"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BA107" s="36" t="str">
        <f>IF('Intro &amp; Setup'!$W22="", "", 'Intro &amp; Setup'!$W22)</f>
        <v/>
      </c>
      <c r="BB107" s="142" t="str">
        <f>IF($BA107="", "", SUM('Marketing Time &amp; Costs'!$BY$11:$BY$1022))</f>
        <v/>
      </c>
      <c r="BC107" s="145" t="str">
        <f>IF($BA107="", "", SUM('Marketing Time &amp; Costs'!$CL$11:$CL$1022))</f>
        <v/>
      </c>
      <c r="BD107" s="157" t="str">
        <f t="shared" si="7"/>
        <v/>
      </c>
    </row>
    <row r="108" spans="1:56"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BA108" s="36" t="str">
        <f>IF('Intro &amp; Setup'!$W23="", "", 'Intro &amp; Setup'!$W23)</f>
        <v/>
      </c>
      <c r="BB108" s="142" t="str">
        <f>IF($BA108="", "", SUM('Marketing Time &amp; Costs'!$BZ$11:$BZ$1022))</f>
        <v/>
      </c>
      <c r="BC108" s="145" t="str">
        <f>IF($BA108="", "", SUM('Marketing Time &amp; Costs'!$CM$11:$CM$1022))</f>
        <v/>
      </c>
      <c r="BD108" s="157" t="str">
        <f t="shared" si="7"/>
        <v/>
      </c>
    </row>
    <row r="109" spans="1:56"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BA109" s="36" t="str">
        <f>IF('Intro &amp; Setup'!$W24="", "", 'Intro &amp; Setup'!$W24)</f>
        <v/>
      </c>
      <c r="BB109" s="142" t="str">
        <f>IF($BA109="", "", SUM('Marketing Time &amp; Costs'!$CA$11:$CA$1022))</f>
        <v/>
      </c>
      <c r="BC109" s="145" t="str">
        <f>IF($BA109="", "", SUM('Marketing Time &amp; Costs'!$CN$11:$CN$1022))</f>
        <v/>
      </c>
      <c r="BD109" s="157" t="str">
        <f t="shared" si="7"/>
        <v/>
      </c>
    </row>
    <row r="110" spans="1:56"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BA110" s="36" t="str">
        <f>IF('Intro &amp; Setup'!$W25="", "", 'Intro &amp; Setup'!$W25)</f>
        <v/>
      </c>
      <c r="BB110" s="142" t="str">
        <f>IF($BA110="", "", SUM('Marketing Time &amp; Costs'!$CB$11:$CB$1022))</f>
        <v/>
      </c>
      <c r="BC110" s="145" t="str">
        <f>IF($BA110="", "", SUM('Marketing Time &amp; Costs'!$CO$11:$CO$1022))</f>
        <v/>
      </c>
      <c r="BD110" s="157" t="str">
        <f t="shared" si="7"/>
        <v/>
      </c>
    </row>
    <row r="111" spans="1:56"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BA111" s="36" t="str">
        <f>IF('Intro &amp; Setup'!$W26="", "", 'Intro &amp; Setup'!$W26)</f>
        <v/>
      </c>
      <c r="BB111" s="142" t="str">
        <f>IF($BA111="", "", SUM('Marketing Time &amp; Costs'!$CC$11:$CC$1022))</f>
        <v/>
      </c>
      <c r="BC111" s="145" t="str">
        <f>IF($BA111="", "", SUM('Marketing Time &amp; Costs'!$CP$11:$CP$1022))</f>
        <v/>
      </c>
      <c r="BD111" s="157" t="str">
        <f t="shared" si="7"/>
        <v/>
      </c>
    </row>
    <row r="112" spans="1:56"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BA112" s="36" t="str">
        <f>IF('Intro &amp; Setup'!$W27="", "", 'Intro &amp; Setup'!$W27)</f>
        <v/>
      </c>
      <c r="BB112" s="142" t="str">
        <f>IF($BA112="", "", SUM('Marketing Time &amp; Costs'!$CD$11:$CD$1022))</f>
        <v/>
      </c>
      <c r="BC112" s="145" t="str">
        <f>IF($BA112="", "", SUM('Marketing Time &amp; Costs'!$CQ$11:$CQ$1022))</f>
        <v/>
      </c>
      <c r="BD112" s="157" t="str">
        <f t="shared" si="7"/>
        <v/>
      </c>
    </row>
    <row r="113" spans="1:56"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BA113" s="19" t="str">
        <f>IF('Intro &amp; Setup'!$W28="", "", 'Intro &amp; Setup'!$W28)</f>
        <v/>
      </c>
      <c r="BB113" s="143" t="str">
        <f>IF($BA113="", "", SUM('Marketing Time &amp; Costs'!$CE$11:$CE$1022))</f>
        <v/>
      </c>
      <c r="BC113" s="146" t="str">
        <f>IF($BA113="", "", SUM('Marketing Time &amp; Costs'!$CR$11:$CR$1022))</f>
        <v/>
      </c>
      <c r="BD113" s="158" t="str">
        <f t="shared" si="7"/>
        <v/>
      </c>
    </row>
    <row r="114" spans="1:56"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BA114" s="122"/>
    </row>
    <row r="115" spans="1:56"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row>
    <row r="116" spans="1:56"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56" x14ac:dyDescent="0.25">
      <c r="A117" s="3"/>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3"/>
      <c r="X117" s="3"/>
      <c r="Y117" s="168"/>
      <c r="Z117" s="168"/>
      <c r="AA117" s="168"/>
      <c r="AB117" s="168"/>
      <c r="AC117" s="168"/>
      <c r="AD117" s="168"/>
      <c r="AE117" s="3"/>
      <c r="AF117" s="210" t="s">
        <v>136</v>
      </c>
      <c r="AG117" s="211"/>
      <c r="AH117" s="211"/>
      <c r="AI117" s="211"/>
      <c r="AJ117" s="211"/>
      <c r="AK117" s="212"/>
      <c r="AL117" s="168"/>
      <c r="AM117" s="168"/>
      <c r="AN117" s="210" t="s">
        <v>137</v>
      </c>
      <c r="AO117" s="211"/>
      <c r="AP117" s="211"/>
      <c r="AQ117" s="211"/>
      <c r="AR117" s="211"/>
      <c r="AS117" s="212"/>
      <c r="AT117" s="3"/>
    </row>
    <row r="118" spans="1:56" x14ac:dyDescent="0.25">
      <c r="A118" s="3"/>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3"/>
      <c r="X118" s="168"/>
      <c r="Y118" s="168"/>
      <c r="Z118" s="168"/>
      <c r="AA118" s="168"/>
      <c r="AB118" s="168"/>
      <c r="AC118" s="168"/>
      <c r="AD118" s="168"/>
      <c r="AE118" s="3"/>
      <c r="AF118" s="213" t="s">
        <v>135</v>
      </c>
      <c r="AG118" s="213"/>
      <c r="AH118" s="213"/>
      <c r="AI118" s="213" t="s">
        <v>135</v>
      </c>
      <c r="AJ118" s="213"/>
      <c r="AK118" s="213"/>
      <c r="AL118" s="168"/>
      <c r="AM118" s="168"/>
      <c r="AN118" s="213" t="s">
        <v>135</v>
      </c>
      <c r="AO118" s="213"/>
      <c r="AP118" s="213"/>
      <c r="AQ118" s="213" t="s">
        <v>135</v>
      </c>
      <c r="AR118" s="213"/>
      <c r="AS118" s="213"/>
      <c r="AT118" s="3"/>
    </row>
    <row r="119" spans="1:56" x14ac:dyDescent="0.25">
      <c r="A119" s="3"/>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3"/>
      <c r="X119" s="3"/>
      <c r="Y119" s="210" t="s">
        <v>24</v>
      </c>
      <c r="Z119" s="211"/>
      <c r="AA119" s="211"/>
      <c r="AB119" s="211"/>
      <c r="AC119" s="212"/>
      <c r="AD119" s="168"/>
      <c r="AE119" s="3"/>
      <c r="AF119" s="450" t="s">
        <v>26</v>
      </c>
      <c r="AG119" s="450"/>
      <c r="AH119" s="450"/>
      <c r="AI119" s="450" t="s">
        <v>46</v>
      </c>
      <c r="AJ119" s="450"/>
      <c r="AK119" s="450"/>
      <c r="AL119" s="168"/>
      <c r="AM119" s="168"/>
      <c r="AN119" s="450" t="s">
        <v>26</v>
      </c>
      <c r="AO119" s="450"/>
      <c r="AP119" s="450"/>
      <c r="AQ119" s="450" t="s">
        <v>46</v>
      </c>
      <c r="AR119" s="450"/>
      <c r="AS119" s="450"/>
      <c r="AT119" s="3"/>
    </row>
    <row r="120" spans="1:56" x14ac:dyDescent="0.25">
      <c r="A120" s="3"/>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3"/>
      <c r="X120" s="3"/>
      <c r="Y120" s="343" t="str">
        <f>$BA52</f>
        <v/>
      </c>
      <c r="Z120" s="393"/>
      <c r="AA120" s="393"/>
      <c r="AB120" s="393"/>
      <c r="AC120" s="344"/>
      <c r="AD120" s="168"/>
      <c r="AE120" s="3"/>
      <c r="AF120" s="451" t="str">
        <f>IFERROR($BL170/SUM($BL$170:$BL$181), "")</f>
        <v/>
      </c>
      <c r="AG120" s="451"/>
      <c r="AH120" s="451"/>
      <c r="AI120" s="451" t="str">
        <f>IFERROR($BK170/SUM($BK$170:$BK$181), "")</f>
        <v/>
      </c>
      <c r="AJ120" s="451"/>
      <c r="AK120" s="451"/>
      <c r="AL120" s="168"/>
      <c r="AM120" s="168"/>
      <c r="AN120" s="451" t="str">
        <f>IFERROR($BC170/SUM($BC$170:$BC$181), "")</f>
        <v/>
      </c>
      <c r="AO120" s="451"/>
      <c r="AP120" s="451"/>
      <c r="AQ120" s="451" t="str">
        <f>IFERROR($BB170/SUM($BB$170:$BB$181), "")</f>
        <v/>
      </c>
      <c r="AR120" s="451"/>
      <c r="AS120" s="451"/>
      <c r="AT120" s="3"/>
    </row>
    <row r="121" spans="1:56" x14ac:dyDescent="0.25">
      <c r="A121" s="3"/>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3"/>
      <c r="X121" s="3"/>
      <c r="Y121" s="420" t="str">
        <f t="shared" ref="Y121:Y131" si="8">$BA53</f>
        <v/>
      </c>
      <c r="Z121" s="421"/>
      <c r="AA121" s="421"/>
      <c r="AB121" s="421"/>
      <c r="AC121" s="422"/>
      <c r="AD121" s="168"/>
      <c r="AE121" s="3"/>
      <c r="AF121" s="451" t="str">
        <f t="shared" ref="AF121:AF131" si="9">IFERROR($BL171/SUM($BL$170:$BL$181), "")</f>
        <v/>
      </c>
      <c r="AG121" s="451"/>
      <c r="AH121" s="451"/>
      <c r="AI121" s="451" t="str">
        <f t="shared" ref="AI121:AI131" si="10">IFERROR($BK171/SUM($BK$170:$BK$181), "")</f>
        <v/>
      </c>
      <c r="AJ121" s="451"/>
      <c r="AK121" s="451"/>
      <c r="AL121" s="168"/>
      <c r="AM121" s="168"/>
      <c r="AN121" s="451" t="str">
        <f t="shared" ref="AN121:AN131" si="11">IFERROR($BC171/SUM($BC$170:$BC$181), "")</f>
        <v/>
      </c>
      <c r="AO121" s="451"/>
      <c r="AP121" s="451"/>
      <c r="AQ121" s="451" t="str">
        <f t="shared" ref="AQ121:AQ131" si="12">IFERROR($BB171/SUM($BB$170:$BB$181), "")</f>
        <v/>
      </c>
      <c r="AR121" s="451"/>
      <c r="AS121" s="451"/>
      <c r="AT121" s="3"/>
    </row>
    <row r="122" spans="1:56" x14ac:dyDescent="0.25">
      <c r="A122" s="3"/>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3"/>
      <c r="X122" s="3"/>
      <c r="Y122" s="423" t="str">
        <f t="shared" si="8"/>
        <v/>
      </c>
      <c r="Z122" s="424"/>
      <c r="AA122" s="424"/>
      <c r="AB122" s="424"/>
      <c r="AC122" s="425"/>
      <c r="AD122" s="168"/>
      <c r="AE122" s="3"/>
      <c r="AF122" s="451" t="str">
        <f t="shared" si="9"/>
        <v/>
      </c>
      <c r="AG122" s="451"/>
      <c r="AH122" s="451"/>
      <c r="AI122" s="451" t="str">
        <f t="shared" si="10"/>
        <v/>
      </c>
      <c r="AJ122" s="451"/>
      <c r="AK122" s="451"/>
      <c r="AL122" s="168"/>
      <c r="AM122" s="168"/>
      <c r="AN122" s="451" t="str">
        <f t="shared" si="11"/>
        <v/>
      </c>
      <c r="AO122" s="451"/>
      <c r="AP122" s="451"/>
      <c r="AQ122" s="451" t="str">
        <f t="shared" si="12"/>
        <v/>
      </c>
      <c r="AR122" s="451"/>
      <c r="AS122" s="451"/>
      <c r="AT122" s="3"/>
    </row>
    <row r="123" spans="1:56" x14ac:dyDescent="0.25">
      <c r="A123" s="3"/>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3"/>
      <c r="X123" s="3"/>
      <c r="Y123" s="426" t="str">
        <f t="shared" si="8"/>
        <v/>
      </c>
      <c r="Z123" s="427"/>
      <c r="AA123" s="427"/>
      <c r="AB123" s="427"/>
      <c r="AC123" s="428"/>
      <c r="AD123" s="168"/>
      <c r="AE123" s="3"/>
      <c r="AF123" s="451" t="str">
        <f t="shared" si="9"/>
        <v/>
      </c>
      <c r="AG123" s="451"/>
      <c r="AH123" s="451"/>
      <c r="AI123" s="451" t="str">
        <f t="shared" si="10"/>
        <v/>
      </c>
      <c r="AJ123" s="451"/>
      <c r="AK123" s="451"/>
      <c r="AL123" s="168"/>
      <c r="AM123" s="168"/>
      <c r="AN123" s="451" t="str">
        <f t="shared" si="11"/>
        <v/>
      </c>
      <c r="AO123" s="451"/>
      <c r="AP123" s="451"/>
      <c r="AQ123" s="451" t="str">
        <f t="shared" si="12"/>
        <v/>
      </c>
      <c r="AR123" s="451"/>
      <c r="AS123" s="451"/>
      <c r="AT123" s="3"/>
    </row>
    <row r="124" spans="1:56" x14ac:dyDescent="0.25">
      <c r="A124" s="3"/>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3"/>
      <c r="X124" s="3"/>
      <c r="Y124" s="429" t="str">
        <f t="shared" si="8"/>
        <v/>
      </c>
      <c r="Z124" s="430"/>
      <c r="AA124" s="430"/>
      <c r="AB124" s="430"/>
      <c r="AC124" s="431"/>
      <c r="AD124" s="168"/>
      <c r="AE124" s="3"/>
      <c r="AF124" s="451" t="str">
        <f t="shared" si="9"/>
        <v/>
      </c>
      <c r="AG124" s="451"/>
      <c r="AH124" s="451"/>
      <c r="AI124" s="451" t="str">
        <f t="shared" si="10"/>
        <v/>
      </c>
      <c r="AJ124" s="451"/>
      <c r="AK124" s="451"/>
      <c r="AL124" s="168"/>
      <c r="AM124" s="168"/>
      <c r="AN124" s="451" t="str">
        <f t="shared" si="11"/>
        <v/>
      </c>
      <c r="AO124" s="451"/>
      <c r="AP124" s="451"/>
      <c r="AQ124" s="451" t="str">
        <f t="shared" si="12"/>
        <v/>
      </c>
      <c r="AR124" s="451"/>
      <c r="AS124" s="451"/>
      <c r="AT124" s="3"/>
    </row>
    <row r="125" spans="1:56" x14ac:dyDescent="0.25">
      <c r="A125" s="3"/>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3"/>
      <c r="X125" s="3"/>
      <c r="Y125" s="432" t="str">
        <f t="shared" si="8"/>
        <v/>
      </c>
      <c r="Z125" s="433"/>
      <c r="AA125" s="433"/>
      <c r="AB125" s="433"/>
      <c r="AC125" s="434"/>
      <c r="AD125" s="168"/>
      <c r="AE125" s="3"/>
      <c r="AF125" s="451" t="str">
        <f t="shared" si="9"/>
        <v/>
      </c>
      <c r="AG125" s="451"/>
      <c r="AH125" s="451"/>
      <c r="AI125" s="451" t="str">
        <f t="shared" si="10"/>
        <v/>
      </c>
      <c r="AJ125" s="451"/>
      <c r="AK125" s="451"/>
      <c r="AL125" s="168"/>
      <c r="AM125" s="168"/>
      <c r="AN125" s="451" t="str">
        <f t="shared" si="11"/>
        <v/>
      </c>
      <c r="AO125" s="451"/>
      <c r="AP125" s="451"/>
      <c r="AQ125" s="451" t="str">
        <f t="shared" si="12"/>
        <v/>
      </c>
      <c r="AR125" s="451"/>
      <c r="AS125" s="451"/>
      <c r="AT125" s="3"/>
    </row>
    <row r="126" spans="1:56" x14ac:dyDescent="0.25">
      <c r="A126" s="3"/>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3"/>
      <c r="X126" s="3"/>
      <c r="Y126" s="435" t="str">
        <f t="shared" si="8"/>
        <v/>
      </c>
      <c r="Z126" s="436"/>
      <c r="AA126" s="436"/>
      <c r="AB126" s="436"/>
      <c r="AC126" s="437"/>
      <c r="AD126" s="168"/>
      <c r="AE126" s="3"/>
      <c r="AF126" s="451" t="str">
        <f t="shared" si="9"/>
        <v/>
      </c>
      <c r="AG126" s="451"/>
      <c r="AH126" s="451"/>
      <c r="AI126" s="451" t="str">
        <f t="shared" si="10"/>
        <v/>
      </c>
      <c r="AJ126" s="451"/>
      <c r="AK126" s="451"/>
      <c r="AL126" s="168"/>
      <c r="AM126" s="168"/>
      <c r="AN126" s="451" t="str">
        <f t="shared" si="11"/>
        <v/>
      </c>
      <c r="AO126" s="451"/>
      <c r="AP126" s="451"/>
      <c r="AQ126" s="451" t="str">
        <f t="shared" si="12"/>
        <v/>
      </c>
      <c r="AR126" s="451"/>
      <c r="AS126" s="451"/>
      <c r="AT126" s="3"/>
    </row>
    <row r="127" spans="1:56" x14ac:dyDescent="0.25">
      <c r="A127" s="3"/>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3"/>
      <c r="X127" s="3"/>
      <c r="Y127" s="438" t="str">
        <f t="shared" si="8"/>
        <v/>
      </c>
      <c r="Z127" s="439"/>
      <c r="AA127" s="439"/>
      <c r="AB127" s="439"/>
      <c r="AC127" s="440"/>
      <c r="AD127" s="168"/>
      <c r="AE127" s="3"/>
      <c r="AF127" s="451" t="str">
        <f t="shared" si="9"/>
        <v/>
      </c>
      <c r="AG127" s="451"/>
      <c r="AH127" s="451"/>
      <c r="AI127" s="451" t="str">
        <f t="shared" si="10"/>
        <v/>
      </c>
      <c r="AJ127" s="451"/>
      <c r="AK127" s="451"/>
      <c r="AL127" s="168"/>
      <c r="AM127" s="168"/>
      <c r="AN127" s="451" t="str">
        <f t="shared" si="11"/>
        <v/>
      </c>
      <c r="AO127" s="451"/>
      <c r="AP127" s="451"/>
      <c r="AQ127" s="451" t="str">
        <f t="shared" si="12"/>
        <v/>
      </c>
      <c r="AR127" s="451"/>
      <c r="AS127" s="451"/>
      <c r="AT127" s="3"/>
    </row>
    <row r="128" spans="1:56" x14ac:dyDescent="0.25">
      <c r="A128" s="3"/>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3"/>
      <c r="X128" s="3"/>
      <c r="Y128" s="441" t="str">
        <f t="shared" si="8"/>
        <v/>
      </c>
      <c r="Z128" s="442"/>
      <c r="AA128" s="442"/>
      <c r="AB128" s="442"/>
      <c r="AC128" s="443"/>
      <c r="AD128" s="168"/>
      <c r="AE128" s="3"/>
      <c r="AF128" s="451" t="str">
        <f t="shared" si="9"/>
        <v/>
      </c>
      <c r="AG128" s="451"/>
      <c r="AH128" s="451"/>
      <c r="AI128" s="451" t="str">
        <f t="shared" si="10"/>
        <v/>
      </c>
      <c r="AJ128" s="451"/>
      <c r="AK128" s="451"/>
      <c r="AL128" s="168"/>
      <c r="AM128" s="168"/>
      <c r="AN128" s="451" t="str">
        <f t="shared" si="11"/>
        <v/>
      </c>
      <c r="AO128" s="451"/>
      <c r="AP128" s="451"/>
      <c r="AQ128" s="451" t="str">
        <f t="shared" si="12"/>
        <v/>
      </c>
      <c r="AR128" s="451"/>
      <c r="AS128" s="451"/>
      <c r="AT128" s="3"/>
    </row>
    <row r="129" spans="1:53" x14ac:dyDescent="0.25">
      <c r="A129" s="3"/>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3"/>
      <c r="X129" s="3"/>
      <c r="Y129" s="444" t="str">
        <f t="shared" si="8"/>
        <v/>
      </c>
      <c r="Z129" s="445"/>
      <c r="AA129" s="445"/>
      <c r="AB129" s="445"/>
      <c r="AC129" s="446"/>
      <c r="AD129" s="168"/>
      <c r="AE129" s="3"/>
      <c r="AF129" s="451" t="str">
        <f t="shared" si="9"/>
        <v/>
      </c>
      <c r="AG129" s="451"/>
      <c r="AH129" s="451"/>
      <c r="AI129" s="451" t="str">
        <f t="shared" si="10"/>
        <v/>
      </c>
      <c r="AJ129" s="451"/>
      <c r="AK129" s="451"/>
      <c r="AL129" s="168"/>
      <c r="AM129" s="168"/>
      <c r="AN129" s="451" t="str">
        <f t="shared" si="11"/>
        <v/>
      </c>
      <c r="AO129" s="451"/>
      <c r="AP129" s="451"/>
      <c r="AQ129" s="451" t="str">
        <f t="shared" si="12"/>
        <v/>
      </c>
      <c r="AR129" s="451"/>
      <c r="AS129" s="451"/>
      <c r="AT129" s="3"/>
    </row>
    <row r="130" spans="1:53" x14ac:dyDescent="0.25">
      <c r="A130" s="3"/>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3"/>
      <c r="X130" s="3"/>
      <c r="Y130" s="447" t="str">
        <f t="shared" si="8"/>
        <v/>
      </c>
      <c r="Z130" s="448"/>
      <c r="AA130" s="448"/>
      <c r="AB130" s="448"/>
      <c r="AC130" s="449"/>
      <c r="AD130" s="168"/>
      <c r="AE130" s="3"/>
      <c r="AF130" s="451" t="str">
        <f t="shared" si="9"/>
        <v/>
      </c>
      <c r="AG130" s="451"/>
      <c r="AH130" s="451"/>
      <c r="AI130" s="451" t="str">
        <f t="shared" si="10"/>
        <v/>
      </c>
      <c r="AJ130" s="451"/>
      <c r="AK130" s="451"/>
      <c r="AL130" s="168"/>
      <c r="AM130" s="168"/>
      <c r="AN130" s="451" t="str">
        <f t="shared" si="11"/>
        <v/>
      </c>
      <c r="AO130" s="451"/>
      <c r="AP130" s="451"/>
      <c r="AQ130" s="451" t="str">
        <f t="shared" si="12"/>
        <v/>
      </c>
      <c r="AR130" s="451"/>
      <c r="AS130" s="451"/>
      <c r="AT130" s="3"/>
    </row>
    <row r="131" spans="1:53" x14ac:dyDescent="0.25">
      <c r="A131" s="3"/>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3"/>
      <c r="X131" s="3"/>
      <c r="Y131" s="417" t="str">
        <f t="shared" si="8"/>
        <v/>
      </c>
      <c r="Z131" s="418"/>
      <c r="AA131" s="418"/>
      <c r="AB131" s="418"/>
      <c r="AC131" s="419"/>
      <c r="AD131" s="168"/>
      <c r="AE131" s="3"/>
      <c r="AF131" s="451" t="str">
        <f t="shared" si="9"/>
        <v/>
      </c>
      <c r="AG131" s="451"/>
      <c r="AH131" s="451"/>
      <c r="AI131" s="451" t="str">
        <f t="shared" si="10"/>
        <v/>
      </c>
      <c r="AJ131" s="451"/>
      <c r="AK131" s="451"/>
      <c r="AL131" s="168"/>
      <c r="AM131" s="168"/>
      <c r="AN131" s="451" t="str">
        <f t="shared" si="11"/>
        <v/>
      </c>
      <c r="AO131" s="451"/>
      <c r="AP131" s="451"/>
      <c r="AQ131" s="451" t="str">
        <f t="shared" si="12"/>
        <v/>
      </c>
      <c r="AR131" s="451"/>
      <c r="AS131" s="451"/>
      <c r="AT131" s="3"/>
    </row>
    <row r="132" spans="1:53"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168"/>
      <c r="AE132" s="168"/>
      <c r="AF132" s="168"/>
      <c r="AG132" s="168"/>
      <c r="AH132" s="168"/>
      <c r="AI132" s="168"/>
      <c r="AJ132" s="168"/>
      <c r="AK132" s="168"/>
      <c r="AL132" s="168"/>
      <c r="AM132" s="168"/>
      <c r="AN132" s="168"/>
      <c r="AO132" s="168"/>
      <c r="AP132" s="168"/>
      <c r="AQ132" s="168"/>
      <c r="AR132" s="168"/>
      <c r="AS132" s="168"/>
      <c r="AT132" s="3"/>
    </row>
    <row r="133" spans="1:53"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row>
    <row r="134" spans="1:53" x14ac:dyDescent="0.25">
      <c r="A134" s="3"/>
      <c r="B134" s="210" t="s">
        <v>117</v>
      </c>
      <c r="C134" s="211"/>
      <c r="D134" s="211"/>
      <c r="E134" s="211"/>
      <c r="F134" s="211"/>
      <c r="G134" s="211"/>
      <c r="H134" s="211"/>
      <c r="I134" s="211"/>
      <c r="J134" s="211"/>
      <c r="K134" s="211"/>
      <c r="L134" s="211"/>
      <c r="M134" s="211"/>
      <c r="N134" s="211"/>
      <c r="O134" s="211"/>
      <c r="P134" s="211"/>
      <c r="Q134" s="211"/>
      <c r="R134" s="211"/>
      <c r="S134" s="211"/>
      <c r="T134" s="211"/>
      <c r="U134" s="211"/>
      <c r="V134" s="211"/>
      <c r="W134" s="211"/>
      <c r="X134" s="211"/>
      <c r="Y134" s="211"/>
      <c r="Z134" s="211"/>
      <c r="AA134" s="211"/>
      <c r="AB134" s="211"/>
      <c r="AC134" s="211"/>
      <c r="AD134" s="211"/>
      <c r="AE134" s="211"/>
      <c r="AF134" s="211"/>
      <c r="AG134" s="211"/>
      <c r="AH134" s="211"/>
      <c r="AI134" s="211"/>
      <c r="AJ134" s="211"/>
      <c r="AK134" s="211"/>
      <c r="AL134" s="211"/>
      <c r="AM134" s="211"/>
      <c r="AN134" s="211"/>
      <c r="AO134" s="211"/>
      <c r="AP134" s="211"/>
      <c r="AQ134" s="211"/>
      <c r="AR134" s="211"/>
      <c r="AS134" s="212"/>
      <c r="AT134" s="3"/>
    </row>
    <row r="135" spans="1:53"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row>
    <row r="136" spans="1:53"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row>
    <row r="137" spans="1:53" x14ac:dyDescent="0.25">
      <c r="A137" s="3"/>
      <c r="B137" s="3"/>
      <c r="C137" s="3"/>
      <c r="D137" s="242" t="s">
        <v>24</v>
      </c>
      <c r="E137" s="243"/>
      <c r="F137" s="243"/>
      <c r="G137" s="243"/>
      <c r="H137" s="243" t="str">
        <f>$BA$138</f>
        <v/>
      </c>
      <c r="I137" s="243"/>
      <c r="J137" s="243"/>
      <c r="K137" s="243"/>
      <c r="L137" s="243"/>
      <c r="M137" s="243"/>
      <c r="N137" s="243" t="str">
        <f>$BA$139</f>
        <v/>
      </c>
      <c r="O137" s="243"/>
      <c r="P137" s="243"/>
      <c r="Q137" s="243"/>
      <c r="R137" s="243"/>
      <c r="S137" s="243"/>
      <c r="T137" s="243" t="str">
        <f>$BA$140</f>
        <v/>
      </c>
      <c r="U137" s="243"/>
      <c r="V137" s="243"/>
      <c r="W137" s="243"/>
      <c r="X137" s="243"/>
      <c r="Y137" s="243"/>
      <c r="Z137" s="243" t="str">
        <f>$BA$141</f>
        <v/>
      </c>
      <c r="AA137" s="243"/>
      <c r="AB137" s="243"/>
      <c r="AC137" s="243"/>
      <c r="AD137" s="243"/>
      <c r="AE137" s="243"/>
      <c r="AF137" s="243" t="str">
        <f>$BA$142</f>
        <v/>
      </c>
      <c r="AG137" s="243"/>
      <c r="AH137" s="243"/>
      <c r="AI137" s="243"/>
      <c r="AJ137" s="243"/>
      <c r="AK137" s="243"/>
      <c r="AL137" s="243" t="str">
        <f>$BA$143</f>
        <v/>
      </c>
      <c r="AM137" s="243"/>
      <c r="AN137" s="243"/>
      <c r="AO137" s="243"/>
      <c r="AP137" s="243"/>
      <c r="AQ137" s="244"/>
      <c r="AR137" s="3"/>
      <c r="AS137" s="3"/>
      <c r="AT137" s="3"/>
      <c r="BA137" s="35" t="s">
        <v>116</v>
      </c>
    </row>
    <row r="138" spans="1:53" x14ac:dyDescent="0.25">
      <c r="A138" s="3"/>
      <c r="B138" s="3"/>
      <c r="C138" s="3"/>
      <c r="D138" s="206" t="str">
        <f>IF('Intro &amp; Setup'!$W17="", "", 'Intro &amp; Setup'!$W17)</f>
        <v/>
      </c>
      <c r="E138" s="207"/>
      <c r="F138" s="207"/>
      <c r="G138" s="207"/>
      <c r="H138" s="407" t="str">
        <f>IF(OR(H$137="", $D138=""), "", SUMIF(Sales!$G$11:$G$1022, H$137, Sales!$AD$11:$AD$1022))</f>
        <v/>
      </c>
      <c r="I138" s="408"/>
      <c r="J138" s="408"/>
      <c r="K138" s="408"/>
      <c r="L138" s="408"/>
      <c r="M138" s="408"/>
      <c r="N138" s="408" t="str">
        <f>IF(OR(N$137="", $D138=""), "", SUMIF(Sales!$G$11:$G$1022, N$137, Sales!$AD$11:$AD$1022))</f>
        <v/>
      </c>
      <c r="O138" s="408"/>
      <c r="P138" s="408"/>
      <c r="Q138" s="408"/>
      <c r="R138" s="408"/>
      <c r="S138" s="408"/>
      <c r="T138" s="408" t="str">
        <f>IF(OR(T$137="", $D138=""), "", SUMIF(Sales!$G$11:$G$1022, T$137, Sales!$AD$11:$AD$1022))</f>
        <v/>
      </c>
      <c r="U138" s="408"/>
      <c r="V138" s="408"/>
      <c r="W138" s="408"/>
      <c r="X138" s="408"/>
      <c r="Y138" s="408"/>
      <c r="Z138" s="408" t="str">
        <f>IF(OR(Z$137="", $D138=""), "", SUMIF(Sales!$G$11:$G$1022, Z$137, Sales!$AD$11:$AD$1022))</f>
        <v/>
      </c>
      <c r="AA138" s="408"/>
      <c r="AB138" s="408"/>
      <c r="AC138" s="408"/>
      <c r="AD138" s="408"/>
      <c r="AE138" s="408"/>
      <c r="AF138" s="408" t="str">
        <f>IF(OR(AF$137="", $D138=""), "", SUMIF(Sales!$G$11:$G$1022, AF$137, Sales!$AD$11:$AD$1022))</f>
        <v/>
      </c>
      <c r="AG138" s="408"/>
      <c r="AH138" s="408"/>
      <c r="AI138" s="408"/>
      <c r="AJ138" s="408"/>
      <c r="AK138" s="408"/>
      <c r="AL138" s="408" t="str">
        <f>IF(OR(AL$137="", $D138=""), "", SUMIF(Sales!$G$11:$G$1022, AL$137, Sales!$AD$11:$AD$1022))</f>
        <v/>
      </c>
      <c r="AM138" s="408"/>
      <c r="AN138" s="408"/>
      <c r="AO138" s="408"/>
      <c r="AP138" s="408"/>
      <c r="AQ138" s="414"/>
      <c r="AR138" s="3"/>
      <c r="AS138" s="3"/>
      <c r="AT138" s="3"/>
      <c r="BA138" s="18" t="str">
        <f>IF('Intro &amp; Setup'!$T38="", "", 'Intro &amp; Setup'!$T38)</f>
        <v/>
      </c>
    </row>
    <row r="139" spans="1:53" x14ac:dyDescent="0.25">
      <c r="A139" s="3"/>
      <c r="B139" s="3"/>
      <c r="C139" s="3"/>
      <c r="D139" s="206" t="str">
        <f>IF('Intro &amp; Setup'!$W18="", "", 'Intro &amp; Setup'!$W18)</f>
        <v/>
      </c>
      <c r="E139" s="207"/>
      <c r="F139" s="207"/>
      <c r="G139" s="207"/>
      <c r="H139" s="409" t="str">
        <f>IF(OR(H$137="", $D139=""), "", SUMIF(Sales!$G$11:$G$1022, H$137, Sales!$AE$11:$AE$1022))</f>
        <v/>
      </c>
      <c r="I139" s="410"/>
      <c r="J139" s="410"/>
      <c r="K139" s="410"/>
      <c r="L139" s="410"/>
      <c r="M139" s="410"/>
      <c r="N139" s="410" t="str">
        <f>IF(OR(N$137="", $D139=""), "", SUMIF(Sales!$G$11:$G$1022, N$137, Sales!$AE$11:$AE$1022))</f>
        <v/>
      </c>
      <c r="O139" s="410"/>
      <c r="P139" s="410"/>
      <c r="Q139" s="410"/>
      <c r="R139" s="410"/>
      <c r="S139" s="410"/>
      <c r="T139" s="410" t="str">
        <f>IF(OR(T$137="", $D139=""), "", SUMIF(Sales!$G$11:$G$1022, T$137, Sales!$AE$11:$AE$1022))</f>
        <v/>
      </c>
      <c r="U139" s="410"/>
      <c r="V139" s="410"/>
      <c r="W139" s="410"/>
      <c r="X139" s="410"/>
      <c r="Y139" s="410"/>
      <c r="Z139" s="410" t="str">
        <f>IF(OR(Z$137="", $D139=""), "", SUMIF(Sales!$G$11:$G$1022, Z$137, Sales!$AE$11:$AE$1022))</f>
        <v/>
      </c>
      <c r="AA139" s="410"/>
      <c r="AB139" s="410"/>
      <c r="AC139" s="410"/>
      <c r="AD139" s="410"/>
      <c r="AE139" s="410"/>
      <c r="AF139" s="410" t="str">
        <f>IF(OR(AF$137="", $D139=""), "", SUMIF(Sales!$G$11:$G$1022, AF$137, Sales!$AE$11:$AE$1022))</f>
        <v/>
      </c>
      <c r="AG139" s="410"/>
      <c r="AH139" s="410"/>
      <c r="AI139" s="410"/>
      <c r="AJ139" s="410"/>
      <c r="AK139" s="410"/>
      <c r="AL139" s="410" t="str">
        <f>IF(OR(AL$137="", $D139=""), "", SUMIF(Sales!$G$11:$G$1022, AL$137, Sales!$AE$11:$AE$1022))</f>
        <v/>
      </c>
      <c r="AM139" s="410"/>
      <c r="AN139" s="410"/>
      <c r="AO139" s="410"/>
      <c r="AP139" s="410"/>
      <c r="AQ139" s="413"/>
      <c r="AR139" s="3"/>
      <c r="AS139" s="3"/>
      <c r="AT139" s="3"/>
      <c r="BA139" s="36" t="str">
        <f>IF('Intro &amp; Setup'!$T39="", "", 'Intro &amp; Setup'!$T39)</f>
        <v/>
      </c>
    </row>
    <row r="140" spans="1:53" x14ac:dyDescent="0.25">
      <c r="A140" s="3"/>
      <c r="B140" s="3"/>
      <c r="C140" s="3"/>
      <c r="D140" s="206" t="str">
        <f>IF('Intro &amp; Setup'!$W19="", "", 'Intro &amp; Setup'!$W19)</f>
        <v/>
      </c>
      <c r="E140" s="207"/>
      <c r="F140" s="207"/>
      <c r="G140" s="207"/>
      <c r="H140" s="409" t="str">
        <f>IF(OR(H$137="", $D140=""), "", SUMIF(Sales!$G$11:$G$1022, H$137, Sales!$AF$11:$AF$1022))</f>
        <v/>
      </c>
      <c r="I140" s="410"/>
      <c r="J140" s="410"/>
      <c r="K140" s="410"/>
      <c r="L140" s="410"/>
      <c r="M140" s="410"/>
      <c r="N140" s="410" t="str">
        <f>IF(OR(N$137="", $D140=""), "", SUMIF(Sales!$G$11:$G$1022, N$137, Sales!$AF$11:$AF$1022))</f>
        <v/>
      </c>
      <c r="O140" s="410"/>
      <c r="P140" s="410"/>
      <c r="Q140" s="410"/>
      <c r="R140" s="410"/>
      <c r="S140" s="410"/>
      <c r="T140" s="410" t="str">
        <f>IF(OR(T$137="", $D140=""), "", SUMIF(Sales!$G$11:$G$1022, T$137, Sales!$AF$11:$AF$1022))</f>
        <v/>
      </c>
      <c r="U140" s="410"/>
      <c r="V140" s="410"/>
      <c r="W140" s="410"/>
      <c r="X140" s="410"/>
      <c r="Y140" s="410"/>
      <c r="Z140" s="410" t="str">
        <f>IF(OR(Z$137="", $D140=""), "", SUMIF(Sales!$G$11:$G$1022, Z$137, Sales!$AF$11:$AF$1022))</f>
        <v/>
      </c>
      <c r="AA140" s="410"/>
      <c r="AB140" s="410"/>
      <c r="AC140" s="410"/>
      <c r="AD140" s="410"/>
      <c r="AE140" s="410"/>
      <c r="AF140" s="410" t="str">
        <f>IF(OR(AF$137="", $D140=""), "", SUMIF(Sales!$G$11:$G$1022, AF$137, Sales!$AF$11:$AF$1022))</f>
        <v/>
      </c>
      <c r="AG140" s="410"/>
      <c r="AH140" s="410"/>
      <c r="AI140" s="410"/>
      <c r="AJ140" s="410"/>
      <c r="AK140" s="410"/>
      <c r="AL140" s="410" t="str">
        <f>IF(OR(AL$137="", $D140=""), "", SUMIF(Sales!$G$11:$G$1022, AL$137, Sales!$AF$11:$AF$1022))</f>
        <v/>
      </c>
      <c r="AM140" s="410"/>
      <c r="AN140" s="410"/>
      <c r="AO140" s="410"/>
      <c r="AP140" s="410"/>
      <c r="AQ140" s="413"/>
      <c r="AR140" s="3"/>
      <c r="AS140" s="3"/>
      <c r="AT140" s="3"/>
      <c r="BA140" s="36" t="str">
        <f>IF('Intro &amp; Setup'!$T40="", "", 'Intro &amp; Setup'!$T40)</f>
        <v/>
      </c>
    </row>
    <row r="141" spans="1:53" x14ac:dyDescent="0.25">
      <c r="A141" s="3"/>
      <c r="B141" s="3"/>
      <c r="C141" s="3"/>
      <c r="D141" s="206" t="str">
        <f>IF('Intro &amp; Setup'!$W20="", "", 'Intro &amp; Setup'!$W20)</f>
        <v/>
      </c>
      <c r="E141" s="207"/>
      <c r="F141" s="207"/>
      <c r="G141" s="207"/>
      <c r="H141" s="409" t="str">
        <f>IF(OR(H$137="", $D141=""), "", SUMIF(Sales!$G$11:$G$1022, H$137, Sales!$AG$11:$AG$1022))</f>
        <v/>
      </c>
      <c r="I141" s="410"/>
      <c r="J141" s="410"/>
      <c r="K141" s="410"/>
      <c r="L141" s="410"/>
      <c r="M141" s="410"/>
      <c r="N141" s="410" t="str">
        <f>IF(OR(N$137="", $D141=""), "", SUMIF(Sales!$G$11:$G$1022, N$137, Sales!$AG$11:$AG$1022))</f>
        <v/>
      </c>
      <c r="O141" s="410"/>
      <c r="P141" s="410"/>
      <c r="Q141" s="410"/>
      <c r="R141" s="410"/>
      <c r="S141" s="410"/>
      <c r="T141" s="410" t="str">
        <f>IF(OR(T$137="", $D141=""), "", SUMIF(Sales!$G$11:$G$1022, T$137, Sales!$AG$11:$AG$1022))</f>
        <v/>
      </c>
      <c r="U141" s="410"/>
      <c r="V141" s="410"/>
      <c r="W141" s="410"/>
      <c r="X141" s="410"/>
      <c r="Y141" s="410"/>
      <c r="Z141" s="410" t="str">
        <f>IF(OR(Z$137="", $D141=""), "", SUMIF(Sales!$G$11:$G$1022, Z$137, Sales!$AG$11:$AG$1022))</f>
        <v/>
      </c>
      <c r="AA141" s="410"/>
      <c r="AB141" s="410"/>
      <c r="AC141" s="410"/>
      <c r="AD141" s="410"/>
      <c r="AE141" s="410"/>
      <c r="AF141" s="410" t="str">
        <f>IF(OR(AF$137="", $D141=""), "", SUMIF(Sales!$G$11:$G$1022, AF$137, Sales!$AG$11:$AG$1022))</f>
        <v/>
      </c>
      <c r="AG141" s="410"/>
      <c r="AH141" s="410"/>
      <c r="AI141" s="410"/>
      <c r="AJ141" s="410"/>
      <c r="AK141" s="410"/>
      <c r="AL141" s="410" t="str">
        <f>IF(OR(AL$137="", $D141=""), "", SUMIF(Sales!$G$11:$G$1022, AL$137, Sales!$AG$11:$AG$1022))</f>
        <v/>
      </c>
      <c r="AM141" s="410"/>
      <c r="AN141" s="410"/>
      <c r="AO141" s="410"/>
      <c r="AP141" s="410"/>
      <c r="AQ141" s="413"/>
      <c r="AR141" s="3"/>
      <c r="AS141" s="3"/>
      <c r="AT141" s="3"/>
      <c r="BA141" s="36" t="str">
        <f>IF('Intro &amp; Setup'!$T41="", "", 'Intro &amp; Setup'!$T41)</f>
        <v/>
      </c>
    </row>
    <row r="142" spans="1:53" x14ac:dyDescent="0.25">
      <c r="A142" s="3"/>
      <c r="B142" s="3"/>
      <c r="C142" s="3"/>
      <c r="D142" s="206" t="str">
        <f>IF('Intro &amp; Setup'!$W21="", "", 'Intro &amp; Setup'!$W21)</f>
        <v/>
      </c>
      <c r="E142" s="207"/>
      <c r="F142" s="207"/>
      <c r="G142" s="207"/>
      <c r="H142" s="409" t="str">
        <f>IF(OR(H$137="", $D142=""), "", SUMIF(Sales!$G$11:$G$1022, H$137, Sales!$AH$11:$AH$1022))</f>
        <v/>
      </c>
      <c r="I142" s="410"/>
      <c r="J142" s="410"/>
      <c r="K142" s="410"/>
      <c r="L142" s="410"/>
      <c r="M142" s="410"/>
      <c r="N142" s="410" t="str">
        <f>IF(OR(N$137="", $D142=""), "", SUMIF(Sales!$G$11:$G$1022, N$137, Sales!$AH$11:$AH$1022))</f>
        <v/>
      </c>
      <c r="O142" s="410"/>
      <c r="P142" s="410"/>
      <c r="Q142" s="410"/>
      <c r="R142" s="410"/>
      <c r="S142" s="410"/>
      <c r="T142" s="410" t="str">
        <f>IF(OR(T$137="", $D142=""), "", SUMIF(Sales!$G$11:$G$1022, T$137, Sales!$AH$11:$AH$1022))</f>
        <v/>
      </c>
      <c r="U142" s="410"/>
      <c r="V142" s="410"/>
      <c r="W142" s="410"/>
      <c r="X142" s="410"/>
      <c r="Y142" s="410"/>
      <c r="Z142" s="410" t="str">
        <f>IF(OR(Z$137="", $D142=""), "", SUMIF(Sales!$G$11:$G$1022, Z$137, Sales!$AH$11:$AH$1022))</f>
        <v/>
      </c>
      <c r="AA142" s="410"/>
      <c r="AB142" s="410"/>
      <c r="AC142" s="410"/>
      <c r="AD142" s="410"/>
      <c r="AE142" s="410"/>
      <c r="AF142" s="410" t="str">
        <f>IF(OR(AF$137="", $D142=""), "", SUMIF(Sales!$G$11:$G$1022, AF$137, Sales!$AH$11:$AH$1022))</f>
        <v/>
      </c>
      <c r="AG142" s="410"/>
      <c r="AH142" s="410"/>
      <c r="AI142" s="410"/>
      <c r="AJ142" s="410"/>
      <c r="AK142" s="410"/>
      <c r="AL142" s="410" t="str">
        <f>IF(OR(AL$137="", $D142=""), "", SUMIF(Sales!$G$11:$G$1022, AL$137, Sales!$AH$11:$AH$1022))</f>
        <v/>
      </c>
      <c r="AM142" s="410"/>
      <c r="AN142" s="410"/>
      <c r="AO142" s="410"/>
      <c r="AP142" s="410"/>
      <c r="AQ142" s="413"/>
      <c r="AR142" s="3"/>
      <c r="AS142" s="3"/>
      <c r="AT142" s="3"/>
      <c r="BA142" s="36" t="str">
        <f>IF('Intro &amp; Setup'!$T42="", "", 'Intro &amp; Setup'!$T42)</f>
        <v/>
      </c>
    </row>
    <row r="143" spans="1:53" x14ac:dyDescent="0.25">
      <c r="A143" s="3"/>
      <c r="B143" s="3"/>
      <c r="C143" s="3"/>
      <c r="D143" s="206" t="str">
        <f>IF('Intro &amp; Setup'!$W22="", "", 'Intro &amp; Setup'!$W22)</f>
        <v/>
      </c>
      <c r="E143" s="207"/>
      <c r="F143" s="207"/>
      <c r="G143" s="207"/>
      <c r="H143" s="409" t="str">
        <f>IF(OR(H$137="", $D143=""), "", SUMIF(Sales!$G$11:$G$1022, H$137, Sales!$AI$11:$AI$1022))</f>
        <v/>
      </c>
      <c r="I143" s="410"/>
      <c r="J143" s="410"/>
      <c r="K143" s="410"/>
      <c r="L143" s="410"/>
      <c r="M143" s="410"/>
      <c r="N143" s="410" t="str">
        <f>IF(OR(N$137="", $D143=""), "", SUMIF(Sales!$G$11:$G$1022, N$137, Sales!$AI$11:$AI$1022))</f>
        <v/>
      </c>
      <c r="O143" s="410"/>
      <c r="P143" s="410"/>
      <c r="Q143" s="410"/>
      <c r="R143" s="410"/>
      <c r="S143" s="410"/>
      <c r="T143" s="410" t="str">
        <f>IF(OR(T$137="", $D143=""), "", SUMIF(Sales!$G$11:$G$1022, T$137, Sales!$AI$11:$AI$1022))</f>
        <v/>
      </c>
      <c r="U143" s="410"/>
      <c r="V143" s="410"/>
      <c r="W143" s="410"/>
      <c r="X143" s="410"/>
      <c r="Y143" s="410"/>
      <c r="Z143" s="410" t="str">
        <f>IF(OR(Z$137="", $D143=""), "", SUMIF(Sales!$G$11:$G$1022, Z$137, Sales!$AI$11:$AI$1022))</f>
        <v/>
      </c>
      <c r="AA143" s="410"/>
      <c r="AB143" s="410"/>
      <c r="AC143" s="410"/>
      <c r="AD143" s="410"/>
      <c r="AE143" s="410"/>
      <c r="AF143" s="410" t="str">
        <f>IF(OR(AF$137="", $D143=""), "", SUMIF(Sales!$G$11:$G$1022, AF$137, Sales!$AI$11:$AI$1022))</f>
        <v/>
      </c>
      <c r="AG143" s="410"/>
      <c r="AH143" s="410"/>
      <c r="AI143" s="410"/>
      <c r="AJ143" s="410"/>
      <c r="AK143" s="410"/>
      <c r="AL143" s="410" t="str">
        <f>IF(OR(AL$137="", $D143=""), "", SUMIF(Sales!$G$11:$G$1022, AL$137, Sales!$AI$11:$AI$1022))</f>
        <v/>
      </c>
      <c r="AM143" s="410"/>
      <c r="AN143" s="410"/>
      <c r="AO143" s="410"/>
      <c r="AP143" s="410"/>
      <c r="AQ143" s="413"/>
      <c r="AR143" s="3"/>
      <c r="AS143" s="3"/>
      <c r="AT143" s="3"/>
      <c r="BA143" s="36" t="str">
        <f>IF('Intro &amp; Setup'!$T43="", "", 'Intro &amp; Setup'!$T43)</f>
        <v/>
      </c>
    </row>
    <row r="144" spans="1:53" x14ac:dyDescent="0.25">
      <c r="A144" s="3"/>
      <c r="B144" s="3"/>
      <c r="C144" s="3"/>
      <c r="D144" s="206" t="str">
        <f>IF('Intro &amp; Setup'!$W23="", "", 'Intro &amp; Setup'!$W23)</f>
        <v/>
      </c>
      <c r="E144" s="207"/>
      <c r="F144" s="207"/>
      <c r="G144" s="207"/>
      <c r="H144" s="409" t="str">
        <f>IF(OR(H$137="", $D144=""), "", SUMIF(Sales!$G$11:$G$1022, H$137, Sales!$AJ$11:$AJ$1022))</f>
        <v/>
      </c>
      <c r="I144" s="410"/>
      <c r="J144" s="410"/>
      <c r="K144" s="410"/>
      <c r="L144" s="410"/>
      <c r="M144" s="410"/>
      <c r="N144" s="410" t="str">
        <f>IF(OR(N$137="", $D144=""), "", SUMIF(Sales!$G$11:$G$1022, N$137, Sales!$AJ$11:$AJ$1022))</f>
        <v/>
      </c>
      <c r="O144" s="410"/>
      <c r="P144" s="410"/>
      <c r="Q144" s="410"/>
      <c r="R144" s="410"/>
      <c r="S144" s="410"/>
      <c r="T144" s="410" t="str">
        <f>IF(OR(T$137="", $D144=""), "", SUMIF(Sales!$G$11:$G$1022, T$137, Sales!$AJ$11:$AJ$1022))</f>
        <v/>
      </c>
      <c r="U144" s="410"/>
      <c r="V144" s="410"/>
      <c r="W144" s="410"/>
      <c r="X144" s="410"/>
      <c r="Y144" s="410"/>
      <c r="Z144" s="410" t="str">
        <f>IF(OR(Z$137="", $D144=""), "", SUMIF(Sales!$G$11:$G$1022, Z$137, Sales!$AJ$11:$AJ$1022))</f>
        <v/>
      </c>
      <c r="AA144" s="410"/>
      <c r="AB144" s="410"/>
      <c r="AC144" s="410"/>
      <c r="AD144" s="410"/>
      <c r="AE144" s="410"/>
      <c r="AF144" s="410" t="str">
        <f>IF(OR(AF$137="", $D144=""), "", SUMIF(Sales!$G$11:$G$1022, AF$137, Sales!$AJ$11:$AJ$1022))</f>
        <v/>
      </c>
      <c r="AG144" s="410"/>
      <c r="AH144" s="410"/>
      <c r="AI144" s="410"/>
      <c r="AJ144" s="410"/>
      <c r="AK144" s="410"/>
      <c r="AL144" s="410" t="str">
        <f>IF(OR(AL$137="", $D144=""), "", SUMIF(Sales!$G$11:$G$1022, AL$137, Sales!$AJ$11:$AJ$1022))</f>
        <v/>
      </c>
      <c r="AM144" s="410"/>
      <c r="AN144" s="410"/>
      <c r="AO144" s="410"/>
      <c r="AP144" s="410"/>
      <c r="AQ144" s="413"/>
      <c r="AR144" s="3"/>
      <c r="AS144" s="3"/>
      <c r="AT144" s="3"/>
      <c r="BA144" s="36" t="str">
        <f>IF('Intro &amp; Setup'!$T44="", "", 'Intro &amp; Setup'!$T44)</f>
        <v/>
      </c>
    </row>
    <row r="145" spans="1:53" x14ac:dyDescent="0.25">
      <c r="A145" s="3"/>
      <c r="B145" s="3"/>
      <c r="C145" s="3"/>
      <c r="D145" s="206" t="str">
        <f>IF('Intro &amp; Setup'!$W24="", "", 'Intro &amp; Setup'!$W24)</f>
        <v/>
      </c>
      <c r="E145" s="207"/>
      <c r="F145" s="207"/>
      <c r="G145" s="207"/>
      <c r="H145" s="409" t="str">
        <f>IF(OR(H$137="", $D145=""), "", SUMIF(Sales!$G$11:$G$1022, H$137, Sales!$AK$11:$AK$1022))</f>
        <v/>
      </c>
      <c r="I145" s="410"/>
      <c r="J145" s="410"/>
      <c r="K145" s="410"/>
      <c r="L145" s="410"/>
      <c r="M145" s="410"/>
      <c r="N145" s="410" t="str">
        <f>IF(OR(N$137="", $D145=""), "", SUMIF(Sales!$G$11:$G$1022, N$137, Sales!$AK$11:$AK$1022))</f>
        <v/>
      </c>
      <c r="O145" s="410"/>
      <c r="P145" s="410"/>
      <c r="Q145" s="410"/>
      <c r="R145" s="410"/>
      <c r="S145" s="410"/>
      <c r="T145" s="410" t="str">
        <f>IF(OR(T$137="", $D145=""), "", SUMIF(Sales!$G$11:$G$1022, T$137, Sales!$AK$11:$AK$1022))</f>
        <v/>
      </c>
      <c r="U145" s="410"/>
      <c r="V145" s="410"/>
      <c r="W145" s="410"/>
      <c r="X145" s="410"/>
      <c r="Y145" s="410"/>
      <c r="Z145" s="410" t="str">
        <f>IF(OR(Z$137="", $D145=""), "", SUMIF(Sales!$G$11:$G$1022, Z$137, Sales!$AK$11:$AK$1022))</f>
        <v/>
      </c>
      <c r="AA145" s="410"/>
      <c r="AB145" s="410"/>
      <c r="AC145" s="410"/>
      <c r="AD145" s="410"/>
      <c r="AE145" s="410"/>
      <c r="AF145" s="410" t="str">
        <f>IF(OR(AF$137="", $D145=""), "", SUMIF(Sales!$G$11:$G$1022, AF$137, Sales!$AK$11:$AK$1022))</f>
        <v/>
      </c>
      <c r="AG145" s="410"/>
      <c r="AH145" s="410"/>
      <c r="AI145" s="410"/>
      <c r="AJ145" s="410"/>
      <c r="AK145" s="410"/>
      <c r="AL145" s="410" t="str">
        <f>IF(OR(AL$137="", $D145=""), "", SUMIF(Sales!$G$11:$G$1022, AL$137, Sales!$AK$11:$AK$1022))</f>
        <v/>
      </c>
      <c r="AM145" s="410"/>
      <c r="AN145" s="410"/>
      <c r="AO145" s="410"/>
      <c r="AP145" s="410"/>
      <c r="AQ145" s="413"/>
      <c r="AR145" s="3"/>
      <c r="AS145" s="3"/>
      <c r="AT145" s="3"/>
      <c r="BA145" s="36" t="str">
        <f>IF('Intro &amp; Setup'!$T45="", "", 'Intro &amp; Setup'!$T45)</f>
        <v/>
      </c>
    </row>
    <row r="146" spans="1:53" x14ac:dyDescent="0.25">
      <c r="A146" s="3"/>
      <c r="B146" s="3"/>
      <c r="C146" s="3"/>
      <c r="D146" s="206" t="str">
        <f>IF('Intro &amp; Setup'!$W25="", "", 'Intro &amp; Setup'!$W25)</f>
        <v/>
      </c>
      <c r="E146" s="207"/>
      <c r="F146" s="207"/>
      <c r="G146" s="207"/>
      <c r="H146" s="409" t="str">
        <f>IF(OR(H$137="", $D146=""), "", SUMIF(Sales!$G$11:$G$1022, H$137, Sales!$AL$11:$AL$1022))</f>
        <v/>
      </c>
      <c r="I146" s="410"/>
      <c r="J146" s="410"/>
      <c r="K146" s="410"/>
      <c r="L146" s="410"/>
      <c r="M146" s="410"/>
      <c r="N146" s="410" t="str">
        <f>IF(OR(N$137="", $D146=""), "", SUMIF(Sales!$G$11:$G$1022, N$137, Sales!$AL$11:$AL$1022))</f>
        <v/>
      </c>
      <c r="O146" s="410"/>
      <c r="P146" s="410"/>
      <c r="Q146" s="410"/>
      <c r="R146" s="410"/>
      <c r="S146" s="410"/>
      <c r="T146" s="410" t="str">
        <f>IF(OR(T$137="", $D146=""), "", SUMIF(Sales!$G$11:$G$1022, T$137, Sales!$AL$11:$AL$1022))</f>
        <v/>
      </c>
      <c r="U146" s="410"/>
      <c r="V146" s="410"/>
      <c r="W146" s="410"/>
      <c r="X146" s="410"/>
      <c r="Y146" s="410"/>
      <c r="Z146" s="410" t="str">
        <f>IF(OR(Z$137="", $D146=""), "", SUMIF(Sales!$G$11:$G$1022, Z$137, Sales!$AL$11:$AL$1022))</f>
        <v/>
      </c>
      <c r="AA146" s="410"/>
      <c r="AB146" s="410"/>
      <c r="AC146" s="410"/>
      <c r="AD146" s="410"/>
      <c r="AE146" s="410"/>
      <c r="AF146" s="410" t="str">
        <f>IF(OR(AF$137="", $D146=""), "", SUMIF(Sales!$G$11:$G$1022, AF$137, Sales!$AL$11:$AL$1022))</f>
        <v/>
      </c>
      <c r="AG146" s="410"/>
      <c r="AH146" s="410"/>
      <c r="AI146" s="410"/>
      <c r="AJ146" s="410"/>
      <c r="AK146" s="410"/>
      <c r="AL146" s="410" t="str">
        <f>IF(OR(AL$137="", $D146=""), "", SUMIF(Sales!$G$11:$G$1022, AL$137, Sales!$AL$11:$AL$1022))</f>
        <v/>
      </c>
      <c r="AM146" s="410"/>
      <c r="AN146" s="410"/>
      <c r="AO146" s="410"/>
      <c r="AP146" s="410"/>
      <c r="AQ146" s="413"/>
      <c r="AR146" s="3"/>
      <c r="AS146" s="3"/>
      <c r="AT146" s="3"/>
      <c r="BA146" s="36" t="str">
        <f>IF('Intro &amp; Setup'!$T46="", "", 'Intro &amp; Setup'!$T46)</f>
        <v/>
      </c>
    </row>
    <row r="147" spans="1:53" x14ac:dyDescent="0.25">
      <c r="A147" s="3"/>
      <c r="B147" s="3"/>
      <c r="C147" s="3"/>
      <c r="D147" s="206" t="str">
        <f>IF('Intro &amp; Setup'!$W26="", "", 'Intro &amp; Setup'!$W26)</f>
        <v/>
      </c>
      <c r="E147" s="207"/>
      <c r="F147" s="207"/>
      <c r="G147" s="207"/>
      <c r="H147" s="409" t="str">
        <f>IF(OR(H$137="", $D147=""), "", SUMIF(Sales!$G$11:$G$1022, H$137, Sales!$AM$11:$AM$1022))</f>
        <v/>
      </c>
      <c r="I147" s="410"/>
      <c r="J147" s="410"/>
      <c r="K147" s="410"/>
      <c r="L147" s="410"/>
      <c r="M147" s="410"/>
      <c r="N147" s="410" t="str">
        <f>IF(OR(N$137="", $D147=""), "", SUMIF(Sales!$G$11:$G$1022, N$137, Sales!$AM$11:$AM$1022))</f>
        <v/>
      </c>
      <c r="O147" s="410"/>
      <c r="P147" s="410"/>
      <c r="Q147" s="410"/>
      <c r="R147" s="410"/>
      <c r="S147" s="410"/>
      <c r="T147" s="410" t="str">
        <f>IF(OR(T$137="", $D147=""), "", SUMIF(Sales!$G$11:$G$1022, T$137, Sales!$AM$11:$AM$1022))</f>
        <v/>
      </c>
      <c r="U147" s="410"/>
      <c r="V147" s="410"/>
      <c r="W147" s="410"/>
      <c r="X147" s="410"/>
      <c r="Y147" s="410"/>
      <c r="Z147" s="410" t="str">
        <f>IF(OR(Z$137="", $D147=""), "", SUMIF(Sales!$G$11:$G$1022, Z$137, Sales!$AM$11:$AM$1022))</f>
        <v/>
      </c>
      <c r="AA147" s="410"/>
      <c r="AB147" s="410"/>
      <c r="AC147" s="410"/>
      <c r="AD147" s="410"/>
      <c r="AE147" s="410"/>
      <c r="AF147" s="410" t="str">
        <f>IF(OR(AF$137="", $D147=""), "", SUMIF(Sales!$G$11:$G$1022, AF$137, Sales!$AM$11:$AM$1022))</f>
        <v/>
      </c>
      <c r="AG147" s="410"/>
      <c r="AH147" s="410"/>
      <c r="AI147" s="410"/>
      <c r="AJ147" s="410"/>
      <c r="AK147" s="410"/>
      <c r="AL147" s="410" t="str">
        <f>IF(OR(AL$137="", $D147=""), "", SUMIF(Sales!$G$11:$G$1022, AL$137, Sales!$AM$11:$AM$1022))</f>
        <v/>
      </c>
      <c r="AM147" s="410"/>
      <c r="AN147" s="410"/>
      <c r="AO147" s="410"/>
      <c r="AP147" s="410"/>
      <c r="AQ147" s="413"/>
      <c r="AR147" s="3"/>
      <c r="AS147" s="3"/>
      <c r="AT147" s="3"/>
      <c r="BA147" s="36" t="str">
        <f>IF('Intro &amp; Setup'!$T47="", "", 'Intro &amp; Setup'!$T47)</f>
        <v/>
      </c>
    </row>
    <row r="148" spans="1:53" x14ac:dyDescent="0.25">
      <c r="A148" s="3"/>
      <c r="B148" s="3"/>
      <c r="C148" s="3"/>
      <c r="D148" s="206" t="str">
        <f>IF('Intro &amp; Setup'!$W27="", "", 'Intro &amp; Setup'!$W27)</f>
        <v/>
      </c>
      <c r="E148" s="207"/>
      <c r="F148" s="207"/>
      <c r="G148" s="207"/>
      <c r="H148" s="409" t="str">
        <f>IF(OR(H$137="", $D148=""), "", SUMIF(Sales!$G$11:$G$1022, H$137, Sales!$AN$11:$AN$1022))</f>
        <v/>
      </c>
      <c r="I148" s="410"/>
      <c r="J148" s="410"/>
      <c r="K148" s="410"/>
      <c r="L148" s="410"/>
      <c r="M148" s="410"/>
      <c r="N148" s="410" t="str">
        <f>IF(OR(N$137="", $D148=""), "", SUMIF(Sales!$G$11:$G$1022, N$137, Sales!$AN$11:$AN$1022))</f>
        <v/>
      </c>
      <c r="O148" s="410"/>
      <c r="P148" s="410"/>
      <c r="Q148" s="410"/>
      <c r="R148" s="410"/>
      <c r="S148" s="410"/>
      <c r="T148" s="410" t="str">
        <f>IF(OR(T$137="", $D148=""), "", SUMIF(Sales!$G$11:$G$1022, T$137, Sales!$AN$11:$AN$1022))</f>
        <v/>
      </c>
      <c r="U148" s="410"/>
      <c r="V148" s="410"/>
      <c r="W148" s="410"/>
      <c r="X148" s="410"/>
      <c r="Y148" s="410"/>
      <c r="Z148" s="410" t="str">
        <f>IF(OR(Z$137="", $D148=""), "", SUMIF(Sales!$G$11:$G$1022, Z$137, Sales!$AN$11:$AN$1022))</f>
        <v/>
      </c>
      <c r="AA148" s="410"/>
      <c r="AB148" s="410"/>
      <c r="AC148" s="410"/>
      <c r="AD148" s="410"/>
      <c r="AE148" s="410"/>
      <c r="AF148" s="410" t="str">
        <f>IF(OR(AF$137="", $D148=""), "", SUMIF(Sales!$G$11:$G$1022, AF$137, Sales!$AN$11:$AN$1022))</f>
        <v/>
      </c>
      <c r="AG148" s="410"/>
      <c r="AH148" s="410"/>
      <c r="AI148" s="410"/>
      <c r="AJ148" s="410"/>
      <c r="AK148" s="410"/>
      <c r="AL148" s="410" t="str">
        <f>IF(OR(AL$137="", $D148=""), "", SUMIF(Sales!$G$11:$G$1022, AL$137, Sales!$AN$11:$AN$1022))</f>
        <v/>
      </c>
      <c r="AM148" s="410"/>
      <c r="AN148" s="410"/>
      <c r="AO148" s="410"/>
      <c r="AP148" s="410"/>
      <c r="AQ148" s="413"/>
      <c r="AR148" s="3"/>
      <c r="AS148" s="3"/>
      <c r="AT148" s="3"/>
      <c r="BA148" s="36" t="str">
        <f>IF('Intro &amp; Setup'!$T48="", "", 'Intro &amp; Setup'!$T48)</f>
        <v/>
      </c>
    </row>
    <row r="149" spans="1:53" x14ac:dyDescent="0.25">
      <c r="A149" s="3"/>
      <c r="B149" s="3"/>
      <c r="C149" s="3"/>
      <c r="D149" s="208" t="str">
        <f>IF('Intro &amp; Setup'!$W28="", "", 'Intro &amp; Setup'!$W28)</f>
        <v/>
      </c>
      <c r="E149" s="209"/>
      <c r="F149" s="209"/>
      <c r="G149" s="209"/>
      <c r="H149" s="411" t="str">
        <f>IF(OR(H$137="", $D149=""), "", SUMIF(Sales!$G$11:$G$1022, H$137, Sales!$AO$11:$AO$1022))</f>
        <v/>
      </c>
      <c r="I149" s="412"/>
      <c r="J149" s="412"/>
      <c r="K149" s="412"/>
      <c r="L149" s="412"/>
      <c r="M149" s="412"/>
      <c r="N149" s="412" t="str">
        <f>IF(OR(N$137="", $D149=""), "", SUMIF(Sales!$G$11:$G$1022, N$137, Sales!$AO$11:$AO$1022))</f>
        <v/>
      </c>
      <c r="O149" s="412"/>
      <c r="P149" s="412"/>
      <c r="Q149" s="412"/>
      <c r="R149" s="412"/>
      <c r="S149" s="412"/>
      <c r="T149" s="412" t="str">
        <f>IF(OR(T$137="", $D149=""), "", SUMIF(Sales!$G$11:$G$1022, T$137, Sales!$AO$11:$AO$1022))</f>
        <v/>
      </c>
      <c r="U149" s="412"/>
      <c r="V149" s="412"/>
      <c r="W149" s="412"/>
      <c r="X149" s="412"/>
      <c r="Y149" s="412"/>
      <c r="Z149" s="412" t="str">
        <f>IF(OR(Z$137="", $D149=""), "", SUMIF(Sales!$G$11:$G$1022, Z$137, Sales!$AO$11:$AO$1022))</f>
        <v/>
      </c>
      <c r="AA149" s="412"/>
      <c r="AB149" s="412"/>
      <c r="AC149" s="412"/>
      <c r="AD149" s="412"/>
      <c r="AE149" s="412"/>
      <c r="AF149" s="412" t="str">
        <f>IF(OR(AF$137="", $D149=""), "", SUMIF(Sales!$G$11:$G$1022, AF$137, Sales!$AO$11:$AO$1022))</f>
        <v/>
      </c>
      <c r="AG149" s="412"/>
      <c r="AH149" s="412"/>
      <c r="AI149" s="412"/>
      <c r="AJ149" s="412"/>
      <c r="AK149" s="412"/>
      <c r="AL149" s="412" t="str">
        <f>IF(OR(AL$137="", $D149=""), "", SUMIF(Sales!$G$11:$G$1022, AL$137, Sales!$AO$11:$AO$1022))</f>
        <v/>
      </c>
      <c r="AM149" s="412"/>
      <c r="AN149" s="412"/>
      <c r="AO149" s="412"/>
      <c r="AP149" s="412"/>
      <c r="AQ149" s="415"/>
      <c r="AR149" s="3"/>
      <c r="AS149" s="3"/>
      <c r="AT149" s="3"/>
      <c r="BA149" s="19" t="str">
        <f>IF('Intro &amp; Setup'!$T49="", "", 'Intro &amp; Setup'!$T49)</f>
        <v/>
      </c>
    </row>
    <row r="150" spans="1:53"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row>
    <row r="151" spans="1:53" x14ac:dyDescent="0.25">
      <c r="A151" s="3"/>
      <c r="B151" s="3"/>
      <c r="C151" s="3"/>
      <c r="D151" s="242" t="s">
        <v>24</v>
      </c>
      <c r="E151" s="243"/>
      <c r="F151" s="243"/>
      <c r="G151" s="243"/>
      <c r="H151" s="243" t="str">
        <f>$BA$144</f>
        <v/>
      </c>
      <c r="I151" s="243"/>
      <c r="J151" s="243"/>
      <c r="K151" s="243"/>
      <c r="L151" s="243"/>
      <c r="M151" s="243"/>
      <c r="N151" s="243" t="str">
        <f>$BA$145</f>
        <v/>
      </c>
      <c r="O151" s="243"/>
      <c r="P151" s="243"/>
      <c r="Q151" s="243"/>
      <c r="R151" s="243"/>
      <c r="S151" s="243"/>
      <c r="T151" s="243" t="str">
        <f>$BA$146</f>
        <v/>
      </c>
      <c r="U151" s="243"/>
      <c r="V151" s="243"/>
      <c r="W151" s="243"/>
      <c r="X151" s="243"/>
      <c r="Y151" s="243"/>
      <c r="Z151" s="243" t="str">
        <f>$BA$147</f>
        <v/>
      </c>
      <c r="AA151" s="243"/>
      <c r="AB151" s="243"/>
      <c r="AC151" s="243"/>
      <c r="AD151" s="243"/>
      <c r="AE151" s="243"/>
      <c r="AF151" s="243" t="str">
        <f>$BA$148</f>
        <v/>
      </c>
      <c r="AG151" s="243"/>
      <c r="AH151" s="243"/>
      <c r="AI151" s="243"/>
      <c r="AJ151" s="243"/>
      <c r="AK151" s="243"/>
      <c r="AL151" s="243" t="str">
        <f>$BA$149</f>
        <v/>
      </c>
      <c r="AM151" s="243"/>
      <c r="AN151" s="243"/>
      <c r="AO151" s="243"/>
      <c r="AP151" s="243"/>
      <c r="AQ151" s="244"/>
      <c r="AR151" s="3"/>
      <c r="AS151" s="3"/>
      <c r="AT151" s="3"/>
    </row>
    <row r="152" spans="1:53" x14ac:dyDescent="0.25">
      <c r="A152" s="3"/>
      <c r="B152" s="3"/>
      <c r="C152" s="3"/>
      <c r="D152" s="206" t="str">
        <f>IF('Intro &amp; Setup'!$W17="", "", 'Intro &amp; Setup'!$W17)</f>
        <v/>
      </c>
      <c r="E152" s="207"/>
      <c r="F152" s="207"/>
      <c r="G152" s="207"/>
      <c r="H152" s="407" t="str">
        <f>IF(OR(H$151="", $D152=""), "", SUMIF(Sales!$G$11:$G$1022, H$151, Sales!$AD$11:$AD$1022))</f>
        <v/>
      </c>
      <c r="I152" s="408"/>
      <c r="J152" s="408"/>
      <c r="K152" s="408"/>
      <c r="L152" s="408"/>
      <c r="M152" s="408"/>
      <c r="N152" s="408" t="str">
        <f>IF(OR(N$151="", $D152=""), "", SUMIF(Sales!$G$11:$G$1022, N$151, Sales!$AD$11:$AD$1022))</f>
        <v/>
      </c>
      <c r="O152" s="408"/>
      <c r="P152" s="408"/>
      <c r="Q152" s="408"/>
      <c r="R152" s="408"/>
      <c r="S152" s="408"/>
      <c r="T152" s="408" t="str">
        <f>IF(OR(T$151="", $D152=""), "", SUMIF(Sales!$G$11:$G$1022, T$151, Sales!$AD$11:$AD$1022))</f>
        <v/>
      </c>
      <c r="U152" s="408"/>
      <c r="V152" s="408"/>
      <c r="W152" s="408"/>
      <c r="X152" s="408"/>
      <c r="Y152" s="408"/>
      <c r="Z152" s="408" t="str">
        <f>IF(OR(Z$151="", $D152=""), "", SUMIF(Sales!$G$11:$G$1022, Z$151, Sales!$AD$11:$AD$1022))</f>
        <v/>
      </c>
      <c r="AA152" s="408"/>
      <c r="AB152" s="408"/>
      <c r="AC152" s="408"/>
      <c r="AD152" s="408"/>
      <c r="AE152" s="408"/>
      <c r="AF152" s="408" t="str">
        <f>IF(OR(AF$151="", $D152=""), "", SUMIF(Sales!$G$11:$G$1022, AF$151, Sales!$AD$11:$AD$1022))</f>
        <v/>
      </c>
      <c r="AG152" s="408"/>
      <c r="AH152" s="408"/>
      <c r="AI152" s="408"/>
      <c r="AJ152" s="408"/>
      <c r="AK152" s="408"/>
      <c r="AL152" s="408" t="str">
        <f>IF(OR(AL$151="", $D152=""), "", SUMIF(Sales!$G$11:$G$1022, AL$151, Sales!$AD$11:$AD$1022))</f>
        <v/>
      </c>
      <c r="AM152" s="408"/>
      <c r="AN152" s="408"/>
      <c r="AO152" s="408"/>
      <c r="AP152" s="408"/>
      <c r="AQ152" s="414"/>
      <c r="AR152" s="3"/>
      <c r="AS152" s="3"/>
      <c r="AT152" s="3"/>
    </row>
    <row r="153" spans="1:53" x14ac:dyDescent="0.25">
      <c r="A153" s="3"/>
      <c r="B153" s="3"/>
      <c r="C153" s="3"/>
      <c r="D153" s="206" t="str">
        <f>IF('Intro &amp; Setup'!$W18="", "", 'Intro &amp; Setup'!$W18)</f>
        <v/>
      </c>
      <c r="E153" s="207"/>
      <c r="F153" s="207"/>
      <c r="G153" s="207"/>
      <c r="H153" s="409" t="str">
        <f>IF(OR(H$151="", $D153=""), "", SUMIF(Sales!$G$11:$G$1022, H$151, Sales!$AE$11:$AE$1022))</f>
        <v/>
      </c>
      <c r="I153" s="410"/>
      <c r="J153" s="410"/>
      <c r="K153" s="410"/>
      <c r="L153" s="410"/>
      <c r="M153" s="410"/>
      <c r="N153" s="410" t="str">
        <f>IF(OR(N$151="", $D153=""), "", SUMIF(Sales!$G$11:$G$1022, N$151, Sales!$AE$11:$AE$1022))</f>
        <v/>
      </c>
      <c r="O153" s="410"/>
      <c r="P153" s="410"/>
      <c r="Q153" s="410"/>
      <c r="R153" s="410"/>
      <c r="S153" s="410"/>
      <c r="T153" s="410" t="str">
        <f>IF(OR(T$151="", $D153=""), "", SUMIF(Sales!$G$11:$G$1022, T$151, Sales!$AE$11:$AE$1022))</f>
        <v/>
      </c>
      <c r="U153" s="410"/>
      <c r="V153" s="410"/>
      <c r="W153" s="410"/>
      <c r="X153" s="410"/>
      <c r="Y153" s="410"/>
      <c r="Z153" s="410" t="str">
        <f>IF(OR(Z$151="", $D153=""), "", SUMIF(Sales!$G$11:$G$1022, Z$151, Sales!$AE$11:$AE$1022))</f>
        <v/>
      </c>
      <c r="AA153" s="410"/>
      <c r="AB153" s="410"/>
      <c r="AC153" s="410"/>
      <c r="AD153" s="410"/>
      <c r="AE153" s="410"/>
      <c r="AF153" s="410" t="str">
        <f>IF(OR(AF$151="", $D153=""), "", SUMIF(Sales!$G$11:$G$1022, AF$151, Sales!$AE$11:$AE$1022))</f>
        <v/>
      </c>
      <c r="AG153" s="410"/>
      <c r="AH153" s="410"/>
      <c r="AI153" s="410"/>
      <c r="AJ153" s="410"/>
      <c r="AK153" s="410"/>
      <c r="AL153" s="410" t="str">
        <f>IF(OR(AL$151="", $D153=""), "", SUMIF(Sales!$G$11:$G$1022, AL$151, Sales!$AE$11:$AE$1022))</f>
        <v/>
      </c>
      <c r="AM153" s="410"/>
      <c r="AN153" s="410"/>
      <c r="AO153" s="410"/>
      <c r="AP153" s="410"/>
      <c r="AQ153" s="413"/>
      <c r="AR153" s="3"/>
      <c r="AS153" s="3"/>
      <c r="AT153" s="3"/>
    </row>
    <row r="154" spans="1:53" x14ac:dyDescent="0.25">
      <c r="A154" s="3"/>
      <c r="B154" s="3"/>
      <c r="C154" s="3"/>
      <c r="D154" s="206" t="str">
        <f>IF('Intro &amp; Setup'!$W19="", "", 'Intro &amp; Setup'!$W19)</f>
        <v/>
      </c>
      <c r="E154" s="207"/>
      <c r="F154" s="207"/>
      <c r="G154" s="207"/>
      <c r="H154" s="409" t="str">
        <f>IF(OR(H$151="", $D154=""), "", SUMIF(Sales!$G$11:$G$1022, H$151, Sales!$AF$11:$AF$1022))</f>
        <v/>
      </c>
      <c r="I154" s="410"/>
      <c r="J154" s="410"/>
      <c r="K154" s="410"/>
      <c r="L154" s="410"/>
      <c r="M154" s="410"/>
      <c r="N154" s="410" t="str">
        <f>IF(OR(N$151="", $D154=""), "", SUMIF(Sales!$G$11:$G$1022, N$151, Sales!$AF$11:$AF$1022))</f>
        <v/>
      </c>
      <c r="O154" s="410"/>
      <c r="P154" s="410"/>
      <c r="Q154" s="410"/>
      <c r="R154" s="410"/>
      <c r="S154" s="410"/>
      <c r="T154" s="410" t="str">
        <f>IF(OR(T$151="", $D154=""), "", SUMIF(Sales!$G$11:$G$1022, T$151, Sales!$AF$11:$AF$1022))</f>
        <v/>
      </c>
      <c r="U154" s="410"/>
      <c r="V154" s="410"/>
      <c r="W154" s="410"/>
      <c r="X154" s="410"/>
      <c r="Y154" s="410"/>
      <c r="Z154" s="410" t="str">
        <f>IF(OR(Z$151="", $D154=""), "", SUMIF(Sales!$G$11:$G$1022, Z$151, Sales!$AF$11:$AF$1022))</f>
        <v/>
      </c>
      <c r="AA154" s="410"/>
      <c r="AB154" s="410"/>
      <c r="AC154" s="410"/>
      <c r="AD154" s="410"/>
      <c r="AE154" s="410"/>
      <c r="AF154" s="410" t="str">
        <f>IF(OR(AF$151="", $D154=""), "", SUMIF(Sales!$G$11:$G$1022, AF$151, Sales!$AF$11:$AF$1022))</f>
        <v/>
      </c>
      <c r="AG154" s="410"/>
      <c r="AH154" s="410"/>
      <c r="AI154" s="410"/>
      <c r="AJ154" s="410"/>
      <c r="AK154" s="410"/>
      <c r="AL154" s="410" t="str">
        <f>IF(OR(AL$151="", $D154=""), "", SUMIF(Sales!$G$11:$G$1022, AL$151, Sales!$AF$11:$AF$1022))</f>
        <v/>
      </c>
      <c r="AM154" s="410"/>
      <c r="AN154" s="410"/>
      <c r="AO154" s="410"/>
      <c r="AP154" s="410"/>
      <c r="AQ154" s="413"/>
      <c r="AR154" s="3"/>
      <c r="AS154" s="3"/>
      <c r="AT154" s="3"/>
    </row>
    <row r="155" spans="1:53" x14ac:dyDescent="0.25">
      <c r="A155" s="3"/>
      <c r="B155" s="3"/>
      <c r="C155" s="3"/>
      <c r="D155" s="206" t="str">
        <f>IF('Intro &amp; Setup'!$W20="", "", 'Intro &amp; Setup'!$W20)</f>
        <v/>
      </c>
      <c r="E155" s="207"/>
      <c r="F155" s="207"/>
      <c r="G155" s="207"/>
      <c r="H155" s="409" t="str">
        <f>IF(OR(H$151="", $D155=""), "", SUMIF(Sales!$G$11:$G$1022, H$151, Sales!$AG$11:$AG$1022))</f>
        <v/>
      </c>
      <c r="I155" s="410"/>
      <c r="J155" s="410"/>
      <c r="K155" s="410"/>
      <c r="L155" s="410"/>
      <c r="M155" s="410"/>
      <c r="N155" s="410" t="str">
        <f>IF(OR(N$151="", $D155=""), "", SUMIF(Sales!$G$11:$G$1022, N$151, Sales!$AG$11:$AG$1022))</f>
        <v/>
      </c>
      <c r="O155" s="410"/>
      <c r="P155" s="410"/>
      <c r="Q155" s="410"/>
      <c r="R155" s="410"/>
      <c r="S155" s="410"/>
      <c r="T155" s="410" t="str">
        <f>IF(OR(T$151="", $D155=""), "", SUMIF(Sales!$G$11:$G$1022, T$151, Sales!$AG$11:$AG$1022))</f>
        <v/>
      </c>
      <c r="U155" s="410"/>
      <c r="V155" s="410"/>
      <c r="W155" s="410"/>
      <c r="X155" s="410"/>
      <c r="Y155" s="410"/>
      <c r="Z155" s="410" t="str">
        <f>IF(OR(Z$151="", $D155=""), "", SUMIF(Sales!$G$11:$G$1022, Z$151, Sales!$AG$11:$AG$1022))</f>
        <v/>
      </c>
      <c r="AA155" s="410"/>
      <c r="AB155" s="410"/>
      <c r="AC155" s="410"/>
      <c r="AD155" s="410"/>
      <c r="AE155" s="410"/>
      <c r="AF155" s="410" t="str">
        <f>IF(OR(AF$151="", $D155=""), "", SUMIF(Sales!$G$11:$G$1022, AF$151, Sales!$AG$11:$AG$1022))</f>
        <v/>
      </c>
      <c r="AG155" s="410"/>
      <c r="AH155" s="410"/>
      <c r="AI155" s="410"/>
      <c r="AJ155" s="410"/>
      <c r="AK155" s="410"/>
      <c r="AL155" s="410" t="str">
        <f>IF(OR(AL$151="", $D155=""), "", SUMIF(Sales!$G$11:$G$1022, AL$151, Sales!$AG$11:$AG$1022))</f>
        <v/>
      </c>
      <c r="AM155" s="410"/>
      <c r="AN155" s="410"/>
      <c r="AO155" s="410"/>
      <c r="AP155" s="410"/>
      <c r="AQ155" s="413"/>
      <c r="AR155" s="3"/>
      <c r="AS155" s="3"/>
      <c r="AT155" s="3"/>
    </row>
    <row r="156" spans="1:53" x14ac:dyDescent="0.25">
      <c r="A156" s="3"/>
      <c r="B156" s="3"/>
      <c r="C156" s="3"/>
      <c r="D156" s="206" t="str">
        <f>IF('Intro &amp; Setup'!$W21="", "", 'Intro &amp; Setup'!$W21)</f>
        <v/>
      </c>
      <c r="E156" s="207"/>
      <c r="F156" s="207"/>
      <c r="G156" s="207"/>
      <c r="H156" s="409" t="str">
        <f>IF(OR(H$151="", $D156=""), "", SUMIF(Sales!$G$11:$G$1022, H$151, Sales!$AH$11:$AH$1022))</f>
        <v/>
      </c>
      <c r="I156" s="410"/>
      <c r="J156" s="410"/>
      <c r="K156" s="410"/>
      <c r="L156" s="410"/>
      <c r="M156" s="410"/>
      <c r="N156" s="410" t="str">
        <f>IF(OR(N$151="", $D156=""), "", SUMIF(Sales!$G$11:$G$1022, N$151, Sales!$AH$11:$AH$1022))</f>
        <v/>
      </c>
      <c r="O156" s="410"/>
      <c r="P156" s="410"/>
      <c r="Q156" s="410"/>
      <c r="R156" s="410"/>
      <c r="S156" s="410"/>
      <c r="T156" s="410" t="str">
        <f>IF(OR(T$151="", $D156=""), "", SUMIF(Sales!$G$11:$G$1022, T$151, Sales!$AH$11:$AH$1022))</f>
        <v/>
      </c>
      <c r="U156" s="410"/>
      <c r="V156" s="410"/>
      <c r="W156" s="410"/>
      <c r="X156" s="410"/>
      <c r="Y156" s="410"/>
      <c r="Z156" s="410" t="str">
        <f>IF(OR(Z$151="", $D156=""), "", SUMIF(Sales!$G$11:$G$1022, Z$151, Sales!$AH$11:$AH$1022))</f>
        <v/>
      </c>
      <c r="AA156" s="410"/>
      <c r="AB156" s="410"/>
      <c r="AC156" s="410"/>
      <c r="AD156" s="410"/>
      <c r="AE156" s="410"/>
      <c r="AF156" s="410" t="str">
        <f>IF(OR(AF$151="", $D156=""), "", SUMIF(Sales!$G$11:$G$1022, AF$151, Sales!$AH$11:$AH$1022))</f>
        <v/>
      </c>
      <c r="AG156" s="410"/>
      <c r="AH156" s="410"/>
      <c r="AI156" s="410"/>
      <c r="AJ156" s="410"/>
      <c r="AK156" s="410"/>
      <c r="AL156" s="410" t="str">
        <f>IF(OR(AL$151="", $D156=""), "", SUMIF(Sales!$G$11:$G$1022, AL$151, Sales!$AH$11:$AH$1022))</f>
        <v/>
      </c>
      <c r="AM156" s="410"/>
      <c r="AN156" s="410"/>
      <c r="AO156" s="410"/>
      <c r="AP156" s="410"/>
      <c r="AQ156" s="413"/>
      <c r="AR156" s="3"/>
      <c r="AS156" s="3"/>
      <c r="AT156" s="3"/>
    </row>
    <row r="157" spans="1:53" x14ac:dyDescent="0.25">
      <c r="A157" s="3"/>
      <c r="B157" s="3"/>
      <c r="C157" s="3"/>
      <c r="D157" s="206" t="str">
        <f>IF('Intro &amp; Setup'!$W22="", "", 'Intro &amp; Setup'!$W22)</f>
        <v/>
      </c>
      <c r="E157" s="207"/>
      <c r="F157" s="207"/>
      <c r="G157" s="207"/>
      <c r="H157" s="409" t="str">
        <f>IF(OR(H$151="", $D157=""), "", SUMIF(Sales!$G$11:$G$1022, H$151, Sales!$AI$11:$AI$1022))</f>
        <v/>
      </c>
      <c r="I157" s="410"/>
      <c r="J157" s="410"/>
      <c r="K157" s="410"/>
      <c r="L157" s="410"/>
      <c r="M157" s="410"/>
      <c r="N157" s="410" t="str">
        <f>IF(OR(N$151="", $D157=""), "", SUMIF(Sales!$G$11:$G$1022, N$151, Sales!$AI$11:$AI$1022))</f>
        <v/>
      </c>
      <c r="O157" s="410"/>
      <c r="P157" s="410"/>
      <c r="Q157" s="410"/>
      <c r="R157" s="410"/>
      <c r="S157" s="410"/>
      <c r="T157" s="410" t="str">
        <f>IF(OR(T$151="", $D157=""), "", SUMIF(Sales!$G$11:$G$1022, T$151, Sales!$AI$11:$AI$1022))</f>
        <v/>
      </c>
      <c r="U157" s="410"/>
      <c r="V157" s="410"/>
      <c r="W157" s="410"/>
      <c r="X157" s="410"/>
      <c r="Y157" s="410"/>
      <c r="Z157" s="410" t="str">
        <f>IF(OR(Z$151="", $D157=""), "", SUMIF(Sales!$G$11:$G$1022, Z$151, Sales!$AI$11:$AI$1022))</f>
        <v/>
      </c>
      <c r="AA157" s="410"/>
      <c r="AB157" s="410"/>
      <c r="AC157" s="410"/>
      <c r="AD157" s="410"/>
      <c r="AE157" s="410"/>
      <c r="AF157" s="410" t="str">
        <f>IF(OR(AF$151="", $D157=""), "", SUMIF(Sales!$G$11:$G$1022, AF$151, Sales!$AI$11:$AI$1022))</f>
        <v/>
      </c>
      <c r="AG157" s="410"/>
      <c r="AH157" s="410"/>
      <c r="AI157" s="410"/>
      <c r="AJ157" s="410"/>
      <c r="AK157" s="410"/>
      <c r="AL157" s="410" t="str">
        <f>IF(OR(AL$151="", $D157=""), "", SUMIF(Sales!$G$11:$G$1022, AL$151, Sales!$AI$11:$AI$1022))</f>
        <v/>
      </c>
      <c r="AM157" s="410"/>
      <c r="AN157" s="410"/>
      <c r="AO157" s="410"/>
      <c r="AP157" s="410"/>
      <c r="AQ157" s="413"/>
      <c r="AR157" s="3"/>
      <c r="AS157" s="3"/>
      <c r="AT157" s="3"/>
    </row>
    <row r="158" spans="1:53" x14ac:dyDescent="0.25">
      <c r="A158" s="3"/>
      <c r="B158" s="3"/>
      <c r="C158" s="3"/>
      <c r="D158" s="206" t="str">
        <f>IF('Intro &amp; Setup'!$W23="", "", 'Intro &amp; Setup'!$W23)</f>
        <v/>
      </c>
      <c r="E158" s="207"/>
      <c r="F158" s="207"/>
      <c r="G158" s="207"/>
      <c r="H158" s="409" t="str">
        <f>IF(OR(H$151="", $D158=""), "", SUMIF(Sales!$G$11:$G$1022, H$151, Sales!$AJ$11:$AJ$1022))</f>
        <v/>
      </c>
      <c r="I158" s="410"/>
      <c r="J158" s="410"/>
      <c r="K158" s="410"/>
      <c r="L158" s="410"/>
      <c r="M158" s="410"/>
      <c r="N158" s="410" t="str">
        <f>IF(OR(N$151="", $D158=""), "", SUMIF(Sales!$G$11:$G$1022, N$151, Sales!$AJ$11:$AJ$1022))</f>
        <v/>
      </c>
      <c r="O158" s="410"/>
      <c r="P158" s="410"/>
      <c r="Q158" s="410"/>
      <c r="R158" s="410"/>
      <c r="S158" s="410"/>
      <c r="T158" s="410" t="str">
        <f>IF(OR(T$151="", $D158=""), "", SUMIF(Sales!$G$11:$G$1022, T$151, Sales!$AJ$11:$AJ$1022))</f>
        <v/>
      </c>
      <c r="U158" s="410"/>
      <c r="V158" s="410"/>
      <c r="W158" s="410"/>
      <c r="X158" s="410"/>
      <c r="Y158" s="410"/>
      <c r="Z158" s="410" t="str">
        <f>IF(OR(Z$151="", $D158=""), "", SUMIF(Sales!$G$11:$G$1022, Z$151, Sales!$AJ$11:$AJ$1022))</f>
        <v/>
      </c>
      <c r="AA158" s="410"/>
      <c r="AB158" s="410"/>
      <c r="AC158" s="410"/>
      <c r="AD158" s="410"/>
      <c r="AE158" s="410"/>
      <c r="AF158" s="410" t="str">
        <f>IF(OR(AF$151="", $D158=""), "", SUMIF(Sales!$G$11:$G$1022, AF$151, Sales!$AJ$11:$AJ$1022))</f>
        <v/>
      </c>
      <c r="AG158" s="410"/>
      <c r="AH158" s="410"/>
      <c r="AI158" s="410"/>
      <c r="AJ158" s="410"/>
      <c r="AK158" s="410"/>
      <c r="AL158" s="410" t="str">
        <f>IF(OR(AL$151="", $D158=""), "", SUMIF(Sales!$G$11:$G$1022, AL$151, Sales!$AJ$11:$AJ$1022))</f>
        <v/>
      </c>
      <c r="AM158" s="410"/>
      <c r="AN158" s="410"/>
      <c r="AO158" s="410"/>
      <c r="AP158" s="410"/>
      <c r="AQ158" s="413"/>
      <c r="AR158" s="3"/>
      <c r="AS158" s="3"/>
      <c r="AT158" s="3"/>
    </row>
    <row r="159" spans="1:53" x14ac:dyDescent="0.25">
      <c r="A159" s="3"/>
      <c r="B159" s="3"/>
      <c r="C159" s="3"/>
      <c r="D159" s="206" t="str">
        <f>IF('Intro &amp; Setup'!$W24="", "", 'Intro &amp; Setup'!$W24)</f>
        <v/>
      </c>
      <c r="E159" s="207"/>
      <c r="F159" s="207"/>
      <c r="G159" s="207"/>
      <c r="H159" s="409" t="str">
        <f>IF(OR(H$151="", $D159=""), "", SUMIF(Sales!$G$11:$G$1022, H$151, Sales!$AK$11:$AK$1022))</f>
        <v/>
      </c>
      <c r="I159" s="410"/>
      <c r="J159" s="410"/>
      <c r="K159" s="410"/>
      <c r="L159" s="410"/>
      <c r="M159" s="410"/>
      <c r="N159" s="410" t="str">
        <f>IF(OR(N$151="", $D159=""), "", SUMIF(Sales!$G$11:$G$1022, N$151, Sales!$AK$11:$AK$1022))</f>
        <v/>
      </c>
      <c r="O159" s="410"/>
      <c r="P159" s="410"/>
      <c r="Q159" s="410"/>
      <c r="R159" s="410"/>
      <c r="S159" s="410"/>
      <c r="T159" s="410" t="str">
        <f>IF(OR(T$151="", $D159=""), "", SUMIF(Sales!$G$11:$G$1022, T$151, Sales!$AK$11:$AK$1022))</f>
        <v/>
      </c>
      <c r="U159" s="410"/>
      <c r="V159" s="410"/>
      <c r="W159" s="410"/>
      <c r="X159" s="410"/>
      <c r="Y159" s="410"/>
      <c r="Z159" s="410" t="str">
        <f>IF(OR(Z$151="", $D159=""), "", SUMIF(Sales!$G$11:$G$1022, Z$151, Sales!$AK$11:$AK$1022))</f>
        <v/>
      </c>
      <c r="AA159" s="410"/>
      <c r="AB159" s="410"/>
      <c r="AC159" s="410"/>
      <c r="AD159" s="410"/>
      <c r="AE159" s="410"/>
      <c r="AF159" s="410" t="str">
        <f>IF(OR(AF$151="", $D159=""), "", SUMIF(Sales!$G$11:$G$1022, AF$151, Sales!$AK$11:$AK$1022))</f>
        <v/>
      </c>
      <c r="AG159" s="410"/>
      <c r="AH159" s="410"/>
      <c r="AI159" s="410"/>
      <c r="AJ159" s="410"/>
      <c r="AK159" s="410"/>
      <c r="AL159" s="410" t="str">
        <f>IF(OR(AL$151="", $D159=""), "", SUMIF(Sales!$G$11:$G$1022, AL$151, Sales!$AK$11:$AK$1022))</f>
        <v/>
      </c>
      <c r="AM159" s="410"/>
      <c r="AN159" s="410"/>
      <c r="AO159" s="410"/>
      <c r="AP159" s="410"/>
      <c r="AQ159" s="413"/>
      <c r="AR159" s="3"/>
      <c r="AS159" s="3"/>
      <c r="AT159" s="3"/>
    </row>
    <row r="160" spans="1:53" x14ac:dyDescent="0.25">
      <c r="A160" s="3"/>
      <c r="B160" s="3"/>
      <c r="C160" s="3"/>
      <c r="D160" s="206" t="str">
        <f>IF('Intro &amp; Setup'!$W25="", "", 'Intro &amp; Setup'!$W25)</f>
        <v/>
      </c>
      <c r="E160" s="207"/>
      <c r="F160" s="207"/>
      <c r="G160" s="207"/>
      <c r="H160" s="409" t="str">
        <f>IF(OR(H$151="", $D160=""), "", SUMIF(Sales!$G$11:$G$1022, H$151, Sales!$AL$11:$AL$1022))</f>
        <v/>
      </c>
      <c r="I160" s="410"/>
      <c r="J160" s="410"/>
      <c r="K160" s="410"/>
      <c r="L160" s="410"/>
      <c r="M160" s="410"/>
      <c r="N160" s="410" t="str">
        <f>IF(OR(N$151="", $D160=""), "", SUMIF(Sales!$G$11:$G$1022, N$151, Sales!$AL$11:$AL$1022))</f>
        <v/>
      </c>
      <c r="O160" s="410"/>
      <c r="P160" s="410"/>
      <c r="Q160" s="410"/>
      <c r="R160" s="410"/>
      <c r="S160" s="410"/>
      <c r="T160" s="410" t="str">
        <f>IF(OR(T$151="", $D160=""), "", SUMIF(Sales!$G$11:$G$1022, T$151, Sales!$AL$11:$AL$1022))</f>
        <v/>
      </c>
      <c r="U160" s="410"/>
      <c r="V160" s="410"/>
      <c r="W160" s="410"/>
      <c r="X160" s="410"/>
      <c r="Y160" s="410"/>
      <c r="Z160" s="410" t="str">
        <f>IF(OR(Z$151="", $D160=""), "", SUMIF(Sales!$G$11:$G$1022, Z$151, Sales!$AL$11:$AL$1022))</f>
        <v/>
      </c>
      <c r="AA160" s="410"/>
      <c r="AB160" s="410"/>
      <c r="AC160" s="410"/>
      <c r="AD160" s="410"/>
      <c r="AE160" s="410"/>
      <c r="AF160" s="410" t="str">
        <f>IF(OR(AF$151="", $D160=""), "", SUMIF(Sales!$G$11:$G$1022, AF$151, Sales!$AL$11:$AL$1022))</f>
        <v/>
      </c>
      <c r="AG160" s="410"/>
      <c r="AH160" s="410"/>
      <c r="AI160" s="410"/>
      <c r="AJ160" s="410"/>
      <c r="AK160" s="410"/>
      <c r="AL160" s="410" t="str">
        <f>IF(OR(AL$151="", $D160=""), "", SUMIF(Sales!$G$11:$G$1022, AL$151, Sales!$AL$11:$AL$1022))</f>
        <v/>
      </c>
      <c r="AM160" s="410"/>
      <c r="AN160" s="410"/>
      <c r="AO160" s="410"/>
      <c r="AP160" s="410"/>
      <c r="AQ160" s="413"/>
      <c r="AR160" s="3"/>
      <c r="AS160" s="3"/>
      <c r="AT160" s="3"/>
    </row>
    <row r="161" spans="1:65" x14ac:dyDescent="0.25">
      <c r="A161" s="3"/>
      <c r="B161" s="3"/>
      <c r="C161" s="3"/>
      <c r="D161" s="206" t="str">
        <f>IF('Intro &amp; Setup'!$W26="", "", 'Intro &amp; Setup'!$W26)</f>
        <v/>
      </c>
      <c r="E161" s="207"/>
      <c r="F161" s="207"/>
      <c r="G161" s="207"/>
      <c r="H161" s="409" t="str">
        <f>IF(OR(H$151="", $D161=""), "", SUMIF(Sales!$G$11:$G$1022, H$151, Sales!$AM$11:$AM$1022))</f>
        <v/>
      </c>
      <c r="I161" s="410"/>
      <c r="J161" s="410"/>
      <c r="K161" s="410"/>
      <c r="L161" s="410"/>
      <c r="M161" s="410"/>
      <c r="N161" s="410" t="str">
        <f>IF(OR(N$151="", $D161=""), "", SUMIF(Sales!$G$11:$G$1022, N$151, Sales!$AM$11:$AM$1022))</f>
        <v/>
      </c>
      <c r="O161" s="410"/>
      <c r="P161" s="410"/>
      <c r="Q161" s="410"/>
      <c r="R161" s="410"/>
      <c r="S161" s="410"/>
      <c r="T161" s="410" t="str">
        <f>IF(OR(T$151="", $D161=""), "", SUMIF(Sales!$G$11:$G$1022, T$151, Sales!$AM$11:$AM$1022))</f>
        <v/>
      </c>
      <c r="U161" s="410"/>
      <c r="V161" s="410"/>
      <c r="W161" s="410"/>
      <c r="X161" s="410"/>
      <c r="Y161" s="410"/>
      <c r="Z161" s="410" t="str">
        <f>IF(OR(Z$151="", $D161=""), "", SUMIF(Sales!$G$11:$G$1022, Z$151, Sales!$AM$11:$AM$1022))</f>
        <v/>
      </c>
      <c r="AA161" s="410"/>
      <c r="AB161" s="410"/>
      <c r="AC161" s="410"/>
      <c r="AD161" s="410"/>
      <c r="AE161" s="410"/>
      <c r="AF161" s="410" t="str">
        <f>IF(OR(AF$151="", $D161=""), "", SUMIF(Sales!$G$11:$G$1022, AF$151, Sales!$AM$11:$AM$1022))</f>
        <v/>
      </c>
      <c r="AG161" s="410"/>
      <c r="AH161" s="410"/>
      <c r="AI161" s="410"/>
      <c r="AJ161" s="410"/>
      <c r="AK161" s="410"/>
      <c r="AL161" s="410" t="str">
        <f>IF(OR(AL$151="", $D161=""), "", SUMIF(Sales!$G$11:$G$1022, AL$151, Sales!$AM$11:$AM$1022))</f>
        <v/>
      </c>
      <c r="AM161" s="410"/>
      <c r="AN161" s="410"/>
      <c r="AO161" s="410"/>
      <c r="AP161" s="410"/>
      <c r="AQ161" s="413"/>
      <c r="AR161" s="3"/>
      <c r="AS161" s="3"/>
      <c r="AT161" s="3"/>
    </row>
    <row r="162" spans="1:65" x14ac:dyDescent="0.25">
      <c r="A162" s="3"/>
      <c r="B162" s="3"/>
      <c r="C162" s="3"/>
      <c r="D162" s="206" t="str">
        <f>IF('Intro &amp; Setup'!$W27="", "", 'Intro &amp; Setup'!$W27)</f>
        <v/>
      </c>
      <c r="E162" s="207"/>
      <c r="F162" s="207"/>
      <c r="G162" s="207"/>
      <c r="H162" s="409" t="str">
        <f>IF(OR(H$151="", $D162=""), "", SUMIF(Sales!$G$11:$G$1022, H$151, Sales!$AN$11:$AN$1022))</f>
        <v/>
      </c>
      <c r="I162" s="410"/>
      <c r="J162" s="410"/>
      <c r="K162" s="410"/>
      <c r="L162" s="410"/>
      <c r="M162" s="410"/>
      <c r="N162" s="410" t="str">
        <f>IF(OR(N$151="", $D162=""), "", SUMIF(Sales!$G$11:$G$1022, N$151, Sales!$AN$11:$AN$1022))</f>
        <v/>
      </c>
      <c r="O162" s="410"/>
      <c r="P162" s="410"/>
      <c r="Q162" s="410"/>
      <c r="R162" s="410"/>
      <c r="S162" s="410"/>
      <c r="T162" s="410" t="str">
        <f>IF(OR(T$151="", $D162=""), "", SUMIF(Sales!$G$11:$G$1022, T$151, Sales!$AN$11:$AN$1022))</f>
        <v/>
      </c>
      <c r="U162" s="410"/>
      <c r="V162" s="410"/>
      <c r="W162" s="410"/>
      <c r="X162" s="410"/>
      <c r="Y162" s="410"/>
      <c r="Z162" s="410" t="str">
        <f>IF(OR(Z$151="", $D162=""), "", SUMIF(Sales!$G$11:$G$1022, Z$151, Sales!$AN$11:$AN$1022))</f>
        <v/>
      </c>
      <c r="AA162" s="410"/>
      <c r="AB162" s="410"/>
      <c r="AC162" s="410"/>
      <c r="AD162" s="410"/>
      <c r="AE162" s="410"/>
      <c r="AF162" s="410" t="str">
        <f>IF(OR(AF$151="", $D162=""), "", SUMIF(Sales!$G$11:$G$1022, AF$151, Sales!$AN$11:$AN$1022))</f>
        <v/>
      </c>
      <c r="AG162" s="410"/>
      <c r="AH162" s="410"/>
      <c r="AI162" s="410"/>
      <c r="AJ162" s="410"/>
      <c r="AK162" s="410"/>
      <c r="AL162" s="410" t="str">
        <f>IF(OR(AL$151="", $D162=""), "", SUMIF(Sales!$G$11:$G$1022, AL$151, Sales!$AN$11:$AN$1022))</f>
        <v/>
      </c>
      <c r="AM162" s="410"/>
      <c r="AN162" s="410"/>
      <c r="AO162" s="410"/>
      <c r="AP162" s="410"/>
      <c r="AQ162" s="413"/>
      <c r="AR162" s="3"/>
      <c r="AS162" s="3"/>
      <c r="AT162" s="3"/>
    </row>
    <row r="163" spans="1:65" x14ac:dyDescent="0.25">
      <c r="A163" s="3"/>
      <c r="B163" s="3"/>
      <c r="C163" s="3"/>
      <c r="D163" s="208" t="str">
        <f>IF('Intro &amp; Setup'!$W28="", "", 'Intro &amp; Setup'!$W28)</f>
        <v/>
      </c>
      <c r="E163" s="209"/>
      <c r="F163" s="209"/>
      <c r="G163" s="209"/>
      <c r="H163" s="411" t="str">
        <f>IF(OR(H$151="", $D163=""), "", SUMIF(Sales!$G$11:$G$1022, H$151, Sales!$AO$11:$AO$1022))</f>
        <v/>
      </c>
      <c r="I163" s="412"/>
      <c r="J163" s="412"/>
      <c r="K163" s="412"/>
      <c r="L163" s="412"/>
      <c r="M163" s="412"/>
      <c r="N163" s="412" t="str">
        <f>IF(OR(N$151="", $D163=""), "", SUMIF(Sales!$G$11:$G$1022, N$151, Sales!$AO$11:$AO$1022))</f>
        <v/>
      </c>
      <c r="O163" s="412"/>
      <c r="P163" s="412"/>
      <c r="Q163" s="412"/>
      <c r="R163" s="412"/>
      <c r="S163" s="412"/>
      <c r="T163" s="412" t="str">
        <f>IF(OR(T$151="", $D163=""), "", SUMIF(Sales!$G$11:$G$1022, T$151, Sales!$AO$11:$AO$1022))</f>
        <v/>
      </c>
      <c r="U163" s="412"/>
      <c r="V163" s="412"/>
      <c r="W163" s="412"/>
      <c r="X163" s="412"/>
      <c r="Y163" s="412"/>
      <c r="Z163" s="412" t="str">
        <f>IF(OR(Z$151="", $D163=""), "", SUMIF(Sales!$G$11:$G$1022, Z$151, Sales!$AO$11:$AO$1022))</f>
        <v/>
      </c>
      <c r="AA163" s="412"/>
      <c r="AB163" s="412"/>
      <c r="AC163" s="412"/>
      <c r="AD163" s="412"/>
      <c r="AE163" s="412"/>
      <c r="AF163" s="412" t="str">
        <f>IF(OR(AF$151="", $D163=""), "", SUMIF(Sales!$G$11:$G$1022, AF$151, Sales!$AO$11:$AO$1022))</f>
        <v/>
      </c>
      <c r="AG163" s="412"/>
      <c r="AH163" s="412"/>
      <c r="AI163" s="412"/>
      <c r="AJ163" s="412"/>
      <c r="AK163" s="412"/>
      <c r="AL163" s="412" t="str">
        <f>IF(OR(AL$151="", $D163=""), "", SUMIF(Sales!$G$11:$G$1022, AL$151, Sales!$AO$11:$AO$1022))</f>
        <v/>
      </c>
      <c r="AM163" s="412"/>
      <c r="AN163" s="412"/>
      <c r="AO163" s="412"/>
      <c r="AP163" s="412"/>
      <c r="AQ163" s="415"/>
      <c r="AR163" s="3"/>
      <c r="AS163" s="3"/>
      <c r="AT163" s="3"/>
    </row>
    <row r="164" spans="1:65"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row>
    <row r="165" spans="1:65"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row>
    <row r="166" spans="1:65"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row>
    <row r="167" spans="1:65" x14ac:dyDescent="0.25">
      <c r="A167" s="3"/>
      <c r="B167" s="210" t="s">
        <v>118</v>
      </c>
      <c r="C167" s="211"/>
      <c r="D167" s="211"/>
      <c r="E167" s="211"/>
      <c r="F167" s="211"/>
      <c r="G167" s="211"/>
      <c r="H167" s="211"/>
      <c r="I167" s="211"/>
      <c r="J167" s="21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11"/>
      <c r="AG167" s="211"/>
      <c r="AH167" s="211"/>
      <c r="AI167" s="211"/>
      <c r="AJ167" s="211"/>
      <c r="AK167" s="211"/>
      <c r="AL167" s="211"/>
      <c r="AM167" s="211"/>
      <c r="AN167" s="211"/>
      <c r="AO167" s="211"/>
      <c r="AP167" s="211"/>
      <c r="AQ167" s="211"/>
      <c r="AR167" s="211"/>
      <c r="AS167" s="212"/>
      <c r="AT167" s="3"/>
    </row>
    <row r="168" spans="1:65" x14ac:dyDescent="0.25">
      <c r="A168" s="3"/>
      <c r="B168" s="169"/>
      <c r="C168" s="169"/>
      <c r="D168" s="169"/>
      <c r="E168" s="169"/>
      <c r="F168" s="169"/>
      <c r="G168" s="169"/>
      <c r="H168" s="169"/>
      <c r="I168" s="169"/>
      <c r="J168" s="169"/>
      <c r="K168" s="169"/>
      <c r="L168" s="169"/>
      <c r="M168" s="169"/>
      <c r="N168" s="169"/>
      <c r="O168" s="169"/>
      <c r="P168" s="169"/>
      <c r="Q168" s="169"/>
      <c r="R168" s="169"/>
      <c r="S168" s="169"/>
      <c r="T168" s="169"/>
      <c r="U168" s="169"/>
      <c r="V168" s="169"/>
      <c r="W168" s="3"/>
      <c r="X168" s="3"/>
      <c r="Y168" s="169"/>
      <c r="Z168" s="169"/>
      <c r="AA168" s="169"/>
      <c r="AB168" s="169"/>
      <c r="AC168" s="169"/>
      <c r="AD168" s="169"/>
      <c r="AE168" s="169"/>
      <c r="AF168" s="169"/>
      <c r="AG168" s="169"/>
      <c r="AH168" s="169"/>
      <c r="AI168" s="169"/>
      <c r="AJ168" s="169"/>
      <c r="AK168" s="169"/>
      <c r="AL168" s="169"/>
      <c r="AM168" s="169"/>
      <c r="AN168" s="169"/>
      <c r="AO168" s="169"/>
      <c r="AP168" s="169"/>
      <c r="AQ168" s="169"/>
      <c r="AR168" s="169"/>
      <c r="AS168" s="169"/>
      <c r="AT168" s="3"/>
    </row>
    <row r="169" spans="1:65" x14ac:dyDescent="0.25">
      <c r="A169" s="3"/>
      <c r="B169" s="170"/>
      <c r="C169" s="171"/>
      <c r="D169" s="171"/>
      <c r="E169" s="171"/>
      <c r="F169" s="171"/>
      <c r="G169" s="171"/>
      <c r="H169" s="171"/>
      <c r="I169" s="171"/>
      <c r="J169" s="171"/>
      <c r="K169" s="171"/>
      <c r="L169" s="171"/>
      <c r="M169" s="171"/>
      <c r="N169" s="171"/>
      <c r="O169" s="171"/>
      <c r="P169" s="171"/>
      <c r="Q169" s="171"/>
      <c r="R169" s="171"/>
      <c r="S169" s="171"/>
      <c r="T169" s="171"/>
      <c r="U169" s="171"/>
      <c r="V169" s="172"/>
      <c r="W169" s="3"/>
      <c r="X169" s="3"/>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3"/>
      <c r="BA169" s="35" t="s">
        <v>24</v>
      </c>
      <c r="BB169" s="35" t="s">
        <v>46</v>
      </c>
      <c r="BC169" s="35" t="s">
        <v>26</v>
      </c>
      <c r="BF169" s="35" t="s">
        <v>99</v>
      </c>
      <c r="BG169" s="35" t="s">
        <v>100</v>
      </c>
      <c r="BH169" s="35" t="s">
        <v>48</v>
      </c>
      <c r="BI169" s="35" t="s">
        <v>101</v>
      </c>
      <c r="BK169" s="35" t="s">
        <v>119</v>
      </c>
      <c r="BL169" s="35" t="s">
        <v>120</v>
      </c>
      <c r="BM169" s="35"/>
    </row>
    <row r="170" spans="1:65" x14ac:dyDescent="0.25">
      <c r="A170" s="3"/>
      <c r="B170" s="173"/>
      <c r="C170" s="168"/>
      <c r="D170" s="168"/>
      <c r="E170" s="168"/>
      <c r="F170" s="168"/>
      <c r="G170" s="168"/>
      <c r="H170" s="168"/>
      <c r="I170" s="168"/>
      <c r="J170" s="168"/>
      <c r="K170" s="168"/>
      <c r="L170" s="168"/>
      <c r="M170" s="168"/>
      <c r="N170" s="168"/>
      <c r="O170" s="168"/>
      <c r="P170" s="168"/>
      <c r="Q170" s="168"/>
      <c r="R170" s="168"/>
      <c r="S170" s="168"/>
      <c r="T170" s="168"/>
      <c r="U170" s="168"/>
      <c r="V170" s="174"/>
      <c r="W170" s="3"/>
      <c r="X170" s="3"/>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3"/>
      <c r="BA170" s="18" t="str">
        <f>IF('Intro &amp; Setup'!$W17="", "", 'Intro &amp; Setup'!$W17)</f>
        <v/>
      </c>
      <c r="BB170" s="162" t="str">
        <f>IF($BA170="", "", SUM($BF170:$BI170))</f>
        <v/>
      </c>
      <c r="BC170" s="164" t="str">
        <f>IF($BA170="", "", SUM(Sales!$AD$11:$AD$1022))</f>
        <v/>
      </c>
      <c r="BF170" s="162" t="str">
        <f>'Monthly Marketing Payments'!$P11</f>
        <v/>
      </c>
      <c r="BG170" s="163" t="str">
        <f>IF($BA170="", "", SUM('Marketing Time &amp; Costs'!$AP$11:$AP$1022))</f>
        <v/>
      </c>
      <c r="BH170" s="163" t="str">
        <f>IF($BA170="", "", SUM('Marketing Time &amp; Costs'!$AC$11:$AC$1022))</f>
        <v/>
      </c>
      <c r="BI170" s="164" t="str">
        <f>IF($BA170="", "", SUM('Marketing Time &amp; Costs'!$BG$11:$BG$1022))</f>
        <v/>
      </c>
      <c r="BK170" s="50" t="str">
        <f>IF('Intro &amp; Setup'!$AB17="", "", 'Intro &amp; Setup'!$AB17)</f>
        <v/>
      </c>
      <c r="BL170" s="52" t="str">
        <f>IF('Intro &amp; Setup'!$AE17="", "", 'Intro &amp; Setup'!$AE17)</f>
        <v/>
      </c>
      <c r="BM170" s="54"/>
    </row>
    <row r="171" spans="1:65" x14ac:dyDescent="0.25">
      <c r="A171" s="3"/>
      <c r="B171" s="173"/>
      <c r="C171" s="168"/>
      <c r="D171" s="168"/>
      <c r="E171" s="168"/>
      <c r="F171" s="168"/>
      <c r="G171" s="168"/>
      <c r="H171" s="168"/>
      <c r="I171" s="168"/>
      <c r="J171" s="168"/>
      <c r="K171" s="168"/>
      <c r="L171" s="168"/>
      <c r="M171" s="168"/>
      <c r="N171" s="168"/>
      <c r="O171" s="168"/>
      <c r="P171" s="168"/>
      <c r="Q171" s="168"/>
      <c r="R171" s="168"/>
      <c r="S171" s="168"/>
      <c r="T171" s="168"/>
      <c r="U171" s="168"/>
      <c r="V171" s="174"/>
      <c r="W171" s="3"/>
      <c r="X171" s="3"/>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3"/>
      <c r="BA171" s="36" t="str">
        <f>IF('Intro &amp; Setup'!$W18="", "", 'Intro &amp; Setup'!$W18)</f>
        <v/>
      </c>
      <c r="BB171" s="159" t="str">
        <f t="shared" ref="BB171:BB181" si="13">IF($BA171="", "", SUM($BF171:$BI171))</f>
        <v/>
      </c>
      <c r="BC171" s="161" t="str">
        <f>IF($BA171="", "", SUM(Sales!$AE$11:$AE$1022))</f>
        <v/>
      </c>
      <c r="BF171" s="159" t="str">
        <f>'Monthly Marketing Payments'!$P12</f>
        <v/>
      </c>
      <c r="BG171" s="160" t="str">
        <f>IF($BA171="", "", SUM('Marketing Time &amp; Costs'!$AQ$11:$AQ$1022))</f>
        <v/>
      </c>
      <c r="BH171" s="160" t="str">
        <f>IF($BA171="", "", SUM('Marketing Time &amp; Costs'!$AD$11:$AD$1022))</f>
        <v/>
      </c>
      <c r="BI171" s="161" t="str">
        <f>IF($BA171="", "", SUM('Marketing Time &amp; Costs'!$BH$11:$BH$1022))</f>
        <v/>
      </c>
      <c r="BK171" s="53" t="str">
        <f>IF('Intro &amp; Setup'!$AB18="", "", 'Intro &amp; Setup'!$AB18)</f>
        <v/>
      </c>
      <c r="BL171" s="55" t="str">
        <f>IF('Intro &amp; Setup'!$AE18="", "", 'Intro &amp; Setup'!$AE18)</f>
        <v/>
      </c>
      <c r="BM171" s="54"/>
    </row>
    <row r="172" spans="1:65" x14ac:dyDescent="0.25">
      <c r="A172" s="3"/>
      <c r="B172" s="173"/>
      <c r="C172" s="168"/>
      <c r="D172" s="168"/>
      <c r="E172" s="168"/>
      <c r="F172" s="168"/>
      <c r="G172" s="168"/>
      <c r="H172" s="168"/>
      <c r="I172" s="168"/>
      <c r="J172" s="168"/>
      <c r="K172" s="168"/>
      <c r="L172" s="168"/>
      <c r="M172" s="168"/>
      <c r="N172" s="168"/>
      <c r="O172" s="168"/>
      <c r="P172" s="168"/>
      <c r="Q172" s="168"/>
      <c r="R172" s="168"/>
      <c r="S172" s="168"/>
      <c r="T172" s="168"/>
      <c r="U172" s="168"/>
      <c r="V172" s="174"/>
      <c r="W172" s="3"/>
      <c r="X172" s="3"/>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3"/>
      <c r="BA172" s="36" t="str">
        <f>IF('Intro &amp; Setup'!$W19="", "", 'Intro &amp; Setup'!$W19)</f>
        <v/>
      </c>
      <c r="BB172" s="159" t="str">
        <f t="shared" si="13"/>
        <v/>
      </c>
      <c r="BC172" s="161" t="str">
        <f>IF($BA172="", "", SUM(Sales!$AF$11:$AF$1022))</f>
        <v/>
      </c>
      <c r="BF172" s="159" t="str">
        <f>'Monthly Marketing Payments'!$P13</f>
        <v/>
      </c>
      <c r="BG172" s="160" t="str">
        <f>IF($BA172="", "", SUM('Marketing Time &amp; Costs'!$AR$11:$AR$1022))</f>
        <v/>
      </c>
      <c r="BH172" s="160" t="str">
        <f>IF($BA172="", "", SUM('Marketing Time &amp; Costs'!$AE$11:$AE$1022))</f>
        <v/>
      </c>
      <c r="BI172" s="161" t="str">
        <f>IF($BA172="", "", SUM('Marketing Time &amp; Costs'!$BI$11:$BI$1022))</f>
        <v/>
      </c>
      <c r="BK172" s="53" t="str">
        <f>IF('Intro &amp; Setup'!$AB19="", "", 'Intro &amp; Setup'!$AB19)</f>
        <v/>
      </c>
      <c r="BL172" s="55" t="str">
        <f>IF('Intro &amp; Setup'!$AE19="", "", 'Intro &amp; Setup'!$AE19)</f>
        <v/>
      </c>
      <c r="BM172" s="54"/>
    </row>
    <row r="173" spans="1:65" x14ac:dyDescent="0.25">
      <c r="A173" s="3"/>
      <c r="B173" s="173"/>
      <c r="C173" s="168"/>
      <c r="D173" s="168"/>
      <c r="E173" s="168"/>
      <c r="F173" s="168"/>
      <c r="G173" s="168"/>
      <c r="H173" s="168"/>
      <c r="I173" s="168"/>
      <c r="J173" s="168"/>
      <c r="K173" s="168"/>
      <c r="L173" s="168"/>
      <c r="M173" s="168"/>
      <c r="N173" s="168"/>
      <c r="O173" s="168"/>
      <c r="P173" s="168"/>
      <c r="Q173" s="168"/>
      <c r="R173" s="168"/>
      <c r="S173" s="168"/>
      <c r="T173" s="168"/>
      <c r="U173" s="168"/>
      <c r="V173" s="174"/>
      <c r="W173" s="3"/>
      <c r="X173" s="3"/>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3"/>
      <c r="BA173" s="36" t="str">
        <f>IF('Intro &amp; Setup'!$W20="", "", 'Intro &amp; Setup'!$W20)</f>
        <v/>
      </c>
      <c r="BB173" s="159" t="str">
        <f t="shared" si="13"/>
        <v/>
      </c>
      <c r="BC173" s="161" t="str">
        <f>IF($BA173="", "", SUM(Sales!$AG$11:$AG$1022))</f>
        <v/>
      </c>
      <c r="BF173" s="159" t="str">
        <f>'Monthly Marketing Payments'!$P14</f>
        <v/>
      </c>
      <c r="BG173" s="160" t="str">
        <f>IF($BA173="", "", SUM('Marketing Time &amp; Costs'!$AS$11:$AS$1022))</f>
        <v/>
      </c>
      <c r="BH173" s="160" t="str">
        <f>IF($BA173="", "", SUM('Marketing Time &amp; Costs'!$AF$11:$AF$1022))</f>
        <v/>
      </c>
      <c r="BI173" s="161" t="str">
        <f>IF($BA173="", "", SUM('Marketing Time &amp; Costs'!$BJ$11:$BJ$1022))</f>
        <v/>
      </c>
      <c r="BK173" s="53" t="str">
        <f>IF('Intro &amp; Setup'!$AB20="", "", 'Intro &amp; Setup'!$AB20)</f>
        <v/>
      </c>
      <c r="BL173" s="55" t="str">
        <f>IF('Intro &amp; Setup'!$AE20="", "", 'Intro &amp; Setup'!$AE20)</f>
        <v/>
      </c>
      <c r="BM173" s="54"/>
    </row>
    <row r="174" spans="1:65" x14ac:dyDescent="0.25">
      <c r="A174" s="3"/>
      <c r="B174" s="173"/>
      <c r="C174" s="168"/>
      <c r="D174" s="168"/>
      <c r="E174" s="168"/>
      <c r="F174" s="168"/>
      <c r="G174" s="168"/>
      <c r="H174" s="168"/>
      <c r="I174" s="168"/>
      <c r="J174" s="168"/>
      <c r="K174" s="168"/>
      <c r="L174" s="168"/>
      <c r="M174" s="168"/>
      <c r="N174" s="168"/>
      <c r="O174" s="168"/>
      <c r="P174" s="168"/>
      <c r="Q174" s="168"/>
      <c r="R174" s="168"/>
      <c r="S174" s="168"/>
      <c r="T174" s="168"/>
      <c r="U174" s="168"/>
      <c r="V174" s="174"/>
      <c r="W174" s="3"/>
      <c r="X174" s="3"/>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3"/>
      <c r="BA174" s="36" t="str">
        <f>IF('Intro &amp; Setup'!$W21="", "", 'Intro &amp; Setup'!$W21)</f>
        <v/>
      </c>
      <c r="BB174" s="159" t="str">
        <f t="shared" si="13"/>
        <v/>
      </c>
      <c r="BC174" s="161" t="str">
        <f>IF($BA174="", "", SUM(Sales!$AH$11:$AH$1022))</f>
        <v/>
      </c>
      <c r="BF174" s="159" t="str">
        <f>'Monthly Marketing Payments'!$P15</f>
        <v/>
      </c>
      <c r="BG174" s="160" t="str">
        <f>IF($BA174="", "", SUM('Marketing Time &amp; Costs'!$AT$11:$AT$1022))</f>
        <v/>
      </c>
      <c r="BH174" s="160" t="str">
        <f>IF($BA174="", "", SUM('Marketing Time &amp; Costs'!$AG$11:$AG$1022))</f>
        <v/>
      </c>
      <c r="BI174" s="161" t="str">
        <f>IF($BA174="", "", SUM('Marketing Time &amp; Costs'!$BK$11:$BK$1022))</f>
        <v/>
      </c>
      <c r="BK174" s="53" t="str">
        <f>IF('Intro &amp; Setup'!$AB21="", "", 'Intro &amp; Setup'!$AB21)</f>
        <v/>
      </c>
      <c r="BL174" s="55" t="str">
        <f>IF('Intro &amp; Setup'!$AE21="", "", 'Intro &amp; Setup'!$AE21)</f>
        <v/>
      </c>
      <c r="BM174" s="54"/>
    </row>
    <row r="175" spans="1:65" x14ac:dyDescent="0.25">
      <c r="A175" s="3"/>
      <c r="B175" s="173"/>
      <c r="C175" s="168"/>
      <c r="D175" s="168"/>
      <c r="E175" s="168"/>
      <c r="F175" s="168"/>
      <c r="G175" s="168"/>
      <c r="H175" s="168"/>
      <c r="I175" s="168"/>
      <c r="J175" s="168"/>
      <c r="K175" s="168"/>
      <c r="L175" s="168"/>
      <c r="M175" s="168"/>
      <c r="N175" s="168"/>
      <c r="O175" s="168"/>
      <c r="P175" s="168"/>
      <c r="Q175" s="168"/>
      <c r="R175" s="168"/>
      <c r="S175" s="168"/>
      <c r="T175" s="168"/>
      <c r="U175" s="168"/>
      <c r="V175" s="174"/>
      <c r="W175" s="3"/>
      <c r="X175" s="3"/>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3"/>
      <c r="BA175" s="36" t="str">
        <f>IF('Intro &amp; Setup'!$W22="", "", 'Intro &amp; Setup'!$W22)</f>
        <v/>
      </c>
      <c r="BB175" s="159" t="str">
        <f>IF($BA175="", "", SUM($BF175:$BI175))</f>
        <v/>
      </c>
      <c r="BC175" s="161" t="str">
        <f>IF($BA175="", "", SUM(Sales!$AI$11:$AI$1022))</f>
        <v/>
      </c>
      <c r="BF175" s="159" t="str">
        <f>'Monthly Marketing Payments'!$P16</f>
        <v/>
      </c>
      <c r="BG175" s="160" t="str">
        <f>IF($BA175="", "", SUM('Marketing Time &amp; Costs'!$AU$11:$AU$1022))</f>
        <v/>
      </c>
      <c r="BH175" s="160" t="str">
        <f>IF($BA175="", "", SUM('Marketing Time &amp; Costs'!$AH$11:$AH$1022))</f>
        <v/>
      </c>
      <c r="BI175" s="161" t="str">
        <f>IF($BA175="", "", SUM('Marketing Time &amp; Costs'!$BL$11:$BL$1022))</f>
        <v/>
      </c>
      <c r="BK175" s="53" t="str">
        <f>IF('Intro &amp; Setup'!$AB22="", "", 'Intro &amp; Setup'!$AB22)</f>
        <v/>
      </c>
      <c r="BL175" s="55" t="str">
        <f>IF('Intro &amp; Setup'!$AE22="", "", 'Intro &amp; Setup'!$AE22)</f>
        <v/>
      </c>
      <c r="BM175" s="54"/>
    </row>
    <row r="176" spans="1:65" x14ac:dyDescent="0.25">
      <c r="A176" s="3"/>
      <c r="B176" s="173"/>
      <c r="C176" s="168"/>
      <c r="D176" s="168"/>
      <c r="E176" s="168"/>
      <c r="F176" s="168"/>
      <c r="G176" s="168"/>
      <c r="H176" s="168"/>
      <c r="I176" s="168"/>
      <c r="J176" s="168"/>
      <c r="K176" s="168"/>
      <c r="L176" s="168"/>
      <c r="M176" s="168"/>
      <c r="N176" s="168"/>
      <c r="O176" s="168"/>
      <c r="P176" s="168"/>
      <c r="Q176" s="168"/>
      <c r="R176" s="168"/>
      <c r="S176" s="168"/>
      <c r="T176" s="168"/>
      <c r="U176" s="168"/>
      <c r="V176" s="174"/>
      <c r="W176" s="3"/>
      <c r="X176" s="3"/>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3"/>
      <c r="BA176" s="36" t="str">
        <f>IF('Intro &amp; Setup'!$W23="", "", 'Intro &amp; Setup'!$W23)</f>
        <v/>
      </c>
      <c r="BB176" s="159" t="str">
        <f t="shared" si="13"/>
        <v/>
      </c>
      <c r="BC176" s="161" t="str">
        <f>IF($BA176="", "", SUM(Sales!$AJ$11:$AJ$1022))</f>
        <v/>
      </c>
      <c r="BF176" s="159" t="str">
        <f>'Monthly Marketing Payments'!$P17</f>
        <v/>
      </c>
      <c r="BG176" s="160" t="str">
        <f>IF($BA176="", "", SUM('Marketing Time &amp; Costs'!$AV$11:$AV$1022))</f>
        <v/>
      </c>
      <c r="BH176" s="160" t="str">
        <f>IF($BA176="", "", SUM('Marketing Time &amp; Costs'!$AI$11:$AI$1022))</f>
        <v/>
      </c>
      <c r="BI176" s="161" t="str">
        <f>IF($BA176="", "", SUM('Marketing Time &amp; Costs'!$BM$11:$BM$1022))</f>
        <v/>
      </c>
      <c r="BK176" s="53" t="str">
        <f>IF('Intro &amp; Setup'!$AB23="", "", 'Intro &amp; Setup'!$AB23)</f>
        <v/>
      </c>
      <c r="BL176" s="55" t="str">
        <f>IF('Intro &amp; Setup'!$AE23="", "", 'Intro &amp; Setup'!$AE23)</f>
        <v/>
      </c>
      <c r="BM176" s="54"/>
    </row>
    <row r="177" spans="1:65" x14ac:dyDescent="0.25">
      <c r="A177" s="3"/>
      <c r="B177" s="173"/>
      <c r="C177" s="168"/>
      <c r="D177" s="168"/>
      <c r="E177" s="168"/>
      <c r="F177" s="168"/>
      <c r="G177" s="168"/>
      <c r="H177" s="168"/>
      <c r="I177" s="168"/>
      <c r="J177" s="168"/>
      <c r="K177" s="168"/>
      <c r="L177" s="168"/>
      <c r="M177" s="168"/>
      <c r="N177" s="168"/>
      <c r="O177" s="168"/>
      <c r="P177" s="168"/>
      <c r="Q177" s="168"/>
      <c r="R177" s="168"/>
      <c r="S177" s="168"/>
      <c r="T177" s="168"/>
      <c r="U177" s="168"/>
      <c r="V177" s="174"/>
      <c r="W177" s="3"/>
      <c r="X177" s="3"/>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3"/>
      <c r="BA177" s="36" t="str">
        <f>IF('Intro &amp; Setup'!$W24="", "", 'Intro &amp; Setup'!$W24)</f>
        <v/>
      </c>
      <c r="BB177" s="159" t="str">
        <f t="shared" si="13"/>
        <v/>
      </c>
      <c r="BC177" s="161" t="str">
        <f>IF($BA177="", "", SUM(Sales!$AK$11:$AK$1022))</f>
        <v/>
      </c>
      <c r="BF177" s="159" t="str">
        <f>'Monthly Marketing Payments'!$P18</f>
        <v/>
      </c>
      <c r="BG177" s="160" t="str">
        <f>IF($BA177="", "", SUM('Marketing Time &amp; Costs'!$AW$11:$AW$1022))</f>
        <v/>
      </c>
      <c r="BH177" s="160" t="str">
        <f>IF($BA177="", "", SUM('Marketing Time &amp; Costs'!$AJ$11:$AJ$1022))</f>
        <v/>
      </c>
      <c r="BI177" s="161" t="str">
        <f>IF($BA177="", "", SUM('Marketing Time &amp; Costs'!$BN$11:$BN$1022))</f>
        <v/>
      </c>
      <c r="BK177" s="53" t="str">
        <f>IF('Intro &amp; Setup'!$AB24="", "", 'Intro &amp; Setup'!$AB24)</f>
        <v/>
      </c>
      <c r="BL177" s="55" t="str">
        <f>IF('Intro &amp; Setup'!$AE24="", "", 'Intro &amp; Setup'!$AE24)</f>
        <v/>
      </c>
      <c r="BM177" s="54"/>
    </row>
    <row r="178" spans="1:65" x14ac:dyDescent="0.25">
      <c r="A178" s="3"/>
      <c r="B178" s="173"/>
      <c r="C178" s="168"/>
      <c r="D178" s="168"/>
      <c r="E178" s="168"/>
      <c r="F178" s="168"/>
      <c r="G178" s="168"/>
      <c r="H178" s="168"/>
      <c r="I178" s="168"/>
      <c r="J178" s="168"/>
      <c r="K178" s="168"/>
      <c r="L178" s="168"/>
      <c r="M178" s="168"/>
      <c r="N178" s="168"/>
      <c r="O178" s="168"/>
      <c r="P178" s="168"/>
      <c r="Q178" s="168"/>
      <c r="R178" s="168"/>
      <c r="S178" s="168"/>
      <c r="T178" s="168"/>
      <c r="U178" s="168"/>
      <c r="V178" s="174"/>
      <c r="W178" s="3"/>
      <c r="X178" s="3"/>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3"/>
      <c r="BA178" s="36" t="str">
        <f>IF('Intro &amp; Setup'!$W25="", "", 'Intro &amp; Setup'!$W25)</f>
        <v/>
      </c>
      <c r="BB178" s="159" t="str">
        <f t="shared" si="13"/>
        <v/>
      </c>
      <c r="BC178" s="161" t="str">
        <f>IF($BA178="", "", SUM(Sales!$AL$11:$AL$1022))</f>
        <v/>
      </c>
      <c r="BF178" s="159" t="str">
        <f>'Monthly Marketing Payments'!$P19</f>
        <v/>
      </c>
      <c r="BG178" s="160" t="str">
        <f>IF($BA178="", "", SUM('Marketing Time &amp; Costs'!$AX$11:$AX$1022))</f>
        <v/>
      </c>
      <c r="BH178" s="160" t="str">
        <f>IF($BA178="", "", SUM('Marketing Time &amp; Costs'!$AK$11:$AK$1022))</f>
        <v/>
      </c>
      <c r="BI178" s="161" t="str">
        <f>IF($BA178="", "", SUM('Marketing Time &amp; Costs'!$BO$11:$BO$1022))</f>
        <v/>
      </c>
      <c r="BK178" s="53" t="str">
        <f>IF('Intro &amp; Setup'!$AB25="", "", 'Intro &amp; Setup'!$AB25)</f>
        <v/>
      </c>
      <c r="BL178" s="55" t="str">
        <f>IF('Intro &amp; Setup'!$AE25="", "", 'Intro &amp; Setup'!$AE25)</f>
        <v/>
      </c>
      <c r="BM178" s="54"/>
    </row>
    <row r="179" spans="1:65" x14ac:dyDescent="0.25">
      <c r="A179" s="3"/>
      <c r="B179" s="173"/>
      <c r="C179" s="168"/>
      <c r="D179" s="168"/>
      <c r="E179" s="168"/>
      <c r="F179" s="168"/>
      <c r="G179" s="168"/>
      <c r="H179" s="168"/>
      <c r="I179" s="168"/>
      <c r="J179" s="168"/>
      <c r="K179" s="168"/>
      <c r="L179" s="168"/>
      <c r="M179" s="168"/>
      <c r="N179" s="168"/>
      <c r="O179" s="168"/>
      <c r="P179" s="168"/>
      <c r="Q179" s="168"/>
      <c r="R179" s="168"/>
      <c r="S179" s="168"/>
      <c r="T179" s="168"/>
      <c r="U179" s="168"/>
      <c r="V179" s="174"/>
      <c r="W179" s="3"/>
      <c r="X179" s="3"/>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3"/>
      <c r="BA179" s="36" t="str">
        <f>IF('Intro &amp; Setup'!$W26="", "", 'Intro &amp; Setup'!$W26)</f>
        <v/>
      </c>
      <c r="BB179" s="159" t="str">
        <f t="shared" si="13"/>
        <v/>
      </c>
      <c r="BC179" s="161" t="str">
        <f>IF($BA179="", "", SUM(Sales!$AM$11:$AM$1022))</f>
        <v/>
      </c>
      <c r="BF179" s="159" t="str">
        <f>'Monthly Marketing Payments'!$P20</f>
        <v/>
      </c>
      <c r="BG179" s="160" t="str">
        <f>IF($BA179="", "", SUM('Marketing Time &amp; Costs'!$AY$11:$AY$1022))</f>
        <v/>
      </c>
      <c r="BH179" s="160" t="str">
        <f>IF($BA179="", "", SUM('Marketing Time &amp; Costs'!$AL$11:$AL$1022))</f>
        <v/>
      </c>
      <c r="BI179" s="161" t="str">
        <f>IF($BA179="", "", SUM('Marketing Time &amp; Costs'!$BP$11:$BP$1022))</f>
        <v/>
      </c>
      <c r="BK179" s="53" t="str">
        <f>IF('Intro &amp; Setup'!$AB26="", "", 'Intro &amp; Setup'!$AB26)</f>
        <v/>
      </c>
      <c r="BL179" s="55" t="str">
        <f>IF('Intro &amp; Setup'!$AE26="", "", 'Intro &amp; Setup'!$AE26)</f>
        <v/>
      </c>
      <c r="BM179" s="54"/>
    </row>
    <row r="180" spans="1:65" x14ac:dyDescent="0.25">
      <c r="A180" s="3"/>
      <c r="B180" s="173"/>
      <c r="C180" s="168"/>
      <c r="D180" s="168"/>
      <c r="E180" s="168"/>
      <c r="F180" s="168"/>
      <c r="G180" s="168"/>
      <c r="H180" s="168"/>
      <c r="I180" s="168"/>
      <c r="J180" s="168"/>
      <c r="K180" s="168"/>
      <c r="L180" s="168"/>
      <c r="M180" s="168"/>
      <c r="N180" s="168"/>
      <c r="O180" s="168"/>
      <c r="P180" s="168"/>
      <c r="Q180" s="168"/>
      <c r="R180" s="168"/>
      <c r="S180" s="168"/>
      <c r="T180" s="168"/>
      <c r="U180" s="168"/>
      <c r="V180" s="174"/>
      <c r="W180" s="3"/>
      <c r="X180" s="3"/>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3"/>
      <c r="BA180" s="36" t="str">
        <f>IF('Intro &amp; Setup'!$W27="", "", 'Intro &amp; Setup'!$W27)</f>
        <v/>
      </c>
      <c r="BB180" s="159" t="str">
        <f t="shared" si="13"/>
        <v/>
      </c>
      <c r="BC180" s="161" t="str">
        <f>IF($BA180="", "", SUM(Sales!$AN$11:$AN$1022))</f>
        <v/>
      </c>
      <c r="BF180" s="159" t="str">
        <f>'Monthly Marketing Payments'!$P21</f>
        <v/>
      </c>
      <c r="BG180" s="160" t="str">
        <f>IF($BA180="", "", SUM('Marketing Time &amp; Costs'!$AZ$11:$AZ$1022))</f>
        <v/>
      </c>
      <c r="BH180" s="160" t="str">
        <f>IF($BA180="", "", SUM('Marketing Time &amp; Costs'!$AM$11:$AM$1022))</f>
        <v/>
      </c>
      <c r="BI180" s="161" t="str">
        <f>IF($BA180="", "", SUM('Marketing Time &amp; Costs'!$BQ$11:$BQ$1022))</f>
        <v/>
      </c>
      <c r="BK180" s="53" t="str">
        <f>IF('Intro &amp; Setup'!$AB27="", "", 'Intro &amp; Setup'!$AB27)</f>
        <v/>
      </c>
      <c r="BL180" s="55" t="str">
        <f>IF('Intro &amp; Setup'!$AE27="", "", 'Intro &amp; Setup'!$AE27)</f>
        <v/>
      </c>
      <c r="BM180" s="54"/>
    </row>
    <row r="181" spans="1:65" x14ac:dyDescent="0.25">
      <c r="A181" s="3"/>
      <c r="B181" s="173"/>
      <c r="C181" s="168"/>
      <c r="D181" s="168"/>
      <c r="E181" s="168"/>
      <c r="F181" s="168"/>
      <c r="G181" s="168"/>
      <c r="H181" s="168"/>
      <c r="I181" s="168"/>
      <c r="J181" s="168"/>
      <c r="K181" s="168"/>
      <c r="L181" s="168"/>
      <c r="M181" s="168"/>
      <c r="N181" s="168"/>
      <c r="O181" s="168"/>
      <c r="P181" s="168"/>
      <c r="Q181" s="168"/>
      <c r="R181" s="168"/>
      <c r="S181" s="168"/>
      <c r="T181" s="168"/>
      <c r="U181" s="168"/>
      <c r="V181" s="174"/>
      <c r="W181" s="3"/>
      <c r="X181" s="3"/>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3"/>
      <c r="BA181" s="19" t="str">
        <f>IF('Intro &amp; Setup'!$W28="", "", 'Intro &amp; Setup'!$W28)</f>
        <v/>
      </c>
      <c r="BB181" s="165" t="str">
        <f t="shared" si="13"/>
        <v/>
      </c>
      <c r="BC181" s="167" t="str">
        <f>IF($BA181="", "", SUM(Sales!$AO$11:$AO$1022))</f>
        <v/>
      </c>
      <c r="BF181" s="165" t="str">
        <f>'Monthly Marketing Payments'!$P22</f>
        <v/>
      </c>
      <c r="BG181" s="166" t="str">
        <f>IF($BA181="", "", SUM('Marketing Time &amp; Costs'!$BA$11:$BA$1022))</f>
        <v/>
      </c>
      <c r="BH181" s="166" t="str">
        <f>IF($BA181="", "", SUM('Marketing Time &amp; Costs'!$AN$11:$AN$1022))</f>
        <v/>
      </c>
      <c r="BI181" s="167" t="str">
        <f>IF($BA181="", "", SUM('Marketing Time &amp; Costs'!$BR$11:$BR$1022))</f>
        <v/>
      </c>
      <c r="BK181" s="56" t="str">
        <f>IF('Intro &amp; Setup'!$AB28="", "", 'Intro &amp; Setup'!$AB28)</f>
        <v/>
      </c>
      <c r="BL181" s="58" t="str">
        <f>IF('Intro &amp; Setup'!$AE28="", "", 'Intro &amp; Setup'!$AE28)</f>
        <v/>
      </c>
      <c r="BM181" s="54"/>
    </row>
    <row r="182" spans="1:65" x14ac:dyDescent="0.25">
      <c r="A182" s="3"/>
      <c r="B182" s="173"/>
      <c r="C182" s="168"/>
      <c r="D182" s="168"/>
      <c r="E182" s="168"/>
      <c r="F182" s="168"/>
      <c r="G182" s="168"/>
      <c r="H182" s="168"/>
      <c r="I182" s="168"/>
      <c r="J182" s="168"/>
      <c r="K182" s="168"/>
      <c r="L182" s="168"/>
      <c r="M182" s="168"/>
      <c r="N182" s="168"/>
      <c r="O182" s="168"/>
      <c r="P182" s="168"/>
      <c r="Q182" s="168"/>
      <c r="R182" s="168"/>
      <c r="S182" s="168"/>
      <c r="T182" s="168"/>
      <c r="U182" s="168"/>
      <c r="V182" s="174"/>
      <c r="W182" s="3"/>
      <c r="X182" s="3"/>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3"/>
      <c r="BF182" s="119">
        <f>SUM(BF$52:BF$63)</f>
        <v>0</v>
      </c>
      <c r="BG182" s="120">
        <f t="shared" ref="BG182:BI182" si="14">SUM(BG$52:BG$63)</f>
        <v>0</v>
      </c>
      <c r="BH182" s="120">
        <f t="shared" si="14"/>
        <v>0</v>
      </c>
      <c r="BI182" s="121">
        <f t="shared" si="14"/>
        <v>0</v>
      </c>
    </row>
    <row r="183" spans="1:65" x14ac:dyDescent="0.25">
      <c r="A183" s="3"/>
      <c r="B183" s="175"/>
      <c r="C183" s="176"/>
      <c r="D183" s="176"/>
      <c r="E183" s="176"/>
      <c r="F183" s="176"/>
      <c r="G183" s="176"/>
      <c r="H183" s="176"/>
      <c r="I183" s="176"/>
      <c r="J183" s="176"/>
      <c r="K183" s="176"/>
      <c r="L183" s="176"/>
      <c r="M183" s="176"/>
      <c r="N183" s="176"/>
      <c r="O183" s="176"/>
      <c r="P183" s="176"/>
      <c r="Q183" s="176"/>
      <c r="R183" s="176"/>
      <c r="S183" s="176"/>
      <c r="T183" s="176"/>
      <c r="U183" s="176"/>
      <c r="V183" s="177"/>
      <c r="W183" s="3"/>
      <c r="X183" s="3"/>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3"/>
    </row>
    <row r="184" spans="1:65" x14ac:dyDescent="0.25">
      <c r="A184" s="3"/>
      <c r="B184" s="168"/>
      <c r="C184" s="168"/>
      <c r="D184" s="168"/>
      <c r="E184" s="168"/>
      <c r="F184" s="168"/>
      <c r="G184" s="168"/>
      <c r="H184" s="168"/>
      <c r="I184" s="168"/>
      <c r="J184" s="168"/>
      <c r="K184" s="168"/>
      <c r="L184" s="168"/>
      <c r="M184" s="168"/>
      <c r="N184" s="168"/>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row>
    <row r="185" spans="1:65" x14ac:dyDescent="0.25">
      <c r="A185" s="3"/>
      <c r="B185" s="329" t="s">
        <v>90</v>
      </c>
      <c r="C185" s="329"/>
      <c r="D185" s="329"/>
      <c r="E185" s="329"/>
      <c r="F185" s="329"/>
      <c r="G185" s="329"/>
      <c r="H185" s="329" t="s">
        <v>103</v>
      </c>
      <c r="I185" s="329"/>
      <c r="J185" s="329"/>
      <c r="K185" s="329"/>
      <c r="L185" s="213" t="s">
        <v>104</v>
      </c>
      <c r="M185" s="213"/>
      <c r="N185" s="213"/>
      <c r="O185" s="3"/>
      <c r="P185" s="329" t="s">
        <v>126</v>
      </c>
      <c r="Q185" s="329"/>
      <c r="R185" s="329"/>
      <c r="S185" s="329"/>
      <c r="T185" s="329"/>
      <c r="U185" s="329"/>
      <c r="V185" s="329"/>
      <c r="W185" s="3"/>
      <c r="X185" s="3"/>
      <c r="Y185" s="329" t="s">
        <v>124</v>
      </c>
      <c r="Z185" s="329"/>
      <c r="AA185" s="329"/>
      <c r="AB185" s="329"/>
      <c r="AC185" s="329"/>
      <c r="AD185" s="329"/>
      <c r="AE185" s="329"/>
      <c r="AF185" s="3"/>
      <c r="AG185" s="329" t="s">
        <v>90</v>
      </c>
      <c r="AH185" s="329"/>
      <c r="AI185" s="329"/>
      <c r="AJ185" s="329"/>
      <c r="AK185" s="329"/>
      <c r="AL185" s="329"/>
      <c r="AM185" s="329" t="s">
        <v>103</v>
      </c>
      <c r="AN185" s="329"/>
      <c r="AO185" s="329"/>
      <c r="AP185" s="329"/>
      <c r="AQ185" s="213" t="s">
        <v>104</v>
      </c>
      <c r="AR185" s="213"/>
      <c r="AS185" s="213"/>
      <c r="AT185" s="3"/>
    </row>
    <row r="186" spans="1:65" x14ac:dyDescent="0.25">
      <c r="A186" s="3"/>
      <c r="B186" s="343" t="str">
        <f>IF('Intro &amp; Setup'!$W17="", "", 'Intro &amp; Setup'!$W17)</f>
        <v/>
      </c>
      <c r="C186" s="393"/>
      <c r="D186" s="393"/>
      <c r="E186" s="393"/>
      <c r="F186" s="393"/>
      <c r="G186" s="344"/>
      <c r="H186" s="404" t="str">
        <f>IF($BA170="", "", $BL170-$BK170)</f>
        <v/>
      </c>
      <c r="I186" s="405"/>
      <c r="J186" s="405"/>
      <c r="K186" s="406"/>
      <c r="L186" s="375" t="str">
        <f>IFERROR(ROUND(($BL170-$BK170)/$BK170, 3), "")</f>
        <v/>
      </c>
      <c r="M186" s="376"/>
      <c r="N186" s="377"/>
      <c r="O186" s="3"/>
      <c r="P186" s="210" t="s">
        <v>125</v>
      </c>
      <c r="Q186" s="211"/>
      <c r="R186" s="211"/>
      <c r="S186" s="211"/>
      <c r="T186" s="211"/>
      <c r="U186" s="211"/>
      <c r="V186" s="212"/>
      <c r="W186" s="3"/>
      <c r="X186" s="3"/>
      <c r="Y186" s="210" t="s">
        <v>123</v>
      </c>
      <c r="Z186" s="211"/>
      <c r="AA186" s="211"/>
      <c r="AB186" s="211"/>
      <c r="AC186" s="211"/>
      <c r="AD186" s="211"/>
      <c r="AE186" s="212"/>
      <c r="AF186" s="3"/>
      <c r="AG186" s="416" t="str">
        <f>IF('Intro &amp; Setup'!$W17="", "", 'Intro &amp; Setup'!$W17)</f>
        <v/>
      </c>
      <c r="AH186" s="416"/>
      <c r="AI186" s="416"/>
      <c r="AJ186" s="416"/>
      <c r="AK186" s="416"/>
      <c r="AL186" s="416"/>
      <c r="AM186" s="404" t="str">
        <f>IF($BA170="", "", $BC170-$BB170)</f>
        <v/>
      </c>
      <c r="AN186" s="405"/>
      <c r="AO186" s="405"/>
      <c r="AP186" s="406"/>
      <c r="AQ186" s="375" t="str">
        <f>IFERROR(ROUND(($BC170-$BB170)/$BB170, 3), "")</f>
        <v/>
      </c>
      <c r="AR186" s="376"/>
      <c r="AS186" s="377"/>
      <c r="AT186" s="3"/>
    </row>
    <row r="187" spans="1:65" x14ac:dyDescent="0.25">
      <c r="A187" s="3"/>
      <c r="B187" s="398" t="str">
        <f>IF('Intro &amp; Setup'!$W18="", "", 'Intro &amp; Setup'!$W18)</f>
        <v/>
      </c>
      <c r="C187" s="398"/>
      <c r="D187" s="398"/>
      <c r="E187" s="398"/>
      <c r="F187" s="398"/>
      <c r="G187" s="398"/>
      <c r="H187" s="384" t="str">
        <f t="shared" ref="H187:H197" si="15">IF($BA171="", "", $BL171-$BK171)</f>
        <v/>
      </c>
      <c r="I187" s="385"/>
      <c r="J187" s="385"/>
      <c r="K187" s="386"/>
      <c r="L187" s="378" t="str">
        <f t="shared" ref="L187:L197" si="16">IFERROR(ROUND(($BL171-$BK171)/$BK171, 3), "")</f>
        <v/>
      </c>
      <c r="M187" s="379"/>
      <c r="N187" s="380"/>
      <c r="O187" s="3"/>
      <c r="P187" s="3"/>
      <c r="Q187" s="3"/>
      <c r="R187" s="3"/>
      <c r="S187" s="3"/>
      <c r="T187" s="3"/>
      <c r="U187" s="3"/>
      <c r="V187" s="3"/>
      <c r="W187" s="3"/>
      <c r="X187" s="3"/>
      <c r="Y187" s="3"/>
      <c r="Z187" s="3"/>
      <c r="AA187" s="3"/>
      <c r="AB187" s="3"/>
      <c r="AC187" s="3"/>
      <c r="AD187" s="3"/>
      <c r="AE187" s="3"/>
      <c r="AF187" s="3"/>
      <c r="AG187" s="398" t="str">
        <f>IF('Intro &amp; Setup'!$W18="", "", 'Intro &amp; Setup'!$W18)</f>
        <v/>
      </c>
      <c r="AH187" s="398"/>
      <c r="AI187" s="398"/>
      <c r="AJ187" s="398"/>
      <c r="AK187" s="398"/>
      <c r="AL187" s="398"/>
      <c r="AM187" s="384" t="str">
        <f t="shared" ref="AM187:AM197" si="17">IF($BA171="", "", $BC171-$BB171)</f>
        <v/>
      </c>
      <c r="AN187" s="385"/>
      <c r="AO187" s="385"/>
      <c r="AP187" s="386"/>
      <c r="AQ187" s="378" t="str">
        <f t="shared" ref="AQ187:AQ197" si="18">IFERROR(ROUND(($BC171-$BB171)/$BB171, 3), "")</f>
        <v/>
      </c>
      <c r="AR187" s="379"/>
      <c r="AS187" s="380"/>
      <c r="AT187" s="3"/>
    </row>
    <row r="188" spans="1:65" x14ac:dyDescent="0.25">
      <c r="A188" s="3"/>
      <c r="B188" s="399" t="str">
        <f>IF('Intro &amp; Setup'!$W19="", "", 'Intro &amp; Setup'!$W19)</f>
        <v/>
      </c>
      <c r="C188" s="399"/>
      <c r="D188" s="399"/>
      <c r="E188" s="399"/>
      <c r="F188" s="399"/>
      <c r="G188" s="399"/>
      <c r="H188" s="384" t="str">
        <f t="shared" si="15"/>
        <v/>
      </c>
      <c r="I188" s="385"/>
      <c r="J188" s="385"/>
      <c r="K188" s="386"/>
      <c r="L188" s="378" t="str">
        <f t="shared" si="16"/>
        <v/>
      </c>
      <c r="M188" s="379"/>
      <c r="N188" s="380"/>
      <c r="O188" s="3"/>
      <c r="P188" s="3"/>
      <c r="Q188" s="3"/>
      <c r="R188" s="3"/>
      <c r="S188" s="3"/>
      <c r="T188" s="3"/>
      <c r="U188" s="3"/>
      <c r="V188" s="3"/>
      <c r="W188" s="3"/>
      <c r="X188" s="3"/>
      <c r="Y188" s="3"/>
      <c r="Z188" s="3"/>
      <c r="AA188" s="3"/>
      <c r="AB188" s="3"/>
      <c r="AC188" s="3"/>
      <c r="AD188" s="3"/>
      <c r="AE188" s="3"/>
      <c r="AF188" s="3"/>
      <c r="AG188" s="399" t="str">
        <f>IF('Intro &amp; Setup'!$W19="", "", 'Intro &amp; Setup'!$W19)</f>
        <v/>
      </c>
      <c r="AH188" s="399"/>
      <c r="AI188" s="399"/>
      <c r="AJ188" s="399"/>
      <c r="AK188" s="399"/>
      <c r="AL188" s="399"/>
      <c r="AM188" s="384" t="str">
        <f t="shared" si="17"/>
        <v/>
      </c>
      <c r="AN188" s="385"/>
      <c r="AO188" s="385"/>
      <c r="AP188" s="386"/>
      <c r="AQ188" s="378" t="str">
        <f t="shared" si="18"/>
        <v/>
      </c>
      <c r="AR188" s="379"/>
      <c r="AS188" s="380"/>
      <c r="AT188" s="3"/>
    </row>
    <row r="189" spans="1:65" x14ac:dyDescent="0.25">
      <c r="A189" s="3"/>
      <c r="B189" s="400" t="str">
        <f>IF('Intro &amp; Setup'!$W20="", "", 'Intro &amp; Setup'!$W20)</f>
        <v/>
      </c>
      <c r="C189" s="400"/>
      <c r="D189" s="400"/>
      <c r="E189" s="400"/>
      <c r="F189" s="400"/>
      <c r="G189" s="400"/>
      <c r="H189" s="384" t="str">
        <f t="shared" si="15"/>
        <v/>
      </c>
      <c r="I189" s="385"/>
      <c r="J189" s="385"/>
      <c r="K189" s="386"/>
      <c r="L189" s="378" t="str">
        <f t="shared" si="16"/>
        <v/>
      </c>
      <c r="M189" s="379"/>
      <c r="N189" s="380"/>
      <c r="O189" s="3"/>
      <c r="P189" s="3"/>
      <c r="Q189" s="3"/>
      <c r="R189" s="3"/>
      <c r="S189" s="3"/>
      <c r="T189" s="3"/>
      <c r="U189" s="3"/>
      <c r="V189" s="3"/>
      <c r="W189" s="3"/>
      <c r="X189" s="3"/>
      <c r="Y189" s="3"/>
      <c r="Z189" s="3"/>
      <c r="AA189" s="3"/>
      <c r="AB189" s="3"/>
      <c r="AC189" s="3"/>
      <c r="AD189" s="3"/>
      <c r="AE189" s="3"/>
      <c r="AF189" s="3"/>
      <c r="AG189" s="400" t="str">
        <f>IF('Intro &amp; Setup'!$W20="", "", 'Intro &amp; Setup'!$W20)</f>
        <v/>
      </c>
      <c r="AH189" s="400"/>
      <c r="AI189" s="400"/>
      <c r="AJ189" s="400"/>
      <c r="AK189" s="400"/>
      <c r="AL189" s="400"/>
      <c r="AM189" s="384" t="str">
        <f t="shared" si="17"/>
        <v/>
      </c>
      <c r="AN189" s="385"/>
      <c r="AO189" s="385"/>
      <c r="AP189" s="386"/>
      <c r="AQ189" s="378" t="str">
        <f t="shared" si="18"/>
        <v/>
      </c>
      <c r="AR189" s="379"/>
      <c r="AS189" s="380"/>
      <c r="AT189" s="3"/>
    </row>
    <row r="190" spans="1:65" x14ac:dyDescent="0.25">
      <c r="A190" s="3"/>
      <c r="B190" s="401" t="str">
        <f>IF('Intro &amp; Setup'!$W21="", "", 'Intro &amp; Setup'!$W21)</f>
        <v/>
      </c>
      <c r="C190" s="401"/>
      <c r="D190" s="401"/>
      <c r="E190" s="401"/>
      <c r="F190" s="401"/>
      <c r="G190" s="401"/>
      <c r="H190" s="384" t="str">
        <f t="shared" si="15"/>
        <v/>
      </c>
      <c r="I190" s="385"/>
      <c r="J190" s="385"/>
      <c r="K190" s="386"/>
      <c r="L190" s="378" t="str">
        <f t="shared" si="16"/>
        <v/>
      </c>
      <c r="M190" s="379"/>
      <c r="N190" s="380"/>
      <c r="O190" s="3"/>
      <c r="P190" s="3"/>
      <c r="Q190" s="3"/>
      <c r="R190" s="3"/>
      <c r="S190" s="3"/>
      <c r="T190" s="3"/>
      <c r="U190" s="3"/>
      <c r="V190" s="3"/>
      <c r="W190" s="3"/>
      <c r="X190" s="3"/>
      <c r="Y190" s="3"/>
      <c r="Z190" s="3"/>
      <c r="AA190" s="3"/>
      <c r="AB190" s="3"/>
      <c r="AC190" s="3"/>
      <c r="AD190" s="3"/>
      <c r="AE190" s="3"/>
      <c r="AF190" s="3"/>
      <c r="AG190" s="401" t="str">
        <f>IF('Intro &amp; Setup'!$W21="", "", 'Intro &amp; Setup'!$W21)</f>
        <v/>
      </c>
      <c r="AH190" s="401"/>
      <c r="AI190" s="401"/>
      <c r="AJ190" s="401"/>
      <c r="AK190" s="401"/>
      <c r="AL190" s="401"/>
      <c r="AM190" s="384" t="str">
        <f t="shared" si="17"/>
        <v/>
      </c>
      <c r="AN190" s="385"/>
      <c r="AO190" s="385"/>
      <c r="AP190" s="386"/>
      <c r="AQ190" s="378" t="str">
        <f t="shared" si="18"/>
        <v/>
      </c>
      <c r="AR190" s="379"/>
      <c r="AS190" s="380"/>
      <c r="AT190" s="3"/>
    </row>
    <row r="191" spans="1:65" x14ac:dyDescent="0.25">
      <c r="A191" s="3"/>
      <c r="B191" s="402" t="str">
        <f>IF('Intro &amp; Setup'!$W22="", "", 'Intro &amp; Setup'!$W22)</f>
        <v/>
      </c>
      <c r="C191" s="402"/>
      <c r="D191" s="402"/>
      <c r="E191" s="402"/>
      <c r="F191" s="402"/>
      <c r="G191" s="402"/>
      <c r="H191" s="384" t="str">
        <f t="shared" si="15"/>
        <v/>
      </c>
      <c r="I191" s="385"/>
      <c r="J191" s="385"/>
      <c r="K191" s="386"/>
      <c r="L191" s="378" t="str">
        <f t="shared" si="16"/>
        <v/>
      </c>
      <c r="M191" s="379"/>
      <c r="N191" s="380"/>
      <c r="O191" s="3"/>
      <c r="P191" s="3"/>
      <c r="Q191" s="3"/>
      <c r="R191" s="3"/>
      <c r="S191" s="3"/>
      <c r="T191" s="3"/>
      <c r="U191" s="3"/>
      <c r="V191" s="3"/>
      <c r="W191" s="3"/>
      <c r="X191" s="3"/>
      <c r="Y191" s="3"/>
      <c r="Z191" s="3"/>
      <c r="AA191" s="3"/>
      <c r="AB191" s="3"/>
      <c r="AC191" s="3"/>
      <c r="AD191" s="3"/>
      <c r="AE191" s="3"/>
      <c r="AF191" s="3"/>
      <c r="AG191" s="402" t="str">
        <f>IF('Intro &amp; Setup'!$W22="", "", 'Intro &amp; Setup'!$W22)</f>
        <v/>
      </c>
      <c r="AH191" s="402"/>
      <c r="AI191" s="402"/>
      <c r="AJ191" s="402"/>
      <c r="AK191" s="402"/>
      <c r="AL191" s="402"/>
      <c r="AM191" s="384" t="str">
        <f t="shared" si="17"/>
        <v/>
      </c>
      <c r="AN191" s="385"/>
      <c r="AO191" s="385"/>
      <c r="AP191" s="386"/>
      <c r="AQ191" s="378" t="str">
        <f t="shared" si="18"/>
        <v/>
      </c>
      <c r="AR191" s="379"/>
      <c r="AS191" s="380"/>
      <c r="AT191" s="3"/>
    </row>
    <row r="192" spans="1:65" x14ac:dyDescent="0.25">
      <c r="A192" s="3"/>
      <c r="B192" s="373" t="str">
        <f>IF('Intro &amp; Setup'!$W23="", "", 'Intro &amp; Setup'!$W23)</f>
        <v/>
      </c>
      <c r="C192" s="373"/>
      <c r="D192" s="373"/>
      <c r="E192" s="373"/>
      <c r="F192" s="373"/>
      <c r="G192" s="373"/>
      <c r="H192" s="384" t="str">
        <f t="shared" si="15"/>
        <v/>
      </c>
      <c r="I192" s="385"/>
      <c r="J192" s="385"/>
      <c r="K192" s="386"/>
      <c r="L192" s="378" t="str">
        <f t="shared" si="16"/>
        <v/>
      </c>
      <c r="M192" s="379"/>
      <c r="N192" s="380"/>
      <c r="O192" s="3"/>
      <c r="P192" s="3"/>
      <c r="Q192" s="3"/>
      <c r="R192" s="3"/>
      <c r="S192" s="3"/>
      <c r="T192" s="3"/>
      <c r="U192" s="3"/>
      <c r="V192" s="3"/>
      <c r="W192" s="3"/>
      <c r="X192" s="3"/>
      <c r="Y192" s="3"/>
      <c r="Z192" s="3"/>
      <c r="AA192" s="3"/>
      <c r="AB192" s="3"/>
      <c r="AC192" s="3"/>
      <c r="AD192" s="3"/>
      <c r="AE192" s="3"/>
      <c r="AF192" s="3"/>
      <c r="AG192" s="373" t="str">
        <f>IF('Intro &amp; Setup'!$W23="", "", 'Intro &amp; Setup'!$W23)</f>
        <v/>
      </c>
      <c r="AH192" s="373"/>
      <c r="AI192" s="373"/>
      <c r="AJ192" s="373"/>
      <c r="AK192" s="373"/>
      <c r="AL192" s="373"/>
      <c r="AM192" s="384" t="str">
        <f t="shared" si="17"/>
        <v/>
      </c>
      <c r="AN192" s="385"/>
      <c r="AO192" s="385"/>
      <c r="AP192" s="386"/>
      <c r="AQ192" s="378" t="str">
        <f t="shared" si="18"/>
        <v/>
      </c>
      <c r="AR192" s="379"/>
      <c r="AS192" s="380"/>
      <c r="AT192" s="3"/>
    </row>
    <row r="193" spans="1:46" x14ac:dyDescent="0.25">
      <c r="A193" s="3"/>
      <c r="B193" s="394" t="str">
        <f>IF('Intro &amp; Setup'!$W24="", "", 'Intro &amp; Setup'!$W24)</f>
        <v/>
      </c>
      <c r="C193" s="394"/>
      <c r="D193" s="394"/>
      <c r="E193" s="394"/>
      <c r="F193" s="394"/>
      <c r="G193" s="394"/>
      <c r="H193" s="384" t="str">
        <f t="shared" si="15"/>
        <v/>
      </c>
      <c r="I193" s="385"/>
      <c r="J193" s="385"/>
      <c r="K193" s="386"/>
      <c r="L193" s="378" t="str">
        <f t="shared" si="16"/>
        <v/>
      </c>
      <c r="M193" s="379"/>
      <c r="N193" s="380"/>
      <c r="O193" s="3"/>
      <c r="P193" s="3"/>
      <c r="Q193" s="3"/>
      <c r="R193" s="3"/>
      <c r="S193" s="3"/>
      <c r="T193" s="3"/>
      <c r="U193" s="3"/>
      <c r="V193" s="3"/>
      <c r="W193" s="3"/>
      <c r="X193" s="3"/>
      <c r="Y193" s="3"/>
      <c r="Z193" s="3"/>
      <c r="AA193" s="3"/>
      <c r="AB193" s="3"/>
      <c r="AC193" s="3"/>
      <c r="AD193" s="3"/>
      <c r="AE193" s="3"/>
      <c r="AF193" s="3"/>
      <c r="AG193" s="394" t="str">
        <f>IF('Intro &amp; Setup'!$W24="", "", 'Intro &amp; Setup'!$W24)</f>
        <v/>
      </c>
      <c r="AH193" s="394"/>
      <c r="AI193" s="394"/>
      <c r="AJ193" s="394"/>
      <c r="AK193" s="394"/>
      <c r="AL193" s="394"/>
      <c r="AM193" s="384" t="str">
        <f t="shared" si="17"/>
        <v/>
      </c>
      <c r="AN193" s="385"/>
      <c r="AO193" s="385"/>
      <c r="AP193" s="386"/>
      <c r="AQ193" s="378" t="str">
        <f t="shared" si="18"/>
        <v/>
      </c>
      <c r="AR193" s="379"/>
      <c r="AS193" s="380"/>
      <c r="AT193" s="3"/>
    </row>
    <row r="194" spans="1:46" x14ac:dyDescent="0.25">
      <c r="A194" s="3"/>
      <c r="B194" s="395" t="str">
        <f>IF('Intro &amp; Setup'!$W25="", "", 'Intro &amp; Setup'!$W25)</f>
        <v/>
      </c>
      <c r="C194" s="395"/>
      <c r="D194" s="395"/>
      <c r="E194" s="395"/>
      <c r="F194" s="395"/>
      <c r="G194" s="395"/>
      <c r="H194" s="384" t="str">
        <f t="shared" si="15"/>
        <v/>
      </c>
      <c r="I194" s="385"/>
      <c r="J194" s="385"/>
      <c r="K194" s="386"/>
      <c r="L194" s="378" t="str">
        <f t="shared" si="16"/>
        <v/>
      </c>
      <c r="M194" s="379"/>
      <c r="N194" s="380"/>
      <c r="O194" s="3"/>
      <c r="P194" s="3"/>
      <c r="Q194" s="3"/>
      <c r="R194" s="3"/>
      <c r="S194" s="3"/>
      <c r="T194" s="3"/>
      <c r="U194" s="3"/>
      <c r="V194" s="3"/>
      <c r="W194" s="3"/>
      <c r="X194" s="3"/>
      <c r="Y194" s="3"/>
      <c r="Z194" s="3"/>
      <c r="AA194" s="3"/>
      <c r="AB194" s="3"/>
      <c r="AC194" s="3"/>
      <c r="AD194" s="3"/>
      <c r="AE194" s="3"/>
      <c r="AF194" s="3"/>
      <c r="AG194" s="395" t="str">
        <f>IF('Intro &amp; Setup'!$W25="", "", 'Intro &amp; Setup'!$W25)</f>
        <v/>
      </c>
      <c r="AH194" s="395"/>
      <c r="AI194" s="395"/>
      <c r="AJ194" s="395"/>
      <c r="AK194" s="395"/>
      <c r="AL194" s="395"/>
      <c r="AM194" s="384" t="str">
        <f t="shared" si="17"/>
        <v/>
      </c>
      <c r="AN194" s="385"/>
      <c r="AO194" s="385"/>
      <c r="AP194" s="386"/>
      <c r="AQ194" s="378" t="str">
        <f t="shared" si="18"/>
        <v/>
      </c>
      <c r="AR194" s="379"/>
      <c r="AS194" s="380"/>
      <c r="AT194" s="3"/>
    </row>
    <row r="195" spans="1:46" x14ac:dyDescent="0.25">
      <c r="A195" s="3"/>
      <c r="B195" s="396" t="str">
        <f>IF('Intro &amp; Setup'!$W26="", "", 'Intro &amp; Setup'!$W26)</f>
        <v/>
      </c>
      <c r="C195" s="396"/>
      <c r="D195" s="396"/>
      <c r="E195" s="396"/>
      <c r="F195" s="396"/>
      <c r="G195" s="396"/>
      <c r="H195" s="384" t="str">
        <f t="shared" si="15"/>
        <v/>
      </c>
      <c r="I195" s="385"/>
      <c r="J195" s="385"/>
      <c r="K195" s="386"/>
      <c r="L195" s="378" t="str">
        <f t="shared" si="16"/>
        <v/>
      </c>
      <c r="M195" s="379"/>
      <c r="N195" s="380"/>
      <c r="O195" s="3"/>
      <c r="P195" s="3"/>
      <c r="Q195" s="3"/>
      <c r="R195" s="3"/>
      <c r="S195" s="3"/>
      <c r="T195" s="3"/>
      <c r="U195" s="3"/>
      <c r="V195" s="3"/>
      <c r="W195" s="3"/>
      <c r="X195" s="3"/>
      <c r="Y195" s="3"/>
      <c r="Z195" s="3"/>
      <c r="AA195" s="3"/>
      <c r="AB195" s="3"/>
      <c r="AC195" s="3"/>
      <c r="AD195" s="3"/>
      <c r="AE195" s="3"/>
      <c r="AF195" s="3"/>
      <c r="AG195" s="396" t="str">
        <f>IF('Intro &amp; Setup'!$W26="", "", 'Intro &amp; Setup'!$W26)</f>
        <v/>
      </c>
      <c r="AH195" s="396"/>
      <c r="AI195" s="396"/>
      <c r="AJ195" s="396"/>
      <c r="AK195" s="396"/>
      <c r="AL195" s="396"/>
      <c r="AM195" s="384" t="str">
        <f t="shared" si="17"/>
        <v/>
      </c>
      <c r="AN195" s="385"/>
      <c r="AO195" s="385"/>
      <c r="AP195" s="386"/>
      <c r="AQ195" s="378" t="str">
        <f t="shared" si="18"/>
        <v/>
      </c>
      <c r="AR195" s="379"/>
      <c r="AS195" s="380"/>
      <c r="AT195" s="3"/>
    </row>
    <row r="196" spans="1:46" x14ac:dyDescent="0.25">
      <c r="A196" s="3"/>
      <c r="B196" s="397" t="str">
        <f>IF('Intro &amp; Setup'!$W27="", "", 'Intro &amp; Setup'!$W27)</f>
        <v/>
      </c>
      <c r="C196" s="397"/>
      <c r="D196" s="397"/>
      <c r="E196" s="397"/>
      <c r="F196" s="397"/>
      <c r="G196" s="397"/>
      <c r="H196" s="384" t="str">
        <f t="shared" si="15"/>
        <v/>
      </c>
      <c r="I196" s="385"/>
      <c r="J196" s="385"/>
      <c r="K196" s="386"/>
      <c r="L196" s="378" t="str">
        <f t="shared" si="16"/>
        <v/>
      </c>
      <c r="M196" s="379"/>
      <c r="N196" s="380"/>
      <c r="O196" s="3"/>
      <c r="P196" s="3"/>
      <c r="Q196" s="3"/>
      <c r="R196" s="3"/>
      <c r="S196" s="3"/>
      <c r="T196" s="3"/>
      <c r="U196" s="3"/>
      <c r="V196" s="3"/>
      <c r="W196" s="3"/>
      <c r="X196" s="3"/>
      <c r="Y196" s="3"/>
      <c r="Z196" s="3"/>
      <c r="AA196" s="3"/>
      <c r="AB196" s="3"/>
      <c r="AC196" s="3"/>
      <c r="AD196" s="3"/>
      <c r="AE196" s="3"/>
      <c r="AF196" s="3"/>
      <c r="AG196" s="397" t="str">
        <f>IF('Intro &amp; Setup'!$W27="", "", 'Intro &amp; Setup'!$W27)</f>
        <v/>
      </c>
      <c r="AH196" s="397"/>
      <c r="AI196" s="397"/>
      <c r="AJ196" s="397"/>
      <c r="AK196" s="397"/>
      <c r="AL196" s="397"/>
      <c r="AM196" s="384" t="str">
        <f t="shared" si="17"/>
        <v/>
      </c>
      <c r="AN196" s="385"/>
      <c r="AO196" s="385"/>
      <c r="AP196" s="386"/>
      <c r="AQ196" s="378" t="str">
        <f t="shared" si="18"/>
        <v/>
      </c>
      <c r="AR196" s="379"/>
      <c r="AS196" s="380"/>
      <c r="AT196" s="3"/>
    </row>
    <row r="197" spans="1:46" x14ac:dyDescent="0.25">
      <c r="A197" s="3"/>
      <c r="B197" s="403" t="str">
        <f>IF('Intro &amp; Setup'!$W28="", "", 'Intro &amp; Setup'!$W28)</f>
        <v/>
      </c>
      <c r="C197" s="403"/>
      <c r="D197" s="403"/>
      <c r="E197" s="403"/>
      <c r="F197" s="403"/>
      <c r="G197" s="403"/>
      <c r="H197" s="370" t="str">
        <f t="shared" si="15"/>
        <v/>
      </c>
      <c r="I197" s="371"/>
      <c r="J197" s="371"/>
      <c r="K197" s="372"/>
      <c r="L197" s="381" t="str">
        <f t="shared" si="16"/>
        <v/>
      </c>
      <c r="M197" s="382"/>
      <c r="N197" s="383"/>
      <c r="O197" s="3"/>
      <c r="P197" s="3"/>
      <c r="Q197" s="3"/>
      <c r="R197" s="3"/>
      <c r="S197" s="3"/>
      <c r="T197" s="3"/>
      <c r="U197" s="3"/>
      <c r="V197" s="3"/>
      <c r="W197" s="3"/>
      <c r="X197" s="3"/>
      <c r="Y197" s="3"/>
      <c r="Z197" s="3"/>
      <c r="AA197" s="3"/>
      <c r="AB197" s="3"/>
      <c r="AC197" s="3"/>
      <c r="AD197" s="3"/>
      <c r="AE197" s="3"/>
      <c r="AF197" s="3"/>
      <c r="AG197" s="403" t="str">
        <f>IF('Intro &amp; Setup'!$W28="", "", 'Intro &amp; Setup'!$W28)</f>
        <v/>
      </c>
      <c r="AH197" s="403"/>
      <c r="AI197" s="403"/>
      <c r="AJ197" s="403"/>
      <c r="AK197" s="403"/>
      <c r="AL197" s="403"/>
      <c r="AM197" s="370" t="str">
        <f t="shared" si="17"/>
        <v/>
      </c>
      <c r="AN197" s="371"/>
      <c r="AO197" s="371"/>
      <c r="AP197" s="372"/>
      <c r="AQ197" s="381" t="str">
        <f t="shared" si="18"/>
        <v/>
      </c>
      <c r="AR197" s="382"/>
      <c r="AS197" s="383"/>
      <c r="AT197" s="3"/>
    </row>
    <row r="198" spans="1:46"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row>
    <row r="199" spans="1:46"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row>
    <row r="200" spans="1:46"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row>
    <row r="201" spans="1:46"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row>
    <row r="202" spans="1:46"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row>
    <row r="203" spans="1:46"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row>
    <row r="204" spans="1:46"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row>
    <row r="205" spans="1:46"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row>
    <row r="206" spans="1:46"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row>
    <row r="207" spans="1:46"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row>
    <row r="208" spans="1:46"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row>
    <row r="209" spans="1:59"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row>
    <row r="210" spans="1:59"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row>
    <row r="211" spans="1:59"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row>
    <row r="212" spans="1:59"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row>
    <row r="213" spans="1:59"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row>
    <row r="214" spans="1:59"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row>
    <row r="215" spans="1:59"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row>
    <row r="216" spans="1:59"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row>
    <row r="217" spans="1:59"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row>
    <row r="218" spans="1:59"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row>
    <row r="219" spans="1:59"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row>
    <row r="220" spans="1:59"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row>
    <row r="221" spans="1:59"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BB221" s="35" t="s">
        <v>134</v>
      </c>
      <c r="BG221" s="35" t="s">
        <v>133</v>
      </c>
    </row>
    <row r="222" spans="1:59" x14ac:dyDescent="0.25">
      <c r="A222" s="3"/>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c r="AQ222" s="168"/>
      <c r="AR222" s="168"/>
      <c r="AS222" s="168"/>
      <c r="AT222" s="3"/>
      <c r="BA222" s="18" t="s">
        <v>131</v>
      </c>
      <c r="BB222" s="60">
        <f>SUM($BB$170:$BB$181)</f>
        <v>0</v>
      </c>
      <c r="BF222" s="18" t="s">
        <v>129</v>
      </c>
      <c r="BG222" s="60">
        <f>SUM($BK$170:$BK$181)</f>
        <v>0</v>
      </c>
    </row>
    <row r="223" spans="1:59" x14ac:dyDescent="0.25">
      <c r="A223" s="3"/>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c r="AQ223" s="168"/>
      <c r="AR223" s="168"/>
      <c r="AS223" s="168"/>
      <c r="AT223" s="3"/>
      <c r="BA223" s="178" t="s">
        <v>132</v>
      </c>
      <c r="BB223" s="62">
        <f>SUM($BC$170:$BC$181)-BB222</f>
        <v>0</v>
      </c>
      <c r="BF223" s="178" t="s">
        <v>130</v>
      </c>
      <c r="BG223" s="62">
        <f>SUM($BL$170:$BL$181)-BG222</f>
        <v>0</v>
      </c>
    </row>
    <row r="224" spans="1:59" x14ac:dyDescent="0.25">
      <c r="A224" s="3"/>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3"/>
    </row>
    <row r="225" spans="1:46" x14ac:dyDescent="0.25">
      <c r="A225" s="3"/>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3"/>
    </row>
    <row r="226" spans="1:46" x14ac:dyDescent="0.25">
      <c r="A226" s="3"/>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c r="AQ226" s="168"/>
      <c r="AR226" s="168"/>
      <c r="AS226" s="168"/>
      <c r="AT226" s="3"/>
    </row>
    <row r="227" spans="1:46" x14ac:dyDescent="0.25">
      <c r="A227" s="3"/>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c r="AQ227" s="168"/>
      <c r="AR227" s="168"/>
      <c r="AS227" s="168"/>
      <c r="AT227" s="3"/>
    </row>
    <row r="228" spans="1:46" x14ac:dyDescent="0.25">
      <c r="A228" s="3"/>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c r="AQ228" s="168"/>
      <c r="AR228" s="168"/>
      <c r="AS228" s="168"/>
      <c r="AT228" s="3"/>
    </row>
    <row r="229" spans="1:46" x14ac:dyDescent="0.25">
      <c r="A229" s="3"/>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c r="AQ229" s="168"/>
      <c r="AR229" s="168"/>
      <c r="AS229" s="168"/>
      <c r="AT229" s="3"/>
    </row>
    <row r="230" spans="1:46" x14ac:dyDescent="0.25">
      <c r="A230" s="3"/>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c r="AQ230" s="168"/>
      <c r="AR230" s="168"/>
      <c r="AS230" s="168"/>
      <c r="AT230" s="3"/>
    </row>
    <row r="231" spans="1:46"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row>
  </sheetData>
  <sheetProtection algorithmName="SHA-512" hashValue="UmqY0JMv2JYRN9SyiNmH07F41gHoZrZkAGW39/eAu9nF1vsOKEklTfBHq1sdesRi/ncbZE9LJ9c+6QA+RyrYJw==" saltValue="CLbqnFGpVa1J5lFgzeh9Dg==" spinCount="100000" sheet="1" objects="1" scenarios="1"/>
  <mergeCells count="379">
    <mergeCell ref="AN127:AP127"/>
    <mergeCell ref="AQ127:AS127"/>
    <mergeCell ref="AN128:AP128"/>
    <mergeCell ref="AQ128:AS128"/>
    <mergeCell ref="AN129:AP129"/>
    <mergeCell ref="AQ129:AS129"/>
    <mergeCell ref="AN130:AP130"/>
    <mergeCell ref="AQ130:AS130"/>
    <mergeCell ref="AN131:AP131"/>
    <mergeCell ref="AQ131:AS131"/>
    <mergeCell ref="AN122:AP122"/>
    <mergeCell ref="AQ122:AS122"/>
    <mergeCell ref="AN123:AP123"/>
    <mergeCell ref="AQ123:AS123"/>
    <mergeCell ref="AN124:AP124"/>
    <mergeCell ref="AQ124:AS124"/>
    <mergeCell ref="AN125:AP125"/>
    <mergeCell ref="AQ125:AS125"/>
    <mergeCell ref="AN126:AP126"/>
    <mergeCell ref="AQ126:AS126"/>
    <mergeCell ref="AF117:AK117"/>
    <mergeCell ref="AN117:AS117"/>
    <mergeCell ref="AN118:AP118"/>
    <mergeCell ref="AQ118:AS118"/>
    <mergeCell ref="AN119:AP119"/>
    <mergeCell ref="AQ119:AS119"/>
    <mergeCell ref="AN120:AP120"/>
    <mergeCell ref="AQ120:AS120"/>
    <mergeCell ref="AN121:AP121"/>
    <mergeCell ref="AQ121:AS121"/>
    <mergeCell ref="AF124:AH124"/>
    <mergeCell ref="AF125:AH125"/>
    <mergeCell ref="AF126:AH126"/>
    <mergeCell ref="AF127:AH127"/>
    <mergeCell ref="AF128:AH128"/>
    <mergeCell ref="AF129:AH129"/>
    <mergeCell ref="AF130:AH130"/>
    <mergeCell ref="AF131:AH131"/>
    <mergeCell ref="AI120:AK120"/>
    <mergeCell ref="AI121:AK121"/>
    <mergeCell ref="AI122:AK122"/>
    <mergeCell ref="AI123:AK123"/>
    <mergeCell ref="AI124:AK124"/>
    <mergeCell ref="AI125:AK125"/>
    <mergeCell ref="AI126:AK126"/>
    <mergeCell ref="AI127:AK127"/>
    <mergeCell ref="AI128:AK128"/>
    <mergeCell ref="AI129:AK129"/>
    <mergeCell ref="AI130:AK130"/>
    <mergeCell ref="AI131:AK131"/>
    <mergeCell ref="Y119:AC119"/>
    <mergeCell ref="AF119:AH119"/>
    <mergeCell ref="AI119:AK119"/>
    <mergeCell ref="AF118:AH118"/>
    <mergeCell ref="AI118:AK118"/>
    <mergeCell ref="AF120:AH120"/>
    <mergeCell ref="AF121:AH121"/>
    <mergeCell ref="AF122:AH122"/>
    <mergeCell ref="AF123:AH123"/>
    <mergeCell ref="Y131:AC131"/>
    <mergeCell ref="Y120:AC120"/>
    <mergeCell ref="Y121:AC121"/>
    <mergeCell ref="Y122:AC122"/>
    <mergeCell ref="Y123:AC123"/>
    <mergeCell ref="Y124:AC124"/>
    <mergeCell ref="Y125:AC125"/>
    <mergeCell ref="Y126:AC126"/>
    <mergeCell ref="Y127:AC127"/>
    <mergeCell ref="Y128:AC128"/>
    <mergeCell ref="Y129:AC129"/>
    <mergeCell ref="Y130:AC130"/>
    <mergeCell ref="Y186:AE186"/>
    <mergeCell ref="Y185:AE185"/>
    <mergeCell ref="P185:V185"/>
    <mergeCell ref="P186:V186"/>
    <mergeCell ref="AG195:AL195"/>
    <mergeCell ref="AM195:AP195"/>
    <mergeCell ref="AQ195:AS195"/>
    <mergeCell ref="AG185:AL185"/>
    <mergeCell ref="AM185:AP185"/>
    <mergeCell ref="AQ185:AS185"/>
    <mergeCell ref="AG186:AL186"/>
    <mergeCell ref="AM186:AP186"/>
    <mergeCell ref="AQ186:AS186"/>
    <mergeCell ref="AG187:AL187"/>
    <mergeCell ref="AM187:AP187"/>
    <mergeCell ref="AQ187:AS187"/>
    <mergeCell ref="AG188:AL188"/>
    <mergeCell ref="AM188:AP188"/>
    <mergeCell ref="AQ188:AS188"/>
    <mergeCell ref="AG189:AL189"/>
    <mergeCell ref="AM189:AP189"/>
    <mergeCell ref="AQ189:AS189"/>
    <mergeCell ref="AG190:AL190"/>
    <mergeCell ref="AM190:AP190"/>
    <mergeCell ref="AG196:AL196"/>
    <mergeCell ref="AM196:AP196"/>
    <mergeCell ref="AQ196:AS196"/>
    <mergeCell ref="AG197:AL197"/>
    <mergeCell ref="AM197:AP197"/>
    <mergeCell ref="AQ197:AS197"/>
    <mergeCell ref="AQ191:AS191"/>
    <mergeCell ref="AG192:AL192"/>
    <mergeCell ref="AM192:AP192"/>
    <mergeCell ref="AQ192:AS192"/>
    <mergeCell ref="AG193:AL193"/>
    <mergeCell ref="AM193:AP193"/>
    <mergeCell ref="AQ193:AS193"/>
    <mergeCell ref="AG194:AL194"/>
    <mergeCell ref="AM194:AP194"/>
    <mergeCell ref="AQ194:AS194"/>
    <mergeCell ref="AQ190:AS190"/>
    <mergeCell ref="AG191:AL191"/>
    <mergeCell ref="AM191:AP191"/>
    <mergeCell ref="B197:G197"/>
    <mergeCell ref="H197:K197"/>
    <mergeCell ref="L197:N197"/>
    <mergeCell ref="B194:G194"/>
    <mergeCell ref="H194:K194"/>
    <mergeCell ref="L194:N194"/>
    <mergeCell ref="B195:G195"/>
    <mergeCell ref="H195:K195"/>
    <mergeCell ref="L195:N195"/>
    <mergeCell ref="B196:G196"/>
    <mergeCell ref="H196:K196"/>
    <mergeCell ref="L196:N196"/>
    <mergeCell ref="B191:G191"/>
    <mergeCell ref="H191:K191"/>
    <mergeCell ref="L191:N191"/>
    <mergeCell ref="B192:G192"/>
    <mergeCell ref="H192:K192"/>
    <mergeCell ref="L192:N192"/>
    <mergeCell ref="B193:G193"/>
    <mergeCell ref="H193:K193"/>
    <mergeCell ref="L193:N193"/>
    <mergeCell ref="B188:G188"/>
    <mergeCell ref="H188:K188"/>
    <mergeCell ref="L188:N188"/>
    <mergeCell ref="B189:G189"/>
    <mergeCell ref="H189:K189"/>
    <mergeCell ref="L189:N189"/>
    <mergeCell ref="B190:G190"/>
    <mergeCell ref="H190:K190"/>
    <mergeCell ref="L190:N190"/>
    <mergeCell ref="B185:G185"/>
    <mergeCell ref="H185:K185"/>
    <mergeCell ref="L185:N185"/>
    <mergeCell ref="B186:G186"/>
    <mergeCell ref="H186:K186"/>
    <mergeCell ref="L186:N186"/>
    <mergeCell ref="B187:G187"/>
    <mergeCell ref="H187:K187"/>
    <mergeCell ref="L187:N187"/>
    <mergeCell ref="AF163:AK163"/>
    <mergeCell ref="AL163:AQ163"/>
    <mergeCell ref="B134:AS134"/>
    <mergeCell ref="B167:AS167"/>
    <mergeCell ref="D163:G163"/>
    <mergeCell ref="H163:M163"/>
    <mergeCell ref="N163:S163"/>
    <mergeCell ref="T163:Y163"/>
    <mergeCell ref="Z163:AE163"/>
    <mergeCell ref="AF161:AK161"/>
    <mergeCell ref="AL161:AQ161"/>
    <mergeCell ref="D162:G162"/>
    <mergeCell ref="H162:M162"/>
    <mergeCell ref="N162:S162"/>
    <mergeCell ref="T162:Y162"/>
    <mergeCell ref="Z162:AE162"/>
    <mergeCell ref="AF162:AK162"/>
    <mergeCell ref="AL162:AQ162"/>
    <mergeCell ref="D161:G161"/>
    <mergeCell ref="H161:M161"/>
    <mergeCell ref="N161:S161"/>
    <mergeCell ref="T161:Y161"/>
    <mergeCell ref="Z161:AE161"/>
    <mergeCell ref="AF159:AK159"/>
    <mergeCell ref="AL159:AQ159"/>
    <mergeCell ref="D160:G160"/>
    <mergeCell ref="H160:M160"/>
    <mergeCell ref="N160:S160"/>
    <mergeCell ref="T160:Y160"/>
    <mergeCell ref="Z160:AE160"/>
    <mergeCell ref="AF160:AK160"/>
    <mergeCell ref="AL160:AQ160"/>
    <mergeCell ref="D159:G159"/>
    <mergeCell ref="H159:M159"/>
    <mergeCell ref="N159:S159"/>
    <mergeCell ref="T159:Y159"/>
    <mergeCell ref="Z159:AE159"/>
    <mergeCell ref="AF157:AK157"/>
    <mergeCell ref="AL157:AQ157"/>
    <mergeCell ref="D158:G158"/>
    <mergeCell ref="H158:M158"/>
    <mergeCell ref="N158:S158"/>
    <mergeCell ref="T158:Y158"/>
    <mergeCell ref="Z158:AE158"/>
    <mergeCell ref="AF158:AK158"/>
    <mergeCell ref="AL158:AQ158"/>
    <mergeCell ref="D157:G157"/>
    <mergeCell ref="H157:M157"/>
    <mergeCell ref="N157:S157"/>
    <mergeCell ref="T157:Y157"/>
    <mergeCell ref="Z157:AE157"/>
    <mergeCell ref="AF155:AK155"/>
    <mergeCell ref="AL155:AQ155"/>
    <mergeCell ref="D156:G156"/>
    <mergeCell ref="H156:M156"/>
    <mergeCell ref="N156:S156"/>
    <mergeCell ref="T156:Y156"/>
    <mergeCell ref="Z156:AE156"/>
    <mergeCell ref="AF156:AK156"/>
    <mergeCell ref="AL156:AQ156"/>
    <mergeCell ref="D155:G155"/>
    <mergeCell ref="H155:M155"/>
    <mergeCell ref="N155:S155"/>
    <mergeCell ref="T155:Y155"/>
    <mergeCell ref="Z155:AE155"/>
    <mergeCell ref="AF153:AK153"/>
    <mergeCell ref="AL153:AQ153"/>
    <mergeCell ref="D154:G154"/>
    <mergeCell ref="H154:M154"/>
    <mergeCell ref="N154:S154"/>
    <mergeCell ref="T154:Y154"/>
    <mergeCell ref="Z154:AE154"/>
    <mergeCell ref="AF154:AK154"/>
    <mergeCell ref="AL154:AQ154"/>
    <mergeCell ref="D153:G153"/>
    <mergeCell ref="H153:M153"/>
    <mergeCell ref="N153:S153"/>
    <mergeCell ref="T153:Y153"/>
    <mergeCell ref="Z153:AE153"/>
    <mergeCell ref="AF151:AK151"/>
    <mergeCell ref="AL151:AQ151"/>
    <mergeCell ref="D152:G152"/>
    <mergeCell ref="H152:M152"/>
    <mergeCell ref="N152:S152"/>
    <mergeCell ref="T152:Y152"/>
    <mergeCell ref="Z152:AE152"/>
    <mergeCell ref="AF152:AK152"/>
    <mergeCell ref="AL152:AQ152"/>
    <mergeCell ref="D151:G151"/>
    <mergeCell ref="H151:M151"/>
    <mergeCell ref="N151:S151"/>
    <mergeCell ref="T151:Y151"/>
    <mergeCell ref="Z151:AE151"/>
    <mergeCell ref="N149:S149"/>
    <mergeCell ref="T149:Y149"/>
    <mergeCell ref="Z149:AE149"/>
    <mergeCell ref="AF149:AK149"/>
    <mergeCell ref="AL149:AQ149"/>
    <mergeCell ref="N148:S148"/>
    <mergeCell ref="T148:Y148"/>
    <mergeCell ref="Z148:AE148"/>
    <mergeCell ref="AF148:AK148"/>
    <mergeCell ref="AL148:AQ148"/>
    <mergeCell ref="N147:S147"/>
    <mergeCell ref="T147:Y147"/>
    <mergeCell ref="Z147:AE147"/>
    <mergeCell ref="AF147:AK147"/>
    <mergeCell ref="AL147:AQ147"/>
    <mergeCell ref="N146:S146"/>
    <mergeCell ref="T146:Y146"/>
    <mergeCell ref="Z146:AE146"/>
    <mergeCell ref="AF146:AK146"/>
    <mergeCell ref="AL146:AQ146"/>
    <mergeCell ref="AF143:AK143"/>
    <mergeCell ref="AL143:AQ143"/>
    <mergeCell ref="N142:S142"/>
    <mergeCell ref="T142:Y142"/>
    <mergeCell ref="Z142:AE142"/>
    <mergeCell ref="AF142:AK142"/>
    <mergeCell ref="AL142:AQ142"/>
    <mergeCell ref="N145:S145"/>
    <mergeCell ref="T145:Y145"/>
    <mergeCell ref="Z145:AE145"/>
    <mergeCell ref="AF145:AK145"/>
    <mergeCell ref="AL145:AQ145"/>
    <mergeCell ref="N144:S144"/>
    <mergeCell ref="T144:Y144"/>
    <mergeCell ref="Z144:AE144"/>
    <mergeCell ref="AF144:AK144"/>
    <mergeCell ref="AL144:AQ144"/>
    <mergeCell ref="D144:G144"/>
    <mergeCell ref="N139:S139"/>
    <mergeCell ref="T139:Y139"/>
    <mergeCell ref="Z139:AE139"/>
    <mergeCell ref="AF139:AK139"/>
    <mergeCell ref="AL139:AQ139"/>
    <mergeCell ref="N138:S138"/>
    <mergeCell ref="T138:Y138"/>
    <mergeCell ref="Z138:AE138"/>
    <mergeCell ref="AF138:AK138"/>
    <mergeCell ref="AL138:AQ138"/>
    <mergeCell ref="N141:S141"/>
    <mergeCell ref="T141:Y141"/>
    <mergeCell ref="Z141:AE141"/>
    <mergeCell ref="AF141:AK141"/>
    <mergeCell ref="AL141:AQ141"/>
    <mergeCell ref="N140:S140"/>
    <mergeCell ref="T140:Y140"/>
    <mergeCell ref="Z140:AE140"/>
    <mergeCell ref="AF140:AK140"/>
    <mergeCell ref="AL140:AQ140"/>
    <mergeCell ref="N143:S143"/>
    <mergeCell ref="T143:Y143"/>
    <mergeCell ref="Z143:AE143"/>
    <mergeCell ref="AM72:AP72"/>
    <mergeCell ref="N137:S137"/>
    <mergeCell ref="T137:Y137"/>
    <mergeCell ref="Z137:AE137"/>
    <mergeCell ref="AF137:AK137"/>
    <mergeCell ref="AL137:AQ137"/>
    <mergeCell ref="D147:G147"/>
    <mergeCell ref="D148:G148"/>
    <mergeCell ref="D149:G149"/>
    <mergeCell ref="H137:M137"/>
    <mergeCell ref="H138:M138"/>
    <mergeCell ref="H139:M139"/>
    <mergeCell ref="H140:M140"/>
    <mergeCell ref="H141:M141"/>
    <mergeCell ref="H142:M142"/>
    <mergeCell ref="H143:M143"/>
    <mergeCell ref="H144:M144"/>
    <mergeCell ref="H145:M145"/>
    <mergeCell ref="H146:M146"/>
    <mergeCell ref="H147:M147"/>
    <mergeCell ref="H148:M148"/>
    <mergeCell ref="H149:M149"/>
    <mergeCell ref="D142:G142"/>
    <mergeCell ref="D143:G143"/>
    <mergeCell ref="AM81:AP81"/>
    <mergeCell ref="D145:G145"/>
    <mergeCell ref="D146:G146"/>
    <mergeCell ref="D137:G137"/>
    <mergeCell ref="D138:G138"/>
    <mergeCell ref="D139:G139"/>
    <mergeCell ref="D140:G140"/>
    <mergeCell ref="D141:G141"/>
    <mergeCell ref="B2:AS3"/>
    <mergeCell ref="B4:AS4"/>
    <mergeCell ref="AG68:AS69"/>
    <mergeCell ref="AG71:AL71"/>
    <mergeCell ref="AG78:AL78"/>
    <mergeCell ref="AG79:AL79"/>
    <mergeCell ref="AG80:AL80"/>
    <mergeCell ref="AG81:AL81"/>
    <mergeCell ref="AG72:AL72"/>
    <mergeCell ref="AG73:AL73"/>
    <mergeCell ref="AG74:AL74"/>
    <mergeCell ref="AG75:AL75"/>
    <mergeCell ref="AG76:AL76"/>
    <mergeCell ref="AG82:AL82"/>
    <mergeCell ref="AG70:AL70"/>
    <mergeCell ref="AM71:AP71"/>
    <mergeCell ref="AM82:AP82"/>
    <mergeCell ref="AM70:AP70"/>
    <mergeCell ref="AG77:AL77"/>
    <mergeCell ref="AQ70:AS70"/>
    <mergeCell ref="AQ71:AS71"/>
    <mergeCell ref="AQ72:AS72"/>
    <mergeCell ref="AQ73:AS73"/>
    <mergeCell ref="AQ74:AS74"/>
    <mergeCell ref="AQ80:AS80"/>
    <mergeCell ref="AQ81:AS81"/>
    <mergeCell ref="AQ82:AS82"/>
    <mergeCell ref="AQ75:AS75"/>
    <mergeCell ref="AQ76:AS76"/>
    <mergeCell ref="AQ77:AS77"/>
    <mergeCell ref="AQ78:AS78"/>
    <mergeCell ref="AQ79:AS79"/>
    <mergeCell ref="AM73:AP73"/>
    <mergeCell ref="AM74:AP74"/>
    <mergeCell ref="AM75:AP75"/>
    <mergeCell ref="AM76:AP76"/>
    <mergeCell ref="AM77:AP77"/>
    <mergeCell ref="AM78:AP78"/>
    <mergeCell ref="AM79:AP79"/>
    <mergeCell ref="AM80:AP80"/>
  </mergeCells>
  <conditionalFormatting sqref="AM71:AP82">
    <cfRule type="expression" dxfId="7" priority="19">
      <formula>AND(NOT(AM71=""), AM71&lt;=0)</formula>
    </cfRule>
    <cfRule type="expression" dxfId="6" priority="20">
      <formula>AND(NOT(AM71=""), AM71&gt;0)</formula>
    </cfRule>
  </conditionalFormatting>
  <conditionalFormatting sqref="AQ71:AS82 AQ186:AS197">
    <cfRule type="expression" dxfId="5" priority="17">
      <formula>NOT($AG71="")</formula>
    </cfRule>
    <cfRule type="colorScale" priority="18">
      <colorScale>
        <cfvo type="num" val="$BC$73"/>
        <cfvo type="num" val="$BC$72"/>
        <cfvo type="num" val="$BC$71"/>
        <color rgb="FFF8696B"/>
        <color rgb="FFFFEB84"/>
        <color rgb="FF63BE7B"/>
      </colorScale>
    </cfRule>
  </conditionalFormatting>
  <conditionalFormatting sqref="H138:AQ149 H152:AQ163">
    <cfRule type="colorScale" priority="15">
      <colorScale>
        <cfvo type="min"/>
        <cfvo type="percentile" val="50"/>
        <cfvo type="max"/>
        <color rgb="FFF8696B"/>
        <color rgb="FFFFEB84"/>
        <color rgb="FF63BE7B"/>
      </colorScale>
    </cfRule>
  </conditionalFormatting>
  <conditionalFormatting sqref="H186:K197">
    <cfRule type="expression" dxfId="4" priority="13">
      <formula>AND(NOT(H186=""), H186&lt;=0)</formula>
    </cfRule>
    <cfRule type="expression" dxfId="3" priority="14">
      <formula>AND(NOT(H186=""), H186&gt;0)</formula>
    </cfRule>
  </conditionalFormatting>
  <conditionalFormatting sqref="L186:N197">
    <cfRule type="expression" dxfId="2" priority="21">
      <formula>NOT($B186="")</formula>
    </cfRule>
    <cfRule type="colorScale" priority="22">
      <colorScale>
        <cfvo type="num" val="$BC$73"/>
        <cfvo type="num" val="$BC$72"/>
        <cfvo type="num" val="$BC$71"/>
        <color rgb="FFF8696B"/>
        <color rgb="FFFFEB84"/>
        <color rgb="FF63BE7B"/>
      </colorScale>
    </cfRule>
  </conditionalFormatting>
  <conditionalFormatting sqref="AM186:AP197">
    <cfRule type="expression" dxfId="1" priority="7">
      <formula>AND(NOT(AM186=""), AM186&lt;=0)</formula>
    </cfRule>
    <cfRule type="expression" dxfId="0" priority="8">
      <formula>AND(NOT(AM186=""), AM186&gt;0)</formula>
    </cfRule>
  </conditionalFormatting>
  <conditionalFormatting sqref="AF120:AH131 AN120:AP131">
    <cfRule type="colorScale" priority="2">
      <colorScale>
        <cfvo type="min"/>
        <cfvo type="percentile" val="50"/>
        <cfvo type="max"/>
        <color rgb="FFF8696B"/>
        <color rgb="FFFFEB84"/>
        <color rgb="FF63BE7B"/>
      </colorScale>
    </cfRule>
  </conditionalFormatting>
  <conditionalFormatting sqref="AI120:AK131 AQ120:AS131">
    <cfRule type="colorScale" priority="1">
      <colorScale>
        <cfvo type="min"/>
        <cfvo type="percentile" val="50"/>
        <cfvo type="max"/>
        <color rgb="FF63BE7B"/>
        <color rgb="FFFFEB84"/>
        <color rgb="FFF8696B"/>
      </colorScale>
    </cfRule>
  </conditionalFormatting>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DD0A475-3B01-4CBF-8E62-3AFCDDB8CD80}">
  <ds:schemaRefs>
    <ds:schemaRef ds:uri="http://schemas.microsoft.com/sharepoint/v3/contenttype/forms"/>
  </ds:schemaRefs>
</ds:datastoreItem>
</file>

<file path=customXml/itemProps2.xml><?xml version="1.0" encoding="utf-8"?>
<ds:datastoreItem xmlns:ds="http://schemas.openxmlformats.org/officeDocument/2006/customXml" ds:itemID="{6C167AF9-8A7F-4233-98E1-4D6D4644E74E}"/>
</file>

<file path=customXml/itemProps3.xml><?xml version="1.0" encoding="utf-8"?>
<ds:datastoreItem xmlns:ds="http://schemas.openxmlformats.org/officeDocument/2006/customXml" ds:itemID="{94D3FE53-E5FA-46CC-BF0B-FC2433317036}">
  <ds:schemaRefs>
    <ds:schemaRef ds:uri="0224aa69-f8be-496a-942a-f68b2082be9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c22b865-9d05-42be-b306-86f259ab344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Sales</vt:lpstr>
      <vt:lpstr>Marketing Time &amp; Costs</vt:lpstr>
      <vt:lpstr>Monthly Marketing Payments</vt:lpstr>
      <vt:lpstr>Dashboard</vt:lpstr>
      <vt:lpstr>Dashboard!Print_Area</vt:lpstr>
      <vt:lpstr>'Intro &amp; Setup'!Print_Area</vt:lpstr>
      <vt:lpstr>'Monthly Marketing Payments'!Print_Area</vt:lpstr>
      <vt:lpstr>Sales!Print_Area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2019-10-30T20:55:57Z</dcterms:created>
  <dcterms:modified xsi:type="dcterms:W3CDTF">2019-11-26T22:57:06Z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